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osses\Desktop\A-ORIGEN-\Archivo_memoria\004_Excel_finales\"/>
    </mc:Choice>
  </mc:AlternateContent>
  <xr:revisionPtr revIDLastSave="0" documentId="13_ncr:1_{3BA013BA-4166-4299-B276-DB405864DE2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UMEN" sheetId="1" r:id="rId1"/>
    <sheet name="EVENTOS" sheetId="2" r:id="rId2"/>
    <sheet name="ESTACIONES" sheetId="3" r:id="rId3"/>
    <sheet name="Hoja2" sheetId="6" r:id="rId4"/>
    <sheet name="TablaAnexo31" sheetId="5" r:id="rId5"/>
    <sheet name="f0_a0" sheetId="8" r:id="rId6"/>
    <sheet name="Hoja1" sheetId="4" r:id="rId7"/>
    <sheet name="L y W" sheetId="9" r:id="rId8"/>
    <sheet name="Hoja3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1" l="1"/>
  <c r="AD5" i="1"/>
  <c r="AD3" i="1"/>
  <c r="AD4" i="1"/>
  <c r="AD6" i="1"/>
  <c r="AD7" i="1"/>
  <c r="AD10" i="1"/>
  <c r="AD13" i="1"/>
  <c r="AD19" i="1"/>
  <c r="AD25" i="1"/>
  <c r="AD4126" i="1"/>
  <c r="AD4127" i="1"/>
  <c r="AD4129" i="1"/>
  <c r="AD4130" i="1"/>
  <c r="AD4134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H2087" i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100" i="1"/>
  <c r="AH2101" i="1"/>
  <c r="AH2102" i="1"/>
  <c r="AH2103" i="1"/>
  <c r="AH2104" i="1"/>
  <c r="AH2105" i="1"/>
  <c r="AH2106" i="1"/>
  <c r="AH2107" i="1"/>
  <c r="AH2108" i="1"/>
  <c r="AH2109" i="1"/>
  <c r="AH2110" i="1"/>
  <c r="AH2111" i="1"/>
  <c r="AH2112" i="1"/>
  <c r="AH2113" i="1"/>
  <c r="AH2114" i="1"/>
  <c r="AH2115" i="1"/>
  <c r="AH2116" i="1"/>
  <c r="AH2117" i="1"/>
  <c r="AH2118" i="1"/>
  <c r="AH2119" i="1"/>
  <c r="AH2120" i="1"/>
  <c r="AH2121" i="1"/>
  <c r="AH2122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137" i="1"/>
  <c r="AH2138" i="1"/>
  <c r="AH2139" i="1"/>
  <c r="AH2140" i="1"/>
  <c r="AH2141" i="1"/>
  <c r="AH2142" i="1"/>
  <c r="AH2143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H2156" i="1"/>
  <c r="AH2157" i="1"/>
  <c r="AH2158" i="1"/>
  <c r="AH2159" i="1"/>
  <c r="AH2160" i="1"/>
  <c r="AH2161" i="1"/>
  <c r="AH2162" i="1"/>
  <c r="AH2163" i="1"/>
  <c r="AH2164" i="1"/>
  <c r="AH216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H2186" i="1"/>
  <c r="AH2187" i="1"/>
  <c r="AH2188" i="1"/>
  <c r="AH2189" i="1"/>
  <c r="AH2190" i="1"/>
  <c r="AH2191" i="1"/>
  <c r="AH2192" i="1"/>
  <c r="AH2193" i="1"/>
  <c r="AH2194" i="1"/>
  <c r="AH2195" i="1"/>
  <c r="AH2196" i="1"/>
  <c r="AH2197" i="1"/>
  <c r="AH2198" i="1"/>
  <c r="AH2199" i="1"/>
  <c r="AH2200" i="1"/>
  <c r="AH2201" i="1"/>
  <c r="AH2202" i="1"/>
  <c r="AH2203" i="1"/>
  <c r="AH2204" i="1"/>
  <c r="AH2205" i="1"/>
  <c r="AH2206" i="1"/>
  <c r="AH2207" i="1"/>
  <c r="AH2208" i="1"/>
  <c r="AH2209" i="1"/>
  <c r="AH2210" i="1"/>
  <c r="AH2211" i="1"/>
  <c r="AH2212" i="1"/>
  <c r="AH2213" i="1"/>
  <c r="AH2214" i="1"/>
  <c r="AH2215" i="1"/>
  <c r="AH2216" i="1"/>
  <c r="AH2217" i="1"/>
  <c r="AH2218" i="1"/>
  <c r="AH2219" i="1"/>
  <c r="AH2220" i="1"/>
  <c r="AH2221" i="1"/>
  <c r="AH2222" i="1"/>
  <c r="AH2223" i="1"/>
  <c r="AH2224" i="1"/>
  <c r="AH2225" i="1"/>
  <c r="AH2226" i="1"/>
  <c r="AH2227" i="1"/>
  <c r="AH2228" i="1"/>
  <c r="AH2229" i="1"/>
  <c r="AH2230" i="1"/>
  <c r="AH2231" i="1"/>
  <c r="AH2232" i="1"/>
  <c r="AH2233" i="1"/>
  <c r="AH2234" i="1"/>
  <c r="AH2235" i="1"/>
  <c r="AH2236" i="1"/>
  <c r="AH2237" i="1"/>
  <c r="AH2238" i="1"/>
  <c r="AH2239" i="1"/>
  <c r="AH2240" i="1"/>
  <c r="AH2241" i="1"/>
  <c r="AH2242" i="1"/>
  <c r="AH2243" i="1"/>
  <c r="AH2244" i="1"/>
  <c r="AH2245" i="1"/>
  <c r="AH2246" i="1"/>
  <c r="AH2247" i="1"/>
  <c r="AH2248" i="1"/>
  <c r="AH2249" i="1"/>
  <c r="AH2250" i="1"/>
  <c r="AH2251" i="1"/>
  <c r="AH2252" i="1"/>
  <c r="AH2253" i="1"/>
  <c r="AH2254" i="1"/>
  <c r="AH2255" i="1"/>
  <c r="AH2256" i="1"/>
  <c r="AH2257" i="1"/>
  <c r="AH2258" i="1"/>
  <c r="AH2259" i="1"/>
  <c r="AH2260" i="1"/>
  <c r="AH2261" i="1"/>
  <c r="AH2262" i="1"/>
  <c r="AH2263" i="1"/>
  <c r="AH2264" i="1"/>
  <c r="AH2265" i="1"/>
  <c r="AH2266" i="1"/>
  <c r="AH2267" i="1"/>
  <c r="AH2268" i="1"/>
  <c r="AH2269" i="1"/>
  <c r="AH2270" i="1"/>
  <c r="AH2271" i="1"/>
  <c r="AH2272" i="1"/>
  <c r="AH2273" i="1"/>
  <c r="AH2274" i="1"/>
  <c r="AH2275" i="1"/>
  <c r="AH2276" i="1"/>
  <c r="AH2277" i="1"/>
  <c r="AH2278" i="1"/>
  <c r="AH2279" i="1"/>
  <c r="AH2280" i="1"/>
  <c r="AH2281" i="1"/>
  <c r="AH2282" i="1"/>
  <c r="AH2283" i="1"/>
  <c r="AH2284" i="1"/>
  <c r="AH2285" i="1"/>
  <c r="AH2286" i="1"/>
  <c r="AH2287" i="1"/>
  <c r="AH2288" i="1"/>
  <c r="AH2289" i="1"/>
  <c r="AH2290" i="1"/>
  <c r="AH2291" i="1"/>
  <c r="AH2292" i="1"/>
  <c r="AH2293" i="1"/>
  <c r="AH2294" i="1"/>
  <c r="AH2295" i="1"/>
  <c r="AH2296" i="1"/>
  <c r="AH2297" i="1"/>
  <c r="AH2298" i="1"/>
  <c r="AH2299" i="1"/>
  <c r="AH2300" i="1"/>
  <c r="AH2301" i="1"/>
  <c r="AH2302" i="1"/>
  <c r="AH2303" i="1"/>
  <c r="AH2304" i="1"/>
  <c r="AH2305" i="1"/>
  <c r="AH2306" i="1"/>
  <c r="AH2307" i="1"/>
  <c r="AH2308" i="1"/>
  <c r="AH2309" i="1"/>
  <c r="AH2310" i="1"/>
  <c r="AH2311" i="1"/>
  <c r="AH2312" i="1"/>
  <c r="AH2313" i="1"/>
  <c r="AH2314" i="1"/>
  <c r="AH2315" i="1"/>
  <c r="AH2316" i="1"/>
  <c r="AH2317" i="1"/>
  <c r="AH2318" i="1"/>
  <c r="AH2319" i="1"/>
  <c r="AH2320" i="1"/>
  <c r="AH2321" i="1"/>
  <c r="AH2322" i="1"/>
  <c r="AH2323" i="1"/>
  <c r="AH2324" i="1"/>
  <c r="AH2325" i="1"/>
  <c r="AH2326" i="1"/>
  <c r="AH2327" i="1"/>
  <c r="AH2328" i="1"/>
  <c r="AH2329" i="1"/>
  <c r="AH2330" i="1"/>
  <c r="AH2331" i="1"/>
  <c r="AH2332" i="1"/>
  <c r="AH2333" i="1"/>
  <c r="AH2334" i="1"/>
  <c r="AH2335" i="1"/>
  <c r="AH2336" i="1"/>
  <c r="AH2337" i="1"/>
  <c r="AH2338" i="1"/>
  <c r="AH2339" i="1"/>
  <c r="AH2340" i="1"/>
  <c r="AH2341" i="1"/>
  <c r="AH2342" i="1"/>
  <c r="AH2343" i="1"/>
  <c r="AH2344" i="1"/>
  <c r="AH2345" i="1"/>
  <c r="AH2346" i="1"/>
  <c r="AH2347" i="1"/>
  <c r="AH2348" i="1"/>
  <c r="AH2349" i="1"/>
  <c r="AH2350" i="1"/>
  <c r="AH2351" i="1"/>
  <c r="AH2352" i="1"/>
  <c r="AH2353" i="1"/>
  <c r="AH2354" i="1"/>
  <c r="AH2355" i="1"/>
  <c r="AH2356" i="1"/>
  <c r="AH2357" i="1"/>
  <c r="AH2358" i="1"/>
  <c r="AH2359" i="1"/>
  <c r="AH2360" i="1"/>
  <c r="AH2361" i="1"/>
  <c r="AH2362" i="1"/>
  <c r="AH2363" i="1"/>
  <c r="AH2364" i="1"/>
  <c r="AH2365" i="1"/>
  <c r="AH2366" i="1"/>
  <c r="AH2367" i="1"/>
  <c r="AH2368" i="1"/>
  <c r="AH2369" i="1"/>
  <c r="AH2370" i="1"/>
  <c r="AH2371" i="1"/>
  <c r="AH2372" i="1"/>
  <c r="AH2373" i="1"/>
  <c r="AH2374" i="1"/>
  <c r="AH2375" i="1"/>
  <c r="AH2376" i="1"/>
  <c r="AH2377" i="1"/>
  <c r="AH2378" i="1"/>
  <c r="AH2379" i="1"/>
  <c r="AH2380" i="1"/>
  <c r="AH2381" i="1"/>
  <c r="AH2382" i="1"/>
  <c r="AH2383" i="1"/>
  <c r="AH2384" i="1"/>
  <c r="AH2385" i="1"/>
  <c r="AH2386" i="1"/>
  <c r="AH2387" i="1"/>
  <c r="AH2388" i="1"/>
  <c r="AH2389" i="1"/>
  <c r="AH2390" i="1"/>
  <c r="AH2391" i="1"/>
  <c r="AH2392" i="1"/>
  <c r="AH2393" i="1"/>
  <c r="AH2394" i="1"/>
  <c r="AH2395" i="1"/>
  <c r="AH2396" i="1"/>
  <c r="AH2397" i="1"/>
  <c r="AH2398" i="1"/>
  <c r="AH2399" i="1"/>
  <c r="AH2400" i="1"/>
  <c r="AH2401" i="1"/>
  <c r="AH2402" i="1"/>
  <c r="AH2403" i="1"/>
  <c r="AH2404" i="1"/>
  <c r="AH2405" i="1"/>
  <c r="AH2406" i="1"/>
  <c r="AH2407" i="1"/>
  <c r="AH2408" i="1"/>
  <c r="AH2409" i="1"/>
  <c r="AH2410" i="1"/>
  <c r="AH2411" i="1"/>
  <c r="AH2412" i="1"/>
  <c r="AH2413" i="1"/>
  <c r="AH2414" i="1"/>
  <c r="AH2415" i="1"/>
  <c r="AH2416" i="1"/>
  <c r="AH2417" i="1"/>
  <c r="AH2418" i="1"/>
  <c r="AH2419" i="1"/>
  <c r="AH2420" i="1"/>
  <c r="AH2421" i="1"/>
  <c r="AH2422" i="1"/>
  <c r="AH2423" i="1"/>
  <c r="AH2424" i="1"/>
  <c r="AH2425" i="1"/>
  <c r="AH2426" i="1"/>
  <c r="AH2427" i="1"/>
  <c r="AH2428" i="1"/>
  <c r="AH2429" i="1"/>
  <c r="AH2430" i="1"/>
  <c r="AH2431" i="1"/>
  <c r="AH2432" i="1"/>
  <c r="AH2433" i="1"/>
  <c r="AH2434" i="1"/>
  <c r="AH2435" i="1"/>
  <c r="AH2436" i="1"/>
  <c r="AH2437" i="1"/>
  <c r="AH2438" i="1"/>
  <c r="AH2439" i="1"/>
  <c r="AH2440" i="1"/>
  <c r="AH2441" i="1"/>
  <c r="AH2442" i="1"/>
  <c r="AH2443" i="1"/>
  <c r="AH2444" i="1"/>
  <c r="AH2445" i="1"/>
  <c r="AH2446" i="1"/>
  <c r="AH2447" i="1"/>
  <c r="AH2448" i="1"/>
  <c r="AH2449" i="1"/>
  <c r="AH2450" i="1"/>
  <c r="AH2451" i="1"/>
  <c r="AH2452" i="1"/>
  <c r="AH2453" i="1"/>
  <c r="AH2454" i="1"/>
  <c r="AH2455" i="1"/>
  <c r="AH2456" i="1"/>
  <c r="AH2457" i="1"/>
  <c r="AH2458" i="1"/>
  <c r="AH2459" i="1"/>
  <c r="AH2460" i="1"/>
  <c r="AH2461" i="1"/>
  <c r="AH2462" i="1"/>
  <c r="AH2463" i="1"/>
  <c r="AH2464" i="1"/>
  <c r="AH2465" i="1"/>
  <c r="AH2466" i="1"/>
  <c r="AH2467" i="1"/>
  <c r="AH2468" i="1"/>
  <c r="AH2469" i="1"/>
  <c r="AH2470" i="1"/>
  <c r="AH2471" i="1"/>
  <c r="AH2472" i="1"/>
  <c r="AH2473" i="1"/>
  <c r="AH2474" i="1"/>
  <c r="AH2475" i="1"/>
  <c r="AH2476" i="1"/>
  <c r="AH2477" i="1"/>
  <c r="AH2478" i="1"/>
  <c r="AH2479" i="1"/>
  <c r="AH2480" i="1"/>
  <c r="AH2481" i="1"/>
  <c r="AH2482" i="1"/>
  <c r="AH2483" i="1"/>
  <c r="AH2484" i="1"/>
  <c r="AH2485" i="1"/>
  <c r="AH2486" i="1"/>
  <c r="AH2487" i="1"/>
  <c r="AH2488" i="1"/>
  <c r="AH2489" i="1"/>
  <c r="AH2490" i="1"/>
  <c r="AH2491" i="1"/>
  <c r="AH2492" i="1"/>
  <c r="AH2493" i="1"/>
  <c r="AH2494" i="1"/>
  <c r="AH2495" i="1"/>
  <c r="AH2496" i="1"/>
  <c r="AH2497" i="1"/>
  <c r="AH2498" i="1"/>
  <c r="AH2499" i="1"/>
  <c r="AH2500" i="1"/>
  <c r="AH2501" i="1"/>
  <c r="AH2502" i="1"/>
  <c r="AH2503" i="1"/>
  <c r="AH2504" i="1"/>
  <c r="AH2505" i="1"/>
  <c r="AH2506" i="1"/>
  <c r="AH2507" i="1"/>
  <c r="AH2508" i="1"/>
  <c r="AH2509" i="1"/>
  <c r="AH2510" i="1"/>
  <c r="AH2511" i="1"/>
  <c r="AH2512" i="1"/>
  <c r="AH2513" i="1"/>
  <c r="AH2514" i="1"/>
  <c r="AH2515" i="1"/>
  <c r="AH2516" i="1"/>
  <c r="AH2517" i="1"/>
  <c r="AH2518" i="1"/>
  <c r="AH2519" i="1"/>
  <c r="AH2520" i="1"/>
  <c r="AH2521" i="1"/>
  <c r="AH2522" i="1"/>
  <c r="AH2523" i="1"/>
  <c r="AH2524" i="1"/>
  <c r="AH2525" i="1"/>
  <c r="AH2526" i="1"/>
  <c r="AH2527" i="1"/>
  <c r="AH2528" i="1"/>
  <c r="AH2529" i="1"/>
  <c r="AH2530" i="1"/>
  <c r="AH2531" i="1"/>
  <c r="AH2532" i="1"/>
  <c r="AH2533" i="1"/>
  <c r="AH2534" i="1"/>
  <c r="AH2535" i="1"/>
  <c r="AH2536" i="1"/>
  <c r="AH2537" i="1"/>
  <c r="AH2538" i="1"/>
  <c r="AH2539" i="1"/>
  <c r="AH2540" i="1"/>
  <c r="AH2541" i="1"/>
  <c r="AH2542" i="1"/>
  <c r="AH2543" i="1"/>
  <c r="AH2544" i="1"/>
  <c r="AH2545" i="1"/>
  <c r="AH2546" i="1"/>
  <c r="AH2547" i="1"/>
  <c r="AH2548" i="1"/>
  <c r="AH2549" i="1"/>
  <c r="AH2550" i="1"/>
  <c r="AH2551" i="1"/>
  <c r="AH2552" i="1"/>
  <c r="AH2553" i="1"/>
  <c r="AH2554" i="1"/>
  <c r="AH2555" i="1"/>
  <c r="AH2556" i="1"/>
  <c r="AH2557" i="1"/>
  <c r="AH2558" i="1"/>
  <c r="AH2559" i="1"/>
  <c r="AH2560" i="1"/>
  <c r="AH2561" i="1"/>
  <c r="AH2562" i="1"/>
  <c r="AH2563" i="1"/>
  <c r="AH2564" i="1"/>
  <c r="AH2565" i="1"/>
  <c r="AH2566" i="1"/>
  <c r="AH2567" i="1"/>
  <c r="AH2568" i="1"/>
  <c r="AH2569" i="1"/>
  <c r="AH2570" i="1"/>
  <c r="AH2571" i="1"/>
  <c r="AH2572" i="1"/>
  <c r="AH2573" i="1"/>
  <c r="AH2574" i="1"/>
  <c r="AH2575" i="1"/>
  <c r="AH2576" i="1"/>
  <c r="AH2577" i="1"/>
  <c r="AH2578" i="1"/>
  <c r="AH2579" i="1"/>
  <c r="AH2580" i="1"/>
  <c r="AH2581" i="1"/>
  <c r="AH2582" i="1"/>
  <c r="AH2583" i="1"/>
  <c r="AH2584" i="1"/>
  <c r="AH2585" i="1"/>
  <c r="AH2586" i="1"/>
  <c r="AH2587" i="1"/>
  <c r="AH2588" i="1"/>
  <c r="AH2589" i="1"/>
  <c r="AH2590" i="1"/>
  <c r="AH2591" i="1"/>
  <c r="AH2592" i="1"/>
  <c r="AH2593" i="1"/>
  <c r="AH2594" i="1"/>
  <c r="AH2595" i="1"/>
  <c r="AH2596" i="1"/>
  <c r="AH2597" i="1"/>
  <c r="AH2598" i="1"/>
  <c r="AH2599" i="1"/>
  <c r="AH2600" i="1"/>
  <c r="AH2601" i="1"/>
  <c r="AH2602" i="1"/>
  <c r="AH2603" i="1"/>
  <c r="AH2604" i="1"/>
  <c r="AH2605" i="1"/>
  <c r="AH2606" i="1"/>
  <c r="AH2607" i="1"/>
  <c r="AH2608" i="1"/>
  <c r="AH2609" i="1"/>
  <c r="AH2610" i="1"/>
  <c r="AH2611" i="1"/>
  <c r="AH2612" i="1"/>
  <c r="AH2613" i="1"/>
  <c r="AH2614" i="1"/>
  <c r="AH2615" i="1"/>
  <c r="AH2616" i="1"/>
  <c r="AH2617" i="1"/>
  <c r="AH2618" i="1"/>
  <c r="AH2619" i="1"/>
  <c r="AH2620" i="1"/>
  <c r="AH2621" i="1"/>
  <c r="AH2622" i="1"/>
  <c r="AH2623" i="1"/>
  <c r="AH2624" i="1"/>
  <c r="AH2625" i="1"/>
  <c r="AH2626" i="1"/>
  <c r="AH2627" i="1"/>
  <c r="AH2628" i="1"/>
  <c r="AH2629" i="1"/>
  <c r="AH2630" i="1"/>
  <c r="AH2631" i="1"/>
  <c r="AH2632" i="1"/>
  <c r="AH2633" i="1"/>
  <c r="AH2634" i="1"/>
  <c r="AH2635" i="1"/>
  <c r="AH2636" i="1"/>
  <c r="AH2637" i="1"/>
  <c r="AH2638" i="1"/>
  <c r="AH2639" i="1"/>
  <c r="AH2640" i="1"/>
  <c r="AH2641" i="1"/>
  <c r="AH2642" i="1"/>
  <c r="AH2643" i="1"/>
  <c r="AH2644" i="1"/>
  <c r="AH2645" i="1"/>
  <c r="AH2646" i="1"/>
  <c r="AH2647" i="1"/>
  <c r="AH2648" i="1"/>
  <c r="AH2649" i="1"/>
  <c r="AH2650" i="1"/>
  <c r="AH2651" i="1"/>
  <c r="AH2652" i="1"/>
  <c r="AH2653" i="1"/>
  <c r="AH2654" i="1"/>
  <c r="AH2655" i="1"/>
  <c r="AH2656" i="1"/>
  <c r="AH2657" i="1"/>
  <c r="AH2658" i="1"/>
  <c r="AH2659" i="1"/>
  <c r="AH2660" i="1"/>
  <c r="AH2661" i="1"/>
  <c r="AH2662" i="1"/>
  <c r="AH2663" i="1"/>
  <c r="AH2664" i="1"/>
  <c r="AH2665" i="1"/>
  <c r="AH2666" i="1"/>
  <c r="AH2667" i="1"/>
  <c r="AH2668" i="1"/>
  <c r="AH2669" i="1"/>
  <c r="AH2670" i="1"/>
  <c r="AH2671" i="1"/>
  <c r="AH2672" i="1"/>
  <c r="AH2673" i="1"/>
  <c r="AH2674" i="1"/>
  <c r="AH2675" i="1"/>
  <c r="AH2676" i="1"/>
  <c r="AH2677" i="1"/>
  <c r="AH2678" i="1"/>
  <c r="AH2679" i="1"/>
  <c r="AH2680" i="1"/>
  <c r="AH2681" i="1"/>
  <c r="AH2682" i="1"/>
  <c r="AH2683" i="1"/>
  <c r="AH2684" i="1"/>
  <c r="AH2685" i="1"/>
  <c r="AH2686" i="1"/>
  <c r="AH2687" i="1"/>
  <c r="AH2688" i="1"/>
  <c r="AH2689" i="1"/>
  <c r="AH2690" i="1"/>
  <c r="AH2691" i="1"/>
  <c r="AH2692" i="1"/>
  <c r="AH2693" i="1"/>
  <c r="AH2694" i="1"/>
  <c r="AH2695" i="1"/>
  <c r="AH2696" i="1"/>
  <c r="AH2697" i="1"/>
  <c r="AH2698" i="1"/>
  <c r="AH2699" i="1"/>
  <c r="AH2700" i="1"/>
  <c r="AH2701" i="1"/>
  <c r="AH2702" i="1"/>
  <c r="AH2703" i="1"/>
  <c r="AH2704" i="1"/>
  <c r="AH2705" i="1"/>
  <c r="AH2706" i="1"/>
  <c r="AH2707" i="1"/>
  <c r="AH2708" i="1"/>
  <c r="AH2709" i="1"/>
  <c r="AH2710" i="1"/>
  <c r="AH2711" i="1"/>
  <c r="AH2712" i="1"/>
  <c r="AH2713" i="1"/>
  <c r="AH2714" i="1"/>
  <c r="AH2715" i="1"/>
  <c r="AH2716" i="1"/>
  <c r="AH2717" i="1"/>
  <c r="AH2718" i="1"/>
  <c r="AH2719" i="1"/>
  <c r="AH2720" i="1"/>
  <c r="AH2721" i="1"/>
  <c r="AH2722" i="1"/>
  <c r="AH2723" i="1"/>
  <c r="AH2724" i="1"/>
  <c r="AH2725" i="1"/>
  <c r="AH2726" i="1"/>
  <c r="AH2727" i="1"/>
  <c r="AH2728" i="1"/>
  <c r="AH2729" i="1"/>
  <c r="AH2730" i="1"/>
  <c r="AH2731" i="1"/>
  <c r="AH2732" i="1"/>
  <c r="AH2733" i="1"/>
  <c r="AH2734" i="1"/>
  <c r="AH2735" i="1"/>
  <c r="AH2736" i="1"/>
  <c r="AH2737" i="1"/>
  <c r="AH2738" i="1"/>
  <c r="AH2739" i="1"/>
  <c r="AH2740" i="1"/>
  <c r="AH2741" i="1"/>
  <c r="AH2742" i="1"/>
  <c r="AH2743" i="1"/>
  <c r="AH2744" i="1"/>
  <c r="AH2745" i="1"/>
  <c r="AH2746" i="1"/>
  <c r="AH2747" i="1"/>
  <c r="AH2748" i="1"/>
  <c r="AH2749" i="1"/>
  <c r="AH2750" i="1"/>
  <c r="AH2751" i="1"/>
  <c r="AH2752" i="1"/>
  <c r="AH2753" i="1"/>
  <c r="AH2754" i="1"/>
  <c r="AH2755" i="1"/>
  <c r="AH2756" i="1"/>
  <c r="AH2757" i="1"/>
  <c r="AH2758" i="1"/>
  <c r="AH2759" i="1"/>
  <c r="AH2760" i="1"/>
  <c r="AH2761" i="1"/>
  <c r="AH2762" i="1"/>
  <c r="AH2763" i="1"/>
  <c r="AH2764" i="1"/>
  <c r="AH2765" i="1"/>
  <c r="AH2766" i="1"/>
  <c r="AH2767" i="1"/>
  <c r="AH2768" i="1"/>
  <c r="AH2769" i="1"/>
  <c r="AH2770" i="1"/>
  <c r="AH2771" i="1"/>
  <c r="AH2772" i="1"/>
  <c r="AH2773" i="1"/>
  <c r="AH2774" i="1"/>
  <c r="AH2775" i="1"/>
  <c r="AH2776" i="1"/>
  <c r="AH2777" i="1"/>
  <c r="AH2778" i="1"/>
  <c r="AH2779" i="1"/>
  <c r="AH2780" i="1"/>
  <c r="AH2781" i="1"/>
  <c r="AH2782" i="1"/>
  <c r="AH2783" i="1"/>
  <c r="AH2784" i="1"/>
  <c r="AH2785" i="1"/>
  <c r="AH2786" i="1"/>
  <c r="AH2787" i="1"/>
  <c r="AH2788" i="1"/>
  <c r="AH2789" i="1"/>
  <c r="AH2790" i="1"/>
  <c r="AH2791" i="1"/>
  <c r="AH2792" i="1"/>
  <c r="AH2793" i="1"/>
  <c r="AH2794" i="1"/>
  <c r="AH2795" i="1"/>
  <c r="AH2796" i="1"/>
  <c r="AH2797" i="1"/>
  <c r="AH2798" i="1"/>
  <c r="AH2799" i="1"/>
  <c r="AH2800" i="1"/>
  <c r="AH2801" i="1"/>
  <c r="AH2802" i="1"/>
  <c r="AH2803" i="1"/>
  <c r="AH2804" i="1"/>
  <c r="AH2805" i="1"/>
  <c r="AH2806" i="1"/>
  <c r="AH2807" i="1"/>
  <c r="AH2808" i="1"/>
  <c r="AH2809" i="1"/>
  <c r="AH2810" i="1"/>
  <c r="AH2811" i="1"/>
  <c r="AH2812" i="1"/>
  <c r="AH2813" i="1"/>
  <c r="AH2814" i="1"/>
  <c r="AH2815" i="1"/>
  <c r="AH2816" i="1"/>
  <c r="AH2817" i="1"/>
  <c r="AH2818" i="1"/>
  <c r="AH2819" i="1"/>
  <c r="AH2820" i="1"/>
  <c r="AH2821" i="1"/>
  <c r="AH2822" i="1"/>
  <c r="AH2823" i="1"/>
  <c r="AH2824" i="1"/>
  <c r="AH2825" i="1"/>
  <c r="AH2826" i="1"/>
  <c r="AH2827" i="1"/>
  <c r="AH2828" i="1"/>
  <c r="AH2829" i="1"/>
  <c r="AH2830" i="1"/>
  <c r="AH2831" i="1"/>
  <c r="AH2832" i="1"/>
  <c r="AH2833" i="1"/>
  <c r="AH2834" i="1"/>
  <c r="AH2835" i="1"/>
  <c r="AH2836" i="1"/>
  <c r="AH2837" i="1"/>
  <c r="AH2838" i="1"/>
  <c r="AH2839" i="1"/>
  <c r="AH2840" i="1"/>
  <c r="AH2841" i="1"/>
  <c r="AH2842" i="1"/>
  <c r="AH2843" i="1"/>
  <c r="AH2844" i="1"/>
  <c r="AH2845" i="1"/>
  <c r="AH2846" i="1"/>
  <c r="AH2847" i="1"/>
  <c r="AH2848" i="1"/>
  <c r="AH2849" i="1"/>
  <c r="AH2850" i="1"/>
  <c r="AH2851" i="1"/>
  <c r="AH2852" i="1"/>
  <c r="AH2853" i="1"/>
  <c r="AH2854" i="1"/>
  <c r="AH2855" i="1"/>
  <c r="AH2856" i="1"/>
  <c r="AH2857" i="1"/>
  <c r="AH2858" i="1"/>
  <c r="AH2859" i="1"/>
  <c r="AH2860" i="1"/>
  <c r="AH2861" i="1"/>
  <c r="AH2862" i="1"/>
  <c r="AH2863" i="1"/>
  <c r="AH2864" i="1"/>
  <c r="AH2865" i="1"/>
  <c r="AH2866" i="1"/>
  <c r="AH2867" i="1"/>
  <c r="AH2868" i="1"/>
  <c r="AH2869" i="1"/>
  <c r="AH2870" i="1"/>
  <c r="AH2871" i="1"/>
  <c r="AH2872" i="1"/>
  <c r="AH2873" i="1"/>
  <c r="AH2874" i="1"/>
  <c r="AH2875" i="1"/>
  <c r="AH2876" i="1"/>
  <c r="AH2877" i="1"/>
  <c r="AH2878" i="1"/>
  <c r="AH2879" i="1"/>
  <c r="AH2880" i="1"/>
  <c r="AH2881" i="1"/>
  <c r="AH2882" i="1"/>
  <c r="AH2883" i="1"/>
  <c r="AH2884" i="1"/>
  <c r="AH2885" i="1"/>
  <c r="AH2886" i="1"/>
  <c r="AH2887" i="1"/>
  <c r="AH2888" i="1"/>
  <c r="AH2889" i="1"/>
  <c r="AH2890" i="1"/>
  <c r="AH2891" i="1"/>
  <c r="AH2892" i="1"/>
  <c r="AH2893" i="1"/>
  <c r="AH2894" i="1"/>
  <c r="AH2895" i="1"/>
  <c r="AH2896" i="1"/>
  <c r="AH2897" i="1"/>
  <c r="AH2898" i="1"/>
  <c r="AH2899" i="1"/>
  <c r="AH2900" i="1"/>
  <c r="AH2901" i="1"/>
  <c r="AH2902" i="1"/>
  <c r="AH2903" i="1"/>
  <c r="AH2904" i="1"/>
  <c r="AH2905" i="1"/>
  <c r="AH2906" i="1"/>
  <c r="AH2907" i="1"/>
  <c r="AH2908" i="1"/>
  <c r="AH2909" i="1"/>
  <c r="AH2910" i="1"/>
  <c r="AH2911" i="1"/>
  <c r="AH2912" i="1"/>
  <c r="AH2913" i="1"/>
  <c r="AH2914" i="1"/>
  <c r="AH2915" i="1"/>
  <c r="AH2916" i="1"/>
  <c r="AH2917" i="1"/>
  <c r="AH2918" i="1"/>
  <c r="AH2919" i="1"/>
  <c r="AH2920" i="1"/>
  <c r="AH2921" i="1"/>
  <c r="AH2922" i="1"/>
  <c r="AH2923" i="1"/>
  <c r="AH2924" i="1"/>
  <c r="AH2925" i="1"/>
  <c r="AH2926" i="1"/>
  <c r="AH2927" i="1"/>
  <c r="AH2928" i="1"/>
  <c r="AH2929" i="1"/>
  <c r="AH2930" i="1"/>
  <c r="AH2931" i="1"/>
  <c r="AH2932" i="1"/>
  <c r="AH2933" i="1"/>
  <c r="AH2934" i="1"/>
  <c r="AH2935" i="1"/>
  <c r="AH2936" i="1"/>
  <c r="AH2937" i="1"/>
  <c r="AH2938" i="1"/>
  <c r="AH2939" i="1"/>
  <c r="AH2940" i="1"/>
  <c r="AH2941" i="1"/>
  <c r="AH2942" i="1"/>
  <c r="AH2943" i="1"/>
  <c r="AH2944" i="1"/>
  <c r="AH2945" i="1"/>
  <c r="AH2946" i="1"/>
  <c r="AH2947" i="1"/>
  <c r="AH2948" i="1"/>
  <c r="AH2949" i="1"/>
  <c r="AH2950" i="1"/>
  <c r="AH2951" i="1"/>
  <c r="AH2952" i="1"/>
  <c r="AH2953" i="1"/>
  <c r="AH2954" i="1"/>
  <c r="AH2955" i="1"/>
  <c r="AH2956" i="1"/>
  <c r="AH2957" i="1"/>
  <c r="AH2958" i="1"/>
  <c r="AH2959" i="1"/>
  <c r="AH2960" i="1"/>
  <c r="AH2961" i="1"/>
  <c r="AH2962" i="1"/>
  <c r="AH2963" i="1"/>
  <c r="AH2964" i="1"/>
  <c r="AH2965" i="1"/>
  <c r="AH2966" i="1"/>
  <c r="AH2967" i="1"/>
  <c r="AH2968" i="1"/>
  <c r="AH2969" i="1"/>
  <c r="AH2970" i="1"/>
  <c r="AH2971" i="1"/>
  <c r="AH2972" i="1"/>
  <c r="AH2973" i="1"/>
  <c r="AH2974" i="1"/>
  <c r="AH2975" i="1"/>
  <c r="AH2976" i="1"/>
  <c r="AH2977" i="1"/>
  <c r="AH2978" i="1"/>
  <c r="AH2979" i="1"/>
  <c r="AH2980" i="1"/>
  <c r="AH2981" i="1"/>
  <c r="AH2982" i="1"/>
  <c r="AH2983" i="1"/>
  <c r="AH2984" i="1"/>
  <c r="AH2985" i="1"/>
  <c r="AH2986" i="1"/>
  <c r="AH2987" i="1"/>
  <c r="AH2988" i="1"/>
  <c r="AH2989" i="1"/>
  <c r="AH2990" i="1"/>
  <c r="AH2991" i="1"/>
  <c r="AH2992" i="1"/>
  <c r="AH2993" i="1"/>
  <c r="AH2994" i="1"/>
  <c r="AH2995" i="1"/>
  <c r="AH2996" i="1"/>
  <c r="AH2997" i="1"/>
  <c r="AH2998" i="1"/>
  <c r="AH2999" i="1"/>
  <c r="AH3000" i="1"/>
  <c r="AH3001" i="1"/>
  <c r="AH3002" i="1"/>
  <c r="AH3003" i="1"/>
  <c r="AH3004" i="1"/>
  <c r="AH3005" i="1"/>
  <c r="AH3006" i="1"/>
  <c r="AH3007" i="1"/>
  <c r="AH3008" i="1"/>
  <c r="AH3009" i="1"/>
  <c r="AH3010" i="1"/>
  <c r="AH3011" i="1"/>
  <c r="AH3012" i="1"/>
  <c r="AH3013" i="1"/>
  <c r="AH3014" i="1"/>
  <c r="AH3015" i="1"/>
  <c r="AH3016" i="1"/>
  <c r="AH3017" i="1"/>
  <c r="AH3018" i="1"/>
  <c r="AH3019" i="1"/>
  <c r="AH3020" i="1"/>
  <c r="AH3021" i="1"/>
  <c r="AH3022" i="1"/>
  <c r="AH3023" i="1"/>
  <c r="AH3024" i="1"/>
  <c r="AH3025" i="1"/>
  <c r="AH3026" i="1"/>
  <c r="AH3027" i="1"/>
  <c r="AH3028" i="1"/>
  <c r="AH3029" i="1"/>
  <c r="AH3030" i="1"/>
  <c r="AH3031" i="1"/>
  <c r="AH3032" i="1"/>
  <c r="AH3033" i="1"/>
  <c r="AH3034" i="1"/>
  <c r="AH3035" i="1"/>
  <c r="AH3036" i="1"/>
  <c r="AH3037" i="1"/>
  <c r="AH3038" i="1"/>
  <c r="AH3039" i="1"/>
  <c r="AH3040" i="1"/>
  <c r="AH3041" i="1"/>
  <c r="AH3042" i="1"/>
  <c r="AH3043" i="1"/>
  <c r="AH3044" i="1"/>
  <c r="AH3045" i="1"/>
  <c r="AH3046" i="1"/>
  <c r="AH3047" i="1"/>
  <c r="AH3048" i="1"/>
  <c r="AH3049" i="1"/>
  <c r="AH3050" i="1"/>
  <c r="AH3051" i="1"/>
  <c r="AH3052" i="1"/>
  <c r="AH3053" i="1"/>
  <c r="AH3054" i="1"/>
  <c r="AH3055" i="1"/>
  <c r="AH3056" i="1"/>
  <c r="AH3057" i="1"/>
  <c r="AH3058" i="1"/>
  <c r="AH3059" i="1"/>
  <c r="AH3060" i="1"/>
  <c r="AH3061" i="1"/>
  <c r="AH3062" i="1"/>
  <c r="AH3063" i="1"/>
  <c r="AH3064" i="1"/>
  <c r="AH3065" i="1"/>
  <c r="AH3066" i="1"/>
  <c r="AH3067" i="1"/>
  <c r="AH3068" i="1"/>
  <c r="AH3069" i="1"/>
  <c r="AH3070" i="1"/>
  <c r="AH3071" i="1"/>
  <c r="AH3072" i="1"/>
  <c r="AH3073" i="1"/>
  <c r="AH3074" i="1"/>
  <c r="AH3075" i="1"/>
  <c r="AH3076" i="1"/>
  <c r="AH3077" i="1"/>
  <c r="AH3078" i="1"/>
  <c r="AH3079" i="1"/>
  <c r="AH3080" i="1"/>
  <c r="AH3081" i="1"/>
  <c r="AH3082" i="1"/>
  <c r="AH3083" i="1"/>
  <c r="AH3084" i="1"/>
  <c r="AH3085" i="1"/>
  <c r="AH3086" i="1"/>
  <c r="AH3087" i="1"/>
  <c r="AH3088" i="1"/>
  <c r="AH3089" i="1"/>
  <c r="AH3090" i="1"/>
  <c r="AH3091" i="1"/>
  <c r="AH3092" i="1"/>
  <c r="AH3093" i="1"/>
  <c r="AH3094" i="1"/>
  <c r="AH3095" i="1"/>
  <c r="AH3096" i="1"/>
  <c r="AH3097" i="1"/>
  <c r="AH3098" i="1"/>
  <c r="AH3099" i="1"/>
  <c r="AH3100" i="1"/>
  <c r="AH3101" i="1"/>
  <c r="AH3102" i="1"/>
  <c r="AH3103" i="1"/>
  <c r="AH3104" i="1"/>
  <c r="AH3105" i="1"/>
  <c r="AH3106" i="1"/>
  <c r="AH3107" i="1"/>
  <c r="AH3108" i="1"/>
  <c r="AH3109" i="1"/>
  <c r="AH3110" i="1"/>
  <c r="AH3111" i="1"/>
  <c r="AH3112" i="1"/>
  <c r="AH3113" i="1"/>
  <c r="AH3114" i="1"/>
  <c r="AH3115" i="1"/>
  <c r="AH3116" i="1"/>
  <c r="AH3117" i="1"/>
  <c r="AH3118" i="1"/>
  <c r="AH3119" i="1"/>
  <c r="AH3120" i="1"/>
  <c r="AH3121" i="1"/>
  <c r="AH3122" i="1"/>
  <c r="AH3123" i="1"/>
  <c r="AH3124" i="1"/>
  <c r="AH3125" i="1"/>
  <c r="AH3126" i="1"/>
  <c r="AH3127" i="1"/>
  <c r="AH3128" i="1"/>
  <c r="AH3129" i="1"/>
  <c r="AH3130" i="1"/>
  <c r="AH3131" i="1"/>
  <c r="AH3132" i="1"/>
  <c r="AH3133" i="1"/>
  <c r="AH3134" i="1"/>
  <c r="AH3135" i="1"/>
  <c r="AH3136" i="1"/>
  <c r="AH3137" i="1"/>
  <c r="AH3138" i="1"/>
  <c r="AH3139" i="1"/>
  <c r="AH3140" i="1"/>
  <c r="AH3141" i="1"/>
  <c r="AH3142" i="1"/>
  <c r="AH3143" i="1"/>
  <c r="AH3144" i="1"/>
  <c r="AH3145" i="1"/>
  <c r="AH3146" i="1"/>
  <c r="AH3147" i="1"/>
  <c r="AH3148" i="1"/>
  <c r="AH3149" i="1"/>
  <c r="AH3150" i="1"/>
  <c r="AH3151" i="1"/>
  <c r="AH3152" i="1"/>
  <c r="AH3153" i="1"/>
  <c r="AH3154" i="1"/>
  <c r="AH3155" i="1"/>
  <c r="AH3156" i="1"/>
  <c r="AH3157" i="1"/>
  <c r="AH3158" i="1"/>
  <c r="AH3159" i="1"/>
  <c r="AH3160" i="1"/>
  <c r="AH3161" i="1"/>
  <c r="AH3162" i="1"/>
  <c r="AH3163" i="1"/>
  <c r="AH3164" i="1"/>
  <c r="AH3165" i="1"/>
  <c r="AH3166" i="1"/>
  <c r="AH3167" i="1"/>
  <c r="AH3168" i="1"/>
  <c r="AH3169" i="1"/>
  <c r="AH3170" i="1"/>
  <c r="AH3171" i="1"/>
  <c r="AH3172" i="1"/>
  <c r="AH3173" i="1"/>
  <c r="AH3174" i="1"/>
  <c r="AH3175" i="1"/>
  <c r="AH3176" i="1"/>
  <c r="AH3177" i="1"/>
  <c r="AH3178" i="1"/>
  <c r="AH3179" i="1"/>
  <c r="AH3180" i="1"/>
  <c r="AH3181" i="1"/>
  <c r="AH3182" i="1"/>
  <c r="AH3183" i="1"/>
  <c r="AH3184" i="1"/>
  <c r="AH3185" i="1"/>
  <c r="AH3186" i="1"/>
  <c r="AH3187" i="1"/>
  <c r="AH3188" i="1"/>
  <c r="AH3189" i="1"/>
  <c r="AH3190" i="1"/>
  <c r="AH3191" i="1"/>
  <c r="AH3192" i="1"/>
  <c r="AH3193" i="1"/>
  <c r="AH3194" i="1"/>
  <c r="AH3195" i="1"/>
  <c r="AH3196" i="1"/>
  <c r="AH3197" i="1"/>
  <c r="AH3198" i="1"/>
  <c r="AH3199" i="1"/>
  <c r="AH3200" i="1"/>
  <c r="AH3201" i="1"/>
  <c r="AH3202" i="1"/>
  <c r="AH3203" i="1"/>
  <c r="AH3204" i="1"/>
  <c r="AH3205" i="1"/>
  <c r="AH3206" i="1"/>
  <c r="AH3207" i="1"/>
  <c r="AH3208" i="1"/>
  <c r="AH3209" i="1"/>
  <c r="AH3210" i="1"/>
  <c r="AH3211" i="1"/>
  <c r="AH3212" i="1"/>
  <c r="AH3213" i="1"/>
  <c r="AH3214" i="1"/>
  <c r="AH3215" i="1"/>
  <c r="AH3216" i="1"/>
  <c r="AH3217" i="1"/>
  <c r="AH3218" i="1"/>
  <c r="AH3219" i="1"/>
  <c r="AH3220" i="1"/>
  <c r="AH3221" i="1"/>
  <c r="AH3222" i="1"/>
  <c r="AH3223" i="1"/>
  <c r="AH3224" i="1"/>
  <c r="AH3225" i="1"/>
  <c r="AH3226" i="1"/>
  <c r="AH3227" i="1"/>
  <c r="AH3228" i="1"/>
  <c r="AH3229" i="1"/>
  <c r="AH3230" i="1"/>
  <c r="AH3231" i="1"/>
  <c r="AH3232" i="1"/>
  <c r="AH3233" i="1"/>
  <c r="AH3234" i="1"/>
  <c r="AH3235" i="1"/>
  <c r="AH3236" i="1"/>
  <c r="AH3237" i="1"/>
  <c r="AH3238" i="1"/>
  <c r="AH3239" i="1"/>
  <c r="AH3240" i="1"/>
  <c r="AH3241" i="1"/>
  <c r="AH3242" i="1"/>
  <c r="AH3243" i="1"/>
  <c r="AH3244" i="1"/>
  <c r="AH3245" i="1"/>
  <c r="AH3246" i="1"/>
  <c r="AH3247" i="1"/>
  <c r="AH3248" i="1"/>
  <c r="AH3249" i="1"/>
  <c r="AH3250" i="1"/>
  <c r="AH3251" i="1"/>
  <c r="AH3252" i="1"/>
  <c r="AH3253" i="1"/>
  <c r="AH3254" i="1"/>
  <c r="AH3255" i="1"/>
  <c r="AH3256" i="1"/>
  <c r="AH3257" i="1"/>
  <c r="AH3258" i="1"/>
  <c r="AH3259" i="1"/>
  <c r="AH3260" i="1"/>
  <c r="AH3261" i="1"/>
  <c r="AH3262" i="1"/>
  <c r="AH3263" i="1"/>
  <c r="AH3264" i="1"/>
  <c r="AH3265" i="1"/>
  <c r="AH3266" i="1"/>
  <c r="AH3267" i="1"/>
  <c r="AH3268" i="1"/>
  <c r="AH3269" i="1"/>
  <c r="AH3270" i="1"/>
  <c r="AH3271" i="1"/>
  <c r="AH3272" i="1"/>
  <c r="AH3273" i="1"/>
  <c r="AH3274" i="1"/>
  <c r="AH3275" i="1"/>
  <c r="AH3276" i="1"/>
  <c r="AH3277" i="1"/>
  <c r="AH3278" i="1"/>
  <c r="AH3279" i="1"/>
  <c r="AH3280" i="1"/>
  <c r="AH3281" i="1"/>
  <c r="AH3282" i="1"/>
  <c r="AH3283" i="1"/>
  <c r="AH3284" i="1"/>
  <c r="AH3285" i="1"/>
  <c r="AH3286" i="1"/>
  <c r="AH3287" i="1"/>
  <c r="AH3288" i="1"/>
  <c r="AH3289" i="1"/>
  <c r="AH3290" i="1"/>
  <c r="AH3291" i="1"/>
  <c r="AH3292" i="1"/>
  <c r="AH3293" i="1"/>
  <c r="AH3294" i="1"/>
  <c r="AH3295" i="1"/>
  <c r="AH3296" i="1"/>
  <c r="AH3297" i="1"/>
  <c r="AH3298" i="1"/>
  <c r="AH3299" i="1"/>
  <c r="AH3300" i="1"/>
  <c r="AH3301" i="1"/>
  <c r="AH3302" i="1"/>
  <c r="AH3303" i="1"/>
  <c r="AH3304" i="1"/>
  <c r="AH3305" i="1"/>
  <c r="AH3306" i="1"/>
  <c r="AH3307" i="1"/>
  <c r="AH3308" i="1"/>
  <c r="AH3309" i="1"/>
  <c r="AH3310" i="1"/>
  <c r="AH3311" i="1"/>
  <c r="AH3312" i="1"/>
  <c r="AH3313" i="1"/>
  <c r="AH3314" i="1"/>
  <c r="AH3315" i="1"/>
  <c r="AH3316" i="1"/>
  <c r="AH3317" i="1"/>
  <c r="AH3318" i="1"/>
  <c r="AH3319" i="1"/>
  <c r="AH3320" i="1"/>
  <c r="AH3321" i="1"/>
  <c r="AH3322" i="1"/>
  <c r="AH3323" i="1"/>
  <c r="AH3324" i="1"/>
  <c r="AH3325" i="1"/>
  <c r="AH3326" i="1"/>
  <c r="AH3327" i="1"/>
  <c r="AH3328" i="1"/>
  <c r="AH3329" i="1"/>
  <c r="AH3330" i="1"/>
  <c r="AH3331" i="1"/>
  <c r="AH3332" i="1"/>
  <c r="AH3333" i="1"/>
  <c r="AH3334" i="1"/>
  <c r="AH3335" i="1"/>
  <c r="AH3336" i="1"/>
  <c r="AH3337" i="1"/>
  <c r="AH3338" i="1"/>
  <c r="AH3339" i="1"/>
  <c r="AH3340" i="1"/>
  <c r="AH3341" i="1"/>
  <c r="AH3342" i="1"/>
  <c r="AH3343" i="1"/>
  <c r="AH3344" i="1"/>
  <c r="AH3345" i="1"/>
  <c r="AH3346" i="1"/>
  <c r="AH3347" i="1"/>
  <c r="AH3348" i="1"/>
  <c r="AH3349" i="1"/>
  <c r="AH3350" i="1"/>
  <c r="AH3351" i="1"/>
  <c r="AH3352" i="1"/>
  <c r="AH3353" i="1"/>
  <c r="AH3354" i="1"/>
  <c r="AH3355" i="1"/>
  <c r="AH3356" i="1"/>
  <c r="AH3357" i="1"/>
  <c r="AH3358" i="1"/>
  <c r="AH3359" i="1"/>
  <c r="AH3360" i="1"/>
  <c r="AH3361" i="1"/>
  <c r="AH3362" i="1"/>
  <c r="AH3363" i="1"/>
  <c r="AH3364" i="1"/>
  <c r="AH3365" i="1"/>
  <c r="AH3366" i="1"/>
  <c r="AH3367" i="1"/>
  <c r="AH3368" i="1"/>
  <c r="AH3369" i="1"/>
  <c r="AH3370" i="1"/>
  <c r="AH3371" i="1"/>
  <c r="AH3372" i="1"/>
  <c r="AH3373" i="1"/>
  <c r="AH3374" i="1"/>
  <c r="AH3375" i="1"/>
  <c r="AH3376" i="1"/>
  <c r="AH3377" i="1"/>
  <c r="AH3378" i="1"/>
  <c r="AH3379" i="1"/>
  <c r="AH3380" i="1"/>
  <c r="AH3381" i="1"/>
  <c r="AH3382" i="1"/>
  <c r="AH3383" i="1"/>
  <c r="AH3384" i="1"/>
  <c r="AH3385" i="1"/>
  <c r="AH3386" i="1"/>
  <c r="AH3387" i="1"/>
  <c r="AH3388" i="1"/>
  <c r="AH3389" i="1"/>
  <c r="AH3390" i="1"/>
  <c r="AH3391" i="1"/>
  <c r="AH3392" i="1"/>
  <c r="AH3393" i="1"/>
  <c r="AH3394" i="1"/>
  <c r="AH3395" i="1"/>
  <c r="AH3396" i="1"/>
  <c r="AH3397" i="1"/>
  <c r="AH3398" i="1"/>
  <c r="AH3399" i="1"/>
  <c r="AH3400" i="1"/>
  <c r="AH3401" i="1"/>
  <c r="AH3402" i="1"/>
  <c r="AH3403" i="1"/>
  <c r="AH3404" i="1"/>
  <c r="AH3405" i="1"/>
  <c r="AH3406" i="1"/>
  <c r="AH3407" i="1"/>
  <c r="AH3408" i="1"/>
  <c r="AH3409" i="1"/>
  <c r="AH3410" i="1"/>
  <c r="AH3411" i="1"/>
  <c r="AH3412" i="1"/>
  <c r="AH3413" i="1"/>
  <c r="AH3414" i="1"/>
  <c r="AH3415" i="1"/>
  <c r="AH3416" i="1"/>
  <c r="AH3417" i="1"/>
  <c r="AH3418" i="1"/>
  <c r="AH3419" i="1"/>
  <c r="AH3420" i="1"/>
  <c r="AH3421" i="1"/>
  <c r="AH3422" i="1"/>
  <c r="AH3423" i="1"/>
  <c r="AH3424" i="1"/>
  <c r="AH3425" i="1"/>
  <c r="AH3426" i="1"/>
  <c r="AH3427" i="1"/>
  <c r="AH3428" i="1"/>
  <c r="AH3429" i="1"/>
  <c r="AH3430" i="1"/>
  <c r="AH3431" i="1"/>
  <c r="AH3432" i="1"/>
  <c r="AH3433" i="1"/>
  <c r="AH3434" i="1"/>
  <c r="AH3435" i="1"/>
  <c r="AH3436" i="1"/>
  <c r="AH3437" i="1"/>
  <c r="AH3438" i="1"/>
  <c r="AH3439" i="1"/>
  <c r="AH3440" i="1"/>
  <c r="AH3441" i="1"/>
  <c r="AH3442" i="1"/>
  <c r="AH3443" i="1"/>
  <c r="AH3444" i="1"/>
  <c r="AH3445" i="1"/>
  <c r="AH3446" i="1"/>
  <c r="AH3447" i="1"/>
  <c r="AH3448" i="1"/>
  <c r="AH3449" i="1"/>
  <c r="AH3450" i="1"/>
  <c r="AH3451" i="1"/>
  <c r="AH3452" i="1"/>
  <c r="AH3453" i="1"/>
  <c r="AH3454" i="1"/>
  <c r="AH3455" i="1"/>
  <c r="AH3456" i="1"/>
  <c r="AH3457" i="1"/>
  <c r="AH3458" i="1"/>
  <c r="AH3459" i="1"/>
  <c r="AH3460" i="1"/>
  <c r="AH3461" i="1"/>
  <c r="AH3462" i="1"/>
  <c r="AH3463" i="1"/>
  <c r="AH3464" i="1"/>
  <c r="AH3465" i="1"/>
  <c r="AH3466" i="1"/>
  <c r="AH3467" i="1"/>
  <c r="AH3468" i="1"/>
  <c r="AH3469" i="1"/>
  <c r="AH3470" i="1"/>
  <c r="AH3471" i="1"/>
  <c r="AH3472" i="1"/>
  <c r="AH3473" i="1"/>
  <c r="AH3474" i="1"/>
  <c r="AH3475" i="1"/>
  <c r="AH3476" i="1"/>
  <c r="AH3477" i="1"/>
  <c r="AH3478" i="1"/>
  <c r="AH3479" i="1"/>
  <c r="AH3480" i="1"/>
  <c r="AH3481" i="1"/>
  <c r="AH3482" i="1"/>
  <c r="AH3483" i="1"/>
  <c r="AH3484" i="1"/>
  <c r="AH3485" i="1"/>
  <c r="AH3486" i="1"/>
  <c r="AH3487" i="1"/>
  <c r="AH3488" i="1"/>
  <c r="AH3489" i="1"/>
  <c r="AH3490" i="1"/>
  <c r="AH3491" i="1"/>
  <c r="AH3492" i="1"/>
  <c r="AH3493" i="1"/>
  <c r="AH3494" i="1"/>
  <c r="AH3495" i="1"/>
  <c r="AH3496" i="1"/>
  <c r="AH3497" i="1"/>
  <c r="AH3498" i="1"/>
  <c r="AH3499" i="1"/>
  <c r="AH3500" i="1"/>
  <c r="AH3501" i="1"/>
  <c r="AH3502" i="1"/>
  <c r="AH3503" i="1"/>
  <c r="AH3504" i="1"/>
  <c r="AH3505" i="1"/>
  <c r="AH3506" i="1"/>
  <c r="AH3507" i="1"/>
  <c r="AH3508" i="1"/>
  <c r="AH3509" i="1"/>
  <c r="AH3510" i="1"/>
  <c r="AH3511" i="1"/>
  <c r="AH3512" i="1"/>
  <c r="AH3513" i="1"/>
  <c r="AH3514" i="1"/>
  <c r="AH3515" i="1"/>
  <c r="AH3516" i="1"/>
  <c r="AH3517" i="1"/>
  <c r="AH3518" i="1"/>
  <c r="AH3519" i="1"/>
  <c r="AH3520" i="1"/>
  <c r="AH3521" i="1"/>
  <c r="AH3522" i="1"/>
  <c r="AH3523" i="1"/>
  <c r="AH3524" i="1"/>
  <c r="AH3525" i="1"/>
  <c r="AH3526" i="1"/>
  <c r="AH3527" i="1"/>
  <c r="AH3528" i="1"/>
  <c r="AH3529" i="1"/>
  <c r="AH3530" i="1"/>
  <c r="AH3531" i="1"/>
  <c r="AH3532" i="1"/>
  <c r="AH3533" i="1"/>
  <c r="AH3534" i="1"/>
  <c r="AH3535" i="1"/>
  <c r="AH3536" i="1"/>
  <c r="AH3537" i="1"/>
  <c r="AH3538" i="1"/>
  <c r="AH3539" i="1"/>
  <c r="AH3540" i="1"/>
  <c r="AH3541" i="1"/>
  <c r="AH3542" i="1"/>
  <c r="AH3543" i="1"/>
  <c r="AH3544" i="1"/>
  <c r="AH3545" i="1"/>
  <c r="AH3546" i="1"/>
  <c r="AH3547" i="1"/>
  <c r="AH3548" i="1"/>
  <c r="AH3549" i="1"/>
  <c r="AH3550" i="1"/>
  <c r="AH3551" i="1"/>
  <c r="AH3552" i="1"/>
  <c r="AH3553" i="1"/>
  <c r="AH3554" i="1"/>
  <c r="AH3555" i="1"/>
  <c r="AH3556" i="1"/>
  <c r="AH3557" i="1"/>
  <c r="AH3558" i="1"/>
  <c r="AH3559" i="1"/>
  <c r="AH3560" i="1"/>
  <c r="AH3561" i="1"/>
  <c r="AH3562" i="1"/>
  <c r="AH3563" i="1"/>
  <c r="AH3564" i="1"/>
  <c r="AH3565" i="1"/>
  <c r="AH3566" i="1"/>
  <c r="AH3567" i="1"/>
  <c r="AH3568" i="1"/>
  <c r="AH3569" i="1"/>
  <c r="AH3570" i="1"/>
  <c r="AH3571" i="1"/>
  <c r="AH3572" i="1"/>
  <c r="AH3573" i="1"/>
  <c r="AH3574" i="1"/>
  <c r="AH3575" i="1"/>
  <c r="AH3576" i="1"/>
  <c r="AH3577" i="1"/>
  <c r="AH3578" i="1"/>
  <c r="AH3579" i="1"/>
  <c r="AH3580" i="1"/>
  <c r="AH3581" i="1"/>
  <c r="AH3582" i="1"/>
  <c r="AH3583" i="1"/>
  <c r="AH3584" i="1"/>
  <c r="AH3585" i="1"/>
  <c r="AH3586" i="1"/>
  <c r="AH3587" i="1"/>
  <c r="AH3588" i="1"/>
  <c r="AH3589" i="1"/>
  <c r="AH3590" i="1"/>
  <c r="AH3591" i="1"/>
  <c r="AH3592" i="1"/>
  <c r="AH3593" i="1"/>
  <c r="AH3594" i="1"/>
  <c r="AH3595" i="1"/>
  <c r="AH3596" i="1"/>
  <c r="AH3597" i="1"/>
  <c r="AH3598" i="1"/>
  <c r="AH3599" i="1"/>
  <c r="AH3600" i="1"/>
  <c r="AH3601" i="1"/>
  <c r="AH3602" i="1"/>
  <c r="AH3603" i="1"/>
  <c r="AH3604" i="1"/>
  <c r="AH3605" i="1"/>
  <c r="AH3606" i="1"/>
  <c r="AH3607" i="1"/>
  <c r="AH3608" i="1"/>
  <c r="AH3609" i="1"/>
  <c r="AH3610" i="1"/>
  <c r="AH3611" i="1"/>
  <c r="AH3612" i="1"/>
  <c r="AH3613" i="1"/>
  <c r="AH3614" i="1"/>
  <c r="AH3615" i="1"/>
  <c r="AH3616" i="1"/>
  <c r="AH3617" i="1"/>
  <c r="AH3618" i="1"/>
  <c r="AH3619" i="1"/>
  <c r="AH3620" i="1"/>
  <c r="AH3621" i="1"/>
  <c r="AH3622" i="1"/>
  <c r="AH3623" i="1"/>
  <c r="AH3624" i="1"/>
  <c r="AH3625" i="1"/>
  <c r="AH3626" i="1"/>
  <c r="AH3627" i="1"/>
  <c r="AH3628" i="1"/>
  <c r="AH3629" i="1"/>
  <c r="AH3630" i="1"/>
  <c r="AH3631" i="1"/>
  <c r="AH3632" i="1"/>
  <c r="AH3633" i="1"/>
  <c r="AH3634" i="1"/>
  <c r="AH3635" i="1"/>
  <c r="AH3636" i="1"/>
  <c r="AH3637" i="1"/>
  <c r="AH3638" i="1"/>
  <c r="AH3639" i="1"/>
  <c r="AH3640" i="1"/>
  <c r="AH3641" i="1"/>
  <c r="AH3642" i="1"/>
  <c r="AH3643" i="1"/>
  <c r="AH3644" i="1"/>
  <c r="AH3645" i="1"/>
  <c r="AH3646" i="1"/>
  <c r="AH3647" i="1"/>
  <c r="AH3648" i="1"/>
  <c r="AH3649" i="1"/>
  <c r="AH3650" i="1"/>
  <c r="AH3651" i="1"/>
  <c r="AH3652" i="1"/>
  <c r="AH3653" i="1"/>
  <c r="AH3654" i="1"/>
  <c r="AH3655" i="1"/>
  <c r="AH3656" i="1"/>
  <c r="AH3657" i="1"/>
  <c r="AH3658" i="1"/>
  <c r="AH3659" i="1"/>
  <c r="AH3660" i="1"/>
  <c r="AH3661" i="1"/>
  <c r="AH3662" i="1"/>
  <c r="AH3663" i="1"/>
  <c r="AH3664" i="1"/>
  <c r="AH3665" i="1"/>
  <c r="AH3666" i="1"/>
  <c r="AH3667" i="1"/>
  <c r="AH3668" i="1"/>
  <c r="AH3669" i="1"/>
  <c r="AH3670" i="1"/>
  <c r="AH3671" i="1"/>
  <c r="AH3672" i="1"/>
  <c r="AH3673" i="1"/>
  <c r="AH3674" i="1"/>
  <c r="AH3675" i="1"/>
  <c r="AH3676" i="1"/>
  <c r="AH3677" i="1"/>
  <c r="AH3678" i="1"/>
  <c r="AH3679" i="1"/>
  <c r="AH3680" i="1"/>
  <c r="AH3681" i="1"/>
  <c r="AH3682" i="1"/>
  <c r="AH3683" i="1"/>
  <c r="AH3684" i="1"/>
  <c r="AH3685" i="1"/>
  <c r="AH3686" i="1"/>
  <c r="AH3687" i="1"/>
  <c r="AH3688" i="1"/>
  <c r="AH3689" i="1"/>
  <c r="AH3690" i="1"/>
  <c r="AH3691" i="1"/>
  <c r="AH3692" i="1"/>
  <c r="AH3693" i="1"/>
  <c r="AH3694" i="1"/>
  <c r="AH3695" i="1"/>
  <c r="AH3696" i="1"/>
  <c r="AH3697" i="1"/>
  <c r="AH3698" i="1"/>
  <c r="AH3699" i="1"/>
  <c r="AH3700" i="1"/>
  <c r="AH3701" i="1"/>
  <c r="AH3702" i="1"/>
  <c r="AH3703" i="1"/>
  <c r="AH3704" i="1"/>
  <c r="AH3705" i="1"/>
  <c r="AH3706" i="1"/>
  <c r="AH3707" i="1"/>
  <c r="AH3708" i="1"/>
  <c r="AH3709" i="1"/>
  <c r="AH3710" i="1"/>
  <c r="AH3711" i="1"/>
  <c r="AH3712" i="1"/>
  <c r="AH3713" i="1"/>
  <c r="AH3714" i="1"/>
  <c r="AH3715" i="1"/>
  <c r="AH3716" i="1"/>
  <c r="AH3717" i="1"/>
  <c r="AH3718" i="1"/>
  <c r="AH3719" i="1"/>
  <c r="AH3720" i="1"/>
  <c r="AH3721" i="1"/>
  <c r="AH3722" i="1"/>
  <c r="AH3723" i="1"/>
  <c r="AH3724" i="1"/>
  <c r="AH3725" i="1"/>
  <c r="AH3726" i="1"/>
  <c r="AH3727" i="1"/>
  <c r="AH3728" i="1"/>
  <c r="AH3729" i="1"/>
  <c r="AH3730" i="1"/>
  <c r="AH3731" i="1"/>
  <c r="AH3732" i="1"/>
  <c r="AH3733" i="1"/>
  <c r="AH3734" i="1"/>
  <c r="AH3735" i="1"/>
  <c r="AH3736" i="1"/>
  <c r="AH3737" i="1"/>
  <c r="AH3738" i="1"/>
  <c r="AH3739" i="1"/>
  <c r="AH3740" i="1"/>
  <c r="AH3741" i="1"/>
  <c r="AH3742" i="1"/>
  <c r="AH3743" i="1"/>
  <c r="AH3744" i="1"/>
  <c r="AH3745" i="1"/>
  <c r="AH3746" i="1"/>
  <c r="AH3747" i="1"/>
  <c r="AH3748" i="1"/>
  <c r="AH3749" i="1"/>
  <c r="AH3750" i="1"/>
  <c r="AH3751" i="1"/>
  <c r="AH3752" i="1"/>
  <c r="AH3753" i="1"/>
  <c r="AH3754" i="1"/>
  <c r="AH3755" i="1"/>
  <c r="AH3756" i="1"/>
  <c r="AH3757" i="1"/>
  <c r="AH3758" i="1"/>
  <c r="AH3759" i="1"/>
  <c r="AH3760" i="1"/>
  <c r="AH3761" i="1"/>
  <c r="AH3762" i="1"/>
  <c r="AH3763" i="1"/>
  <c r="AH3764" i="1"/>
  <c r="AH3765" i="1"/>
  <c r="AH3766" i="1"/>
  <c r="AH3767" i="1"/>
  <c r="AH3768" i="1"/>
  <c r="AH3769" i="1"/>
  <c r="AH3770" i="1"/>
  <c r="AH3771" i="1"/>
  <c r="AH3772" i="1"/>
  <c r="AH3773" i="1"/>
  <c r="AH3774" i="1"/>
  <c r="AH3775" i="1"/>
  <c r="AH3776" i="1"/>
  <c r="AH3777" i="1"/>
  <c r="AH3778" i="1"/>
  <c r="AH3779" i="1"/>
  <c r="AH3780" i="1"/>
  <c r="AH3781" i="1"/>
  <c r="AH3782" i="1"/>
  <c r="AH3783" i="1"/>
  <c r="AH3784" i="1"/>
  <c r="AH3785" i="1"/>
  <c r="AH3786" i="1"/>
  <c r="AH3787" i="1"/>
  <c r="AH3788" i="1"/>
  <c r="AH3789" i="1"/>
  <c r="AH3790" i="1"/>
  <c r="AH3791" i="1"/>
  <c r="AH3792" i="1"/>
  <c r="AH3793" i="1"/>
  <c r="AH3794" i="1"/>
  <c r="AH3795" i="1"/>
  <c r="AH3796" i="1"/>
  <c r="AH3797" i="1"/>
  <c r="AH3798" i="1"/>
  <c r="AH3799" i="1"/>
  <c r="AH3800" i="1"/>
  <c r="AH3801" i="1"/>
  <c r="AH3802" i="1"/>
  <c r="AH3803" i="1"/>
  <c r="AH3804" i="1"/>
  <c r="AH3805" i="1"/>
  <c r="AH3806" i="1"/>
  <c r="AH3807" i="1"/>
  <c r="AH3808" i="1"/>
  <c r="AH3809" i="1"/>
  <c r="AH3810" i="1"/>
  <c r="AH3811" i="1"/>
  <c r="AH3812" i="1"/>
  <c r="AH3813" i="1"/>
  <c r="AH3814" i="1"/>
  <c r="AH3815" i="1"/>
  <c r="AH3816" i="1"/>
  <c r="AH3817" i="1"/>
  <c r="AH3818" i="1"/>
  <c r="AH3819" i="1"/>
  <c r="AH3820" i="1"/>
  <c r="AH3821" i="1"/>
  <c r="AH3822" i="1"/>
  <c r="AH3823" i="1"/>
  <c r="AH3824" i="1"/>
  <c r="AH3825" i="1"/>
  <c r="AH3826" i="1"/>
  <c r="AH3827" i="1"/>
  <c r="AH3828" i="1"/>
  <c r="AH3829" i="1"/>
  <c r="AH3830" i="1"/>
  <c r="AH3831" i="1"/>
  <c r="AH3832" i="1"/>
  <c r="AH3833" i="1"/>
  <c r="AH3834" i="1"/>
  <c r="AH3835" i="1"/>
  <c r="AH3836" i="1"/>
  <c r="AH3837" i="1"/>
  <c r="AH3838" i="1"/>
  <c r="AH3839" i="1"/>
  <c r="AH3840" i="1"/>
  <c r="AH3841" i="1"/>
  <c r="AH3842" i="1"/>
  <c r="AH3843" i="1"/>
  <c r="AH3844" i="1"/>
  <c r="AH3845" i="1"/>
  <c r="AH3846" i="1"/>
  <c r="AH3847" i="1"/>
  <c r="AH3848" i="1"/>
  <c r="AH3849" i="1"/>
  <c r="AH3850" i="1"/>
  <c r="AH3851" i="1"/>
  <c r="AH3852" i="1"/>
  <c r="AH3853" i="1"/>
  <c r="AH3854" i="1"/>
  <c r="AH3855" i="1"/>
  <c r="AH3856" i="1"/>
  <c r="AH3857" i="1"/>
  <c r="AH3858" i="1"/>
  <c r="AH3859" i="1"/>
  <c r="AH3860" i="1"/>
  <c r="AH3861" i="1"/>
  <c r="AH3862" i="1"/>
  <c r="AH3863" i="1"/>
  <c r="AH3864" i="1"/>
  <c r="AH3865" i="1"/>
  <c r="AH3866" i="1"/>
  <c r="AH3867" i="1"/>
  <c r="AH3868" i="1"/>
  <c r="AH3869" i="1"/>
  <c r="AH3870" i="1"/>
  <c r="AH3871" i="1"/>
  <c r="AH3872" i="1"/>
  <c r="AH3873" i="1"/>
  <c r="AH3874" i="1"/>
  <c r="AH3875" i="1"/>
  <c r="AH3876" i="1"/>
  <c r="AH3877" i="1"/>
  <c r="AH3878" i="1"/>
  <c r="AH3879" i="1"/>
  <c r="AH3880" i="1"/>
  <c r="AH3881" i="1"/>
  <c r="AH3882" i="1"/>
  <c r="AH3883" i="1"/>
  <c r="AH3884" i="1"/>
  <c r="AH3885" i="1"/>
  <c r="AH3886" i="1"/>
  <c r="AH3887" i="1"/>
  <c r="AH3888" i="1"/>
  <c r="AH3889" i="1"/>
  <c r="AH3890" i="1"/>
  <c r="AH3891" i="1"/>
  <c r="AH3892" i="1"/>
  <c r="AH3893" i="1"/>
  <c r="AH3894" i="1"/>
  <c r="AH3895" i="1"/>
  <c r="AH3896" i="1"/>
  <c r="AH3897" i="1"/>
  <c r="AH3898" i="1"/>
  <c r="AH3899" i="1"/>
  <c r="AH3900" i="1"/>
  <c r="AH3901" i="1"/>
  <c r="AH3902" i="1"/>
  <c r="AH3903" i="1"/>
  <c r="AH3904" i="1"/>
  <c r="AH3905" i="1"/>
  <c r="AH3906" i="1"/>
  <c r="AH3907" i="1"/>
  <c r="AH3908" i="1"/>
  <c r="AH3909" i="1"/>
  <c r="AH3910" i="1"/>
  <c r="AH3911" i="1"/>
  <c r="AH3912" i="1"/>
  <c r="AH3913" i="1"/>
  <c r="AH3914" i="1"/>
  <c r="AH3915" i="1"/>
  <c r="AH3916" i="1"/>
  <c r="AH3917" i="1"/>
  <c r="AH3918" i="1"/>
  <c r="AH3919" i="1"/>
  <c r="AH3920" i="1"/>
  <c r="AH3921" i="1"/>
  <c r="AH3922" i="1"/>
  <c r="AH3923" i="1"/>
  <c r="AH3924" i="1"/>
  <c r="AH3925" i="1"/>
  <c r="AH3926" i="1"/>
  <c r="AH3927" i="1"/>
  <c r="AH3928" i="1"/>
  <c r="AH3929" i="1"/>
  <c r="AH3930" i="1"/>
  <c r="AH3931" i="1"/>
  <c r="AH3932" i="1"/>
  <c r="AH3933" i="1"/>
  <c r="AH3934" i="1"/>
  <c r="AH3935" i="1"/>
  <c r="AH3936" i="1"/>
  <c r="AH3937" i="1"/>
  <c r="AH3938" i="1"/>
  <c r="AH3939" i="1"/>
  <c r="AH3940" i="1"/>
  <c r="AH3941" i="1"/>
  <c r="AH3942" i="1"/>
  <c r="AH3943" i="1"/>
  <c r="AH3944" i="1"/>
  <c r="AH3945" i="1"/>
  <c r="AH3946" i="1"/>
  <c r="AH3947" i="1"/>
  <c r="AH3948" i="1"/>
  <c r="AH3949" i="1"/>
  <c r="AH3950" i="1"/>
  <c r="AH3951" i="1"/>
  <c r="AH3952" i="1"/>
  <c r="AH3953" i="1"/>
  <c r="AH3954" i="1"/>
  <c r="AH3955" i="1"/>
  <c r="AH3956" i="1"/>
  <c r="AH3957" i="1"/>
  <c r="AH3958" i="1"/>
  <c r="AH3959" i="1"/>
  <c r="AH3960" i="1"/>
  <c r="AH3961" i="1"/>
  <c r="AH3962" i="1"/>
  <c r="AH3963" i="1"/>
  <c r="AH3964" i="1"/>
  <c r="AH3965" i="1"/>
  <c r="AH3966" i="1"/>
  <c r="AH3967" i="1"/>
  <c r="AH3968" i="1"/>
  <c r="AH3969" i="1"/>
  <c r="AH3970" i="1"/>
  <c r="AH3971" i="1"/>
  <c r="AH3972" i="1"/>
  <c r="AH3973" i="1"/>
  <c r="AH3974" i="1"/>
  <c r="AH3975" i="1"/>
  <c r="AH3976" i="1"/>
  <c r="AH3977" i="1"/>
  <c r="AH3978" i="1"/>
  <c r="AH3979" i="1"/>
  <c r="AH3980" i="1"/>
  <c r="AH3981" i="1"/>
  <c r="AH3982" i="1"/>
  <c r="AH3983" i="1"/>
  <c r="AH3984" i="1"/>
  <c r="AH3985" i="1"/>
  <c r="AH3986" i="1"/>
  <c r="AH3987" i="1"/>
  <c r="AH3988" i="1"/>
  <c r="AH3989" i="1"/>
  <c r="AH3990" i="1"/>
  <c r="AH3991" i="1"/>
  <c r="AH3992" i="1"/>
  <c r="AH3993" i="1"/>
  <c r="AH3994" i="1"/>
  <c r="AH3995" i="1"/>
  <c r="AH3996" i="1"/>
  <c r="AH3997" i="1"/>
  <c r="AH3998" i="1"/>
  <c r="AH3999" i="1"/>
  <c r="AH4000" i="1"/>
  <c r="AH4001" i="1"/>
  <c r="AH4002" i="1"/>
  <c r="AH4003" i="1"/>
  <c r="AH4004" i="1"/>
  <c r="AH4005" i="1"/>
  <c r="AH4006" i="1"/>
  <c r="AH4007" i="1"/>
  <c r="AH4008" i="1"/>
  <c r="AH4009" i="1"/>
  <c r="AH4010" i="1"/>
  <c r="AH4011" i="1"/>
  <c r="AH4012" i="1"/>
  <c r="AH4013" i="1"/>
  <c r="AH4014" i="1"/>
  <c r="AH4015" i="1"/>
  <c r="AH4016" i="1"/>
  <c r="AH4017" i="1"/>
  <c r="AH4018" i="1"/>
  <c r="AH4019" i="1"/>
  <c r="AH4020" i="1"/>
  <c r="AH4021" i="1"/>
  <c r="AH4022" i="1"/>
  <c r="AH4023" i="1"/>
  <c r="AH4024" i="1"/>
  <c r="AH4025" i="1"/>
  <c r="AH4026" i="1"/>
  <c r="AH4027" i="1"/>
  <c r="AH4028" i="1"/>
  <c r="AH4029" i="1"/>
  <c r="AH4030" i="1"/>
  <c r="AH4031" i="1"/>
  <c r="AH4032" i="1"/>
  <c r="AH4033" i="1"/>
  <c r="AH4034" i="1"/>
  <c r="AH4035" i="1"/>
  <c r="AH4036" i="1"/>
  <c r="AH4037" i="1"/>
  <c r="AH4038" i="1"/>
  <c r="AH4039" i="1"/>
  <c r="AH4040" i="1"/>
  <c r="AH4041" i="1"/>
  <c r="AH4042" i="1"/>
  <c r="AH4043" i="1"/>
  <c r="AH4044" i="1"/>
  <c r="AH4045" i="1"/>
  <c r="AH4046" i="1"/>
  <c r="AH4047" i="1"/>
  <c r="AH4048" i="1"/>
  <c r="AH4049" i="1"/>
  <c r="AH4050" i="1"/>
  <c r="AH4051" i="1"/>
  <c r="AH4052" i="1"/>
  <c r="AH4053" i="1"/>
  <c r="AH4054" i="1"/>
  <c r="AH4055" i="1"/>
  <c r="AH4056" i="1"/>
  <c r="AH4057" i="1"/>
  <c r="AH4058" i="1"/>
  <c r="AH4059" i="1"/>
  <c r="AH4060" i="1"/>
  <c r="AH4061" i="1"/>
  <c r="AH4062" i="1"/>
  <c r="AH4063" i="1"/>
  <c r="AH4064" i="1"/>
  <c r="AH4065" i="1"/>
  <c r="AH4066" i="1"/>
  <c r="AH4067" i="1"/>
  <c r="AH4068" i="1"/>
  <c r="AH4069" i="1"/>
  <c r="AH4070" i="1"/>
  <c r="AH4071" i="1"/>
  <c r="AH4072" i="1"/>
  <c r="AH4073" i="1"/>
  <c r="AH4074" i="1"/>
  <c r="AH4075" i="1"/>
  <c r="AH4076" i="1"/>
  <c r="AH4077" i="1"/>
  <c r="AH4078" i="1"/>
  <c r="AH4079" i="1"/>
  <c r="AH4080" i="1"/>
  <c r="AH4081" i="1"/>
  <c r="AH4082" i="1"/>
  <c r="AH4083" i="1"/>
  <c r="AH4084" i="1"/>
  <c r="AH4085" i="1"/>
  <c r="AH4086" i="1"/>
  <c r="AH4087" i="1"/>
  <c r="AH4088" i="1"/>
  <c r="AH4089" i="1"/>
  <c r="AH4090" i="1"/>
  <c r="AH4091" i="1"/>
  <c r="AH4092" i="1"/>
  <c r="AH4093" i="1"/>
  <c r="AH4094" i="1"/>
  <c r="AH4095" i="1"/>
  <c r="AH4096" i="1"/>
  <c r="AH4097" i="1"/>
  <c r="AH4098" i="1"/>
  <c r="AH4099" i="1"/>
  <c r="AH4100" i="1"/>
  <c r="AH4101" i="1"/>
  <c r="AH4102" i="1"/>
  <c r="AH4103" i="1"/>
  <c r="AH4104" i="1"/>
  <c r="AH4105" i="1"/>
  <c r="AH4106" i="1"/>
  <c r="AH4107" i="1"/>
  <c r="AH4108" i="1"/>
  <c r="AH4109" i="1"/>
  <c r="AH4110" i="1"/>
  <c r="AH4111" i="1"/>
  <c r="AH4112" i="1"/>
  <c r="AH4113" i="1"/>
  <c r="AH4114" i="1"/>
  <c r="AH4115" i="1"/>
  <c r="AH4116" i="1"/>
  <c r="AH4117" i="1"/>
  <c r="AH4118" i="1"/>
  <c r="AH4119" i="1"/>
  <c r="AH4120" i="1"/>
  <c r="AH4121" i="1"/>
  <c r="AH4122" i="1"/>
  <c r="AH4123" i="1"/>
  <c r="AH4124" i="1"/>
  <c r="AH4125" i="1"/>
  <c r="AH4126" i="1"/>
  <c r="AH4127" i="1"/>
  <c r="AH4128" i="1"/>
  <c r="AH4129" i="1"/>
  <c r="AH4130" i="1"/>
  <c r="AH4131" i="1"/>
  <c r="AH4132" i="1"/>
  <c r="AH4133" i="1"/>
  <c r="AH4134" i="1"/>
  <c r="AH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001" i="1"/>
  <c r="AG2002" i="1"/>
  <c r="AG2003" i="1"/>
  <c r="AG2004" i="1"/>
  <c r="AG2005" i="1"/>
  <c r="AG2006" i="1"/>
  <c r="AG2007" i="1"/>
  <c r="AG2008" i="1"/>
  <c r="AG2009" i="1"/>
  <c r="AG2010" i="1"/>
  <c r="AG2011" i="1"/>
  <c r="AG2012" i="1"/>
  <c r="AG2013" i="1"/>
  <c r="AG2014" i="1"/>
  <c r="AG2015" i="1"/>
  <c r="AG2016" i="1"/>
  <c r="AG2017" i="1"/>
  <c r="AG2018" i="1"/>
  <c r="AG2019" i="1"/>
  <c r="AG2020" i="1"/>
  <c r="AG2021" i="1"/>
  <c r="AG2022" i="1"/>
  <c r="AG2023" i="1"/>
  <c r="AG2024" i="1"/>
  <c r="AG2025" i="1"/>
  <c r="AG2026" i="1"/>
  <c r="AG2027" i="1"/>
  <c r="AG2028" i="1"/>
  <c r="AG2029" i="1"/>
  <c r="AG2030" i="1"/>
  <c r="AG2031" i="1"/>
  <c r="AG2032" i="1"/>
  <c r="AG2033" i="1"/>
  <c r="AG2034" i="1"/>
  <c r="AG2035" i="1"/>
  <c r="AG2036" i="1"/>
  <c r="AG2037" i="1"/>
  <c r="AG2038" i="1"/>
  <c r="AG2039" i="1"/>
  <c r="AG2040" i="1"/>
  <c r="AG2041" i="1"/>
  <c r="AG2042" i="1"/>
  <c r="AG2043" i="1"/>
  <c r="AG2044" i="1"/>
  <c r="AG2045" i="1"/>
  <c r="AG2046" i="1"/>
  <c r="AG2047" i="1"/>
  <c r="AG2048" i="1"/>
  <c r="AG2049" i="1"/>
  <c r="AG2050" i="1"/>
  <c r="AG2051" i="1"/>
  <c r="AG2052" i="1"/>
  <c r="AG2053" i="1"/>
  <c r="AG2054" i="1"/>
  <c r="AG2055" i="1"/>
  <c r="AG2056" i="1"/>
  <c r="AG2057" i="1"/>
  <c r="AG2058" i="1"/>
  <c r="AG2059" i="1"/>
  <c r="AG2060" i="1"/>
  <c r="AG2061" i="1"/>
  <c r="AG2062" i="1"/>
  <c r="AG2063" i="1"/>
  <c r="AG2064" i="1"/>
  <c r="AG2065" i="1"/>
  <c r="AG2066" i="1"/>
  <c r="AG2067" i="1"/>
  <c r="AG2068" i="1"/>
  <c r="AG2069" i="1"/>
  <c r="AG2070" i="1"/>
  <c r="AG2071" i="1"/>
  <c r="AG2072" i="1"/>
  <c r="AG2073" i="1"/>
  <c r="AG2074" i="1"/>
  <c r="AG2075" i="1"/>
  <c r="AG2076" i="1"/>
  <c r="AG2077" i="1"/>
  <c r="AG2078" i="1"/>
  <c r="AG2079" i="1"/>
  <c r="AG2080" i="1"/>
  <c r="AG2081" i="1"/>
  <c r="AG2082" i="1"/>
  <c r="AG2083" i="1"/>
  <c r="AG2084" i="1"/>
  <c r="AG2085" i="1"/>
  <c r="AG2086" i="1"/>
  <c r="AG2087" i="1"/>
  <c r="AG2088" i="1"/>
  <c r="AG2089" i="1"/>
  <c r="AG2090" i="1"/>
  <c r="AG2091" i="1"/>
  <c r="AG2092" i="1"/>
  <c r="AG2093" i="1"/>
  <c r="AG2094" i="1"/>
  <c r="AG2095" i="1"/>
  <c r="AG2096" i="1"/>
  <c r="AG2097" i="1"/>
  <c r="AG2098" i="1"/>
  <c r="AG2099" i="1"/>
  <c r="AG2100" i="1"/>
  <c r="AG2101" i="1"/>
  <c r="AG2102" i="1"/>
  <c r="AG2103" i="1"/>
  <c r="AG2104" i="1"/>
  <c r="AG2105" i="1"/>
  <c r="AG2106" i="1"/>
  <c r="AG2107" i="1"/>
  <c r="AG2108" i="1"/>
  <c r="AG2109" i="1"/>
  <c r="AG2110" i="1"/>
  <c r="AG2111" i="1"/>
  <c r="AG2112" i="1"/>
  <c r="AG2113" i="1"/>
  <c r="AG2114" i="1"/>
  <c r="AG2115" i="1"/>
  <c r="AG2116" i="1"/>
  <c r="AG2117" i="1"/>
  <c r="AG2118" i="1"/>
  <c r="AG2119" i="1"/>
  <c r="AG2120" i="1"/>
  <c r="AG2121" i="1"/>
  <c r="AG2122" i="1"/>
  <c r="AG2123" i="1"/>
  <c r="AG2124" i="1"/>
  <c r="AG2125" i="1"/>
  <c r="AG2126" i="1"/>
  <c r="AG2127" i="1"/>
  <c r="AG2128" i="1"/>
  <c r="AG2129" i="1"/>
  <c r="AG2130" i="1"/>
  <c r="AG2131" i="1"/>
  <c r="AG2132" i="1"/>
  <c r="AG2133" i="1"/>
  <c r="AG2134" i="1"/>
  <c r="AG2135" i="1"/>
  <c r="AG2136" i="1"/>
  <c r="AG2137" i="1"/>
  <c r="AG2138" i="1"/>
  <c r="AG2139" i="1"/>
  <c r="AG2140" i="1"/>
  <c r="AG2141" i="1"/>
  <c r="AG2142" i="1"/>
  <c r="AG2143" i="1"/>
  <c r="AG2144" i="1"/>
  <c r="AG2145" i="1"/>
  <c r="AG2146" i="1"/>
  <c r="AG2147" i="1"/>
  <c r="AG2148" i="1"/>
  <c r="AG2149" i="1"/>
  <c r="AG2150" i="1"/>
  <c r="AG2151" i="1"/>
  <c r="AG2152" i="1"/>
  <c r="AG2153" i="1"/>
  <c r="AG2154" i="1"/>
  <c r="AG2155" i="1"/>
  <c r="AG2156" i="1"/>
  <c r="AG2157" i="1"/>
  <c r="AG2158" i="1"/>
  <c r="AG2159" i="1"/>
  <c r="AG2160" i="1"/>
  <c r="AG2161" i="1"/>
  <c r="AG2162" i="1"/>
  <c r="AG2163" i="1"/>
  <c r="AG2164" i="1"/>
  <c r="AG2165" i="1"/>
  <c r="AG2166" i="1"/>
  <c r="AG2167" i="1"/>
  <c r="AG2168" i="1"/>
  <c r="AG2169" i="1"/>
  <c r="AG2170" i="1"/>
  <c r="AG2171" i="1"/>
  <c r="AG2172" i="1"/>
  <c r="AG2173" i="1"/>
  <c r="AG2174" i="1"/>
  <c r="AG2175" i="1"/>
  <c r="AG2176" i="1"/>
  <c r="AG2177" i="1"/>
  <c r="AG2178" i="1"/>
  <c r="AG2179" i="1"/>
  <c r="AG2180" i="1"/>
  <c r="AG2181" i="1"/>
  <c r="AG2182" i="1"/>
  <c r="AG2183" i="1"/>
  <c r="AG2184" i="1"/>
  <c r="AG2185" i="1"/>
  <c r="AG2186" i="1"/>
  <c r="AG2187" i="1"/>
  <c r="AG2188" i="1"/>
  <c r="AG2189" i="1"/>
  <c r="AG2190" i="1"/>
  <c r="AG2191" i="1"/>
  <c r="AG2192" i="1"/>
  <c r="AG2193" i="1"/>
  <c r="AG2194" i="1"/>
  <c r="AG2195" i="1"/>
  <c r="AG2196" i="1"/>
  <c r="AG2197" i="1"/>
  <c r="AG2198" i="1"/>
  <c r="AG2199" i="1"/>
  <c r="AG2200" i="1"/>
  <c r="AG2201" i="1"/>
  <c r="AG2202" i="1"/>
  <c r="AG2203" i="1"/>
  <c r="AG2204" i="1"/>
  <c r="AG2205" i="1"/>
  <c r="AG2206" i="1"/>
  <c r="AG2207" i="1"/>
  <c r="AG2208" i="1"/>
  <c r="AG2209" i="1"/>
  <c r="AG2210" i="1"/>
  <c r="AG2211" i="1"/>
  <c r="AG2212" i="1"/>
  <c r="AG2213" i="1"/>
  <c r="AG2214" i="1"/>
  <c r="AG2215" i="1"/>
  <c r="AG2216" i="1"/>
  <c r="AG2217" i="1"/>
  <c r="AG2218" i="1"/>
  <c r="AG2219" i="1"/>
  <c r="AG2220" i="1"/>
  <c r="AG2221" i="1"/>
  <c r="AG2222" i="1"/>
  <c r="AG2223" i="1"/>
  <c r="AG2224" i="1"/>
  <c r="AG2225" i="1"/>
  <c r="AG2226" i="1"/>
  <c r="AG2227" i="1"/>
  <c r="AG2228" i="1"/>
  <c r="AG2229" i="1"/>
  <c r="AG2230" i="1"/>
  <c r="AG2231" i="1"/>
  <c r="AG2232" i="1"/>
  <c r="AG2233" i="1"/>
  <c r="AG2234" i="1"/>
  <c r="AG2235" i="1"/>
  <c r="AG2236" i="1"/>
  <c r="AG2237" i="1"/>
  <c r="AG2238" i="1"/>
  <c r="AG2239" i="1"/>
  <c r="AG2240" i="1"/>
  <c r="AG2241" i="1"/>
  <c r="AG2242" i="1"/>
  <c r="AG2243" i="1"/>
  <c r="AG2244" i="1"/>
  <c r="AG2245" i="1"/>
  <c r="AG2246" i="1"/>
  <c r="AG2247" i="1"/>
  <c r="AG2248" i="1"/>
  <c r="AG2249" i="1"/>
  <c r="AG2250" i="1"/>
  <c r="AG2251" i="1"/>
  <c r="AG2252" i="1"/>
  <c r="AG2253" i="1"/>
  <c r="AG2254" i="1"/>
  <c r="AG2255" i="1"/>
  <c r="AG2256" i="1"/>
  <c r="AG2257" i="1"/>
  <c r="AG2258" i="1"/>
  <c r="AG2259" i="1"/>
  <c r="AG2260" i="1"/>
  <c r="AG2261" i="1"/>
  <c r="AG2262" i="1"/>
  <c r="AG2263" i="1"/>
  <c r="AG2264" i="1"/>
  <c r="AG2265" i="1"/>
  <c r="AG2266" i="1"/>
  <c r="AG2267" i="1"/>
  <c r="AG2268" i="1"/>
  <c r="AG2269" i="1"/>
  <c r="AG2270" i="1"/>
  <c r="AG2271" i="1"/>
  <c r="AG2272" i="1"/>
  <c r="AG2273" i="1"/>
  <c r="AG2274" i="1"/>
  <c r="AG2275" i="1"/>
  <c r="AG2276" i="1"/>
  <c r="AG2277" i="1"/>
  <c r="AG2278" i="1"/>
  <c r="AG2279" i="1"/>
  <c r="AG2280" i="1"/>
  <c r="AG2281" i="1"/>
  <c r="AG2282" i="1"/>
  <c r="AG2283" i="1"/>
  <c r="AG2284" i="1"/>
  <c r="AG2285" i="1"/>
  <c r="AG2286" i="1"/>
  <c r="AG2287" i="1"/>
  <c r="AG2288" i="1"/>
  <c r="AG2289" i="1"/>
  <c r="AG2290" i="1"/>
  <c r="AG2291" i="1"/>
  <c r="AG2292" i="1"/>
  <c r="AG2293" i="1"/>
  <c r="AG2294" i="1"/>
  <c r="AG2295" i="1"/>
  <c r="AG2296" i="1"/>
  <c r="AG2297" i="1"/>
  <c r="AG2298" i="1"/>
  <c r="AG2299" i="1"/>
  <c r="AG2300" i="1"/>
  <c r="AG2301" i="1"/>
  <c r="AG2302" i="1"/>
  <c r="AG2303" i="1"/>
  <c r="AG2304" i="1"/>
  <c r="AG2305" i="1"/>
  <c r="AG2306" i="1"/>
  <c r="AG2307" i="1"/>
  <c r="AG2308" i="1"/>
  <c r="AG2309" i="1"/>
  <c r="AG2310" i="1"/>
  <c r="AG2311" i="1"/>
  <c r="AG2312" i="1"/>
  <c r="AG2313" i="1"/>
  <c r="AG2314" i="1"/>
  <c r="AG2315" i="1"/>
  <c r="AG2316" i="1"/>
  <c r="AG2317" i="1"/>
  <c r="AG2318" i="1"/>
  <c r="AG2319" i="1"/>
  <c r="AG2320" i="1"/>
  <c r="AG2321" i="1"/>
  <c r="AG2322" i="1"/>
  <c r="AG2323" i="1"/>
  <c r="AG2324" i="1"/>
  <c r="AG2325" i="1"/>
  <c r="AG2326" i="1"/>
  <c r="AG2327" i="1"/>
  <c r="AG2328" i="1"/>
  <c r="AG2329" i="1"/>
  <c r="AG2330" i="1"/>
  <c r="AG2331" i="1"/>
  <c r="AG2332" i="1"/>
  <c r="AG2333" i="1"/>
  <c r="AG2334" i="1"/>
  <c r="AG2335" i="1"/>
  <c r="AG2336" i="1"/>
  <c r="AG2337" i="1"/>
  <c r="AG2338" i="1"/>
  <c r="AG2339" i="1"/>
  <c r="AG2340" i="1"/>
  <c r="AG2341" i="1"/>
  <c r="AG2342" i="1"/>
  <c r="AG2343" i="1"/>
  <c r="AG2344" i="1"/>
  <c r="AG2345" i="1"/>
  <c r="AG2346" i="1"/>
  <c r="AG2347" i="1"/>
  <c r="AG2348" i="1"/>
  <c r="AG2349" i="1"/>
  <c r="AG2350" i="1"/>
  <c r="AG2351" i="1"/>
  <c r="AG2352" i="1"/>
  <c r="AG2353" i="1"/>
  <c r="AG2354" i="1"/>
  <c r="AG2355" i="1"/>
  <c r="AG2356" i="1"/>
  <c r="AG2357" i="1"/>
  <c r="AG2358" i="1"/>
  <c r="AG2359" i="1"/>
  <c r="AG2360" i="1"/>
  <c r="AG2361" i="1"/>
  <c r="AG2362" i="1"/>
  <c r="AG2363" i="1"/>
  <c r="AG2364" i="1"/>
  <c r="AG2365" i="1"/>
  <c r="AG2366" i="1"/>
  <c r="AG2367" i="1"/>
  <c r="AG2368" i="1"/>
  <c r="AG2369" i="1"/>
  <c r="AG2370" i="1"/>
  <c r="AG2371" i="1"/>
  <c r="AG2372" i="1"/>
  <c r="AG2373" i="1"/>
  <c r="AG2374" i="1"/>
  <c r="AG2375" i="1"/>
  <c r="AG2376" i="1"/>
  <c r="AG2377" i="1"/>
  <c r="AG2378" i="1"/>
  <c r="AG2379" i="1"/>
  <c r="AG2380" i="1"/>
  <c r="AG2381" i="1"/>
  <c r="AG2382" i="1"/>
  <c r="AG2383" i="1"/>
  <c r="AG2384" i="1"/>
  <c r="AG2385" i="1"/>
  <c r="AG2386" i="1"/>
  <c r="AG2387" i="1"/>
  <c r="AG2388" i="1"/>
  <c r="AG2389" i="1"/>
  <c r="AG2390" i="1"/>
  <c r="AG2391" i="1"/>
  <c r="AG2392" i="1"/>
  <c r="AG2393" i="1"/>
  <c r="AG2394" i="1"/>
  <c r="AG2395" i="1"/>
  <c r="AG2396" i="1"/>
  <c r="AG2397" i="1"/>
  <c r="AG2398" i="1"/>
  <c r="AG2399" i="1"/>
  <c r="AG2400" i="1"/>
  <c r="AG2401" i="1"/>
  <c r="AG2402" i="1"/>
  <c r="AG2403" i="1"/>
  <c r="AG2404" i="1"/>
  <c r="AG2405" i="1"/>
  <c r="AG2406" i="1"/>
  <c r="AG2407" i="1"/>
  <c r="AG2408" i="1"/>
  <c r="AG2409" i="1"/>
  <c r="AG2410" i="1"/>
  <c r="AG2411" i="1"/>
  <c r="AG2412" i="1"/>
  <c r="AG2413" i="1"/>
  <c r="AG2414" i="1"/>
  <c r="AG2415" i="1"/>
  <c r="AG2416" i="1"/>
  <c r="AG2417" i="1"/>
  <c r="AG2418" i="1"/>
  <c r="AG2419" i="1"/>
  <c r="AG2420" i="1"/>
  <c r="AG2421" i="1"/>
  <c r="AG2422" i="1"/>
  <c r="AG2423" i="1"/>
  <c r="AG2424" i="1"/>
  <c r="AG2425" i="1"/>
  <c r="AG2426" i="1"/>
  <c r="AG2427" i="1"/>
  <c r="AG2428" i="1"/>
  <c r="AG2429" i="1"/>
  <c r="AG2430" i="1"/>
  <c r="AG2431" i="1"/>
  <c r="AG2432" i="1"/>
  <c r="AG2433" i="1"/>
  <c r="AG2434" i="1"/>
  <c r="AG2435" i="1"/>
  <c r="AG2436" i="1"/>
  <c r="AG2437" i="1"/>
  <c r="AG2438" i="1"/>
  <c r="AG2439" i="1"/>
  <c r="AG2440" i="1"/>
  <c r="AG2441" i="1"/>
  <c r="AG2442" i="1"/>
  <c r="AG2443" i="1"/>
  <c r="AG2444" i="1"/>
  <c r="AG2445" i="1"/>
  <c r="AG2446" i="1"/>
  <c r="AG2447" i="1"/>
  <c r="AG2448" i="1"/>
  <c r="AG2449" i="1"/>
  <c r="AG2450" i="1"/>
  <c r="AG2451" i="1"/>
  <c r="AG2452" i="1"/>
  <c r="AG2453" i="1"/>
  <c r="AG2454" i="1"/>
  <c r="AG2455" i="1"/>
  <c r="AG2456" i="1"/>
  <c r="AG2457" i="1"/>
  <c r="AG2458" i="1"/>
  <c r="AG2459" i="1"/>
  <c r="AG2460" i="1"/>
  <c r="AG2461" i="1"/>
  <c r="AG2462" i="1"/>
  <c r="AG2463" i="1"/>
  <c r="AG2464" i="1"/>
  <c r="AG2465" i="1"/>
  <c r="AG2466" i="1"/>
  <c r="AG2467" i="1"/>
  <c r="AG2468" i="1"/>
  <c r="AG2469" i="1"/>
  <c r="AG2470" i="1"/>
  <c r="AG2471" i="1"/>
  <c r="AG2472" i="1"/>
  <c r="AG2473" i="1"/>
  <c r="AG2474" i="1"/>
  <c r="AG2475" i="1"/>
  <c r="AG2476" i="1"/>
  <c r="AG2477" i="1"/>
  <c r="AG2478" i="1"/>
  <c r="AG2479" i="1"/>
  <c r="AG2480" i="1"/>
  <c r="AG2481" i="1"/>
  <c r="AG2482" i="1"/>
  <c r="AG2483" i="1"/>
  <c r="AG2484" i="1"/>
  <c r="AG2485" i="1"/>
  <c r="AG2486" i="1"/>
  <c r="AG2487" i="1"/>
  <c r="AG2488" i="1"/>
  <c r="AG2489" i="1"/>
  <c r="AG2490" i="1"/>
  <c r="AG2491" i="1"/>
  <c r="AG2492" i="1"/>
  <c r="AG2493" i="1"/>
  <c r="AG2494" i="1"/>
  <c r="AG2495" i="1"/>
  <c r="AG2496" i="1"/>
  <c r="AG2497" i="1"/>
  <c r="AG2498" i="1"/>
  <c r="AG2499" i="1"/>
  <c r="AG2500" i="1"/>
  <c r="AG2501" i="1"/>
  <c r="AG2502" i="1"/>
  <c r="AG2503" i="1"/>
  <c r="AG2504" i="1"/>
  <c r="AG2505" i="1"/>
  <c r="AG2506" i="1"/>
  <c r="AG2507" i="1"/>
  <c r="AG2508" i="1"/>
  <c r="AG2509" i="1"/>
  <c r="AG2510" i="1"/>
  <c r="AG2511" i="1"/>
  <c r="AG2512" i="1"/>
  <c r="AG2513" i="1"/>
  <c r="AG2514" i="1"/>
  <c r="AG2515" i="1"/>
  <c r="AG2516" i="1"/>
  <c r="AG2517" i="1"/>
  <c r="AG2518" i="1"/>
  <c r="AG2519" i="1"/>
  <c r="AG2520" i="1"/>
  <c r="AG2521" i="1"/>
  <c r="AG2522" i="1"/>
  <c r="AG2523" i="1"/>
  <c r="AG2524" i="1"/>
  <c r="AG2525" i="1"/>
  <c r="AG2526" i="1"/>
  <c r="AG2527" i="1"/>
  <c r="AG2528" i="1"/>
  <c r="AG2529" i="1"/>
  <c r="AG2530" i="1"/>
  <c r="AG2531" i="1"/>
  <c r="AG2532" i="1"/>
  <c r="AG2533" i="1"/>
  <c r="AG2534" i="1"/>
  <c r="AG2535" i="1"/>
  <c r="AG2536" i="1"/>
  <c r="AG2537" i="1"/>
  <c r="AG2538" i="1"/>
  <c r="AG2539" i="1"/>
  <c r="AG2540" i="1"/>
  <c r="AG2541" i="1"/>
  <c r="AG2542" i="1"/>
  <c r="AG2543" i="1"/>
  <c r="AG2544" i="1"/>
  <c r="AG2545" i="1"/>
  <c r="AG2546" i="1"/>
  <c r="AG2547" i="1"/>
  <c r="AG2548" i="1"/>
  <c r="AG2549" i="1"/>
  <c r="AG2550" i="1"/>
  <c r="AG2551" i="1"/>
  <c r="AG2552" i="1"/>
  <c r="AG2553" i="1"/>
  <c r="AG2554" i="1"/>
  <c r="AG2555" i="1"/>
  <c r="AG2556" i="1"/>
  <c r="AG2557" i="1"/>
  <c r="AG2558" i="1"/>
  <c r="AG2559" i="1"/>
  <c r="AG2560" i="1"/>
  <c r="AG2561" i="1"/>
  <c r="AG2562" i="1"/>
  <c r="AG2563" i="1"/>
  <c r="AG2564" i="1"/>
  <c r="AG2565" i="1"/>
  <c r="AG2566" i="1"/>
  <c r="AG2567" i="1"/>
  <c r="AG2568" i="1"/>
  <c r="AG2569" i="1"/>
  <c r="AG2570" i="1"/>
  <c r="AG2571" i="1"/>
  <c r="AG2572" i="1"/>
  <c r="AG2573" i="1"/>
  <c r="AG2574" i="1"/>
  <c r="AG2575" i="1"/>
  <c r="AG2576" i="1"/>
  <c r="AG2577" i="1"/>
  <c r="AG2578" i="1"/>
  <c r="AG2579" i="1"/>
  <c r="AG2580" i="1"/>
  <c r="AG2581" i="1"/>
  <c r="AG2582" i="1"/>
  <c r="AG2583" i="1"/>
  <c r="AG2584" i="1"/>
  <c r="AG2585" i="1"/>
  <c r="AG2586" i="1"/>
  <c r="AG2587" i="1"/>
  <c r="AG2588" i="1"/>
  <c r="AG2589" i="1"/>
  <c r="AG2590" i="1"/>
  <c r="AG2591" i="1"/>
  <c r="AG2592" i="1"/>
  <c r="AG2593" i="1"/>
  <c r="AG2594" i="1"/>
  <c r="AG2595" i="1"/>
  <c r="AG2596" i="1"/>
  <c r="AG2597" i="1"/>
  <c r="AG2598" i="1"/>
  <c r="AG2599" i="1"/>
  <c r="AG2600" i="1"/>
  <c r="AG2601" i="1"/>
  <c r="AG2602" i="1"/>
  <c r="AG2603" i="1"/>
  <c r="AG2604" i="1"/>
  <c r="AG2605" i="1"/>
  <c r="AG2606" i="1"/>
  <c r="AG2607" i="1"/>
  <c r="AG2608" i="1"/>
  <c r="AG2609" i="1"/>
  <c r="AG2610" i="1"/>
  <c r="AG2611" i="1"/>
  <c r="AG2612" i="1"/>
  <c r="AG2613" i="1"/>
  <c r="AG2614" i="1"/>
  <c r="AG2615" i="1"/>
  <c r="AG2616" i="1"/>
  <c r="AG2617" i="1"/>
  <c r="AG2618" i="1"/>
  <c r="AG2619" i="1"/>
  <c r="AG2620" i="1"/>
  <c r="AG2621" i="1"/>
  <c r="AG2622" i="1"/>
  <c r="AG2623" i="1"/>
  <c r="AG2624" i="1"/>
  <c r="AG2625" i="1"/>
  <c r="AG2626" i="1"/>
  <c r="AG2627" i="1"/>
  <c r="AG2628" i="1"/>
  <c r="AG2629" i="1"/>
  <c r="AG2630" i="1"/>
  <c r="AG2631" i="1"/>
  <c r="AG2632" i="1"/>
  <c r="AG2633" i="1"/>
  <c r="AG2634" i="1"/>
  <c r="AG2635" i="1"/>
  <c r="AG2636" i="1"/>
  <c r="AG2637" i="1"/>
  <c r="AG2638" i="1"/>
  <c r="AG2639" i="1"/>
  <c r="AG2640" i="1"/>
  <c r="AG2641" i="1"/>
  <c r="AG2642" i="1"/>
  <c r="AG2643" i="1"/>
  <c r="AG2644" i="1"/>
  <c r="AG2645" i="1"/>
  <c r="AG2646" i="1"/>
  <c r="AG2647" i="1"/>
  <c r="AG2648" i="1"/>
  <c r="AG2649" i="1"/>
  <c r="AG2650" i="1"/>
  <c r="AG2651" i="1"/>
  <c r="AG2652" i="1"/>
  <c r="AG2653" i="1"/>
  <c r="AG2654" i="1"/>
  <c r="AG2655" i="1"/>
  <c r="AG2656" i="1"/>
  <c r="AG2657" i="1"/>
  <c r="AG2658" i="1"/>
  <c r="AG2659" i="1"/>
  <c r="AG2660" i="1"/>
  <c r="AG2661" i="1"/>
  <c r="AG2662" i="1"/>
  <c r="AG2663" i="1"/>
  <c r="AG2664" i="1"/>
  <c r="AG2665" i="1"/>
  <c r="AG2666" i="1"/>
  <c r="AG2667" i="1"/>
  <c r="AG2668" i="1"/>
  <c r="AG2669" i="1"/>
  <c r="AG2670" i="1"/>
  <c r="AG2671" i="1"/>
  <c r="AG2672" i="1"/>
  <c r="AG2673" i="1"/>
  <c r="AG2674" i="1"/>
  <c r="AG2675" i="1"/>
  <c r="AG2676" i="1"/>
  <c r="AG2677" i="1"/>
  <c r="AG2678" i="1"/>
  <c r="AG2679" i="1"/>
  <c r="AG2680" i="1"/>
  <c r="AG2681" i="1"/>
  <c r="AG2682" i="1"/>
  <c r="AG2683" i="1"/>
  <c r="AG2684" i="1"/>
  <c r="AG2685" i="1"/>
  <c r="AG2686" i="1"/>
  <c r="AG2687" i="1"/>
  <c r="AG2688" i="1"/>
  <c r="AG2689" i="1"/>
  <c r="AG2690" i="1"/>
  <c r="AG2691" i="1"/>
  <c r="AG2692" i="1"/>
  <c r="AG2693" i="1"/>
  <c r="AG2694" i="1"/>
  <c r="AG2695" i="1"/>
  <c r="AG2696" i="1"/>
  <c r="AG2697" i="1"/>
  <c r="AG2698" i="1"/>
  <c r="AG2699" i="1"/>
  <c r="AG2700" i="1"/>
  <c r="AG2701" i="1"/>
  <c r="AG2702" i="1"/>
  <c r="AG2703" i="1"/>
  <c r="AG2704" i="1"/>
  <c r="AG2705" i="1"/>
  <c r="AG2706" i="1"/>
  <c r="AG2707" i="1"/>
  <c r="AG2708" i="1"/>
  <c r="AG2709" i="1"/>
  <c r="AG2710" i="1"/>
  <c r="AG2711" i="1"/>
  <c r="AG2712" i="1"/>
  <c r="AG2713" i="1"/>
  <c r="AG2714" i="1"/>
  <c r="AG2715" i="1"/>
  <c r="AG2716" i="1"/>
  <c r="AG2717" i="1"/>
  <c r="AG2718" i="1"/>
  <c r="AG2719" i="1"/>
  <c r="AG2720" i="1"/>
  <c r="AG2721" i="1"/>
  <c r="AG2722" i="1"/>
  <c r="AG2723" i="1"/>
  <c r="AG2724" i="1"/>
  <c r="AG2725" i="1"/>
  <c r="AG2726" i="1"/>
  <c r="AG2727" i="1"/>
  <c r="AG2728" i="1"/>
  <c r="AG2729" i="1"/>
  <c r="AG2730" i="1"/>
  <c r="AG2731" i="1"/>
  <c r="AG2732" i="1"/>
  <c r="AG2733" i="1"/>
  <c r="AG2734" i="1"/>
  <c r="AG2735" i="1"/>
  <c r="AG2736" i="1"/>
  <c r="AG2737" i="1"/>
  <c r="AG2738" i="1"/>
  <c r="AG2739" i="1"/>
  <c r="AG2740" i="1"/>
  <c r="AG2741" i="1"/>
  <c r="AG2742" i="1"/>
  <c r="AG2743" i="1"/>
  <c r="AG2744" i="1"/>
  <c r="AG2745" i="1"/>
  <c r="AG2746" i="1"/>
  <c r="AG2747" i="1"/>
  <c r="AG2748" i="1"/>
  <c r="AG2749" i="1"/>
  <c r="AG2750" i="1"/>
  <c r="AG2751" i="1"/>
  <c r="AG2752" i="1"/>
  <c r="AG2753" i="1"/>
  <c r="AG2754" i="1"/>
  <c r="AG2755" i="1"/>
  <c r="AG2756" i="1"/>
  <c r="AG2757" i="1"/>
  <c r="AG2758" i="1"/>
  <c r="AG2759" i="1"/>
  <c r="AG2760" i="1"/>
  <c r="AG2761" i="1"/>
  <c r="AG2762" i="1"/>
  <c r="AG2763" i="1"/>
  <c r="AG2764" i="1"/>
  <c r="AG2765" i="1"/>
  <c r="AG2766" i="1"/>
  <c r="AG2767" i="1"/>
  <c r="AG2768" i="1"/>
  <c r="AG2769" i="1"/>
  <c r="AG2770" i="1"/>
  <c r="AG2771" i="1"/>
  <c r="AG2772" i="1"/>
  <c r="AG2773" i="1"/>
  <c r="AG2774" i="1"/>
  <c r="AG2775" i="1"/>
  <c r="AG2776" i="1"/>
  <c r="AG2777" i="1"/>
  <c r="AG2778" i="1"/>
  <c r="AG2779" i="1"/>
  <c r="AG2780" i="1"/>
  <c r="AG2781" i="1"/>
  <c r="AG2782" i="1"/>
  <c r="AG2783" i="1"/>
  <c r="AG2784" i="1"/>
  <c r="AG2785" i="1"/>
  <c r="AG2786" i="1"/>
  <c r="AG2787" i="1"/>
  <c r="AG2788" i="1"/>
  <c r="AG2789" i="1"/>
  <c r="AG2790" i="1"/>
  <c r="AG2791" i="1"/>
  <c r="AG2792" i="1"/>
  <c r="AG2793" i="1"/>
  <c r="AG2794" i="1"/>
  <c r="AG2795" i="1"/>
  <c r="AG2796" i="1"/>
  <c r="AG2797" i="1"/>
  <c r="AG2798" i="1"/>
  <c r="AG2799" i="1"/>
  <c r="AG2800" i="1"/>
  <c r="AG2801" i="1"/>
  <c r="AG2802" i="1"/>
  <c r="AG2803" i="1"/>
  <c r="AG2804" i="1"/>
  <c r="AG2805" i="1"/>
  <c r="AG2806" i="1"/>
  <c r="AG2807" i="1"/>
  <c r="AG2808" i="1"/>
  <c r="AG2809" i="1"/>
  <c r="AG2810" i="1"/>
  <c r="AG2811" i="1"/>
  <c r="AG2812" i="1"/>
  <c r="AG2813" i="1"/>
  <c r="AG2814" i="1"/>
  <c r="AG2815" i="1"/>
  <c r="AG2816" i="1"/>
  <c r="AG2817" i="1"/>
  <c r="AG2818" i="1"/>
  <c r="AG2819" i="1"/>
  <c r="AG2820" i="1"/>
  <c r="AG2821" i="1"/>
  <c r="AG2822" i="1"/>
  <c r="AG2823" i="1"/>
  <c r="AG2824" i="1"/>
  <c r="AG2825" i="1"/>
  <c r="AG2826" i="1"/>
  <c r="AG2827" i="1"/>
  <c r="AG2828" i="1"/>
  <c r="AG2829" i="1"/>
  <c r="AG2830" i="1"/>
  <c r="AG2831" i="1"/>
  <c r="AG2832" i="1"/>
  <c r="AG2833" i="1"/>
  <c r="AG2834" i="1"/>
  <c r="AG2835" i="1"/>
  <c r="AG2836" i="1"/>
  <c r="AG2837" i="1"/>
  <c r="AG2838" i="1"/>
  <c r="AG2839" i="1"/>
  <c r="AG2840" i="1"/>
  <c r="AG2841" i="1"/>
  <c r="AG2842" i="1"/>
  <c r="AG2843" i="1"/>
  <c r="AG2844" i="1"/>
  <c r="AG2845" i="1"/>
  <c r="AG2846" i="1"/>
  <c r="AG2847" i="1"/>
  <c r="AG2848" i="1"/>
  <c r="AG2849" i="1"/>
  <c r="AG2850" i="1"/>
  <c r="AG2851" i="1"/>
  <c r="AG2852" i="1"/>
  <c r="AG2853" i="1"/>
  <c r="AG2854" i="1"/>
  <c r="AG2855" i="1"/>
  <c r="AG2856" i="1"/>
  <c r="AG2857" i="1"/>
  <c r="AG2858" i="1"/>
  <c r="AG2859" i="1"/>
  <c r="AG2860" i="1"/>
  <c r="AG2861" i="1"/>
  <c r="AG2862" i="1"/>
  <c r="AG2863" i="1"/>
  <c r="AG2864" i="1"/>
  <c r="AG2865" i="1"/>
  <c r="AG2866" i="1"/>
  <c r="AG2867" i="1"/>
  <c r="AG2868" i="1"/>
  <c r="AG2869" i="1"/>
  <c r="AG2870" i="1"/>
  <c r="AG2871" i="1"/>
  <c r="AG2872" i="1"/>
  <c r="AG2873" i="1"/>
  <c r="AG2874" i="1"/>
  <c r="AG2875" i="1"/>
  <c r="AG2876" i="1"/>
  <c r="AG2877" i="1"/>
  <c r="AG2878" i="1"/>
  <c r="AG2879" i="1"/>
  <c r="AG2880" i="1"/>
  <c r="AG2881" i="1"/>
  <c r="AG2882" i="1"/>
  <c r="AG2883" i="1"/>
  <c r="AG2884" i="1"/>
  <c r="AG2885" i="1"/>
  <c r="AG2886" i="1"/>
  <c r="AG2887" i="1"/>
  <c r="AG2888" i="1"/>
  <c r="AG2889" i="1"/>
  <c r="AG2890" i="1"/>
  <c r="AG2891" i="1"/>
  <c r="AG2892" i="1"/>
  <c r="AG2893" i="1"/>
  <c r="AG2894" i="1"/>
  <c r="AG2895" i="1"/>
  <c r="AG2896" i="1"/>
  <c r="AG2897" i="1"/>
  <c r="AG2898" i="1"/>
  <c r="AG2899" i="1"/>
  <c r="AG2900" i="1"/>
  <c r="AG2901" i="1"/>
  <c r="AG2902" i="1"/>
  <c r="AG2903" i="1"/>
  <c r="AG2904" i="1"/>
  <c r="AG2905" i="1"/>
  <c r="AG2906" i="1"/>
  <c r="AG2907" i="1"/>
  <c r="AG2908" i="1"/>
  <c r="AG2909" i="1"/>
  <c r="AG2910" i="1"/>
  <c r="AG2911" i="1"/>
  <c r="AG2912" i="1"/>
  <c r="AG2913" i="1"/>
  <c r="AG2914" i="1"/>
  <c r="AG2915" i="1"/>
  <c r="AG2916" i="1"/>
  <c r="AG2917" i="1"/>
  <c r="AG2918" i="1"/>
  <c r="AG2919" i="1"/>
  <c r="AG2920" i="1"/>
  <c r="AG2921" i="1"/>
  <c r="AG2922" i="1"/>
  <c r="AG2923" i="1"/>
  <c r="AG2924" i="1"/>
  <c r="AG2925" i="1"/>
  <c r="AG2926" i="1"/>
  <c r="AG2927" i="1"/>
  <c r="AG2928" i="1"/>
  <c r="AG2929" i="1"/>
  <c r="AG2930" i="1"/>
  <c r="AG2931" i="1"/>
  <c r="AG2932" i="1"/>
  <c r="AG2933" i="1"/>
  <c r="AG2934" i="1"/>
  <c r="AG2935" i="1"/>
  <c r="AG2936" i="1"/>
  <c r="AG2937" i="1"/>
  <c r="AG2938" i="1"/>
  <c r="AG2939" i="1"/>
  <c r="AG2940" i="1"/>
  <c r="AG2941" i="1"/>
  <c r="AG2942" i="1"/>
  <c r="AG2943" i="1"/>
  <c r="AG2944" i="1"/>
  <c r="AG2945" i="1"/>
  <c r="AG2946" i="1"/>
  <c r="AG2947" i="1"/>
  <c r="AG2948" i="1"/>
  <c r="AG2949" i="1"/>
  <c r="AG2950" i="1"/>
  <c r="AG2951" i="1"/>
  <c r="AG2952" i="1"/>
  <c r="AG2953" i="1"/>
  <c r="AG2954" i="1"/>
  <c r="AG2955" i="1"/>
  <c r="AG2956" i="1"/>
  <c r="AG2957" i="1"/>
  <c r="AG2958" i="1"/>
  <c r="AG2959" i="1"/>
  <c r="AG2960" i="1"/>
  <c r="AG2961" i="1"/>
  <c r="AG2962" i="1"/>
  <c r="AG2963" i="1"/>
  <c r="AG2964" i="1"/>
  <c r="AG2965" i="1"/>
  <c r="AG2966" i="1"/>
  <c r="AG2967" i="1"/>
  <c r="AG2968" i="1"/>
  <c r="AG2969" i="1"/>
  <c r="AG2970" i="1"/>
  <c r="AG2971" i="1"/>
  <c r="AG2972" i="1"/>
  <c r="AG2973" i="1"/>
  <c r="AG2974" i="1"/>
  <c r="AG2975" i="1"/>
  <c r="AG2976" i="1"/>
  <c r="AG2977" i="1"/>
  <c r="AG2978" i="1"/>
  <c r="AG2979" i="1"/>
  <c r="AG2980" i="1"/>
  <c r="AG2981" i="1"/>
  <c r="AG2982" i="1"/>
  <c r="AG2983" i="1"/>
  <c r="AG2984" i="1"/>
  <c r="AG2985" i="1"/>
  <c r="AG2986" i="1"/>
  <c r="AG2987" i="1"/>
  <c r="AG2988" i="1"/>
  <c r="AG2989" i="1"/>
  <c r="AG2990" i="1"/>
  <c r="AG2991" i="1"/>
  <c r="AG2992" i="1"/>
  <c r="AG2993" i="1"/>
  <c r="AG2994" i="1"/>
  <c r="AG2995" i="1"/>
  <c r="AG2996" i="1"/>
  <c r="AG2997" i="1"/>
  <c r="AG2998" i="1"/>
  <c r="AG2999" i="1"/>
  <c r="AG3000" i="1"/>
  <c r="AG3001" i="1"/>
  <c r="AG3002" i="1"/>
  <c r="AG3003" i="1"/>
  <c r="AG3004" i="1"/>
  <c r="AG3005" i="1"/>
  <c r="AG3006" i="1"/>
  <c r="AG3007" i="1"/>
  <c r="AG3008" i="1"/>
  <c r="AG3009" i="1"/>
  <c r="AG3010" i="1"/>
  <c r="AG3011" i="1"/>
  <c r="AG3012" i="1"/>
  <c r="AG3013" i="1"/>
  <c r="AG3014" i="1"/>
  <c r="AG3015" i="1"/>
  <c r="AG3016" i="1"/>
  <c r="AG3017" i="1"/>
  <c r="AG3018" i="1"/>
  <c r="AG3019" i="1"/>
  <c r="AG3020" i="1"/>
  <c r="AG3021" i="1"/>
  <c r="AG3022" i="1"/>
  <c r="AG3023" i="1"/>
  <c r="AG3024" i="1"/>
  <c r="AG3025" i="1"/>
  <c r="AG3026" i="1"/>
  <c r="AG3027" i="1"/>
  <c r="AG3028" i="1"/>
  <c r="AG3029" i="1"/>
  <c r="AG3030" i="1"/>
  <c r="AG3031" i="1"/>
  <c r="AG3032" i="1"/>
  <c r="AG3033" i="1"/>
  <c r="AG3034" i="1"/>
  <c r="AG3035" i="1"/>
  <c r="AG3036" i="1"/>
  <c r="AG3037" i="1"/>
  <c r="AG3038" i="1"/>
  <c r="AG3039" i="1"/>
  <c r="AG3040" i="1"/>
  <c r="AG3041" i="1"/>
  <c r="AG3042" i="1"/>
  <c r="AG3043" i="1"/>
  <c r="AG3044" i="1"/>
  <c r="AG3045" i="1"/>
  <c r="AG3046" i="1"/>
  <c r="AG3047" i="1"/>
  <c r="AG3048" i="1"/>
  <c r="AG3049" i="1"/>
  <c r="AG3050" i="1"/>
  <c r="AG3051" i="1"/>
  <c r="AG3052" i="1"/>
  <c r="AG3053" i="1"/>
  <c r="AG3054" i="1"/>
  <c r="AG3055" i="1"/>
  <c r="AG3056" i="1"/>
  <c r="AG3057" i="1"/>
  <c r="AG3058" i="1"/>
  <c r="AG3059" i="1"/>
  <c r="AG3060" i="1"/>
  <c r="AG3061" i="1"/>
  <c r="AG3062" i="1"/>
  <c r="AG3063" i="1"/>
  <c r="AG3064" i="1"/>
  <c r="AG3065" i="1"/>
  <c r="AG3066" i="1"/>
  <c r="AG3067" i="1"/>
  <c r="AG3068" i="1"/>
  <c r="AG3069" i="1"/>
  <c r="AG3070" i="1"/>
  <c r="AG3071" i="1"/>
  <c r="AG3072" i="1"/>
  <c r="AG3073" i="1"/>
  <c r="AG3074" i="1"/>
  <c r="AG3075" i="1"/>
  <c r="AG3076" i="1"/>
  <c r="AG3077" i="1"/>
  <c r="AG3078" i="1"/>
  <c r="AG3079" i="1"/>
  <c r="AG3080" i="1"/>
  <c r="AG3081" i="1"/>
  <c r="AG3082" i="1"/>
  <c r="AG3083" i="1"/>
  <c r="AG3084" i="1"/>
  <c r="AG3085" i="1"/>
  <c r="AG3086" i="1"/>
  <c r="AG3087" i="1"/>
  <c r="AG3088" i="1"/>
  <c r="AG3089" i="1"/>
  <c r="AG3090" i="1"/>
  <c r="AG3091" i="1"/>
  <c r="AG3092" i="1"/>
  <c r="AG3093" i="1"/>
  <c r="AG3094" i="1"/>
  <c r="AG3095" i="1"/>
  <c r="AG3096" i="1"/>
  <c r="AG3097" i="1"/>
  <c r="AG3098" i="1"/>
  <c r="AG3099" i="1"/>
  <c r="AG3100" i="1"/>
  <c r="AG3101" i="1"/>
  <c r="AG3102" i="1"/>
  <c r="AG3103" i="1"/>
  <c r="AG3104" i="1"/>
  <c r="AG3105" i="1"/>
  <c r="AG3106" i="1"/>
  <c r="AG3107" i="1"/>
  <c r="AG3108" i="1"/>
  <c r="AG3109" i="1"/>
  <c r="AG3110" i="1"/>
  <c r="AG3111" i="1"/>
  <c r="AG3112" i="1"/>
  <c r="AG3113" i="1"/>
  <c r="AG3114" i="1"/>
  <c r="AG3115" i="1"/>
  <c r="AG3116" i="1"/>
  <c r="AG3117" i="1"/>
  <c r="AG3118" i="1"/>
  <c r="AG3119" i="1"/>
  <c r="AG3120" i="1"/>
  <c r="AG3121" i="1"/>
  <c r="AG3122" i="1"/>
  <c r="AG3123" i="1"/>
  <c r="AG3124" i="1"/>
  <c r="AG3125" i="1"/>
  <c r="AG3126" i="1"/>
  <c r="AG3127" i="1"/>
  <c r="AG3128" i="1"/>
  <c r="AG3129" i="1"/>
  <c r="AG3130" i="1"/>
  <c r="AG3131" i="1"/>
  <c r="AG3132" i="1"/>
  <c r="AG3133" i="1"/>
  <c r="AG3134" i="1"/>
  <c r="AG3135" i="1"/>
  <c r="AG3136" i="1"/>
  <c r="AG3137" i="1"/>
  <c r="AG3138" i="1"/>
  <c r="AG3139" i="1"/>
  <c r="AG3140" i="1"/>
  <c r="AG3141" i="1"/>
  <c r="AG3142" i="1"/>
  <c r="AG3143" i="1"/>
  <c r="AG3144" i="1"/>
  <c r="AG3145" i="1"/>
  <c r="AG3146" i="1"/>
  <c r="AG3147" i="1"/>
  <c r="AG3148" i="1"/>
  <c r="AG3149" i="1"/>
  <c r="AG3150" i="1"/>
  <c r="AG3151" i="1"/>
  <c r="AG3152" i="1"/>
  <c r="AG3153" i="1"/>
  <c r="AG3154" i="1"/>
  <c r="AG3155" i="1"/>
  <c r="AG3156" i="1"/>
  <c r="AG3157" i="1"/>
  <c r="AG3158" i="1"/>
  <c r="AG3159" i="1"/>
  <c r="AG3160" i="1"/>
  <c r="AG3161" i="1"/>
  <c r="AG3162" i="1"/>
  <c r="AG3163" i="1"/>
  <c r="AG3164" i="1"/>
  <c r="AG3165" i="1"/>
  <c r="AG3166" i="1"/>
  <c r="AG3167" i="1"/>
  <c r="AG3168" i="1"/>
  <c r="AG3169" i="1"/>
  <c r="AG3170" i="1"/>
  <c r="AG3171" i="1"/>
  <c r="AG3172" i="1"/>
  <c r="AG3173" i="1"/>
  <c r="AG3174" i="1"/>
  <c r="AG3175" i="1"/>
  <c r="AG3176" i="1"/>
  <c r="AG3177" i="1"/>
  <c r="AG3178" i="1"/>
  <c r="AG3179" i="1"/>
  <c r="AG3180" i="1"/>
  <c r="AG3181" i="1"/>
  <c r="AG3182" i="1"/>
  <c r="AG3183" i="1"/>
  <c r="AG3184" i="1"/>
  <c r="AG3185" i="1"/>
  <c r="AG3186" i="1"/>
  <c r="AG3187" i="1"/>
  <c r="AG3188" i="1"/>
  <c r="AG3189" i="1"/>
  <c r="AG3190" i="1"/>
  <c r="AG3191" i="1"/>
  <c r="AG3192" i="1"/>
  <c r="AG3193" i="1"/>
  <c r="AG3194" i="1"/>
  <c r="AG3195" i="1"/>
  <c r="AG3196" i="1"/>
  <c r="AG3197" i="1"/>
  <c r="AG3198" i="1"/>
  <c r="AG3199" i="1"/>
  <c r="AG3200" i="1"/>
  <c r="AG3201" i="1"/>
  <c r="AG3202" i="1"/>
  <c r="AG3203" i="1"/>
  <c r="AG3204" i="1"/>
  <c r="AG3205" i="1"/>
  <c r="AG3206" i="1"/>
  <c r="AG3207" i="1"/>
  <c r="AG3208" i="1"/>
  <c r="AG3209" i="1"/>
  <c r="AG3210" i="1"/>
  <c r="AG3211" i="1"/>
  <c r="AG3212" i="1"/>
  <c r="AG3213" i="1"/>
  <c r="AG3214" i="1"/>
  <c r="AG3215" i="1"/>
  <c r="AG3216" i="1"/>
  <c r="AG3217" i="1"/>
  <c r="AG3218" i="1"/>
  <c r="AG3219" i="1"/>
  <c r="AG3220" i="1"/>
  <c r="AG3221" i="1"/>
  <c r="AG3222" i="1"/>
  <c r="AG3223" i="1"/>
  <c r="AG3224" i="1"/>
  <c r="AG3225" i="1"/>
  <c r="AG3226" i="1"/>
  <c r="AG3227" i="1"/>
  <c r="AG3228" i="1"/>
  <c r="AG3229" i="1"/>
  <c r="AG3230" i="1"/>
  <c r="AG3231" i="1"/>
  <c r="AG3232" i="1"/>
  <c r="AG3233" i="1"/>
  <c r="AG3234" i="1"/>
  <c r="AG3235" i="1"/>
  <c r="AG3236" i="1"/>
  <c r="AG3237" i="1"/>
  <c r="AG3238" i="1"/>
  <c r="AG3239" i="1"/>
  <c r="AG3240" i="1"/>
  <c r="AG3241" i="1"/>
  <c r="AG3242" i="1"/>
  <c r="AG3243" i="1"/>
  <c r="AG3244" i="1"/>
  <c r="AG3245" i="1"/>
  <c r="AG3246" i="1"/>
  <c r="AG3247" i="1"/>
  <c r="AG3248" i="1"/>
  <c r="AG3249" i="1"/>
  <c r="AG3250" i="1"/>
  <c r="AG3251" i="1"/>
  <c r="AG3252" i="1"/>
  <c r="AG3253" i="1"/>
  <c r="AG3254" i="1"/>
  <c r="AG3255" i="1"/>
  <c r="AG3256" i="1"/>
  <c r="AG3257" i="1"/>
  <c r="AG3258" i="1"/>
  <c r="AG3259" i="1"/>
  <c r="AG3260" i="1"/>
  <c r="AG3261" i="1"/>
  <c r="AG3262" i="1"/>
  <c r="AG3263" i="1"/>
  <c r="AG3264" i="1"/>
  <c r="AG3265" i="1"/>
  <c r="AG3266" i="1"/>
  <c r="AG3267" i="1"/>
  <c r="AG3268" i="1"/>
  <c r="AG3269" i="1"/>
  <c r="AG3270" i="1"/>
  <c r="AG3271" i="1"/>
  <c r="AG3272" i="1"/>
  <c r="AG3273" i="1"/>
  <c r="AG3274" i="1"/>
  <c r="AG3275" i="1"/>
  <c r="AG3276" i="1"/>
  <c r="AG3277" i="1"/>
  <c r="AG3278" i="1"/>
  <c r="AG3279" i="1"/>
  <c r="AG3280" i="1"/>
  <c r="AG3281" i="1"/>
  <c r="AG3282" i="1"/>
  <c r="AG3283" i="1"/>
  <c r="AG3284" i="1"/>
  <c r="AG3285" i="1"/>
  <c r="AG3286" i="1"/>
  <c r="AG3287" i="1"/>
  <c r="AG3288" i="1"/>
  <c r="AG3289" i="1"/>
  <c r="AG3290" i="1"/>
  <c r="AG3291" i="1"/>
  <c r="AG3292" i="1"/>
  <c r="AG3293" i="1"/>
  <c r="AG3294" i="1"/>
  <c r="AG3295" i="1"/>
  <c r="AG3296" i="1"/>
  <c r="AG3297" i="1"/>
  <c r="AG3298" i="1"/>
  <c r="AG3299" i="1"/>
  <c r="AG3300" i="1"/>
  <c r="AG3301" i="1"/>
  <c r="AG3302" i="1"/>
  <c r="AG3303" i="1"/>
  <c r="AG3304" i="1"/>
  <c r="AG3305" i="1"/>
  <c r="AG3306" i="1"/>
  <c r="AG3307" i="1"/>
  <c r="AG3308" i="1"/>
  <c r="AG3309" i="1"/>
  <c r="AG3310" i="1"/>
  <c r="AG3311" i="1"/>
  <c r="AG3312" i="1"/>
  <c r="AG3313" i="1"/>
  <c r="AG3314" i="1"/>
  <c r="AG3315" i="1"/>
  <c r="AG3316" i="1"/>
  <c r="AG3317" i="1"/>
  <c r="AG3318" i="1"/>
  <c r="AG3319" i="1"/>
  <c r="AG3320" i="1"/>
  <c r="AG3321" i="1"/>
  <c r="AG3322" i="1"/>
  <c r="AG3323" i="1"/>
  <c r="AG3324" i="1"/>
  <c r="AG3325" i="1"/>
  <c r="AG3326" i="1"/>
  <c r="AG3327" i="1"/>
  <c r="AG3328" i="1"/>
  <c r="AG3329" i="1"/>
  <c r="AG3330" i="1"/>
  <c r="AG3331" i="1"/>
  <c r="AG3332" i="1"/>
  <c r="AG3333" i="1"/>
  <c r="AG3334" i="1"/>
  <c r="AG3335" i="1"/>
  <c r="AG3336" i="1"/>
  <c r="AG3337" i="1"/>
  <c r="AG3338" i="1"/>
  <c r="AG3339" i="1"/>
  <c r="AG3340" i="1"/>
  <c r="AG3341" i="1"/>
  <c r="AG3342" i="1"/>
  <c r="AG3343" i="1"/>
  <c r="AG3344" i="1"/>
  <c r="AG3345" i="1"/>
  <c r="AG3346" i="1"/>
  <c r="AG3347" i="1"/>
  <c r="AG3348" i="1"/>
  <c r="AG3349" i="1"/>
  <c r="AG3350" i="1"/>
  <c r="AG3351" i="1"/>
  <c r="AG3352" i="1"/>
  <c r="AG3353" i="1"/>
  <c r="AG3354" i="1"/>
  <c r="AG3355" i="1"/>
  <c r="AG3356" i="1"/>
  <c r="AG3357" i="1"/>
  <c r="AG3358" i="1"/>
  <c r="AG3359" i="1"/>
  <c r="AG3360" i="1"/>
  <c r="AG3361" i="1"/>
  <c r="AG3362" i="1"/>
  <c r="AG3363" i="1"/>
  <c r="AG3364" i="1"/>
  <c r="AG3365" i="1"/>
  <c r="AG3366" i="1"/>
  <c r="AG3367" i="1"/>
  <c r="AG3368" i="1"/>
  <c r="AG3369" i="1"/>
  <c r="AG3370" i="1"/>
  <c r="AG3371" i="1"/>
  <c r="AG3372" i="1"/>
  <c r="AG3373" i="1"/>
  <c r="AG3374" i="1"/>
  <c r="AG3375" i="1"/>
  <c r="AG3376" i="1"/>
  <c r="AG3377" i="1"/>
  <c r="AG3378" i="1"/>
  <c r="AG3379" i="1"/>
  <c r="AG3380" i="1"/>
  <c r="AG3381" i="1"/>
  <c r="AG3382" i="1"/>
  <c r="AG3383" i="1"/>
  <c r="AG3384" i="1"/>
  <c r="AG3385" i="1"/>
  <c r="AG3386" i="1"/>
  <c r="AG3387" i="1"/>
  <c r="AG3388" i="1"/>
  <c r="AG3389" i="1"/>
  <c r="AG3390" i="1"/>
  <c r="AG3391" i="1"/>
  <c r="AG3392" i="1"/>
  <c r="AG3393" i="1"/>
  <c r="AG3394" i="1"/>
  <c r="AG3395" i="1"/>
  <c r="AG3396" i="1"/>
  <c r="AG3397" i="1"/>
  <c r="AG3398" i="1"/>
  <c r="AG3399" i="1"/>
  <c r="AG3400" i="1"/>
  <c r="AG3401" i="1"/>
  <c r="AG3402" i="1"/>
  <c r="AG3403" i="1"/>
  <c r="AG3404" i="1"/>
  <c r="AG3405" i="1"/>
  <c r="AG3406" i="1"/>
  <c r="AG3407" i="1"/>
  <c r="AG3408" i="1"/>
  <c r="AG3409" i="1"/>
  <c r="AG3410" i="1"/>
  <c r="AG3411" i="1"/>
  <c r="AG3412" i="1"/>
  <c r="AG3413" i="1"/>
  <c r="AG3414" i="1"/>
  <c r="AG3415" i="1"/>
  <c r="AG3416" i="1"/>
  <c r="AG3417" i="1"/>
  <c r="AG3418" i="1"/>
  <c r="AG3419" i="1"/>
  <c r="AG3420" i="1"/>
  <c r="AG3421" i="1"/>
  <c r="AG3422" i="1"/>
  <c r="AG3423" i="1"/>
  <c r="AG3424" i="1"/>
  <c r="AG3425" i="1"/>
  <c r="AG3426" i="1"/>
  <c r="AG3427" i="1"/>
  <c r="AG3428" i="1"/>
  <c r="AG3429" i="1"/>
  <c r="AG3430" i="1"/>
  <c r="AG3431" i="1"/>
  <c r="AG3432" i="1"/>
  <c r="AG3433" i="1"/>
  <c r="AG3434" i="1"/>
  <c r="AG3435" i="1"/>
  <c r="AG3436" i="1"/>
  <c r="AG3437" i="1"/>
  <c r="AG3438" i="1"/>
  <c r="AG3439" i="1"/>
  <c r="AG3440" i="1"/>
  <c r="AG3441" i="1"/>
  <c r="AG3442" i="1"/>
  <c r="AG3443" i="1"/>
  <c r="AG3444" i="1"/>
  <c r="AG3445" i="1"/>
  <c r="AG3446" i="1"/>
  <c r="AG3447" i="1"/>
  <c r="AG3448" i="1"/>
  <c r="AG3449" i="1"/>
  <c r="AG3450" i="1"/>
  <c r="AG3451" i="1"/>
  <c r="AG3452" i="1"/>
  <c r="AG3453" i="1"/>
  <c r="AG3454" i="1"/>
  <c r="AG3455" i="1"/>
  <c r="AG3456" i="1"/>
  <c r="AG3457" i="1"/>
  <c r="AG3458" i="1"/>
  <c r="AG3459" i="1"/>
  <c r="AG3460" i="1"/>
  <c r="AG3461" i="1"/>
  <c r="AG3462" i="1"/>
  <c r="AG3463" i="1"/>
  <c r="AG3464" i="1"/>
  <c r="AG3465" i="1"/>
  <c r="AG3466" i="1"/>
  <c r="AG3467" i="1"/>
  <c r="AG3468" i="1"/>
  <c r="AG3469" i="1"/>
  <c r="AG3470" i="1"/>
  <c r="AG3471" i="1"/>
  <c r="AG3472" i="1"/>
  <c r="AG3473" i="1"/>
  <c r="AG3474" i="1"/>
  <c r="AG3475" i="1"/>
  <c r="AG3476" i="1"/>
  <c r="AG3477" i="1"/>
  <c r="AG3478" i="1"/>
  <c r="AG3479" i="1"/>
  <c r="AG3480" i="1"/>
  <c r="AG3481" i="1"/>
  <c r="AG3482" i="1"/>
  <c r="AG3483" i="1"/>
  <c r="AG3484" i="1"/>
  <c r="AG3485" i="1"/>
  <c r="AG3486" i="1"/>
  <c r="AG3487" i="1"/>
  <c r="AG3488" i="1"/>
  <c r="AG3489" i="1"/>
  <c r="AG3490" i="1"/>
  <c r="AG3491" i="1"/>
  <c r="AG3492" i="1"/>
  <c r="AG3493" i="1"/>
  <c r="AG3494" i="1"/>
  <c r="AG3495" i="1"/>
  <c r="AG3496" i="1"/>
  <c r="AG3497" i="1"/>
  <c r="AG3498" i="1"/>
  <c r="AG3499" i="1"/>
  <c r="AG3500" i="1"/>
  <c r="AG3501" i="1"/>
  <c r="AG3502" i="1"/>
  <c r="AG3503" i="1"/>
  <c r="AG3504" i="1"/>
  <c r="AG3505" i="1"/>
  <c r="AG3506" i="1"/>
  <c r="AG3507" i="1"/>
  <c r="AG3508" i="1"/>
  <c r="AG3509" i="1"/>
  <c r="AG3510" i="1"/>
  <c r="AG3511" i="1"/>
  <c r="AG3512" i="1"/>
  <c r="AG3513" i="1"/>
  <c r="AG3514" i="1"/>
  <c r="AG3515" i="1"/>
  <c r="AG3516" i="1"/>
  <c r="AG3517" i="1"/>
  <c r="AG3518" i="1"/>
  <c r="AG3519" i="1"/>
  <c r="AG3520" i="1"/>
  <c r="AG3521" i="1"/>
  <c r="AG3522" i="1"/>
  <c r="AG3523" i="1"/>
  <c r="AG3524" i="1"/>
  <c r="AG3525" i="1"/>
  <c r="AG3526" i="1"/>
  <c r="AG3527" i="1"/>
  <c r="AG3528" i="1"/>
  <c r="AG3529" i="1"/>
  <c r="AG3530" i="1"/>
  <c r="AG3531" i="1"/>
  <c r="AG3532" i="1"/>
  <c r="AG3533" i="1"/>
  <c r="AG3534" i="1"/>
  <c r="AG3535" i="1"/>
  <c r="AG3536" i="1"/>
  <c r="AG3537" i="1"/>
  <c r="AG3538" i="1"/>
  <c r="AG3539" i="1"/>
  <c r="AG3540" i="1"/>
  <c r="AG3541" i="1"/>
  <c r="AG3542" i="1"/>
  <c r="AG3543" i="1"/>
  <c r="AG3544" i="1"/>
  <c r="AG3545" i="1"/>
  <c r="AG3546" i="1"/>
  <c r="AG3547" i="1"/>
  <c r="AG3548" i="1"/>
  <c r="AG3549" i="1"/>
  <c r="AG3550" i="1"/>
  <c r="AG3551" i="1"/>
  <c r="AG3552" i="1"/>
  <c r="AG3553" i="1"/>
  <c r="AG3554" i="1"/>
  <c r="AG3555" i="1"/>
  <c r="AG3556" i="1"/>
  <c r="AG3557" i="1"/>
  <c r="AG3558" i="1"/>
  <c r="AG3559" i="1"/>
  <c r="AG3560" i="1"/>
  <c r="AG3561" i="1"/>
  <c r="AG3562" i="1"/>
  <c r="AG3563" i="1"/>
  <c r="AG3564" i="1"/>
  <c r="AG3565" i="1"/>
  <c r="AG3566" i="1"/>
  <c r="AG3567" i="1"/>
  <c r="AG3568" i="1"/>
  <c r="AG3569" i="1"/>
  <c r="AG3570" i="1"/>
  <c r="AG3571" i="1"/>
  <c r="AG3572" i="1"/>
  <c r="AG3573" i="1"/>
  <c r="AG3574" i="1"/>
  <c r="AG3575" i="1"/>
  <c r="AG3576" i="1"/>
  <c r="AG3577" i="1"/>
  <c r="AG3578" i="1"/>
  <c r="AG3579" i="1"/>
  <c r="AG3580" i="1"/>
  <c r="AG3581" i="1"/>
  <c r="AG3582" i="1"/>
  <c r="AG3583" i="1"/>
  <c r="AG3584" i="1"/>
  <c r="AG3585" i="1"/>
  <c r="AG3586" i="1"/>
  <c r="AG3587" i="1"/>
  <c r="AG3588" i="1"/>
  <c r="AG3589" i="1"/>
  <c r="AG3590" i="1"/>
  <c r="AG3591" i="1"/>
  <c r="AG3592" i="1"/>
  <c r="AG3593" i="1"/>
  <c r="AG3594" i="1"/>
  <c r="AG3595" i="1"/>
  <c r="AG3596" i="1"/>
  <c r="AG3597" i="1"/>
  <c r="AG3598" i="1"/>
  <c r="AG3599" i="1"/>
  <c r="AG3600" i="1"/>
  <c r="AG3601" i="1"/>
  <c r="AG3602" i="1"/>
  <c r="AG3603" i="1"/>
  <c r="AG3604" i="1"/>
  <c r="AG3605" i="1"/>
  <c r="AG3606" i="1"/>
  <c r="AG3607" i="1"/>
  <c r="AG3608" i="1"/>
  <c r="AG3609" i="1"/>
  <c r="AG3610" i="1"/>
  <c r="AG3611" i="1"/>
  <c r="AG3612" i="1"/>
  <c r="AG3613" i="1"/>
  <c r="AG3614" i="1"/>
  <c r="AG3615" i="1"/>
  <c r="AG3616" i="1"/>
  <c r="AG3617" i="1"/>
  <c r="AG3618" i="1"/>
  <c r="AG3619" i="1"/>
  <c r="AG3620" i="1"/>
  <c r="AG3621" i="1"/>
  <c r="AG3622" i="1"/>
  <c r="AG3623" i="1"/>
  <c r="AG3624" i="1"/>
  <c r="AG3625" i="1"/>
  <c r="AG3626" i="1"/>
  <c r="AG3627" i="1"/>
  <c r="AG3628" i="1"/>
  <c r="AG3629" i="1"/>
  <c r="AG3630" i="1"/>
  <c r="AG3631" i="1"/>
  <c r="AG3632" i="1"/>
  <c r="AG3633" i="1"/>
  <c r="AG3634" i="1"/>
  <c r="AG3635" i="1"/>
  <c r="AG3636" i="1"/>
  <c r="AG3637" i="1"/>
  <c r="AG3638" i="1"/>
  <c r="AG3639" i="1"/>
  <c r="AG3640" i="1"/>
  <c r="AG3641" i="1"/>
  <c r="AG3642" i="1"/>
  <c r="AG3643" i="1"/>
  <c r="AG3644" i="1"/>
  <c r="AG3645" i="1"/>
  <c r="AG3646" i="1"/>
  <c r="AG3647" i="1"/>
  <c r="AG3648" i="1"/>
  <c r="AG3649" i="1"/>
  <c r="AG3650" i="1"/>
  <c r="AG3651" i="1"/>
  <c r="AG3652" i="1"/>
  <c r="AG3653" i="1"/>
  <c r="AG3654" i="1"/>
  <c r="AG3655" i="1"/>
  <c r="AG3656" i="1"/>
  <c r="AG3657" i="1"/>
  <c r="AG3658" i="1"/>
  <c r="AG3659" i="1"/>
  <c r="AG3660" i="1"/>
  <c r="AG3661" i="1"/>
  <c r="AG3662" i="1"/>
  <c r="AG3663" i="1"/>
  <c r="AG3664" i="1"/>
  <c r="AG3665" i="1"/>
  <c r="AG3666" i="1"/>
  <c r="AG3667" i="1"/>
  <c r="AG3668" i="1"/>
  <c r="AG3669" i="1"/>
  <c r="AG3670" i="1"/>
  <c r="AG3671" i="1"/>
  <c r="AG3672" i="1"/>
  <c r="AG3673" i="1"/>
  <c r="AG3674" i="1"/>
  <c r="AG3675" i="1"/>
  <c r="AG3676" i="1"/>
  <c r="AG3677" i="1"/>
  <c r="AG3678" i="1"/>
  <c r="AG3679" i="1"/>
  <c r="AG3680" i="1"/>
  <c r="AG3681" i="1"/>
  <c r="AG3682" i="1"/>
  <c r="AG3683" i="1"/>
  <c r="AG3684" i="1"/>
  <c r="AG3685" i="1"/>
  <c r="AG3686" i="1"/>
  <c r="AG3687" i="1"/>
  <c r="AG3688" i="1"/>
  <c r="AG3689" i="1"/>
  <c r="AG3690" i="1"/>
  <c r="AG3691" i="1"/>
  <c r="AG3692" i="1"/>
  <c r="AG3693" i="1"/>
  <c r="AG3694" i="1"/>
  <c r="AG3695" i="1"/>
  <c r="AG3696" i="1"/>
  <c r="AG3697" i="1"/>
  <c r="AG3698" i="1"/>
  <c r="AG3699" i="1"/>
  <c r="AG3700" i="1"/>
  <c r="AG3701" i="1"/>
  <c r="AG3702" i="1"/>
  <c r="AG3703" i="1"/>
  <c r="AG3704" i="1"/>
  <c r="AG3705" i="1"/>
  <c r="AG3706" i="1"/>
  <c r="AG3707" i="1"/>
  <c r="AG3708" i="1"/>
  <c r="AG3709" i="1"/>
  <c r="AG3710" i="1"/>
  <c r="AG3711" i="1"/>
  <c r="AG3712" i="1"/>
  <c r="AG3713" i="1"/>
  <c r="AG3714" i="1"/>
  <c r="AG3715" i="1"/>
  <c r="AG3716" i="1"/>
  <c r="AG3717" i="1"/>
  <c r="AG3718" i="1"/>
  <c r="AG3719" i="1"/>
  <c r="AG3720" i="1"/>
  <c r="AG3721" i="1"/>
  <c r="AG3722" i="1"/>
  <c r="AG3723" i="1"/>
  <c r="AG3724" i="1"/>
  <c r="AG3725" i="1"/>
  <c r="AG3726" i="1"/>
  <c r="AG3727" i="1"/>
  <c r="AG3728" i="1"/>
  <c r="AG3729" i="1"/>
  <c r="AG3730" i="1"/>
  <c r="AG3731" i="1"/>
  <c r="AG3732" i="1"/>
  <c r="AG3733" i="1"/>
  <c r="AG3734" i="1"/>
  <c r="AG3735" i="1"/>
  <c r="AG3736" i="1"/>
  <c r="AG3737" i="1"/>
  <c r="AG3738" i="1"/>
  <c r="AG3739" i="1"/>
  <c r="AG3740" i="1"/>
  <c r="AG3741" i="1"/>
  <c r="AG3742" i="1"/>
  <c r="AG3743" i="1"/>
  <c r="AG3744" i="1"/>
  <c r="AG3745" i="1"/>
  <c r="AG3746" i="1"/>
  <c r="AG3747" i="1"/>
  <c r="AG3748" i="1"/>
  <c r="AG3749" i="1"/>
  <c r="AG3750" i="1"/>
  <c r="AG3751" i="1"/>
  <c r="AG3752" i="1"/>
  <c r="AG3753" i="1"/>
  <c r="AG3754" i="1"/>
  <c r="AG3755" i="1"/>
  <c r="AG3756" i="1"/>
  <c r="AG3757" i="1"/>
  <c r="AG3758" i="1"/>
  <c r="AG3759" i="1"/>
  <c r="AG3760" i="1"/>
  <c r="AG3761" i="1"/>
  <c r="AG3762" i="1"/>
  <c r="AG3763" i="1"/>
  <c r="AG3764" i="1"/>
  <c r="AG3765" i="1"/>
  <c r="AG3766" i="1"/>
  <c r="AG3767" i="1"/>
  <c r="AG3768" i="1"/>
  <c r="AG3769" i="1"/>
  <c r="AG3770" i="1"/>
  <c r="AG3771" i="1"/>
  <c r="AG3772" i="1"/>
  <c r="AG3773" i="1"/>
  <c r="AG3774" i="1"/>
  <c r="AG3775" i="1"/>
  <c r="AG3776" i="1"/>
  <c r="AG3777" i="1"/>
  <c r="AG3778" i="1"/>
  <c r="AG3779" i="1"/>
  <c r="AG3780" i="1"/>
  <c r="AG3781" i="1"/>
  <c r="AG3782" i="1"/>
  <c r="AG3783" i="1"/>
  <c r="AG3784" i="1"/>
  <c r="AG3785" i="1"/>
  <c r="AG3786" i="1"/>
  <c r="AG3787" i="1"/>
  <c r="AG3788" i="1"/>
  <c r="AG3789" i="1"/>
  <c r="AG3790" i="1"/>
  <c r="AG3791" i="1"/>
  <c r="AG3792" i="1"/>
  <c r="AG3793" i="1"/>
  <c r="AG3794" i="1"/>
  <c r="AG3795" i="1"/>
  <c r="AG3796" i="1"/>
  <c r="AG3797" i="1"/>
  <c r="AG3798" i="1"/>
  <c r="AG3799" i="1"/>
  <c r="AG3800" i="1"/>
  <c r="AG3801" i="1"/>
  <c r="AG3802" i="1"/>
  <c r="AG3803" i="1"/>
  <c r="AG3804" i="1"/>
  <c r="AG3805" i="1"/>
  <c r="AG3806" i="1"/>
  <c r="AG3807" i="1"/>
  <c r="AG3808" i="1"/>
  <c r="AG3809" i="1"/>
  <c r="AG3810" i="1"/>
  <c r="AG3811" i="1"/>
  <c r="AG3812" i="1"/>
  <c r="AG3813" i="1"/>
  <c r="AG3814" i="1"/>
  <c r="AG3815" i="1"/>
  <c r="AG3816" i="1"/>
  <c r="AG3817" i="1"/>
  <c r="AG3818" i="1"/>
  <c r="AG3819" i="1"/>
  <c r="AG3820" i="1"/>
  <c r="AG3821" i="1"/>
  <c r="AG3822" i="1"/>
  <c r="AG3823" i="1"/>
  <c r="AG3824" i="1"/>
  <c r="AG3825" i="1"/>
  <c r="AG3826" i="1"/>
  <c r="AG3827" i="1"/>
  <c r="AG3828" i="1"/>
  <c r="AG3829" i="1"/>
  <c r="AG3830" i="1"/>
  <c r="AG3831" i="1"/>
  <c r="AG3832" i="1"/>
  <c r="AG3833" i="1"/>
  <c r="AG3834" i="1"/>
  <c r="AG3835" i="1"/>
  <c r="AG3836" i="1"/>
  <c r="AG3837" i="1"/>
  <c r="AG3838" i="1"/>
  <c r="AG3839" i="1"/>
  <c r="AG3840" i="1"/>
  <c r="AG3841" i="1"/>
  <c r="AG3842" i="1"/>
  <c r="AG3843" i="1"/>
  <c r="AG3844" i="1"/>
  <c r="AG3845" i="1"/>
  <c r="AG3846" i="1"/>
  <c r="AG3847" i="1"/>
  <c r="AG3848" i="1"/>
  <c r="AG3849" i="1"/>
  <c r="AG3850" i="1"/>
  <c r="AG3851" i="1"/>
  <c r="AG3852" i="1"/>
  <c r="AG3853" i="1"/>
  <c r="AG3854" i="1"/>
  <c r="AG3855" i="1"/>
  <c r="AG3856" i="1"/>
  <c r="AG3857" i="1"/>
  <c r="AG3858" i="1"/>
  <c r="AG3859" i="1"/>
  <c r="AG3860" i="1"/>
  <c r="AG3861" i="1"/>
  <c r="AG3862" i="1"/>
  <c r="AG3863" i="1"/>
  <c r="AG3864" i="1"/>
  <c r="AG3865" i="1"/>
  <c r="AG3866" i="1"/>
  <c r="AG3867" i="1"/>
  <c r="AG3868" i="1"/>
  <c r="AG3869" i="1"/>
  <c r="AG3870" i="1"/>
  <c r="AG3871" i="1"/>
  <c r="AG3872" i="1"/>
  <c r="AG3873" i="1"/>
  <c r="AG3874" i="1"/>
  <c r="AG3875" i="1"/>
  <c r="AG3876" i="1"/>
  <c r="AG3877" i="1"/>
  <c r="AG3878" i="1"/>
  <c r="AG3879" i="1"/>
  <c r="AG3880" i="1"/>
  <c r="AG3881" i="1"/>
  <c r="AG3882" i="1"/>
  <c r="AG3883" i="1"/>
  <c r="AG3884" i="1"/>
  <c r="AG3885" i="1"/>
  <c r="AG3886" i="1"/>
  <c r="AG3887" i="1"/>
  <c r="AG3888" i="1"/>
  <c r="AG3889" i="1"/>
  <c r="AG3890" i="1"/>
  <c r="AG3891" i="1"/>
  <c r="AG3892" i="1"/>
  <c r="AG3893" i="1"/>
  <c r="AG3894" i="1"/>
  <c r="AG3895" i="1"/>
  <c r="AG3896" i="1"/>
  <c r="AG3897" i="1"/>
  <c r="AG3898" i="1"/>
  <c r="AG3899" i="1"/>
  <c r="AG3900" i="1"/>
  <c r="AG3901" i="1"/>
  <c r="AG3902" i="1"/>
  <c r="AG3903" i="1"/>
  <c r="AG3904" i="1"/>
  <c r="AG3905" i="1"/>
  <c r="AG3906" i="1"/>
  <c r="AG3907" i="1"/>
  <c r="AG3908" i="1"/>
  <c r="AG3909" i="1"/>
  <c r="AG3910" i="1"/>
  <c r="AG3911" i="1"/>
  <c r="AG3912" i="1"/>
  <c r="AG3913" i="1"/>
  <c r="AG3914" i="1"/>
  <c r="AG3915" i="1"/>
  <c r="AG3916" i="1"/>
  <c r="AG3917" i="1"/>
  <c r="AG3918" i="1"/>
  <c r="AG3919" i="1"/>
  <c r="AG3920" i="1"/>
  <c r="AG3921" i="1"/>
  <c r="AG3922" i="1"/>
  <c r="AG3923" i="1"/>
  <c r="AG3924" i="1"/>
  <c r="AG3925" i="1"/>
  <c r="AG3926" i="1"/>
  <c r="AG3927" i="1"/>
  <c r="AG3928" i="1"/>
  <c r="AG3929" i="1"/>
  <c r="AG3930" i="1"/>
  <c r="AG3931" i="1"/>
  <c r="AG3932" i="1"/>
  <c r="AG3933" i="1"/>
  <c r="AG3934" i="1"/>
  <c r="AG3935" i="1"/>
  <c r="AG3936" i="1"/>
  <c r="AG3937" i="1"/>
  <c r="AG3938" i="1"/>
  <c r="AG3939" i="1"/>
  <c r="AG3940" i="1"/>
  <c r="AG3941" i="1"/>
  <c r="AG3942" i="1"/>
  <c r="AG3943" i="1"/>
  <c r="AG3944" i="1"/>
  <c r="AG3945" i="1"/>
  <c r="AG3946" i="1"/>
  <c r="AG3947" i="1"/>
  <c r="AG3948" i="1"/>
  <c r="AG3949" i="1"/>
  <c r="AG3950" i="1"/>
  <c r="AG3951" i="1"/>
  <c r="AG3952" i="1"/>
  <c r="AG3953" i="1"/>
  <c r="AG3954" i="1"/>
  <c r="AG3955" i="1"/>
  <c r="AG3956" i="1"/>
  <c r="AG3957" i="1"/>
  <c r="AG3958" i="1"/>
  <c r="AG3959" i="1"/>
  <c r="AG3960" i="1"/>
  <c r="AG3961" i="1"/>
  <c r="AG3962" i="1"/>
  <c r="AG3963" i="1"/>
  <c r="AG3964" i="1"/>
  <c r="AG3965" i="1"/>
  <c r="AG3966" i="1"/>
  <c r="AG3967" i="1"/>
  <c r="AG3968" i="1"/>
  <c r="AG3969" i="1"/>
  <c r="AG3970" i="1"/>
  <c r="AG3971" i="1"/>
  <c r="AG3972" i="1"/>
  <c r="AG3973" i="1"/>
  <c r="AG3974" i="1"/>
  <c r="AG3975" i="1"/>
  <c r="AG3976" i="1"/>
  <c r="AG3977" i="1"/>
  <c r="AG3978" i="1"/>
  <c r="AG3979" i="1"/>
  <c r="AG3980" i="1"/>
  <c r="AG3981" i="1"/>
  <c r="AG3982" i="1"/>
  <c r="AG3983" i="1"/>
  <c r="AG3984" i="1"/>
  <c r="AG3985" i="1"/>
  <c r="AG3986" i="1"/>
  <c r="AG3987" i="1"/>
  <c r="AG3988" i="1"/>
  <c r="AG3989" i="1"/>
  <c r="AG3990" i="1"/>
  <c r="AG3991" i="1"/>
  <c r="AG3992" i="1"/>
  <c r="AG3993" i="1"/>
  <c r="AG3994" i="1"/>
  <c r="AG3995" i="1"/>
  <c r="AG3996" i="1"/>
  <c r="AG3997" i="1"/>
  <c r="AG3998" i="1"/>
  <c r="AG3999" i="1"/>
  <c r="AG4000" i="1"/>
  <c r="AG4001" i="1"/>
  <c r="AG4002" i="1"/>
  <c r="AG4003" i="1"/>
  <c r="AG4004" i="1"/>
  <c r="AG4005" i="1"/>
  <c r="AG4006" i="1"/>
  <c r="AG4007" i="1"/>
  <c r="AG4008" i="1"/>
  <c r="AG4009" i="1"/>
  <c r="AG4010" i="1"/>
  <c r="AG4011" i="1"/>
  <c r="AG4012" i="1"/>
  <c r="AG4013" i="1"/>
  <c r="AG4014" i="1"/>
  <c r="AG4015" i="1"/>
  <c r="AG4016" i="1"/>
  <c r="AG4017" i="1"/>
  <c r="AG4018" i="1"/>
  <c r="AG4019" i="1"/>
  <c r="AG4020" i="1"/>
  <c r="AG4021" i="1"/>
  <c r="AG4022" i="1"/>
  <c r="AG4023" i="1"/>
  <c r="AG4024" i="1"/>
  <c r="AG4025" i="1"/>
  <c r="AG4026" i="1"/>
  <c r="AG4027" i="1"/>
  <c r="AG4028" i="1"/>
  <c r="AG4029" i="1"/>
  <c r="AG4030" i="1"/>
  <c r="AG4031" i="1"/>
  <c r="AG4032" i="1"/>
  <c r="AG4033" i="1"/>
  <c r="AG4034" i="1"/>
  <c r="AG4035" i="1"/>
  <c r="AG4036" i="1"/>
  <c r="AG4037" i="1"/>
  <c r="AG4038" i="1"/>
  <c r="AG4039" i="1"/>
  <c r="AG4040" i="1"/>
  <c r="AG4041" i="1"/>
  <c r="AG4042" i="1"/>
  <c r="AG4043" i="1"/>
  <c r="AG4044" i="1"/>
  <c r="AG4045" i="1"/>
  <c r="AG4046" i="1"/>
  <c r="AG4047" i="1"/>
  <c r="AG4048" i="1"/>
  <c r="AG4049" i="1"/>
  <c r="AG4050" i="1"/>
  <c r="AG4051" i="1"/>
  <c r="AG4052" i="1"/>
  <c r="AG4053" i="1"/>
  <c r="AG4054" i="1"/>
  <c r="AG4055" i="1"/>
  <c r="AG4056" i="1"/>
  <c r="AG4057" i="1"/>
  <c r="AG4058" i="1"/>
  <c r="AG4059" i="1"/>
  <c r="AG4060" i="1"/>
  <c r="AG4061" i="1"/>
  <c r="AG4062" i="1"/>
  <c r="AG4063" i="1"/>
  <c r="AG4064" i="1"/>
  <c r="AG4065" i="1"/>
  <c r="AG4066" i="1"/>
  <c r="AG4067" i="1"/>
  <c r="AG4068" i="1"/>
  <c r="AG4069" i="1"/>
  <c r="AG4070" i="1"/>
  <c r="AG4071" i="1"/>
  <c r="AG4072" i="1"/>
  <c r="AG4073" i="1"/>
  <c r="AG4074" i="1"/>
  <c r="AG4075" i="1"/>
  <c r="AG4076" i="1"/>
  <c r="AG4077" i="1"/>
  <c r="AG4078" i="1"/>
  <c r="AG4079" i="1"/>
  <c r="AG4080" i="1"/>
  <c r="AG4081" i="1"/>
  <c r="AG4082" i="1"/>
  <c r="AG4083" i="1"/>
  <c r="AG4084" i="1"/>
  <c r="AG4085" i="1"/>
  <c r="AG4086" i="1"/>
  <c r="AG4087" i="1"/>
  <c r="AG4088" i="1"/>
  <c r="AG4089" i="1"/>
  <c r="AG4090" i="1"/>
  <c r="AG4091" i="1"/>
  <c r="AG4092" i="1"/>
  <c r="AG4093" i="1"/>
  <c r="AG4094" i="1"/>
  <c r="AG4095" i="1"/>
  <c r="AG4096" i="1"/>
  <c r="AG4097" i="1"/>
  <c r="AG4098" i="1"/>
  <c r="AG4099" i="1"/>
  <c r="AG4100" i="1"/>
  <c r="AG4101" i="1"/>
  <c r="AG4102" i="1"/>
  <c r="AG4103" i="1"/>
  <c r="AG4104" i="1"/>
  <c r="AG4105" i="1"/>
  <c r="AG4106" i="1"/>
  <c r="AG4107" i="1"/>
  <c r="AG4108" i="1"/>
  <c r="AG4109" i="1"/>
  <c r="AG4110" i="1"/>
  <c r="AG4111" i="1"/>
  <c r="AG4112" i="1"/>
  <c r="AG4113" i="1"/>
  <c r="AG4114" i="1"/>
  <c r="AG4115" i="1"/>
  <c r="AG4116" i="1"/>
  <c r="AG4117" i="1"/>
  <c r="AG4118" i="1"/>
  <c r="AG4119" i="1"/>
  <c r="AG4120" i="1"/>
  <c r="AG4121" i="1"/>
  <c r="AG4122" i="1"/>
  <c r="AG4123" i="1"/>
  <c r="AG4124" i="1"/>
  <c r="AG4125" i="1"/>
  <c r="AG4126" i="1"/>
  <c r="AG4127" i="1"/>
  <c r="AG4128" i="1"/>
  <c r="AG4129" i="1"/>
  <c r="AG4130" i="1"/>
  <c r="AG4131" i="1"/>
  <c r="AG4132" i="1"/>
  <c r="AG4133" i="1"/>
  <c r="AG4134" i="1"/>
  <c r="AG2" i="1"/>
  <c r="AD9" i="1" l="1"/>
  <c r="AD15" i="1"/>
  <c r="AD11" i="1"/>
  <c r="AD8" i="1"/>
  <c r="AD1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4" i="1"/>
  <c r="AF2345" i="1"/>
  <c r="AF2346" i="1"/>
  <c r="AF2347" i="1"/>
  <c r="AF2348" i="1"/>
  <c r="AF2349" i="1"/>
  <c r="AF2350" i="1"/>
  <c r="AF2351" i="1"/>
  <c r="AF2352" i="1"/>
  <c r="AF2353" i="1"/>
  <c r="AF2354" i="1"/>
  <c r="AF2355" i="1"/>
  <c r="AF2356" i="1"/>
  <c r="AF2357" i="1"/>
  <c r="AF2358" i="1"/>
  <c r="AF2359" i="1"/>
  <c r="AF2360" i="1"/>
  <c r="AF2361" i="1"/>
  <c r="AF2362" i="1"/>
  <c r="AF2363" i="1"/>
  <c r="AF2364" i="1"/>
  <c r="AF2365" i="1"/>
  <c r="AF2366" i="1"/>
  <c r="AF2367" i="1"/>
  <c r="AF2368" i="1"/>
  <c r="AF2369" i="1"/>
  <c r="AF2370" i="1"/>
  <c r="AF2371" i="1"/>
  <c r="AF2372" i="1"/>
  <c r="AF2373" i="1"/>
  <c r="AF2374" i="1"/>
  <c r="AF2375" i="1"/>
  <c r="AF2376" i="1"/>
  <c r="AF2377" i="1"/>
  <c r="AF2378" i="1"/>
  <c r="AF2379" i="1"/>
  <c r="AF2380" i="1"/>
  <c r="AF2381" i="1"/>
  <c r="AF2382" i="1"/>
  <c r="AF2383" i="1"/>
  <c r="AF2384" i="1"/>
  <c r="AF2385" i="1"/>
  <c r="AF2386" i="1"/>
  <c r="AF2387" i="1"/>
  <c r="AF2388" i="1"/>
  <c r="AF2389" i="1"/>
  <c r="AF2390" i="1"/>
  <c r="AF2391" i="1"/>
  <c r="AF2392" i="1"/>
  <c r="AF2393" i="1"/>
  <c r="AF2394" i="1"/>
  <c r="AF2395" i="1"/>
  <c r="AF2396" i="1"/>
  <c r="AF2397" i="1"/>
  <c r="AF2398" i="1"/>
  <c r="AF2399" i="1"/>
  <c r="AF2400" i="1"/>
  <c r="AF2401" i="1"/>
  <c r="AF2402" i="1"/>
  <c r="AF2403" i="1"/>
  <c r="AF2404" i="1"/>
  <c r="AF2405" i="1"/>
  <c r="AF2406" i="1"/>
  <c r="AF2407" i="1"/>
  <c r="AF2408" i="1"/>
  <c r="AF2409" i="1"/>
  <c r="AF2410" i="1"/>
  <c r="AF2411" i="1"/>
  <c r="AF2412" i="1"/>
  <c r="AF2413" i="1"/>
  <c r="AF2414" i="1"/>
  <c r="AF2415" i="1"/>
  <c r="AF2416" i="1"/>
  <c r="AF2417" i="1"/>
  <c r="AF2418" i="1"/>
  <c r="AF2419" i="1"/>
  <c r="AF2420" i="1"/>
  <c r="AF2421" i="1"/>
  <c r="AF2422" i="1"/>
  <c r="AF2423" i="1"/>
  <c r="AF2424" i="1"/>
  <c r="AF2425" i="1"/>
  <c r="AF2426" i="1"/>
  <c r="AF2427" i="1"/>
  <c r="AF2428" i="1"/>
  <c r="AF2429" i="1"/>
  <c r="AF2430" i="1"/>
  <c r="AF2431" i="1"/>
  <c r="AF2432" i="1"/>
  <c r="AF2433" i="1"/>
  <c r="AF2434" i="1"/>
  <c r="AF2435" i="1"/>
  <c r="AF2436" i="1"/>
  <c r="AF2437" i="1"/>
  <c r="AF2438" i="1"/>
  <c r="AF2439" i="1"/>
  <c r="AF2440" i="1"/>
  <c r="AF2441" i="1"/>
  <c r="AF2442" i="1"/>
  <c r="AF2443" i="1"/>
  <c r="AF2444" i="1"/>
  <c r="AF2445" i="1"/>
  <c r="AF2446" i="1"/>
  <c r="AF2447" i="1"/>
  <c r="AF2448" i="1"/>
  <c r="AF2449" i="1"/>
  <c r="AF2450" i="1"/>
  <c r="AF2451" i="1"/>
  <c r="AF2452" i="1"/>
  <c r="AF2453" i="1"/>
  <c r="AF2454" i="1"/>
  <c r="AF2455" i="1"/>
  <c r="AF2456" i="1"/>
  <c r="AF2457" i="1"/>
  <c r="AF2458" i="1"/>
  <c r="AF2459" i="1"/>
  <c r="AF2460" i="1"/>
  <c r="AF2461" i="1"/>
  <c r="AF2462" i="1"/>
  <c r="AF2463" i="1"/>
  <c r="AF2464" i="1"/>
  <c r="AF2465" i="1"/>
  <c r="AF2466" i="1"/>
  <c r="AF2467" i="1"/>
  <c r="AF2468" i="1"/>
  <c r="AF2469" i="1"/>
  <c r="AF2470" i="1"/>
  <c r="AF2471" i="1"/>
  <c r="AF2472" i="1"/>
  <c r="AF2473" i="1"/>
  <c r="AF2474" i="1"/>
  <c r="AF2475" i="1"/>
  <c r="AF2476" i="1"/>
  <c r="AF2477" i="1"/>
  <c r="AF2478" i="1"/>
  <c r="AF2479" i="1"/>
  <c r="AF2480" i="1"/>
  <c r="AF2481" i="1"/>
  <c r="AF2482" i="1"/>
  <c r="AF2483" i="1"/>
  <c r="AF2484" i="1"/>
  <c r="AF2485" i="1"/>
  <c r="AF2486" i="1"/>
  <c r="AF2487" i="1"/>
  <c r="AF2488" i="1"/>
  <c r="AF2489" i="1"/>
  <c r="AF2490" i="1"/>
  <c r="AF2491" i="1"/>
  <c r="AF2492" i="1"/>
  <c r="AF2493" i="1"/>
  <c r="AF2494" i="1"/>
  <c r="AF2495" i="1"/>
  <c r="AF2496" i="1"/>
  <c r="AF2497" i="1"/>
  <c r="AF2498" i="1"/>
  <c r="AF2499" i="1"/>
  <c r="AF2500" i="1"/>
  <c r="AF2501" i="1"/>
  <c r="AF2502" i="1"/>
  <c r="AF2503" i="1"/>
  <c r="AF2504" i="1"/>
  <c r="AF2505" i="1"/>
  <c r="AF2506" i="1"/>
  <c r="AF2507" i="1"/>
  <c r="AF2508" i="1"/>
  <c r="AF2509" i="1"/>
  <c r="AF2510" i="1"/>
  <c r="AF2511" i="1"/>
  <c r="AF2512" i="1"/>
  <c r="AF2513" i="1"/>
  <c r="AF2514" i="1"/>
  <c r="AF2515" i="1"/>
  <c r="AF2516" i="1"/>
  <c r="AF2517" i="1"/>
  <c r="AF2518" i="1"/>
  <c r="AF2519" i="1"/>
  <c r="AF2520" i="1"/>
  <c r="AF2521" i="1"/>
  <c r="AF2522" i="1"/>
  <c r="AF2523" i="1"/>
  <c r="AF2524" i="1"/>
  <c r="AF2525" i="1"/>
  <c r="AF2526" i="1"/>
  <c r="AF2527" i="1"/>
  <c r="AF2528" i="1"/>
  <c r="AF2529" i="1"/>
  <c r="AF2530" i="1"/>
  <c r="AF2531" i="1"/>
  <c r="AF2532" i="1"/>
  <c r="AF2533" i="1"/>
  <c r="AF2534" i="1"/>
  <c r="AF2535" i="1"/>
  <c r="AF2536" i="1"/>
  <c r="AF2537" i="1"/>
  <c r="AF2538" i="1"/>
  <c r="AF2539" i="1"/>
  <c r="AF2540" i="1"/>
  <c r="AF2541" i="1"/>
  <c r="AF2542" i="1"/>
  <c r="AF2543" i="1"/>
  <c r="AF2544" i="1"/>
  <c r="AF2545" i="1"/>
  <c r="AF2546" i="1"/>
  <c r="AF2547" i="1"/>
  <c r="AF2548" i="1"/>
  <c r="AF2549" i="1"/>
  <c r="AF2550" i="1"/>
  <c r="AF2551" i="1"/>
  <c r="AF2552" i="1"/>
  <c r="AF2553" i="1"/>
  <c r="AF2554" i="1"/>
  <c r="AF2555" i="1"/>
  <c r="AF2556" i="1"/>
  <c r="AF2557" i="1"/>
  <c r="AF2558" i="1"/>
  <c r="AF2559" i="1"/>
  <c r="AF2560" i="1"/>
  <c r="AF2561" i="1"/>
  <c r="AF2562" i="1"/>
  <c r="AF2563" i="1"/>
  <c r="AF2564" i="1"/>
  <c r="AF2565" i="1"/>
  <c r="AF2566" i="1"/>
  <c r="AF2567" i="1"/>
  <c r="AF2568" i="1"/>
  <c r="AF2569" i="1"/>
  <c r="AF2570" i="1"/>
  <c r="AF2571" i="1"/>
  <c r="AF2572" i="1"/>
  <c r="AF2573" i="1"/>
  <c r="AF2574" i="1"/>
  <c r="AF2575" i="1"/>
  <c r="AF2576" i="1"/>
  <c r="AF2577" i="1"/>
  <c r="AF2578" i="1"/>
  <c r="AF2579" i="1"/>
  <c r="AF2580" i="1"/>
  <c r="AF2581" i="1"/>
  <c r="AF2582" i="1"/>
  <c r="AF2583" i="1"/>
  <c r="AF2584" i="1"/>
  <c r="AF2585" i="1"/>
  <c r="AF2586" i="1"/>
  <c r="AF2587" i="1"/>
  <c r="AF2588" i="1"/>
  <c r="AF2589" i="1"/>
  <c r="AF2590" i="1"/>
  <c r="AF2591" i="1"/>
  <c r="AF2592" i="1"/>
  <c r="AF2593" i="1"/>
  <c r="AF2594" i="1"/>
  <c r="AF2595" i="1"/>
  <c r="AF2596" i="1"/>
  <c r="AF2597" i="1"/>
  <c r="AF2598" i="1"/>
  <c r="AF2599" i="1"/>
  <c r="AF2600" i="1"/>
  <c r="AF2601" i="1"/>
  <c r="AF2602" i="1"/>
  <c r="AF2603" i="1"/>
  <c r="AF2604" i="1"/>
  <c r="AF2605" i="1"/>
  <c r="AF2606" i="1"/>
  <c r="AF2607" i="1"/>
  <c r="AF2608" i="1"/>
  <c r="AF2609" i="1"/>
  <c r="AF2610" i="1"/>
  <c r="AF2611" i="1"/>
  <c r="AF2612" i="1"/>
  <c r="AF2613" i="1"/>
  <c r="AF2614" i="1"/>
  <c r="AF2615" i="1"/>
  <c r="AF2616" i="1"/>
  <c r="AF2617" i="1"/>
  <c r="AF2618" i="1"/>
  <c r="AF2619" i="1"/>
  <c r="AF2620" i="1"/>
  <c r="AF2621" i="1"/>
  <c r="AF2622" i="1"/>
  <c r="AF2623" i="1"/>
  <c r="AF2624" i="1"/>
  <c r="AF2625" i="1"/>
  <c r="AF2626" i="1"/>
  <c r="AF2627" i="1"/>
  <c r="AF2628" i="1"/>
  <c r="AF2629" i="1"/>
  <c r="AF2630" i="1"/>
  <c r="AF2631" i="1"/>
  <c r="AF2632" i="1"/>
  <c r="AF2633" i="1"/>
  <c r="AF2634" i="1"/>
  <c r="AF2635" i="1"/>
  <c r="AF2636" i="1"/>
  <c r="AF2637" i="1"/>
  <c r="AF2638" i="1"/>
  <c r="AF2639" i="1"/>
  <c r="AF2640" i="1"/>
  <c r="AF2641" i="1"/>
  <c r="AF2642" i="1"/>
  <c r="AF2643" i="1"/>
  <c r="AF2644" i="1"/>
  <c r="AF2645" i="1"/>
  <c r="AF2646" i="1"/>
  <c r="AF2647" i="1"/>
  <c r="AF2648" i="1"/>
  <c r="AF2649" i="1"/>
  <c r="AF2650" i="1"/>
  <c r="AF2651" i="1"/>
  <c r="AF2652" i="1"/>
  <c r="AF2653" i="1"/>
  <c r="AF2654" i="1"/>
  <c r="AF2655" i="1"/>
  <c r="AF2656" i="1"/>
  <c r="AF2657" i="1"/>
  <c r="AF2658" i="1"/>
  <c r="AF2659" i="1"/>
  <c r="AF2660" i="1"/>
  <c r="AF2661" i="1"/>
  <c r="AF2662" i="1"/>
  <c r="AF2663" i="1"/>
  <c r="AF2664" i="1"/>
  <c r="AF2665" i="1"/>
  <c r="AF2666" i="1"/>
  <c r="AF2667" i="1"/>
  <c r="AF2668" i="1"/>
  <c r="AF2669" i="1"/>
  <c r="AF2670" i="1"/>
  <c r="AF2671" i="1"/>
  <c r="AF2672" i="1"/>
  <c r="AF2673" i="1"/>
  <c r="AF2674" i="1"/>
  <c r="AF2675" i="1"/>
  <c r="AF2676" i="1"/>
  <c r="AF2677" i="1"/>
  <c r="AF2678" i="1"/>
  <c r="AF2679" i="1"/>
  <c r="AF2680" i="1"/>
  <c r="AF2681" i="1"/>
  <c r="AF2682" i="1"/>
  <c r="AF2683" i="1"/>
  <c r="AF2684" i="1"/>
  <c r="AF2685" i="1"/>
  <c r="AF2686" i="1"/>
  <c r="AF2687" i="1"/>
  <c r="AF2688" i="1"/>
  <c r="AF2689" i="1"/>
  <c r="AF2690" i="1"/>
  <c r="AF2691" i="1"/>
  <c r="AF2692" i="1"/>
  <c r="AF2693" i="1"/>
  <c r="AF2694" i="1"/>
  <c r="AF2695" i="1"/>
  <c r="AF2696" i="1"/>
  <c r="AF2697" i="1"/>
  <c r="AF2698" i="1"/>
  <c r="AF2699" i="1"/>
  <c r="AF2700" i="1"/>
  <c r="AF2701" i="1"/>
  <c r="AF2702" i="1"/>
  <c r="AF2703" i="1"/>
  <c r="AF2704" i="1"/>
  <c r="AF2705" i="1"/>
  <c r="AF2706" i="1"/>
  <c r="AF2707" i="1"/>
  <c r="AF2708" i="1"/>
  <c r="AF2709" i="1"/>
  <c r="AF2710" i="1"/>
  <c r="AF2711" i="1"/>
  <c r="AF2712" i="1"/>
  <c r="AF2713" i="1"/>
  <c r="AF2714" i="1"/>
  <c r="AF2715" i="1"/>
  <c r="AF2716" i="1"/>
  <c r="AF2717" i="1"/>
  <c r="AF2718" i="1"/>
  <c r="AF2719" i="1"/>
  <c r="AF2720" i="1"/>
  <c r="AF2721" i="1"/>
  <c r="AF2722" i="1"/>
  <c r="AF2723" i="1"/>
  <c r="AF2724" i="1"/>
  <c r="AF2725" i="1"/>
  <c r="AF2726" i="1"/>
  <c r="AF2727" i="1"/>
  <c r="AF2728" i="1"/>
  <c r="AF2729" i="1"/>
  <c r="AF2730" i="1"/>
  <c r="AF2731" i="1"/>
  <c r="AF2732" i="1"/>
  <c r="AF2733" i="1"/>
  <c r="AF2734" i="1"/>
  <c r="AF2735" i="1"/>
  <c r="AF2736" i="1"/>
  <c r="AF2737" i="1"/>
  <c r="AF2738" i="1"/>
  <c r="AF2739" i="1"/>
  <c r="AF2740" i="1"/>
  <c r="AF2741" i="1"/>
  <c r="AF2742" i="1"/>
  <c r="AF2743" i="1"/>
  <c r="AF2744" i="1"/>
  <c r="AF2745" i="1"/>
  <c r="AF2746" i="1"/>
  <c r="AF2747" i="1"/>
  <c r="AF2748" i="1"/>
  <c r="AF2749" i="1"/>
  <c r="AF2750" i="1"/>
  <c r="AF2751" i="1"/>
  <c r="AF2752" i="1"/>
  <c r="AF2753" i="1"/>
  <c r="AF2754" i="1"/>
  <c r="AF2755" i="1"/>
  <c r="AF2756" i="1"/>
  <c r="AF2757" i="1"/>
  <c r="AF2758" i="1"/>
  <c r="AF2759" i="1"/>
  <c r="AF2760" i="1"/>
  <c r="AF2761" i="1"/>
  <c r="AF2762" i="1"/>
  <c r="AF2763" i="1"/>
  <c r="AF2764" i="1"/>
  <c r="AF2765" i="1"/>
  <c r="AF2766" i="1"/>
  <c r="AF2767" i="1"/>
  <c r="AF2768" i="1"/>
  <c r="AF2769" i="1"/>
  <c r="AF2770" i="1"/>
  <c r="AF2771" i="1"/>
  <c r="AF2772" i="1"/>
  <c r="AF2773" i="1"/>
  <c r="AF2774" i="1"/>
  <c r="AF2775" i="1"/>
  <c r="AF2776" i="1"/>
  <c r="AF2777" i="1"/>
  <c r="AF2778" i="1"/>
  <c r="AF2779" i="1"/>
  <c r="AF2780" i="1"/>
  <c r="AF2781" i="1"/>
  <c r="AF2782" i="1"/>
  <c r="AF2783" i="1"/>
  <c r="AF2784" i="1"/>
  <c r="AF2785" i="1"/>
  <c r="AF2786" i="1"/>
  <c r="AF2787" i="1"/>
  <c r="AF2788" i="1"/>
  <c r="AF2789" i="1"/>
  <c r="AF2790" i="1"/>
  <c r="AF2791" i="1"/>
  <c r="AF2792" i="1"/>
  <c r="AF2793" i="1"/>
  <c r="AF2794" i="1"/>
  <c r="AF2795" i="1"/>
  <c r="AF2796" i="1"/>
  <c r="AF2797" i="1"/>
  <c r="AF2798" i="1"/>
  <c r="AF2799" i="1"/>
  <c r="AF2800" i="1"/>
  <c r="AF2801" i="1"/>
  <c r="AF2802" i="1"/>
  <c r="AF2803" i="1"/>
  <c r="AF2804" i="1"/>
  <c r="AF2805" i="1"/>
  <c r="AF2806" i="1"/>
  <c r="AF2807" i="1"/>
  <c r="AF2808" i="1"/>
  <c r="AF2809" i="1"/>
  <c r="AF2810" i="1"/>
  <c r="AF2811" i="1"/>
  <c r="AF2812" i="1"/>
  <c r="AF2813" i="1"/>
  <c r="AF2814" i="1"/>
  <c r="AF2815" i="1"/>
  <c r="AF2816" i="1"/>
  <c r="AF2817" i="1"/>
  <c r="AF2818" i="1"/>
  <c r="AF2819" i="1"/>
  <c r="AF2820" i="1"/>
  <c r="AF2821" i="1"/>
  <c r="AF2822" i="1"/>
  <c r="AF2823" i="1"/>
  <c r="AF2824" i="1"/>
  <c r="AF2825" i="1"/>
  <c r="AF2826" i="1"/>
  <c r="AF2827" i="1"/>
  <c r="AF2828" i="1"/>
  <c r="AF2829" i="1"/>
  <c r="AF2830" i="1"/>
  <c r="AF2831" i="1"/>
  <c r="AF2832" i="1"/>
  <c r="AF2833" i="1"/>
  <c r="AF2834" i="1"/>
  <c r="AF2835" i="1"/>
  <c r="AF2836" i="1"/>
  <c r="AF2837" i="1"/>
  <c r="AF2838" i="1"/>
  <c r="AF2839" i="1"/>
  <c r="AF2840" i="1"/>
  <c r="AF2841" i="1"/>
  <c r="AF2842" i="1"/>
  <c r="AF2843" i="1"/>
  <c r="AF2844" i="1"/>
  <c r="AF2845" i="1"/>
  <c r="AF2846" i="1"/>
  <c r="AF2847" i="1"/>
  <c r="AF2848" i="1"/>
  <c r="AF2849" i="1"/>
  <c r="AF2850" i="1"/>
  <c r="AF2851" i="1"/>
  <c r="AF2852" i="1"/>
  <c r="AF2853" i="1"/>
  <c r="AF2854" i="1"/>
  <c r="AF2855" i="1"/>
  <c r="AF2856" i="1"/>
  <c r="AF2857" i="1"/>
  <c r="AF2858" i="1"/>
  <c r="AF2859" i="1"/>
  <c r="AF2860" i="1"/>
  <c r="AF2861" i="1"/>
  <c r="AF2862" i="1"/>
  <c r="AF2863" i="1"/>
  <c r="AF2864" i="1"/>
  <c r="AF2865" i="1"/>
  <c r="AF2866" i="1"/>
  <c r="AF2867" i="1"/>
  <c r="AF2868" i="1"/>
  <c r="AF2869" i="1"/>
  <c r="AF2870" i="1"/>
  <c r="AF2871" i="1"/>
  <c r="AF2872" i="1"/>
  <c r="AF2873" i="1"/>
  <c r="AF2874" i="1"/>
  <c r="AF2875" i="1"/>
  <c r="AF2876" i="1"/>
  <c r="AF2877" i="1"/>
  <c r="AF2878" i="1"/>
  <c r="AF2879" i="1"/>
  <c r="AF2880" i="1"/>
  <c r="AF2881" i="1"/>
  <c r="AF2882" i="1"/>
  <c r="AF2883" i="1"/>
  <c r="AF2884" i="1"/>
  <c r="AF2885" i="1"/>
  <c r="AF2886" i="1"/>
  <c r="AF2887" i="1"/>
  <c r="AF2888" i="1"/>
  <c r="AF2889" i="1"/>
  <c r="AF2890" i="1"/>
  <c r="AF2891" i="1"/>
  <c r="AF2892" i="1"/>
  <c r="AF2893" i="1"/>
  <c r="AF2894" i="1"/>
  <c r="AF2895" i="1"/>
  <c r="AF2896" i="1"/>
  <c r="AF2897" i="1"/>
  <c r="AF2898" i="1"/>
  <c r="AF2899" i="1"/>
  <c r="AF2900" i="1"/>
  <c r="AF2901" i="1"/>
  <c r="AF2902" i="1"/>
  <c r="AF2903" i="1"/>
  <c r="AF2904" i="1"/>
  <c r="AF2905" i="1"/>
  <c r="AF2906" i="1"/>
  <c r="AF2907" i="1"/>
  <c r="AF2908" i="1"/>
  <c r="AF2909" i="1"/>
  <c r="AF2910" i="1"/>
  <c r="AF2911" i="1"/>
  <c r="AF2912" i="1"/>
  <c r="AF2913" i="1"/>
  <c r="AF2914" i="1"/>
  <c r="AF2915" i="1"/>
  <c r="AF2916" i="1"/>
  <c r="AF2917" i="1"/>
  <c r="AF2918" i="1"/>
  <c r="AF2919" i="1"/>
  <c r="AF2920" i="1"/>
  <c r="AF2921" i="1"/>
  <c r="AF2922" i="1"/>
  <c r="AF2923" i="1"/>
  <c r="AF2924" i="1"/>
  <c r="AF2925" i="1"/>
  <c r="AF2926" i="1"/>
  <c r="AF2927" i="1"/>
  <c r="AF2928" i="1"/>
  <c r="AF2929" i="1"/>
  <c r="AF2930" i="1"/>
  <c r="AF2931" i="1"/>
  <c r="AF2932" i="1"/>
  <c r="AF2933" i="1"/>
  <c r="AF2934" i="1"/>
  <c r="AF2935" i="1"/>
  <c r="AF2936" i="1"/>
  <c r="AF2937" i="1"/>
  <c r="AF2938" i="1"/>
  <c r="AF2939" i="1"/>
  <c r="AF2940" i="1"/>
  <c r="AF2941" i="1"/>
  <c r="AF2942" i="1"/>
  <c r="AF2943" i="1"/>
  <c r="AF2944" i="1"/>
  <c r="AF2945" i="1"/>
  <c r="AF2946" i="1"/>
  <c r="AF2947" i="1"/>
  <c r="AF2948" i="1"/>
  <c r="AF2949" i="1"/>
  <c r="AF2950" i="1"/>
  <c r="AF2951" i="1"/>
  <c r="AF2952" i="1"/>
  <c r="AF2953" i="1"/>
  <c r="AF2954" i="1"/>
  <c r="AF2955" i="1"/>
  <c r="AF2956" i="1"/>
  <c r="AF2957" i="1"/>
  <c r="AF2958" i="1"/>
  <c r="AF2959" i="1"/>
  <c r="AF2960" i="1"/>
  <c r="AF2961" i="1"/>
  <c r="AF2962" i="1"/>
  <c r="AF2963" i="1"/>
  <c r="AF2964" i="1"/>
  <c r="AF2965" i="1"/>
  <c r="AF2966" i="1"/>
  <c r="AF2967" i="1"/>
  <c r="AF2968" i="1"/>
  <c r="AF2969" i="1"/>
  <c r="AF2970" i="1"/>
  <c r="AF2971" i="1"/>
  <c r="AF2972" i="1"/>
  <c r="AF2973" i="1"/>
  <c r="AF2974" i="1"/>
  <c r="AF2975" i="1"/>
  <c r="AF2976" i="1"/>
  <c r="AF2977" i="1"/>
  <c r="AF2978" i="1"/>
  <c r="AF2979" i="1"/>
  <c r="AF2980" i="1"/>
  <c r="AF2981" i="1"/>
  <c r="AF2982" i="1"/>
  <c r="AF2983" i="1"/>
  <c r="AF2984" i="1"/>
  <c r="AF2985" i="1"/>
  <c r="AF2986" i="1"/>
  <c r="AF2987" i="1"/>
  <c r="AF2988" i="1"/>
  <c r="AF2989" i="1"/>
  <c r="AF2990" i="1"/>
  <c r="AF2991" i="1"/>
  <c r="AF2992" i="1"/>
  <c r="AF2993" i="1"/>
  <c r="AF2994" i="1"/>
  <c r="AF2995" i="1"/>
  <c r="AF2996" i="1"/>
  <c r="AF2997" i="1"/>
  <c r="AF2998" i="1"/>
  <c r="AF2999" i="1"/>
  <c r="AF3000" i="1"/>
  <c r="AF3001" i="1"/>
  <c r="AF3002" i="1"/>
  <c r="AF3003" i="1"/>
  <c r="AF3004" i="1"/>
  <c r="AF3005" i="1"/>
  <c r="AF3006" i="1"/>
  <c r="AF3007" i="1"/>
  <c r="AF3008" i="1"/>
  <c r="AF3009" i="1"/>
  <c r="AF3010" i="1"/>
  <c r="AF3011" i="1"/>
  <c r="AF3012" i="1"/>
  <c r="AF3013" i="1"/>
  <c r="AF3014" i="1"/>
  <c r="AF3015" i="1"/>
  <c r="AF3016" i="1"/>
  <c r="AF3017" i="1"/>
  <c r="AF3018" i="1"/>
  <c r="AF3019" i="1"/>
  <c r="AF3020" i="1"/>
  <c r="AF3021" i="1"/>
  <c r="AF3022" i="1"/>
  <c r="AF3023" i="1"/>
  <c r="AF3024" i="1"/>
  <c r="AF3025" i="1"/>
  <c r="AF3026" i="1"/>
  <c r="AF3027" i="1"/>
  <c r="AF3028" i="1"/>
  <c r="AF3029" i="1"/>
  <c r="AF3030" i="1"/>
  <c r="AF3031" i="1"/>
  <c r="AF3032" i="1"/>
  <c r="AF3033" i="1"/>
  <c r="AF3034" i="1"/>
  <c r="AF3035" i="1"/>
  <c r="AF3036" i="1"/>
  <c r="AF3037" i="1"/>
  <c r="AF3038" i="1"/>
  <c r="AF3039" i="1"/>
  <c r="AF3040" i="1"/>
  <c r="AF3041" i="1"/>
  <c r="AF3042" i="1"/>
  <c r="AF3043" i="1"/>
  <c r="AF3044" i="1"/>
  <c r="AF3045" i="1"/>
  <c r="AF3046" i="1"/>
  <c r="AF3047" i="1"/>
  <c r="AF3048" i="1"/>
  <c r="AF3049" i="1"/>
  <c r="AF3050" i="1"/>
  <c r="AF3051" i="1"/>
  <c r="AF3052" i="1"/>
  <c r="AF3053" i="1"/>
  <c r="AF3054" i="1"/>
  <c r="AF3055" i="1"/>
  <c r="AF3056" i="1"/>
  <c r="AF3057" i="1"/>
  <c r="AF3058" i="1"/>
  <c r="AF3059" i="1"/>
  <c r="AF3060" i="1"/>
  <c r="AF3061" i="1"/>
  <c r="AF3062" i="1"/>
  <c r="AF3063" i="1"/>
  <c r="AF3064" i="1"/>
  <c r="AF3065" i="1"/>
  <c r="AF3066" i="1"/>
  <c r="AF3067" i="1"/>
  <c r="AF3068" i="1"/>
  <c r="AF3069" i="1"/>
  <c r="AF3070" i="1"/>
  <c r="AF3071" i="1"/>
  <c r="AF3072" i="1"/>
  <c r="AF3073" i="1"/>
  <c r="AF3074" i="1"/>
  <c r="AF3075" i="1"/>
  <c r="AF3076" i="1"/>
  <c r="AF3077" i="1"/>
  <c r="AF3078" i="1"/>
  <c r="AF3079" i="1"/>
  <c r="AF3080" i="1"/>
  <c r="AF3081" i="1"/>
  <c r="AF3082" i="1"/>
  <c r="AF3083" i="1"/>
  <c r="AF3084" i="1"/>
  <c r="AF3085" i="1"/>
  <c r="AF3086" i="1"/>
  <c r="AF3087" i="1"/>
  <c r="AF3088" i="1"/>
  <c r="AF3089" i="1"/>
  <c r="AF3090" i="1"/>
  <c r="AF3091" i="1"/>
  <c r="AF3092" i="1"/>
  <c r="AF3093" i="1"/>
  <c r="AF3094" i="1"/>
  <c r="AF3095" i="1"/>
  <c r="AF3096" i="1"/>
  <c r="AF3097" i="1"/>
  <c r="AF3098" i="1"/>
  <c r="AF3099" i="1"/>
  <c r="AF3100" i="1"/>
  <c r="AF3101" i="1"/>
  <c r="AF3102" i="1"/>
  <c r="AF3103" i="1"/>
  <c r="AF3104" i="1"/>
  <c r="AF3105" i="1"/>
  <c r="AF3106" i="1"/>
  <c r="AF3107" i="1"/>
  <c r="AF3108" i="1"/>
  <c r="AF3109" i="1"/>
  <c r="AF3110" i="1"/>
  <c r="AF3111" i="1"/>
  <c r="AF3112" i="1"/>
  <c r="AF3113" i="1"/>
  <c r="AF3114" i="1"/>
  <c r="AF3115" i="1"/>
  <c r="AF3116" i="1"/>
  <c r="AF3117" i="1"/>
  <c r="AF3118" i="1"/>
  <c r="AF3119" i="1"/>
  <c r="AF3120" i="1"/>
  <c r="AF3121" i="1"/>
  <c r="AF3122" i="1"/>
  <c r="AF3123" i="1"/>
  <c r="AF3124" i="1"/>
  <c r="AF3125" i="1"/>
  <c r="AF3126" i="1"/>
  <c r="AF3127" i="1"/>
  <c r="AF3128" i="1"/>
  <c r="AF3129" i="1"/>
  <c r="AF3130" i="1"/>
  <c r="AF3131" i="1"/>
  <c r="AF3132" i="1"/>
  <c r="AF3133" i="1"/>
  <c r="AF3134" i="1"/>
  <c r="AF3135" i="1"/>
  <c r="AF3136" i="1"/>
  <c r="AF3137" i="1"/>
  <c r="AF3138" i="1"/>
  <c r="AF3139" i="1"/>
  <c r="AF3140" i="1"/>
  <c r="AF3141" i="1"/>
  <c r="AF3142" i="1"/>
  <c r="AF3143" i="1"/>
  <c r="AF3144" i="1"/>
  <c r="AF3145" i="1"/>
  <c r="AF3146" i="1"/>
  <c r="AF3147" i="1"/>
  <c r="AF3148" i="1"/>
  <c r="AF3149" i="1"/>
  <c r="AF3150" i="1"/>
  <c r="AF3151" i="1"/>
  <c r="AF3152" i="1"/>
  <c r="AF3153" i="1"/>
  <c r="AF3154" i="1"/>
  <c r="AF3155" i="1"/>
  <c r="AF3156" i="1"/>
  <c r="AF3157" i="1"/>
  <c r="AF3158" i="1"/>
  <c r="AF3159" i="1"/>
  <c r="AF3160" i="1"/>
  <c r="AF3161" i="1"/>
  <c r="AF3162" i="1"/>
  <c r="AF3163" i="1"/>
  <c r="AF3164" i="1"/>
  <c r="AF3165" i="1"/>
  <c r="AF3166" i="1"/>
  <c r="AF3167" i="1"/>
  <c r="AF3168" i="1"/>
  <c r="AF3169" i="1"/>
  <c r="AF3170" i="1"/>
  <c r="AF3171" i="1"/>
  <c r="AF3172" i="1"/>
  <c r="AF3173" i="1"/>
  <c r="AF3174" i="1"/>
  <c r="AF3175" i="1"/>
  <c r="AF3176" i="1"/>
  <c r="AF3177" i="1"/>
  <c r="AF3178" i="1"/>
  <c r="AF3179" i="1"/>
  <c r="AF3180" i="1"/>
  <c r="AF3181" i="1"/>
  <c r="AF3182" i="1"/>
  <c r="AF3183" i="1"/>
  <c r="AF3184" i="1"/>
  <c r="AF3185" i="1"/>
  <c r="AF3186" i="1"/>
  <c r="AF3187" i="1"/>
  <c r="AF3188" i="1"/>
  <c r="AF3189" i="1"/>
  <c r="AF3190" i="1"/>
  <c r="AF3191" i="1"/>
  <c r="AF3192" i="1"/>
  <c r="AF3193" i="1"/>
  <c r="AF3194" i="1"/>
  <c r="AF3195" i="1"/>
  <c r="AF3196" i="1"/>
  <c r="AF3197" i="1"/>
  <c r="AF3198" i="1"/>
  <c r="AF3199" i="1"/>
  <c r="AF3200" i="1"/>
  <c r="AF3201" i="1"/>
  <c r="AF3202" i="1"/>
  <c r="AF3203" i="1"/>
  <c r="AF3204" i="1"/>
  <c r="AF3205" i="1"/>
  <c r="AF3206" i="1"/>
  <c r="AF3207" i="1"/>
  <c r="AF3208" i="1"/>
  <c r="AF3209" i="1"/>
  <c r="AF3210" i="1"/>
  <c r="AF3211" i="1"/>
  <c r="AF3212" i="1"/>
  <c r="AF3213" i="1"/>
  <c r="AF3214" i="1"/>
  <c r="AF3215" i="1"/>
  <c r="AF3216" i="1"/>
  <c r="AF3217" i="1"/>
  <c r="AF3218" i="1"/>
  <c r="AF3219" i="1"/>
  <c r="AF3220" i="1"/>
  <c r="AF3221" i="1"/>
  <c r="AF3222" i="1"/>
  <c r="AF3223" i="1"/>
  <c r="AF3224" i="1"/>
  <c r="AF3225" i="1"/>
  <c r="AF3226" i="1"/>
  <c r="AF3227" i="1"/>
  <c r="AF3228" i="1"/>
  <c r="AF3229" i="1"/>
  <c r="AF3230" i="1"/>
  <c r="AF3231" i="1"/>
  <c r="AF3232" i="1"/>
  <c r="AF3233" i="1"/>
  <c r="AF3234" i="1"/>
  <c r="AF3235" i="1"/>
  <c r="AF3236" i="1"/>
  <c r="AF3237" i="1"/>
  <c r="AF3238" i="1"/>
  <c r="AF3239" i="1"/>
  <c r="AF3240" i="1"/>
  <c r="AF3241" i="1"/>
  <c r="AF3242" i="1"/>
  <c r="AF3243" i="1"/>
  <c r="AF3244" i="1"/>
  <c r="AF3245" i="1"/>
  <c r="AF3246" i="1"/>
  <c r="AF3247" i="1"/>
  <c r="AF3248" i="1"/>
  <c r="AF3249" i="1"/>
  <c r="AF3250" i="1"/>
  <c r="AF3251" i="1"/>
  <c r="AF3252" i="1"/>
  <c r="AF3253" i="1"/>
  <c r="AF3254" i="1"/>
  <c r="AF3255" i="1"/>
  <c r="AF3256" i="1"/>
  <c r="AF3257" i="1"/>
  <c r="AF3258" i="1"/>
  <c r="AF3259" i="1"/>
  <c r="AF3260" i="1"/>
  <c r="AF3261" i="1"/>
  <c r="AF3262" i="1"/>
  <c r="AF3263" i="1"/>
  <c r="AF3264" i="1"/>
  <c r="AF3265" i="1"/>
  <c r="AF3266" i="1"/>
  <c r="AF3267" i="1"/>
  <c r="AF3268" i="1"/>
  <c r="AF3269" i="1"/>
  <c r="AF3270" i="1"/>
  <c r="AF3271" i="1"/>
  <c r="AF3272" i="1"/>
  <c r="AF3273" i="1"/>
  <c r="AF3274" i="1"/>
  <c r="AF3275" i="1"/>
  <c r="AF3276" i="1"/>
  <c r="AF3277" i="1"/>
  <c r="AF3278" i="1"/>
  <c r="AF3279" i="1"/>
  <c r="AF3280" i="1"/>
  <c r="AF3281" i="1"/>
  <c r="AF3282" i="1"/>
  <c r="AF3283" i="1"/>
  <c r="AF3284" i="1"/>
  <c r="AF3285" i="1"/>
  <c r="AF3286" i="1"/>
  <c r="AF3287" i="1"/>
  <c r="AF3288" i="1"/>
  <c r="AF3289" i="1"/>
  <c r="AF3290" i="1"/>
  <c r="AF3291" i="1"/>
  <c r="AF3292" i="1"/>
  <c r="AF3293" i="1"/>
  <c r="AF3294" i="1"/>
  <c r="AF3295" i="1"/>
  <c r="AF3296" i="1"/>
  <c r="AF3297" i="1"/>
  <c r="AF3298" i="1"/>
  <c r="AF3299" i="1"/>
  <c r="AF3300" i="1"/>
  <c r="AF3301" i="1"/>
  <c r="AF3302" i="1"/>
  <c r="AF3303" i="1"/>
  <c r="AF3304" i="1"/>
  <c r="AF3305" i="1"/>
  <c r="AF3306" i="1"/>
  <c r="AF3307" i="1"/>
  <c r="AF3308" i="1"/>
  <c r="AF3309" i="1"/>
  <c r="AF3310" i="1"/>
  <c r="AF3311" i="1"/>
  <c r="AF3312" i="1"/>
  <c r="AF3313" i="1"/>
  <c r="AF3314" i="1"/>
  <c r="AF3315" i="1"/>
  <c r="AF3316" i="1"/>
  <c r="AF3317" i="1"/>
  <c r="AF3318" i="1"/>
  <c r="AF3319" i="1"/>
  <c r="AF3320" i="1"/>
  <c r="AF3321" i="1"/>
  <c r="AF3322" i="1"/>
  <c r="AF3323" i="1"/>
  <c r="AF3324" i="1"/>
  <c r="AF3325" i="1"/>
  <c r="AF3326" i="1"/>
  <c r="AF3327" i="1"/>
  <c r="AF3328" i="1"/>
  <c r="AF3329" i="1"/>
  <c r="AF3330" i="1"/>
  <c r="AF3331" i="1"/>
  <c r="AF3332" i="1"/>
  <c r="AF3333" i="1"/>
  <c r="AF3334" i="1"/>
  <c r="AF3335" i="1"/>
  <c r="AF3336" i="1"/>
  <c r="AF3337" i="1"/>
  <c r="AF3338" i="1"/>
  <c r="AF3339" i="1"/>
  <c r="AF3340" i="1"/>
  <c r="AF3341" i="1"/>
  <c r="AF3342" i="1"/>
  <c r="AF3343" i="1"/>
  <c r="AF3344" i="1"/>
  <c r="AF3345" i="1"/>
  <c r="AF3346" i="1"/>
  <c r="AF3347" i="1"/>
  <c r="AF3348" i="1"/>
  <c r="AF3349" i="1"/>
  <c r="AF3350" i="1"/>
  <c r="AF3351" i="1"/>
  <c r="AF3352" i="1"/>
  <c r="AF3353" i="1"/>
  <c r="AF3354" i="1"/>
  <c r="AF3355" i="1"/>
  <c r="AF3356" i="1"/>
  <c r="AF3357" i="1"/>
  <c r="AF3358" i="1"/>
  <c r="AF3359" i="1"/>
  <c r="AF3360" i="1"/>
  <c r="AF3361" i="1"/>
  <c r="AF3362" i="1"/>
  <c r="AF3363" i="1"/>
  <c r="AF3364" i="1"/>
  <c r="AF3365" i="1"/>
  <c r="AF3366" i="1"/>
  <c r="AF3367" i="1"/>
  <c r="AF3368" i="1"/>
  <c r="AF3369" i="1"/>
  <c r="AF3370" i="1"/>
  <c r="AF3371" i="1"/>
  <c r="AF3372" i="1"/>
  <c r="AF3373" i="1"/>
  <c r="AF3374" i="1"/>
  <c r="AF3375" i="1"/>
  <c r="AF3376" i="1"/>
  <c r="AF3377" i="1"/>
  <c r="AF3378" i="1"/>
  <c r="AF3379" i="1"/>
  <c r="AF3380" i="1"/>
  <c r="AF3381" i="1"/>
  <c r="AF3382" i="1"/>
  <c r="AF3383" i="1"/>
  <c r="AF3384" i="1"/>
  <c r="AF3385" i="1"/>
  <c r="AF3386" i="1"/>
  <c r="AF3387" i="1"/>
  <c r="AF3388" i="1"/>
  <c r="AF3389" i="1"/>
  <c r="AF3390" i="1"/>
  <c r="AF3391" i="1"/>
  <c r="AF3392" i="1"/>
  <c r="AF3393" i="1"/>
  <c r="AF3394" i="1"/>
  <c r="AF3395" i="1"/>
  <c r="AF3396" i="1"/>
  <c r="AF3397" i="1"/>
  <c r="AF3398" i="1"/>
  <c r="AF3399" i="1"/>
  <c r="AF3400" i="1"/>
  <c r="AF3401" i="1"/>
  <c r="AF3402" i="1"/>
  <c r="AF3403" i="1"/>
  <c r="AF3404" i="1"/>
  <c r="AF3405" i="1"/>
  <c r="AF3406" i="1"/>
  <c r="AF3407" i="1"/>
  <c r="AF3408" i="1"/>
  <c r="AF3409" i="1"/>
  <c r="AF3410" i="1"/>
  <c r="AF3411" i="1"/>
  <c r="AF3412" i="1"/>
  <c r="AF3413" i="1"/>
  <c r="AF3414" i="1"/>
  <c r="AF3415" i="1"/>
  <c r="AF3416" i="1"/>
  <c r="AF3417" i="1"/>
  <c r="AF3418" i="1"/>
  <c r="AF3419" i="1"/>
  <c r="AF3420" i="1"/>
  <c r="AF3421" i="1"/>
  <c r="AF3422" i="1"/>
  <c r="AF3423" i="1"/>
  <c r="AF3424" i="1"/>
  <c r="AF3425" i="1"/>
  <c r="AF3426" i="1"/>
  <c r="AF3427" i="1"/>
  <c r="AF3428" i="1"/>
  <c r="AF3429" i="1"/>
  <c r="AF3430" i="1"/>
  <c r="AF3431" i="1"/>
  <c r="AF3432" i="1"/>
  <c r="AF3433" i="1"/>
  <c r="AF3434" i="1"/>
  <c r="AF3435" i="1"/>
  <c r="AF3436" i="1"/>
  <c r="AF3437" i="1"/>
  <c r="AF3438" i="1"/>
  <c r="AF3439" i="1"/>
  <c r="AF3440" i="1"/>
  <c r="AF3441" i="1"/>
  <c r="AF3442" i="1"/>
  <c r="AF3443" i="1"/>
  <c r="AF3444" i="1"/>
  <c r="AF3445" i="1"/>
  <c r="AF3446" i="1"/>
  <c r="AF3447" i="1"/>
  <c r="AF3448" i="1"/>
  <c r="AF3449" i="1"/>
  <c r="AF3450" i="1"/>
  <c r="AF3451" i="1"/>
  <c r="AF3452" i="1"/>
  <c r="AF3453" i="1"/>
  <c r="AF3454" i="1"/>
  <c r="AF3455" i="1"/>
  <c r="AF3456" i="1"/>
  <c r="AF3457" i="1"/>
  <c r="AF3458" i="1"/>
  <c r="AF3459" i="1"/>
  <c r="AF3460" i="1"/>
  <c r="AF3461" i="1"/>
  <c r="AF3462" i="1"/>
  <c r="AF3463" i="1"/>
  <c r="AF3464" i="1"/>
  <c r="AF3465" i="1"/>
  <c r="AF3466" i="1"/>
  <c r="AF3467" i="1"/>
  <c r="AF3468" i="1"/>
  <c r="AF3469" i="1"/>
  <c r="AF3470" i="1"/>
  <c r="AF3471" i="1"/>
  <c r="AF3472" i="1"/>
  <c r="AF3473" i="1"/>
  <c r="AF3474" i="1"/>
  <c r="AF3475" i="1"/>
  <c r="AF3476" i="1"/>
  <c r="AF3477" i="1"/>
  <c r="AF3478" i="1"/>
  <c r="AF3479" i="1"/>
  <c r="AF3480" i="1"/>
  <c r="AF3481" i="1"/>
  <c r="AF3482" i="1"/>
  <c r="AF3483" i="1"/>
  <c r="AF3484" i="1"/>
  <c r="AF3485" i="1"/>
  <c r="AF3486" i="1"/>
  <c r="AF3487" i="1"/>
  <c r="AF3488" i="1"/>
  <c r="AF3489" i="1"/>
  <c r="AF3490" i="1"/>
  <c r="AF3491" i="1"/>
  <c r="AF3492" i="1"/>
  <c r="AF3493" i="1"/>
  <c r="AF3494" i="1"/>
  <c r="AF3495" i="1"/>
  <c r="AF3496" i="1"/>
  <c r="AF3497" i="1"/>
  <c r="AF3498" i="1"/>
  <c r="AF3499" i="1"/>
  <c r="AF3500" i="1"/>
  <c r="AF3501" i="1"/>
  <c r="AF3502" i="1"/>
  <c r="AF3503" i="1"/>
  <c r="AF3504" i="1"/>
  <c r="AF3505" i="1"/>
  <c r="AF3506" i="1"/>
  <c r="AF3507" i="1"/>
  <c r="AF3508" i="1"/>
  <c r="AF3509" i="1"/>
  <c r="AF3510" i="1"/>
  <c r="AF3511" i="1"/>
  <c r="AF3512" i="1"/>
  <c r="AF3513" i="1"/>
  <c r="AF3514" i="1"/>
  <c r="AF3515" i="1"/>
  <c r="AF3516" i="1"/>
  <c r="AF3517" i="1"/>
  <c r="AF3518" i="1"/>
  <c r="AF3519" i="1"/>
  <c r="AF3520" i="1"/>
  <c r="AF3521" i="1"/>
  <c r="AF3522" i="1"/>
  <c r="AF3523" i="1"/>
  <c r="AF3524" i="1"/>
  <c r="AF3525" i="1"/>
  <c r="AF3526" i="1"/>
  <c r="AF3527" i="1"/>
  <c r="AF3528" i="1"/>
  <c r="AF3529" i="1"/>
  <c r="AF3530" i="1"/>
  <c r="AF3531" i="1"/>
  <c r="AF3532" i="1"/>
  <c r="AF3533" i="1"/>
  <c r="AF3534" i="1"/>
  <c r="AF3535" i="1"/>
  <c r="AF3536" i="1"/>
  <c r="AF3537" i="1"/>
  <c r="AF3538" i="1"/>
  <c r="AF3539" i="1"/>
  <c r="AF3540" i="1"/>
  <c r="AF3541" i="1"/>
  <c r="AF3542" i="1"/>
  <c r="AF3543" i="1"/>
  <c r="AF3544" i="1"/>
  <c r="AF3545" i="1"/>
  <c r="AF3546" i="1"/>
  <c r="AF3547" i="1"/>
  <c r="AF3548" i="1"/>
  <c r="AF3549" i="1"/>
  <c r="AF3550" i="1"/>
  <c r="AF3551" i="1"/>
  <c r="AF3552" i="1"/>
  <c r="AF3553" i="1"/>
  <c r="AF3554" i="1"/>
  <c r="AF3555" i="1"/>
  <c r="AF3556" i="1"/>
  <c r="AF3557" i="1"/>
  <c r="AF3558" i="1"/>
  <c r="AF3559" i="1"/>
  <c r="AF3560" i="1"/>
  <c r="AF3561" i="1"/>
  <c r="AF3562" i="1"/>
  <c r="AF3563" i="1"/>
  <c r="AF3564" i="1"/>
  <c r="AF3565" i="1"/>
  <c r="AF3566" i="1"/>
  <c r="AF3567" i="1"/>
  <c r="AF3568" i="1"/>
  <c r="AF3569" i="1"/>
  <c r="AF3570" i="1"/>
  <c r="AF3571" i="1"/>
  <c r="AF3572" i="1"/>
  <c r="AF3573" i="1"/>
  <c r="AF3574" i="1"/>
  <c r="AF3575" i="1"/>
  <c r="AF3576" i="1"/>
  <c r="AF3577" i="1"/>
  <c r="AF3578" i="1"/>
  <c r="AF3579" i="1"/>
  <c r="AF3580" i="1"/>
  <c r="AF3581" i="1"/>
  <c r="AF3582" i="1"/>
  <c r="AF3583" i="1"/>
  <c r="AF3584" i="1"/>
  <c r="AF3585" i="1"/>
  <c r="AF3586" i="1"/>
  <c r="AF3587" i="1"/>
  <c r="AF3588" i="1"/>
  <c r="AF3589" i="1"/>
  <c r="AF3590" i="1"/>
  <c r="AF3591" i="1"/>
  <c r="AF3592" i="1"/>
  <c r="AF3593" i="1"/>
  <c r="AF3594" i="1"/>
  <c r="AF3595" i="1"/>
  <c r="AF3596" i="1"/>
  <c r="AF3597" i="1"/>
  <c r="AF3598" i="1"/>
  <c r="AF3599" i="1"/>
  <c r="AF3600" i="1"/>
  <c r="AF3601" i="1"/>
  <c r="AF3602" i="1"/>
  <c r="AF3603" i="1"/>
  <c r="AF3604" i="1"/>
  <c r="AF3605" i="1"/>
  <c r="AF3606" i="1"/>
  <c r="AF3607" i="1"/>
  <c r="AF3608" i="1"/>
  <c r="AF3609" i="1"/>
  <c r="AF3610" i="1"/>
  <c r="AF3611" i="1"/>
  <c r="AF3612" i="1"/>
  <c r="AF3613" i="1"/>
  <c r="AF3614" i="1"/>
  <c r="AF3615" i="1"/>
  <c r="AF3616" i="1"/>
  <c r="AF3617" i="1"/>
  <c r="AF3618" i="1"/>
  <c r="AF3619" i="1"/>
  <c r="AF3620" i="1"/>
  <c r="AF3621" i="1"/>
  <c r="AF3622" i="1"/>
  <c r="AF3623" i="1"/>
  <c r="AF3624" i="1"/>
  <c r="AF3625" i="1"/>
  <c r="AF3626" i="1"/>
  <c r="AF3627" i="1"/>
  <c r="AF3628" i="1"/>
  <c r="AF3629" i="1"/>
  <c r="AF3630" i="1"/>
  <c r="AF3631" i="1"/>
  <c r="AF3632" i="1"/>
  <c r="AF3633" i="1"/>
  <c r="AF3634" i="1"/>
  <c r="AF3635" i="1"/>
  <c r="AF3636" i="1"/>
  <c r="AF3637" i="1"/>
  <c r="AF3638" i="1"/>
  <c r="AF3639" i="1"/>
  <c r="AF3640" i="1"/>
  <c r="AF3641" i="1"/>
  <c r="AF3642" i="1"/>
  <c r="AF3643" i="1"/>
  <c r="AF3644" i="1"/>
  <c r="AF3645" i="1"/>
  <c r="AF3646" i="1"/>
  <c r="AF3647" i="1"/>
  <c r="AF3648" i="1"/>
  <c r="AF3649" i="1"/>
  <c r="AF3650" i="1"/>
  <c r="AF3651" i="1"/>
  <c r="AF3652" i="1"/>
  <c r="AF3653" i="1"/>
  <c r="AF3654" i="1"/>
  <c r="AF3655" i="1"/>
  <c r="AF3656" i="1"/>
  <c r="AF3657" i="1"/>
  <c r="AF3658" i="1"/>
  <c r="AF3659" i="1"/>
  <c r="AF3660" i="1"/>
  <c r="AF3661" i="1"/>
  <c r="AF3662" i="1"/>
  <c r="AF3663" i="1"/>
  <c r="AF3664" i="1"/>
  <c r="AF3665" i="1"/>
  <c r="AF3666" i="1"/>
  <c r="AF3667" i="1"/>
  <c r="AF3668" i="1"/>
  <c r="AF3669" i="1"/>
  <c r="AF3670" i="1"/>
  <c r="AF3671" i="1"/>
  <c r="AF3672" i="1"/>
  <c r="AF3673" i="1"/>
  <c r="AF3674" i="1"/>
  <c r="AF3675" i="1"/>
  <c r="AF3676" i="1"/>
  <c r="AF3677" i="1"/>
  <c r="AF3678" i="1"/>
  <c r="AF3679" i="1"/>
  <c r="AF3680" i="1"/>
  <c r="AF3681" i="1"/>
  <c r="AF3682" i="1"/>
  <c r="AF3683" i="1"/>
  <c r="AF3684" i="1"/>
  <c r="AF3685" i="1"/>
  <c r="AF3686" i="1"/>
  <c r="AF3687" i="1"/>
  <c r="AF3688" i="1"/>
  <c r="AF3689" i="1"/>
  <c r="AF3690" i="1"/>
  <c r="AF3691" i="1"/>
  <c r="AF3692" i="1"/>
  <c r="AF3693" i="1"/>
  <c r="AF3694" i="1"/>
  <c r="AF3695" i="1"/>
  <c r="AF3696" i="1"/>
  <c r="AF3697" i="1"/>
  <c r="AF3698" i="1"/>
  <c r="AF3699" i="1"/>
  <c r="AF3700" i="1"/>
  <c r="AF3701" i="1"/>
  <c r="AF3702" i="1"/>
  <c r="AF3703" i="1"/>
  <c r="AF3704" i="1"/>
  <c r="AF3705" i="1"/>
  <c r="AF3706" i="1"/>
  <c r="AF3707" i="1"/>
  <c r="AF3708" i="1"/>
  <c r="AF3709" i="1"/>
  <c r="AF3710" i="1"/>
  <c r="AF3711" i="1"/>
  <c r="AF3712" i="1"/>
  <c r="AF3713" i="1"/>
  <c r="AF3714" i="1"/>
  <c r="AF3715" i="1"/>
  <c r="AF3716" i="1"/>
  <c r="AF3717" i="1"/>
  <c r="AF3718" i="1"/>
  <c r="AF3719" i="1"/>
  <c r="AF3720" i="1"/>
  <c r="AF3721" i="1"/>
  <c r="AF3722" i="1"/>
  <c r="AF3723" i="1"/>
  <c r="AF3724" i="1"/>
  <c r="AF3725" i="1"/>
  <c r="AF3726" i="1"/>
  <c r="AF3727" i="1"/>
  <c r="AF3728" i="1"/>
  <c r="AF3729" i="1"/>
  <c r="AF3730" i="1"/>
  <c r="AF3731" i="1"/>
  <c r="AF3732" i="1"/>
  <c r="AF3733" i="1"/>
  <c r="AF3734" i="1"/>
  <c r="AF3735" i="1"/>
  <c r="AF3736" i="1"/>
  <c r="AF3737" i="1"/>
  <c r="AF3738" i="1"/>
  <c r="AF3739" i="1"/>
  <c r="AF3740" i="1"/>
  <c r="AF3741" i="1"/>
  <c r="AF3742" i="1"/>
  <c r="AF3743" i="1"/>
  <c r="AF3744" i="1"/>
  <c r="AF3745" i="1"/>
  <c r="AF3746" i="1"/>
  <c r="AF3747" i="1"/>
  <c r="AF3748" i="1"/>
  <c r="AF3749" i="1"/>
  <c r="AF3750" i="1"/>
  <c r="AF3751" i="1"/>
  <c r="AF3752" i="1"/>
  <c r="AF3753" i="1"/>
  <c r="AF3754" i="1"/>
  <c r="AF3755" i="1"/>
  <c r="AF3756" i="1"/>
  <c r="AF3757" i="1"/>
  <c r="AF3758" i="1"/>
  <c r="AF3759" i="1"/>
  <c r="AF3760" i="1"/>
  <c r="AF3761" i="1"/>
  <c r="AF3762" i="1"/>
  <c r="AF3763" i="1"/>
  <c r="AF3764" i="1"/>
  <c r="AF3765" i="1"/>
  <c r="AF3766" i="1"/>
  <c r="AF3767" i="1"/>
  <c r="AF3768" i="1"/>
  <c r="AF3769" i="1"/>
  <c r="AF3770" i="1"/>
  <c r="AF3771" i="1"/>
  <c r="AF3772" i="1"/>
  <c r="AF3773" i="1"/>
  <c r="AF3774" i="1"/>
  <c r="AF3775" i="1"/>
  <c r="AF3776" i="1"/>
  <c r="AF3777" i="1"/>
  <c r="AF3778" i="1"/>
  <c r="AF3779" i="1"/>
  <c r="AF3780" i="1"/>
  <c r="AF3781" i="1"/>
  <c r="AF3782" i="1"/>
  <c r="AF3783" i="1"/>
  <c r="AF3784" i="1"/>
  <c r="AF3785" i="1"/>
  <c r="AF3786" i="1"/>
  <c r="AF3787" i="1"/>
  <c r="AF3788" i="1"/>
  <c r="AF3789" i="1"/>
  <c r="AF3790" i="1"/>
  <c r="AF3791" i="1"/>
  <c r="AF3792" i="1"/>
  <c r="AF3793" i="1"/>
  <c r="AF3794" i="1"/>
  <c r="AF3795" i="1"/>
  <c r="AF3796" i="1"/>
  <c r="AF3797" i="1"/>
  <c r="AF3798" i="1"/>
  <c r="AF3799" i="1"/>
  <c r="AF3800" i="1"/>
  <c r="AF3801" i="1"/>
  <c r="AF3802" i="1"/>
  <c r="AF3803" i="1"/>
  <c r="AF3804" i="1"/>
  <c r="AF3805" i="1"/>
  <c r="AF3806" i="1"/>
  <c r="AF3807" i="1"/>
  <c r="AF3808" i="1"/>
  <c r="AF3809" i="1"/>
  <c r="AF3810" i="1"/>
  <c r="AF3811" i="1"/>
  <c r="AF3812" i="1"/>
  <c r="AF3813" i="1"/>
  <c r="AF3814" i="1"/>
  <c r="AF3815" i="1"/>
  <c r="AF3816" i="1"/>
  <c r="AF3817" i="1"/>
  <c r="AF3818" i="1"/>
  <c r="AF3819" i="1"/>
  <c r="AF3820" i="1"/>
  <c r="AF3821" i="1"/>
  <c r="AF3822" i="1"/>
  <c r="AF3823" i="1"/>
  <c r="AF3824" i="1"/>
  <c r="AF3825" i="1"/>
  <c r="AF3826" i="1"/>
  <c r="AF3827" i="1"/>
  <c r="AF3828" i="1"/>
  <c r="AF3829" i="1"/>
  <c r="AF3830" i="1"/>
  <c r="AF3831" i="1"/>
  <c r="AF3832" i="1"/>
  <c r="AF3833" i="1"/>
  <c r="AF3834" i="1"/>
  <c r="AF3835" i="1"/>
  <c r="AF3836" i="1"/>
  <c r="AF3837" i="1"/>
  <c r="AF3838" i="1"/>
  <c r="AF3839" i="1"/>
  <c r="AF3840" i="1"/>
  <c r="AF3841" i="1"/>
  <c r="AF3842" i="1"/>
  <c r="AF3843" i="1"/>
  <c r="AF3844" i="1"/>
  <c r="AF3845" i="1"/>
  <c r="AF3846" i="1"/>
  <c r="AF3847" i="1"/>
  <c r="AF3848" i="1"/>
  <c r="AF3849" i="1"/>
  <c r="AF3850" i="1"/>
  <c r="AF3851" i="1"/>
  <c r="AF3852" i="1"/>
  <c r="AF3853" i="1"/>
  <c r="AF3854" i="1"/>
  <c r="AF3855" i="1"/>
  <c r="AF3856" i="1"/>
  <c r="AF3857" i="1"/>
  <c r="AF3858" i="1"/>
  <c r="AF3859" i="1"/>
  <c r="AF3860" i="1"/>
  <c r="AF3861" i="1"/>
  <c r="AF3862" i="1"/>
  <c r="AF3863" i="1"/>
  <c r="AF3864" i="1"/>
  <c r="AF3865" i="1"/>
  <c r="AF3866" i="1"/>
  <c r="AF3867" i="1"/>
  <c r="AF3868" i="1"/>
  <c r="AF3869" i="1"/>
  <c r="AF3870" i="1"/>
  <c r="AF3871" i="1"/>
  <c r="AF3872" i="1"/>
  <c r="AF3873" i="1"/>
  <c r="AF3874" i="1"/>
  <c r="AF3875" i="1"/>
  <c r="AF3876" i="1"/>
  <c r="AF3877" i="1"/>
  <c r="AF3878" i="1"/>
  <c r="AF3879" i="1"/>
  <c r="AF3880" i="1"/>
  <c r="AF3881" i="1"/>
  <c r="AF3882" i="1"/>
  <c r="AF3883" i="1"/>
  <c r="AF3884" i="1"/>
  <c r="AF3885" i="1"/>
  <c r="AF3886" i="1"/>
  <c r="AF3887" i="1"/>
  <c r="AF3888" i="1"/>
  <c r="AF3889" i="1"/>
  <c r="AF3890" i="1"/>
  <c r="AF3891" i="1"/>
  <c r="AF3892" i="1"/>
  <c r="AF3893" i="1"/>
  <c r="AF3894" i="1"/>
  <c r="AF3895" i="1"/>
  <c r="AF3896" i="1"/>
  <c r="AF3897" i="1"/>
  <c r="AF3898" i="1"/>
  <c r="AF3899" i="1"/>
  <c r="AF3900" i="1"/>
  <c r="AF3901" i="1"/>
  <c r="AF3902" i="1"/>
  <c r="AF3903" i="1"/>
  <c r="AF3904" i="1"/>
  <c r="AF3905" i="1"/>
  <c r="AF3906" i="1"/>
  <c r="AF3907" i="1"/>
  <c r="AF3908" i="1"/>
  <c r="AF3909" i="1"/>
  <c r="AF3910" i="1"/>
  <c r="AF3911" i="1"/>
  <c r="AF3912" i="1"/>
  <c r="AF3913" i="1"/>
  <c r="AF3914" i="1"/>
  <c r="AF3915" i="1"/>
  <c r="AF3916" i="1"/>
  <c r="AF3917" i="1"/>
  <c r="AF3918" i="1"/>
  <c r="AF3919" i="1"/>
  <c r="AF3920" i="1"/>
  <c r="AF3921" i="1"/>
  <c r="AF3922" i="1"/>
  <c r="AF3923" i="1"/>
  <c r="AF3924" i="1"/>
  <c r="AF3925" i="1"/>
  <c r="AF3926" i="1"/>
  <c r="AF3927" i="1"/>
  <c r="AF3928" i="1"/>
  <c r="AF3929" i="1"/>
  <c r="AF3930" i="1"/>
  <c r="AF3931" i="1"/>
  <c r="AF3932" i="1"/>
  <c r="AF3933" i="1"/>
  <c r="AF3934" i="1"/>
  <c r="AF3935" i="1"/>
  <c r="AF3936" i="1"/>
  <c r="AF3937" i="1"/>
  <c r="AF3938" i="1"/>
  <c r="AF3939" i="1"/>
  <c r="AF3940" i="1"/>
  <c r="AF3941" i="1"/>
  <c r="AF3942" i="1"/>
  <c r="AF3943" i="1"/>
  <c r="AF3944" i="1"/>
  <c r="AF3945" i="1"/>
  <c r="AF3946" i="1"/>
  <c r="AF3947" i="1"/>
  <c r="AF3948" i="1"/>
  <c r="AF3949" i="1"/>
  <c r="AF3950" i="1"/>
  <c r="AF3951" i="1"/>
  <c r="AF3952" i="1"/>
  <c r="AF3953" i="1"/>
  <c r="AF3954" i="1"/>
  <c r="AF3955" i="1"/>
  <c r="AF3956" i="1"/>
  <c r="AF3957" i="1"/>
  <c r="AF3958" i="1"/>
  <c r="AF3959" i="1"/>
  <c r="AF3960" i="1"/>
  <c r="AF3961" i="1"/>
  <c r="AF3962" i="1"/>
  <c r="AF3963" i="1"/>
  <c r="AF3964" i="1"/>
  <c r="AF3965" i="1"/>
  <c r="AF3966" i="1"/>
  <c r="AF3967" i="1"/>
  <c r="AF3968" i="1"/>
  <c r="AF3969" i="1"/>
  <c r="AF3970" i="1"/>
  <c r="AF3971" i="1"/>
  <c r="AF3972" i="1"/>
  <c r="AF3973" i="1"/>
  <c r="AF3974" i="1"/>
  <c r="AF3975" i="1"/>
  <c r="AF3976" i="1"/>
  <c r="AF3977" i="1"/>
  <c r="AF3978" i="1"/>
  <c r="AF3979" i="1"/>
  <c r="AF3980" i="1"/>
  <c r="AF3981" i="1"/>
  <c r="AF3982" i="1"/>
  <c r="AF3983" i="1"/>
  <c r="AF3984" i="1"/>
  <c r="AF3985" i="1"/>
  <c r="AF3986" i="1"/>
  <c r="AF3987" i="1"/>
  <c r="AF3988" i="1"/>
  <c r="AF3989" i="1"/>
  <c r="AF3990" i="1"/>
  <c r="AF3991" i="1"/>
  <c r="AF3992" i="1"/>
  <c r="AF3993" i="1"/>
  <c r="AF3994" i="1"/>
  <c r="AF3995" i="1"/>
  <c r="AF3996" i="1"/>
  <c r="AF3997" i="1"/>
  <c r="AF3998" i="1"/>
  <c r="AF3999" i="1"/>
  <c r="AF4000" i="1"/>
  <c r="AF4001" i="1"/>
  <c r="AF4002" i="1"/>
  <c r="AF4003" i="1"/>
  <c r="AF4004" i="1"/>
  <c r="AF4005" i="1"/>
  <c r="AF4006" i="1"/>
  <c r="AF4007" i="1"/>
  <c r="AF4008" i="1"/>
  <c r="AF4009" i="1"/>
  <c r="AF4010" i="1"/>
  <c r="AF4011" i="1"/>
  <c r="AF4012" i="1"/>
  <c r="AF4013" i="1"/>
  <c r="AF4014" i="1"/>
  <c r="AF4015" i="1"/>
  <c r="AF4016" i="1"/>
  <c r="AF4017" i="1"/>
  <c r="AF4018" i="1"/>
  <c r="AF4019" i="1"/>
  <c r="AF4020" i="1"/>
  <c r="AF4021" i="1"/>
  <c r="AF4022" i="1"/>
  <c r="AF4023" i="1"/>
  <c r="AF4024" i="1"/>
  <c r="AF4025" i="1"/>
  <c r="AF4026" i="1"/>
  <c r="AF4027" i="1"/>
  <c r="AF4028" i="1"/>
  <c r="AF4029" i="1"/>
  <c r="AF4030" i="1"/>
  <c r="AF4031" i="1"/>
  <c r="AF4032" i="1"/>
  <c r="AF4033" i="1"/>
  <c r="AF4034" i="1"/>
  <c r="AF4035" i="1"/>
  <c r="AF4036" i="1"/>
  <c r="AF4037" i="1"/>
  <c r="AF4038" i="1"/>
  <c r="AF4039" i="1"/>
  <c r="AF4040" i="1"/>
  <c r="AF4041" i="1"/>
  <c r="AF4042" i="1"/>
  <c r="AF4043" i="1"/>
  <c r="AF4044" i="1"/>
  <c r="AF4045" i="1"/>
  <c r="AF4046" i="1"/>
  <c r="AF4047" i="1"/>
  <c r="AF4048" i="1"/>
  <c r="AF4049" i="1"/>
  <c r="AF4050" i="1"/>
  <c r="AF4051" i="1"/>
  <c r="AF4052" i="1"/>
  <c r="AF4053" i="1"/>
  <c r="AF4054" i="1"/>
  <c r="AF4055" i="1"/>
  <c r="AF4056" i="1"/>
  <c r="AF4057" i="1"/>
  <c r="AF4058" i="1"/>
  <c r="AF4059" i="1"/>
  <c r="AF4060" i="1"/>
  <c r="AF4061" i="1"/>
  <c r="AF4062" i="1"/>
  <c r="AF4063" i="1"/>
  <c r="AF4064" i="1"/>
  <c r="AF4065" i="1"/>
  <c r="AF4066" i="1"/>
  <c r="AF4067" i="1"/>
  <c r="AF4068" i="1"/>
  <c r="AF4069" i="1"/>
  <c r="AF4070" i="1"/>
  <c r="AF4071" i="1"/>
  <c r="AF4072" i="1"/>
  <c r="AF4073" i="1"/>
  <c r="AF4074" i="1"/>
  <c r="AF4075" i="1"/>
  <c r="AF4076" i="1"/>
  <c r="AF4077" i="1"/>
  <c r="AF4078" i="1"/>
  <c r="AF4079" i="1"/>
  <c r="AF4080" i="1"/>
  <c r="AF4081" i="1"/>
  <c r="AF4082" i="1"/>
  <c r="AF4083" i="1"/>
  <c r="AF4084" i="1"/>
  <c r="AF4085" i="1"/>
  <c r="AF4086" i="1"/>
  <c r="AF4087" i="1"/>
  <c r="AF4088" i="1"/>
  <c r="AF4089" i="1"/>
  <c r="AF4090" i="1"/>
  <c r="AF4091" i="1"/>
  <c r="AF4092" i="1"/>
  <c r="AF4093" i="1"/>
  <c r="AF4094" i="1"/>
  <c r="AF4095" i="1"/>
  <c r="AF4096" i="1"/>
  <c r="AF4097" i="1"/>
  <c r="AF4098" i="1"/>
  <c r="AF4099" i="1"/>
  <c r="AF4100" i="1"/>
  <c r="AF4101" i="1"/>
  <c r="AF4102" i="1"/>
  <c r="AF4103" i="1"/>
  <c r="AF4104" i="1"/>
  <c r="AF4105" i="1"/>
  <c r="AF4106" i="1"/>
  <c r="AF4107" i="1"/>
  <c r="AF4108" i="1"/>
  <c r="AF4109" i="1"/>
  <c r="AF4110" i="1"/>
  <c r="AF4111" i="1"/>
  <c r="AF4112" i="1"/>
  <c r="AF4113" i="1"/>
  <c r="AF4114" i="1"/>
  <c r="AF4115" i="1"/>
  <c r="AF4116" i="1"/>
  <c r="AF4117" i="1"/>
  <c r="AF4118" i="1"/>
  <c r="AF4119" i="1"/>
  <c r="AF4120" i="1"/>
  <c r="AF4121" i="1"/>
  <c r="AF4122" i="1"/>
  <c r="AF4123" i="1"/>
  <c r="AF4124" i="1"/>
  <c r="AF4125" i="1"/>
  <c r="AF4126" i="1"/>
  <c r="AF4127" i="1"/>
  <c r="AF4128" i="1"/>
  <c r="AF4129" i="1"/>
  <c r="AF4130" i="1"/>
  <c r="AF4131" i="1"/>
  <c r="AF4132" i="1"/>
  <c r="AF4133" i="1"/>
  <c r="AF4134" i="1"/>
  <c r="AF2" i="1"/>
  <c r="N18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3" i="3"/>
  <c r="N184" i="3"/>
  <c r="N185" i="3"/>
  <c r="N2" i="3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2" i="8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2" i="6"/>
  <c r="K72" i="3"/>
  <c r="M72" i="3" s="1"/>
  <c r="K5" i="3"/>
  <c r="M5" i="3" s="1"/>
  <c r="K4" i="3"/>
  <c r="M4" i="3" s="1"/>
  <c r="K3" i="3"/>
  <c r="M3" i="3" s="1"/>
  <c r="K2" i="3"/>
  <c r="M2" i="3" s="1"/>
  <c r="K185" i="3"/>
  <c r="M185" i="3" s="1"/>
  <c r="K184" i="3"/>
  <c r="M184" i="3" s="1"/>
  <c r="K183" i="3"/>
  <c r="M183" i="3" s="1"/>
  <c r="K182" i="3"/>
  <c r="M182" i="3" s="1"/>
  <c r="K181" i="3"/>
  <c r="M181" i="3" s="1"/>
  <c r="K180" i="3"/>
  <c r="M180" i="3" s="1"/>
  <c r="K179" i="3"/>
  <c r="M179" i="3" s="1"/>
  <c r="K178" i="3"/>
  <c r="M178" i="3" s="1"/>
  <c r="K177" i="3"/>
  <c r="M177" i="3" s="1"/>
  <c r="K176" i="3"/>
  <c r="M176" i="3" s="1"/>
  <c r="K175" i="3"/>
  <c r="M175" i="3" s="1"/>
  <c r="K174" i="3"/>
  <c r="M174" i="3" s="1"/>
  <c r="K173" i="3"/>
  <c r="M173" i="3" s="1"/>
  <c r="K172" i="3"/>
  <c r="M172" i="3" s="1"/>
  <c r="K171" i="3"/>
  <c r="M171" i="3" s="1"/>
  <c r="K170" i="3"/>
  <c r="M170" i="3" s="1"/>
  <c r="K169" i="3"/>
  <c r="M169" i="3" s="1"/>
  <c r="K168" i="3"/>
  <c r="M168" i="3" s="1"/>
  <c r="K167" i="3"/>
  <c r="M167" i="3" s="1"/>
  <c r="K166" i="3"/>
  <c r="M166" i="3" s="1"/>
  <c r="K165" i="3"/>
  <c r="M165" i="3" s="1"/>
  <c r="K164" i="3"/>
  <c r="M164" i="3" s="1"/>
  <c r="K163" i="3"/>
  <c r="M163" i="3" s="1"/>
  <c r="K162" i="3"/>
  <c r="M162" i="3" s="1"/>
  <c r="K161" i="3"/>
  <c r="M161" i="3" s="1"/>
  <c r="K160" i="3"/>
  <c r="M160" i="3" s="1"/>
  <c r="K159" i="3"/>
  <c r="M159" i="3" s="1"/>
  <c r="K158" i="3"/>
  <c r="M158" i="3" s="1"/>
  <c r="K157" i="3"/>
  <c r="M157" i="3" s="1"/>
  <c r="K156" i="3"/>
  <c r="M156" i="3" s="1"/>
  <c r="K155" i="3"/>
  <c r="M155" i="3" s="1"/>
  <c r="K154" i="3"/>
  <c r="M154" i="3" s="1"/>
  <c r="K153" i="3"/>
  <c r="M153" i="3" s="1"/>
  <c r="K152" i="3"/>
  <c r="M152" i="3" s="1"/>
  <c r="K151" i="3"/>
  <c r="M151" i="3" s="1"/>
  <c r="K150" i="3"/>
  <c r="M150" i="3" s="1"/>
  <c r="K149" i="3"/>
  <c r="M149" i="3" s="1"/>
  <c r="K148" i="3"/>
  <c r="M148" i="3" s="1"/>
  <c r="K147" i="3"/>
  <c r="M147" i="3" s="1"/>
  <c r="K146" i="3"/>
  <c r="M146" i="3" s="1"/>
  <c r="K145" i="3"/>
  <c r="M145" i="3" s="1"/>
  <c r="K144" i="3"/>
  <c r="M144" i="3" s="1"/>
  <c r="K143" i="3"/>
  <c r="M143" i="3" s="1"/>
  <c r="K142" i="3"/>
  <c r="M142" i="3" s="1"/>
  <c r="K141" i="3"/>
  <c r="M141" i="3" s="1"/>
  <c r="K140" i="3"/>
  <c r="M140" i="3" s="1"/>
  <c r="K139" i="3"/>
  <c r="M139" i="3" s="1"/>
  <c r="K138" i="3"/>
  <c r="M138" i="3" s="1"/>
  <c r="K137" i="3"/>
  <c r="M137" i="3" s="1"/>
  <c r="K136" i="3"/>
  <c r="M136" i="3" s="1"/>
  <c r="K135" i="3"/>
  <c r="M135" i="3" s="1"/>
  <c r="K134" i="3"/>
  <c r="M134" i="3" s="1"/>
  <c r="K133" i="3"/>
  <c r="M133" i="3" s="1"/>
  <c r="K132" i="3"/>
  <c r="M132" i="3" s="1"/>
  <c r="K131" i="3"/>
  <c r="M131" i="3" s="1"/>
  <c r="K130" i="3"/>
  <c r="M130" i="3" s="1"/>
  <c r="K129" i="3"/>
  <c r="M129" i="3" s="1"/>
  <c r="K128" i="3"/>
  <c r="M128" i="3" s="1"/>
  <c r="K127" i="3"/>
  <c r="M127" i="3" s="1"/>
  <c r="K126" i="3"/>
  <c r="M126" i="3" s="1"/>
  <c r="K125" i="3"/>
  <c r="M125" i="3" s="1"/>
  <c r="K124" i="3"/>
  <c r="M124" i="3" s="1"/>
  <c r="K123" i="3"/>
  <c r="M123" i="3" s="1"/>
  <c r="K122" i="3"/>
  <c r="M122" i="3" s="1"/>
  <c r="K121" i="3"/>
  <c r="M121" i="3" s="1"/>
  <c r="K120" i="3"/>
  <c r="M120" i="3" s="1"/>
  <c r="K119" i="3"/>
  <c r="M119" i="3" s="1"/>
  <c r="K118" i="3"/>
  <c r="M118" i="3" s="1"/>
  <c r="K117" i="3"/>
  <c r="M117" i="3" s="1"/>
  <c r="K116" i="3"/>
  <c r="M116" i="3" s="1"/>
  <c r="K115" i="3"/>
  <c r="M115" i="3" s="1"/>
  <c r="K114" i="3"/>
  <c r="M114" i="3" s="1"/>
  <c r="K113" i="3"/>
  <c r="M113" i="3" s="1"/>
  <c r="K112" i="3"/>
  <c r="M112" i="3" s="1"/>
  <c r="K111" i="3"/>
  <c r="M111" i="3" s="1"/>
  <c r="K110" i="3"/>
  <c r="M110" i="3" s="1"/>
  <c r="K109" i="3"/>
  <c r="M109" i="3" s="1"/>
  <c r="K108" i="3"/>
  <c r="M108" i="3" s="1"/>
  <c r="K107" i="3"/>
  <c r="M107" i="3" s="1"/>
  <c r="K106" i="3"/>
  <c r="M106" i="3" s="1"/>
  <c r="K105" i="3"/>
  <c r="M105" i="3" s="1"/>
  <c r="K104" i="3"/>
  <c r="M104" i="3" s="1"/>
  <c r="K103" i="3"/>
  <c r="M103" i="3" s="1"/>
  <c r="K102" i="3"/>
  <c r="M102" i="3" s="1"/>
  <c r="K101" i="3"/>
  <c r="M101" i="3" s="1"/>
  <c r="K100" i="3"/>
  <c r="M100" i="3" s="1"/>
  <c r="K99" i="3"/>
  <c r="M99" i="3" s="1"/>
  <c r="K98" i="3"/>
  <c r="M98" i="3" s="1"/>
  <c r="K97" i="3"/>
  <c r="M97" i="3" s="1"/>
  <c r="K96" i="3"/>
  <c r="M96" i="3" s="1"/>
  <c r="K95" i="3"/>
  <c r="M95" i="3" s="1"/>
  <c r="K94" i="3"/>
  <c r="M94" i="3" s="1"/>
  <c r="K93" i="3"/>
  <c r="M93" i="3" s="1"/>
  <c r="K92" i="3"/>
  <c r="M92" i="3" s="1"/>
  <c r="K91" i="3"/>
  <c r="M91" i="3" s="1"/>
  <c r="K90" i="3"/>
  <c r="M90" i="3" s="1"/>
  <c r="K89" i="3"/>
  <c r="M89" i="3" s="1"/>
  <c r="K88" i="3"/>
  <c r="M88" i="3" s="1"/>
  <c r="K87" i="3"/>
  <c r="M87" i="3" s="1"/>
  <c r="K86" i="3"/>
  <c r="M86" i="3" s="1"/>
  <c r="K85" i="3"/>
  <c r="M85" i="3" s="1"/>
  <c r="K84" i="3"/>
  <c r="M84" i="3" s="1"/>
  <c r="K83" i="3"/>
  <c r="M83" i="3" s="1"/>
  <c r="K82" i="3"/>
  <c r="M82" i="3" s="1"/>
  <c r="K81" i="3"/>
  <c r="M81" i="3" s="1"/>
  <c r="K80" i="3"/>
  <c r="M80" i="3" s="1"/>
  <c r="K79" i="3"/>
  <c r="M79" i="3" s="1"/>
  <c r="K78" i="3"/>
  <c r="M78" i="3" s="1"/>
  <c r="K77" i="3"/>
  <c r="M77" i="3" s="1"/>
  <c r="K76" i="3"/>
  <c r="M76" i="3" s="1"/>
  <c r="K75" i="3"/>
  <c r="M75" i="3" s="1"/>
  <c r="K74" i="3"/>
  <c r="M74" i="3" s="1"/>
  <c r="K73" i="3"/>
  <c r="M73" i="3" s="1"/>
  <c r="K71" i="3"/>
  <c r="M71" i="3" s="1"/>
  <c r="K70" i="3"/>
  <c r="M70" i="3" s="1"/>
  <c r="K69" i="3"/>
  <c r="M69" i="3" s="1"/>
  <c r="K68" i="3"/>
  <c r="M68" i="3" s="1"/>
  <c r="K67" i="3"/>
  <c r="M67" i="3" s="1"/>
  <c r="K66" i="3"/>
  <c r="M66" i="3" s="1"/>
  <c r="K65" i="3"/>
  <c r="M65" i="3" s="1"/>
  <c r="K64" i="3"/>
  <c r="M64" i="3" s="1"/>
  <c r="K63" i="3"/>
  <c r="M63" i="3" s="1"/>
  <c r="K62" i="3"/>
  <c r="M62" i="3" s="1"/>
  <c r="K61" i="3"/>
  <c r="M61" i="3" s="1"/>
  <c r="K60" i="3"/>
  <c r="M60" i="3" s="1"/>
  <c r="K59" i="3"/>
  <c r="M59" i="3" s="1"/>
  <c r="K58" i="3"/>
  <c r="M58" i="3" s="1"/>
  <c r="K57" i="3"/>
  <c r="M57" i="3" s="1"/>
  <c r="K56" i="3"/>
  <c r="M56" i="3" s="1"/>
  <c r="K55" i="3"/>
  <c r="M55" i="3" s="1"/>
  <c r="K54" i="3"/>
  <c r="M54" i="3" s="1"/>
  <c r="K53" i="3"/>
  <c r="M53" i="3" s="1"/>
  <c r="K52" i="3"/>
  <c r="M52" i="3" s="1"/>
  <c r="K51" i="3"/>
  <c r="M51" i="3" s="1"/>
  <c r="K50" i="3"/>
  <c r="M50" i="3" s="1"/>
  <c r="K49" i="3"/>
  <c r="M49" i="3" s="1"/>
  <c r="K48" i="3"/>
  <c r="M48" i="3" s="1"/>
  <c r="K47" i="3"/>
  <c r="M47" i="3" s="1"/>
  <c r="K46" i="3"/>
  <c r="M46" i="3" s="1"/>
  <c r="K45" i="3"/>
  <c r="M45" i="3" s="1"/>
  <c r="K44" i="3"/>
  <c r="M44" i="3" s="1"/>
  <c r="K43" i="3"/>
  <c r="M43" i="3" s="1"/>
  <c r="K42" i="3"/>
  <c r="M42" i="3" s="1"/>
  <c r="K41" i="3"/>
  <c r="M41" i="3" s="1"/>
  <c r="K40" i="3"/>
  <c r="M40" i="3" s="1"/>
  <c r="K39" i="3"/>
  <c r="M39" i="3" s="1"/>
  <c r="K38" i="3"/>
  <c r="M38" i="3" s="1"/>
  <c r="K37" i="3"/>
  <c r="M37" i="3" s="1"/>
  <c r="K36" i="3"/>
  <c r="M36" i="3" s="1"/>
  <c r="K35" i="3"/>
  <c r="M35" i="3" s="1"/>
  <c r="K34" i="3"/>
  <c r="M34" i="3" s="1"/>
  <c r="K33" i="3"/>
  <c r="M33" i="3" s="1"/>
  <c r="K32" i="3"/>
  <c r="M32" i="3" s="1"/>
  <c r="K31" i="3"/>
  <c r="M31" i="3" s="1"/>
  <c r="K30" i="3"/>
  <c r="M30" i="3" s="1"/>
  <c r="K29" i="3"/>
  <c r="M29" i="3" s="1"/>
  <c r="K28" i="3"/>
  <c r="M28" i="3" s="1"/>
  <c r="K27" i="3"/>
  <c r="M27" i="3" s="1"/>
  <c r="K26" i="3"/>
  <c r="M26" i="3" s="1"/>
  <c r="K25" i="3"/>
  <c r="M25" i="3" s="1"/>
  <c r="K24" i="3"/>
  <c r="M24" i="3" s="1"/>
  <c r="K23" i="3"/>
  <c r="M23" i="3" s="1"/>
  <c r="K22" i="3"/>
  <c r="M22" i="3" s="1"/>
  <c r="K21" i="3"/>
  <c r="M21" i="3" s="1"/>
  <c r="K20" i="3"/>
  <c r="M20" i="3" s="1"/>
  <c r="K19" i="3"/>
  <c r="M19" i="3" s="1"/>
  <c r="K18" i="3"/>
  <c r="M18" i="3" s="1"/>
  <c r="K17" i="3"/>
  <c r="M17" i="3" s="1"/>
  <c r="K16" i="3"/>
  <c r="M16" i="3" s="1"/>
  <c r="K15" i="3"/>
  <c r="M15" i="3" s="1"/>
  <c r="K14" i="3"/>
  <c r="M14" i="3" s="1"/>
  <c r="K13" i="3"/>
  <c r="M13" i="3" s="1"/>
  <c r="K12" i="3"/>
  <c r="M12" i="3" s="1"/>
  <c r="K11" i="3"/>
  <c r="M11" i="3" s="1"/>
  <c r="K10" i="3"/>
  <c r="M10" i="3" s="1"/>
  <c r="K9" i="3"/>
  <c r="M9" i="3" s="1"/>
  <c r="K8" i="3"/>
  <c r="M8" i="3" s="1"/>
  <c r="K7" i="3"/>
  <c r="M7" i="3" s="1"/>
  <c r="K6" i="3"/>
  <c r="M6" i="3" s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2" i="3"/>
  <c r="A3" i="2"/>
  <c r="A4" i="2"/>
  <c r="A2" i="2"/>
  <c r="J2" i="3"/>
  <c r="J3" i="3" s="1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J81" i="3" s="1"/>
  <c r="J82" i="3" s="1"/>
  <c r="J83" i="3" s="1"/>
  <c r="J84" i="3" s="1"/>
  <c r="J85" i="3" s="1"/>
  <c r="J86" i="3" s="1"/>
  <c r="J87" i="3" s="1"/>
  <c r="J88" i="3" s="1"/>
  <c r="J89" i="3" s="1"/>
  <c r="J90" i="3" s="1"/>
  <c r="J91" i="3" s="1"/>
  <c r="J92" i="3" s="1"/>
  <c r="J93" i="3" s="1"/>
  <c r="J94" i="3" s="1"/>
  <c r="J95" i="3" s="1"/>
  <c r="J96" i="3" s="1"/>
  <c r="J97" i="3" s="1"/>
  <c r="J98" i="3" s="1"/>
  <c r="J99" i="3" s="1"/>
  <c r="J100" i="3" s="1"/>
  <c r="J101" i="3" s="1"/>
  <c r="J102" i="3" s="1"/>
  <c r="J103" i="3" s="1"/>
  <c r="J104" i="3" s="1"/>
  <c r="J105" i="3" s="1"/>
  <c r="J106" i="3" s="1"/>
  <c r="J107" i="3" s="1"/>
  <c r="J108" i="3" s="1"/>
  <c r="J109" i="3" s="1"/>
  <c r="J110" i="3" s="1"/>
  <c r="J111" i="3" s="1"/>
  <c r="J112" i="3" s="1"/>
  <c r="J113" i="3" s="1"/>
  <c r="J114" i="3" s="1"/>
  <c r="J115" i="3" s="1"/>
  <c r="J116" i="3" s="1"/>
  <c r="J117" i="3" s="1"/>
  <c r="J118" i="3" s="1"/>
  <c r="J119" i="3" s="1"/>
  <c r="J120" i="3" s="1"/>
  <c r="J121" i="3" s="1"/>
  <c r="J122" i="3" s="1"/>
  <c r="J123" i="3" s="1"/>
  <c r="J124" i="3" s="1"/>
  <c r="J125" i="3" s="1"/>
  <c r="J126" i="3" s="1"/>
  <c r="J127" i="3" s="1"/>
  <c r="J128" i="3" s="1"/>
  <c r="J129" i="3" s="1"/>
  <c r="J130" i="3" s="1"/>
  <c r="J131" i="3" s="1"/>
  <c r="J132" i="3" s="1"/>
  <c r="J133" i="3" s="1"/>
  <c r="J134" i="3" s="1"/>
  <c r="J135" i="3" s="1"/>
  <c r="J136" i="3" s="1"/>
  <c r="J137" i="3" s="1"/>
  <c r="J138" i="3" s="1"/>
  <c r="J139" i="3" s="1"/>
  <c r="J140" i="3" s="1"/>
  <c r="J141" i="3" s="1"/>
  <c r="J142" i="3" s="1"/>
  <c r="J143" i="3" s="1"/>
  <c r="J144" i="3" s="1"/>
  <c r="J145" i="3" s="1"/>
  <c r="J146" i="3" s="1"/>
  <c r="J147" i="3" s="1"/>
  <c r="J148" i="3" s="1"/>
  <c r="J149" i="3" s="1"/>
  <c r="J150" i="3" s="1"/>
  <c r="J151" i="3" s="1"/>
  <c r="J152" i="3" s="1"/>
  <c r="J153" i="3" s="1"/>
  <c r="J154" i="3" s="1"/>
  <c r="J155" i="3" s="1"/>
  <c r="J156" i="3" s="1"/>
  <c r="J157" i="3" s="1"/>
  <c r="J158" i="3" s="1"/>
  <c r="J159" i="3" s="1"/>
  <c r="J160" i="3" s="1"/>
  <c r="J161" i="3" s="1"/>
  <c r="J162" i="3" s="1"/>
  <c r="J163" i="3" s="1"/>
  <c r="J164" i="3" s="1"/>
  <c r="J165" i="3" s="1"/>
  <c r="J166" i="3" s="1"/>
  <c r="J167" i="3" s="1"/>
  <c r="J168" i="3" s="1"/>
  <c r="J169" i="3" s="1"/>
  <c r="J170" i="3" s="1"/>
  <c r="J171" i="3" s="1"/>
  <c r="J172" i="3" s="1"/>
  <c r="J173" i="3" s="1"/>
  <c r="J174" i="3" s="1"/>
  <c r="J175" i="3" s="1"/>
  <c r="J176" i="3" s="1"/>
  <c r="J177" i="3" s="1"/>
  <c r="J178" i="3" s="1"/>
  <c r="J179" i="3" s="1"/>
  <c r="J180" i="3" s="1"/>
  <c r="J181" i="3" s="1"/>
  <c r="J182" i="3" s="1"/>
  <c r="J183" i="3" s="1"/>
  <c r="J184" i="3" s="1"/>
  <c r="AD14" i="1" l="1"/>
  <c r="AD16" i="1"/>
  <c r="AD18" i="1"/>
  <c r="AD17" i="1"/>
  <c r="A5" i="2"/>
  <c r="AD20" i="1" l="1"/>
  <c r="AD21" i="1"/>
  <c r="A6" i="2"/>
  <c r="A7" i="2"/>
  <c r="AD22" i="1" l="1"/>
  <c r="A8" i="2"/>
  <c r="AD24" i="1" l="1"/>
  <c r="AD23" i="1"/>
  <c r="A9" i="2"/>
  <c r="AD26" i="1" l="1"/>
  <c r="A10" i="2"/>
  <c r="AD27" i="1" l="1"/>
  <c r="A11" i="2"/>
  <c r="AD28" i="1" l="1"/>
  <c r="A12" i="2"/>
  <c r="AD29" i="1" l="1"/>
  <c r="AD33" i="1"/>
  <c r="AD30" i="1"/>
  <c r="AD32" i="1"/>
  <c r="A13" i="2"/>
  <c r="AD31" i="1" l="1"/>
  <c r="A14" i="2"/>
  <c r="AD39" i="1" l="1"/>
  <c r="AD36" i="1"/>
  <c r="AD37" i="1"/>
  <c r="AD40" i="1"/>
  <c r="AD38" i="1"/>
  <c r="AD34" i="1"/>
  <c r="AD35" i="1"/>
  <c r="A15" i="2"/>
  <c r="AD41" i="1" l="1"/>
  <c r="A16" i="2"/>
  <c r="AD49" i="1" l="1"/>
  <c r="AD43" i="1"/>
  <c r="AD45" i="1"/>
  <c r="AD42" i="1"/>
  <c r="AD44" i="1"/>
  <c r="AD48" i="1"/>
  <c r="AD46" i="1"/>
  <c r="A17" i="2"/>
  <c r="AD47" i="1" l="1"/>
  <c r="A18" i="2"/>
  <c r="AD50" i="1" l="1"/>
  <c r="AD64" i="1"/>
  <c r="AD54" i="1"/>
  <c r="AD56" i="1"/>
  <c r="AD75" i="1"/>
  <c r="AD85" i="1"/>
  <c r="A19" i="2"/>
  <c r="AD51" i="1" l="1"/>
  <c r="AD52" i="1"/>
  <c r="A20" i="2"/>
  <c r="AD53" i="1" l="1"/>
  <c r="A21" i="2"/>
  <c r="AD81" i="1" l="1"/>
  <c r="AD69" i="1"/>
  <c r="AD57" i="1"/>
  <c r="AD65" i="1"/>
  <c r="AD82" i="1"/>
  <c r="AD78" i="1"/>
  <c r="AD74" i="1"/>
  <c r="AD70" i="1"/>
  <c r="AD89" i="1"/>
  <c r="AD76" i="1"/>
  <c r="AD73" i="1"/>
  <c r="AD80" i="1"/>
  <c r="AD66" i="1"/>
  <c r="AD62" i="1"/>
  <c r="AD87" i="1"/>
  <c r="AD60" i="1"/>
  <c r="AD58" i="1"/>
  <c r="AD84" i="1"/>
  <c r="AD88" i="1"/>
  <c r="AD83" i="1"/>
  <c r="AD79" i="1"/>
  <c r="AD71" i="1"/>
  <c r="AD67" i="1"/>
  <c r="AD68" i="1"/>
  <c r="AD61" i="1"/>
  <c r="AD72" i="1"/>
  <c r="AD77" i="1"/>
  <c r="AD63" i="1"/>
  <c r="AD59" i="1"/>
  <c r="AD55" i="1"/>
  <c r="AD86" i="1"/>
  <c r="A22" i="2"/>
  <c r="AD90" i="1" l="1"/>
  <c r="AD97" i="1"/>
  <c r="A23" i="2"/>
  <c r="AD91" i="1" l="1"/>
  <c r="A24" i="2"/>
  <c r="AD92" i="1" l="1"/>
  <c r="A25" i="2"/>
  <c r="AD94" i="1" l="1"/>
  <c r="AD93" i="1"/>
  <c r="A26" i="2"/>
  <c r="AD95" i="1" l="1"/>
  <c r="A27" i="2"/>
  <c r="AD96" i="1" l="1"/>
  <c r="A28" i="2"/>
  <c r="AD98" i="1" l="1"/>
  <c r="A29" i="2"/>
  <c r="AD100" i="1" l="1"/>
  <c r="AD101" i="1"/>
  <c r="AD99" i="1"/>
  <c r="A30" i="2"/>
  <c r="AD102" i="1" l="1"/>
  <c r="A31" i="2"/>
  <c r="AD108" i="1" l="1"/>
  <c r="AD145" i="1"/>
  <c r="AD103" i="1"/>
  <c r="AD116" i="1"/>
  <c r="AD134" i="1"/>
  <c r="AD154" i="1"/>
  <c r="AD140" i="1"/>
  <c r="AD127" i="1"/>
  <c r="AD165" i="1"/>
  <c r="AD174" i="1"/>
  <c r="A32" i="2"/>
  <c r="AD105" i="1" l="1"/>
  <c r="AD104" i="1"/>
  <c r="A33" i="2"/>
  <c r="AD107" i="1" l="1"/>
  <c r="AD110" i="1"/>
  <c r="AD109" i="1"/>
  <c r="AD106" i="1"/>
  <c r="A34" i="2"/>
  <c r="AD111" i="1" l="1"/>
  <c r="A35" i="2"/>
  <c r="AD113" i="1" l="1"/>
  <c r="AD114" i="1"/>
  <c r="AD115" i="1"/>
  <c r="AD112" i="1"/>
  <c r="A36" i="2"/>
  <c r="AD129" i="1" l="1"/>
  <c r="AD130" i="1"/>
  <c r="AD118" i="1"/>
  <c r="AD117" i="1"/>
  <c r="AD122" i="1"/>
  <c r="AD119" i="1"/>
  <c r="AD120" i="1"/>
  <c r="AD121" i="1"/>
  <c r="AD131" i="1"/>
  <c r="AD124" i="1"/>
  <c r="AD125" i="1"/>
  <c r="AD123" i="1"/>
  <c r="AD128" i="1"/>
  <c r="A37" i="2"/>
  <c r="AD208" i="1" l="1"/>
  <c r="AD126" i="1"/>
  <c r="A38" i="2"/>
  <c r="AD132" i="1" l="1"/>
  <c r="A39" i="2"/>
  <c r="AD133" i="1" l="1"/>
  <c r="A40" i="2"/>
  <c r="AD135" i="1" l="1"/>
  <c r="A41" i="2"/>
  <c r="AD136" i="1" l="1"/>
  <c r="A42" i="2"/>
  <c r="AD137" i="1" l="1"/>
  <c r="AD138" i="1"/>
  <c r="A43" i="2"/>
  <c r="AD139" i="1" l="1"/>
  <c r="AD141" i="1"/>
  <c r="A44" i="2"/>
  <c r="AD142" i="1" l="1"/>
  <c r="AD146" i="1"/>
  <c r="AD143" i="1"/>
  <c r="AD144" i="1"/>
  <c r="A45" i="2"/>
  <c r="AD160" i="1" l="1"/>
  <c r="AD161" i="1"/>
  <c r="AD159" i="1"/>
  <c r="AD155" i="1"/>
  <c r="AD147" i="1"/>
  <c r="AD148" i="1"/>
  <c r="AD149" i="1"/>
  <c r="AD153" i="1"/>
  <c r="AD151" i="1"/>
  <c r="AD152" i="1"/>
  <c r="AD158" i="1"/>
  <c r="AD162" i="1"/>
  <c r="AD156" i="1"/>
  <c r="AD157" i="1"/>
  <c r="AD150" i="1"/>
  <c r="A46" i="2"/>
  <c r="AD166" i="1" l="1"/>
  <c r="AD164" i="1"/>
  <c r="AD167" i="1"/>
  <c r="AD168" i="1"/>
  <c r="AD163" i="1"/>
  <c r="A47" i="2"/>
  <c r="AD169" i="1" l="1"/>
  <c r="A48" i="2"/>
  <c r="AD171" i="1" l="1"/>
  <c r="AD175" i="1"/>
  <c r="AD178" i="1"/>
  <c r="AD170" i="1"/>
  <c r="AD172" i="1"/>
  <c r="AD173" i="1"/>
  <c r="AD176" i="1"/>
  <c r="AD177" i="1"/>
  <c r="AD179" i="1"/>
  <c r="A49" i="2"/>
  <c r="AD180" i="1" l="1"/>
  <c r="A50" i="2"/>
  <c r="AD198" i="1" l="1"/>
  <c r="AD181" i="1"/>
  <c r="AD189" i="1"/>
  <c r="A51" i="2"/>
  <c r="AD188" i="1" l="1"/>
  <c r="AD187" i="1"/>
  <c r="AD184" i="1"/>
  <c r="AD182" i="1"/>
  <c r="AD183" i="1"/>
  <c r="AD185" i="1"/>
  <c r="AD186" i="1"/>
  <c r="A52" i="2"/>
  <c r="AD204" i="1" l="1"/>
  <c r="AD220" i="1"/>
  <c r="AD200" i="1"/>
  <c r="AD193" i="1"/>
  <c r="AD211" i="1"/>
  <c r="AD215" i="1"/>
  <c r="AD223" i="1"/>
  <c r="AD207" i="1"/>
  <c r="AD196" i="1"/>
  <c r="AD216" i="1"/>
  <c r="AD217" i="1"/>
  <c r="AD194" i="1"/>
  <c r="AD202" i="1"/>
  <c r="AD206" i="1"/>
  <c r="AD190" i="1"/>
  <c r="AD205" i="1"/>
  <c r="AD221" i="1"/>
  <c r="AD201" i="1"/>
  <c r="AD214" i="1"/>
  <c r="AD218" i="1"/>
  <c r="AD222" i="1"/>
  <c r="AD210" i="1"/>
  <c r="AD197" i="1"/>
  <c r="AD213" i="1"/>
  <c r="AD192" i="1"/>
  <c r="AD212" i="1"/>
  <c r="AD195" i="1"/>
  <c r="AD199" i="1"/>
  <c r="AD203" i="1"/>
  <c r="AD191" i="1"/>
  <c r="A53" i="2"/>
  <c r="AD209" i="1" l="1"/>
  <c r="A54" i="2"/>
  <c r="AD219" i="1" l="1"/>
  <c r="A55" i="2"/>
  <c r="AD226" i="1" l="1"/>
  <c r="AD229" i="1"/>
  <c r="AD230" i="1"/>
  <c r="AD225" i="1"/>
  <c r="AD227" i="1"/>
  <c r="AD224" i="1"/>
  <c r="A56" i="2"/>
  <c r="AD268" i="1" l="1"/>
  <c r="AD277" i="1"/>
  <c r="AD257" i="1"/>
  <c r="AD228" i="1"/>
  <c r="AD237" i="1"/>
  <c r="AD248" i="1"/>
  <c r="A57" i="2"/>
  <c r="AD231" i="1" l="1"/>
  <c r="A58" i="2"/>
  <c r="AD242" i="1" l="1"/>
  <c r="AD243" i="1"/>
  <c r="AD244" i="1"/>
  <c r="AD241" i="1"/>
  <c r="AD246" i="1"/>
  <c r="AD232" i="1"/>
  <c r="AD245" i="1"/>
  <c r="AD234" i="1"/>
  <c r="AD235" i="1"/>
  <c r="AD236" i="1"/>
  <c r="AD233" i="1"/>
  <c r="AD238" i="1"/>
  <c r="AD239" i="1"/>
  <c r="AD240" i="1"/>
  <c r="A59" i="2"/>
  <c r="AD258" i="1" l="1"/>
  <c r="AD247" i="1"/>
  <c r="AD263" i="1"/>
  <c r="AD256" i="1"/>
  <c r="AD261" i="1"/>
  <c r="AD269" i="1"/>
  <c r="AD262" i="1"/>
  <c r="AD251" i="1"/>
  <c r="AD267" i="1"/>
  <c r="AD260" i="1"/>
  <c r="AD249" i="1"/>
  <c r="AD273" i="1"/>
  <c r="AD250" i="1"/>
  <c r="AD266" i="1"/>
  <c r="AD255" i="1"/>
  <c r="AD271" i="1"/>
  <c r="AD264" i="1"/>
  <c r="AD265" i="1"/>
  <c r="AD254" i="1"/>
  <c r="AD270" i="1"/>
  <c r="AD259" i="1"/>
  <c r="AD252" i="1"/>
  <c r="AD272" i="1"/>
  <c r="AD253" i="1"/>
  <c r="A60" i="2"/>
  <c r="AD274" i="1" l="1"/>
  <c r="AD275" i="1"/>
  <c r="AD276" i="1"/>
  <c r="A61" i="2"/>
  <c r="AD278" i="1" l="1"/>
  <c r="AD297" i="1"/>
  <c r="AD288" i="1"/>
  <c r="AD307" i="1"/>
  <c r="AD300" i="1"/>
  <c r="AD291" i="1"/>
  <c r="AD290" i="1"/>
  <c r="AD282" i="1"/>
  <c r="AD280" i="1"/>
  <c r="AD302" i="1"/>
  <c r="AD293" i="1"/>
  <c r="AD284" i="1"/>
  <c r="AD304" i="1"/>
  <c r="AD296" i="1"/>
  <c r="AD279" i="1"/>
  <c r="AD287" i="1"/>
  <c r="AD306" i="1"/>
  <c r="AD299" i="1"/>
  <c r="AD289" i="1"/>
  <c r="AD285" i="1"/>
  <c r="AD294" i="1"/>
  <c r="AD286" i="1"/>
  <c r="AD292" i="1"/>
  <c r="AD281" i="1"/>
  <c r="AD303" i="1"/>
  <c r="AD295" i="1"/>
  <c r="AD305" i="1"/>
  <c r="AD283" i="1"/>
  <c r="AD298" i="1"/>
  <c r="A62" i="2"/>
  <c r="AD301" i="1" l="1"/>
  <c r="A63" i="2"/>
  <c r="AD308" i="1" l="1"/>
  <c r="A64" i="2"/>
  <c r="AD309" i="1" l="1"/>
  <c r="A65" i="2"/>
  <c r="AD310" i="1" l="1"/>
  <c r="A66" i="2"/>
  <c r="AD311" i="1" l="1"/>
  <c r="A67" i="2"/>
  <c r="AD322" i="1" l="1"/>
  <c r="AD316" i="1"/>
  <c r="AD313" i="1"/>
  <c r="AD315" i="1"/>
  <c r="AD320" i="1"/>
  <c r="AD314" i="1"/>
  <c r="AD319" i="1"/>
  <c r="AD317" i="1"/>
  <c r="AD318" i="1"/>
  <c r="AD312" i="1"/>
  <c r="AD321" i="1"/>
  <c r="A68" i="2"/>
  <c r="AD323" i="1" l="1"/>
  <c r="AD324" i="1"/>
  <c r="AD325" i="1"/>
  <c r="AD326" i="1"/>
  <c r="A69" i="2"/>
  <c r="AD327" i="1" l="1"/>
  <c r="A70" i="2"/>
  <c r="AD330" i="1" l="1"/>
  <c r="AD328" i="1"/>
  <c r="AD329" i="1"/>
  <c r="A71" i="2"/>
  <c r="AD331" i="1" l="1"/>
  <c r="A72" i="2"/>
  <c r="AD347" i="1" l="1"/>
  <c r="AD348" i="1"/>
  <c r="AD344" i="1"/>
  <c r="AD345" i="1"/>
  <c r="AD350" i="1"/>
  <c r="AD335" i="1"/>
  <c r="AD352" i="1"/>
  <c r="AD353" i="1"/>
  <c r="AD349" i="1"/>
  <c r="AD351" i="1"/>
  <c r="AD338" i="1"/>
  <c r="AD336" i="1"/>
  <c r="AD337" i="1"/>
  <c r="AD332" i="1"/>
  <c r="AD333" i="1"/>
  <c r="AD346" i="1"/>
  <c r="AD341" i="1"/>
  <c r="AD343" i="1"/>
  <c r="AD339" i="1"/>
  <c r="AD340" i="1"/>
  <c r="AD334" i="1"/>
  <c r="AD342" i="1"/>
  <c r="A73" i="2"/>
  <c r="AD355" i="1" l="1"/>
  <c r="AD356" i="1"/>
  <c r="AD354" i="1"/>
  <c r="A74" i="2"/>
  <c r="AD357" i="1" l="1"/>
  <c r="AD358" i="1"/>
  <c r="A75" i="2"/>
  <c r="AD359" i="1" l="1"/>
  <c r="A76" i="2"/>
  <c r="AD360" i="1" l="1"/>
  <c r="A77" i="2"/>
  <c r="AD361" i="1" l="1"/>
  <c r="AD362" i="1"/>
  <c r="A78" i="2"/>
  <c r="AD364" i="1" l="1"/>
  <c r="AD365" i="1"/>
  <c r="AD363" i="1"/>
  <c r="A79" i="2"/>
  <c r="AD366" i="1" l="1"/>
  <c r="AD367" i="1"/>
  <c r="A80" i="2"/>
  <c r="AD368" i="1" l="1"/>
  <c r="A81" i="2"/>
  <c r="AD373" i="1" l="1"/>
  <c r="AD375" i="1"/>
  <c r="AD370" i="1"/>
  <c r="AD376" i="1"/>
  <c r="AD374" i="1"/>
  <c r="AD369" i="1"/>
  <c r="AD371" i="1"/>
  <c r="A82" i="2"/>
  <c r="AD372" i="1" l="1"/>
  <c r="A83" i="2"/>
  <c r="AD380" i="1" l="1"/>
  <c r="AD377" i="1"/>
  <c r="AD378" i="1"/>
  <c r="AD379" i="1"/>
  <c r="A84" i="2"/>
  <c r="AD388" i="1" l="1"/>
  <c r="AD385" i="1"/>
  <c r="AD382" i="1"/>
  <c r="AD398" i="1"/>
  <c r="AD392" i="1"/>
  <c r="AD389" i="1"/>
  <c r="AD386" i="1"/>
  <c r="AD387" i="1"/>
  <c r="AD396" i="1"/>
  <c r="AD393" i="1"/>
  <c r="AD390" i="1"/>
  <c r="AD391" i="1"/>
  <c r="AD384" i="1"/>
  <c r="AD381" i="1"/>
  <c r="AD397" i="1"/>
  <c r="AD394" i="1"/>
  <c r="AD383" i="1"/>
  <c r="A85" i="2"/>
  <c r="AD395" i="1" l="1"/>
  <c r="A86" i="2"/>
  <c r="AD399" i="1" l="1"/>
  <c r="A87" i="2"/>
  <c r="AD404" i="1" l="1"/>
  <c r="AD402" i="1"/>
  <c r="AD401" i="1"/>
  <c r="AD400" i="1"/>
  <c r="AD403" i="1"/>
  <c r="A88" i="2"/>
  <c r="AD405" i="1" l="1"/>
  <c r="A89" i="2"/>
  <c r="AD406" i="1" l="1"/>
  <c r="A90" i="2"/>
  <c r="AD416" i="1" l="1"/>
  <c r="AD413" i="1"/>
  <c r="AD410" i="1"/>
  <c r="AD426" i="1"/>
  <c r="AD411" i="1"/>
  <c r="AD420" i="1"/>
  <c r="AD417" i="1"/>
  <c r="AD414" i="1"/>
  <c r="AD419" i="1"/>
  <c r="AD408" i="1"/>
  <c r="AD424" i="1"/>
  <c r="AD421" i="1"/>
  <c r="AD418" i="1"/>
  <c r="AD407" i="1"/>
  <c r="AD412" i="1"/>
  <c r="AD409" i="1"/>
  <c r="AD425" i="1"/>
  <c r="AD422" i="1"/>
  <c r="AD423" i="1"/>
  <c r="A91" i="2"/>
  <c r="AD415" i="1" l="1"/>
  <c r="AD431" i="1"/>
  <c r="A92" i="2"/>
  <c r="AD430" i="1" l="1"/>
  <c r="AD427" i="1"/>
  <c r="AD428" i="1"/>
  <c r="AD429" i="1"/>
  <c r="A93" i="2"/>
  <c r="AD432" i="1" l="1"/>
  <c r="AD433" i="1"/>
  <c r="A94" i="2"/>
  <c r="AD437" i="1" l="1"/>
  <c r="AD438" i="1"/>
  <c r="AD439" i="1"/>
  <c r="AD435" i="1"/>
  <c r="AD441" i="1"/>
  <c r="AD442" i="1"/>
  <c r="AD443" i="1"/>
  <c r="AD434" i="1"/>
  <c r="AD440" i="1"/>
  <c r="AD449" i="1"/>
  <c r="AD446" i="1"/>
  <c r="AD447" i="1"/>
  <c r="AD448" i="1"/>
  <c r="A95" i="2"/>
  <c r="AD436" i="1" l="1"/>
  <c r="A96" i="2"/>
  <c r="AD444" i="1" l="1"/>
  <c r="A97" i="2"/>
  <c r="AD445" i="1" l="1"/>
  <c r="AD455" i="1"/>
  <c r="A98" i="2"/>
  <c r="AD453" i="1" l="1"/>
  <c r="AD458" i="1"/>
  <c r="AD457" i="1"/>
  <c r="AD451" i="1"/>
  <c r="AD452" i="1"/>
  <c r="AD450" i="1"/>
  <c r="AD456" i="1"/>
  <c r="AD454" i="1"/>
  <c r="A99" i="2"/>
  <c r="AD459" i="1" l="1"/>
  <c r="AD460" i="1"/>
  <c r="AD461" i="1"/>
  <c r="A100" i="2"/>
  <c r="AD464" i="1" l="1"/>
  <c r="AD462" i="1"/>
  <c r="AD463" i="1"/>
  <c r="A101" i="2"/>
  <c r="AD465" i="1" l="1"/>
  <c r="A102" i="2"/>
  <c r="AD466" i="1" l="1"/>
  <c r="AD468" i="1"/>
  <c r="A103" i="2"/>
  <c r="AD467" i="1" l="1"/>
  <c r="A104" i="2"/>
  <c r="AD473" i="1" l="1"/>
  <c r="AD470" i="1"/>
  <c r="AD472" i="1"/>
  <c r="AD471" i="1"/>
  <c r="AD469" i="1"/>
  <c r="A105" i="2"/>
  <c r="AD474" i="1" l="1"/>
  <c r="AD483" i="1"/>
  <c r="AD511" i="1"/>
  <c r="AD490" i="1"/>
  <c r="AD530" i="1"/>
  <c r="AD496" i="1"/>
  <c r="AD521" i="1"/>
  <c r="AD538" i="1"/>
  <c r="AD503" i="1"/>
  <c r="A106" i="2"/>
  <c r="AD475" i="1" l="1"/>
  <c r="AD477" i="1"/>
  <c r="AD476" i="1"/>
  <c r="A107" i="2"/>
  <c r="AD478" i="1" l="1"/>
  <c r="A108" i="2"/>
  <c r="AD480" i="1" l="1"/>
  <c r="AD479" i="1"/>
  <c r="AD481" i="1"/>
  <c r="A109" i="2"/>
  <c r="AD484" i="1" l="1"/>
  <c r="AD486" i="1"/>
  <c r="AD487" i="1"/>
  <c r="AD488" i="1"/>
  <c r="AD482" i="1"/>
  <c r="AD485" i="1"/>
  <c r="A110" i="2"/>
  <c r="AD492" i="1" l="1"/>
  <c r="AD489" i="1"/>
  <c r="AD491" i="1"/>
  <c r="AD493" i="1"/>
  <c r="A111" i="2"/>
  <c r="AD508" i="1" l="1"/>
  <c r="AD494" i="1"/>
  <c r="AD499" i="1"/>
  <c r="AD495" i="1"/>
  <c r="AD506" i="1"/>
  <c r="AD497" i="1"/>
  <c r="AD498" i="1"/>
  <c r="AD507" i="1"/>
  <c r="AD504" i="1"/>
  <c r="AD500" i="1"/>
  <c r="AD501" i="1"/>
  <c r="AD502" i="1"/>
  <c r="AD505" i="1"/>
  <c r="A112" i="2"/>
  <c r="AD516" i="1" l="1"/>
  <c r="AD510" i="1"/>
  <c r="AD515" i="1"/>
  <c r="AD519" i="1"/>
  <c r="AD522" i="1"/>
  <c r="AD509" i="1"/>
  <c r="AD514" i="1"/>
  <c r="AD512" i="1"/>
  <c r="AD513" i="1"/>
  <c r="AD518" i="1"/>
  <c r="AD517" i="1"/>
  <c r="A113" i="2"/>
  <c r="AD520" i="1" l="1"/>
  <c r="A114" i="2"/>
  <c r="AD526" i="1" l="1"/>
  <c r="AD525" i="1"/>
  <c r="AD523" i="1"/>
  <c r="AD524" i="1"/>
  <c r="A115" i="2"/>
  <c r="AD531" i="1" l="1"/>
  <c r="AD527" i="1"/>
  <c r="AD528" i="1"/>
  <c r="AD529" i="1"/>
  <c r="A116" i="2"/>
  <c r="AD532" i="1" l="1"/>
  <c r="AD533" i="1"/>
  <c r="AD534" i="1"/>
  <c r="AD535" i="1"/>
  <c r="A117" i="2"/>
  <c r="AD537" i="1" l="1"/>
  <c r="AD540" i="1"/>
  <c r="AD541" i="1"/>
  <c r="AD536" i="1"/>
  <c r="AD539" i="1"/>
  <c r="A118" i="2"/>
  <c r="AD544" i="1" l="1"/>
  <c r="AD543" i="1"/>
  <c r="AD545" i="1"/>
  <c r="AD546" i="1"/>
  <c r="AD542" i="1"/>
  <c r="A119" i="2"/>
  <c r="AD547" i="1" l="1"/>
  <c r="A120" i="2"/>
  <c r="AD548" i="1" l="1"/>
  <c r="AD549" i="1"/>
  <c r="A121" i="2"/>
  <c r="AD550" i="1" l="1"/>
  <c r="A122" i="2"/>
  <c r="AD551" i="1" l="1"/>
  <c r="A123" i="2"/>
  <c r="AD553" i="1" l="1"/>
  <c r="AD552" i="1"/>
  <c r="A124" i="2"/>
  <c r="AD554" i="1" l="1"/>
  <c r="AD556" i="1"/>
  <c r="AD555" i="1"/>
  <c r="A125" i="2"/>
  <c r="AD557" i="1" l="1"/>
  <c r="A126" i="2"/>
  <c r="AD558" i="1" l="1"/>
  <c r="AD559" i="1"/>
  <c r="A127" i="2"/>
  <c r="AD560" i="1" l="1"/>
  <c r="A128" i="2"/>
  <c r="AD562" i="1" l="1"/>
  <c r="AD563" i="1"/>
  <c r="AD561" i="1"/>
  <c r="AD564" i="1"/>
  <c r="A129" i="2"/>
  <c r="AD576" i="1" l="1"/>
  <c r="AD566" i="1"/>
  <c r="AD571" i="1"/>
  <c r="AD573" i="1"/>
  <c r="AD565" i="1"/>
  <c r="AD570" i="1"/>
  <c r="AD575" i="1"/>
  <c r="AD567" i="1"/>
  <c r="AD568" i="1"/>
  <c r="AD569" i="1"/>
  <c r="AD574" i="1"/>
  <c r="AD572" i="1"/>
  <c r="A130" i="2"/>
  <c r="AD584" i="1" l="1"/>
  <c r="AD600" i="1"/>
  <c r="AD581" i="1"/>
  <c r="AD601" i="1"/>
  <c r="AD582" i="1"/>
  <c r="AD598" i="1"/>
  <c r="AD579" i="1"/>
  <c r="AD599" i="1"/>
  <c r="AD607" i="1"/>
  <c r="AD578" i="1"/>
  <c r="AD583" i="1"/>
  <c r="AD588" i="1"/>
  <c r="AD604" i="1"/>
  <c r="AD589" i="1"/>
  <c r="AD605" i="1"/>
  <c r="AD586" i="1"/>
  <c r="AD602" i="1"/>
  <c r="AD595" i="1"/>
  <c r="AD587" i="1"/>
  <c r="AD580" i="1"/>
  <c r="AD577" i="1"/>
  <c r="AD594" i="1"/>
  <c r="AD591" i="1"/>
  <c r="AD592" i="1"/>
  <c r="AD608" i="1"/>
  <c r="AD593" i="1"/>
  <c r="AD609" i="1"/>
  <c r="AD590" i="1"/>
  <c r="AD606" i="1"/>
  <c r="AD611" i="1"/>
  <c r="AD603" i="1"/>
  <c r="AD596" i="1"/>
  <c r="AD597" i="1"/>
  <c r="AD610" i="1"/>
  <c r="A131" i="2"/>
  <c r="AD585" i="1" l="1"/>
  <c r="A132" i="2"/>
  <c r="AD614" i="1" l="1"/>
  <c r="AD613" i="1"/>
  <c r="AD615" i="1"/>
  <c r="AD612" i="1"/>
  <c r="A133" i="2"/>
  <c r="AD616" i="1" l="1"/>
  <c r="A134" i="2"/>
  <c r="AD617" i="1" l="1"/>
  <c r="AD618" i="1"/>
  <c r="A135" i="2"/>
  <c r="AD619" i="1" l="1"/>
  <c r="AD621" i="1"/>
  <c r="AD620" i="1"/>
  <c r="A136" i="2"/>
  <c r="AD623" i="1" l="1"/>
  <c r="AD622" i="1"/>
  <c r="A137" i="2"/>
  <c r="AD632" i="1" l="1"/>
  <c r="AD626" i="1"/>
  <c r="AD631" i="1"/>
  <c r="AD634" i="1"/>
  <c r="AD627" i="1"/>
  <c r="AD625" i="1"/>
  <c r="AD630" i="1"/>
  <c r="AD635" i="1"/>
  <c r="AD633" i="1"/>
  <c r="AD624" i="1"/>
  <c r="AD629" i="1"/>
  <c r="AD628" i="1"/>
  <c r="A138" i="2"/>
  <c r="AD636" i="1" l="1"/>
  <c r="AD637" i="1"/>
  <c r="A139" i="2"/>
  <c r="AD699" i="1" l="1"/>
  <c r="AD638" i="1"/>
  <c r="AD754" i="1"/>
  <c r="A140" i="2"/>
  <c r="AD645" i="1" l="1"/>
  <c r="AD640" i="1"/>
  <c r="AD639" i="1"/>
  <c r="AD646" i="1"/>
  <c r="AD649" i="1"/>
  <c r="AD648" i="1"/>
  <c r="AD647" i="1"/>
  <c r="AD644" i="1"/>
  <c r="AD642" i="1"/>
  <c r="AD643" i="1"/>
  <c r="AD641" i="1"/>
  <c r="A141" i="2"/>
  <c r="AD651" i="1" l="1"/>
  <c r="AD650" i="1"/>
  <c r="A142" i="2"/>
  <c r="AD662" i="1" l="1"/>
  <c r="AD663" i="1"/>
  <c r="AD655" i="1"/>
  <c r="AD660" i="1"/>
  <c r="AD653" i="1"/>
  <c r="AD656" i="1"/>
  <c r="AD652" i="1"/>
  <c r="AD654" i="1"/>
  <c r="AD661" i="1"/>
  <c r="AD659" i="1"/>
  <c r="AD658" i="1"/>
  <c r="AD657" i="1"/>
  <c r="AD664" i="1"/>
  <c r="A143" i="2"/>
  <c r="AD665" i="1" l="1"/>
  <c r="A144" i="2"/>
  <c r="AD667" i="1" l="1"/>
  <c r="AD666" i="1"/>
  <c r="AD668" i="1"/>
  <c r="AD669" i="1"/>
  <c r="A145" i="2"/>
  <c r="AD670" i="1" l="1"/>
  <c r="AD672" i="1"/>
  <c r="AD671" i="1"/>
  <c r="A146" i="2"/>
  <c r="AD673" i="1" l="1"/>
  <c r="AD675" i="1"/>
  <c r="AD674" i="1"/>
  <c r="A147" i="2"/>
  <c r="AD679" i="1" l="1"/>
  <c r="AD676" i="1"/>
  <c r="AD678" i="1"/>
  <c r="AD680" i="1"/>
  <c r="AD682" i="1"/>
  <c r="AD677" i="1"/>
  <c r="AD681" i="1"/>
  <c r="A148" i="2"/>
  <c r="AD684" i="1" l="1"/>
  <c r="AD683" i="1"/>
  <c r="A149" i="2"/>
  <c r="AD686" i="1" l="1"/>
  <c r="AD685" i="1"/>
  <c r="A150" i="2"/>
  <c r="AD687" i="1" l="1"/>
  <c r="A151" i="2"/>
  <c r="AD694" i="1" l="1"/>
  <c r="AD695" i="1"/>
  <c r="AD688" i="1"/>
  <c r="AD691" i="1"/>
  <c r="AD693" i="1"/>
  <c r="AD692" i="1"/>
  <c r="AD690" i="1"/>
  <c r="AD689" i="1"/>
  <c r="A152" i="2"/>
  <c r="AD701" i="1" l="1"/>
  <c r="AD697" i="1"/>
  <c r="AD700" i="1"/>
  <c r="AD696" i="1"/>
  <c r="A153" i="2"/>
  <c r="AD698" i="1" l="1"/>
  <c r="AD1330" i="1"/>
  <c r="A154" i="2"/>
  <c r="AD704" i="1" l="1"/>
  <c r="AD709" i="1"/>
  <c r="AD703" i="1"/>
  <c r="AD708" i="1"/>
  <c r="AD702" i="1"/>
  <c r="AD707" i="1"/>
  <c r="AD712" i="1"/>
  <c r="AD710" i="1"/>
  <c r="AD711" i="1"/>
  <c r="AD705" i="1"/>
  <c r="A155" i="2"/>
  <c r="AD713" i="1" l="1"/>
  <c r="AD706" i="1"/>
  <c r="A156" i="2"/>
  <c r="AD715" i="1" l="1"/>
  <c r="AD714" i="1"/>
  <c r="A157" i="2"/>
  <c r="AD719" i="1" l="1"/>
  <c r="AD735" i="1"/>
  <c r="AD728" i="1"/>
  <c r="AD729" i="1"/>
  <c r="AD734" i="1"/>
  <c r="AD723" i="1"/>
  <c r="AD716" i="1"/>
  <c r="AD736" i="1"/>
  <c r="AD733" i="1"/>
  <c r="AD722" i="1"/>
  <c r="AD727" i="1"/>
  <c r="AD720" i="1"/>
  <c r="AD717" i="1"/>
  <c r="AD737" i="1"/>
  <c r="AD726" i="1"/>
  <c r="AD731" i="1"/>
  <c r="AD724" i="1"/>
  <c r="AD721" i="1"/>
  <c r="AD730" i="1"/>
  <c r="A158" i="2"/>
  <c r="AD725" i="1" l="1"/>
  <c r="AD718" i="1"/>
  <c r="AD732" i="1"/>
  <c r="A159" i="2"/>
  <c r="AD738" i="1" l="1"/>
  <c r="A160" i="2"/>
  <c r="AD739" i="1" l="1"/>
  <c r="A161" i="2"/>
  <c r="AD740" i="1" l="1"/>
  <c r="A162" i="2"/>
  <c r="AD741" i="1" l="1"/>
  <c r="A163" i="2"/>
  <c r="AD742" i="1" l="1"/>
  <c r="A164" i="2"/>
  <c r="AD744" i="1" l="1"/>
  <c r="AD745" i="1"/>
  <c r="AD743" i="1"/>
  <c r="AD746" i="1"/>
  <c r="A165" i="2"/>
  <c r="AD747" i="1" l="1"/>
  <c r="A166" i="2"/>
  <c r="AD749" i="1" l="1"/>
  <c r="AD748" i="1"/>
  <c r="A167" i="2"/>
  <c r="AD751" i="1" l="1"/>
  <c r="AD752" i="1"/>
  <c r="AD753" i="1"/>
  <c r="AD750" i="1"/>
  <c r="A168" i="2"/>
  <c r="AD755" i="1" l="1"/>
  <c r="A169" i="2"/>
  <c r="AD757" i="1" l="1"/>
  <c r="AD756" i="1"/>
  <c r="A170" i="2"/>
  <c r="AD758" i="1" l="1"/>
  <c r="A171" i="2"/>
  <c r="AD761" i="1" l="1"/>
  <c r="AD762" i="1"/>
  <c r="AD759" i="1"/>
  <c r="AD760" i="1"/>
  <c r="A172" i="2"/>
  <c r="AD765" i="1" l="1"/>
  <c r="AD763" i="1"/>
  <c r="AD764" i="1"/>
  <c r="A173" i="2"/>
  <c r="AD777" i="1" l="1"/>
  <c r="AD818" i="1"/>
  <c r="AD766" i="1"/>
  <c r="AD786" i="1"/>
  <c r="AD794" i="1"/>
  <c r="AD808" i="1"/>
  <c r="AD800" i="1"/>
  <c r="A174" i="2"/>
  <c r="AD768" i="1" l="1"/>
  <c r="AD767" i="1"/>
  <c r="A175" i="2"/>
  <c r="AD769" i="1" l="1"/>
  <c r="AD770" i="1"/>
  <c r="A176" i="2"/>
  <c r="AD775" i="1" l="1"/>
  <c r="AD780" i="1"/>
  <c r="AD779" i="1"/>
  <c r="AD773" i="1"/>
  <c r="AD772" i="1"/>
  <c r="AD778" i="1"/>
  <c r="AD771" i="1"/>
  <c r="AD776" i="1"/>
  <c r="AD774" i="1"/>
  <c r="A177" i="2"/>
  <c r="AD781" i="1" l="1"/>
  <c r="A178" i="2"/>
  <c r="AD784" i="1" l="1"/>
  <c r="AD782" i="1"/>
  <c r="AD788" i="1"/>
  <c r="AD790" i="1"/>
  <c r="AD783" i="1"/>
  <c r="AD785" i="1"/>
  <c r="AD787" i="1"/>
  <c r="AD789" i="1"/>
  <c r="A179" i="2"/>
  <c r="AD791" i="1" l="1"/>
  <c r="A180" i="2"/>
  <c r="AD792" i="1" l="1"/>
  <c r="A181" i="2"/>
  <c r="AD807" i="1" l="1"/>
  <c r="AD804" i="1"/>
  <c r="AD797" i="1"/>
  <c r="AD813" i="1"/>
  <c r="AD814" i="1"/>
  <c r="AD795" i="1"/>
  <c r="AD811" i="1"/>
  <c r="AD812" i="1"/>
  <c r="AD801" i="1"/>
  <c r="AD817" i="1"/>
  <c r="AD802" i="1"/>
  <c r="AD799" i="1"/>
  <c r="AD815" i="1"/>
  <c r="AD816" i="1"/>
  <c r="AD805" i="1"/>
  <c r="AD810" i="1"/>
  <c r="AD806" i="1"/>
  <c r="AD803" i="1"/>
  <c r="AD796" i="1"/>
  <c r="AD793" i="1"/>
  <c r="AD809" i="1"/>
  <c r="AD798" i="1"/>
  <c r="A182" i="2"/>
  <c r="AD819" i="1" l="1"/>
  <c r="AD820" i="1"/>
  <c r="AD822" i="1"/>
  <c r="A183" i="2"/>
  <c r="AD821" i="1" l="1"/>
  <c r="A184" i="2"/>
  <c r="AD824" i="1" l="1"/>
  <c r="AD825" i="1"/>
  <c r="AD823" i="1"/>
  <c r="A185" i="2"/>
  <c r="AD826" i="1" l="1"/>
  <c r="A186" i="2"/>
  <c r="AD835" i="1" l="1"/>
  <c r="AD834" i="1"/>
  <c r="AD828" i="1"/>
  <c r="AD827" i="1"/>
  <c r="AD832" i="1"/>
  <c r="AD831" i="1"/>
  <c r="AD833" i="1"/>
  <c r="A187" i="2"/>
  <c r="AD829" i="1" l="1"/>
  <c r="A188" i="2"/>
  <c r="AD830" i="1" l="1"/>
  <c r="A189" i="2"/>
  <c r="AD840" i="1" l="1"/>
  <c r="AD837" i="1"/>
  <c r="AD839" i="1"/>
  <c r="AD841" i="1"/>
  <c r="AD836" i="1"/>
  <c r="A190" i="2"/>
  <c r="AD849" i="1" l="1"/>
  <c r="AD838" i="1"/>
  <c r="AD855" i="1"/>
  <c r="AD845" i="1"/>
  <c r="A191" i="2"/>
  <c r="AD842" i="1" l="1"/>
  <c r="AD843" i="1"/>
  <c r="A192" i="2"/>
  <c r="AD844" i="1" l="1"/>
  <c r="AD846" i="1"/>
  <c r="A193" i="2"/>
  <c r="AD847" i="1" l="1"/>
  <c r="AD848" i="1"/>
  <c r="A194" i="2"/>
  <c r="AD851" i="1" l="1"/>
  <c r="AD852" i="1"/>
  <c r="AD853" i="1"/>
  <c r="AD850" i="1"/>
  <c r="A195" i="2"/>
  <c r="AD854" i="1" l="1"/>
  <c r="A196" i="2"/>
  <c r="AD859" i="1" l="1"/>
  <c r="AD858" i="1"/>
  <c r="AD856" i="1"/>
  <c r="AD857" i="1"/>
  <c r="AD861" i="1"/>
  <c r="A197" i="2"/>
  <c r="AD860" i="1" l="1"/>
  <c r="A198" i="2"/>
  <c r="AD863" i="1" l="1"/>
  <c r="AD862" i="1"/>
  <c r="A199" i="2"/>
  <c r="AD875" i="1" l="1"/>
  <c r="AD865" i="1"/>
  <c r="AD864" i="1"/>
  <c r="AD869" i="1"/>
  <c r="AD867" i="1"/>
  <c r="AD868" i="1"/>
  <c r="AD874" i="1"/>
  <c r="AD871" i="1"/>
  <c r="AD872" i="1"/>
  <c r="AD870" i="1"/>
  <c r="A200" i="2"/>
  <c r="AD873" i="1" l="1"/>
  <c r="AD866" i="1"/>
  <c r="AD882" i="1"/>
  <c r="A201" i="2"/>
  <c r="AD877" i="1" l="1"/>
  <c r="AD876" i="1"/>
  <c r="A202" i="2"/>
  <c r="AD878" i="1" l="1"/>
  <c r="A203" i="2"/>
  <c r="AD880" i="1" l="1"/>
  <c r="AD881" i="1"/>
  <c r="AD879" i="1"/>
  <c r="A204" i="2"/>
  <c r="AD883" i="1" l="1"/>
  <c r="A205" i="2"/>
  <c r="AD884" i="1" l="1"/>
  <c r="A206" i="2"/>
  <c r="AD913" i="1" l="1"/>
  <c r="AD890" i="1"/>
  <c r="AD885" i="1"/>
  <c r="AD902" i="1"/>
  <c r="AD897" i="1"/>
  <c r="A207" i="2"/>
  <c r="AD886" i="1" l="1"/>
  <c r="A208" i="2"/>
  <c r="AD887" i="1" l="1"/>
  <c r="A209" i="2"/>
  <c r="AD889" i="1" l="1"/>
  <c r="AD888" i="1"/>
  <c r="A210" i="2"/>
  <c r="AD891" i="1" l="1"/>
  <c r="AD892" i="1"/>
  <c r="AD893" i="1"/>
  <c r="AD894" i="1"/>
  <c r="A211" i="2"/>
  <c r="AD895" i="1" l="1"/>
  <c r="A212" i="2"/>
  <c r="AD898" i="1" l="1"/>
  <c r="AD899" i="1"/>
  <c r="AD896" i="1"/>
  <c r="A213" i="2"/>
  <c r="AD900" i="1" l="1"/>
  <c r="A214" i="2"/>
  <c r="AD901" i="1" l="1"/>
  <c r="A215" i="2"/>
  <c r="AD911" i="1" l="1"/>
  <c r="AD912" i="1"/>
  <c r="AD917" i="1"/>
  <c r="AD918" i="1"/>
  <c r="AD915" i="1"/>
  <c r="AD916" i="1"/>
  <c r="AD906" i="1"/>
  <c r="AD903" i="1"/>
  <c r="AD904" i="1"/>
  <c r="AD905" i="1"/>
  <c r="AD910" i="1"/>
  <c r="AD907" i="1"/>
  <c r="AD908" i="1"/>
  <c r="AD909" i="1"/>
  <c r="AD914" i="1"/>
  <c r="A216" i="2"/>
  <c r="AD919" i="1" l="1"/>
  <c r="AD920" i="1"/>
  <c r="A217" i="2"/>
  <c r="AD921" i="1" l="1"/>
  <c r="AD926" i="1"/>
  <c r="AD925" i="1"/>
  <c r="AD923" i="1"/>
  <c r="AD929" i="1"/>
  <c r="AD927" i="1"/>
  <c r="AD922" i="1"/>
  <c r="AD930" i="1"/>
  <c r="A218" i="2"/>
  <c r="AD924" i="1" l="1"/>
  <c r="A219" i="2"/>
  <c r="AD928" i="1" l="1"/>
  <c r="A220" i="2"/>
  <c r="AD934" i="1" l="1"/>
  <c r="AD931" i="1"/>
  <c r="AD932" i="1"/>
  <c r="AD933" i="1"/>
  <c r="A221" i="2"/>
  <c r="AD936" i="1" l="1"/>
  <c r="AD937" i="1"/>
  <c r="AD938" i="1"/>
  <c r="AD935" i="1"/>
  <c r="AD939" i="1"/>
  <c r="A222" i="2"/>
  <c r="AD947" i="1" l="1"/>
  <c r="AD940" i="1"/>
  <c r="A223" i="2"/>
  <c r="AD941" i="1" l="1"/>
  <c r="A224" i="2"/>
  <c r="AD948" i="1" l="1"/>
  <c r="AD946" i="1"/>
  <c r="AD945" i="1"/>
  <c r="AD943" i="1"/>
  <c r="AD949" i="1"/>
  <c r="AD944" i="1"/>
  <c r="AD942" i="1"/>
  <c r="A225" i="2"/>
  <c r="AD950" i="1" l="1"/>
  <c r="A226" i="2"/>
  <c r="AD955" i="1" l="1"/>
  <c r="AD953" i="1"/>
  <c r="AD958" i="1"/>
  <c r="AD959" i="1"/>
  <c r="AD957" i="1"/>
  <c r="AD952" i="1"/>
  <c r="AD961" i="1"/>
  <c r="AD951" i="1"/>
  <c r="AD960" i="1"/>
  <c r="AD954" i="1"/>
  <c r="AD962" i="1"/>
  <c r="A227" i="2"/>
  <c r="AD956" i="1" l="1"/>
  <c r="A228" i="2"/>
  <c r="AD963" i="1" l="1"/>
  <c r="A229" i="2"/>
  <c r="AD1037" i="1" l="1"/>
  <c r="AD1175" i="1"/>
  <c r="AD1110" i="1"/>
  <c r="AD964" i="1"/>
  <c r="AD1219" i="1"/>
  <c r="A230" i="2"/>
  <c r="AD972" i="1" l="1"/>
  <c r="AD965" i="1"/>
  <c r="A231" i="2"/>
  <c r="AD966" i="1" l="1"/>
  <c r="A232" i="2"/>
  <c r="AD968" i="1" l="1"/>
  <c r="AD967" i="1"/>
  <c r="A233" i="2"/>
  <c r="AD970" i="1" l="1"/>
  <c r="AD971" i="1"/>
  <c r="AD969" i="1"/>
  <c r="A234" i="2"/>
  <c r="AD975" i="1" l="1"/>
  <c r="AD980" i="1"/>
  <c r="AD977" i="1"/>
  <c r="AD974" i="1"/>
  <c r="AD979" i="1"/>
  <c r="AD984" i="1"/>
  <c r="AD981" i="1"/>
  <c r="AD978" i="1"/>
  <c r="AD987" i="1"/>
  <c r="AD988" i="1"/>
  <c r="AD985" i="1"/>
  <c r="AD982" i="1"/>
  <c r="AD976" i="1"/>
  <c r="AD973" i="1"/>
  <c r="AD986" i="1"/>
  <c r="A235" i="2"/>
  <c r="AD992" i="1" l="1"/>
  <c r="AD983" i="1"/>
  <c r="AD999" i="1"/>
  <c r="A236" i="2"/>
  <c r="AD991" i="1" l="1"/>
  <c r="AD989" i="1"/>
  <c r="AD1002" i="1"/>
  <c r="AD995" i="1"/>
  <c r="AD993" i="1"/>
  <c r="AD990" i="1"/>
  <c r="AD996" i="1"/>
  <c r="AD997" i="1"/>
  <c r="AD994" i="1"/>
  <c r="AD1000" i="1"/>
  <c r="AD1001" i="1"/>
  <c r="AD998" i="1"/>
  <c r="A237" i="2"/>
  <c r="AD1011" i="1" l="1"/>
  <c r="AD1016" i="1"/>
  <c r="AD1010" i="1"/>
  <c r="AD1015" i="1"/>
  <c r="AD1009" i="1"/>
  <c r="AD1014" i="1"/>
  <c r="AD1003" i="1"/>
  <c r="AD1004" i="1"/>
  <c r="AD1013" i="1"/>
  <c r="AD1007" i="1"/>
  <c r="AD1008" i="1"/>
  <c r="AD1006" i="1"/>
  <c r="A238" i="2"/>
  <c r="AD1012" i="1" l="1"/>
  <c r="AD1005" i="1"/>
  <c r="A239" i="2"/>
  <c r="AD1017" i="1" l="1"/>
  <c r="AD1018" i="1"/>
  <c r="AD1019" i="1"/>
  <c r="AD1020" i="1"/>
  <c r="A240" i="2"/>
  <c r="AD1024" i="1" l="1"/>
  <c r="AD1026" i="1"/>
  <c r="AD1022" i="1"/>
  <c r="AD1021" i="1"/>
  <c r="AD1025" i="1"/>
  <c r="AD1023" i="1"/>
  <c r="A241" i="2"/>
  <c r="AD1035" i="1" l="1"/>
  <c r="AD1033" i="1"/>
  <c r="AD1031" i="1"/>
  <c r="AD1028" i="1"/>
  <c r="AD1034" i="1"/>
  <c r="AD1027" i="1"/>
  <c r="AD1032" i="1"/>
  <c r="AD1030" i="1"/>
  <c r="AD1036" i="1"/>
  <c r="A242" i="2"/>
  <c r="AD1029" i="1" l="1"/>
  <c r="AD1051" i="1"/>
  <c r="AD1045" i="1"/>
  <c r="AD1061" i="1"/>
  <c r="AD1038" i="1"/>
  <c r="A243" i="2"/>
  <c r="AD1039" i="1" l="1"/>
  <c r="AD1041" i="1"/>
  <c r="AD1040" i="1"/>
  <c r="A244" i="2"/>
  <c r="AD1043" i="1" l="1"/>
  <c r="AD1042" i="1"/>
  <c r="A245" i="2"/>
  <c r="AD1047" i="1" l="1"/>
  <c r="AD1044" i="1"/>
  <c r="AD1046" i="1"/>
  <c r="A246" i="2"/>
  <c r="AD1056" i="1" l="1"/>
  <c r="AD1054" i="1"/>
  <c r="AD1057" i="1"/>
  <c r="AD1055" i="1"/>
  <c r="AD1050" i="1"/>
  <c r="AD1049" i="1"/>
  <c r="AD1053" i="1"/>
  <c r="AD1048" i="1"/>
  <c r="AD1058" i="1"/>
  <c r="AD1052" i="1"/>
  <c r="A247" i="2"/>
  <c r="AD1059" i="1" l="1"/>
  <c r="AD1060" i="1"/>
  <c r="A248" i="2"/>
  <c r="AD1067" i="1" l="1"/>
  <c r="AD1062" i="1"/>
  <c r="AD1064" i="1"/>
  <c r="AD1065" i="1"/>
  <c r="AD1068" i="1"/>
  <c r="AD1063" i="1"/>
  <c r="AD1066" i="1"/>
  <c r="A249" i="2"/>
  <c r="AD1079" i="1" l="1"/>
  <c r="AD1069" i="1"/>
  <c r="AD1089" i="1"/>
  <c r="A250" i="2"/>
  <c r="AD1075" i="1" l="1"/>
  <c r="AD1073" i="1"/>
  <c r="AD1072" i="1"/>
  <c r="AD1074" i="1"/>
  <c r="AD1071" i="1"/>
  <c r="AD1070" i="1"/>
  <c r="A251" i="2"/>
  <c r="AD1082" i="1" l="1"/>
  <c r="AD1081" i="1"/>
  <c r="AD1077" i="1"/>
  <c r="AD1076" i="1"/>
  <c r="AD1078" i="1"/>
  <c r="AD1080" i="1"/>
  <c r="A252" i="2"/>
  <c r="AD1085" i="1" l="1"/>
  <c r="AD1083" i="1"/>
  <c r="AD1084" i="1"/>
  <c r="A253" i="2"/>
  <c r="AD1087" i="1" l="1"/>
  <c r="AD1086" i="1"/>
  <c r="A254" i="2"/>
  <c r="AD1088" i="1" l="1"/>
  <c r="A255" i="2"/>
  <c r="AD1091" i="1" l="1"/>
  <c r="AD1090" i="1"/>
  <c r="AD1095" i="1"/>
  <c r="AD1093" i="1"/>
  <c r="AD1092" i="1"/>
  <c r="AD1094" i="1"/>
  <c r="AD1096" i="1"/>
  <c r="A256" i="2"/>
  <c r="AD1148" i="1" l="1"/>
  <c r="AD1121" i="1"/>
  <c r="AD1130" i="1"/>
  <c r="AD1134" i="1"/>
  <c r="AD1111" i="1"/>
  <c r="AD1097" i="1"/>
  <c r="A257" i="2"/>
  <c r="AD1103" i="1" l="1"/>
  <c r="AD1101" i="1"/>
  <c r="AD1100" i="1"/>
  <c r="AD1102" i="1"/>
  <c r="AD1104" i="1"/>
  <c r="AD1099" i="1"/>
  <c r="AD1098" i="1"/>
  <c r="A258" i="2"/>
  <c r="AD1107" i="1" l="1"/>
  <c r="AD1105" i="1"/>
  <c r="AD1108" i="1"/>
  <c r="AD1106" i="1"/>
  <c r="AD1109" i="1"/>
  <c r="A259" i="2"/>
  <c r="AD1112" i="1" l="1"/>
  <c r="AD1113" i="1"/>
  <c r="A260" i="2"/>
  <c r="AD1119" i="1" l="1"/>
  <c r="AD1117" i="1"/>
  <c r="AD1116" i="1"/>
  <c r="AD1120" i="1"/>
  <c r="AD1118" i="1"/>
  <c r="AD1115" i="1"/>
  <c r="AD1114" i="1"/>
  <c r="A261" i="2"/>
  <c r="AD1124" i="1" l="1"/>
  <c r="AD1122" i="1"/>
  <c r="AD1125" i="1"/>
  <c r="AD1123" i="1"/>
  <c r="A262" i="2"/>
  <c r="AD1127" i="1" l="1"/>
  <c r="AD1128" i="1"/>
  <c r="AD1138" i="1"/>
  <c r="AD1137" i="1"/>
  <c r="AD1140" i="1"/>
  <c r="AD1131" i="1"/>
  <c r="AD1132" i="1"/>
  <c r="AD1133" i="1"/>
  <c r="AD1139" i="1"/>
  <c r="AD1135" i="1"/>
  <c r="AD1136" i="1"/>
  <c r="AD1126" i="1"/>
  <c r="AD1129" i="1"/>
  <c r="A263" i="2"/>
  <c r="AD1147" i="1" l="1"/>
  <c r="AD1149" i="1"/>
  <c r="AD1145" i="1"/>
  <c r="AD1144" i="1"/>
  <c r="AD1142" i="1"/>
  <c r="AD1146" i="1"/>
  <c r="AD1150" i="1"/>
  <c r="AD1143" i="1"/>
  <c r="AD1141" i="1"/>
  <c r="A264" i="2"/>
  <c r="AD1151" i="1" l="1"/>
  <c r="AD1152" i="1"/>
  <c r="A265" i="2"/>
  <c r="AD1155" i="1" l="1"/>
  <c r="AD1154" i="1"/>
  <c r="AD1159" i="1"/>
  <c r="AD1157" i="1"/>
  <c r="AD1156" i="1"/>
  <c r="AD1158" i="1"/>
  <c r="AD1160" i="1"/>
  <c r="AD1153" i="1"/>
  <c r="A266" i="2"/>
  <c r="AD1172" i="1" l="1"/>
  <c r="AD1161" i="1"/>
  <c r="AD1168" i="1"/>
  <c r="A267" i="2"/>
  <c r="AD1163" i="1" l="1"/>
  <c r="AD1162" i="1"/>
  <c r="A268" i="2"/>
  <c r="AD1164" i="1" l="1"/>
  <c r="A269" i="2"/>
  <c r="AD1165" i="1" l="1"/>
  <c r="AD1169" i="1"/>
  <c r="AD1167" i="1"/>
  <c r="AD1166" i="1"/>
  <c r="A270" i="2"/>
  <c r="AD1171" i="1" l="1"/>
  <c r="AD1170" i="1"/>
  <c r="A271" i="2"/>
  <c r="AD1173" i="1" l="1"/>
  <c r="AD1174" i="1"/>
  <c r="A272" i="2"/>
  <c r="AD1176" i="1" l="1"/>
  <c r="AD1184" i="1"/>
  <c r="A273" i="2"/>
  <c r="AD1177" i="1" l="1"/>
  <c r="A274" i="2"/>
  <c r="AD1178" i="1" l="1"/>
  <c r="AD1179" i="1"/>
  <c r="A275" i="2"/>
  <c r="AD1180" i="1" l="1"/>
  <c r="A276" i="2"/>
  <c r="AD1183" i="1" l="1"/>
  <c r="AD1181" i="1"/>
  <c r="AD1182" i="1"/>
  <c r="AD1185" i="1"/>
  <c r="A277" i="2"/>
  <c r="AD1186" i="1" l="1"/>
  <c r="A278" i="2"/>
  <c r="AD1188" i="1" l="1"/>
  <c r="AD1187" i="1"/>
  <c r="A279" i="2"/>
  <c r="AD1193" i="1" l="1"/>
  <c r="AD1209" i="1"/>
  <c r="AD1200" i="1"/>
  <c r="AD1189" i="1"/>
  <c r="AD1212" i="1"/>
  <c r="A280" i="2"/>
  <c r="AD1190" i="1" l="1"/>
  <c r="A281" i="2"/>
  <c r="AD1192" i="1" l="1"/>
  <c r="AD1191" i="1"/>
  <c r="A282" i="2"/>
  <c r="AD1198" i="1" l="1"/>
  <c r="AD1195" i="1"/>
  <c r="AD1196" i="1"/>
  <c r="AD1194" i="1"/>
  <c r="AD1197" i="1"/>
  <c r="A283" i="2"/>
  <c r="AD1199" i="1" l="1"/>
  <c r="AD1208" i="1"/>
  <c r="AD1203" i="1"/>
  <c r="AD1202" i="1"/>
  <c r="AD1207" i="1"/>
  <c r="AD1205" i="1"/>
  <c r="AD1206" i="1"/>
  <c r="AD1204" i="1"/>
  <c r="AD1201" i="1"/>
  <c r="A284" i="2"/>
  <c r="AD1210" i="1" l="1"/>
  <c r="A285" i="2"/>
  <c r="AD1211" i="1" l="1"/>
  <c r="A286" i="2"/>
  <c r="AD1213" i="1" l="1"/>
  <c r="AD1214" i="1"/>
  <c r="AD1215" i="1"/>
  <c r="AD1216" i="1"/>
  <c r="A287" i="2"/>
  <c r="AD1226" i="1" l="1"/>
  <c r="AD1227" i="1"/>
  <c r="AD1224" i="1"/>
  <c r="AD1217" i="1"/>
  <c r="AD1225" i="1"/>
  <c r="AD1220" i="1"/>
  <c r="AD1230" i="1"/>
  <c r="AD1231" i="1"/>
  <c r="AD1228" i="1"/>
  <c r="AD1221" i="1"/>
  <c r="AD1223" i="1"/>
  <c r="AD1233" i="1"/>
  <c r="AD1218" i="1"/>
  <c r="AD1234" i="1"/>
  <c r="AD1235" i="1"/>
  <c r="AD1232" i="1"/>
  <c r="AD1222" i="1"/>
  <c r="AD1236" i="1"/>
  <c r="A288" i="2"/>
  <c r="AD1229" i="1" l="1"/>
  <c r="A289" i="2"/>
  <c r="AD1241" i="1" l="1"/>
  <c r="AD1237" i="1"/>
  <c r="AD1240" i="1"/>
  <c r="A290" i="2"/>
  <c r="AD1239" i="1" l="1"/>
  <c r="AD1238" i="1"/>
  <c r="A291" i="2"/>
  <c r="AD1242" i="1" l="1"/>
  <c r="A292" i="2"/>
  <c r="AD1243" i="1" l="1"/>
  <c r="AD1247" i="1"/>
  <c r="AD1270" i="1"/>
  <c r="AD1256" i="1"/>
  <c r="AD1278" i="1"/>
  <c r="AD1264" i="1"/>
  <c r="A293" i="2"/>
  <c r="AD1254" i="1" l="1"/>
  <c r="AD1255" i="1"/>
  <c r="AD1248" i="1"/>
  <c r="AD1249" i="1"/>
  <c r="AD1258" i="1"/>
  <c r="AD1259" i="1"/>
  <c r="AD1252" i="1"/>
  <c r="AD1253" i="1"/>
  <c r="AD1246" i="1"/>
  <c r="AD1262" i="1"/>
  <c r="AD1263" i="1"/>
  <c r="AD1260" i="1"/>
  <c r="AD1257" i="1"/>
  <c r="AD1250" i="1"/>
  <c r="AD1251" i="1"/>
  <c r="AD1244" i="1"/>
  <c r="AD1245" i="1"/>
  <c r="AD1261" i="1"/>
  <c r="A294" i="2"/>
  <c r="AD1265" i="1" l="1"/>
  <c r="A295" i="2"/>
  <c r="AD1266" i="1" l="1"/>
  <c r="AD1267" i="1"/>
  <c r="A296" i="2"/>
  <c r="AD1272" i="1" l="1"/>
  <c r="AD1274" i="1"/>
  <c r="AD1271" i="1"/>
  <c r="AD1268" i="1"/>
  <c r="AD1273" i="1"/>
  <c r="A297" i="2"/>
  <c r="AD1269" i="1" l="1"/>
  <c r="AD1331" i="1"/>
  <c r="A298" i="2"/>
  <c r="AD1277" i="1" l="1"/>
  <c r="AD1275" i="1"/>
  <c r="AD1276" i="1"/>
  <c r="A299" i="2"/>
  <c r="AD1282" i="1" l="1"/>
  <c r="AD1287" i="1"/>
  <c r="AD1286" i="1"/>
  <c r="AD1280" i="1"/>
  <c r="AD1279" i="1"/>
  <c r="AD1284" i="1"/>
  <c r="AD1283" i="1"/>
  <c r="AD1281" i="1"/>
  <c r="A300" i="2"/>
  <c r="AD1285" i="1" l="1"/>
  <c r="AD1293" i="1"/>
  <c r="AD1299" i="1"/>
  <c r="A301" i="2"/>
  <c r="AD1288" i="1" l="1"/>
  <c r="AD1292" i="1"/>
  <c r="AD1289" i="1"/>
  <c r="AD1290" i="1"/>
  <c r="AD1291" i="1"/>
  <c r="A302" i="2"/>
  <c r="AD1298" i="1" l="1"/>
  <c r="AD1295" i="1"/>
  <c r="AD1296" i="1"/>
  <c r="AD1294" i="1"/>
  <c r="AD1297" i="1"/>
  <c r="A303" i="2"/>
  <c r="AD1303" i="1" l="1"/>
  <c r="AD1305" i="1"/>
  <c r="AD1300" i="1"/>
  <c r="AD1304" i="1"/>
  <c r="AD1306" i="1"/>
  <c r="AD1301" i="1"/>
  <c r="A304" i="2"/>
  <c r="AD1302" i="1" l="1"/>
  <c r="AD1309" i="1"/>
  <c r="A305" i="2"/>
  <c r="AD1307" i="1" l="1"/>
  <c r="AD1310" i="1"/>
  <c r="AD1308" i="1"/>
  <c r="A306" i="2"/>
  <c r="AD1322" i="1" l="1"/>
  <c r="AD1312" i="1"/>
  <c r="AD1317" i="1"/>
  <c r="AD1311" i="1"/>
  <c r="AD1316" i="1"/>
  <c r="AD1314" i="1"/>
  <c r="AD1315" i="1"/>
  <c r="AD1320" i="1"/>
  <c r="AD1318" i="1"/>
  <c r="AD1319" i="1"/>
  <c r="AD1313" i="1"/>
  <c r="AD1321" i="1"/>
  <c r="A307" i="2"/>
  <c r="AD1323" i="1" l="1"/>
  <c r="A308" i="2"/>
  <c r="AD1326" i="1" l="1"/>
  <c r="AD1327" i="1"/>
  <c r="AD1324" i="1"/>
  <c r="AD1325" i="1"/>
  <c r="A309" i="2"/>
  <c r="AD1333" i="1" l="1"/>
  <c r="AD1334" i="1"/>
  <c r="AD1328" i="1"/>
  <c r="AD1329" i="1"/>
  <c r="A310" i="2"/>
  <c r="AD1332" i="1" l="1"/>
  <c r="A311" i="2"/>
  <c r="AD1335" i="1" l="1"/>
  <c r="AD1341" i="1"/>
  <c r="A312" i="2"/>
  <c r="AD1339" i="1" l="1"/>
  <c r="AD1344" i="1"/>
  <c r="AD1337" i="1"/>
  <c r="AD1343" i="1"/>
  <c r="AD1338" i="1"/>
  <c r="AD1336" i="1"/>
  <c r="AD1342" i="1"/>
  <c r="AD1340" i="1"/>
  <c r="A313" i="2"/>
  <c r="AD1347" i="1" l="1"/>
  <c r="AD1345" i="1"/>
  <c r="AD1346" i="1"/>
  <c r="A314" i="2"/>
  <c r="AD1351" i="1" l="1"/>
  <c r="AD1353" i="1"/>
  <c r="AD1348" i="1"/>
  <c r="AD1352" i="1"/>
  <c r="AD1350" i="1"/>
  <c r="AD1349" i="1"/>
  <c r="A315" i="2"/>
  <c r="AD1354" i="1" l="1"/>
  <c r="AD1357" i="1"/>
  <c r="AD1358" i="1"/>
  <c r="AD1355" i="1"/>
  <c r="AD1356" i="1"/>
  <c r="A316" i="2"/>
  <c r="AD1402" i="1" l="1"/>
  <c r="AD1420" i="1"/>
  <c r="AD1409" i="1"/>
  <c r="AD1370" i="1"/>
  <c r="AD1359" i="1"/>
  <c r="AD1365" i="1"/>
  <c r="AD1413" i="1"/>
  <c r="AD1382" i="1"/>
  <c r="AD1367" i="1"/>
  <c r="AD1389" i="1"/>
  <c r="AD1386" i="1"/>
  <c r="AD1376" i="1"/>
  <c r="AD1393" i="1"/>
  <c r="A317" i="2"/>
  <c r="AD1360" i="1" l="1"/>
  <c r="AD1364" i="1"/>
  <c r="AD1362" i="1"/>
  <c r="AD1361" i="1"/>
  <c r="AD1363" i="1"/>
  <c r="A318" i="2"/>
  <c r="AD1366" i="1" l="1"/>
  <c r="AD1368" i="1"/>
  <c r="AD1369" i="1"/>
  <c r="A319" i="2"/>
  <c r="AD1379" i="1" l="1"/>
  <c r="AD1377" i="1"/>
  <c r="AD1381" i="1"/>
  <c r="AD1374" i="1"/>
  <c r="AD1372" i="1"/>
  <c r="AD1378" i="1"/>
  <c r="AD1380" i="1"/>
  <c r="AD1371" i="1"/>
  <c r="AD1373" i="1"/>
  <c r="A320" i="2"/>
  <c r="AD1375" i="1" l="1"/>
  <c r="AD1430" i="1"/>
  <c r="AD1502" i="1"/>
  <c r="A321" i="2"/>
  <c r="AD1384" i="1" l="1"/>
  <c r="AD1383" i="1"/>
  <c r="AD1385" i="1"/>
  <c r="A322" i="2"/>
  <c r="AD1387" i="1" l="1"/>
  <c r="AD1388" i="1"/>
  <c r="A323" i="2"/>
  <c r="AD1390" i="1" l="1"/>
  <c r="AD1395" i="1"/>
  <c r="AD1394" i="1"/>
  <c r="AD1392" i="1"/>
  <c r="AD1398" i="1"/>
  <c r="AD1396" i="1"/>
  <c r="AD1391" i="1"/>
  <c r="AD1397" i="1"/>
  <c r="A324" i="2"/>
  <c r="AD1403" i="1" l="1"/>
  <c r="AD1400" i="1"/>
  <c r="AD1401" i="1"/>
  <c r="AD1399" i="1"/>
  <c r="A325" i="2"/>
  <c r="AD1404" i="1" l="1"/>
  <c r="AD1405" i="1"/>
  <c r="A326" i="2"/>
  <c r="AD1407" i="1" l="1"/>
  <c r="AD1406" i="1"/>
  <c r="AD1410" i="1"/>
  <c r="AD1408" i="1"/>
  <c r="A327" i="2"/>
  <c r="AD1411" i="1" l="1"/>
  <c r="AD1416" i="1"/>
  <c r="AD1415" i="1"/>
  <c r="AD1417" i="1"/>
  <c r="AD1414" i="1"/>
  <c r="AD1419" i="1"/>
  <c r="AD1418" i="1"/>
  <c r="AD1412" i="1"/>
  <c r="A328" i="2"/>
  <c r="AD1422" i="1" l="1"/>
  <c r="AD1423" i="1"/>
  <c r="AD1421" i="1"/>
  <c r="A329" i="2"/>
  <c r="AD1435" i="1" l="1"/>
  <c r="AD1436" i="1"/>
  <c r="AD1429" i="1"/>
  <c r="AD1427" i="1"/>
  <c r="AD1432" i="1"/>
  <c r="AD1426" i="1"/>
  <c r="AD1424" i="1"/>
  <c r="AD1433" i="1"/>
  <c r="AD1425" i="1"/>
  <c r="AD1434" i="1"/>
  <c r="AD1428" i="1"/>
  <c r="AD1437" i="1"/>
  <c r="A330" i="2"/>
  <c r="AD1454" i="1" l="1"/>
  <c r="AD1503" i="1"/>
  <c r="AD1457" i="1"/>
  <c r="AD1473" i="1"/>
  <c r="AD1466" i="1"/>
  <c r="AD1511" i="1"/>
  <c r="AD1483" i="1"/>
  <c r="AD1431" i="1"/>
  <c r="AD1448" i="1"/>
  <c r="AD1493" i="1"/>
  <c r="AD1441" i="1"/>
  <c r="A331" i="2"/>
  <c r="AD1438" i="1" l="1"/>
  <c r="AD1443" i="1"/>
  <c r="AD1445" i="1"/>
  <c r="AD1440" i="1"/>
  <c r="AD1442" i="1"/>
  <c r="AD1447" i="1"/>
  <c r="AD1446" i="1"/>
  <c r="AD1444" i="1"/>
  <c r="AD1439" i="1"/>
  <c r="A332" i="2"/>
  <c r="AD1449" i="1" l="1"/>
  <c r="A333" i="2"/>
  <c r="AD1452" i="1" l="1"/>
  <c r="AD1450" i="1"/>
  <c r="AD1451" i="1"/>
  <c r="AD1453" i="1"/>
  <c r="AD1455" i="1"/>
  <c r="AD1456" i="1"/>
  <c r="A334" i="2"/>
  <c r="AD1463" i="1" l="1"/>
  <c r="AD1468" i="1"/>
  <c r="AD1461" i="1"/>
  <c r="AD1458" i="1"/>
  <c r="AD1467" i="1"/>
  <c r="AD1465" i="1"/>
  <c r="AD1462" i="1"/>
  <c r="AD1460" i="1"/>
  <c r="AD1459" i="1"/>
  <c r="AD1464" i="1"/>
  <c r="A335" i="2"/>
  <c r="AD1474" i="1" l="1"/>
  <c r="AD1471" i="1"/>
  <c r="AD1472" i="1"/>
  <c r="AD1488" i="1"/>
  <c r="AD1477" i="1"/>
  <c r="AD1478" i="1"/>
  <c r="AD1475" i="1"/>
  <c r="AD1476" i="1"/>
  <c r="AD1481" i="1"/>
  <c r="AD1485" i="1"/>
  <c r="AD1482" i="1"/>
  <c r="AD1479" i="1"/>
  <c r="AD1480" i="1"/>
  <c r="AD1469" i="1"/>
  <c r="AD1470" i="1"/>
  <c r="AD1486" i="1"/>
  <c r="AD1487" i="1"/>
  <c r="AD1484" i="1"/>
  <c r="A336" i="2"/>
  <c r="AD1489" i="1" l="1"/>
  <c r="AD1490" i="1"/>
  <c r="AD1491" i="1"/>
  <c r="A337" i="2"/>
  <c r="AD1494" i="1" l="1"/>
  <c r="AD1495" i="1"/>
  <c r="AD1492" i="1"/>
  <c r="A338" i="2"/>
  <c r="AD1496" i="1" l="1"/>
  <c r="AD1497" i="1"/>
  <c r="A339" i="2"/>
  <c r="AD1514" i="1" l="1"/>
  <c r="AD1499" i="1"/>
  <c r="AD1523" i="1"/>
  <c r="AD1512" i="1"/>
  <c r="AD1513" i="1"/>
  <c r="AD1521" i="1"/>
  <c r="AD1525" i="1"/>
  <c r="AD1498" i="1"/>
  <c r="AD1518" i="1"/>
  <c r="AD1507" i="1"/>
  <c r="AD1500" i="1"/>
  <c r="AD1516" i="1"/>
  <c r="AD1501" i="1"/>
  <c r="AD1509" i="1"/>
  <c r="AD1506" i="1"/>
  <c r="AD1522" i="1"/>
  <c r="AD1515" i="1"/>
  <c r="AD1504" i="1"/>
  <c r="AD1520" i="1"/>
  <c r="AD1517" i="1"/>
  <c r="AD1510" i="1"/>
  <c r="AD1526" i="1"/>
  <c r="AD1519" i="1"/>
  <c r="AD1508" i="1"/>
  <c r="AD1524" i="1"/>
  <c r="AD1505" i="1"/>
  <c r="A340" i="2"/>
  <c r="AD1527" i="1" l="1"/>
  <c r="AD1531" i="1"/>
  <c r="A341" i="2"/>
  <c r="AD1529" i="1" l="1"/>
  <c r="AD1530" i="1"/>
  <c r="AD1528" i="1"/>
  <c r="A342" i="2"/>
  <c r="AD1532" i="1" l="1"/>
  <c r="A343" i="2"/>
  <c r="AD1535" i="1" l="1"/>
  <c r="AD1533" i="1"/>
  <c r="AD1534" i="1"/>
  <c r="A344" i="2"/>
  <c r="AD1536" i="1" l="1"/>
  <c r="A345" i="2"/>
  <c r="AD1540" i="1" l="1"/>
  <c r="AD1537" i="1"/>
  <c r="AD1541" i="1"/>
  <c r="AD1538" i="1"/>
  <c r="A346" i="2"/>
  <c r="AD1539" i="1" l="1"/>
  <c r="AD1560" i="1"/>
  <c r="AD1569" i="1"/>
  <c r="AD1553" i="1"/>
  <c r="A347" i="2"/>
  <c r="AD1542" i="1" l="1"/>
  <c r="AD1545" i="1"/>
  <c r="AD1543" i="1"/>
  <c r="AD1544" i="1"/>
  <c r="A348" i="2"/>
  <c r="AD1547" i="1" l="1"/>
  <c r="AD1548" i="1"/>
  <c r="AD1549" i="1"/>
  <c r="AD1546" i="1"/>
  <c r="A349" i="2"/>
  <c r="AD1554" i="1" l="1"/>
  <c r="AD1551" i="1"/>
  <c r="AD1555" i="1"/>
  <c r="AD1550" i="1"/>
  <c r="AD1552" i="1"/>
  <c r="A350" i="2"/>
  <c r="AD1556" i="1" l="1"/>
  <c r="AD1557" i="1"/>
  <c r="AD1558" i="1"/>
  <c r="A351" i="2"/>
  <c r="AD1562" i="1" l="1"/>
  <c r="AD1559" i="1"/>
  <c r="AD1575" i="1"/>
  <c r="AD1561" i="1"/>
  <c r="AD1577" i="1"/>
  <c r="AD1566" i="1"/>
  <c r="AD1563" i="1"/>
  <c r="AD1564" i="1"/>
  <c r="AD1570" i="1"/>
  <c r="AD1567" i="1"/>
  <c r="AD1568" i="1"/>
  <c r="AD1565" i="1"/>
  <c r="AD1574" i="1"/>
  <c r="AD1571" i="1"/>
  <c r="AD1572" i="1"/>
  <c r="AD1573" i="1"/>
  <c r="A352" i="2"/>
  <c r="AD1576" i="1" l="1"/>
  <c r="A353" i="2"/>
  <c r="AD1578" i="1" l="1"/>
  <c r="AD1579" i="1"/>
  <c r="AD1580" i="1"/>
  <c r="AD1581" i="1"/>
  <c r="A354" i="2"/>
  <c r="AD1583" i="1" l="1"/>
  <c r="AD1585" i="1"/>
  <c r="AD1584" i="1"/>
  <c r="AD1582" i="1"/>
  <c r="AD1586" i="1"/>
  <c r="A355" i="2"/>
  <c r="AD1602" i="1" l="1"/>
  <c r="AD1595" i="1"/>
  <c r="AD1592" i="1"/>
  <c r="AD1593" i="1"/>
  <c r="AD1589" i="1"/>
  <c r="AD1590" i="1"/>
  <c r="AD1606" i="1"/>
  <c r="AD1599" i="1"/>
  <c r="AD1600" i="1"/>
  <c r="AD1609" i="1"/>
  <c r="AD1594" i="1"/>
  <c r="AD1587" i="1"/>
  <c r="AD1603" i="1"/>
  <c r="AD1604" i="1"/>
  <c r="AD1597" i="1"/>
  <c r="AD1598" i="1"/>
  <c r="AD1591" i="1"/>
  <c r="AD1607" i="1"/>
  <c r="AD1608" i="1"/>
  <c r="AD1601" i="1"/>
  <c r="A356" i="2"/>
  <c r="AD1605" i="1" l="1"/>
  <c r="AD1614" i="1"/>
  <c r="AD1588" i="1"/>
  <c r="AD1596" i="1"/>
  <c r="A357" i="2"/>
  <c r="AD1612" i="1" l="1"/>
  <c r="AD1610" i="1"/>
  <c r="AD1616" i="1"/>
  <c r="AD1613" i="1"/>
  <c r="AD1615" i="1"/>
  <c r="AD1611" i="1"/>
  <c r="A358" i="2"/>
  <c r="AD1620" i="1" l="1"/>
  <c r="AD1618" i="1"/>
  <c r="AD1617" i="1"/>
  <c r="AD1622" i="1"/>
  <c r="AD1621" i="1"/>
  <c r="AD1619" i="1"/>
  <c r="A359" i="2"/>
  <c r="AD1623" i="1" l="1"/>
  <c r="A360" i="2"/>
  <c r="AD1624" i="1" l="1"/>
  <c r="A361" i="2"/>
  <c r="AD1631" i="1" l="1"/>
  <c r="AD1629" i="1"/>
  <c r="AD1627" i="1"/>
  <c r="AD1626" i="1"/>
  <c r="AD1628" i="1"/>
  <c r="AD1625" i="1"/>
  <c r="AD1630" i="1"/>
  <c r="AD1632" i="1"/>
  <c r="A362" i="2"/>
  <c r="AD1636" i="1" l="1"/>
  <c r="AD1637" i="1"/>
  <c r="AD1633" i="1"/>
  <c r="AD1634" i="1"/>
  <c r="AD1638" i="1"/>
  <c r="A363" i="2"/>
  <c r="AD1644" i="1" l="1"/>
  <c r="AD1646" i="1"/>
  <c r="AD1635" i="1"/>
  <c r="AD1639" i="1"/>
  <c r="A364" i="2"/>
  <c r="AD1641" i="1" l="1"/>
  <c r="AD1642" i="1"/>
  <c r="AD1640" i="1"/>
  <c r="A365" i="2"/>
  <c r="AD1643" i="1" l="1"/>
  <c r="AD1703" i="1"/>
  <c r="A366" i="2"/>
  <c r="AD1647" i="1" l="1"/>
  <c r="AD1645" i="1"/>
  <c r="AD1648" i="1"/>
  <c r="A367" i="2"/>
  <c r="AD1649" i="1" l="1"/>
  <c r="A368" i="2"/>
  <c r="AD1656" i="1" l="1"/>
  <c r="AD1660" i="1"/>
  <c r="AD1668" i="1"/>
  <c r="AD1650" i="1"/>
  <c r="AD1684" i="1"/>
  <c r="A369" i="2"/>
  <c r="AD1655" i="1" l="1"/>
  <c r="AD1653" i="1"/>
  <c r="AD1652" i="1"/>
  <c r="AD1654" i="1"/>
  <c r="AD1651" i="1"/>
  <c r="A370" i="2"/>
  <c r="AD1657" i="1" l="1"/>
  <c r="AD1658" i="1"/>
  <c r="AD1659" i="1"/>
  <c r="A371" i="2"/>
  <c r="AD1661" i="1" l="1"/>
  <c r="AD1662" i="1"/>
  <c r="AD1663" i="1"/>
  <c r="AD1664" i="1"/>
  <c r="AD1665" i="1"/>
  <c r="A372" i="2"/>
  <c r="AD1666" i="1" l="1"/>
  <c r="AD1667" i="1"/>
  <c r="A373" i="2"/>
  <c r="AD1671" i="1" l="1"/>
  <c r="AD1676" i="1"/>
  <c r="AD1681" i="1"/>
  <c r="AD1670" i="1"/>
  <c r="AD1675" i="1"/>
  <c r="AD1680" i="1"/>
  <c r="AD1669" i="1"/>
  <c r="AD1674" i="1"/>
  <c r="AD1679" i="1"/>
  <c r="AD1673" i="1"/>
  <c r="AD1678" i="1"/>
  <c r="AD1672" i="1"/>
  <c r="AD1677" i="1"/>
  <c r="A374" i="2"/>
  <c r="AD1682" i="1" l="1"/>
  <c r="AD1686" i="1"/>
  <c r="AD1683" i="1"/>
  <c r="AD1685" i="1"/>
  <c r="A375" i="2"/>
  <c r="AD1694" i="1" l="1"/>
  <c r="AD1689" i="1"/>
  <c r="AD1695" i="1"/>
  <c r="AD1687" i="1"/>
  <c r="AD1691" i="1"/>
  <c r="AD1688" i="1"/>
  <c r="AD1693" i="1"/>
  <c r="AD1690" i="1"/>
  <c r="AD1692" i="1"/>
  <c r="A376" i="2"/>
  <c r="AD1698" i="1" l="1"/>
  <c r="AD1699" i="1"/>
  <c r="AD1702" i="1"/>
  <c r="AD1700" i="1"/>
  <c r="AD1706" i="1"/>
  <c r="AD1705" i="1"/>
  <c r="AD1696" i="1"/>
  <c r="AD1701" i="1"/>
  <c r="A377" i="2"/>
  <c r="AD1697" i="1" l="1"/>
  <c r="A378" i="2"/>
  <c r="AD1704" i="1" l="1"/>
  <c r="A379" i="2"/>
  <c r="AD1707" i="1" l="1"/>
  <c r="A380" i="2"/>
  <c r="AD1710" i="1" l="1"/>
  <c r="AD1712" i="1"/>
  <c r="AD1708" i="1"/>
  <c r="AD1709" i="1"/>
  <c r="AD1711" i="1"/>
  <c r="A381" i="2"/>
  <c r="AD1722" i="1" l="1"/>
  <c r="AD1720" i="1"/>
  <c r="AD1723" i="1"/>
  <c r="AD1713" i="1"/>
  <c r="AD1716" i="1"/>
  <c r="AD1714" i="1"/>
  <c r="AD1719" i="1"/>
  <c r="AD1721" i="1"/>
  <c r="AD1718" i="1"/>
  <c r="AD1715" i="1"/>
  <c r="AD1717" i="1"/>
  <c r="A382" i="2"/>
  <c r="AD1730" i="1" l="1"/>
  <c r="AD1728" i="1"/>
  <c r="AD1724" i="1"/>
  <c r="AD1729" i="1"/>
  <c r="AD1726" i="1"/>
  <c r="AD1725" i="1"/>
  <c r="A383" i="2"/>
  <c r="AD1732" i="1" l="1"/>
  <c r="AD1736" i="1"/>
  <c r="AD1746" i="1"/>
  <c r="AD1727" i="1"/>
  <c r="A384" i="2"/>
  <c r="AD1731" i="1" l="1"/>
  <c r="A385" i="2"/>
  <c r="AD1733" i="1" l="1"/>
  <c r="AD1734" i="1"/>
  <c r="AD1735" i="1"/>
  <c r="A386" i="2"/>
  <c r="AD1739" i="1" l="1"/>
  <c r="AD1755" i="1"/>
  <c r="AD1752" i="1"/>
  <c r="AD1749" i="1"/>
  <c r="AD1738" i="1"/>
  <c r="AD1743" i="1"/>
  <c r="AD1740" i="1"/>
  <c r="AD1737" i="1"/>
  <c r="AD1753" i="1"/>
  <c r="AD1742" i="1"/>
  <c r="AD1747" i="1"/>
  <c r="AD1744" i="1"/>
  <c r="AD1741" i="1"/>
  <c r="AD1750" i="1"/>
  <c r="AD1751" i="1"/>
  <c r="AD1748" i="1"/>
  <c r="AD1745" i="1"/>
  <c r="A387" i="2"/>
  <c r="AD1760" i="1" l="1"/>
  <c r="AD1754" i="1"/>
  <c r="AD1766" i="1"/>
  <c r="A388" i="2"/>
  <c r="AD1763" i="1" l="1"/>
  <c r="AD1761" i="1"/>
  <c r="AD1756" i="1"/>
  <c r="AD1758" i="1"/>
  <c r="AD1764" i="1"/>
  <c r="AD1757" i="1"/>
  <c r="AD1762" i="1"/>
  <c r="A389" i="2"/>
  <c r="AD1896" i="1" l="1"/>
  <c r="AD1826" i="1"/>
  <c r="AD1759" i="1"/>
  <c r="A390" i="2"/>
  <c r="AD1767" i="1" l="1"/>
  <c r="AD1765" i="1"/>
  <c r="AD1775" i="1"/>
  <c r="AD1769" i="1"/>
  <c r="AD1770" i="1"/>
  <c r="AD1768" i="1"/>
  <c r="AD1773" i="1"/>
  <c r="AD1774" i="1"/>
  <c r="AD1772" i="1"/>
  <c r="A391" i="2"/>
  <c r="AD1771" i="1" l="1"/>
  <c r="A392" i="2"/>
  <c r="AD1782" i="1" l="1"/>
  <c r="AD1779" i="1"/>
  <c r="AD1795" i="1"/>
  <c r="AD1792" i="1"/>
  <c r="AD1786" i="1"/>
  <c r="AD1797" i="1"/>
  <c r="AD1790" i="1"/>
  <c r="AD1787" i="1"/>
  <c r="AD1780" i="1"/>
  <c r="AD1781" i="1"/>
  <c r="AD1785" i="1"/>
  <c r="AD1776" i="1"/>
  <c r="AD1796" i="1"/>
  <c r="AD1778" i="1"/>
  <c r="AD1794" i="1"/>
  <c r="AD1791" i="1"/>
  <c r="AD1788" i="1"/>
  <c r="AD1789" i="1"/>
  <c r="AD1783" i="1"/>
  <c r="A393" i="2"/>
  <c r="AD1784" i="1" l="1"/>
  <c r="AD1777" i="1"/>
  <c r="A394" i="2"/>
  <c r="AD1793" i="1" l="1"/>
  <c r="AD1800" i="1"/>
  <c r="A395" i="2"/>
  <c r="AD1798" i="1" l="1"/>
  <c r="AD1799" i="1"/>
  <c r="A396" i="2"/>
  <c r="AD1801" i="1" l="1"/>
  <c r="A397" i="2"/>
  <c r="AD1802" i="1" l="1"/>
  <c r="A398" i="2"/>
  <c r="AD1806" i="1" l="1"/>
  <c r="AD1803" i="1"/>
  <c r="AD1804" i="1"/>
  <c r="A399" i="2"/>
  <c r="AD1850" i="1" l="1"/>
  <c r="AD1812" i="1"/>
  <c r="AD1805" i="1"/>
  <c r="AD1858" i="1"/>
  <c r="AD1816" i="1"/>
  <c r="AD1881" i="1"/>
  <c r="AD1827" i="1"/>
  <c r="AD1844" i="1"/>
  <c r="AD1888" i="1"/>
  <c r="AD1867" i="1"/>
  <c r="A400" i="2"/>
  <c r="AD1807" i="1" l="1"/>
  <c r="AD1813" i="1"/>
  <c r="AD1811" i="1"/>
  <c r="AD1809" i="1"/>
  <c r="AD1810" i="1"/>
  <c r="AD1808" i="1"/>
  <c r="AD1814" i="1"/>
  <c r="A401" i="2"/>
  <c r="AD1815" i="1" l="1"/>
  <c r="A402" i="2"/>
  <c r="AD1818" i="1" l="1"/>
  <c r="AD1838" i="1"/>
  <c r="AD1823" i="1"/>
  <c r="AD1843" i="1"/>
  <c r="AD1828" i="1"/>
  <c r="AD1817" i="1"/>
  <c r="AD1833" i="1"/>
  <c r="AD1839" i="1"/>
  <c r="AD1845" i="1"/>
  <c r="AD1822" i="1"/>
  <c r="AD1842" i="1"/>
  <c r="AD1831" i="1"/>
  <c r="AD1847" i="1"/>
  <c r="AD1832" i="1"/>
  <c r="AD1821" i="1"/>
  <c r="AD1837" i="1"/>
  <c r="AD1840" i="1"/>
  <c r="AD1830" i="1"/>
  <c r="AD1846" i="1"/>
  <c r="AD1835" i="1"/>
  <c r="AD1820" i="1"/>
  <c r="AD1836" i="1"/>
  <c r="AD1825" i="1"/>
  <c r="AD1841" i="1"/>
  <c r="AD1829" i="1"/>
  <c r="AD1834" i="1"/>
  <c r="AD1819" i="1"/>
  <c r="AD1824" i="1"/>
  <c r="A403" i="2"/>
  <c r="AD1848" i="1" l="1"/>
  <c r="A404" i="2"/>
  <c r="AD1851" i="1" l="1"/>
  <c r="AD1856" i="1"/>
  <c r="AD1857" i="1"/>
  <c r="AD1853" i="1"/>
  <c r="AD1855" i="1"/>
  <c r="AD1860" i="1"/>
  <c r="AD1861" i="1"/>
  <c r="AD1859" i="1"/>
  <c r="AD1849" i="1"/>
  <c r="AD1854" i="1"/>
  <c r="AD1852" i="1"/>
  <c r="A405" i="2"/>
  <c r="AD1866" i="1" l="1"/>
  <c r="AD1863" i="1"/>
  <c r="AD1864" i="1"/>
  <c r="AD1862" i="1"/>
  <c r="AD1865" i="1"/>
  <c r="A406" i="2"/>
  <c r="AD1878" i="1" l="1"/>
  <c r="AD1868" i="1"/>
  <c r="AD1869" i="1"/>
  <c r="AD1877" i="1"/>
  <c r="AD1871" i="1"/>
  <c r="AD1872" i="1"/>
  <c r="AD1873" i="1"/>
  <c r="AD1870" i="1"/>
  <c r="AD1875" i="1"/>
  <c r="AD1876" i="1"/>
  <c r="AD1874" i="1"/>
  <c r="AD1879" i="1"/>
  <c r="AD1880" i="1"/>
  <c r="A407" i="2"/>
  <c r="AD1883" i="1" l="1"/>
  <c r="AD1887" i="1"/>
  <c r="AD1882" i="1"/>
  <c r="AD1884" i="1"/>
  <c r="AD1886" i="1"/>
  <c r="AD1885" i="1"/>
  <c r="A408" i="2"/>
  <c r="AD1890" i="1" l="1"/>
  <c r="AD1889" i="1"/>
  <c r="A409" i="2"/>
  <c r="AD1892" i="1" l="1"/>
  <c r="AD1893" i="1"/>
  <c r="AD1891" i="1"/>
  <c r="A410" i="2"/>
  <c r="AD1894" i="1" l="1"/>
  <c r="AD1903" i="1"/>
  <c r="AD1897" i="1"/>
  <c r="A411" i="2"/>
  <c r="AD1895" i="1" l="1"/>
  <c r="AD1899" i="1"/>
  <c r="AD1901" i="1"/>
  <c r="AD1898" i="1"/>
  <c r="AD1900" i="1"/>
  <c r="AD1902" i="1"/>
  <c r="A412" i="2"/>
  <c r="AD1922" i="1" l="1"/>
  <c r="AD1938" i="1"/>
  <c r="AD1915" i="1"/>
  <c r="AD1931" i="1"/>
  <c r="AD1912" i="1"/>
  <c r="AD1932" i="1"/>
  <c r="AD1909" i="1"/>
  <c r="AD1933" i="1"/>
  <c r="AD1910" i="1"/>
  <c r="AD1926" i="1"/>
  <c r="AD1942" i="1"/>
  <c r="AD1919" i="1"/>
  <c r="AD1935" i="1"/>
  <c r="AD1916" i="1"/>
  <c r="AD1936" i="1"/>
  <c r="AD1921" i="1"/>
  <c r="AD1937" i="1"/>
  <c r="AD1914" i="1"/>
  <c r="AD1930" i="1"/>
  <c r="AD1907" i="1"/>
  <c r="AD1923" i="1"/>
  <c r="AD1904" i="1"/>
  <c r="AD1920" i="1"/>
  <c r="AD1940" i="1"/>
  <c r="AD1925" i="1"/>
  <c r="AD1941" i="1"/>
  <c r="AD1918" i="1"/>
  <c r="AD1934" i="1"/>
  <c r="AD1911" i="1"/>
  <c r="AD1927" i="1"/>
  <c r="AD1908" i="1"/>
  <c r="AD1924" i="1"/>
  <c r="AD1905" i="1"/>
  <c r="AD1929" i="1"/>
  <c r="A413" i="2"/>
  <c r="AD1913" i="1" l="1"/>
  <c r="AD1917" i="1"/>
  <c r="AD1906" i="1"/>
  <c r="AD1928" i="1"/>
  <c r="A414" i="2"/>
  <c r="AD1939" i="1" l="1"/>
  <c r="AD1945" i="1"/>
  <c r="A415" i="2"/>
  <c r="AD1943" i="1" l="1"/>
  <c r="AD1944" i="1"/>
  <c r="A416" i="2"/>
  <c r="AD1946" i="1" l="1"/>
  <c r="AD1947" i="1"/>
  <c r="A417" i="2"/>
  <c r="AD1948" i="1" l="1"/>
  <c r="A418" i="2"/>
  <c r="AD1951" i="1" l="1"/>
  <c r="AD1957" i="1"/>
  <c r="AD1950" i="1"/>
  <c r="AD1952" i="1"/>
  <c r="AD1949" i="1"/>
  <c r="AD1956" i="1"/>
  <c r="A419" i="2"/>
  <c r="AD1953" i="1" l="1"/>
  <c r="A420" i="2"/>
  <c r="AD1954" i="1" l="1"/>
  <c r="A421" i="2"/>
  <c r="AD1955" i="1" l="1"/>
  <c r="A422" i="2"/>
  <c r="AD1966" i="1" l="1"/>
  <c r="AD1960" i="1"/>
  <c r="AD1965" i="1"/>
  <c r="AD1959" i="1"/>
  <c r="AD1964" i="1"/>
  <c r="AD1963" i="1"/>
  <c r="AD1968" i="1"/>
  <c r="AD1958" i="1"/>
  <c r="AD1967" i="1"/>
  <c r="AD1961" i="1"/>
  <c r="A423" i="2"/>
  <c r="AD1962" i="1" l="1"/>
  <c r="A424" i="2"/>
  <c r="AD1974" i="1" l="1"/>
  <c r="AD1976" i="1"/>
  <c r="AD1971" i="1"/>
  <c r="AD1969" i="1"/>
  <c r="AD1975" i="1"/>
  <c r="AD1973" i="1"/>
  <c r="AD1970" i="1"/>
  <c r="AD1972" i="1"/>
  <c r="A425" i="2"/>
  <c r="AD1982" i="1" l="1"/>
  <c r="AD1979" i="1"/>
  <c r="AD1980" i="1"/>
  <c r="AD1977" i="1"/>
  <c r="AD1993" i="1"/>
  <c r="AD1986" i="1"/>
  <c r="AD1983" i="1"/>
  <c r="AD1984" i="1"/>
  <c r="AD1981" i="1"/>
  <c r="AD1990" i="1"/>
  <c r="AD1987" i="1"/>
  <c r="AD1988" i="1"/>
  <c r="AD1985" i="1"/>
  <c r="AD1978" i="1"/>
  <c r="AD1994" i="1"/>
  <c r="AD1991" i="1"/>
  <c r="AD1992" i="1"/>
  <c r="AD1989" i="1"/>
  <c r="A426" i="2"/>
  <c r="AD1995" i="1" l="1"/>
  <c r="A427" i="2"/>
  <c r="AD1997" i="1" l="1"/>
  <c r="AD1998" i="1"/>
  <c r="AD1996" i="1"/>
  <c r="A428" i="2"/>
  <c r="AD1999" i="1" l="1"/>
  <c r="AD2005" i="1"/>
  <c r="AD2003" i="1"/>
  <c r="AD2000" i="1"/>
  <c r="AD2002" i="1"/>
  <c r="AD2004" i="1"/>
  <c r="A429" i="2"/>
  <c r="AD2007" i="1" l="1"/>
  <c r="AD2001" i="1"/>
  <c r="A430" i="2"/>
  <c r="AD2006" i="1" l="1"/>
  <c r="A431" i="2"/>
  <c r="AD2145" i="1" l="1"/>
  <c r="AD2079" i="1"/>
  <c r="AD2008" i="1"/>
  <c r="AD2205" i="1"/>
  <c r="A432" i="2"/>
  <c r="AD2014" i="1" l="1"/>
  <c r="AD2019" i="1"/>
  <c r="AD2020" i="1"/>
  <c r="AD2017" i="1"/>
  <c r="AD2022" i="1"/>
  <c r="AD2023" i="1"/>
  <c r="AD2024" i="1"/>
  <c r="AD2021" i="1"/>
  <c r="AD2011" i="1"/>
  <c r="AD2012" i="1"/>
  <c r="AD2009" i="1"/>
  <c r="AD2013" i="1"/>
  <c r="AD2010" i="1"/>
  <c r="AD2015" i="1"/>
  <c r="AD2016" i="1"/>
  <c r="A433" i="2"/>
  <c r="AD2018" i="1" l="1"/>
  <c r="AD2025" i="1"/>
  <c r="A434" i="2"/>
  <c r="AD2026" i="1" l="1"/>
  <c r="AD2027" i="1"/>
  <c r="A435" i="2"/>
  <c r="AD2034" i="1" l="1"/>
  <c r="AD2038" i="1"/>
  <c r="AD2032" i="1"/>
  <c r="AD2035" i="1"/>
  <c r="AD2029" i="1"/>
  <c r="AD2028" i="1"/>
  <c r="AD2030" i="1"/>
  <c r="AD2039" i="1"/>
  <c r="AD2033" i="1"/>
  <c r="AD2037" i="1"/>
  <c r="A436" i="2"/>
  <c r="AD2047" i="1" l="1"/>
  <c r="AD2053" i="1"/>
  <c r="AD2036" i="1"/>
  <c r="AD2069" i="1"/>
  <c r="AD2086" i="1"/>
  <c r="AD2040" i="1"/>
  <c r="AD2097" i="1"/>
  <c r="AD2031" i="1"/>
  <c r="AD2080" i="1"/>
  <c r="A437" i="2"/>
  <c r="AD2042" i="1" l="1"/>
  <c r="AD2058" i="1"/>
  <c r="AD2074" i="1"/>
  <c r="AD2051" i="1"/>
  <c r="AD2067" i="1"/>
  <c r="AD2048" i="1"/>
  <c r="AD2064" i="1"/>
  <c r="AD2041" i="1"/>
  <c r="AD2061" i="1"/>
  <c r="AD2081" i="1"/>
  <c r="AD2046" i="1"/>
  <c r="AD2062" i="1"/>
  <c r="AD2078" i="1"/>
  <c r="AD2055" i="1"/>
  <c r="AD2071" i="1"/>
  <c r="AD2052" i="1"/>
  <c r="AD2068" i="1"/>
  <c r="AD2045" i="1"/>
  <c r="AD2065" i="1"/>
  <c r="AD2050" i="1"/>
  <c r="AD2066" i="1"/>
  <c r="AD2082" i="1"/>
  <c r="AD2059" i="1"/>
  <c r="AD2075" i="1"/>
  <c r="AD2056" i="1"/>
  <c r="AD2072" i="1"/>
  <c r="AD2049" i="1"/>
  <c r="AD2073" i="1"/>
  <c r="AD2054" i="1"/>
  <c r="AD2070" i="1"/>
  <c r="AD2043" i="1"/>
  <c r="AD2063" i="1"/>
  <c r="AD2044" i="1"/>
  <c r="AD2060" i="1"/>
  <c r="AD2076" i="1"/>
  <c r="AD2057" i="1"/>
  <c r="AD2077" i="1"/>
  <c r="A438" i="2"/>
  <c r="AD2094" i="1" l="1"/>
  <c r="AD2091" i="1"/>
  <c r="AD2088" i="1"/>
  <c r="AD2085" i="1"/>
  <c r="AD2089" i="1"/>
  <c r="AD2098" i="1"/>
  <c r="AD2095" i="1"/>
  <c r="AD2092" i="1"/>
  <c r="AD2100" i="1"/>
  <c r="AD2083" i="1"/>
  <c r="AD2099" i="1"/>
  <c r="AD2096" i="1"/>
  <c r="AD2093" i="1"/>
  <c r="AD2090" i="1"/>
  <c r="AD2087" i="1"/>
  <c r="AD2084" i="1"/>
  <c r="A439" i="2"/>
  <c r="AD2122" i="1" l="1"/>
  <c r="AD2112" i="1"/>
  <c r="AD2140" i="1"/>
  <c r="AD2146" i="1"/>
  <c r="AD2125" i="1"/>
  <c r="AD2131" i="1"/>
  <c r="AD2101" i="1"/>
  <c r="AD2106" i="1"/>
  <c r="AD2151" i="1"/>
  <c r="A440" i="2"/>
  <c r="AD2104" i="1" l="1"/>
  <c r="AD2105" i="1"/>
  <c r="AD2102" i="1"/>
  <c r="AD2103" i="1"/>
  <c r="A441" i="2"/>
  <c r="AD2107" i="1" l="1"/>
  <c r="AD2108" i="1"/>
  <c r="AD2109" i="1"/>
  <c r="A442" i="2"/>
  <c r="AD2110" i="1" l="1"/>
  <c r="AD2111" i="1"/>
  <c r="AD2113" i="1"/>
  <c r="A443" i="2"/>
  <c r="AD2118" i="1" l="1"/>
  <c r="AD2116" i="1"/>
  <c r="AD2121" i="1"/>
  <c r="AD2123" i="1"/>
  <c r="AD2115" i="1"/>
  <c r="AD2120" i="1"/>
  <c r="AD2114" i="1"/>
  <c r="AD2119" i="1"/>
  <c r="AD2124" i="1"/>
  <c r="AD2117" i="1"/>
  <c r="A444" i="2"/>
  <c r="AD2126" i="1" l="1"/>
  <c r="A445" i="2"/>
  <c r="AD2127" i="1" l="1"/>
  <c r="AD2128" i="1"/>
  <c r="AD2132" i="1"/>
  <c r="AD2129" i="1"/>
  <c r="AD2130" i="1"/>
  <c r="A446" i="2"/>
  <c r="AD2142" i="1" l="1"/>
  <c r="AD2136" i="1"/>
  <c r="AD2135" i="1"/>
  <c r="AD2133" i="1"/>
  <c r="AD2134" i="1"/>
  <c r="AD2139" i="1"/>
  <c r="AD2137" i="1"/>
  <c r="AD2138" i="1"/>
  <c r="AD2143" i="1"/>
  <c r="AD2141" i="1"/>
  <c r="A447" i="2"/>
  <c r="AD2147" i="1" l="1"/>
  <c r="AD2144" i="1"/>
  <c r="A448" i="2"/>
  <c r="AD2149" i="1" l="1"/>
  <c r="AD2150" i="1"/>
  <c r="AD2148" i="1"/>
  <c r="AD2152" i="1"/>
  <c r="A449" i="2"/>
  <c r="AD2154" i="1" l="1"/>
  <c r="AD2153" i="1"/>
  <c r="A450" i="2"/>
  <c r="AD2156" i="1" l="1"/>
  <c r="AD2157" i="1"/>
  <c r="AD2162" i="1"/>
  <c r="AD2160" i="1"/>
  <c r="AD2155" i="1"/>
  <c r="AD2159" i="1"/>
  <c r="AD2161" i="1"/>
  <c r="A451" i="2"/>
  <c r="AD2158" i="1" l="1"/>
  <c r="A452" i="2"/>
  <c r="AD2163" i="1" l="1"/>
  <c r="AD2184" i="1"/>
  <c r="AD2175" i="1"/>
  <c r="AD2195" i="1"/>
  <c r="AD2172" i="1"/>
  <c r="A453" i="2"/>
  <c r="AD2167" i="1" l="1"/>
  <c r="AD2165" i="1"/>
  <c r="AD2164" i="1"/>
  <c r="AD2166" i="1"/>
  <c r="A454" i="2"/>
  <c r="AD2168" i="1" l="1"/>
  <c r="AD2169" i="1"/>
  <c r="AD2170" i="1"/>
  <c r="AD2171" i="1"/>
  <c r="A455" i="2"/>
  <c r="AD2174" i="1" l="1"/>
  <c r="AD2173" i="1"/>
  <c r="A456" i="2"/>
  <c r="AD2182" i="1" l="1"/>
  <c r="AD2198" i="1"/>
  <c r="AD2191" i="1"/>
  <c r="AD2188" i="1"/>
  <c r="AD2181" i="1"/>
  <c r="AD2199" i="1"/>
  <c r="AD2190" i="1"/>
  <c r="AD2183" i="1"/>
  <c r="AD2176" i="1"/>
  <c r="AD2196" i="1"/>
  <c r="AD2189" i="1"/>
  <c r="AD2186" i="1"/>
  <c r="AD2192" i="1"/>
  <c r="AD2178" i="1"/>
  <c r="AD2194" i="1"/>
  <c r="AD2187" i="1"/>
  <c r="AD2180" i="1"/>
  <c r="AD2177" i="1"/>
  <c r="AD2193" i="1"/>
  <c r="AD2197" i="1"/>
  <c r="AD2179" i="1"/>
  <c r="AD2185" i="1"/>
  <c r="A457" i="2"/>
  <c r="AD2201" i="1" l="1"/>
  <c r="AD2200" i="1"/>
  <c r="A458" i="2"/>
  <c r="AD2214" i="1" l="1"/>
  <c r="AD2230" i="1"/>
  <c r="AD2215" i="1"/>
  <c r="AD2231" i="1"/>
  <c r="AD2251" i="1"/>
  <c r="AD2216" i="1"/>
  <c r="AD2232" i="1"/>
  <c r="AD2248" i="1"/>
  <c r="AD2221" i="1"/>
  <c r="AD2202" i="1"/>
  <c r="AD2218" i="1"/>
  <c r="AD2203" i="1"/>
  <c r="AD2219" i="1"/>
  <c r="AD2235" i="1"/>
  <c r="AD2204" i="1"/>
  <c r="AD2220" i="1"/>
  <c r="AD2236" i="1"/>
  <c r="AD2209" i="1"/>
  <c r="AD2233" i="1"/>
  <c r="AD2249" i="1"/>
  <c r="AD2242" i="1"/>
  <c r="AD2250" i="1"/>
  <c r="AD2206" i="1"/>
  <c r="AD2222" i="1"/>
  <c r="AD2207" i="1"/>
  <c r="AD2223" i="1"/>
  <c r="AD2239" i="1"/>
  <c r="AD2208" i="1"/>
  <c r="AD2224" i="1"/>
  <c r="AD2240" i="1"/>
  <c r="AD2213" i="1"/>
  <c r="AD2237" i="1"/>
  <c r="AD2246" i="1"/>
  <c r="AD2241" i="1"/>
  <c r="AD2234" i="1"/>
  <c r="AD2210" i="1"/>
  <c r="AD2226" i="1"/>
  <c r="AD2211" i="1"/>
  <c r="AD2227" i="1"/>
  <c r="AD2243" i="1"/>
  <c r="AD2212" i="1"/>
  <c r="AD2228" i="1"/>
  <c r="AD2244" i="1"/>
  <c r="AD2217" i="1"/>
  <c r="AD2245" i="1"/>
  <c r="A459" i="2"/>
  <c r="AD2260" i="1" l="1"/>
  <c r="AD2238" i="1"/>
  <c r="AD2264" i="1"/>
  <c r="AD2225" i="1"/>
  <c r="AD2229" i="1"/>
  <c r="AD2247" i="1"/>
  <c r="AD2255" i="1"/>
  <c r="A460" i="2"/>
  <c r="AD2252" i="1" l="1"/>
  <c r="AD2253" i="1"/>
  <c r="A461" i="2"/>
  <c r="AD2254" i="1" l="1"/>
  <c r="AD2257" i="1"/>
  <c r="AD2256" i="1"/>
  <c r="A462" i="2"/>
  <c r="AD2258" i="1" l="1"/>
  <c r="A463" i="2"/>
  <c r="AD2275" i="1" l="1"/>
  <c r="AD2265" i="1"/>
  <c r="AD2266" i="1"/>
  <c r="AD2270" i="1"/>
  <c r="AD2259" i="1"/>
  <c r="AD2268" i="1"/>
  <c r="AD2269" i="1"/>
  <c r="AD2276" i="1"/>
  <c r="AD2263" i="1"/>
  <c r="AD2273" i="1"/>
  <c r="AD2267" i="1"/>
  <c r="AD2261" i="1"/>
  <c r="AD2262" i="1"/>
  <c r="AD2274" i="1"/>
  <c r="A464" i="2"/>
  <c r="AD2271" i="1" l="1"/>
  <c r="A465" i="2"/>
  <c r="AD2272" i="1" l="1"/>
  <c r="AD2298" i="1"/>
  <c r="AD2284" i="1"/>
  <c r="AD2293" i="1"/>
  <c r="AD2279" i="1"/>
  <c r="AD2307" i="1"/>
  <c r="A466" i="2"/>
  <c r="AD2288" i="1" l="1"/>
  <c r="AD2277" i="1"/>
  <c r="AD2297" i="1"/>
  <c r="AD2295" i="1"/>
  <c r="AD2291" i="1"/>
  <c r="AD2302" i="1"/>
  <c r="AD2292" i="1"/>
  <c r="AD2281" i="1"/>
  <c r="AD2301" i="1"/>
  <c r="AD2282" i="1"/>
  <c r="AD2299" i="1"/>
  <c r="AD2296" i="1"/>
  <c r="AD2285" i="1"/>
  <c r="AD2278" i="1"/>
  <c r="AD2290" i="1"/>
  <c r="AD2286" i="1"/>
  <c r="AD2280" i="1"/>
  <c r="AD2300" i="1"/>
  <c r="AD2289" i="1"/>
  <c r="AD2287" i="1"/>
  <c r="AD2283" i="1"/>
  <c r="AD2294" i="1"/>
  <c r="A467" i="2"/>
  <c r="AD2304" i="1" l="1"/>
  <c r="AD2306" i="1"/>
  <c r="AD2308" i="1"/>
  <c r="AD2305" i="1"/>
  <c r="AD2303" i="1"/>
  <c r="AD2309" i="1"/>
  <c r="A468" i="2"/>
  <c r="AD2319" i="1" l="1"/>
  <c r="AD2320" i="1"/>
  <c r="AD2310" i="1"/>
  <c r="AD2314" i="1"/>
  <c r="AD2321" i="1"/>
  <c r="AD2323" i="1"/>
  <c r="AD2313" i="1"/>
  <c r="AD2318" i="1"/>
  <c r="AD2311" i="1"/>
  <c r="AD2312" i="1"/>
  <c r="AD2317" i="1"/>
  <c r="AD2316" i="1"/>
  <c r="AD2315" i="1"/>
  <c r="AD2322" i="1"/>
  <c r="A469" i="2"/>
  <c r="AD2327" i="1" l="1"/>
  <c r="AD2328" i="1"/>
  <c r="AD2333" i="1"/>
  <c r="AD2329" i="1"/>
  <c r="AD2331" i="1"/>
  <c r="AD2332" i="1"/>
  <c r="AD2326" i="1"/>
  <c r="AD2334" i="1"/>
  <c r="AD2335" i="1"/>
  <c r="AD2325" i="1"/>
  <c r="AD2330" i="1"/>
  <c r="AD2324" i="1"/>
  <c r="A470" i="2"/>
  <c r="AD2336" i="1" l="1"/>
  <c r="AD2365" i="1"/>
  <c r="AD2374" i="1"/>
  <c r="AD2380" i="1"/>
  <c r="AD2377" i="1"/>
  <c r="AD2345" i="1"/>
  <c r="AD2354" i="1"/>
  <c r="AD2387" i="1"/>
  <c r="AD2349" i="1"/>
  <c r="AD2358" i="1"/>
  <c r="A471" i="2"/>
  <c r="AD2337" i="1" l="1"/>
  <c r="A472" i="2"/>
  <c r="AD2338" i="1" l="1"/>
  <c r="A473" i="2"/>
  <c r="AD2343" i="1" l="1"/>
  <c r="AD2342" i="1"/>
  <c r="AD2340" i="1"/>
  <c r="AD2346" i="1"/>
  <c r="AD2344" i="1"/>
  <c r="AD2339" i="1"/>
  <c r="AD2341" i="1"/>
  <c r="A474" i="2"/>
  <c r="AD2348" i="1" l="1"/>
  <c r="AD2352" i="1"/>
  <c r="AD2347" i="1"/>
  <c r="AD2353" i="1"/>
  <c r="AD2351" i="1"/>
  <c r="AD2350" i="1"/>
  <c r="A475" i="2"/>
  <c r="AD2355" i="1" l="1"/>
  <c r="A476" i="2"/>
  <c r="AD2356" i="1" l="1"/>
  <c r="AD2362" i="1"/>
  <c r="AD2360" i="1"/>
  <c r="AD2357" i="1"/>
  <c r="AD2359" i="1"/>
  <c r="AD2361" i="1"/>
  <c r="A477" i="2"/>
  <c r="AD2364" i="1" l="1"/>
  <c r="AD2366" i="1"/>
  <c r="AD2363" i="1"/>
  <c r="A478" i="2"/>
  <c r="AD2371" i="1" l="1"/>
  <c r="AD2373" i="1"/>
  <c r="AD2369" i="1"/>
  <c r="AD2368" i="1"/>
  <c r="AD2370" i="1"/>
  <c r="AD2372" i="1"/>
  <c r="AD2367" i="1"/>
  <c r="A479" i="2"/>
  <c r="AD2375" i="1" l="1"/>
  <c r="AD2376" i="1"/>
  <c r="A480" i="2"/>
  <c r="AD2383" i="1" l="1"/>
  <c r="AD2388" i="1"/>
  <c r="AD2389" i="1"/>
  <c r="AD2386" i="1"/>
  <c r="AD2390" i="1"/>
  <c r="AD2394" i="1"/>
  <c r="AD2379" i="1"/>
  <c r="AD2391" i="1"/>
  <c r="AD2392" i="1"/>
  <c r="AD2393" i="1"/>
  <c r="AD2378" i="1"/>
  <c r="AD2384" i="1"/>
  <c r="AD2382" i="1"/>
  <c r="AD2395" i="1"/>
  <c r="AD2381" i="1"/>
  <c r="AD2385" i="1"/>
  <c r="A481" i="2"/>
  <c r="AD2400" i="1" l="1"/>
  <c r="AD2398" i="1"/>
  <c r="AD2397" i="1"/>
  <c r="AD2399" i="1"/>
  <c r="AD2396" i="1"/>
  <c r="A482" i="2"/>
  <c r="AD2413" i="1" l="1"/>
  <c r="AD2401" i="1"/>
  <c r="AD2405" i="1"/>
  <c r="A483" i="2"/>
  <c r="AD2403" i="1" l="1"/>
  <c r="AD2402" i="1"/>
  <c r="A484" i="2"/>
  <c r="AD2411" i="1" l="1"/>
  <c r="AD2412" i="1"/>
  <c r="AD2406" i="1"/>
  <c r="AD2407" i="1"/>
  <c r="AD2415" i="1"/>
  <c r="AD2416" i="1"/>
  <c r="AD2410" i="1"/>
  <c r="AD2408" i="1"/>
  <c r="AD2404" i="1"/>
  <c r="AD2409" i="1"/>
  <c r="AD2414" i="1"/>
  <c r="AD2418" i="1"/>
  <c r="AD2417" i="1"/>
  <c r="A485" i="2"/>
  <c r="AD2431" i="1" l="1"/>
  <c r="AD2424" i="1"/>
  <c r="AD2421" i="1"/>
  <c r="AD2422" i="1"/>
  <c r="AD2438" i="1"/>
  <c r="AD2435" i="1"/>
  <c r="AD2428" i="1"/>
  <c r="AD2425" i="1"/>
  <c r="AD2426" i="1"/>
  <c r="AD2419" i="1"/>
  <c r="AD2439" i="1"/>
  <c r="AD2432" i="1"/>
  <c r="AD2429" i="1"/>
  <c r="AD2434" i="1"/>
  <c r="AD2427" i="1"/>
  <c r="AD2420" i="1"/>
  <c r="AD2436" i="1"/>
  <c r="AD2433" i="1"/>
  <c r="A486" i="2"/>
  <c r="AD2430" i="1" l="1"/>
  <c r="AD2446" i="1"/>
  <c r="AD2423" i="1"/>
  <c r="AD2437" i="1"/>
  <c r="A487" i="2"/>
  <c r="AD2443" i="1" l="1"/>
  <c r="AD2463" i="1"/>
  <c r="AD2452" i="1"/>
  <c r="AD2445" i="1"/>
  <c r="AD2461" i="1"/>
  <c r="AD2454" i="1"/>
  <c r="AD2458" i="1"/>
  <c r="AD2447" i="1"/>
  <c r="AD2440" i="1"/>
  <c r="AD2456" i="1"/>
  <c r="AD2449" i="1"/>
  <c r="AD2465" i="1"/>
  <c r="AD2462" i="1"/>
  <c r="AD2451" i="1"/>
  <c r="AD2444" i="1"/>
  <c r="AD2460" i="1"/>
  <c r="AD2453" i="1"/>
  <c r="AD2442" i="1"/>
  <c r="AD2459" i="1"/>
  <c r="AD2448" i="1"/>
  <c r="AD2441" i="1"/>
  <c r="AD2457" i="1"/>
  <c r="AD2450" i="1"/>
  <c r="A488" i="2"/>
  <c r="AD2455" i="1" l="1"/>
  <c r="A489" i="2"/>
  <c r="AD2520" i="1" l="1"/>
  <c r="AD2580" i="1"/>
  <c r="AD2464" i="1"/>
  <c r="A490" i="2"/>
  <c r="AD2479" i="1" l="1"/>
  <c r="AD2480" i="1"/>
  <c r="AD2477" i="1"/>
  <c r="AD2474" i="1"/>
  <c r="AD2478" i="1"/>
  <c r="AD2467" i="1"/>
  <c r="AD2483" i="1"/>
  <c r="AD2484" i="1"/>
  <c r="AD2485" i="1"/>
  <c r="AD2482" i="1"/>
  <c r="AD2471" i="1"/>
  <c r="AD2468" i="1"/>
  <c r="AD2469" i="1"/>
  <c r="AD2466" i="1"/>
  <c r="AD2475" i="1"/>
  <c r="AD2476" i="1"/>
  <c r="AD2473" i="1"/>
  <c r="AD2470" i="1"/>
  <c r="A491" i="2"/>
  <c r="AD2472" i="1" l="1"/>
  <c r="AD2481" i="1"/>
  <c r="AD2486" i="1"/>
  <c r="AD2491" i="1"/>
  <c r="AD2503" i="1"/>
  <c r="AD2494" i="1"/>
  <c r="A492" i="2"/>
  <c r="AD2487" i="1" l="1"/>
  <c r="AD2490" i="1"/>
  <c r="AD2488" i="1"/>
  <c r="AD2492" i="1"/>
  <c r="AD2489" i="1"/>
  <c r="A493" i="2"/>
  <c r="AD2493" i="1" l="1"/>
  <c r="A494" i="2"/>
  <c r="AD2496" i="1" l="1"/>
  <c r="AD2501" i="1"/>
  <c r="AD2498" i="1"/>
  <c r="AD2500" i="1"/>
  <c r="AD2505" i="1"/>
  <c r="AD2495" i="1"/>
  <c r="AD2504" i="1"/>
  <c r="AD2497" i="1"/>
  <c r="AD2499" i="1"/>
  <c r="AD2502" i="1"/>
  <c r="A495" i="2"/>
  <c r="AD2511" i="1" l="1"/>
  <c r="AD2512" i="1"/>
  <c r="AD2532" i="1"/>
  <c r="AD2529" i="1"/>
  <c r="AD2514" i="1"/>
  <c r="AD2530" i="1"/>
  <c r="AD2531" i="1"/>
  <c r="AD2515" i="1"/>
  <c r="AD2516" i="1"/>
  <c r="AD2509" i="1"/>
  <c r="AD2533" i="1"/>
  <c r="AD2518" i="1"/>
  <c r="AD2534" i="1"/>
  <c r="AD2519" i="1"/>
  <c r="AD2524" i="1"/>
  <c r="AD2517" i="1"/>
  <c r="AD2506" i="1"/>
  <c r="AD2522" i="1"/>
  <c r="AD2523" i="1"/>
  <c r="AD2527" i="1"/>
  <c r="AD2507" i="1"/>
  <c r="AD2508" i="1"/>
  <c r="AD2528" i="1"/>
  <c r="AD2525" i="1"/>
  <c r="AD2510" i="1"/>
  <c r="AD2526" i="1"/>
  <c r="A496" i="2"/>
  <c r="AD2535" i="1" l="1"/>
  <c r="AD2513" i="1"/>
  <c r="AD2521" i="1"/>
  <c r="AD2538" i="1"/>
  <c r="A497" i="2"/>
  <c r="AD2536" i="1" l="1"/>
  <c r="AD2539" i="1"/>
  <c r="AD2537" i="1"/>
  <c r="A498" i="2"/>
  <c r="AD2548" i="1" l="1"/>
  <c r="AD2550" i="1"/>
  <c r="AD2545" i="1"/>
  <c r="AD2551" i="1"/>
  <c r="AD2540" i="1"/>
  <c r="AD2542" i="1"/>
  <c r="AD2543" i="1"/>
  <c r="AD2544" i="1"/>
  <c r="AD2546" i="1"/>
  <c r="AD2547" i="1"/>
  <c r="A499" i="2"/>
  <c r="AD2556" i="1" l="1"/>
  <c r="AD2570" i="1"/>
  <c r="AD2564" i="1"/>
  <c r="AD2541" i="1"/>
  <c r="AD2549" i="1"/>
  <c r="A500" i="2"/>
  <c r="AD2560" i="1" l="1"/>
  <c r="AD2565" i="1"/>
  <c r="AD2566" i="1"/>
  <c r="AD2563" i="1"/>
  <c r="AD2553" i="1"/>
  <c r="AD2554" i="1"/>
  <c r="AD2567" i="1"/>
  <c r="AD2557" i="1"/>
  <c r="AD2558" i="1"/>
  <c r="AD2555" i="1"/>
  <c r="AD2562" i="1"/>
  <c r="AD2552" i="1"/>
  <c r="AD2561" i="1"/>
  <c r="AD2559" i="1"/>
  <c r="A501" i="2"/>
  <c r="AD2572" i="1" l="1"/>
  <c r="AD2577" i="1"/>
  <c r="AD2575" i="1"/>
  <c r="AD2576" i="1"/>
  <c r="AD2574" i="1"/>
  <c r="AD2569" i="1"/>
  <c r="AD2578" i="1"/>
  <c r="AD2568" i="1"/>
  <c r="AD2573" i="1"/>
  <c r="AD2571" i="1"/>
  <c r="A502" i="2"/>
  <c r="AD2579" i="1" l="1"/>
  <c r="A503" i="2"/>
  <c r="AD2581" i="1" l="1"/>
  <c r="A504" i="2"/>
  <c r="AD2582" i="1" l="1"/>
  <c r="A505" i="2"/>
  <c r="AD2583" i="1" l="1"/>
  <c r="A506" i="2"/>
  <c r="AD2589" i="1" l="1"/>
  <c r="AD2584" i="1"/>
  <c r="AD2586" i="1"/>
  <c r="AD2588" i="1"/>
  <c r="AD2590" i="1"/>
  <c r="AD2585" i="1"/>
  <c r="AD2587" i="1"/>
  <c r="A507" i="2"/>
  <c r="AD2621" i="1" l="1"/>
  <c r="AD2627" i="1"/>
  <c r="AD2591" i="1"/>
  <c r="AD2608" i="1"/>
  <c r="AD2637" i="1"/>
  <c r="AD2651" i="1"/>
  <c r="AD2596" i="1"/>
  <c r="AD2645" i="1"/>
  <c r="AD2634" i="1"/>
  <c r="AD2612" i="1"/>
  <c r="AD2600" i="1"/>
  <c r="A508" i="2"/>
  <c r="AD2594" i="1" l="1"/>
  <c r="AD2595" i="1"/>
  <c r="AD2592" i="1"/>
  <c r="AD2593" i="1"/>
  <c r="A509" i="2"/>
  <c r="AD2605" i="1" l="1"/>
  <c r="AD2625" i="1"/>
  <c r="AD2610" i="1"/>
  <c r="AD2626" i="1"/>
  <c r="AD2604" i="1"/>
  <c r="AD2615" i="1"/>
  <c r="AD2616" i="1"/>
  <c r="AD2609" i="1"/>
  <c r="AD2598" i="1"/>
  <c r="AD2614" i="1"/>
  <c r="AD2603" i="1"/>
  <c r="AD2620" i="1"/>
  <c r="AD2623" i="1"/>
  <c r="AD2597" i="1"/>
  <c r="AD2613" i="1"/>
  <c r="AD2602" i="1"/>
  <c r="AD2618" i="1"/>
  <c r="AD2611" i="1"/>
  <c r="AD2599" i="1"/>
  <c r="AD2601" i="1"/>
  <c r="AD2617" i="1"/>
  <c r="AD2606" i="1"/>
  <c r="AD2622" i="1"/>
  <c r="AD2619" i="1"/>
  <c r="AD2607" i="1"/>
  <c r="AD2624" i="1"/>
  <c r="A510" i="2"/>
  <c r="AD2633" i="1" l="1"/>
  <c r="AD2631" i="1"/>
  <c r="AD2630" i="1"/>
  <c r="AD2632" i="1"/>
  <c r="AD2635" i="1"/>
  <c r="AD2629" i="1"/>
  <c r="AD2628" i="1"/>
  <c r="A511" i="2"/>
  <c r="AD2638" i="1" l="1"/>
  <c r="AD2636" i="1"/>
  <c r="AD2640" i="1"/>
  <c r="AD2642" i="1"/>
  <c r="AD2644" i="1"/>
  <c r="AD2648" i="1"/>
  <c r="AD2646" i="1"/>
  <c r="AD2639" i="1"/>
  <c r="AD2641" i="1"/>
  <c r="AD2643" i="1"/>
  <c r="AD2647" i="1"/>
  <c r="A512" i="2"/>
  <c r="AD2657" i="1" l="1"/>
  <c r="AD2658" i="1"/>
  <c r="AD2655" i="1"/>
  <c r="AD2661" i="1"/>
  <c r="AD2662" i="1"/>
  <c r="AD2656" i="1"/>
  <c r="AD2649" i="1"/>
  <c r="AD2650" i="1"/>
  <c r="AD2652" i="1"/>
  <c r="AD2653" i="1"/>
  <c r="AD2654" i="1"/>
  <c r="AD2660" i="1"/>
  <c r="A513" i="2"/>
  <c r="AD2665" i="1" l="1"/>
  <c r="AD2659" i="1"/>
  <c r="A514" i="2"/>
  <c r="AD2668" i="1" l="1"/>
  <c r="AD2663" i="1"/>
  <c r="AD2666" i="1"/>
  <c r="AD2664" i="1"/>
  <c r="AD2667" i="1"/>
  <c r="A515" i="2"/>
  <c r="AD2672" i="1" l="1"/>
  <c r="AD2669" i="1"/>
  <c r="AD2670" i="1"/>
  <c r="A516" i="2"/>
  <c r="AD2685" i="1" l="1"/>
  <c r="AD2708" i="1"/>
  <c r="AD2671" i="1"/>
  <c r="AD2713" i="1"/>
  <c r="AD2679" i="1"/>
  <c r="AD2702" i="1"/>
  <c r="AD2674" i="1"/>
  <c r="A517" i="2"/>
  <c r="AD2673" i="1" l="1"/>
  <c r="AD2693" i="1"/>
  <c r="AD2678" i="1"/>
  <c r="AD2694" i="1"/>
  <c r="AD2683" i="1"/>
  <c r="AD2676" i="1"/>
  <c r="AD2687" i="1"/>
  <c r="AD2688" i="1"/>
  <c r="AD2709" i="1"/>
  <c r="AD2675" i="1"/>
  <c r="AD2680" i="1"/>
  <c r="AD2677" i="1"/>
  <c r="AD2697" i="1"/>
  <c r="AD2682" i="1"/>
  <c r="AD2698" i="1"/>
  <c r="AD2691" i="1"/>
  <c r="AD2684" i="1"/>
  <c r="AD2695" i="1"/>
  <c r="AD2696" i="1"/>
  <c r="AD2689" i="1"/>
  <c r="AD2707" i="1"/>
  <c r="AD2681" i="1"/>
  <c r="AD2705" i="1"/>
  <c r="AD2686" i="1"/>
  <c r="AD2706" i="1"/>
  <c r="AD2699" i="1"/>
  <c r="AD2692" i="1"/>
  <c r="AD2703" i="1"/>
  <c r="AD2704" i="1"/>
  <c r="AD2690" i="1"/>
  <c r="AD2700" i="1"/>
  <c r="A518" i="2"/>
  <c r="AD2701" i="1" l="1"/>
  <c r="AD2826" i="1"/>
  <c r="AD2758" i="1"/>
  <c r="A519" i="2"/>
  <c r="AD2711" i="1" l="1"/>
  <c r="AD2712" i="1"/>
  <c r="AD2710" i="1"/>
  <c r="A520" i="2"/>
  <c r="AD2717" i="1" l="1"/>
  <c r="AD2714" i="1"/>
  <c r="AD2718" i="1"/>
  <c r="AD2715" i="1"/>
  <c r="A521" i="2"/>
  <c r="AD2721" i="1" l="1"/>
  <c r="AD2727" i="1"/>
  <c r="AD2745" i="1"/>
  <c r="AD2735" i="1"/>
  <c r="AD2739" i="1"/>
  <c r="AD2716" i="1"/>
  <c r="A522" i="2"/>
  <c r="AD2723" i="1" l="1"/>
  <c r="AD2725" i="1"/>
  <c r="AD2724" i="1"/>
  <c r="AD2722" i="1"/>
  <c r="AD2719" i="1"/>
  <c r="AD2726" i="1"/>
  <c r="AD2720" i="1"/>
  <c r="A523" i="2"/>
  <c r="AD2730" i="1" l="1"/>
  <c r="AD2731" i="1"/>
  <c r="AD2732" i="1"/>
  <c r="AD2729" i="1"/>
  <c r="AD2728" i="1"/>
  <c r="A524" i="2"/>
  <c r="AD2733" i="1" l="1"/>
  <c r="AD2734" i="1"/>
  <c r="A525" i="2"/>
  <c r="AD2736" i="1" l="1"/>
  <c r="A526" i="2"/>
  <c r="AD2737" i="1" l="1"/>
  <c r="AD2738" i="1"/>
  <c r="A527" i="2"/>
  <c r="AD2741" i="1" l="1"/>
  <c r="AD2746" i="1"/>
  <c r="AD2748" i="1"/>
  <c r="AD2752" i="1"/>
  <c r="AD2749" i="1"/>
  <c r="AD2750" i="1"/>
  <c r="AD2743" i="1"/>
  <c r="AD2753" i="1"/>
  <c r="AD2747" i="1"/>
  <c r="AD2751" i="1"/>
  <c r="AD2742" i="1"/>
  <c r="AD2740" i="1"/>
  <c r="AD2744" i="1"/>
  <c r="A528" i="2"/>
  <c r="AD2757" i="1" l="1"/>
  <c r="AD2762" i="1"/>
  <c r="AD2756" i="1"/>
  <c r="AD2761" i="1"/>
  <c r="AD2766" i="1"/>
  <c r="AD2764" i="1"/>
  <c r="AD2765" i="1"/>
  <c r="AD2755" i="1"/>
  <c r="AD2767" i="1"/>
  <c r="AD2754" i="1"/>
  <c r="AD2763" i="1"/>
  <c r="AD2760" i="1"/>
  <c r="A529" i="2"/>
  <c r="AD2774" i="1" l="1"/>
  <c r="AD2782" i="1"/>
  <c r="AD2759" i="1"/>
  <c r="A530" i="2"/>
  <c r="AD2768" i="1" l="1"/>
  <c r="AD2769" i="1"/>
  <c r="AD2770" i="1"/>
  <c r="AD2771" i="1"/>
  <c r="A531" i="2"/>
  <c r="AD2777" i="1" l="1"/>
  <c r="AD2801" i="1"/>
  <c r="AD2817" i="1"/>
  <c r="AD2778" i="1"/>
  <c r="AD2798" i="1"/>
  <c r="AD2814" i="1"/>
  <c r="AD2779" i="1"/>
  <c r="AD2811" i="1"/>
  <c r="AD2780" i="1"/>
  <c r="AD2820" i="1"/>
  <c r="AD2791" i="1"/>
  <c r="AD2823" i="1"/>
  <c r="AD2792" i="1"/>
  <c r="AD2824" i="1"/>
  <c r="AD2781" i="1"/>
  <c r="AD2805" i="1"/>
  <c r="AD2821" i="1"/>
  <c r="AD2786" i="1"/>
  <c r="AD2802" i="1"/>
  <c r="AD2818" i="1"/>
  <c r="AD2787" i="1"/>
  <c r="AD2819" i="1"/>
  <c r="AD2788" i="1"/>
  <c r="AD2828" i="1"/>
  <c r="AD2799" i="1"/>
  <c r="AD2831" i="1"/>
  <c r="AD2800" i="1"/>
  <c r="AD2785" i="1"/>
  <c r="AD2809" i="1"/>
  <c r="AD2825" i="1"/>
  <c r="AD2790" i="1"/>
  <c r="AD2806" i="1"/>
  <c r="AD2822" i="1"/>
  <c r="AD2795" i="1"/>
  <c r="AD2827" i="1"/>
  <c r="AD2796" i="1"/>
  <c r="AD2775" i="1"/>
  <c r="AD2807" i="1"/>
  <c r="AD2776" i="1"/>
  <c r="AD2808" i="1"/>
  <c r="AD2773" i="1"/>
  <c r="AD2793" i="1"/>
  <c r="AD2813" i="1"/>
  <c r="AD2829" i="1"/>
  <c r="AD2794" i="1"/>
  <c r="AD2810" i="1"/>
  <c r="AD2830" i="1"/>
  <c r="AD2803" i="1"/>
  <c r="AD2772" i="1"/>
  <c r="AD2812" i="1"/>
  <c r="AD2783" i="1"/>
  <c r="AD2815" i="1"/>
  <c r="AD2784" i="1"/>
  <c r="AD2816" i="1"/>
  <c r="A532" i="2"/>
  <c r="AD2789" i="1" l="1"/>
  <c r="AD2797" i="1"/>
  <c r="AD2804" i="1"/>
  <c r="A533" i="2"/>
  <c r="AD2833" i="1" l="1"/>
  <c r="AD2832" i="1"/>
  <c r="A534" i="2"/>
  <c r="AD2849" i="1" l="1"/>
  <c r="AD2834" i="1"/>
  <c r="AD2876" i="1"/>
  <c r="AD2864" i="1"/>
  <c r="AD2872" i="1"/>
  <c r="AD2889" i="1"/>
  <c r="AD2882" i="1"/>
  <c r="AD2895" i="1"/>
  <c r="AD2917" i="1"/>
  <c r="AD2901" i="1"/>
  <c r="AD2922" i="1"/>
  <c r="AD2911" i="1"/>
  <c r="AD2844" i="1"/>
  <c r="AD2837" i="1"/>
  <c r="AD2856" i="1"/>
  <c r="A535" i="2"/>
  <c r="AD2838" i="1" l="1"/>
  <c r="AD2843" i="1"/>
  <c r="AD2845" i="1"/>
  <c r="AD2842" i="1"/>
  <c r="AD2836" i="1"/>
  <c r="AD2840" i="1"/>
  <c r="AD2841" i="1"/>
  <c r="AD2846" i="1"/>
  <c r="AD2839" i="1"/>
  <c r="AD2835" i="1"/>
  <c r="A536" i="2"/>
  <c r="AD2847" i="1" l="1"/>
  <c r="A537" i="2"/>
  <c r="AD2861" i="1" l="1"/>
  <c r="AD2858" i="1"/>
  <c r="AD2852" i="1"/>
  <c r="AD2848" i="1"/>
  <c r="AD2857" i="1"/>
  <c r="AD2859" i="1"/>
  <c r="AD2865" i="1"/>
  <c r="AD2862" i="1"/>
  <c r="AD2860" i="1"/>
  <c r="AD2853" i="1"/>
  <c r="AD2850" i="1"/>
  <c r="AD2851" i="1"/>
  <c r="AD2855" i="1"/>
  <c r="AD2854" i="1"/>
  <c r="AD2863" i="1"/>
  <c r="A538" i="2"/>
  <c r="AD2870" i="1" l="1"/>
  <c r="AD2867" i="1"/>
  <c r="AD2866" i="1"/>
  <c r="AD2869" i="1"/>
  <c r="AD2873" i="1"/>
  <c r="AD2868" i="1"/>
  <c r="AD2871" i="1"/>
  <c r="A539" i="2"/>
  <c r="AD2874" i="1" l="1"/>
  <c r="A540" i="2"/>
  <c r="AD2879" i="1" l="1"/>
  <c r="AD2877" i="1"/>
  <c r="AD2880" i="1"/>
  <c r="AD2878" i="1"/>
  <c r="AD2875" i="1"/>
  <c r="A541" i="2"/>
  <c r="AD2885" i="1" l="1"/>
  <c r="AD2893" i="1"/>
  <c r="AD2891" i="1"/>
  <c r="AD2890" i="1"/>
  <c r="AD2892" i="1"/>
  <c r="AD2883" i="1"/>
  <c r="AD2886" i="1"/>
  <c r="AD2884" i="1"/>
  <c r="AD2881" i="1"/>
  <c r="AD2887" i="1"/>
  <c r="A542" i="2"/>
  <c r="AD2993" i="1" l="1"/>
  <c r="AD3542" i="1"/>
  <c r="AD3240" i="1"/>
  <c r="AD3482" i="1"/>
  <c r="AD3181" i="1"/>
  <c r="AD3411" i="1"/>
  <c r="AD2888" i="1"/>
  <c r="AD3114" i="1"/>
  <c r="AD3300" i="1"/>
  <c r="A543" i="2"/>
  <c r="AD2894" i="1" l="1"/>
  <c r="AD2900" i="1"/>
  <c r="AD2899" i="1"/>
  <c r="AD2898" i="1"/>
  <c r="AD2896" i="1"/>
  <c r="AD2902" i="1"/>
  <c r="AD2897" i="1"/>
  <c r="A544" i="2"/>
  <c r="AD2905" i="1" l="1"/>
  <c r="AD2907" i="1"/>
  <c r="AD2904" i="1"/>
  <c r="AD2909" i="1"/>
  <c r="AD2908" i="1"/>
  <c r="AD2906" i="1"/>
  <c r="AD2903" i="1"/>
  <c r="AD2910" i="1"/>
  <c r="A545" i="2"/>
  <c r="AD2914" i="1" l="1"/>
  <c r="AD2915" i="1"/>
  <c r="AD2913" i="1"/>
  <c r="AD2916" i="1"/>
  <c r="AD2912" i="1"/>
  <c r="A546" i="2"/>
  <c r="AD2929" i="1" l="1"/>
  <c r="AD2926" i="1"/>
  <c r="AD2924" i="1"/>
  <c r="AD2935" i="1"/>
  <c r="AD2920" i="1"/>
  <c r="AD2918" i="1"/>
  <c r="AD2933" i="1"/>
  <c r="AD2930" i="1"/>
  <c r="AD2932" i="1"/>
  <c r="AD2936" i="1"/>
  <c r="AD2931" i="1"/>
  <c r="AD2921" i="1"/>
  <c r="AD2937" i="1"/>
  <c r="AD2923" i="1"/>
  <c r="AD2919" i="1"/>
  <c r="AD2925" i="1"/>
  <c r="AD2927" i="1"/>
  <c r="A547" i="2"/>
  <c r="AD2934" i="1" l="1"/>
  <c r="AD2928" i="1"/>
  <c r="AD2944" i="1"/>
  <c r="A548" i="2"/>
  <c r="AD2941" i="1" l="1"/>
  <c r="AD2946" i="1"/>
  <c r="AD2939" i="1"/>
  <c r="AD2942" i="1"/>
  <c r="AD2945" i="1"/>
  <c r="AD2938" i="1"/>
  <c r="AD2940" i="1"/>
  <c r="AD2943" i="1"/>
  <c r="A549" i="2"/>
  <c r="AD2950" i="1" l="1"/>
  <c r="AD2956" i="1"/>
  <c r="AD2955" i="1"/>
  <c r="AD2954" i="1"/>
  <c r="AD2951" i="1"/>
  <c r="AD2949" i="1"/>
  <c r="AD2947" i="1"/>
  <c r="AD2953" i="1"/>
  <c r="A550" i="2"/>
  <c r="AD2974" i="1" l="1"/>
  <c r="AD2948" i="1"/>
  <c r="AD2961" i="1"/>
  <c r="AD2967" i="1"/>
  <c r="AD2952" i="1"/>
  <c r="AD2958" i="1"/>
  <c r="A551" i="2"/>
  <c r="AD2959" i="1" l="1"/>
  <c r="AD2957" i="1"/>
  <c r="A552" i="2"/>
  <c r="AD2973" i="1" l="1"/>
  <c r="AD2963" i="1"/>
  <c r="AD2960" i="1"/>
  <c r="AD2962" i="1"/>
  <c r="AD2971" i="1"/>
  <c r="AD2968" i="1"/>
  <c r="AD2965" i="1"/>
  <c r="AD2966" i="1"/>
  <c r="AD2964" i="1"/>
  <c r="AD2969" i="1"/>
  <c r="AD2970" i="1"/>
  <c r="AD2972" i="1"/>
  <c r="A553" i="2"/>
  <c r="AD2977" i="1" l="1"/>
  <c r="AD2975" i="1"/>
  <c r="AD2976" i="1"/>
  <c r="A554" i="2"/>
  <c r="AD2980" i="1" l="1"/>
  <c r="AD2978" i="1"/>
  <c r="A555" i="2"/>
  <c r="AD2981" i="1" l="1"/>
  <c r="AD2979" i="1"/>
  <c r="A556" i="2"/>
  <c r="AD2983" i="1" l="1"/>
  <c r="AD2982" i="1"/>
  <c r="A557" i="2"/>
  <c r="AD2985" i="1" l="1"/>
  <c r="AD2987" i="1"/>
  <c r="AD2992" i="1"/>
  <c r="AD2990" i="1"/>
  <c r="AD2989" i="1"/>
  <c r="AD2988" i="1"/>
  <c r="AD2984" i="1"/>
  <c r="AD2986" i="1"/>
  <c r="AD2991" i="1"/>
  <c r="A558" i="2"/>
  <c r="AD2998" i="1" l="1"/>
  <c r="AD2996" i="1"/>
  <c r="AD3000" i="1"/>
  <c r="AD3003" i="1"/>
  <c r="AD2997" i="1"/>
  <c r="AD3002" i="1"/>
  <c r="AD3004" i="1"/>
  <c r="AD2994" i="1"/>
  <c r="AD3001" i="1"/>
  <c r="AD2995" i="1"/>
  <c r="A559" i="2"/>
  <c r="AD2999" i="1" l="1"/>
  <c r="A560" i="2"/>
  <c r="AD3005" i="1" l="1"/>
  <c r="A561" i="2"/>
  <c r="AD3007" i="1" l="1"/>
  <c r="AD3008" i="1"/>
  <c r="AD3006" i="1"/>
  <c r="A562" i="2"/>
  <c r="AD3011" i="1" l="1"/>
  <c r="AD3012" i="1"/>
  <c r="AD3009" i="1"/>
  <c r="AD3013" i="1"/>
  <c r="AD3010" i="1"/>
  <c r="A563" i="2"/>
  <c r="AD3017" i="1" l="1"/>
  <c r="AD3033" i="1"/>
  <c r="AD3022" i="1"/>
  <c r="AD3027" i="1"/>
  <c r="AD3036" i="1"/>
  <c r="AD3016" i="1"/>
  <c r="AD3024" i="1"/>
  <c r="AD3034" i="1"/>
  <c r="AD3023" i="1"/>
  <c r="AD3021" i="1"/>
  <c r="AD3037" i="1"/>
  <c r="AD3030" i="1"/>
  <c r="AD3035" i="1"/>
  <c r="AD3015" i="1"/>
  <c r="AD3020" i="1"/>
  <c r="AD3025" i="1"/>
  <c r="AD3029" i="1"/>
  <c r="AD3018" i="1"/>
  <c r="AD3019" i="1"/>
  <c r="AD3028" i="1"/>
  <c r="AD3031" i="1"/>
  <c r="AD3014" i="1"/>
  <c r="A564" i="2"/>
  <c r="AD3046" i="1" l="1"/>
  <c r="AD3060" i="1"/>
  <c r="AD3095" i="1"/>
  <c r="AD3054" i="1"/>
  <c r="AD3108" i="1"/>
  <c r="AD3032" i="1"/>
  <c r="AD3066" i="1"/>
  <c r="AD3079" i="1"/>
  <c r="AD3072" i="1"/>
  <c r="AD3026" i="1"/>
  <c r="AD3102" i="1"/>
  <c r="AD3087" i="1"/>
  <c r="A565" i="2"/>
  <c r="AD3045" i="1" l="1"/>
  <c r="AD3044" i="1"/>
  <c r="AD3038" i="1"/>
  <c r="AD3039" i="1"/>
  <c r="AD3042" i="1"/>
  <c r="AD3040" i="1"/>
  <c r="AD3041" i="1"/>
  <c r="AD3043" i="1"/>
  <c r="A566" i="2"/>
  <c r="AD3050" i="1" l="1"/>
  <c r="AD3047" i="1"/>
  <c r="AD3048" i="1"/>
  <c r="AD3049" i="1"/>
  <c r="A567" i="2"/>
  <c r="AD3051" i="1" l="1"/>
  <c r="AD3052" i="1"/>
  <c r="A568" i="2"/>
  <c r="AD3057" i="1" l="1"/>
  <c r="AD3058" i="1"/>
  <c r="AD3055" i="1"/>
  <c r="AD3053" i="1"/>
  <c r="AD3056" i="1"/>
  <c r="A569" i="2"/>
  <c r="AD3062" i="1" l="1"/>
  <c r="AD3064" i="1"/>
  <c r="AD3059" i="1"/>
  <c r="AD3061" i="1"/>
  <c r="AD3067" i="1"/>
  <c r="AD3065" i="1"/>
  <c r="AD3063" i="1"/>
  <c r="A570" i="2"/>
  <c r="AD3068" i="1" l="1"/>
  <c r="A571" i="2"/>
  <c r="AD3069" i="1" l="1"/>
  <c r="AD3075" i="1"/>
  <c r="AD3073" i="1"/>
  <c r="AD3070" i="1"/>
  <c r="AD3071" i="1"/>
  <c r="AD3074" i="1"/>
  <c r="AD3076" i="1"/>
  <c r="A572" i="2"/>
  <c r="AD3077" i="1" l="1"/>
  <c r="AD3078" i="1"/>
  <c r="A573" i="2"/>
  <c r="AD3085" i="1" l="1"/>
  <c r="AD3083" i="1"/>
  <c r="AD3089" i="1"/>
  <c r="AD3084" i="1"/>
  <c r="AD3082" i="1"/>
  <c r="AD3080" i="1"/>
  <c r="AD3088" i="1"/>
  <c r="AD3081" i="1"/>
  <c r="AD3086" i="1"/>
  <c r="A574" i="2"/>
  <c r="AD3105" i="1" l="1"/>
  <c r="AD3106" i="1"/>
  <c r="AD3092" i="1"/>
  <c r="AD3104" i="1"/>
  <c r="AD3093" i="1"/>
  <c r="AD3090" i="1"/>
  <c r="AD3091" i="1"/>
  <c r="AD3100" i="1"/>
  <c r="AD3097" i="1"/>
  <c r="AD3094" i="1"/>
  <c r="AD3099" i="1"/>
  <c r="AD3103" i="1"/>
  <c r="AD3101" i="1"/>
  <c r="AD3098" i="1"/>
  <c r="AD3107" i="1"/>
  <c r="AD3096" i="1"/>
  <c r="A575" i="2"/>
  <c r="AD3121" i="1" l="1"/>
  <c r="AD3110" i="1"/>
  <c r="AD3134" i="1"/>
  <c r="AD3124" i="1"/>
  <c r="AD3127" i="1"/>
  <c r="AD3112" i="1"/>
  <c r="AD3109" i="1"/>
  <c r="AD3125" i="1"/>
  <c r="AD3118" i="1"/>
  <c r="AD3123" i="1"/>
  <c r="AD3132" i="1"/>
  <c r="AD3113" i="1"/>
  <c r="AD3129" i="1"/>
  <c r="AD3122" i="1"/>
  <c r="AD3131" i="1"/>
  <c r="AD3111" i="1"/>
  <c r="AD3128" i="1"/>
  <c r="AD3117" i="1"/>
  <c r="AD3133" i="1"/>
  <c r="AD3126" i="1"/>
  <c r="AD3116" i="1"/>
  <c r="AD3119" i="1"/>
  <c r="A576" i="2"/>
  <c r="AD3154" i="1" l="1"/>
  <c r="AD3144" i="1"/>
  <c r="AD3137" i="1"/>
  <c r="AD3115" i="1"/>
  <c r="AD3149" i="1"/>
  <c r="AD3143" i="1"/>
  <c r="AD3130" i="1"/>
  <c r="AD3120" i="1"/>
  <c r="A577" i="2"/>
  <c r="AD3136" i="1" l="1"/>
  <c r="AD3135" i="1"/>
  <c r="A578" i="2"/>
  <c r="AD3142" i="1" l="1"/>
  <c r="AD3139" i="1"/>
  <c r="AD3141" i="1"/>
  <c r="AD3140" i="1"/>
  <c r="AD3138" i="1"/>
  <c r="A579" i="2"/>
  <c r="AD3145" i="1" l="1"/>
  <c r="A580" i="2"/>
  <c r="AD3161" i="1" l="1"/>
  <c r="AD3146" i="1"/>
  <c r="AD3174" i="1"/>
  <c r="AD3171" i="1"/>
  <c r="AD3172" i="1"/>
  <c r="AD3175" i="1"/>
  <c r="AD3165" i="1"/>
  <c r="AD3150" i="1"/>
  <c r="AD3147" i="1"/>
  <c r="AD3148" i="1"/>
  <c r="AD3151" i="1"/>
  <c r="AD3152" i="1"/>
  <c r="AD3153" i="1"/>
  <c r="AD3169" i="1"/>
  <c r="AD3158" i="1"/>
  <c r="AD3155" i="1"/>
  <c r="AD3156" i="1"/>
  <c r="AD3159" i="1"/>
  <c r="AD3160" i="1"/>
  <c r="AD3157" i="1"/>
  <c r="AD3173" i="1"/>
  <c r="AD3166" i="1"/>
  <c r="AD3163" i="1"/>
  <c r="AD3164" i="1"/>
  <c r="AD3167" i="1"/>
  <c r="AD3168" i="1"/>
  <c r="A581" i="2"/>
  <c r="AD3162" i="1" l="1"/>
  <c r="AD3170" i="1"/>
  <c r="A582" i="2"/>
  <c r="AD3185" i="1" l="1"/>
  <c r="AD3186" i="1"/>
  <c r="AD3188" i="1"/>
  <c r="AD3184" i="1"/>
  <c r="AD3189" i="1"/>
  <c r="AD3190" i="1"/>
  <c r="AD3183" i="1"/>
  <c r="AD3193" i="1"/>
  <c r="AD3179" i="1"/>
  <c r="AD3191" i="1"/>
  <c r="AD3192" i="1"/>
  <c r="AD3177" i="1"/>
  <c r="AD3178" i="1"/>
  <c r="AD3187" i="1"/>
  <c r="AD3176" i="1"/>
  <c r="A583" i="2"/>
  <c r="AD3180" i="1" l="1"/>
  <c r="A584" i="2"/>
  <c r="AD3182" i="1" l="1"/>
  <c r="A585" i="2"/>
  <c r="AD3195" i="1" l="1"/>
  <c r="AD3194" i="1"/>
  <c r="A586" i="2"/>
  <c r="AD3213" i="1" l="1"/>
  <c r="AD3210" i="1"/>
  <c r="AD3196" i="1"/>
  <c r="AD3207" i="1"/>
  <c r="AD3197" i="1"/>
  <c r="AD3198" i="1"/>
  <c r="AD3214" i="1"/>
  <c r="AD3204" i="1"/>
  <c r="AD3201" i="1"/>
  <c r="AD3202" i="1"/>
  <c r="AD3203" i="1"/>
  <c r="AD3212" i="1"/>
  <c r="AD3208" i="1"/>
  <c r="AD3205" i="1"/>
  <c r="AD3206" i="1"/>
  <c r="AD3211" i="1"/>
  <c r="AD3199" i="1"/>
  <c r="AD3200" i="1"/>
  <c r="A587" i="2"/>
  <c r="AD3209" i="1" l="1"/>
  <c r="A588" i="2"/>
  <c r="AD3219" i="1" l="1"/>
  <c r="AD3218" i="1"/>
  <c r="AD3215" i="1"/>
  <c r="AD3217" i="1"/>
  <c r="A589" i="2"/>
  <c r="AD3301" i="1" l="1"/>
  <c r="AD3222" i="1"/>
  <c r="AD3286" i="1"/>
  <c r="AD3267" i="1"/>
  <c r="AD3263" i="1"/>
  <c r="AD3293" i="1"/>
  <c r="AD3324" i="1"/>
  <c r="AD3309" i="1"/>
  <c r="AD3234" i="1"/>
  <c r="AD3318" i="1"/>
  <c r="AD3220" i="1"/>
  <c r="AD3271" i="1"/>
  <c r="AD3278" i="1"/>
  <c r="AD3241" i="1"/>
  <c r="AD3329" i="1"/>
  <c r="AD3258" i="1"/>
  <c r="AD3346" i="1"/>
  <c r="AD3252" i="1"/>
  <c r="AD3216" i="1"/>
  <c r="AD3341" i="1"/>
  <c r="AD3354" i="1"/>
  <c r="AD3336" i="1"/>
  <c r="A590" i="2"/>
  <c r="AD3221" i="1" l="1"/>
  <c r="A591" i="2"/>
  <c r="AD3223" i="1" l="1"/>
  <c r="AD3225" i="1"/>
  <c r="AD3224" i="1"/>
  <c r="A592" i="2"/>
  <c r="AD3229" i="1" l="1"/>
  <c r="AD3230" i="1"/>
  <c r="AD3236" i="1"/>
  <c r="AD3233" i="1"/>
  <c r="AD3227" i="1"/>
  <c r="AD3237" i="1"/>
  <c r="AD3235" i="1"/>
  <c r="AD3232" i="1"/>
  <c r="AD3226" i="1"/>
  <c r="AD3228" i="1"/>
  <c r="AD3231" i="1"/>
  <c r="A593" i="2"/>
  <c r="AD3238" i="1" l="1"/>
  <c r="AD3243" i="1"/>
  <c r="AD3248" i="1"/>
  <c r="AD3242" i="1"/>
  <c r="AD3244" i="1"/>
  <c r="AD3245" i="1"/>
  <c r="AD3246" i="1"/>
  <c r="AD3239" i="1"/>
  <c r="AD3249" i="1"/>
  <c r="AD3250" i="1"/>
  <c r="AD3247" i="1"/>
  <c r="A594" i="2"/>
  <c r="AD3261" i="1" l="1"/>
  <c r="AD3251" i="1"/>
  <c r="AD3256" i="1"/>
  <c r="AD3265" i="1"/>
  <c r="AD3259" i="1"/>
  <c r="AD3264" i="1"/>
  <c r="AD3253" i="1"/>
  <c r="AD3254" i="1"/>
  <c r="AD3260" i="1"/>
  <c r="AD3257" i="1"/>
  <c r="AD3262" i="1"/>
  <c r="AD3255" i="1"/>
  <c r="A595" i="2"/>
  <c r="AD3266" i="1" l="1"/>
  <c r="A596" i="2"/>
  <c r="AD3273" i="1" l="1"/>
  <c r="AD3289" i="1"/>
  <c r="AD3290" i="1"/>
  <c r="AD3268" i="1"/>
  <c r="AD3287" i="1"/>
  <c r="AD3277" i="1"/>
  <c r="AD3270" i="1"/>
  <c r="AD3275" i="1"/>
  <c r="AD3276" i="1"/>
  <c r="AD3272" i="1"/>
  <c r="AD3281" i="1"/>
  <c r="AD3274" i="1"/>
  <c r="AD3283" i="1"/>
  <c r="AD3284" i="1"/>
  <c r="AD3280" i="1"/>
  <c r="AD3269" i="1"/>
  <c r="AD3285" i="1"/>
  <c r="AD3282" i="1"/>
  <c r="AD3291" i="1"/>
  <c r="AD3279" i="1"/>
  <c r="AD3288" i="1"/>
  <c r="A597" i="2"/>
  <c r="AD3292" i="1" l="1"/>
  <c r="A598" i="2"/>
  <c r="AD3296" i="1" l="1"/>
  <c r="AD3297" i="1"/>
  <c r="AD3294" i="1"/>
  <c r="AD3295" i="1"/>
  <c r="A599" i="2"/>
  <c r="AD3313" i="1" l="1"/>
  <c r="AD3310" i="1"/>
  <c r="AD3315" i="1"/>
  <c r="AD3311" i="1"/>
  <c r="AD3298" i="1"/>
  <c r="AD3314" i="1"/>
  <c r="AD3308" i="1"/>
  <c r="AD3304" i="1"/>
  <c r="AD3302" i="1"/>
  <c r="AD3299" i="1"/>
  <c r="AD3316" i="1"/>
  <c r="AD3312" i="1"/>
  <c r="AD3305" i="1"/>
  <c r="AD3306" i="1"/>
  <c r="AD3307" i="1"/>
  <c r="AD3303" i="1"/>
  <c r="A600" i="2"/>
  <c r="AD3317" i="1" l="1"/>
  <c r="AD3319" i="1"/>
  <c r="A601" i="2"/>
  <c r="AD3320" i="1" l="1"/>
  <c r="A602" i="2"/>
  <c r="AD3321" i="1" l="1"/>
  <c r="AD3322" i="1"/>
  <c r="AD3323" i="1"/>
  <c r="A603" i="2"/>
  <c r="AD3325" i="1" l="1"/>
  <c r="AD3334" i="1"/>
  <c r="AD3328" i="1"/>
  <c r="AD3333" i="1"/>
  <c r="AD3331" i="1"/>
  <c r="AD3326" i="1"/>
  <c r="AD3332" i="1"/>
  <c r="AD3330" i="1"/>
  <c r="AD3327" i="1"/>
  <c r="A604" i="2"/>
  <c r="AD3335" i="1" l="1"/>
  <c r="A605" i="2"/>
  <c r="AD3337" i="1" l="1"/>
  <c r="A606" i="2"/>
  <c r="AD3340" i="1" l="1"/>
  <c r="AD3338" i="1"/>
  <c r="AD3339" i="1"/>
  <c r="A607" i="2"/>
  <c r="AD3342" i="1" l="1"/>
  <c r="A608" i="2"/>
  <c r="AD3347" i="1" l="1"/>
  <c r="AD3344" i="1"/>
  <c r="AD3345" i="1"/>
  <c r="AD3348" i="1"/>
  <c r="AD3349" i="1"/>
  <c r="AD3343" i="1"/>
  <c r="AD3350" i="1"/>
  <c r="AD3351" i="1"/>
  <c r="A609" i="2"/>
  <c r="AD3369" i="1" l="1"/>
  <c r="AD3355" i="1"/>
  <c r="AD3356" i="1"/>
  <c r="AD3360" i="1"/>
  <c r="AD3353" i="1"/>
  <c r="AD3362" i="1"/>
  <c r="AD3363" i="1"/>
  <c r="AD3364" i="1"/>
  <c r="AD3357" i="1"/>
  <c r="AD3366" i="1"/>
  <c r="AD3371" i="1"/>
  <c r="AD3359" i="1"/>
  <c r="AD3361" i="1"/>
  <c r="AD3370" i="1"/>
  <c r="AD3367" i="1"/>
  <c r="AD3352" i="1"/>
  <c r="AD3368" i="1"/>
  <c r="A610" i="2"/>
  <c r="AD3397" i="1" l="1"/>
  <c r="AD3437" i="1"/>
  <c r="AD3412" i="1"/>
  <c r="AD3383" i="1"/>
  <c r="AD3405" i="1"/>
  <c r="AD3358" i="1"/>
  <c r="AD3428" i="1"/>
  <c r="AD3409" i="1"/>
  <c r="AD3390" i="1"/>
  <c r="AD3444" i="1"/>
  <c r="AD3365" i="1"/>
  <c r="AD3421" i="1"/>
  <c r="AD3394" i="1"/>
  <c r="AD3452" i="1"/>
  <c r="AD3455" i="1"/>
  <c r="A611" i="2"/>
  <c r="AD3372" i="1" l="1"/>
  <c r="AD3376" i="1"/>
  <c r="AD3373" i="1"/>
  <c r="AD3375" i="1"/>
  <c r="AD3374" i="1"/>
  <c r="A612" i="2"/>
  <c r="AD3377" i="1" l="1"/>
  <c r="AD3379" i="1"/>
  <c r="AD3381" i="1"/>
  <c r="AD3378" i="1"/>
  <c r="AD3382" i="1"/>
  <c r="AD3380" i="1"/>
  <c r="A613" i="2"/>
  <c r="AD3386" i="1" l="1"/>
  <c r="AD3387" i="1"/>
  <c r="AD3385" i="1"/>
  <c r="AD3388" i="1"/>
  <c r="AD3389" i="1"/>
  <c r="AD3384" i="1"/>
  <c r="A614" i="2"/>
  <c r="AD3392" i="1" l="1"/>
  <c r="AD3393" i="1"/>
  <c r="AD3391" i="1"/>
  <c r="A615" i="2"/>
  <c r="AD3402" i="1" l="1"/>
  <c r="AD3399" i="1"/>
  <c r="AD3395" i="1"/>
  <c r="AD3401" i="1"/>
  <c r="AD3396" i="1"/>
  <c r="AD3398" i="1"/>
  <c r="AD3400" i="1"/>
  <c r="A616" i="2"/>
  <c r="AD3403" i="1" l="1"/>
  <c r="A617" i="2"/>
  <c r="AD3404" i="1" l="1"/>
  <c r="AD3406" i="1"/>
  <c r="AD3407" i="1"/>
  <c r="A618" i="2"/>
  <c r="AD3429" i="1" l="1"/>
  <c r="AD3410" i="1"/>
  <c r="AD3426" i="1"/>
  <c r="AD3415" i="1"/>
  <c r="AD3431" i="1"/>
  <c r="AD3413" i="1"/>
  <c r="AD3433" i="1"/>
  <c r="AD3414" i="1"/>
  <c r="AD3430" i="1"/>
  <c r="AD3416" i="1"/>
  <c r="AD3417" i="1"/>
  <c r="AD3441" i="1"/>
  <c r="AD3418" i="1"/>
  <c r="AD3434" i="1"/>
  <c r="AD3427" i="1"/>
  <c r="AD3420" i="1"/>
  <c r="AD3424" i="1"/>
  <c r="AD3423" i="1"/>
  <c r="AD3445" i="1"/>
  <c r="AD3422" i="1"/>
  <c r="AD3438" i="1"/>
  <c r="AD3435" i="1"/>
  <c r="AD3436" i="1"/>
  <c r="AD3432" i="1"/>
  <c r="AD3440" i="1"/>
  <c r="AD3425" i="1"/>
  <c r="AD3439" i="1"/>
  <c r="AD3442" i="1"/>
  <c r="AD3408" i="1"/>
  <c r="AD3419" i="1"/>
  <c r="AD3443" i="1"/>
  <c r="A619" i="2"/>
  <c r="AD3450" i="1" l="1"/>
  <c r="AD3449" i="1"/>
  <c r="AD3451" i="1"/>
  <c r="AD3446" i="1"/>
  <c r="AD3448" i="1"/>
  <c r="AD3447" i="1"/>
  <c r="A620" i="2"/>
  <c r="AD3453" i="1" l="1"/>
  <c r="A621" i="2"/>
  <c r="AD3465" i="1" l="1"/>
  <c r="AD3466" i="1"/>
  <c r="AD3464" i="1"/>
  <c r="AD3459" i="1"/>
  <c r="AD3467" i="1"/>
  <c r="AD3454" i="1"/>
  <c r="AD3460" i="1"/>
  <c r="AD3458" i="1"/>
  <c r="AD3457" i="1"/>
  <c r="AD3461" i="1"/>
  <c r="AD3462" i="1"/>
  <c r="AD3456" i="1"/>
  <c r="AD3468" i="1"/>
  <c r="A622" i="2"/>
  <c r="AD3474" i="1" l="1"/>
  <c r="AD3463" i="1"/>
  <c r="AD3506" i="1"/>
  <c r="AD3491" i="1"/>
  <c r="AD3483" i="1"/>
  <c r="AD3469" i="1"/>
  <c r="AD3499" i="1"/>
  <c r="A623" i="2"/>
  <c r="AD3470" i="1" l="1"/>
  <c r="A624" i="2"/>
  <c r="AD3471" i="1" l="1"/>
  <c r="A625" i="2"/>
  <c r="AD3473" i="1" l="1"/>
  <c r="AD3476" i="1"/>
  <c r="AD3477" i="1"/>
  <c r="AD3472" i="1"/>
  <c r="AD3478" i="1"/>
  <c r="AD3479" i="1"/>
  <c r="AD3475" i="1"/>
  <c r="A626" i="2"/>
  <c r="AD3481" i="1" l="1"/>
  <c r="AD3480" i="1"/>
  <c r="A627" i="2"/>
  <c r="AD3485" i="1" l="1"/>
  <c r="AD3490" i="1"/>
  <c r="AD3492" i="1"/>
  <c r="AD3489" i="1"/>
  <c r="AD3494" i="1"/>
  <c r="AD3493" i="1"/>
  <c r="AD3495" i="1"/>
  <c r="AD3487" i="1"/>
  <c r="AD3486" i="1"/>
  <c r="AD3484" i="1"/>
  <c r="AD3488" i="1"/>
  <c r="A628" i="2"/>
  <c r="AD3497" i="1" l="1"/>
  <c r="AD3498" i="1"/>
  <c r="AD3496" i="1"/>
  <c r="A629" i="2"/>
  <c r="AD3502" i="1" l="1"/>
  <c r="AD3500" i="1"/>
  <c r="AD3504" i="1"/>
  <c r="AD3501" i="1"/>
  <c r="AD3503" i="1"/>
  <c r="A630" i="2"/>
  <c r="AD3507" i="1" l="1"/>
  <c r="AD3505" i="1"/>
  <c r="AD3508" i="1"/>
  <c r="A631" i="2"/>
  <c r="AD3511" i="1" l="1"/>
  <c r="AD3509" i="1"/>
  <c r="AD3512" i="1"/>
  <c r="AD3510" i="1"/>
  <c r="A632" i="2"/>
  <c r="AD3513" i="1" l="1"/>
  <c r="AD3517" i="1"/>
  <c r="AD3514" i="1"/>
  <c r="AD3515" i="1"/>
  <c r="A633" i="2"/>
  <c r="AD3516" i="1" l="1"/>
  <c r="A634" i="2"/>
  <c r="AD3520" i="1" l="1"/>
  <c r="AD3518" i="1"/>
  <c r="AD3519" i="1"/>
  <c r="A635" i="2"/>
  <c r="AD3521" i="1" l="1"/>
  <c r="A636" i="2"/>
  <c r="AD3524" i="1" l="1"/>
  <c r="AD3523" i="1"/>
  <c r="AD3522" i="1"/>
  <c r="A637" i="2"/>
  <c r="AD3525" i="1" l="1"/>
  <c r="A638" i="2"/>
  <c r="AD3526" i="1" l="1"/>
  <c r="AD3527" i="1"/>
  <c r="A639" i="2"/>
  <c r="AD3528" i="1" l="1"/>
  <c r="A640" i="2"/>
  <c r="AD3529" i="1" l="1"/>
  <c r="AD3537" i="1"/>
  <c r="A641" i="2"/>
  <c r="AD3532" i="1" l="1"/>
  <c r="AD3533" i="1"/>
  <c r="AD3530" i="1"/>
  <c r="AD3531" i="1"/>
  <c r="A642" i="2"/>
  <c r="AD3534" i="1" l="1"/>
  <c r="AD3535" i="1"/>
  <c r="A643" i="2"/>
  <c r="AD3538" i="1" l="1"/>
  <c r="AD3544" i="1"/>
  <c r="AD3546" i="1"/>
  <c r="AD3539" i="1"/>
  <c r="AD3541" i="1"/>
  <c r="AD3540" i="1"/>
  <c r="AD3547" i="1"/>
  <c r="AD3545" i="1"/>
  <c r="AD3536" i="1"/>
  <c r="A644" i="2"/>
  <c r="AD3550" i="1" l="1"/>
  <c r="AD3556" i="1"/>
  <c r="AD3543" i="1"/>
  <c r="A645" i="2"/>
  <c r="AD3548" i="1" l="1"/>
  <c r="A646" i="2"/>
  <c r="AD3549" i="1" l="1"/>
  <c r="AD3551" i="1"/>
  <c r="AD3553" i="1"/>
  <c r="AD3552" i="1"/>
  <c r="AD3554" i="1"/>
  <c r="AD3555" i="1"/>
  <c r="A647" i="2"/>
  <c r="AD3560" i="1" l="1"/>
  <c r="AD3559" i="1"/>
  <c r="AD3557" i="1"/>
  <c r="AD3558" i="1"/>
  <c r="A648" i="2"/>
  <c r="AD3565" i="1" l="1"/>
  <c r="AD3564" i="1"/>
  <c r="AD3562" i="1"/>
  <c r="AD3568" i="1"/>
  <c r="AD3566" i="1"/>
  <c r="AD3563" i="1"/>
  <c r="AD3561" i="1"/>
  <c r="AD3567" i="1"/>
  <c r="A649" i="2"/>
  <c r="AD3570" i="1" l="1"/>
  <c r="AD3571" i="1"/>
  <c r="AD3569" i="1"/>
  <c r="AD3573" i="1"/>
  <c r="A650" i="2"/>
  <c r="AD3576" i="1" l="1"/>
  <c r="AD3572" i="1"/>
  <c r="A651" i="2"/>
  <c r="AD3574" i="1" l="1"/>
  <c r="AD3575" i="1"/>
  <c r="A652" i="2"/>
  <c r="AD3577" i="1" l="1"/>
  <c r="A653" i="2"/>
  <c r="AD3578" i="1" l="1"/>
  <c r="AD3579" i="1"/>
  <c r="A654" i="2"/>
  <c r="AD3582" i="1" l="1"/>
  <c r="AD3583" i="1"/>
  <c r="AD3580" i="1"/>
  <c r="A655" i="2"/>
  <c r="AD3590" i="1" l="1"/>
  <c r="AD3595" i="1"/>
  <c r="AD3581" i="1"/>
  <c r="AD3586" i="1"/>
  <c r="A656" i="2"/>
  <c r="AD3584" i="1" l="1"/>
  <c r="AD3585" i="1"/>
  <c r="A657" i="2"/>
  <c r="AD3588" i="1" l="1"/>
  <c r="AD3587" i="1"/>
  <c r="A658" i="2"/>
  <c r="AD3589" i="1" l="1"/>
  <c r="AD3642" i="1"/>
  <c r="A659" i="2"/>
  <c r="AD3591" i="1" l="1"/>
  <c r="AD3592" i="1"/>
  <c r="A660" i="2"/>
  <c r="AD3597" i="1" l="1"/>
  <c r="AD3593" i="1"/>
  <c r="AD3594" i="1"/>
  <c r="AD3596" i="1"/>
  <c r="A661" i="2"/>
  <c r="AD3599" i="1" l="1"/>
  <c r="AD3598" i="1"/>
  <c r="A662" i="2"/>
  <c r="AD3602" i="1" l="1"/>
  <c r="AD3604" i="1"/>
  <c r="AD3601" i="1"/>
  <c r="AD3608" i="1"/>
  <c r="AD3607" i="1"/>
  <c r="AD3606" i="1"/>
  <c r="AD3600" i="1"/>
  <c r="AD3603" i="1"/>
  <c r="AD3605" i="1"/>
  <c r="A663" i="2"/>
  <c r="AD3609" i="1" l="1"/>
  <c r="A664" i="2"/>
  <c r="AD3613" i="1" l="1"/>
  <c r="AD3612" i="1"/>
  <c r="AD3617" i="1"/>
  <c r="AD3616" i="1"/>
  <c r="AD3615" i="1"/>
  <c r="AD3610" i="1"/>
  <c r="AD3611" i="1"/>
  <c r="AD3614" i="1"/>
  <c r="A665" i="2"/>
  <c r="AD3618" i="1" l="1"/>
  <c r="AD3619" i="1"/>
  <c r="A666" i="2"/>
  <c r="AD3620" i="1" l="1"/>
  <c r="AD3630" i="1"/>
  <c r="AD3636" i="1"/>
  <c r="AD3624" i="1"/>
  <c r="A667" i="2"/>
  <c r="AD3621" i="1" l="1"/>
  <c r="A668" i="2"/>
  <c r="AD3622" i="1" l="1"/>
  <c r="A669" i="2"/>
  <c r="AD3623" i="1" l="1"/>
  <c r="A670" i="2"/>
  <c r="AD3628" i="1" l="1"/>
  <c r="AD3629" i="1"/>
  <c r="AD3625" i="1"/>
  <c r="AD3627" i="1"/>
  <c r="AD3631" i="1"/>
  <c r="AD3626" i="1"/>
  <c r="A671" i="2"/>
  <c r="AD3632" i="1" l="1"/>
  <c r="A672" i="2"/>
  <c r="AD3633" i="1" l="1"/>
  <c r="AD3634" i="1"/>
  <c r="A673" i="2"/>
  <c r="AD3635" i="1" l="1"/>
  <c r="AD3644" i="1"/>
  <c r="AD3638" i="1"/>
  <c r="AD3639" i="1"/>
  <c r="AD3641" i="1"/>
  <c r="AD3637" i="1"/>
  <c r="AD3640" i="1"/>
  <c r="A674" i="2"/>
  <c r="AD3666" i="1" l="1"/>
  <c r="AD3643" i="1"/>
  <c r="AD3649" i="1"/>
  <c r="AD3659" i="1"/>
  <c r="A675" i="2"/>
  <c r="AD3645" i="1" l="1"/>
  <c r="A676" i="2"/>
  <c r="AD3647" i="1" l="1"/>
  <c r="AD3646" i="1"/>
  <c r="AD3654" i="1"/>
  <c r="AD3651" i="1"/>
  <c r="AD3650" i="1"/>
  <c r="AD3648" i="1"/>
  <c r="AD3655" i="1"/>
  <c r="AD3652" i="1"/>
  <c r="AD3653" i="1"/>
  <c r="A677" i="2"/>
  <c r="AD3661" i="1" l="1"/>
  <c r="AD3656" i="1"/>
  <c r="AD3658" i="1"/>
  <c r="AD3664" i="1"/>
  <c r="AD3660" i="1"/>
  <c r="AD3662" i="1"/>
  <c r="AD3657" i="1"/>
  <c r="AD3663" i="1"/>
  <c r="A678" i="2"/>
  <c r="AD3672" i="1" l="1"/>
  <c r="AD3669" i="1"/>
  <c r="AD3667" i="1"/>
  <c r="AD3673" i="1"/>
  <c r="AD3675" i="1"/>
  <c r="AD3671" i="1"/>
  <c r="AD3674" i="1"/>
  <c r="AD3668" i="1"/>
  <c r="AD3665" i="1"/>
  <c r="A679" i="2"/>
  <c r="AD3670" i="1" l="1"/>
  <c r="AD3680" i="1"/>
  <c r="A680" i="2"/>
  <c r="AD3676" i="1" l="1"/>
  <c r="AD3677" i="1"/>
  <c r="A681" i="2"/>
  <c r="AD3678" i="1" l="1"/>
  <c r="A682" i="2"/>
  <c r="AD3688" i="1" l="1"/>
  <c r="AD3679" i="1"/>
  <c r="AD3683" i="1"/>
  <c r="AD3689" i="1"/>
  <c r="AD3692" i="1"/>
  <c r="AD3691" i="1"/>
  <c r="AD3682" i="1"/>
  <c r="AD3681" i="1"/>
  <c r="AD3690" i="1"/>
  <c r="AD3685" i="1"/>
  <c r="AD3684" i="1"/>
  <c r="AD3686" i="1"/>
  <c r="A683" i="2"/>
  <c r="AD3687" i="1" l="1"/>
  <c r="A684" i="2"/>
  <c r="AD3693" i="1" l="1"/>
  <c r="AD3700" i="1"/>
  <c r="A685" i="2"/>
  <c r="AD3695" i="1" l="1"/>
  <c r="AD3709" i="1"/>
  <c r="AD3706" i="1"/>
  <c r="AD3708" i="1"/>
  <c r="AD3698" i="1"/>
  <c r="AD3697" i="1"/>
  <c r="AD3694" i="1"/>
  <c r="AD3699" i="1"/>
  <c r="AD3703" i="1"/>
  <c r="AD3696" i="1"/>
  <c r="AD3704" i="1"/>
  <c r="AD3705" i="1"/>
  <c r="AD3702" i="1"/>
  <c r="AD3707" i="1"/>
  <c r="AD3701" i="1"/>
  <c r="A686" i="2"/>
  <c r="AD3710" i="1" l="1"/>
  <c r="AD3711" i="1"/>
  <c r="A687" i="2"/>
  <c r="AD3718" i="1" l="1"/>
  <c r="AD3715" i="1"/>
  <c r="AD3712" i="1"/>
  <c r="AD3713" i="1"/>
  <c r="AD3714" i="1"/>
  <c r="A688" i="2"/>
  <c r="AD3716" i="1" l="1"/>
  <c r="AD3776" i="1"/>
  <c r="AD3835" i="1"/>
  <c r="AD3898" i="1"/>
  <c r="A689" i="2"/>
  <c r="AD3717" i="1" l="1"/>
  <c r="A690" i="2"/>
  <c r="AD3719" i="1" l="1"/>
  <c r="A691" i="2"/>
  <c r="AD3720" i="1" l="1"/>
  <c r="AD3728" i="1"/>
  <c r="AD3739" i="1"/>
  <c r="AD3730" i="1"/>
  <c r="AD3747" i="1"/>
  <c r="AD3758" i="1"/>
  <c r="A692" i="2"/>
  <c r="AD3722" i="1" l="1"/>
  <c r="AD3727" i="1"/>
  <c r="AD3726" i="1"/>
  <c r="AD3721" i="1"/>
  <c r="AD3723" i="1"/>
  <c r="AD3725" i="1"/>
  <c r="AD3724" i="1"/>
  <c r="A693" i="2"/>
  <c r="AD3729" i="1" l="1"/>
  <c r="A694" i="2"/>
  <c r="AD3736" i="1" l="1"/>
  <c r="AD3741" i="1"/>
  <c r="AD3731" i="1"/>
  <c r="AD3743" i="1"/>
  <c r="AD3735" i="1"/>
  <c r="AD3740" i="1"/>
  <c r="AD3734" i="1"/>
  <c r="AD3732" i="1"/>
  <c r="AD3742" i="1"/>
  <c r="AD3733" i="1"/>
  <c r="AD3738" i="1"/>
  <c r="AD3737" i="1"/>
  <c r="AD3744" i="1"/>
  <c r="A695" i="2"/>
  <c r="AD3745" i="1" l="1"/>
  <c r="AD3746" i="1"/>
  <c r="A696" i="2"/>
  <c r="AD3749" i="1" l="1"/>
  <c r="AD3751" i="1"/>
  <c r="AD3753" i="1"/>
  <c r="AD3752" i="1"/>
  <c r="AD3750" i="1"/>
  <c r="AD3748" i="1"/>
  <c r="AD3754" i="1"/>
  <c r="A697" i="2"/>
  <c r="AD3771" i="1" l="1"/>
  <c r="AD3757" i="1"/>
  <c r="AD3762" i="1"/>
  <c r="AD3767" i="1"/>
  <c r="AD3756" i="1"/>
  <c r="AD3761" i="1"/>
  <c r="AD3766" i="1"/>
  <c r="AD3760" i="1"/>
  <c r="AD3755" i="1"/>
  <c r="AD3764" i="1"/>
  <c r="AD3765" i="1"/>
  <c r="AD3770" i="1"/>
  <c r="AD3768" i="1"/>
  <c r="AD3763" i="1"/>
  <c r="AD3772" i="1"/>
  <c r="AD3769" i="1"/>
  <c r="AD3759" i="1"/>
  <c r="A698" i="2"/>
  <c r="AD3788" i="1" l="1"/>
  <c r="AD3789" i="1"/>
  <c r="AD3782" i="1"/>
  <c r="AD3784" i="1"/>
  <c r="AD3779" i="1"/>
  <c r="AD3773" i="1"/>
  <c r="AD3793" i="1"/>
  <c r="AD3790" i="1"/>
  <c r="AD3792" i="1"/>
  <c r="AD3787" i="1"/>
  <c r="AD3781" i="1"/>
  <c r="AD3774" i="1"/>
  <c r="AD3783" i="1"/>
  <c r="AD3780" i="1"/>
  <c r="AD3785" i="1"/>
  <c r="AD3778" i="1"/>
  <c r="AD3791" i="1"/>
  <c r="A699" i="2"/>
  <c r="AD3775" i="1" l="1"/>
  <c r="AD4092" i="1"/>
  <c r="AD4121" i="1"/>
  <c r="A700" i="2"/>
  <c r="AD3777" i="1" l="1"/>
  <c r="AD3786" i="1"/>
  <c r="AD3839" i="1"/>
  <c r="AD3818" i="1"/>
  <c r="AD3805" i="1"/>
  <c r="AD3794" i="1"/>
  <c r="AD3847" i="1"/>
  <c r="AD3799" i="1"/>
  <c r="AD3809" i="1"/>
  <c r="AD3836" i="1"/>
  <c r="AD3843" i="1"/>
  <c r="AD3825" i="1"/>
  <c r="AD3830" i="1"/>
  <c r="A701" i="2"/>
  <c r="AD3796" i="1" l="1"/>
  <c r="AD3797" i="1"/>
  <c r="AD3798" i="1"/>
  <c r="AD3795" i="1"/>
  <c r="A702" i="2"/>
  <c r="AD3807" i="1" l="1"/>
  <c r="AD3820" i="1"/>
  <c r="AD3821" i="1"/>
  <c r="AD3814" i="1"/>
  <c r="AD3819" i="1"/>
  <c r="AD3815" i="1"/>
  <c r="AD3801" i="1"/>
  <c r="AD3802" i="1"/>
  <c r="AD3822" i="1"/>
  <c r="AD3800" i="1"/>
  <c r="AD3804" i="1"/>
  <c r="AD3813" i="1"/>
  <c r="AD3806" i="1"/>
  <c r="AD3803" i="1"/>
  <c r="AD3808" i="1"/>
  <c r="AD3812" i="1"/>
  <c r="AD3817" i="1"/>
  <c r="AD3810" i="1"/>
  <c r="AD3811" i="1"/>
  <c r="AD3816" i="1"/>
  <c r="A703" i="2"/>
  <c r="AD3824" i="1" l="1"/>
  <c r="AD3829" i="1"/>
  <c r="AD3823" i="1"/>
  <c r="AD3826" i="1"/>
  <c r="AD3827" i="1"/>
  <c r="AD3828" i="1"/>
  <c r="A704" i="2"/>
  <c r="AD3837" i="1" l="1"/>
  <c r="AD3834" i="1"/>
  <c r="AD3832" i="1"/>
  <c r="AD3838" i="1"/>
  <c r="AD3833" i="1"/>
  <c r="AD3831" i="1"/>
  <c r="A705" i="2"/>
  <c r="AD3841" i="1" l="1"/>
  <c r="AD3842" i="1"/>
  <c r="AD3840" i="1"/>
  <c r="A706" i="2"/>
  <c r="AD3851" i="1" l="1"/>
  <c r="AD3846" i="1"/>
  <c r="AD3848" i="1"/>
  <c r="AD3845" i="1"/>
  <c r="AD3844" i="1"/>
  <c r="AD3849" i="1"/>
  <c r="AD3852" i="1"/>
  <c r="AD3850" i="1"/>
  <c r="A707" i="2"/>
  <c r="AD3853" i="1" l="1"/>
  <c r="A708" i="2"/>
  <c r="AD3859" i="1" l="1"/>
  <c r="AD3854" i="1"/>
  <c r="A709" i="2"/>
  <c r="AD3863" i="1" l="1"/>
  <c r="AD3861" i="1"/>
  <c r="AD3862" i="1"/>
  <c r="AD3867" i="1"/>
  <c r="AD3871" i="1"/>
  <c r="AD3865" i="1"/>
  <c r="AD3866" i="1"/>
  <c r="AD3856" i="1"/>
  <c r="AD3860" i="1"/>
  <c r="AD3869" i="1"/>
  <c r="AD3870" i="1"/>
  <c r="AD3864" i="1"/>
  <c r="AD3857" i="1"/>
  <c r="AD3858" i="1"/>
  <c r="AD3855" i="1"/>
  <c r="A710" i="2"/>
  <c r="AD3882" i="1" l="1"/>
  <c r="AD3890" i="1"/>
  <c r="AD3875" i="1"/>
  <c r="AD3868" i="1"/>
  <c r="A711" i="2"/>
  <c r="AD3872" i="1" l="1"/>
  <c r="A712" i="2"/>
  <c r="AD3874" i="1" l="1"/>
  <c r="AD3876" i="1"/>
  <c r="AD3873" i="1"/>
  <c r="AD3878" i="1"/>
  <c r="AD3877" i="1"/>
  <c r="A713" i="2"/>
  <c r="AD3879" i="1" l="1"/>
  <c r="A714" i="2"/>
  <c r="AD3884" i="1" l="1"/>
  <c r="AD3881" i="1"/>
  <c r="AD3885" i="1"/>
  <c r="AD3883" i="1"/>
  <c r="AD3880" i="1"/>
  <c r="A715" i="2"/>
  <c r="AD3894" i="1" l="1"/>
  <c r="AD3889" i="1"/>
  <c r="AD3886" i="1"/>
  <c r="AD3896" i="1"/>
  <c r="AD3891" i="1"/>
  <c r="AD3893" i="1"/>
  <c r="AD3887" i="1"/>
  <c r="AD3892" i="1"/>
  <c r="AD3897" i="1"/>
  <c r="AD3895" i="1"/>
  <c r="AD3900" i="1"/>
  <c r="AD3901" i="1"/>
  <c r="AD3888" i="1"/>
  <c r="A716" i="2"/>
  <c r="AD3899" i="1" l="1"/>
  <c r="AD3913" i="1"/>
  <c r="AD3904" i="1"/>
  <c r="A717" i="2"/>
  <c r="AD3905" i="1" l="1"/>
  <c r="AD3910" i="1"/>
  <c r="AD3907" i="1"/>
  <c r="AD3902" i="1"/>
  <c r="AD3911" i="1"/>
  <c r="AD3903" i="1"/>
  <c r="AD3908" i="1"/>
  <c r="AD3906" i="1"/>
  <c r="AD3912" i="1"/>
  <c r="AD3909" i="1"/>
  <c r="A718" i="2"/>
  <c r="AD3914" i="1" l="1"/>
  <c r="A719" i="2"/>
  <c r="AD3915" i="1" l="1"/>
  <c r="AD3916" i="1"/>
  <c r="A720" i="2"/>
  <c r="AD3920" i="1" l="1"/>
  <c r="AD3919" i="1"/>
  <c r="AD3917" i="1"/>
  <c r="AD3921" i="1"/>
  <c r="A721" i="2"/>
  <c r="AD3918" i="1" l="1"/>
  <c r="A722" i="2"/>
  <c r="AD3922" i="1" l="1"/>
  <c r="AD3923" i="1"/>
  <c r="AD3924" i="1"/>
  <c r="A723" i="2"/>
  <c r="AD3937" i="1" l="1"/>
  <c r="AD3932" i="1"/>
  <c r="AD3949" i="1"/>
  <c r="AD3944" i="1"/>
  <c r="AD3925" i="1"/>
  <c r="A724" i="2"/>
  <c r="AD3928" i="1" l="1"/>
  <c r="AD3934" i="1"/>
  <c r="AD3929" i="1"/>
  <c r="AD3927" i="1"/>
  <c r="AD3926" i="1"/>
  <c r="AD3933" i="1"/>
  <c r="AD3935" i="1"/>
  <c r="AD3931" i="1"/>
  <c r="AD3930" i="1"/>
  <c r="A725" i="2"/>
  <c r="AD3947" i="1" l="1"/>
  <c r="AD3938" i="1"/>
  <c r="AD3936" i="1"/>
  <c r="AD3946" i="1"/>
  <c r="AD3942" i="1"/>
  <c r="AD3941" i="1"/>
  <c r="AD3943" i="1"/>
  <c r="AD3939" i="1"/>
  <c r="AD3945" i="1"/>
  <c r="AD3940" i="1"/>
  <c r="A726" i="2"/>
  <c r="AD3948" i="1" l="1"/>
  <c r="A727" i="2"/>
  <c r="AD3951" i="1" l="1"/>
  <c r="AD3957" i="1"/>
  <c r="AD3959" i="1"/>
  <c r="AD3950" i="1"/>
  <c r="AD3956" i="1"/>
  <c r="AD3954" i="1"/>
  <c r="AD3958" i="1"/>
  <c r="AD3953" i="1"/>
  <c r="AD3955" i="1"/>
  <c r="A728" i="2"/>
  <c r="AD3961" i="1" l="1"/>
  <c r="AD3952" i="1"/>
  <c r="A729" i="2"/>
  <c r="AD3962" i="1" l="1"/>
  <c r="AD3963" i="1"/>
  <c r="AD3960" i="1"/>
  <c r="AD3964" i="1"/>
  <c r="A730" i="2"/>
  <c r="AD3966" i="1" l="1"/>
  <c r="AD3967" i="1"/>
  <c r="AD3970" i="1"/>
  <c r="AD3965" i="1"/>
  <c r="AD3968" i="1"/>
  <c r="AD3969" i="1"/>
  <c r="A731" i="2"/>
  <c r="AD3971" i="1" l="1"/>
  <c r="AD3972" i="1"/>
  <c r="AD3973" i="1"/>
  <c r="A732" i="2"/>
  <c r="AD3974" i="1" l="1"/>
  <c r="AD3976" i="1"/>
  <c r="AD3975" i="1"/>
  <c r="AD3977" i="1"/>
  <c r="AD3978" i="1"/>
  <c r="A733" i="2"/>
  <c r="AD3979" i="1" l="1"/>
  <c r="A734" i="2"/>
  <c r="AD3981" i="1" l="1"/>
  <c r="AD3982" i="1"/>
  <c r="AD3983" i="1"/>
  <c r="AD3980" i="1"/>
  <c r="A735" i="2"/>
  <c r="AD3984" i="1" l="1"/>
  <c r="A736" i="2"/>
  <c r="AD3985" i="1" l="1"/>
  <c r="AD3989" i="1"/>
  <c r="AD3986" i="1"/>
  <c r="AD3987" i="1"/>
  <c r="AD3988" i="1"/>
  <c r="A737" i="2"/>
  <c r="AD3992" i="1" l="1"/>
  <c r="AD4013" i="1"/>
  <c r="AD3991" i="1"/>
  <c r="AD3990" i="1"/>
  <c r="AD4003" i="1"/>
  <c r="AD3998" i="1"/>
  <c r="A738" i="2"/>
  <c r="AD3999" i="1" l="1"/>
  <c r="AD4001" i="1"/>
  <c r="AD4004" i="1"/>
  <c r="AD4000" i="1"/>
  <c r="AD3994" i="1"/>
  <c r="AD3993" i="1"/>
  <c r="AD3995" i="1"/>
  <c r="AD4002" i="1"/>
  <c r="AD3997" i="1"/>
  <c r="AD3996" i="1"/>
  <c r="A739" i="2"/>
  <c r="AD4006" i="1" l="1"/>
  <c r="AD4008" i="1"/>
  <c r="AD4010" i="1"/>
  <c r="AD4005" i="1"/>
  <c r="AD4007" i="1"/>
  <c r="AD4009" i="1"/>
  <c r="A740" i="2"/>
  <c r="AD4014" i="1" l="1"/>
  <c r="AD4011" i="1"/>
  <c r="AD4015" i="1"/>
  <c r="A741" i="2"/>
  <c r="AD4012" i="1" l="1"/>
  <c r="A742" i="2"/>
  <c r="AD4018" i="1" l="1"/>
  <c r="AD4016" i="1"/>
  <c r="AD4017" i="1"/>
  <c r="A743" i="2"/>
  <c r="AD4019" i="1" l="1"/>
  <c r="A744" i="2"/>
  <c r="AD4022" i="1" l="1"/>
  <c r="AD4021" i="1"/>
  <c r="AD4020" i="1"/>
  <c r="A745" i="2"/>
  <c r="AD4023" i="1" l="1"/>
  <c r="AD4024" i="1"/>
  <c r="AD4025" i="1"/>
  <c r="A746" i="2"/>
  <c r="AD4026" i="1" l="1"/>
  <c r="A747" i="2"/>
  <c r="AD4027" i="1" l="1"/>
  <c r="A748" i="2"/>
  <c r="AD4028" i="1" l="1"/>
  <c r="A749" i="2"/>
  <c r="AD4030" i="1" l="1"/>
  <c r="AD4029" i="1"/>
  <c r="A750" i="2"/>
  <c r="AD4031" i="1" l="1"/>
  <c r="A751" i="2"/>
  <c r="AD4034" i="1" l="1"/>
  <c r="AD4032" i="1"/>
  <c r="AD4033" i="1"/>
  <c r="A752" i="2"/>
  <c r="AD4038" i="1" l="1"/>
  <c r="AD4036" i="1"/>
  <c r="AD4035" i="1"/>
  <c r="AD4039" i="1"/>
  <c r="AD4037" i="1"/>
  <c r="A753" i="2"/>
  <c r="AD4040" i="1" l="1"/>
  <c r="A754" i="2"/>
  <c r="AD4041" i="1" l="1"/>
  <c r="AD4049" i="1"/>
  <c r="AD4056" i="1"/>
  <c r="A755" i="2"/>
  <c r="AD4043" i="1" l="1"/>
  <c r="AD4042" i="1"/>
  <c r="A756" i="2"/>
  <c r="AD4045" i="1" l="1"/>
  <c r="AD4044" i="1"/>
  <c r="A757" i="2"/>
  <c r="AD4047" i="1" l="1"/>
  <c r="AD4048" i="1"/>
  <c r="AD4046" i="1"/>
  <c r="A758" i="2"/>
  <c r="AD4051" i="1" l="1"/>
  <c r="AD4050" i="1"/>
  <c r="A759" i="2"/>
  <c r="AD4053" i="1" l="1"/>
  <c r="AD4054" i="1"/>
  <c r="AD4052" i="1"/>
  <c r="A760" i="2"/>
  <c r="AD4055" i="1" l="1"/>
  <c r="A761" i="2"/>
  <c r="AD4057" i="1" l="1"/>
  <c r="AD4066" i="1"/>
  <c r="A762" i="2"/>
  <c r="AD4061" i="1" l="1"/>
  <c r="AD4058" i="1"/>
  <c r="AD4059" i="1"/>
  <c r="AD4060" i="1"/>
  <c r="A763" i="2"/>
  <c r="AD4064" i="1" l="1"/>
  <c r="AD4063" i="1"/>
  <c r="AD4062" i="1"/>
  <c r="A764" i="2"/>
  <c r="AD4068" i="1" l="1"/>
  <c r="AD4065" i="1"/>
  <c r="AD4067" i="1"/>
  <c r="A765" i="2"/>
  <c r="AD4069" i="1" l="1"/>
  <c r="AD4070" i="1"/>
  <c r="AD4071" i="1"/>
  <c r="A766" i="2"/>
  <c r="AD4075" i="1" l="1"/>
  <c r="AD4072" i="1"/>
  <c r="AD4081" i="1"/>
  <c r="A767" i="2"/>
  <c r="AD4076" i="1" l="1"/>
  <c r="AD4073" i="1"/>
  <c r="AD4074" i="1"/>
  <c r="A768" i="2"/>
  <c r="AD4087" i="1" l="1"/>
  <c r="AD4089" i="1"/>
  <c r="AD4086" i="1"/>
  <c r="AD4080" i="1"/>
  <c r="AD4084" i="1"/>
  <c r="AD4093" i="1"/>
  <c r="AD4090" i="1"/>
  <c r="AD4088" i="1"/>
  <c r="AD4077" i="1"/>
  <c r="AD4078" i="1"/>
  <c r="AD4083" i="1"/>
  <c r="AD4079" i="1"/>
  <c r="AD4085" i="1"/>
  <c r="AD4082" i="1"/>
  <c r="AD4091" i="1"/>
  <c r="A769" i="2"/>
  <c r="AD4095" i="1" l="1"/>
  <c r="AD4094" i="1"/>
  <c r="A770" i="2"/>
  <c r="AD4097" i="1" l="1"/>
  <c r="AD4096" i="1"/>
  <c r="A771" i="2"/>
  <c r="AD4098" i="1" l="1"/>
  <c r="A772" i="2"/>
  <c r="AD4104" i="1" l="1"/>
  <c r="AD4109" i="1"/>
  <c r="AD4099" i="1"/>
  <c r="AD4108" i="1"/>
  <c r="AD4102" i="1"/>
  <c r="AD4107" i="1"/>
  <c r="AD4101" i="1"/>
  <c r="AD4106" i="1"/>
  <c r="AD4100" i="1"/>
  <c r="AD4105" i="1"/>
  <c r="AD4103" i="1"/>
  <c r="A773" i="2"/>
  <c r="AD4110" i="1" l="1"/>
  <c r="A774" i="2"/>
  <c r="AD4111" i="1" l="1"/>
  <c r="A775" i="2"/>
  <c r="AD4112" i="1" l="1"/>
  <c r="A776" i="2"/>
  <c r="AD4113" i="1" l="1"/>
  <c r="AD4114" i="1"/>
  <c r="A777" i="2"/>
  <c r="AD4115" i="1" l="1"/>
  <c r="AD4117" i="1"/>
  <c r="AD4116" i="1"/>
  <c r="A778" i="2"/>
  <c r="AD4120" i="1" l="1"/>
  <c r="AD4118" i="1"/>
  <c r="AD4119" i="1"/>
  <c r="A779" i="2"/>
  <c r="AD4122" i="1" l="1"/>
  <c r="A780" i="2"/>
  <c r="AD4123" i="1" l="1"/>
  <c r="A781" i="2"/>
  <c r="AD4124" i="1" l="1"/>
  <c r="A782" i="2"/>
  <c r="AD4125" i="1" l="1"/>
  <c r="A783" i="2"/>
  <c r="AD4128" i="1" l="1"/>
  <c r="A784" i="2"/>
  <c r="AD4131" i="1" l="1"/>
  <c r="A785" i="2"/>
  <c r="AD4133" i="1" l="1"/>
  <c r="AD4132" i="1"/>
  <c r="A786" i="2"/>
  <c r="A787" i="2" l="1"/>
  <c r="A788" i="2" l="1"/>
  <c r="A789" i="2" l="1"/>
</calcChain>
</file>

<file path=xl/sharedStrings.xml><?xml version="1.0" encoding="utf-8"?>
<sst xmlns="http://schemas.openxmlformats.org/spreadsheetml/2006/main" count="23818" uniqueCount="6248">
  <si>
    <t>ID</t>
  </si>
  <si>
    <t>Event</t>
  </si>
  <si>
    <t>Est</t>
  </si>
  <si>
    <t>Year</t>
  </si>
  <si>
    <t>Month</t>
  </si>
  <si>
    <t>Day</t>
  </si>
  <si>
    <t>Hour</t>
  </si>
  <si>
    <t>Min</t>
  </si>
  <si>
    <t>Seg</t>
  </si>
  <si>
    <t>Lat Ev [°]</t>
  </si>
  <si>
    <t>Long Ev [°]</t>
  </si>
  <si>
    <t>Mag</t>
  </si>
  <si>
    <t>Depth [km]</t>
  </si>
  <si>
    <t>Lat Est [°]</t>
  </si>
  <si>
    <t>Long Est [°]</t>
  </si>
  <si>
    <t>Elevación [m]</t>
  </si>
  <si>
    <t>Vs30 [m/s]</t>
  </si>
  <si>
    <t>F0 [Hz]</t>
  </si>
  <si>
    <t>str1</t>
  </si>
  <si>
    <t>dip1</t>
  </si>
  <si>
    <t>rake1</t>
  </si>
  <si>
    <t>str2</t>
  </si>
  <si>
    <t>dip2</t>
  </si>
  <si>
    <t>rake2</t>
  </si>
  <si>
    <t>Repi [km]</t>
  </si>
  <si>
    <t>Rhyp [km]</t>
  </si>
  <si>
    <t>Rrup calc [km]</t>
  </si>
  <si>
    <t>ID_name</t>
  </si>
  <si>
    <t>2012-03-03T11-1-47_Mw_5,6</t>
  </si>
  <si>
    <t>GO04</t>
  </si>
  <si>
    <t>ID_1</t>
  </si>
  <si>
    <t>2012-04-01T7-31-36_Mw_5,2</t>
  </si>
  <si>
    <t>PB06</t>
  </si>
  <si>
    <t>ID_10</t>
  </si>
  <si>
    <t>2014-03-16T21-16-29_Mw_6,7</t>
  </si>
  <si>
    <t>T03A</t>
  </si>
  <si>
    <t>ID_100</t>
  </si>
  <si>
    <t>2015-09-17T1-41-5_Mw_6,5</t>
  </si>
  <si>
    <t>--</t>
  </si>
  <si>
    <t>ID_1009</t>
  </si>
  <si>
    <t>T06A</t>
  </si>
  <si>
    <t>ID_101</t>
  </si>
  <si>
    <t>2015-09-17T10-12-53_Mw_5,3</t>
  </si>
  <si>
    <t>C10O</t>
  </si>
  <si>
    <t>ID_1017</t>
  </si>
  <si>
    <t>2015-09-17T10-31-25_Mw_5,0</t>
  </si>
  <si>
    <t>ID_1018</t>
  </si>
  <si>
    <t>C11O</t>
  </si>
  <si>
    <t>ID_1019</t>
  </si>
  <si>
    <t>T08A</t>
  </si>
  <si>
    <t>ID_102</t>
  </si>
  <si>
    <t>C23O</t>
  </si>
  <si>
    <t>ID_1021</t>
  </si>
  <si>
    <t>C26O</t>
  </si>
  <si>
    <t>ID_1022</t>
  </si>
  <si>
    <t>C32O</t>
  </si>
  <si>
    <t>ID_1023</t>
  </si>
  <si>
    <t>2015-09-17T12-58-8_Mw_4,9</t>
  </si>
  <si>
    <t>ID_1025</t>
  </si>
  <si>
    <t>ID_1026</t>
  </si>
  <si>
    <t>2015-09-17T13-32-26_Mw_6,0</t>
  </si>
  <si>
    <t>ID_1027</t>
  </si>
  <si>
    <t>R13M</t>
  </si>
  <si>
    <t>ID_1028</t>
  </si>
  <si>
    <t>V15A</t>
  </si>
  <si>
    <t>ID_1029</t>
  </si>
  <si>
    <t>T09A</t>
  </si>
  <si>
    <t>ID_103</t>
  </si>
  <si>
    <t>2015-09-17T16-46-23_Mw_5,0</t>
  </si>
  <si>
    <t>ID_1032</t>
  </si>
  <si>
    <t>ID_1033</t>
  </si>
  <si>
    <t>2015-09-17T16-52-20_Mw_5,3</t>
  </si>
  <si>
    <t>ID_1034</t>
  </si>
  <si>
    <t>2015-09-17T16-8-9_Mw_5,3</t>
  </si>
  <si>
    <t>ID_1035</t>
  </si>
  <si>
    <t>ID_1038</t>
  </si>
  <si>
    <t>T13A</t>
  </si>
  <si>
    <t>ID_104</t>
  </si>
  <si>
    <t>2015-09-17T17-32-20_Mw_4,8</t>
  </si>
  <si>
    <t>ID_1040</t>
  </si>
  <si>
    <t>2015-09-17T2-44-26_Mw_4,8</t>
  </si>
  <si>
    <t>ID_1043</t>
  </si>
  <si>
    <t>2015-09-17T2-52-43_Mw_4,8</t>
  </si>
  <si>
    <t>ID_1044</t>
  </si>
  <si>
    <t>2015-09-17T2-59-28_Mw_5,5</t>
  </si>
  <si>
    <t>ID_1046</t>
  </si>
  <si>
    <t>ID_1047</t>
  </si>
  <si>
    <t>2014-03-17T11-12-17_Mw_5,1</t>
  </si>
  <si>
    <t>T07A</t>
  </si>
  <si>
    <t>ID_105</t>
  </si>
  <si>
    <t>ID_1051</t>
  </si>
  <si>
    <t>ID_1052</t>
  </si>
  <si>
    <t>2015-09-17T20-40-34_Mw_5,5</t>
  </si>
  <si>
    <t>C01O</t>
  </si>
  <si>
    <t>ID_1053</t>
  </si>
  <si>
    <t>ID_1054</t>
  </si>
  <si>
    <t>ID_1055</t>
  </si>
  <si>
    <t>C20O</t>
  </si>
  <si>
    <t>ID_1058</t>
  </si>
  <si>
    <t>C22O</t>
  </si>
  <si>
    <t>ID_1059</t>
  </si>
  <si>
    <t>ID_1060</t>
  </si>
  <si>
    <t>ID_1063</t>
  </si>
  <si>
    <t>2014-03-18T21-33-8_Mw_5,0</t>
  </si>
  <si>
    <t>ID_107</t>
  </si>
  <si>
    <t>2015-09-17T3-12-42_Mw_5,4</t>
  </si>
  <si>
    <t>ID_1072</t>
  </si>
  <si>
    <t>C09O</t>
  </si>
  <si>
    <t>ID_1073</t>
  </si>
  <si>
    <t>ID_1074</t>
  </si>
  <si>
    <t>ID_1078</t>
  </si>
  <si>
    <t>ID_1079</t>
  </si>
  <si>
    <t>2014-03-20T18-41-33_Mw_5,4</t>
  </si>
  <si>
    <t>PB15</t>
  </si>
  <si>
    <t>ID_108</t>
  </si>
  <si>
    <t>ID_1080</t>
  </si>
  <si>
    <t>ID_1082</t>
  </si>
  <si>
    <t>2014-03-22T12-59-54_Mw_5,8</t>
  </si>
  <si>
    <t>ID_109</t>
  </si>
  <si>
    <t>2015-09-17T3-55-15_Mw_5,8</t>
  </si>
  <si>
    <t>CO03</t>
  </si>
  <si>
    <t>ID_1095</t>
  </si>
  <si>
    <t>ID_1096</t>
  </si>
  <si>
    <t>2012-04-30T7-39-44_Mw_6,0</t>
  </si>
  <si>
    <t>ID_11</t>
  </si>
  <si>
    <t>ID_110</t>
  </si>
  <si>
    <t>2015-09-17T4-10-27_Mw_6,6</t>
  </si>
  <si>
    <t>ID_1109</t>
  </si>
  <si>
    <t>ID_111</t>
  </si>
  <si>
    <t>ID_1110</t>
  </si>
  <si>
    <t>ID_1111</t>
  </si>
  <si>
    <t>ID_1112</t>
  </si>
  <si>
    <t>C19O</t>
  </si>
  <si>
    <t>ID_1114</t>
  </si>
  <si>
    <t>ID_1115</t>
  </si>
  <si>
    <t>ID_1116</t>
  </si>
  <si>
    <t>ID_1117</t>
  </si>
  <si>
    <t>ID_112</t>
  </si>
  <si>
    <t>ID_1120</t>
  </si>
  <si>
    <t>C33O</t>
  </si>
  <si>
    <t>ID_1121</t>
  </si>
  <si>
    <t>ID_1122</t>
  </si>
  <si>
    <t>ID_1123</t>
  </si>
  <si>
    <t>MT05</t>
  </si>
  <si>
    <t>ID_1124</t>
  </si>
  <si>
    <t>R02M</t>
  </si>
  <si>
    <t>ID_1125</t>
  </si>
  <si>
    <t>R12M</t>
  </si>
  <si>
    <t>ID_1126</t>
  </si>
  <si>
    <t>ID_1127</t>
  </si>
  <si>
    <t>R14M</t>
  </si>
  <si>
    <t>ID_1128</t>
  </si>
  <si>
    <t>R16M</t>
  </si>
  <si>
    <t>ID_1129</t>
  </si>
  <si>
    <t>ID_113</t>
  </si>
  <si>
    <t>R18M</t>
  </si>
  <si>
    <t>ID_1130</t>
  </si>
  <si>
    <t>R19M</t>
  </si>
  <si>
    <t>ID_1131</t>
  </si>
  <si>
    <t>R20M</t>
  </si>
  <si>
    <t>ID_1132</t>
  </si>
  <si>
    <t>R21M</t>
  </si>
  <si>
    <t>ID_1133</t>
  </si>
  <si>
    <t>ROC1</t>
  </si>
  <si>
    <t>ID_1135</t>
  </si>
  <si>
    <t>V01A</t>
  </si>
  <si>
    <t>ID_1136</t>
  </si>
  <si>
    <t>V07A</t>
  </si>
  <si>
    <t>ID_1137</t>
  </si>
  <si>
    <t>V09A</t>
  </si>
  <si>
    <t>ID_1138</t>
  </si>
  <si>
    <t>ID_1139</t>
  </si>
  <si>
    <t>ID_114</t>
  </si>
  <si>
    <t>V16A</t>
  </si>
  <si>
    <t>ID_1140</t>
  </si>
  <si>
    <t>V17A</t>
  </si>
  <si>
    <t>ID_1141</t>
  </si>
  <si>
    <t>V22A</t>
  </si>
  <si>
    <t>ID_1142</t>
  </si>
  <si>
    <t>VA03</t>
  </si>
  <si>
    <t>ID_1144</t>
  </si>
  <si>
    <t>2014-03-22T13-14-56_Mw_5,3</t>
  </si>
  <si>
    <t>ID_115</t>
  </si>
  <si>
    <t>2015-09-17T4-38-8_Mw_5,2</t>
  </si>
  <si>
    <t>ID_1153</t>
  </si>
  <si>
    <t>2015-09-17T5-4-48_Mw_4,8</t>
  </si>
  <si>
    <t>ID_1154</t>
  </si>
  <si>
    <t>2015-09-17T5-44-41_Mw_5,3</t>
  </si>
  <si>
    <t>ID_1156</t>
  </si>
  <si>
    <t>ID_1157</t>
  </si>
  <si>
    <t>2015-09-17T5-57-10_Mw_4,6</t>
  </si>
  <si>
    <t>ID_1158</t>
  </si>
  <si>
    <t>2015-09-17T6-38-54_Mw_4,9</t>
  </si>
  <si>
    <t>ID_1159</t>
  </si>
  <si>
    <t>ID_116</t>
  </si>
  <si>
    <t>2015-09-17T7-28-4_Mw_4,7</t>
  </si>
  <si>
    <t>ID_1161</t>
  </si>
  <si>
    <t>2015-09-17T8-32-43_Mw_5,0</t>
  </si>
  <si>
    <t>ID_1164</t>
  </si>
  <si>
    <t>ID_1165</t>
  </si>
  <si>
    <t>ID_1166</t>
  </si>
  <si>
    <t>2015-09-18T1-50-21_Mw_4,7</t>
  </si>
  <si>
    <t>ID_1168</t>
  </si>
  <si>
    <t>2014-03-23T18-20-0_Mw_6,1</t>
  </si>
  <si>
    <t>AP01</t>
  </si>
  <si>
    <t>ID_117</t>
  </si>
  <si>
    <t>2015-09-18T19-54-47_Mw_4,7</t>
  </si>
  <si>
    <t>ID_1174</t>
  </si>
  <si>
    <t>ID_1175</t>
  </si>
  <si>
    <t>2015-09-18T3-15-39_Mw_5,2</t>
  </si>
  <si>
    <t>ID_1178</t>
  </si>
  <si>
    <t>ID_1179</t>
  </si>
  <si>
    <t>GO01</t>
  </si>
  <si>
    <t>ID_118</t>
  </si>
  <si>
    <t>ID_1180</t>
  </si>
  <si>
    <t>ID_1182</t>
  </si>
  <si>
    <t>2015-09-18T4-29-3_Mw_5,0</t>
  </si>
  <si>
    <t>ID_1183</t>
  </si>
  <si>
    <t>2015-09-18T9-10-40_Mw_6,0</t>
  </si>
  <si>
    <t>ID_1185</t>
  </si>
  <si>
    <t>ID_1186</t>
  </si>
  <si>
    <t>ID_1187</t>
  </si>
  <si>
    <t>ID_1188</t>
  </si>
  <si>
    <t>HMBCX</t>
  </si>
  <si>
    <t>ID_119</t>
  </si>
  <si>
    <t>2015-09-19T12-52-20_Mw_6,3</t>
  </si>
  <si>
    <t>ID_1190</t>
  </si>
  <si>
    <t>ID_1192</t>
  </si>
  <si>
    <t>ID_1193</t>
  </si>
  <si>
    <t>ID_1194</t>
  </si>
  <si>
    <t>ID_1195</t>
  </si>
  <si>
    <t>ID_1196</t>
  </si>
  <si>
    <t>ID_1197</t>
  </si>
  <si>
    <t>ID_1198</t>
  </si>
  <si>
    <t>V02A</t>
  </si>
  <si>
    <t>ID_1199</t>
  </si>
  <si>
    <t>2012-05-14T10-0-40_Mw_6,4</t>
  </si>
  <si>
    <t>MNMCX</t>
  </si>
  <si>
    <t>ID_12</t>
  </si>
  <si>
    <t>PB11</t>
  </si>
  <si>
    <t>ID_120</t>
  </si>
  <si>
    <t>ID_1201</t>
  </si>
  <si>
    <t>V11A</t>
  </si>
  <si>
    <t>ID_1202</t>
  </si>
  <si>
    <t>ID_1203</t>
  </si>
  <si>
    <t>ID_1204</t>
  </si>
  <si>
    <t>2015-09-19T13-1-7_Mw_4,7</t>
  </si>
  <si>
    <t>ID_1205</t>
  </si>
  <si>
    <t>2015-09-19T18-13-16_Mw_4,8</t>
  </si>
  <si>
    <t>ID_1209</t>
  </si>
  <si>
    <t>ID_121</t>
  </si>
  <si>
    <t>2015-09-19T19-9-4_Mw_4,6</t>
  </si>
  <si>
    <t>ID_1210</t>
  </si>
  <si>
    <t>2015-09-19T2-49-40_Mw_5,4</t>
  </si>
  <si>
    <t>ID_1211</t>
  </si>
  <si>
    <t>2015-09-19T22-59-41_Mw_4,8</t>
  </si>
  <si>
    <t>ID_1217</t>
  </si>
  <si>
    <t>ID_1218</t>
  </si>
  <si>
    <t>2015-09-19T4-44-12_Mw_4,6</t>
  </si>
  <si>
    <t>ID_1219</t>
  </si>
  <si>
    <t>ID_122</t>
  </si>
  <si>
    <t>ID_1220</t>
  </si>
  <si>
    <t>2015-09-19T5-6-45_Mw_6,3</t>
  </si>
  <si>
    <t>ID_1224</t>
  </si>
  <si>
    <t>ID_1227</t>
  </si>
  <si>
    <t>ID_1228</t>
  </si>
  <si>
    <t>ID_123</t>
  </si>
  <si>
    <t>ID_1230</t>
  </si>
  <si>
    <t>2015-09-19T9-7-7_Mw_6,0</t>
  </si>
  <si>
    <t>ID_1231</t>
  </si>
  <si>
    <t>ID_1232</t>
  </si>
  <si>
    <t>ID_1233</t>
  </si>
  <si>
    <t>ID_1234</t>
  </si>
  <si>
    <t>ID_1237</t>
  </si>
  <si>
    <t>ID_1238</t>
  </si>
  <si>
    <t>ID_1239</t>
  </si>
  <si>
    <t>ID_124</t>
  </si>
  <si>
    <t>ID_1240</t>
  </si>
  <si>
    <t>ID_1241</t>
  </si>
  <si>
    <t>ID_1242</t>
  </si>
  <si>
    <t>ID_1243</t>
  </si>
  <si>
    <t>ID_1244</t>
  </si>
  <si>
    <t>ID_1245</t>
  </si>
  <si>
    <t>ID_1246</t>
  </si>
  <si>
    <t>ID_1247</t>
  </si>
  <si>
    <t>2015-09-20T14-31-8_Mw_5,2</t>
  </si>
  <si>
    <t>ID_1248</t>
  </si>
  <si>
    <t>ID_1249</t>
  </si>
  <si>
    <t>ID_125</t>
  </si>
  <si>
    <t>ID_1250</t>
  </si>
  <si>
    <t>ID_1251</t>
  </si>
  <si>
    <t>ID_1252</t>
  </si>
  <si>
    <t>2015-09-20T17-18-26_Mw_4,8</t>
  </si>
  <si>
    <t>ID_1253</t>
  </si>
  <si>
    <t>2015-09-20T3-2-1_Mw_5,5</t>
  </si>
  <si>
    <t>ID_1254</t>
  </si>
  <si>
    <t>ID_1255</t>
  </si>
  <si>
    <t>ID_1256</t>
  </si>
  <si>
    <t>ID_1257</t>
  </si>
  <si>
    <t>ID_126</t>
  </si>
  <si>
    <t>ID_1260</t>
  </si>
  <si>
    <t>ID_1261</t>
  </si>
  <si>
    <t>ID_1263</t>
  </si>
  <si>
    <t>ID_1267</t>
  </si>
  <si>
    <t>ID_1268</t>
  </si>
  <si>
    <t>2015-09-20T6-55-49_Mw_4,8</t>
  </si>
  <si>
    <t>ID_1269</t>
  </si>
  <si>
    <t>2014-03-24T11-26-40_Mw_5,4</t>
  </si>
  <si>
    <t>ID_127</t>
  </si>
  <si>
    <t>2015-09-21T15-37-7_Mw_6,0</t>
  </si>
  <si>
    <t>ID_1270</t>
  </si>
  <si>
    <t>ID_1273</t>
  </si>
  <si>
    <t>ID_1275</t>
  </si>
  <si>
    <t>ID_1276</t>
  </si>
  <si>
    <t>ID_1277</t>
  </si>
  <si>
    <t>ID_1278</t>
  </si>
  <si>
    <t>ID_1279</t>
  </si>
  <si>
    <t>ID_128</t>
  </si>
  <si>
    <t>2015-09-21T17-39-58_Mw_6,7</t>
  </si>
  <si>
    <t>ID_1280</t>
  </si>
  <si>
    <t>ID_1281</t>
  </si>
  <si>
    <t>ID_1282</t>
  </si>
  <si>
    <t>ID_1283</t>
  </si>
  <si>
    <t>ID_1286</t>
  </si>
  <si>
    <t>ID_1287</t>
  </si>
  <si>
    <t>ID_1288</t>
  </si>
  <si>
    <t>ID_1289</t>
  </si>
  <si>
    <t>ID_129</t>
  </si>
  <si>
    <t>ID_1290</t>
  </si>
  <si>
    <t>ID_1292</t>
  </si>
  <si>
    <t>ID_1293</t>
  </si>
  <si>
    <t>ID_1294</t>
  </si>
  <si>
    <t>ID_1295</t>
  </si>
  <si>
    <t>R05M</t>
  </si>
  <si>
    <t>ID_1296</t>
  </si>
  <si>
    <t>ID_1297</t>
  </si>
  <si>
    <t>ID_1298</t>
  </si>
  <si>
    <t>ID_1299</t>
  </si>
  <si>
    <t>PB12</t>
  </si>
  <si>
    <t>ID_13</t>
  </si>
  <si>
    <t>2014-03-24T11-32-16_Mw_5,1</t>
  </si>
  <si>
    <t>ID_130</t>
  </si>
  <si>
    <t>ID_1300</t>
  </si>
  <si>
    <t>ID_1301</t>
  </si>
  <si>
    <t>ID_1302</t>
  </si>
  <si>
    <t>ID_1303</t>
  </si>
  <si>
    <t>ID_1305</t>
  </si>
  <si>
    <t>ID_1306</t>
  </si>
  <si>
    <t>ID_1307</t>
  </si>
  <si>
    <t>ID_1308</t>
  </si>
  <si>
    <t>ID_1309</t>
  </si>
  <si>
    <t>2014-03-24T11-40-44_Mw_5,3</t>
  </si>
  <si>
    <t>ID_131</t>
  </si>
  <si>
    <t>ID_1310</t>
  </si>
  <si>
    <t>ID_1311</t>
  </si>
  <si>
    <t>ID_1312</t>
  </si>
  <si>
    <t>ID_1313</t>
  </si>
  <si>
    <t>2015-09-21T18-36-53_Mw_5,8</t>
  </si>
  <si>
    <t>ID_1315</t>
  </si>
  <si>
    <t>ID_1317</t>
  </si>
  <si>
    <t>ID_1318</t>
  </si>
  <si>
    <t>ID_1319</t>
  </si>
  <si>
    <t>2014-03-31T12-53-6_Mw_5,6</t>
  </si>
  <si>
    <t>ID_132</t>
  </si>
  <si>
    <t>ID_1320</t>
  </si>
  <si>
    <t>ID_1321</t>
  </si>
  <si>
    <t>2015-09-21T18-47-6_Mw_4,6</t>
  </si>
  <si>
    <t>ID_1322</t>
  </si>
  <si>
    <t>2015-09-21T19-56-9_Mw_6,0</t>
  </si>
  <si>
    <t>ID_1323</t>
  </si>
  <si>
    <t>ID_1324</t>
  </si>
  <si>
    <t>ID_1327</t>
  </si>
  <si>
    <t>ID_1328</t>
  </si>
  <si>
    <t>ID_1329</t>
  </si>
  <si>
    <t>ID_133</t>
  </si>
  <si>
    <t>ID_1330</t>
  </si>
  <si>
    <t>ID_1331</t>
  </si>
  <si>
    <t>ID_1332</t>
  </si>
  <si>
    <t>ID_1333</t>
  </si>
  <si>
    <t>ID_1334</t>
  </si>
  <si>
    <t>ID_1335</t>
  </si>
  <si>
    <t>ID_1336</t>
  </si>
  <si>
    <t>ID_1337</t>
  </si>
  <si>
    <t>ID_1338</t>
  </si>
  <si>
    <t>2015-09-21T5-39-34_Mw_6,2</t>
  </si>
  <si>
    <t>ID_1339</t>
  </si>
  <si>
    <t>ID_134</t>
  </si>
  <si>
    <t>ID_1341</t>
  </si>
  <si>
    <t>ID_1342</t>
  </si>
  <si>
    <t>ID_1344</t>
  </si>
  <si>
    <t>ID_1345</t>
  </si>
  <si>
    <t>ID_1346</t>
  </si>
  <si>
    <t>ID_1347</t>
  </si>
  <si>
    <t>ID_1348</t>
  </si>
  <si>
    <t>ID_1349</t>
  </si>
  <si>
    <t>ID_135</t>
  </si>
  <si>
    <t>ID_1350</t>
  </si>
  <si>
    <t>ID_1351</t>
  </si>
  <si>
    <t>ID_1352</t>
  </si>
  <si>
    <t>ID_1353</t>
  </si>
  <si>
    <t>ID_1354</t>
  </si>
  <si>
    <t>ID_1355</t>
  </si>
  <si>
    <t>ID_1356</t>
  </si>
  <si>
    <t>ID_1357</t>
  </si>
  <si>
    <t>ID_1358</t>
  </si>
  <si>
    <t>ID_1359</t>
  </si>
  <si>
    <t>T10A</t>
  </si>
  <si>
    <t>ID_136</t>
  </si>
  <si>
    <t>ID_1360</t>
  </si>
  <si>
    <t>ID_1361</t>
  </si>
  <si>
    <t>ID_1362</t>
  </si>
  <si>
    <t>ID_1363</t>
  </si>
  <si>
    <t>ID_1365</t>
  </si>
  <si>
    <t>2015-09-22T22-26-40_Mw_5,0</t>
  </si>
  <si>
    <t>ID_1367</t>
  </si>
  <si>
    <t>ID_1368</t>
  </si>
  <si>
    <t>ID_1369</t>
  </si>
  <si>
    <t>ID_137</t>
  </si>
  <si>
    <t>2015-09-22T7-12-59_Mw_6,2</t>
  </si>
  <si>
    <t>ID_1370</t>
  </si>
  <si>
    <t>ID_1371</t>
  </si>
  <si>
    <t>ID_1372</t>
  </si>
  <si>
    <t>ID_1373</t>
  </si>
  <si>
    <t>ID_1376</t>
  </si>
  <si>
    <t>ID_1377</t>
  </si>
  <si>
    <t>ID_1378</t>
  </si>
  <si>
    <t>ID_1379</t>
  </si>
  <si>
    <t>ID_1380</t>
  </si>
  <si>
    <t>ID_1383</t>
  </si>
  <si>
    <t>ID_1384</t>
  </si>
  <si>
    <t>ID_1385</t>
  </si>
  <si>
    <t>ID_1388</t>
  </si>
  <si>
    <t>ID_1389</t>
  </si>
  <si>
    <t>ID_1390</t>
  </si>
  <si>
    <t>ID_1391</t>
  </si>
  <si>
    <t>ID_1392</t>
  </si>
  <si>
    <t>ID_1393</t>
  </si>
  <si>
    <t>ID_1394</t>
  </si>
  <si>
    <t>ID_1395</t>
  </si>
  <si>
    <t>ID_1396</t>
  </si>
  <si>
    <t>ID_1398</t>
  </si>
  <si>
    <t>ID_1399</t>
  </si>
  <si>
    <t>2012-05-19T8-35-9_Mw_6,1</t>
  </si>
  <si>
    <t>GO02</t>
  </si>
  <si>
    <t>ID_14</t>
  </si>
  <si>
    <t>ID_1400</t>
  </si>
  <si>
    <t>ID_1401</t>
  </si>
  <si>
    <t>ID_1402</t>
  </si>
  <si>
    <t>ID_1403</t>
  </si>
  <si>
    <t>ID_1404</t>
  </si>
  <si>
    <t>ID_1405</t>
  </si>
  <si>
    <t>2015-09-22T8-37-34_Mw_4,6</t>
  </si>
  <si>
    <t>ID_1407</t>
  </si>
  <si>
    <t>2015-09-23T11-32-42_Mw_5,1</t>
  </si>
  <si>
    <t>ID_1408</t>
  </si>
  <si>
    <t>2015-09-23T4-21-27_Mw_5,0</t>
  </si>
  <si>
    <t>ID_1409</t>
  </si>
  <si>
    <t>2015-09-24T13-35-54_Mw_4,8</t>
  </si>
  <si>
    <t>ID_1410</t>
  </si>
  <si>
    <t>2015-09-24T16-13-25_Mw_5,4</t>
  </si>
  <si>
    <t>ID_1411</t>
  </si>
  <si>
    <t>ID_1412</t>
  </si>
  <si>
    <t>ID_1413</t>
  </si>
  <si>
    <t>ID_1414</t>
  </si>
  <si>
    <t>ID_1417</t>
  </si>
  <si>
    <t>ID_1418</t>
  </si>
  <si>
    <t>ID_1419</t>
  </si>
  <si>
    <t>ID_1420</t>
  </si>
  <si>
    <t>ID_1421</t>
  </si>
  <si>
    <t>ID_1422</t>
  </si>
  <si>
    <t>CO02</t>
  </si>
  <si>
    <t>ID_1423</t>
  </si>
  <si>
    <t>2015-09-24T7-14-44_Mw_4,8</t>
  </si>
  <si>
    <t>T01A</t>
  </si>
  <si>
    <t>ID_1425</t>
  </si>
  <si>
    <t>ID_1427</t>
  </si>
  <si>
    <t>ID_1429</t>
  </si>
  <si>
    <t>T15A</t>
  </si>
  <si>
    <t>ID_1430</t>
  </si>
  <si>
    <t>2015-09-25T11-47-8_Mw_4,7</t>
  </si>
  <si>
    <t>ID_1432</t>
  </si>
  <si>
    <t>2015-09-25T3-21-57_Mw_5,3</t>
  </si>
  <si>
    <t>PB01</t>
  </si>
  <si>
    <t>ID_1434</t>
  </si>
  <si>
    <t>T11A</t>
  </si>
  <si>
    <t>ID_1436</t>
  </si>
  <si>
    <t>T20A</t>
  </si>
  <si>
    <t>ID_1438</t>
  </si>
  <si>
    <t>2015-09-26T11-15-29_Mw_4,6</t>
  </si>
  <si>
    <t>ID_1439</t>
  </si>
  <si>
    <t>2015-09-26T2-51-18_Mw_6,3</t>
  </si>
  <si>
    <t>A05C</t>
  </si>
  <si>
    <t>ID_1440</t>
  </si>
  <si>
    <t>ID_1442</t>
  </si>
  <si>
    <t>ID_1443</t>
  </si>
  <si>
    <t>ID_1444</t>
  </si>
  <si>
    <t>ID_1445</t>
  </si>
  <si>
    <t>ID_1447</t>
  </si>
  <si>
    <t>ID_1448</t>
  </si>
  <si>
    <t>ID_1449</t>
  </si>
  <si>
    <t>ID_1450</t>
  </si>
  <si>
    <t>ID_1451</t>
  </si>
  <si>
    <t>ID_1453</t>
  </si>
  <si>
    <t>ID_1454</t>
  </si>
  <si>
    <t>ID_1455</t>
  </si>
  <si>
    <t>ID_1456</t>
  </si>
  <si>
    <t>ID_1457</t>
  </si>
  <si>
    <t>ID_1458</t>
  </si>
  <si>
    <t>ID_1459</t>
  </si>
  <si>
    <t>ID_1460</t>
  </si>
  <si>
    <t>ID_1461</t>
  </si>
  <si>
    <t>ID_1462</t>
  </si>
  <si>
    <t>ID_1463</t>
  </si>
  <si>
    <t>ID_1464</t>
  </si>
  <si>
    <t>2015-09-27T21-4-45_Mw_5,3</t>
  </si>
  <si>
    <t>ID_1465</t>
  </si>
  <si>
    <t>ID_1466</t>
  </si>
  <si>
    <t>ID_1467</t>
  </si>
  <si>
    <t>2015-09-27T8-28-36_Mw_4,6</t>
  </si>
  <si>
    <t>ID_1470</t>
  </si>
  <si>
    <t>ID_1471</t>
  </si>
  <si>
    <t>2015-09-28T15-28-4_Mw_6,0</t>
  </si>
  <si>
    <t>ID_1484</t>
  </si>
  <si>
    <t>2015-09-30T18-21-17_Mw_4,7</t>
  </si>
  <si>
    <t>C13O</t>
  </si>
  <si>
    <t>ID_1485</t>
  </si>
  <si>
    <t>2015-09-30T2-0-3_Mw_4,9</t>
  </si>
  <si>
    <t>ID_1486</t>
  </si>
  <si>
    <t>ID_1487</t>
  </si>
  <si>
    <t>2015-10-01T2-6-22_Mw_4,8</t>
  </si>
  <si>
    <t>ID_1489</t>
  </si>
  <si>
    <t>ID_1490</t>
  </si>
  <si>
    <t>ID_1491</t>
  </si>
  <si>
    <t>2015-10-02T16-22-47_Mw_4,9</t>
  </si>
  <si>
    <t>ID_1492</t>
  </si>
  <si>
    <t>ID_1493</t>
  </si>
  <si>
    <t>2015-10-02T8-28-8_Mw_4,9</t>
  </si>
  <si>
    <t>M13L</t>
  </si>
  <si>
    <t>ID_1495</t>
  </si>
  <si>
    <t>2015-10-03T11-21-2_Mw_5,3</t>
  </si>
  <si>
    <t>ID_1496</t>
  </si>
  <si>
    <t>C04O</t>
  </si>
  <si>
    <t>ID_1497</t>
  </si>
  <si>
    <t>ID_1498</t>
  </si>
  <si>
    <t>2012-08-07T0-39-3_Mw_5,5</t>
  </si>
  <si>
    <t>GO03</t>
  </si>
  <si>
    <t>ID_15</t>
  </si>
  <si>
    <t>ID_1501</t>
  </si>
  <si>
    <t>ID_1502</t>
  </si>
  <si>
    <t>ID_1503</t>
  </si>
  <si>
    <t>ID_1505</t>
  </si>
  <si>
    <t>2015-10-03T13-48-11_Mw_4,7</t>
  </si>
  <si>
    <t>ID_1506</t>
  </si>
  <si>
    <t>ID_1507</t>
  </si>
  <si>
    <t>ID_1508</t>
  </si>
  <si>
    <t>ID_1511</t>
  </si>
  <si>
    <t>2015-10-03T6-26-56_Mw_6,0</t>
  </si>
  <si>
    <t>A19C</t>
  </si>
  <si>
    <t>ID_1512</t>
  </si>
  <si>
    <t>A27C</t>
  </si>
  <si>
    <t>ID_1513</t>
  </si>
  <si>
    <t>ID_1514</t>
  </si>
  <si>
    <t>ID_1515</t>
  </si>
  <si>
    <t>C07O</t>
  </si>
  <si>
    <t>ID_1517</t>
  </si>
  <si>
    <t>ID_1518</t>
  </si>
  <si>
    <t>ID_1519</t>
  </si>
  <si>
    <t>ID_1520</t>
  </si>
  <si>
    <t>ID_1521</t>
  </si>
  <si>
    <t>ID_1524</t>
  </si>
  <si>
    <t>ID_1525</t>
  </si>
  <si>
    <t>ID_1526</t>
  </si>
  <si>
    <t>ID_1527</t>
  </si>
  <si>
    <t>ID_1528</t>
  </si>
  <si>
    <t>2014-04-02T19-50-23_Mw_4,6</t>
  </si>
  <si>
    <t>ID_153</t>
  </si>
  <si>
    <t>ID_1531</t>
  </si>
  <si>
    <t>ID_1532</t>
  </si>
  <si>
    <t>ID_1533</t>
  </si>
  <si>
    <t>2014-04-02T3-40-15_Mw_5,0</t>
  </si>
  <si>
    <t>ID_154</t>
  </si>
  <si>
    <t>2015-10-04T10-11-56_Mw_5,2</t>
  </si>
  <si>
    <t>ID_1541</t>
  </si>
  <si>
    <t>ID_1542</t>
  </si>
  <si>
    <t>ID_1543</t>
  </si>
  <si>
    <t>ID_1544</t>
  </si>
  <si>
    <t>ID_1545</t>
  </si>
  <si>
    <t>2015-10-04T16-57-21_Mw_4,8</t>
  </si>
  <si>
    <t>ID_1546</t>
  </si>
  <si>
    <t>2015-10-04T3-49-49_Mw_5,2</t>
  </si>
  <si>
    <t>ID_1548</t>
  </si>
  <si>
    <t>2015-10-05T16-33-27_Mw_6,1</t>
  </si>
  <si>
    <t>ID_1549</t>
  </si>
  <si>
    <t>ID_1551</t>
  </si>
  <si>
    <t>ID_1552</t>
  </si>
  <si>
    <t>ID_1554</t>
  </si>
  <si>
    <t>ID_1555</t>
  </si>
  <si>
    <t>ID_1556</t>
  </si>
  <si>
    <t>ID_1557</t>
  </si>
  <si>
    <t>ID_1558</t>
  </si>
  <si>
    <t>2014-04-02T4-13-10_Mw_4,8</t>
  </si>
  <si>
    <t>ID_156</t>
  </si>
  <si>
    <t>ID_1561</t>
  </si>
  <si>
    <t>ID_1562</t>
  </si>
  <si>
    <t>ID_1563</t>
  </si>
  <si>
    <t>ID_1564</t>
  </si>
  <si>
    <t>ID_1565</t>
  </si>
  <si>
    <t>ID_1568</t>
  </si>
  <si>
    <t>ID_1569</t>
  </si>
  <si>
    <t>ID_1570</t>
  </si>
  <si>
    <t>ID_1571</t>
  </si>
  <si>
    <t>ID_1572</t>
  </si>
  <si>
    <t>ID_1573</t>
  </si>
  <si>
    <t>2015-10-06T10-47-33_Mw_5,1</t>
  </si>
  <si>
    <t>ID_1576</t>
  </si>
  <si>
    <t>ID_1577</t>
  </si>
  <si>
    <t>ID_1578</t>
  </si>
  <si>
    <t>ID_1579</t>
  </si>
  <si>
    <t>ID_158</t>
  </si>
  <si>
    <t>2015-10-06T22-48-33_Mw_5,0</t>
  </si>
  <si>
    <t>ID_1580</t>
  </si>
  <si>
    <t>ID_1583</t>
  </si>
  <si>
    <t>2015-10-07T8-0-40_Mw_5,2</t>
  </si>
  <si>
    <t>ID_1587</t>
  </si>
  <si>
    <t>ID_1588</t>
  </si>
  <si>
    <t>2014-04-02T4-19-47_Mw_5,1</t>
  </si>
  <si>
    <t>ID_159</t>
  </si>
  <si>
    <t>ID_1590</t>
  </si>
  <si>
    <t>ID_1591</t>
  </si>
  <si>
    <t>ID_1592</t>
  </si>
  <si>
    <t>ID_1594</t>
  </si>
  <si>
    <t>ID_1597</t>
  </si>
  <si>
    <t>ID_1598</t>
  </si>
  <si>
    <t>ID_1599</t>
  </si>
  <si>
    <t>2012-08-27T0-39-55_Mw_5,0</t>
  </si>
  <si>
    <t>ID_16</t>
  </si>
  <si>
    <t>2014-04-02T4-46-20_Mw_5,7</t>
  </si>
  <si>
    <t>ID_160</t>
  </si>
  <si>
    <t>ID_1600</t>
  </si>
  <si>
    <t>ID_1601</t>
  </si>
  <si>
    <t>ID_1602</t>
  </si>
  <si>
    <t>ID_1603</t>
  </si>
  <si>
    <t>2015-10-09T18-27-34_Mw_5,5</t>
  </si>
  <si>
    <t>ID_1604</t>
  </si>
  <si>
    <t>ID_1605</t>
  </si>
  <si>
    <t>ID_1607</t>
  </si>
  <si>
    <t>ID_1608</t>
  </si>
  <si>
    <t>ID_1609</t>
  </si>
  <si>
    <t>ID_161</t>
  </si>
  <si>
    <t>ID_1610</t>
  </si>
  <si>
    <t>ID_1611</t>
  </si>
  <si>
    <t>ID_1612</t>
  </si>
  <si>
    <t>2015-10-09T6-8-55_Mw_4,7</t>
  </si>
  <si>
    <t>ID_1614</t>
  </si>
  <si>
    <t>ID_1615</t>
  </si>
  <si>
    <t>ID_1618</t>
  </si>
  <si>
    <t>2015-10-11T16-54-58_Mw_4,8</t>
  </si>
  <si>
    <t>ID_1619</t>
  </si>
  <si>
    <t>ID_1620</t>
  </si>
  <si>
    <t>ID_1621</t>
  </si>
  <si>
    <t>2015-10-12T14-59-21_Mw_4,7</t>
  </si>
  <si>
    <t>ID_1627</t>
  </si>
  <si>
    <t>2015-10-12T16-46-42_Mw_5,0</t>
  </si>
  <si>
    <t>ID_1629</t>
  </si>
  <si>
    <t>2014-04-02T5-9-21_Mw_4,7</t>
  </si>
  <si>
    <t>ID_163</t>
  </si>
  <si>
    <t>ID_1630</t>
  </si>
  <si>
    <t>2015-10-12T3-15-18_Mw_5,4</t>
  </si>
  <si>
    <t>ID_1631</t>
  </si>
  <si>
    <t>ID_1634</t>
  </si>
  <si>
    <t>ID_1637</t>
  </si>
  <si>
    <t>ID_1638</t>
  </si>
  <si>
    <t>ID_1639</t>
  </si>
  <si>
    <t>2014-04-03T1-58-31_Mw_6,3</t>
  </si>
  <si>
    <t>ID_164</t>
  </si>
  <si>
    <t>2015-10-12T3-31-32_Mw_5,0</t>
  </si>
  <si>
    <t>ID_1640</t>
  </si>
  <si>
    <t>ID_1641</t>
  </si>
  <si>
    <t>ID_1642</t>
  </si>
  <si>
    <t>2015-10-15T11-3-10_Mw_4,6</t>
  </si>
  <si>
    <t>ID_1644</t>
  </si>
  <si>
    <t>2015-10-15T19-23-22_Mw_5,1</t>
  </si>
  <si>
    <t>ID_1646</t>
  </si>
  <si>
    <t>ID_1647</t>
  </si>
  <si>
    <t>ID_1648</t>
  </si>
  <si>
    <t>2015-10-16T4-43-58_Mw_4,8</t>
  </si>
  <si>
    <t>ID_1649</t>
  </si>
  <si>
    <t>T05A</t>
  </si>
  <si>
    <t>ID_165</t>
  </si>
  <si>
    <t>T02A</t>
  </si>
  <si>
    <t>ID_1650</t>
  </si>
  <si>
    <t>ID_1651</t>
  </si>
  <si>
    <t>ID_1652</t>
  </si>
  <si>
    <t>ID_1653</t>
  </si>
  <si>
    <t>ID_1654</t>
  </si>
  <si>
    <t>2015-10-18T12-48-43_Mw_5,0</t>
  </si>
  <si>
    <t>B06I</t>
  </si>
  <si>
    <t>ID_1659</t>
  </si>
  <si>
    <t>ID_166</t>
  </si>
  <si>
    <t>M09L</t>
  </si>
  <si>
    <t>ID_1663</t>
  </si>
  <si>
    <t>M10L</t>
  </si>
  <si>
    <t>ID_1664</t>
  </si>
  <si>
    <t>ID_1665</t>
  </si>
  <si>
    <t>2015-10-20T10-6-13_Mw_5,2</t>
  </si>
  <si>
    <t>ID_1668</t>
  </si>
  <si>
    <t>ID_1669</t>
  </si>
  <si>
    <t>ID_167</t>
  </si>
  <si>
    <t>ID_1671</t>
  </si>
  <si>
    <t>ID_1672</t>
  </si>
  <si>
    <t>ID_1673</t>
  </si>
  <si>
    <t>ID_1675</t>
  </si>
  <si>
    <t>ID_1678</t>
  </si>
  <si>
    <t>ID_1679</t>
  </si>
  <si>
    <t>ID_168</t>
  </si>
  <si>
    <t>ID_1680</t>
  </si>
  <si>
    <t>ID_1681</t>
  </si>
  <si>
    <t>ID_1682</t>
  </si>
  <si>
    <t>ID_1684</t>
  </si>
  <si>
    <t>ID_1685</t>
  </si>
  <si>
    <t>2015-10-20T4-6-54_Mw_5,0</t>
  </si>
  <si>
    <t>ID_1686</t>
  </si>
  <si>
    <t>ID_1689</t>
  </si>
  <si>
    <t>ID_169</t>
  </si>
  <si>
    <t>ID_1690</t>
  </si>
  <si>
    <t>ID_1691</t>
  </si>
  <si>
    <t>ID_1692</t>
  </si>
  <si>
    <t>ID_1695</t>
  </si>
  <si>
    <t>ID_1696</t>
  </si>
  <si>
    <t>ID_1697</t>
  </si>
  <si>
    <t>ID_1698</t>
  </si>
  <si>
    <t>ID_1699</t>
  </si>
  <si>
    <t>2012-09-21T12-17-25_Mw_5,4</t>
  </si>
  <si>
    <t>ID_17</t>
  </si>
  <si>
    <t>ID_170</t>
  </si>
  <si>
    <t>ID_1700</t>
  </si>
  <si>
    <t>2015-10-21T14-39-18_Mw_4,8</t>
  </si>
  <si>
    <t>ID_1701</t>
  </si>
  <si>
    <t>ID_1702</t>
  </si>
  <si>
    <t>ID_1703</t>
  </si>
  <si>
    <t>ID_1705</t>
  </si>
  <si>
    <t>2015-10-21T18-45-46_Mw_5,0</t>
  </si>
  <si>
    <t>ID_1706</t>
  </si>
  <si>
    <t>ID_1707</t>
  </si>
  <si>
    <t>ID_1709</t>
  </si>
  <si>
    <t>T12A</t>
  </si>
  <si>
    <t>ID_171</t>
  </si>
  <si>
    <t>ID_1711</t>
  </si>
  <si>
    <t>2015-10-24T21-24-44_Mw_5,0</t>
  </si>
  <si>
    <t>ID_1712</t>
  </si>
  <si>
    <t>ID_1713</t>
  </si>
  <si>
    <t>ID_1715</t>
  </si>
  <si>
    <t>ID_1716</t>
  </si>
  <si>
    <t>2015-10-25T13-13-45_Mw_4,7</t>
  </si>
  <si>
    <t>ID_1718</t>
  </si>
  <si>
    <t>ID_1719</t>
  </si>
  <si>
    <t>ID_172</t>
  </si>
  <si>
    <t>ID_1721</t>
  </si>
  <si>
    <t>ID_1722</t>
  </si>
  <si>
    <t>ID_1724</t>
  </si>
  <si>
    <t>2015-10-25T5-46-23_Mw_4,6</t>
  </si>
  <si>
    <t>ID_1725</t>
  </si>
  <si>
    <t>ID_1726</t>
  </si>
  <si>
    <t>ID_1727</t>
  </si>
  <si>
    <t>ID_1728</t>
  </si>
  <si>
    <t>ID_1729</t>
  </si>
  <si>
    <t>2014-04-03T11-50-48_Mw_4,7</t>
  </si>
  <si>
    <t>ID_173</t>
  </si>
  <si>
    <t>2015-10-28T4-12-7_Mw_4,7</t>
  </si>
  <si>
    <t>ID_1730</t>
  </si>
  <si>
    <t>ID_1731</t>
  </si>
  <si>
    <t>2015-11-01T1-28-39_Mw_5,1</t>
  </si>
  <si>
    <t>L02R</t>
  </si>
  <si>
    <t>ID_1734</t>
  </si>
  <si>
    <t>2014-04-03T14-34-5_Mw_4,8</t>
  </si>
  <si>
    <t>ID_174</t>
  </si>
  <si>
    <t>2015-11-01T15-16-16_Mw_5,9</t>
  </si>
  <si>
    <t>ID_1746</t>
  </si>
  <si>
    <t>ID_1747</t>
  </si>
  <si>
    <t>2015-11-03T1-43-30_Mw_4,9</t>
  </si>
  <si>
    <t>ID_1748</t>
  </si>
  <si>
    <t>ID_1749</t>
  </si>
  <si>
    <t>ID_1750</t>
  </si>
  <si>
    <t>2015-11-05T17-2-39_Mw_4,8</t>
  </si>
  <si>
    <t>ID_1751</t>
  </si>
  <si>
    <t>2015-11-06T11-44-49_Mw_4,6</t>
  </si>
  <si>
    <t>ID_1752</t>
  </si>
  <si>
    <t>ID_1753</t>
  </si>
  <si>
    <t>2015-11-06T8-44-9_Mw_5,1</t>
  </si>
  <si>
    <t>ID_1754</t>
  </si>
  <si>
    <t>2015-11-07T10-31-19_Mw_4,9</t>
  </si>
  <si>
    <t>ID_1755</t>
  </si>
  <si>
    <t>ID_1756</t>
  </si>
  <si>
    <t>ID_1758</t>
  </si>
  <si>
    <t>ID_1759</t>
  </si>
  <si>
    <t>2015-11-07T10-53-42_Mw_6,0</t>
  </si>
  <si>
    <t>ID_1767</t>
  </si>
  <si>
    <t>ID_1769</t>
  </si>
  <si>
    <t>ID_1770</t>
  </si>
  <si>
    <t>ID_1771</t>
  </si>
  <si>
    <t>ID_1774</t>
  </si>
  <si>
    <t>ID_1775</t>
  </si>
  <si>
    <t>ID_1776</t>
  </si>
  <si>
    <t>ID_1779</t>
  </si>
  <si>
    <t>ID_1780</t>
  </si>
  <si>
    <t>ID_1781</t>
  </si>
  <si>
    <t>ID_1782</t>
  </si>
  <si>
    <t>ID_1783</t>
  </si>
  <si>
    <t>2015-11-07T7-31-41_Mw_6,8</t>
  </si>
  <si>
    <t>A04C</t>
  </si>
  <si>
    <t>ID_1784</t>
  </si>
  <si>
    <t>ID_1785</t>
  </si>
  <si>
    <t>A06C</t>
  </si>
  <si>
    <t>ID_1786</t>
  </si>
  <si>
    <t>ID_1791</t>
  </si>
  <si>
    <t>ID_1795</t>
  </si>
  <si>
    <t>A28C</t>
  </si>
  <si>
    <t>ID_1796</t>
  </si>
  <si>
    <t>ID_1797</t>
  </si>
  <si>
    <t>ID_1798</t>
  </si>
  <si>
    <t>2012-10-08T1-50-25_Mw_5,7</t>
  </si>
  <si>
    <t>ID_18</t>
  </si>
  <si>
    <t>ID_1800</t>
  </si>
  <si>
    <t>ID_1801</t>
  </si>
  <si>
    <t>ID_1802</t>
  </si>
  <si>
    <t>ID_1803</t>
  </si>
  <si>
    <t>ID_1806</t>
  </si>
  <si>
    <t>ID_1807</t>
  </si>
  <si>
    <t>ID_1808</t>
  </si>
  <si>
    <t>ID_1809</t>
  </si>
  <si>
    <t>ID_1810</t>
  </si>
  <si>
    <t>ID_1813</t>
  </si>
  <si>
    <t>ID_1814</t>
  </si>
  <si>
    <t>CO05</t>
  </si>
  <si>
    <t>ID_1815</t>
  </si>
  <si>
    <t>ID_1816</t>
  </si>
  <si>
    <t>ID_1817</t>
  </si>
  <si>
    <t>ID_1818</t>
  </si>
  <si>
    <t>ID_1819</t>
  </si>
  <si>
    <t>ID_1820</t>
  </si>
  <si>
    <t>ID_1821</t>
  </si>
  <si>
    <t>ID_1822</t>
  </si>
  <si>
    <t>ID_1823</t>
  </si>
  <si>
    <t>ID_1825</t>
  </si>
  <si>
    <t>ID_1827</t>
  </si>
  <si>
    <t>ID_1828</t>
  </si>
  <si>
    <t>ID_1829</t>
  </si>
  <si>
    <t>ID_1830</t>
  </si>
  <si>
    <t>ID_1831</t>
  </si>
  <si>
    <t>2015-11-07T7-4-31_Mw_6,0</t>
  </si>
  <si>
    <t>ID_1832</t>
  </si>
  <si>
    <t>ID_1833</t>
  </si>
  <si>
    <t>ID_1835</t>
  </si>
  <si>
    <t>ID_1836</t>
  </si>
  <si>
    <t>2015-11-08T8-13-37_Mw_5,5</t>
  </si>
  <si>
    <t>ID_1837</t>
  </si>
  <si>
    <t>2015-11-09T4-46-27_Mw_5,4</t>
  </si>
  <si>
    <t>ID_1846</t>
  </si>
  <si>
    <t>ID_1847</t>
  </si>
  <si>
    <t>2015-11-10T12-58-37_Mw_5,0</t>
  </si>
  <si>
    <t>ID_1848</t>
  </si>
  <si>
    <t>ID_1849</t>
  </si>
  <si>
    <t>ID_1852</t>
  </si>
  <si>
    <t>2015-11-10T23-48-26_Mw_5,0</t>
  </si>
  <si>
    <t>ID_1859</t>
  </si>
  <si>
    <t>ID_1860</t>
  </si>
  <si>
    <t>2015-11-11T1-54-36_Mw_6,9</t>
  </si>
  <si>
    <t>ID_1870</t>
  </si>
  <si>
    <t>ID_1871</t>
  </si>
  <si>
    <t>ID_1872</t>
  </si>
  <si>
    <t>ID_1874</t>
  </si>
  <si>
    <t>ID_1875</t>
  </si>
  <si>
    <t>ID_1876</t>
  </si>
  <si>
    <t>ID_1879</t>
  </si>
  <si>
    <t>ID_1880</t>
  </si>
  <si>
    <t>ID_1881</t>
  </si>
  <si>
    <t>ID_1882</t>
  </si>
  <si>
    <t>ID_1884</t>
  </si>
  <si>
    <t>ID_1885</t>
  </si>
  <si>
    <t>2015-11-11T2-23-41_Mw_5,1</t>
  </si>
  <si>
    <t>ID_1889</t>
  </si>
  <si>
    <t>ID_1890</t>
  </si>
  <si>
    <t>2012-10-11T17-22-10_Mw_5,7</t>
  </si>
  <si>
    <t>FAR1</t>
  </si>
  <si>
    <t>ID_19</t>
  </si>
  <si>
    <t>2015-11-11T2-46-16_Mw_6,9</t>
  </si>
  <si>
    <t>ID_1901</t>
  </si>
  <si>
    <t>ID_1902</t>
  </si>
  <si>
    <t>ID_1904</t>
  </si>
  <si>
    <t>ID_1905</t>
  </si>
  <si>
    <t>ID_1906</t>
  </si>
  <si>
    <t>ID_1909</t>
  </si>
  <si>
    <t>ID_1910</t>
  </si>
  <si>
    <t>ID_1911</t>
  </si>
  <si>
    <t>ID_1912</t>
  </si>
  <si>
    <t>ID_1915</t>
  </si>
  <si>
    <t>ID_1916</t>
  </si>
  <si>
    <t>2015-11-18T6-13-17_Mw_4,6</t>
  </si>
  <si>
    <t>ID_1917</t>
  </si>
  <si>
    <t>ID_1918</t>
  </si>
  <si>
    <t>2015-11-21T23-5-28_Mw_6,0</t>
  </si>
  <si>
    <t>ID_1919</t>
  </si>
  <si>
    <t>ID_1920</t>
  </si>
  <si>
    <t>ID_1922</t>
  </si>
  <si>
    <t>ID_1923</t>
  </si>
  <si>
    <t>ID_1924</t>
  </si>
  <si>
    <t>ID_1925</t>
  </si>
  <si>
    <t>ID_1928</t>
  </si>
  <si>
    <t>ID_1929</t>
  </si>
  <si>
    <t>ID_1930</t>
  </si>
  <si>
    <t>ID_1931</t>
  </si>
  <si>
    <t>ID_1932</t>
  </si>
  <si>
    <t>ID_1933</t>
  </si>
  <si>
    <t>ID_1935</t>
  </si>
  <si>
    <t>2015-11-22T22-16-54_Mw_5,1</t>
  </si>
  <si>
    <t>ID_1937</t>
  </si>
  <si>
    <t>2015-11-22T5-57-39_Mw_4,8</t>
  </si>
  <si>
    <t>ID_1938</t>
  </si>
  <si>
    <t>ID_1939</t>
  </si>
  <si>
    <t>ID_1940</t>
  </si>
  <si>
    <t>ID_1941</t>
  </si>
  <si>
    <t>2015-11-27T21-0-21_Mw_6,3</t>
  </si>
  <si>
    <t>ID_1947</t>
  </si>
  <si>
    <t>A10F</t>
  </si>
  <si>
    <t>ID_1950</t>
  </si>
  <si>
    <t>A21F</t>
  </si>
  <si>
    <t>ID_1962</t>
  </si>
  <si>
    <t>2015-11-28T5-44-37_Mw_5,4</t>
  </si>
  <si>
    <t>ID_1965</t>
  </si>
  <si>
    <t>ID_1966</t>
  </si>
  <si>
    <t>ID_1968</t>
  </si>
  <si>
    <t>2015-12-01T12-8-33_Mw_5,1</t>
  </si>
  <si>
    <t>ID_1969</t>
  </si>
  <si>
    <t>ID_1970</t>
  </si>
  <si>
    <t>ID_1973</t>
  </si>
  <si>
    <t>ID_1975</t>
  </si>
  <si>
    <t>ID_1976</t>
  </si>
  <si>
    <t>ID_1977</t>
  </si>
  <si>
    <t>ID_1978</t>
  </si>
  <si>
    <t>2015-12-01T13-39-56_Mw_5,3</t>
  </si>
  <si>
    <t>ID_1979</t>
  </si>
  <si>
    <t>ID_1980</t>
  </si>
  <si>
    <t>2015-12-01T3-4-4_Mw_4,6</t>
  </si>
  <si>
    <t>ID_1981</t>
  </si>
  <si>
    <t>ID_1982</t>
  </si>
  <si>
    <t>2015-12-01T7-26-13_Mw_4,7</t>
  </si>
  <si>
    <t>ID_1983</t>
  </si>
  <si>
    <t>2015-12-03T8-32-45_Mw_5,1</t>
  </si>
  <si>
    <t>ID_1984</t>
  </si>
  <si>
    <t>ID_1985</t>
  </si>
  <si>
    <t>ID_1987</t>
  </si>
  <si>
    <t>ID_1989</t>
  </si>
  <si>
    <t>ID_1990</t>
  </si>
  <si>
    <t>ID_1991</t>
  </si>
  <si>
    <t>ID_1992</t>
  </si>
  <si>
    <t>ID_1994</t>
  </si>
  <si>
    <t>2015-12-07T7-51-13_Mw_5,5</t>
  </si>
  <si>
    <t>ID_1997</t>
  </si>
  <si>
    <t>ID_1998</t>
  </si>
  <si>
    <t>2012-03-04T16-27-20_Mw_5,3</t>
  </si>
  <si>
    <t>PB02</t>
  </si>
  <si>
    <t>ID_2</t>
  </si>
  <si>
    <t>LMEL</t>
  </si>
  <si>
    <t>ID_20</t>
  </si>
  <si>
    <t>ID_2000</t>
  </si>
  <si>
    <t>ID_2001</t>
  </si>
  <si>
    <t>2015-12-08T12-56-7_Mw_5,6</t>
  </si>
  <si>
    <t>ID_2003</t>
  </si>
  <si>
    <t>ID_2004</t>
  </si>
  <si>
    <t>ID_2007</t>
  </si>
  <si>
    <t>ID_2008</t>
  </si>
  <si>
    <t>2014-04-03T2-56-8_Mw_5,3</t>
  </si>
  <si>
    <t>ID_201</t>
  </si>
  <si>
    <t>ID_2011</t>
  </si>
  <si>
    <t>ID_2012</t>
  </si>
  <si>
    <t>ID_2013</t>
  </si>
  <si>
    <t>ID_2014</t>
  </si>
  <si>
    <t>ID_2015</t>
  </si>
  <si>
    <t>ID_2016</t>
  </si>
  <si>
    <t>ID_202</t>
  </si>
  <si>
    <t>2015-12-10T0-9-24_Mw_5,3</t>
  </si>
  <si>
    <t>ID_2020</t>
  </si>
  <si>
    <t>ID_2022</t>
  </si>
  <si>
    <t>2015-12-19T19-25-5_Mw_6,0</t>
  </si>
  <si>
    <t>ID_2024</t>
  </si>
  <si>
    <t>ID_2027</t>
  </si>
  <si>
    <t>2014-04-03T23-37-51_Mw_5,1</t>
  </si>
  <si>
    <t>ID_203</t>
  </si>
  <si>
    <t>ID_2033</t>
  </si>
  <si>
    <t>ID_2034</t>
  </si>
  <si>
    <t>ID_2035</t>
  </si>
  <si>
    <t>ID_2037</t>
  </si>
  <si>
    <t>ID_2038</t>
  </si>
  <si>
    <t>ID_2039</t>
  </si>
  <si>
    <t>ID_204</t>
  </si>
  <si>
    <t>ID_2040</t>
  </si>
  <si>
    <t>ID_2043</t>
  </si>
  <si>
    <t>ID_2044</t>
  </si>
  <si>
    <t>ID_2045</t>
  </si>
  <si>
    <t>ID_2046</t>
  </si>
  <si>
    <t>ID_2049</t>
  </si>
  <si>
    <t>ID_205</t>
  </si>
  <si>
    <t>ID_2050</t>
  </si>
  <si>
    <t>ID_2051</t>
  </si>
  <si>
    <t>ID_2052</t>
  </si>
  <si>
    <t>ID_2053</t>
  </si>
  <si>
    <t>ID_2056</t>
  </si>
  <si>
    <t>2015-12-22T18-46-39_Mw_4,6</t>
  </si>
  <si>
    <t>ID_2061</t>
  </si>
  <si>
    <t>2015-12-24T10-42-18_Mw_4,7</t>
  </si>
  <si>
    <t>ID_2062</t>
  </si>
  <si>
    <t>2015-12-26T17-58-9_Mw_4,9</t>
  </si>
  <si>
    <t>ID_2063</t>
  </si>
  <si>
    <t>2015-12-26T17-59-39_Mw_4,8</t>
  </si>
  <si>
    <t>ID_2064</t>
  </si>
  <si>
    <t>2015-12-27T23-47-9_Mw_4,8</t>
  </si>
  <si>
    <t>ID_2065</t>
  </si>
  <si>
    <t>2016-01-07T15-40-43_Mw_5,3</t>
  </si>
  <si>
    <t>L05L</t>
  </si>
  <si>
    <t>ID_2067</t>
  </si>
  <si>
    <t>L09L</t>
  </si>
  <si>
    <t>ID_2068</t>
  </si>
  <si>
    <t>L11L</t>
  </si>
  <si>
    <t>ID_2069</t>
  </si>
  <si>
    <t>LL05</t>
  </si>
  <si>
    <t>ID_2070</t>
  </si>
  <si>
    <t>2016-01-07T2-9-43_Mw_4,9</t>
  </si>
  <si>
    <t>ID_2071</t>
  </si>
  <si>
    <t>2016-01-09T9-3-38_Mw_4,6</t>
  </si>
  <si>
    <t>ID_2092</t>
  </si>
  <si>
    <t>ID_2093</t>
  </si>
  <si>
    <t>2016-01-10T13-33-35_Mw_5,0</t>
  </si>
  <si>
    <t>ID_2094</t>
  </si>
  <si>
    <t>ID_2095</t>
  </si>
  <si>
    <t>ID_2097</t>
  </si>
  <si>
    <t>ID_2098</t>
  </si>
  <si>
    <t>ID_21</t>
  </si>
  <si>
    <t>2014-04-03T4-17-59_Mw_5,0</t>
  </si>
  <si>
    <t>ID_210</t>
  </si>
  <si>
    <t>2016-01-10T4-36-38_Mw_4,9</t>
  </si>
  <si>
    <t>ID_2103</t>
  </si>
  <si>
    <t>ID_2107</t>
  </si>
  <si>
    <t>2014-04-03T5-26-14_Mw_6,3</t>
  </si>
  <si>
    <t>ID_211</t>
  </si>
  <si>
    <t>2016-01-13T12-20-40_Mw_4,8</t>
  </si>
  <si>
    <t>ID_2110</t>
  </si>
  <si>
    <t>ID_2111</t>
  </si>
  <si>
    <t>ID_2112</t>
  </si>
  <si>
    <t>ID_2113</t>
  </si>
  <si>
    <t>2016-01-17T15-28-40_Mw_5,0</t>
  </si>
  <si>
    <t>ID_2114</t>
  </si>
  <si>
    <t>ID_2115</t>
  </si>
  <si>
    <t>ID_2116</t>
  </si>
  <si>
    <t>2014-04-03T5-26-15_Mw_6,3</t>
  </si>
  <si>
    <t>ID_212</t>
  </si>
  <si>
    <t>2016-01-19T11-39-40_Mw_5,1</t>
  </si>
  <si>
    <t>ID_2120</t>
  </si>
  <si>
    <t>ID_2121</t>
  </si>
  <si>
    <t>2016-01-21T13-36-9_Mw_4,6</t>
  </si>
  <si>
    <t>ID_2122</t>
  </si>
  <si>
    <t>ID_2123</t>
  </si>
  <si>
    <t>2016-01-26T0-19-11_Mw_5,1</t>
  </si>
  <si>
    <t>ID_2124</t>
  </si>
  <si>
    <t>ID_2125</t>
  </si>
  <si>
    <t>ID_2126</t>
  </si>
  <si>
    <t>ID_2127</t>
  </si>
  <si>
    <t>ID_2128</t>
  </si>
  <si>
    <t>ID_2129</t>
  </si>
  <si>
    <t>ID_213</t>
  </si>
  <si>
    <t>ID_2130</t>
  </si>
  <si>
    <t>ID_2131</t>
  </si>
  <si>
    <t>ID_2132</t>
  </si>
  <si>
    <t>2016-01-27T13-16-35_Mw_4,8</t>
  </si>
  <si>
    <t>ID_2133</t>
  </si>
  <si>
    <t>2016-01-29T20-7-16_Mw_5,2</t>
  </si>
  <si>
    <t>ID_2135</t>
  </si>
  <si>
    <t>ID_2137</t>
  </si>
  <si>
    <t>ID_2138</t>
  </si>
  <si>
    <t>ID_2139</t>
  </si>
  <si>
    <t>ID_214</t>
  </si>
  <si>
    <t>ID_2141</t>
  </si>
  <si>
    <t>ID_2142</t>
  </si>
  <si>
    <t>ID_2143</t>
  </si>
  <si>
    <t>ID_2144</t>
  </si>
  <si>
    <t>2016-02-04T17-55-0_Mw_5,2</t>
  </si>
  <si>
    <t>ID_2145</t>
  </si>
  <si>
    <t>2016-02-05T5-28-7_Mw_5,1</t>
  </si>
  <si>
    <t>ID_2147</t>
  </si>
  <si>
    <t>2016-02-10T0-33-4_Mw_6,4</t>
  </si>
  <si>
    <t>ID_2149</t>
  </si>
  <si>
    <t>ID_215</t>
  </si>
  <si>
    <t>ID_2154</t>
  </si>
  <si>
    <t>ID_2155</t>
  </si>
  <si>
    <t>ID_2156</t>
  </si>
  <si>
    <t>ID_2158</t>
  </si>
  <si>
    <t>ID_2159</t>
  </si>
  <si>
    <t>ID_216</t>
  </si>
  <si>
    <t>ID_2160</t>
  </si>
  <si>
    <t>ID_2161</t>
  </si>
  <si>
    <t>ID_2163</t>
  </si>
  <si>
    <t>ID_2164</t>
  </si>
  <si>
    <t>ID_2165</t>
  </si>
  <si>
    <t>ID_2166</t>
  </si>
  <si>
    <t>ID_2167</t>
  </si>
  <si>
    <t>ID_217</t>
  </si>
  <si>
    <t>ID_2170</t>
  </si>
  <si>
    <t>ID_2171</t>
  </si>
  <si>
    <t>ID_2172</t>
  </si>
  <si>
    <t>ID_2173</t>
  </si>
  <si>
    <t>ID_2174</t>
  </si>
  <si>
    <t>ID_2175</t>
  </si>
  <si>
    <t>ID_2177</t>
  </si>
  <si>
    <t>ID_2178</t>
  </si>
  <si>
    <t>ID_2179</t>
  </si>
  <si>
    <t>ID_218</t>
  </si>
  <si>
    <t>2016-02-12T22-32-5_Mw_5,0</t>
  </si>
  <si>
    <t>ID_2188</t>
  </si>
  <si>
    <t>ID_2189</t>
  </si>
  <si>
    <t>2014-04-03T5-34-33_Mw_4,6</t>
  </si>
  <si>
    <t>ID_219</t>
  </si>
  <si>
    <t>ID_2191</t>
  </si>
  <si>
    <t>2016-02-19T5-33-8_Mw_5,4</t>
  </si>
  <si>
    <t>ID_2193</t>
  </si>
  <si>
    <t>ID_2194</t>
  </si>
  <si>
    <t>ID_2195</t>
  </si>
  <si>
    <t>2016-02-20T18-23-1_Mw_4,9</t>
  </si>
  <si>
    <t>ID_2196</t>
  </si>
  <si>
    <t>2016-02-22T6-37-1_Mw_6,0</t>
  </si>
  <si>
    <t>ID_2197</t>
  </si>
  <si>
    <t>ID_2198</t>
  </si>
  <si>
    <t>2012-11-13T3-11-25_Mw_5,1</t>
  </si>
  <si>
    <t>ID_22</t>
  </si>
  <si>
    <t>2014-04-03T5-51-44_Mw_5,5</t>
  </si>
  <si>
    <t>TA01</t>
  </si>
  <si>
    <t>ID_220</t>
  </si>
  <si>
    <t>ID_2200</t>
  </si>
  <si>
    <t>ID_2201</t>
  </si>
  <si>
    <t>ID_2202</t>
  </si>
  <si>
    <t>ID_2204</t>
  </si>
  <si>
    <t>ID_2205</t>
  </si>
  <si>
    <t>2016-02-24T17-2-4_Mw_4,7</t>
  </si>
  <si>
    <t>ID_2206</t>
  </si>
  <si>
    <t>ID_2208</t>
  </si>
  <si>
    <t>2014-04-03T5-51-45_Mw_5,5</t>
  </si>
  <si>
    <t>ID_221</t>
  </si>
  <si>
    <t>ID_2211</t>
  </si>
  <si>
    <t>ID_2212</t>
  </si>
  <si>
    <t>ID_2213</t>
  </si>
  <si>
    <t>2016-02-24T19-10-1_Mw_4,7</t>
  </si>
  <si>
    <t>ID_2215</t>
  </si>
  <si>
    <t>ID_2217</t>
  </si>
  <si>
    <t>2016-02-25T11-27-53_Mw_4,7</t>
  </si>
  <si>
    <t>ID_2219</t>
  </si>
  <si>
    <t>ID_222</t>
  </si>
  <si>
    <t>ID_2220</t>
  </si>
  <si>
    <t>2016-02-25T15-35-7_Mw_5,3</t>
  </si>
  <si>
    <t>ID_2227</t>
  </si>
  <si>
    <t>ID_2228</t>
  </si>
  <si>
    <t>ID_223</t>
  </si>
  <si>
    <t>2016-03-02T9-49-55_Mw_5,1</t>
  </si>
  <si>
    <t>A08P</t>
  </si>
  <si>
    <t>ID_2230</t>
  </si>
  <si>
    <t>ID_2232</t>
  </si>
  <si>
    <t>ID_2233</t>
  </si>
  <si>
    <t>ID_2234</t>
  </si>
  <si>
    <t>2016-03-03T18-51-1_Mw_4,7</t>
  </si>
  <si>
    <t>ID_2236</t>
  </si>
  <si>
    <t>ID_224</t>
  </si>
  <si>
    <t>2016-03-09T13-28-11_Mw_5,1</t>
  </si>
  <si>
    <t>ID_2240</t>
  </si>
  <si>
    <t>ID_2241</t>
  </si>
  <si>
    <t>ID_2244</t>
  </si>
  <si>
    <t>ID_2247</t>
  </si>
  <si>
    <t>2014-04-03T6-54-32_Mw_4,7</t>
  </si>
  <si>
    <t>ID_225</t>
  </si>
  <si>
    <t>ID_2250</t>
  </si>
  <si>
    <t>2016-03-10T8-34-13_Mw_5,0</t>
  </si>
  <si>
    <t>ID_2252</t>
  </si>
  <si>
    <t>ID_2253</t>
  </si>
  <si>
    <t>2016-03-12T16-5-15_Mw_5,2</t>
  </si>
  <si>
    <t>ID_2258</t>
  </si>
  <si>
    <t>ID_2259</t>
  </si>
  <si>
    <t>2014-04-03T9-23-23_Mw_5,2</t>
  </si>
  <si>
    <t>ID_226</t>
  </si>
  <si>
    <t>ID_2262</t>
  </si>
  <si>
    <t>ID_2263</t>
  </si>
  <si>
    <t>ID_2266</t>
  </si>
  <si>
    <t>ID_2267</t>
  </si>
  <si>
    <t>ID_2268</t>
  </si>
  <si>
    <t>ID_2269</t>
  </si>
  <si>
    <t>ID_227</t>
  </si>
  <si>
    <t>ID_2270</t>
  </si>
  <si>
    <t>ID_2271</t>
  </si>
  <si>
    <t>2016-03-16T3-49-31_Mw_5,6</t>
  </si>
  <si>
    <t>ID_2273</t>
  </si>
  <si>
    <t>ID_2274</t>
  </si>
  <si>
    <t>2016-03-20T23-23-10_Mw_4,7</t>
  </si>
  <si>
    <t>ID_2276</t>
  </si>
  <si>
    <t>2016-03-23T0-37-59_Mw_4,9</t>
  </si>
  <si>
    <t>ID_2277</t>
  </si>
  <si>
    <t>ID_2278</t>
  </si>
  <si>
    <t>ID_2279</t>
  </si>
  <si>
    <t>ID_228</t>
  </si>
  <si>
    <t>2016-03-25T22-36-2_Mw_4,6</t>
  </si>
  <si>
    <t>M03L</t>
  </si>
  <si>
    <t>ID_2281</t>
  </si>
  <si>
    <t>2016-03-25T8-3-20_Mw_4,8</t>
  </si>
  <si>
    <t>ID_2286</t>
  </si>
  <si>
    <t>2014-04-03T9-8-57_Mw_4,8</t>
  </si>
  <si>
    <t>ID_229</t>
  </si>
  <si>
    <t>2016-03-31T7-53-28_Mw_5,0</t>
  </si>
  <si>
    <t>ID_2291</t>
  </si>
  <si>
    <t>2016-04-01T2-40-18_Mw_4,6</t>
  </si>
  <si>
    <t>ID_2292</t>
  </si>
  <si>
    <t>2016-04-01T3-13-20_Mw_4,6</t>
  </si>
  <si>
    <t>ID_2293</t>
  </si>
  <si>
    <t>ID_2294</t>
  </si>
  <si>
    <t>ID_230</t>
  </si>
  <si>
    <t>2016-04-04T12-32-44_Mw_5,2</t>
  </si>
  <si>
    <t>ID_2300</t>
  </si>
  <si>
    <t>ID_2301</t>
  </si>
  <si>
    <t>ID_2304</t>
  </si>
  <si>
    <t>ID_2305</t>
  </si>
  <si>
    <t>2016-04-04T23-12-17_Mw_4,6</t>
  </si>
  <si>
    <t>ID_2306</t>
  </si>
  <si>
    <t>2016-04-06T17-35-38_Mw_5,2</t>
  </si>
  <si>
    <t>ID_2308</t>
  </si>
  <si>
    <t>ID_231</t>
  </si>
  <si>
    <t>ID_2310</t>
  </si>
  <si>
    <t>ID_2311</t>
  </si>
  <si>
    <t>2016-04-07T7-3-7_Mw_4,7</t>
  </si>
  <si>
    <t>ID_2313</t>
  </si>
  <si>
    <t>2016-04-10T18-10-56_Mw_4,6</t>
  </si>
  <si>
    <t>ID_2317</t>
  </si>
  <si>
    <t>ID_232</t>
  </si>
  <si>
    <t>2016-04-14T9-38-44_Mw_5,3</t>
  </si>
  <si>
    <t>ID_2320</t>
  </si>
  <si>
    <t>ID_2321</t>
  </si>
  <si>
    <t>ID_2322</t>
  </si>
  <si>
    <t>ID_2323</t>
  </si>
  <si>
    <t>ID_2324</t>
  </si>
  <si>
    <t>ID_2325</t>
  </si>
  <si>
    <t>ID_2326</t>
  </si>
  <si>
    <t>ID_2327</t>
  </si>
  <si>
    <t>ID_2328</t>
  </si>
  <si>
    <t>ID_2329</t>
  </si>
  <si>
    <t>ID_233</t>
  </si>
  <si>
    <t>ID_2330</t>
  </si>
  <si>
    <t>ID_2331</t>
  </si>
  <si>
    <t>ID_2332</t>
  </si>
  <si>
    <t>ID_2333</t>
  </si>
  <si>
    <t>ID_2334</t>
  </si>
  <si>
    <t>2016-04-15T4-27-56_Mw_4,6</t>
  </si>
  <si>
    <t>ID_2335</t>
  </si>
  <si>
    <t>ID_2336</t>
  </si>
  <si>
    <t>2016-04-16T6-5-23_Mw_5,3</t>
  </si>
  <si>
    <t>A01C</t>
  </si>
  <si>
    <t>ID_2337</t>
  </si>
  <si>
    <t>ID_2338</t>
  </si>
  <si>
    <t>ID_2339</t>
  </si>
  <si>
    <t>2014-04-04T1-37-51_Mw_6,1</t>
  </si>
  <si>
    <t>ID_234</t>
  </si>
  <si>
    <t>ID_2340</t>
  </si>
  <si>
    <t>A08C</t>
  </si>
  <si>
    <t>ID_2341</t>
  </si>
  <si>
    <t>ID_2347</t>
  </si>
  <si>
    <t>2014-04-04T4-34-28_Mw_5,2</t>
  </si>
  <si>
    <t>PB04</t>
  </si>
  <si>
    <t>ID_235</t>
  </si>
  <si>
    <t>A29C</t>
  </si>
  <si>
    <t>ID_2353</t>
  </si>
  <si>
    <t>A30C</t>
  </si>
  <si>
    <t>ID_2354</t>
  </si>
  <si>
    <t>2016-04-17T14-59-45_Mw_4,9</t>
  </si>
  <si>
    <t>ID_2356</t>
  </si>
  <si>
    <t>ID_2357</t>
  </si>
  <si>
    <t>ID_2360</t>
  </si>
  <si>
    <t>ID_2361</t>
  </si>
  <si>
    <t>2016-04-18T11-38-38_Mw_5,5</t>
  </si>
  <si>
    <t>ID_2362</t>
  </si>
  <si>
    <t>ID_2364</t>
  </si>
  <si>
    <t>ID_2365</t>
  </si>
  <si>
    <t>ID_2366</t>
  </si>
  <si>
    <t>ID_2367</t>
  </si>
  <si>
    <t>2014-04-04T9-52-7_Mw_5,4</t>
  </si>
  <si>
    <t>ID_237</t>
  </si>
  <si>
    <t>2016-04-30T2-49-8_Mw_4,8</t>
  </si>
  <si>
    <t>ID_2373</t>
  </si>
  <si>
    <t>2016-05-08T10-33-12_Mw_4,6</t>
  </si>
  <si>
    <t>ID_2374</t>
  </si>
  <si>
    <t>ID_2375</t>
  </si>
  <si>
    <t>ID_2376</t>
  </si>
  <si>
    <t>ID_2377</t>
  </si>
  <si>
    <t>ID_2379</t>
  </si>
  <si>
    <t>CO04</t>
  </si>
  <si>
    <t>ID_238</t>
  </si>
  <si>
    <t>ID_2380</t>
  </si>
  <si>
    <t>ID_2381</t>
  </si>
  <si>
    <t>2016-05-08T19-6-1_Mw_5,0</t>
  </si>
  <si>
    <t>ID_2382</t>
  </si>
  <si>
    <t>2016-05-11T13-11-32_Mw_5,6</t>
  </si>
  <si>
    <t>ID_2384</t>
  </si>
  <si>
    <t>ID_2385</t>
  </si>
  <si>
    <t>ID_2387</t>
  </si>
  <si>
    <t>ID_2388</t>
  </si>
  <si>
    <t>ID_2389</t>
  </si>
  <si>
    <t>2014-04-04T9-53-25_Mw_4,6</t>
  </si>
  <si>
    <t>ID_239</t>
  </si>
  <si>
    <t>ID_2391</t>
  </si>
  <si>
    <t>ID_2392</t>
  </si>
  <si>
    <t>ID_2393</t>
  </si>
  <si>
    <t>ID_2394</t>
  </si>
  <si>
    <t>ID_2395</t>
  </si>
  <si>
    <t>ID_2396</t>
  </si>
  <si>
    <t>2016-05-12T18-3-50_Mw_4,6</t>
  </si>
  <si>
    <t>ID_2398</t>
  </si>
  <si>
    <t>2012-11-16T0-38-5_Mw_5,3</t>
  </si>
  <si>
    <t>ID_24</t>
  </si>
  <si>
    <t>2014-04-05T0-33-58_Mw_4,8</t>
  </si>
  <si>
    <t>ID_240</t>
  </si>
  <si>
    <t>2016-05-22T11-47-10_Mw_5,1</t>
  </si>
  <si>
    <t>ID_2401</t>
  </si>
  <si>
    <t>2016-05-26T20-36-50_Mw_4,8</t>
  </si>
  <si>
    <t>ID_2403</t>
  </si>
  <si>
    <t>ID_2404</t>
  </si>
  <si>
    <t>2016-06-05T15-5-35_Mw_5,3</t>
  </si>
  <si>
    <t>ID_2406</t>
  </si>
  <si>
    <t>ID_2407</t>
  </si>
  <si>
    <t>ID_2409</t>
  </si>
  <si>
    <t>ID_241</t>
  </si>
  <si>
    <t>2016-06-05T5-51-10_Mw_5,6</t>
  </si>
  <si>
    <t>ID_2412</t>
  </si>
  <si>
    <t>ID_2413</t>
  </si>
  <si>
    <t>ID_2420</t>
  </si>
  <si>
    <t>ID_2421</t>
  </si>
  <si>
    <t>ID_2422</t>
  </si>
  <si>
    <t>ID_2423</t>
  </si>
  <si>
    <t>ID_2424</t>
  </si>
  <si>
    <t>ID_2427</t>
  </si>
  <si>
    <t>ID_2428</t>
  </si>
  <si>
    <t>ID_2429</t>
  </si>
  <si>
    <t>2014-04-05T2-22-39_Mw_5,7</t>
  </si>
  <si>
    <t>MT02</t>
  </si>
  <si>
    <t>ID_243</t>
  </si>
  <si>
    <t>ID_2430</t>
  </si>
  <si>
    <t>ID_2431</t>
  </si>
  <si>
    <t>ID_2432</t>
  </si>
  <si>
    <t>ID_2433</t>
  </si>
  <si>
    <t>ID_2434</t>
  </si>
  <si>
    <t>2016-06-06T13-16-1_Mw_5,8</t>
  </si>
  <si>
    <t>ID_2436</t>
  </si>
  <si>
    <t>ID_2438</t>
  </si>
  <si>
    <t>ID_2439</t>
  </si>
  <si>
    <t>ID_244</t>
  </si>
  <si>
    <t>ID_2443</t>
  </si>
  <si>
    <t>ID_2444</t>
  </si>
  <si>
    <t>ID_2445</t>
  </si>
  <si>
    <t>ID_2446</t>
  </si>
  <si>
    <t>ID_2448</t>
  </si>
  <si>
    <t>ID_2449</t>
  </si>
  <si>
    <t>ID_245</t>
  </si>
  <si>
    <t>ID_2450</t>
  </si>
  <si>
    <t>ID_2451</t>
  </si>
  <si>
    <t>ID_2452</t>
  </si>
  <si>
    <t>2016-06-06T13-21-58_Mw_5,6</t>
  </si>
  <si>
    <t>ID_2458</t>
  </si>
  <si>
    <t>ID_2459</t>
  </si>
  <si>
    <t>2014-04-05T4-5-3_Mw_4,7</t>
  </si>
  <si>
    <t>ID_246</t>
  </si>
  <si>
    <t>ID_2461</t>
  </si>
  <si>
    <t>ID_2462</t>
  </si>
  <si>
    <t>ID_2463</t>
  </si>
  <si>
    <t>ID_2467</t>
  </si>
  <si>
    <t>ID_2468</t>
  </si>
  <si>
    <t>ID_2469</t>
  </si>
  <si>
    <t>ID_247</t>
  </si>
  <si>
    <t>ID_2470</t>
  </si>
  <si>
    <t>ID_2472</t>
  </si>
  <si>
    <t>ID_2473</t>
  </si>
  <si>
    <t>ID_2474</t>
  </si>
  <si>
    <t>2016-06-14T11-43-24_Mw_4,6</t>
  </si>
  <si>
    <t>ID_2475</t>
  </si>
  <si>
    <t>ID_2476</t>
  </si>
  <si>
    <t>ID_2477</t>
  </si>
  <si>
    <t>ID_2478</t>
  </si>
  <si>
    <t>2016-06-16T1-14-46_Mw_4,9</t>
  </si>
  <si>
    <t>ID_2480</t>
  </si>
  <si>
    <t>ID_2481</t>
  </si>
  <si>
    <t>ID_2482</t>
  </si>
  <si>
    <t>ID_2484</t>
  </si>
  <si>
    <t>ID_2485</t>
  </si>
  <si>
    <t>ID_2486</t>
  </si>
  <si>
    <t>2016-06-17T3-48-39_Mw_4,8</t>
  </si>
  <si>
    <t>ID_2487</t>
  </si>
  <si>
    <t>ID_2488</t>
  </si>
  <si>
    <t>2014-04-05T5-44-56_Mw_5,4</t>
  </si>
  <si>
    <t>ID_249</t>
  </si>
  <si>
    <t>ID_2490</t>
  </si>
  <si>
    <t>ID_2491</t>
  </si>
  <si>
    <t>ID_2494</t>
  </si>
  <si>
    <t>ID_2495</t>
  </si>
  <si>
    <t>ID_2496</t>
  </si>
  <si>
    <t>ID_2497</t>
  </si>
  <si>
    <t>ID_2499</t>
  </si>
  <si>
    <t>ID_25</t>
  </si>
  <si>
    <t>ID_250</t>
  </si>
  <si>
    <t>2016-06-17T6-38-24_Mw_4,9</t>
  </si>
  <si>
    <t>ID_2500</t>
  </si>
  <si>
    <t>ID_2501</t>
  </si>
  <si>
    <t>ID_2502</t>
  </si>
  <si>
    <t>2016-06-18T17-29-46_Mw_6,0</t>
  </si>
  <si>
    <t>ID_2504</t>
  </si>
  <si>
    <t>ID_2505</t>
  </si>
  <si>
    <t>2016-06-22T3-54-41_Mw_5,2</t>
  </si>
  <si>
    <t>ID_2507</t>
  </si>
  <si>
    <t>ID_251</t>
  </si>
  <si>
    <t>ID_2510</t>
  </si>
  <si>
    <t>ID_2512</t>
  </si>
  <si>
    <t>2016-06-24T21-29-17_Mw_5,8</t>
  </si>
  <si>
    <t>ID_2513</t>
  </si>
  <si>
    <t>ID_2514</t>
  </si>
  <si>
    <t>ID_2515</t>
  </si>
  <si>
    <t>ID_252</t>
  </si>
  <si>
    <t>ID_2520</t>
  </si>
  <si>
    <t>ID_2522</t>
  </si>
  <si>
    <t>ID_2523</t>
  </si>
  <si>
    <t>ID_2524</t>
  </si>
  <si>
    <t>AC01</t>
  </si>
  <si>
    <t>ID_2525</t>
  </si>
  <si>
    <t>ID_2526</t>
  </si>
  <si>
    <t>ID_2527</t>
  </si>
  <si>
    <t>2016-06-25T0-47-28_Mw_4,7</t>
  </si>
  <si>
    <t>ID_2528</t>
  </si>
  <si>
    <t>ID_2529</t>
  </si>
  <si>
    <t>ID_253</t>
  </si>
  <si>
    <t>2016-06-27T12-51-12_Mw_5,1</t>
  </si>
  <si>
    <t>ID_2531</t>
  </si>
  <si>
    <t>ID_2532</t>
  </si>
  <si>
    <t>ID_2533</t>
  </si>
  <si>
    <t>ID_2534</t>
  </si>
  <si>
    <t>ID_2537</t>
  </si>
  <si>
    <t>ID_2538</t>
  </si>
  <si>
    <t>ID_2539</t>
  </si>
  <si>
    <t>2014-04-06T14-6-9_Mw_5,0</t>
  </si>
  <si>
    <t>ID_254</t>
  </si>
  <si>
    <t>2016-06-28T23-7-30_Mw_5,0</t>
  </si>
  <si>
    <t>ID_2540</t>
  </si>
  <si>
    <t>ID_2541</t>
  </si>
  <si>
    <t>ID_2542</t>
  </si>
  <si>
    <t>ID_2543</t>
  </si>
  <si>
    <t>ID_2544</t>
  </si>
  <si>
    <t>ID_2545</t>
  </si>
  <si>
    <t>2016-07-01T22-20-8_Mw_4,9</t>
  </si>
  <si>
    <t>ID_2547</t>
  </si>
  <si>
    <t>ID_2548</t>
  </si>
  <si>
    <t>ID_2549</t>
  </si>
  <si>
    <t>T04A</t>
  </si>
  <si>
    <t>ID_255</t>
  </si>
  <si>
    <t>ID_2552</t>
  </si>
  <si>
    <t>ID_2553</t>
  </si>
  <si>
    <t>ID_2554</t>
  </si>
  <si>
    <t>2016-07-04T23-2-24_Mw_5,0</t>
  </si>
  <si>
    <t>ID_2555</t>
  </si>
  <si>
    <t>ID_2556</t>
  </si>
  <si>
    <t>ID_2559</t>
  </si>
  <si>
    <t>2016-07-05T2-29-3_Mw_4,9</t>
  </si>
  <si>
    <t>ID_2563</t>
  </si>
  <si>
    <t>ID_2564</t>
  </si>
  <si>
    <t>2016-07-06T22-59-10_Mw_4,6</t>
  </si>
  <si>
    <t>ID_2567</t>
  </si>
  <si>
    <t>ID_257</t>
  </si>
  <si>
    <t>2016-07-11T13-27-36_Mw_5,1</t>
  </si>
  <si>
    <t>ID_2571</t>
  </si>
  <si>
    <t>ID_2572</t>
  </si>
  <si>
    <t>ID_2573</t>
  </si>
  <si>
    <t>ID_2575</t>
  </si>
  <si>
    <t>ID_2576</t>
  </si>
  <si>
    <t>ID_2577</t>
  </si>
  <si>
    <t>ID_2578</t>
  </si>
  <si>
    <t>2014-04-07T13-43-20_Mw_6,1</t>
  </si>
  <si>
    <t>ID_258</t>
  </si>
  <si>
    <t>2016-07-18T2-58-51_Mw_5,2</t>
  </si>
  <si>
    <t>ID_2580</t>
  </si>
  <si>
    <t>ID_2581</t>
  </si>
  <si>
    <t>ID_2583</t>
  </si>
  <si>
    <t>ID_2586</t>
  </si>
  <si>
    <t>ID_2587</t>
  </si>
  <si>
    <t>ID_2588</t>
  </si>
  <si>
    <t>ID_2589</t>
  </si>
  <si>
    <t>2016-07-18T8-59-44_Mw_5,1</t>
  </si>
  <si>
    <t>ID_2590</t>
  </si>
  <si>
    <t>ID_2591</t>
  </si>
  <si>
    <t>ID_2595</t>
  </si>
  <si>
    <t>ID_2598</t>
  </si>
  <si>
    <t>ID_2599</t>
  </si>
  <si>
    <t>PB03</t>
  </si>
  <si>
    <t>ID_26</t>
  </si>
  <si>
    <t>ID_260</t>
  </si>
  <si>
    <t>2016-07-19T5-18-38_Mw_5,4</t>
  </si>
  <si>
    <t>ID_2601</t>
  </si>
  <si>
    <t>ID_2602</t>
  </si>
  <si>
    <t>2016-07-25T12-8-35_Mw_4,9</t>
  </si>
  <si>
    <t>ID_2603</t>
  </si>
  <si>
    <t>ID_2604</t>
  </si>
  <si>
    <t>ID_2605</t>
  </si>
  <si>
    <t>ID_2606</t>
  </si>
  <si>
    <t>ID_2607</t>
  </si>
  <si>
    <t>ID_2608</t>
  </si>
  <si>
    <t>ID_2609</t>
  </si>
  <si>
    <t>ID_261</t>
  </si>
  <si>
    <t>2016-07-25T14-59-29_Mw_4,8</t>
  </si>
  <si>
    <t>ID_2611</t>
  </si>
  <si>
    <t>ID_2612</t>
  </si>
  <si>
    <t>ID_2614</t>
  </si>
  <si>
    <t>ID_2615</t>
  </si>
  <si>
    <t>2016-07-25T17-26-49_Mw_6,0</t>
  </si>
  <si>
    <t>ID_2616</t>
  </si>
  <si>
    <t>ID_2617</t>
  </si>
  <si>
    <t>ID_2618</t>
  </si>
  <si>
    <t>ID_2619</t>
  </si>
  <si>
    <t>ID_262</t>
  </si>
  <si>
    <t>ID_2620</t>
  </si>
  <si>
    <t>ID_2623</t>
  </si>
  <si>
    <t>A18C</t>
  </si>
  <si>
    <t>ID_2629</t>
  </si>
  <si>
    <t>ID_263</t>
  </si>
  <si>
    <t>ID_2630</t>
  </si>
  <si>
    <t>ID_2636</t>
  </si>
  <si>
    <t>ID_2637</t>
  </si>
  <si>
    <t>ID_2638</t>
  </si>
  <si>
    <t>ID_2641</t>
  </si>
  <si>
    <t>ID_2642</t>
  </si>
  <si>
    <t>2016-07-26T23-0-24_Mw_4,9</t>
  </si>
  <si>
    <t>ID_2643</t>
  </si>
  <si>
    <t>ID_2644</t>
  </si>
  <si>
    <t>ID_2645</t>
  </si>
  <si>
    <t>ID_2646</t>
  </si>
  <si>
    <t>ID_2647</t>
  </si>
  <si>
    <t>ID_2648</t>
  </si>
  <si>
    <t>ID_2649</t>
  </si>
  <si>
    <t>ID_265</t>
  </si>
  <si>
    <t>ID_2650</t>
  </si>
  <si>
    <t>ID_2651</t>
  </si>
  <si>
    <t>2016-07-29T16-52-15_Mw_4,7</t>
  </si>
  <si>
    <t>ID_2652</t>
  </si>
  <si>
    <t>ID_2653</t>
  </si>
  <si>
    <t>2016-08-04T14-15-11_Mw_6,0</t>
  </si>
  <si>
    <t>ID_2659</t>
  </si>
  <si>
    <t>PATCX</t>
  </si>
  <si>
    <t>ID_2661</t>
  </si>
  <si>
    <t>ID_2662</t>
  </si>
  <si>
    <t>ID_2663</t>
  </si>
  <si>
    <t>ID_2665</t>
  </si>
  <si>
    <t>ID_2666</t>
  </si>
  <si>
    <t>ID_2667</t>
  </si>
  <si>
    <t>ID_2668</t>
  </si>
  <si>
    <t>2014-04-07T13-47-34_Mw_5,0</t>
  </si>
  <si>
    <t>ID_267</t>
  </si>
  <si>
    <t>2016-08-08T12-24-32_Mw_4,7</t>
  </si>
  <si>
    <t>ID_2671</t>
  </si>
  <si>
    <t>ID_2672</t>
  </si>
  <si>
    <t>2016-08-08T16-8-15_Mw_5,0</t>
  </si>
  <si>
    <t>ID_2674</t>
  </si>
  <si>
    <t>2016-08-10T8-20-17_Mw_4,9</t>
  </si>
  <si>
    <t>ID_2675</t>
  </si>
  <si>
    <t>ID_2678</t>
  </si>
  <si>
    <t>ID_2679</t>
  </si>
  <si>
    <t>ID_268</t>
  </si>
  <si>
    <t>ID_2680</t>
  </si>
  <si>
    <t>2016-08-14T13-28-43_Mw_5,1</t>
  </si>
  <si>
    <t>ID_2684</t>
  </si>
  <si>
    <t>ID_2685</t>
  </si>
  <si>
    <t>ID_269</t>
  </si>
  <si>
    <t>2016-08-16T2-58-38_Mw_5,1</t>
  </si>
  <si>
    <t>PB07</t>
  </si>
  <si>
    <t>ID_2698</t>
  </si>
  <si>
    <t>ID_2699</t>
  </si>
  <si>
    <t>ID_27</t>
  </si>
  <si>
    <t>2014-04-07T14-3-44_Mw_5,0</t>
  </si>
  <si>
    <t>ID_270</t>
  </si>
  <si>
    <t>2016-08-19T5-59-24_Mw_4,6</t>
  </si>
  <si>
    <t>ID_2701</t>
  </si>
  <si>
    <t>2016-08-28T16-32-4_Mw_4,6</t>
  </si>
  <si>
    <t>ID_2706</t>
  </si>
  <si>
    <t>ID_2708</t>
  </si>
  <si>
    <t>2016-08-30T8-9-7_Mw_5,1</t>
  </si>
  <si>
    <t>BO02</t>
  </si>
  <si>
    <t>ID_2712</t>
  </si>
  <si>
    <t>2016-09-07T20-3-23_Mw_5,3</t>
  </si>
  <si>
    <t>ID_2716</t>
  </si>
  <si>
    <t>ID_2717</t>
  </si>
  <si>
    <t>ID_2719</t>
  </si>
  <si>
    <t>ID_272</t>
  </si>
  <si>
    <t>ID_2720</t>
  </si>
  <si>
    <t>2016-09-20T13-24-43_Mw_5,1</t>
  </si>
  <si>
    <t>ID_2730</t>
  </si>
  <si>
    <t>2016-09-25T1-23-47_Mw_4,9</t>
  </si>
  <si>
    <t>ID_2736</t>
  </si>
  <si>
    <t>ID_2737</t>
  </si>
  <si>
    <t>2014-04-07T17-46-33_Mw_4,7</t>
  </si>
  <si>
    <t>ID_274</t>
  </si>
  <si>
    <t>2016-10-05T6-17-25_Mw_4,6</t>
  </si>
  <si>
    <t>ID_2741</t>
  </si>
  <si>
    <t>2016-10-07T23-59-29_Mw_4,9</t>
  </si>
  <si>
    <t>ID_2744</t>
  </si>
  <si>
    <t>ID_2745</t>
  </si>
  <si>
    <t>ID_275</t>
  </si>
  <si>
    <t>2016-10-12T1-59-22_Mw_5,0</t>
  </si>
  <si>
    <t>ID_2750</t>
  </si>
  <si>
    <t>ID_2751</t>
  </si>
  <si>
    <t>ID_2755</t>
  </si>
  <si>
    <t>ID_2756</t>
  </si>
  <si>
    <t>ID_2757</t>
  </si>
  <si>
    <t>2016-10-25T7-18-22_Mw_4,9</t>
  </si>
  <si>
    <t>ID_2759</t>
  </si>
  <si>
    <t>ID_276</t>
  </si>
  <si>
    <t>ID_2760</t>
  </si>
  <si>
    <t>ID_2761</t>
  </si>
  <si>
    <t>ID_2762</t>
  </si>
  <si>
    <t>ID_2764</t>
  </si>
  <si>
    <t>ID_2765</t>
  </si>
  <si>
    <t>ID_2766</t>
  </si>
  <si>
    <t>ID_2767</t>
  </si>
  <si>
    <t>ID_2768</t>
  </si>
  <si>
    <t>ID_277</t>
  </si>
  <si>
    <t>2016-10-30T4-49-40_Mw_5,4</t>
  </si>
  <si>
    <t>ID_2772</t>
  </si>
  <si>
    <t>2016-10-31T5-44-33_Mw_5,1</t>
  </si>
  <si>
    <t>ID_2779</t>
  </si>
  <si>
    <t>ID_278</t>
  </si>
  <si>
    <t>2016-11-03T12-44-3_Mw_5,0</t>
  </si>
  <si>
    <t>A12P</t>
  </si>
  <si>
    <t>ID_2784</t>
  </si>
  <si>
    <t>ID_2786</t>
  </si>
  <si>
    <t>ID_2787</t>
  </si>
  <si>
    <t>ID_2788</t>
  </si>
  <si>
    <t>2016-11-04T16-20-45_Mw_6,4</t>
  </si>
  <si>
    <t>ID_2798</t>
  </si>
  <si>
    <t>BO03</t>
  </si>
  <si>
    <t>ID_2799</t>
  </si>
  <si>
    <t>PB09</t>
  </si>
  <si>
    <t>ID_28</t>
  </si>
  <si>
    <t>ID_2800</t>
  </si>
  <si>
    <t>GO05</t>
  </si>
  <si>
    <t>ID_2801</t>
  </si>
  <si>
    <t>ID_2803</t>
  </si>
  <si>
    <t>ID_2804</t>
  </si>
  <si>
    <t>ID_2805</t>
  </si>
  <si>
    <t>MT09</t>
  </si>
  <si>
    <t>ID_2806</t>
  </si>
  <si>
    <t>ID_2807</t>
  </si>
  <si>
    <t>ID_2808</t>
  </si>
  <si>
    <t>ID_2809</t>
  </si>
  <si>
    <t>2014-04-07T6-24-24_Mw_4,7</t>
  </si>
  <si>
    <t>ID_281</t>
  </si>
  <si>
    <t>ID_2810</t>
  </si>
  <si>
    <t>ID_2811</t>
  </si>
  <si>
    <t>ID_2814</t>
  </si>
  <si>
    <t>ID_2815</t>
  </si>
  <si>
    <t>ID_2816</t>
  </si>
  <si>
    <t>ID_2817</t>
  </si>
  <si>
    <t>VA05</t>
  </si>
  <si>
    <t>ID_2818</t>
  </si>
  <si>
    <t>2014-04-08T1-3-2_Mw_5,0</t>
  </si>
  <si>
    <t>ID_282</t>
  </si>
  <si>
    <t>2016-11-08T14-13-58_Mw_4,9</t>
  </si>
  <si>
    <t>ID_2820</t>
  </si>
  <si>
    <t>ID_2824</t>
  </si>
  <si>
    <t>ID_283</t>
  </si>
  <si>
    <t>ID_284</t>
  </si>
  <si>
    <t>2016-11-08T7-8-1_Mw_5,1</t>
  </si>
  <si>
    <t>CCSP</t>
  </si>
  <si>
    <t>ID_2850</t>
  </si>
  <si>
    <t>2014-04-08T5-20-22_Mw_5,1</t>
  </si>
  <si>
    <t>ID_286</t>
  </si>
  <si>
    <t>2016-11-20T20-57-42_Mw_6,6</t>
  </si>
  <si>
    <t>ID_2865</t>
  </si>
  <si>
    <t>ID_2868</t>
  </si>
  <si>
    <t>ID_2869</t>
  </si>
  <si>
    <t>ID_287</t>
  </si>
  <si>
    <t>ID_2870</t>
  </si>
  <si>
    <t>ID_2871</t>
  </si>
  <si>
    <t>ID_2872</t>
  </si>
  <si>
    <t>ID_2875</t>
  </si>
  <si>
    <t>ID_2876</t>
  </si>
  <si>
    <t>ID_2877</t>
  </si>
  <si>
    <t>ID_2878</t>
  </si>
  <si>
    <t>ID_2879</t>
  </si>
  <si>
    <t>ID_288</t>
  </si>
  <si>
    <t>ID_2880</t>
  </si>
  <si>
    <t>ID_2881</t>
  </si>
  <si>
    <t>ID_2883</t>
  </si>
  <si>
    <t>ID_2884</t>
  </si>
  <si>
    <t>ID_2886</t>
  </si>
  <si>
    <t>ID_2887</t>
  </si>
  <si>
    <t>ID_2888</t>
  </si>
  <si>
    <t>ID_289</t>
  </si>
  <si>
    <t>2016-11-30T13-14-11_Mw_4,9</t>
  </si>
  <si>
    <t>ID_2894</t>
  </si>
  <si>
    <t>2016-12-03T4-30-58_Mw_4,8</t>
  </si>
  <si>
    <t>ID_2896</t>
  </si>
  <si>
    <t>ID_2897</t>
  </si>
  <si>
    <t>2016-12-08T20-42-36_Mw_5,5</t>
  </si>
  <si>
    <t>ID_2899</t>
  </si>
  <si>
    <t>2013-01-01T3-51-12_Mw_5,1</t>
  </si>
  <si>
    <t>ID_29</t>
  </si>
  <si>
    <t>ID_290</t>
  </si>
  <si>
    <t>ID_2900</t>
  </si>
  <si>
    <t>ID_2901</t>
  </si>
  <si>
    <t>ID_2903</t>
  </si>
  <si>
    <t>ID_2904</t>
  </si>
  <si>
    <t>2016-12-12T1-40-25_Mw_5,3</t>
  </si>
  <si>
    <t>ID_2906</t>
  </si>
  <si>
    <t>ID_2908</t>
  </si>
  <si>
    <t>ID_2909</t>
  </si>
  <si>
    <t>ID_291</t>
  </si>
  <si>
    <t>2016-12-16T23-11-42_Mw_5,2</t>
  </si>
  <si>
    <t>ID_2911</t>
  </si>
  <si>
    <t>ID_2913</t>
  </si>
  <si>
    <t>ID_2914</t>
  </si>
  <si>
    <t>ID_2917</t>
  </si>
  <si>
    <t>ID_2918</t>
  </si>
  <si>
    <t>ID_2919</t>
  </si>
  <si>
    <t>2014-04-08T5-40-48_Mw_4,6</t>
  </si>
  <si>
    <t>ID_292</t>
  </si>
  <si>
    <t>ID_2920</t>
  </si>
  <si>
    <t>ID_2921</t>
  </si>
  <si>
    <t>2016-12-19T15-36-46_Mw_4,9</t>
  </si>
  <si>
    <t>ID_2922</t>
  </si>
  <si>
    <t>ID_2923</t>
  </si>
  <si>
    <t>ID_2924</t>
  </si>
  <si>
    <t>ID_2927</t>
  </si>
  <si>
    <t>ID_2929</t>
  </si>
  <si>
    <t>ID_293</t>
  </si>
  <si>
    <t>2016-12-25T14-1-34_Mw_5,3</t>
  </si>
  <si>
    <t>ID_2931</t>
  </si>
  <si>
    <t>PB08</t>
  </si>
  <si>
    <t>ID_2932</t>
  </si>
  <si>
    <t>ID_2933</t>
  </si>
  <si>
    <t>ID_2934</t>
  </si>
  <si>
    <t>ID_2935</t>
  </si>
  <si>
    <t>ID_295</t>
  </si>
  <si>
    <t>2017-01-03T13-41-53_Mw_5,1</t>
  </si>
  <si>
    <t>ID_2957</t>
  </si>
  <si>
    <t>ID_2959</t>
  </si>
  <si>
    <t>2014-04-09T11-14-44_Mw_5,0</t>
  </si>
  <si>
    <t>ID_296</t>
  </si>
  <si>
    <t>PSGCX</t>
  </si>
  <si>
    <t>ID_2960</t>
  </si>
  <si>
    <t>ID_2961</t>
  </si>
  <si>
    <t>ID_2962</t>
  </si>
  <si>
    <t>ID_2965</t>
  </si>
  <si>
    <t>2017-01-03T21-19-8_Mw_5,7</t>
  </si>
  <si>
    <t>A07Y</t>
  </si>
  <si>
    <t>ID_2967</t>
  </si>
  <si>
    <t>GO07</t>
  </si>
  <si>
    <t>ID_2969</t>
  </si>
  <si>
    <t>ID_297</t>
  </si>
  <si>
    <t>LL07</t>
  </si>
  <si>
    <t>ID_2970</t>
  </si>
  <si>
    <t>2017-01-04T13-24-4_Mw_5,1</t>
  </si>
  <si>
    <t>ID_2972</t>
  </si>
  <si>
    <t>ID_2974</t>
  </si>
  <si>
    <t>ID_2975</t>
  </si>
  <si>
    <t>ID_2976</t>
  </si>
  <si>
    <t>ID_2977</t>
  </si>
  <si>
    <t>ID_2981</t>
  </si>
  <si>
    <t>ID_2982</t>
  </si>
  <si>
    <t>ID_2983</t>
  </si>
  <si>
    <t>ID_2984</t>
  </si>
  <si>
    <t>ID_2985</t>
  </si>
  <si>
    <t>ID_2986</t>
  </si>
  <si>
    <t>ID_2987</t>
  </si>
  <si>
    <t>2014-04-09T11-6-14_Mw_4,9</t>
  </si>
  <si>
    <t>ID_299</t>
  </si>
  <si>
    <t>2017-01-06T6-30-33_Mw_6,1</t>
  </si>
  <si>
    <t>ID_2992</t>
  </si>
  <si>
    <t>ID_2993</t>
  </si>
  <si>
    <t>ID_2994</t>
  </si>
  <si>
    <t>ID_2995</t>
  </si>
  <si>
    <t>2017-01-10T14-59-49_Mw_4,9</t>
  </si>
  <si>
    <t>ID_2998</t>
  </si>
  <si>
    <t>ID_2999</t>
  </si>
  <si>
    <t>ID_3</t>
  </si>
  <si>
    <t>ID_30</t>
  </si>
  <si>
    <t>2014-04-09T7-49-23_Mw_4,6</t>
  </si>
  <si>
    <t>ID_300</t>
  </si>
  <si>
    <t>ID_3002</t>
  </si>
  <si>
    <t>ID_3004</t>
  </si>
  <si>
    <t>2014-04-10T0-10-34_Mw_4,7</t>
  </si>
  <si>
    <t>ID_301</t>
  </si>
  <si>
    <t>2017-01-11T21-58-18_Mw_5,8</t>
  </si>
  <si>
    <t>ID_3014</t>
  </si>
  <si>
    <t>ID_3016</t>
  </si>
  <si>
    <t>ID_3017</t>
  </si>
  <si>
    <t>ID_3018</t>
  </si>
  <si>
    <t>ID_3019</t>
  </si>
  <si>
    <t>ID_302</t>
  </si>
  <si>
    <t>ID_3020</t>
  </si>
  <si>
    <t>PB10</t>
  </si>
  <si>
    <t>ID_3021</t>
  </si>
  <si>
    <t>ID_3022</t>
  </si>
  <si>
    <t>2017-01-12T19-23-57_Mw_4,7</t>
  </si>
  <si>
    <t>ID_3024</t>
  </si>
  <si>
    <t>ID_3026</t>
  </si>
  <si>
    <t>ID_3029</t>
  </si>
  <si>
    <t>2017-01-19T12-1-50_Mw_5,0</t>
  </si>
  <si>
    <t>ID_3033</t>
  </si>
  <si>
    <t>ID_3034</t>
  </si>
  <si>
    <t>ID_3035</t>
  </si>
  <si>
    <t>ID_3037</t>
  </si>
  <si>
    <t>ID_3039</t>
  </si>
  <si>
    <t>ID_3040</t>
  </si>
  <si>
    <t>2017-01-28T1-27-29_Mw_5,0</t>
  </si>
  <si>
    <t>ID_3051</t>
  </si>
  <si>
    <t>ID_3052</t>
  </si>
  <si>
    <t>ID_3054</t>
  </si>
  <si>
    <t>ID_3057</t>
  </si>
  <si>
    <t>ID_3058</t>
  </si>
  <si>
    <t>2014-04-11T0-1-44_Mw_6,2</t>
  </si>
  <si>
    <t>ID_306</t>
  </si>
  <si>
    <t>2017-01-28T13-39-4_Mw_4,7</t>
  </si>
  <si>
    <t>ID_3061</t>
  </si>
  <si>
    <t>ID_3062</t>
  </si>
  <si>
    <t>ID_3064</t>
  </si>
  <si>
    <t>ID_3066</t>
  </si>
  <si>
    <t>ID_3068</t>
  </si>
  <si>
    <t>ID_307</t>
  </si>
  <si>
    <t>2017-02-16T0-19-20_Mw_4,6</t>
  </si>
  <si>
    <t>ID_3078</t>
  </si>
  <si>
    <t>ID_308</t>
  </si>
  <si>
    <t>ID_3080</t>
  </si>
  <si>
    <t>ID_3081</t>
  </si>
  <si>
    <t>ID_309</t>
  </si>
  <si>
    <t>2017-02-18T12-10-16_Mw_6,5</t>
  </si>
  <si>
    <t>ID_3096</t>
  </si>
  <si>
    <t>ID_3097</t>
  </si>
  <si>
    <t>ID_3098</t>
  </si>
  <si>
    <t>ID_3099</t>
  </si>
  <si>
    <t>2013-01-13T21-23-27_Mw_5,5</t>
  </si>
  <si>
    <t>ID_31</t>
  </si>
  <si>
    <t>ID_310</t>
  </si>
  <si>
    <t>ID_3100</t>
  </si>
  <si>
    <t>ID_3101</t>
  </si>
  <si>
    <t>ID_3102</t>
  </si>
  <si>
    <t>ID_3103</t>
  </si>
  <si>
    <t>ID_3104</t>
  </si>
  <si>
    <t>ID_311</t>
  </si>
  <si>
    <t>2017-02-25T2-31-25_Mw_5,4</t>
  </si>
  <si>
    <t>ID_3113</t>
  </si>
  <si>
    <t>ID_3114</t>
  </si>
  <si>
    <t>ID_3116</t>
  </si>
  <si>
    <t>ID_312</t>
  </si>
  <si>
    <t>2017-02-26T8-59-16_Mw_4,8</t>
  </si>
  <si>
    <t>ID_3125</t>
  </si>
  <si>
    <t>ID_3126</t>
  </si>
  <si>
    <t>ID_313</t>
  </si>
  <si>
    <t>2017-03-13T15-5-55_Mw_5,3</t>
  </si>
  <si>
    <t>ID_3131</t>
  </si>
  <si>
    <t>ID_3133</t>
  </si>
  <si>
    <t>ID_3139</t>
  </si>
  <si>
    <t>ID_314</t>
  </si>
  <si>
    <t>ID_3140</t>
  </si>
  <si>
    <t>ID_3141</t>
  </si>
  <si>
    <t>ID_3142</t>
  </si>
  <si>
    <t>ID_3143</t>
  </si>
  <si>
    <t>ID_3144</t>
  </si>
  <si>
    <t>2017-03-17T8-2-57_Mw_5,0</t>
  </si>
  <si>
    <t>ID_3146</t>
  </si>
  <si>
    <t>ID_3148</t>
  </si>
  <si>
    <t>ID_3149</t>
  </si>
  <si>
    <t>ID_315</t>
  </si>
  <si>
    <t>ID_3151</t>
  </si>
  <si>
    <t>2017-03-21T15-1-59_Mw_5,1</t>
  </si>
  <si>
    <t>ID_3153</t>
  </si>
  <si>
    <t>ID_3154</t>
  </si>
  <si>
    <t>2017-03-25T6-59-23_Mw_5,0</t>
  </si>
  <si>
    <t>ID_3157</t>
  </si>
  <si>
    <t>ID_3158</t>
  </si>
  <si>
    <t>ID_3159</t>
  </si>
  <si>
    <t>ID_316</t>
  </si>
  <si>
    <t>ID_3161</t>
  </si>
  <si>
    <t>2017-03-31T18-44-39_Mw_5,0</t>
  </si>
  <si>
    <t>ID_3168</t>
  </si>
  <si>
    <t>ID_3169</t>
  </si>
  <si>
    <t>ID_317</t>
  </si>
  <si>
    <t>ID_3170</t>
  </si>
  <si>
    <t>ID_3171</t>
  </si>
  <si>
    <t>ID_3172</t>
  </si>
  <si>
    <t>ID_3175</t>
  </si>
  <si>
    <t>ID_3176</t>
  </si>
  <si>
    <t>ID_3178</t>
  </si>
  <si>
    <t>ID_318</t>
  </si>
  <si>
    <t>2017-04-09T3-5-29_Mw_5,2</t>
  </si>
  <si>
    <t>ID_3180</t>
  </si>
  <si>
    <t>ID_3184</t>
  </si>
  <si>
    <t>ID_3185</t>
  </si>
  <si>
    <t>2017-04-11T13-39-43_Mw_5,3</t>
  </si>
  <si>
    <t>ID_3186</t>
  </si>
  <si>
    <t>ID_3187</t>
  </si>
  <si>
    <t>ID_3188</t>
  </si>
  <si>
    <t>ID_3189</t>
  </si>
  <si>
    <t>ID_3194</t>
  </si>
  <si>
    <t>ID_3199</t>
  </si>
  <si>
    <t>ID_32</t>
  </si>
  <si>
    <t>2014-04-11T12-0-52_Mw_5,3</t>
  </si>
  <si>
    <t>ID_320</t>
  </si>
  <si>
    <t>ID_3200</t>
  </si>
  <si>
    <t>AC02</t>
  </si>
  <si>
    <t>ID_3201</t>
  </si>
  <si>
    <t>AC04</t>
  </si>
  <si>
    <t>ID_3202</t>
  </si>
  <si>
    <t>AC05</t>
  </si>
  <si>
    <t>ID_3203</t>
  </si>
  <si>
    <t>AC06</t>
  </si>
  <si>
    <t>ID_3204</t>
  </si>
  <si>
    <t>ID_3205</t>
  </si>
  <si>
    <t>2017-04-13T3-42-51_Mw_5,3</t>
  </si>
  <si>
    <t>ID_3207</t>
  </si>
  <si>
    <t>ID_3208</t>
  </si>
  <si>
    <t>ID_3209</t>
  </si>
  <si>
    <t>ID_321</t>
  </si>
  <si>
    <t>ID_3210</t>
  </si>
  <si>
    <t>ID_3213</t>
  </si>
  <si>
    <t>ID_3215</t>
  </si>
  <si>
    <t>ID_3216</t>
  </si>
  <si>
    <t>ID_3217</t>
  </si>
  <si>
    <t>ID_3218</t>
  </si>
  <si>
    <t>ID_322</t>
  </si>
  <si>
    <t>2017-04-14T18-3-24_Mw_5,2</t>
  </si>
  <si>
    <t>ID_3225</t>
  </si>
  <si>
    <t>2017-04-15T8-19-43_Mw_6,2</t>
  </si>
  <si>
    <t>ID_3236</t>
  </si>
  <si>
    <t>ID_3237</t>
  </si>
  <si>
    <t>ID_3238</t>
  </si>
  <si>
    <t>ID_3239</t>
  </si>
  <si>
    <t>ID_324</t>
  </si>
  <si>
    <t>ID_3240</t>
  </si>
  <si>
    <t>ID_3241</t>
  </si>
  <si>
    <t>ID_325</t>
  </si>
  <si>
    <t>2017-04-23T19-40-10_Mw_5,4</t>
  </si>
  <si>
    <t>ID_3251</t>
  </si>
  <si>
    <t>ID_3252</t>
  </si>
  <si>
    <t>ID_3253</t>
  </si>
  <si>
    <t>ID_3254</t>
  </si>
  <si>
    <t>ID_3255</t>
  </si>
  <si>
    <t>ID_3256</t>
  </si>
  <si>
    <t>ID_3257</t>
  </si>
  <si>
    <t>ID_3258</t>
  </si>
  <si>
    <t>ID_326</t>
  </si>
  <si>
    <t>ID_3261</t>
  </si>
  <si>
    <t>VA01</t>
  </si>
  <si>
    <t>ID_3262</t>
  </si>
  <si>
    <t>2017-04-23T2-36-6_Mw_6,0</t>
  </si>
  <si>
    <t>ID_3263</t>
  </si>
  <si>
    <t>ID_3264</t>
  </si>
  <si>
    <t>ID_3266</t>
  </si>
  <si>
    <t>ID_3267</t>
  </si>
  <si>
    <t>ID_327</t>
  </si>
  <si>
    <t>ID_3270</t>
  </si>
  <si>
    <t>ID_3271</t>
  </si>
  <si>
    <t>ID_3272</t>
  </si>
  <si>
    <t>ID_3273</t>
  </si>
  <si>
    <t>ID_3274</t>
  </si>
  <si>
    <t>ID_3275</t>
  </si>
  <si>
    <t>ID_3276</t>
  </si>
  <si>
    <t>ID_3277</t>
  </si>
  <si>
    <t>ID_3278</t>
  </si>
  <si>
    <t>ID_328</t>
  </si>
  <si>
    <t>ID_3280</t>
  </si>
  <si>
    <t>ID_3281</t>
  </si>
  <si>
    <t>ID_3282</t>
  </si>
  <si>
    <t>ID_3283</t>
  </si>
  <si>
    <t>ID_3284</t>
  </si>
  <si>
    <t>2017-04-23T2-42-17_Mw_4,7</t>
  </si>
  <si>
    <t>ID_3285</t>
  </si>
  <si>
    <t>ID_3286</t>
  </si>
  <si>
    <t>ID_3287</t>
  </si>
  <si>
    <t>2017-04-23T2-52-38_Mw_4,7</t>
  </si>
  <si>
    <t>ID_3289</t>
  </si>
  <si>
    <t>ID_329</t>
  </si>
  <si>
    <t>ID_3290</t>
  </si>
  <si>
    <t>ID_3291</t>
  </si>
  <si>
    <t>2017-04-23T3-2-17_Mw_4,7</t>
  </si>
  <si>
    <t>ID_3292</t>
  </si>
  <si>
    <t>ID_3293</t>
  </si>
  <si>
    <t>2017-04-24T21-38-28_Mw_6,9</t>
  </si>
  <si>
    <t>BO01</t>
  </si>
  <si>
    <t>ID_3294</t>
  </si>
  <si>
    <t>BO04</t>
  </si>
  <si>
    <t>ID_3295</t>
  </si>
  <si>
    <t>ID_3296</t>
  </si>
  <si>
    <t>ID_3297</t>
  </si>
  <si>
    <t>ID_33</t>
  </si>
  <si>
    <t>ID_330</t>
  </si>
  <si>
    <t>ID_3300</t>
  </si>
  <si>
    <t>ID_3302</t>
  </si>
  <si>
    <t>ID_3303</t>
  </si>
  <si>
    <t>ID_3304</t>
  </si>
  <si>
    <t>ID_3305</t>
  </si>
  <si>
    <t>ID_3307</t>
  </si>
  <si>
    <t>ID_3309</t>
  </si>
  <si>
    <t>ID_331</t>
  </si>
  <si>
    <t>ID_3311</t>
  </si>
  <si>
    <t>ID_3315</t>
  </si>
  <si>
    <t>ID_3316</t>
  </si>
  <si>
    <t>ID_3317</t>
  </si>
  <si>
    <t>ID_3318</t>
  </si>
  <si>
    <t>ID_3319</t>
  </si>
  <si>
    <t>ID_3320</t>
  </si>
  <si>
    <t>ID_3321</t>
  </si>
  <si>
    <t>ID_3322</t>
  </si>
  <si>
    <t>ID_3323</t>
  </si>
  <si>
    <t>ID_3324</t>
  </si>
  <si>
    <t>ID_3326</t>
  </si>
  <si>
    <t>ID_3327</t>
  </si>
  <si>
    <t>ID_3328</t>
  </si>
  <si>
    <t>ID_3329</t>
  </si>
  <si>
    <t>2014-04-11T8-39-46_Mw_4,6</t>
  </si>
  <si>
    <t>ID_333</t>
  </si>
  <si>
    <t>2017-04-24T21-45-58_Mw_5,5</t>
  </si>
  <si>
    <t>ID_3331</t>
  </si>
  <si>
    <t>ID_3332</t>
  </si>
  <si>
    <t>ID_3338</t>
  </si>
  <si>
    <t>ID_334</t>
  </si>
  <si>
    <t>2017-04-24T22-50-30_Mw_4,6</t>
  </si>
  <si>
    <t>ID_3341</t>
  </si>
  <si>
    <t>2017-04-24T23-54-45_Mw_4,8</t>
  </si>
  <si>
    <t>ID_3342</t>
  </si>
  <si>
    <t>ID_3344</t>
  </si>
  <si>
    <t>ID_3345</t>
  </si>
  <si>
    <t>2017-04-25T0-17-36_Mw_4,6</t>
  </si>
  <si>
    <t>ID_3346</t>
  </si>
  <si>
    <t>2017-04-25T1-43-3_Mw_5,1</t>
  </si>
  <si>
    <t>ID_3348</t>
  </si>
  <si>
    <t>ID_3349</t>
  </si>
  <si>
    <t>2014-04-11T8-55-56_Mw_5,0</t>
  </si>
  <si>
    <t>ID_335</t>
  </si>
  <si>
    <t>ID_3351</t>
  </si>
  <si>
    <t>ID_3352</t>
  </si>
  <si>
    <t>2017-04-25T3-2-23_Mw_4,9</t>
  </si>
  <si>
    <t>ID_3355</t>
  </si>
  <si>
    <t>ID_3356</t>
  </si>
  <si>
    <t>ID_3357</t>
  </si>
  <si>
    <t>ID_3359</t>
  </si>
  <si>
    <t>2017-04-26T18-12-32_Mw_5,3</t>
  </si>
  <si>
    <t>ID_3360</t>
  </si>
  <si>
    <t>ID_3362</t>
  </si>
  <si>
    <t>ID_3363</t>
  </si>
  <si>
    <t>ID_3364</t>
  </si>
  <si>
    <t>2017-04-27T5-9-22_Mw_4,8</t>
  </si>
  <si>
    <t>ID_3367</t>
  </si>
  <si>
    <t>ID_3368</t>
  </si>
  <si>
    <t>ID_3369</t>
  </si>
  <si>
    <t>ID_337</t>
  </si>
  <si>
    <t>ID_3372</t>
  </si>
  <si>
    <t>ID_3373</t>
  </si>
  <si>
    <t>2017-04-27T8-24-41_Mw_4,7</t>
  </si>
  <si>
    <t>ID_3374</t>
  </si>
  <si>
    <t>ID_3377</t>
  </si>
  <si>
    <t>ID_3378</t>
  </si>
  <si>
    <t>2017-04-28T15-30-5_Mw_5,5</t>
  </si>
  <si>
    <t>ID_3379</t>
  </si>
  <si>
    <t>ID_338</t>
  </si>
  <si>
    <t>ID_3380</t>
  </si>
  <si>
    <t>MT01</t>
  </si>
  <si>
    <t>ID_3381</t>
  </si>
  <si>
    <t>ID_3382</t>
  </si>
  <si>
    <t>ID_3384</t>
  </si>
  <si>
    <t>ID_3385</t>
  </si>
  <si>
    <t>ID_3386</t>
  </si>
  <si>
    <t>ID_3387</t>
  </si>
  <si>
    <t>ID_3389</t>
  </si>
  <si>
    <t>ID_339</t>
  </si>
  <si>
    <t>ID_3390</t>
  </si>
  <si>
    <t>ID_3392</t>
  </si>
  <si>
    <t>ID_3395</t>
  </si>
  <si>
    <t>ID_3396</t>
  </si>
  <si>
    <t>ID_3397</t>
  </si>
  <si>
    <t>ID_3399</t>
  </si>
  <si>
    <t>2013-01-30T20-15-41_Mw_6,7</t>
  </si>
  <si>
    <t>ID_34</t>
  </si>
  <si>
    <t>ID_3400</t>
  </si>
  <si>
    <t>2017-04-28T15-49-44_Mw_4,7</t>
  </si>
  <si>
    <t>ID_3404</t>
  </si>
  <si>
    <t>ID_3405</t>
  </si>
  <si>
    <t>ID_3409</t>
  </si>
  <si>
    <t>ID_3410</t>
  </si>
  <si>
    <t>2017-04-28T15-58-34_Mw_5,1</t>
  </si>
  <si>
    <t>ID_3411</t>
  </si>
  <si>
    <t>ID_3412</t>
  </si>
  <si>
    <t>ID_3413</t>
  </si>
  <si>
    <t>ID_3414</t>
  </si>
  <si>
    <t>ID_3415</t>
  </si>
  <si>
    <t>2017-04-28T16-5-57_Mw_5,8</t>
  </si>
  <si>
    <t>ID_3418</t>
  </si>
  <si>
    <t>2014-04-13T12-11-31_Mw_5,2</t>
  </si>
  <si>
    <t>ID_342</t>
  </si>
  <si>
    <t>ID_3420</t>
  </si>
  <si>
    <t>ID_3421</t>
  </si>
  <si>
    <t>ID_3423</t>
  </si>
  <si>
    <t>ID_3424</t>
  </si>
  <si>
    <t>ID_3425</t>
  </si>
  <si>
    <t>ID_3427</t>
  </si>
  <si>
    <t>ID_3429</t>
  </si>
  <si>
    <t>ID_343</t>
  </si>
  <si>
    <t>ID_3430</t>
  </si>
  <si>
    <t>ID_3431</t>
  </si>
  <si>
    <t>ID_3432</t>
  </si>
  <si>
    <t>ID_3433</t>
  </si>
  <si>
    <t>ID_3434</t>
  </si>
  <si>
    <t>ID_3435</t>
  </si>
  <si>
    <t>ID_3436</t>
  </si>
  <si>
    <t>ID_3437</t>
  </si>
  <si>
    <t>ID_344</t>
  </si>
  <si>
    <t>ID_3440</t>
  </si>
  <si>
    <t>ID_3441</t>
  </si>
  <si>
    <t>ID_3442</t>
  </si>
  <si>
    <t>ID_3444</t>
  </si>
  <si>
    <t>2017-04-28T17-41-50_Mw_5,0</t>
  </si>
  <si>
    <t>ID_3445</t>
  </si>
  <si>
    <t>ID_3446</t>
  </si>
  <si>
    <t>ID_3447</t>
  </si>
  <si>
    <t>ID_3448</t>
  </si>
  <si>
    <t>ID_345</t>
  </si>
  <si>
    <t>ID_3452</t>
  </si>
  <si>
    <t>ID_3453</t>
  </si>
  <si>
    <t>2017-04-29T1-46-1_Mw_4,7</t>
  </si>
  <si>
    <t>ID_3454</t>
  </si>
  <si>
    <t>ID_3455</t>
  </si>
  <si>
    <t>ID_3456</t>
  </si>
  <si>
    <t>ID_3457</t>
  </si>
  <si>
    <t>ID_3459</t>
  </si>
  <si>
    <t>ID_3460</t>
  </si>
  <si>
    <t>2017-04-30T9-36-3_Mw_4,8</t>
  </si>
  <si>
    <t>ID_3461</t>
  </si>
  <si>
    <t>2017-05-05T6-50-56_Mw_4,8</t>
  </si>
  <si>
    <t>ID_3464</t>
  </si>
  <si>
    <t>2017-05-13T16-54-46_Mw_5,2</t>
  </si>
  <si>
    <t>ID_3465</t>
  </si>
  <si>
    <t>ID_3466</t>
  </si>
  <si>
    <t>ID_3467</t>
  </si>
  <si>
    <t>ID_3468</t>
  </si>
  <si>
    <t>ID_3470</t>
  </si>
  <si>
    <t>ID_3471</t>
  </si>
  <si>
    <t>ID_3472</t>
  </si>
  <si>
    <t>ID_3473</t>
  </si>
  <si>
    <t>2017-05-14T19-44-25_Mw_5,9</t>
  </si>
  <si>
    <t>ID_3478</t>
  </si>
  <si>
    <t>ID_3479</t>
  </si>
  <si>
    <t>2014-04-14T5-56-18_Mw_4,9</t>
  </si>
  <si>
    <t>ID_348</t>
  </si>
  <si>
    <t>ID_3480</t>
  </si>
  <si>
    <t>ID_3482</t>
  </si>
  <si>
    <t>ID_3483</t>
  </si>
  <si>
    <t>TA02</t>
  </si>
  <si>
    <t>ID_349</t>
  </si>
  <si>
    <t>2017-05-28T12-5-47_Mw_4,6</t>
  </si>
  <si>
    <t>ID_3492</t>
  </si>
  <si>
    <t>ID_3494</t>
  </si>
  <si>
    <t>ID_3496</t>
  </si>
  <si>
    <t>2013-03-02T11-42-2_Mw_5,1</t>
  </si>
  <si>
    <t>PB05</t>
  </si>
  <si>
    <t>ID_35</t>
  </si>
  <si>
    <t>ID_350</t>
  </si>
  <si>
    <t>2017-05-29T14-57-55_Mw_5,8</t>
  </si>
  <si>
    <t>ID_3509</t>
  </si>
  <si>
    <t>ID_351</t>
  </si>
  <si>
    <t>L11R</t>
  </si>
  <si>
    <t>ID_3512</t>
  </si>
  <si>
    <t>ID_3513</t>
  </si>
  <si>
    <t>2017-06-03T22-21-44_Mw_5,2</t>
  </si>
  <si>
    <t>ID_3519</t>
  </si>
  <si>
    <t>2014-04-15T16-21-17_Mw_5,3</t>
  </si>
  <si>
    <t>ID_352</t>
  </si>
  <si>
    <t>2017-06-04T0-7-28_Mw_4,7</t>
  </si>
  <si>
    <t>ID_3521</t>
  </si>
  <si>
    <t>A03C</t>
  </si>
  <si>
    <t>ID_3522</t>
  </si>
  <si>
    <t>ID_3523</t>
  </si>
  <si>
    <t>ID_3524</t>
  </si>
  <si>
    <t>ID_3527</t>
  </si>
  <si>
    <t>ID_353</t>
  </si>
  <si>
    <t>2017-06-06T17-35-10_Mw_5,5</t>
  </si>
  <si>
    <t>ID_3534</t>
  </si>
  <si>
    <t>ID_3535</t>
  </si>
  <si>
    <t>ID_3536</t>
  </si>
  <si>
    <t>ID_354</t>
  </si>
  <si>
    <t>2017-06-08T13-48-52_Mw_5,0</t>
  </si>
  <si>
    <t>ID_3540</t>
  </si>
  <si>
    <t>ID_3541</t>
  </si>
  <si>
    <t>ID_3542</t>
  </si>
  <si>
    <t>ID_3543</t>
  </si>
  <si>
    <t>ID_3544</t>
  </si>
  <si>
    <t>2017-06-12T11-27-6_Mw_4,6</t>
  </si>
  <si>
    <t>ID_3548</t>
  </si>
  <si>
    <t>ID_3549</t>
  </si>
  <si>
    <t>ID_355</t>
  </si>
  <si>
    <t>2017-06-12T2-43-27_Mw_5,8</t>
  </si>
  <si>
    <t>ID_3550</t>
  </si>
  <si>
    <t>ID_3551</t>
  </si>
  <si>
    <t>ID_3552</t>
  </si>
  <si>
    <t>ID_3553</t>
  </si>
  <si>
    <t>ID_3556</t>
  </si>
  <si>
    <t>ID_3558</t>
  </si>
  <si>
    <t>ID_3559</t>
  </si>
  <si>
    <t>ID_3560</t>
  </si>
  <si>
    <t>ID_3561</t>
  </si>
  <si>
    <t>ID_3562</t>
  </si>
  <si>
    <t>ID_3563</t>
  </si>
  <si>
    <t>ID_3565</t>
  </si>
  <si>
    <t>ID_3567</t>
  </si>
  <si>
    <t>2017-06-16T9-47-0_Mw_4,6</t>
  </si>
  <si>
    <t>ID_3568</t>
  </si>
  <si>
    <t>ID_3569</t>
  </si>
  <si>
    <t>ID_357</t>
  </si>
  <si>
    <t>ID_3572</t>
  </si>
  <si>
    <t>ID_3573</t>
  </si>
  <si>
    <t>2017-06-23T10-0-52_Mw_5,0</t>
  </si>
  <si>
    <t>ID_3575</t>
  </si>
  <si>
    <t>L03R</t>
  </si>
  <si>
    <t>ID_3576</t>
  </si>
  <si>
    <t>L04R</t>
  </si>
  <si>
    <t>ID_3577</t>
  </si>
  <si>
    <t>ID_3578</t>
  </si>
  <si>
    <t>L06R</t>
  </si>
  <si>
    <t>ID_3580</t>
  </si>
  <si>
    <t>ID_3581</t>
  </si>
  <si>
    <t>ID_3582</t>
  </si>
  <si>
    <t>L14L</t>
  </si>
  <si>
    <t>ID_3584</t>
  </si>
  <si>
    <t>L17L</t>
  </si>
  <si>
    <t>ID_3585</t>
  </si>
  <si>
    <t>2017-06-26T14-44-50_Mw_5,3</t>
  </si>
  <si>
    <t>ID_3589</t>
  </si>
  <si>
    <t>2014-04-15T16-9-34_Mw_5,3</t>
  </si>
  <si>
    <t>ID_359</t>
  </si>
  <si>
    <t>ID_3591</t>
  </si>
  <si>
    <t>ID_3592</t>
  </si>
  <si>
    <t>ID_3594</t>
  </si>
  <si>
    <t>ID_3598</t>
  </si>
  <si>
    <t>ID_3599</t>
  </si>
  <si>
    <t>ID_36</t>
  </si>
  <si>
    <t>2014-04-16T3-14-11_Mw_5,3</t>
  </si>
  <si>
    <t>ID_360</t>
  </si>
  <si>
    <t>ID_3601</t>
  </si>
  <si>
    <t>ID_3602</t>
  </si>
  <si>
    <t>2017-06-29T8-16-51_Mw_4,8</t>
  </si>
  <si>
    <t>ID_3604</t>
  </si>
  <si>
    <t>2017-07-02T15-52-58_Mw_5,5</t>
  </si>
  <si>
    <t>ID_3609</t>
  </si>
  <si>
    <t>ID_3610</t>
  </si>
  <si>
    <t>ID_3611</t>
  </si>
  <si>
    <t>ID_3612</t>
  </si>
  <si>
    <t>ID_3613</t>
  </si>
  <si>
    <t>2017-07-04T2-25-26_Mw_5,0</t>
  </si>
  <si>
    <t>A04P</t>
  </si>
  <si>
    <t>ID_3617</t>
  </si>
  <si>
    <t>A06P</t>
  </si>
  <si>
    <t>ID_3619</t>
  </si>
  <si>
    <t>A07P</t>
  </si>
  <si>
    <t>ID_3620</t>
  </si>
  <si>
    <t>A09P</t>
  </si>
  <si>
    <t>ID_3621</t>
  </si>
  <si>
    <t>A19P</t>
  </si>
  <si>
    <t>ID_3626</t>
  </si>
  <si>
    <t>ID_3628</t>
  </si>
  <si>
    <t>ID_3629</t>
  </si>
  <si>
    <t>ID_3630</t>
  </si>
  <si>
    <t>ID_3631</t>
  </si>
  <si>
    <t>ID_3634</t>
  </si>
  <si>
    <t>ID_3635</t>
  </si>
  <si>
    <t>2017-07-07T3-4-49_Mw_5,1</t>
  </si>
  <si>
    <t>ID_3637</t>
  </si>
  <si>
    <t>ID_3638</t>
  </si>
  <si>
    <t>ID_3639</t>
  </si>
  <si>
    <t>2014-04-19T20-54-41_Mw_5,3</t>
  </si>
  <si>
    <t>ID_364</t>
  </si>
  <si>
    <t>ID_3641</t>
  </si>
  <si>
    <t>V08A</t>
  </si>
  <si>
    <t>ID_3642</t>
  </si>
  <si>
    <t>ID_3643</t>
  </si>
  <si>
    <t>2017-07-12T9-8-16_Mw_5,1</t>
  </si>
  <si>
    <t>ID_3647</t>
  </si>
  <si>
    <t>ID_366</t>
  </si>
  <si>
    <t>2017-07-19T23-22-28_Mw_5,4</t>
  </si>
  <si>
    <t>ID_3661</t>
  </si>
  <si>
    <t>ID_3662</t>
  </si>
  <si>
    <t>ID_3663</t>
  </si>
  <si>
    <t>ID_367</t>
  </si>
  <si>
    <t>2017-07-22T6-29-50_Mw_5,4</t>
  </si>
  <si>
    <t>ID_3670</t>
  </si>
  <si>
    <t>ID_3671</t>
  </si>
  <si>
    <t>ID_3672</t>
  </si>
  <si>
    <t>ID_3673</t>
  </si>
  <si>
    <t>ID_3675</t>
  </si>
  <si>
    <t>ID_3676</t>
  </si>
  <si>
    <t>ID_3677</t>
  </si>
  <si>
    <t>ID_3678</t>
  </si>
  <si>
    <t>ID_3679</t>
  </si>
  <si>
    <t>ID_368</t>
  </si>
  <si>
    <t>ID_3680</t>
  </si>
  <si>
    <t>ID_3681</t>
  </si>
  <si>
    <t>ID_3683</t>
  </si>
  <si>
    <t>ID_3684</t>
  </si>
  <si>
    <t>ID_3685</t>
  </si>
  <si>
    <t>ID_3686</t>
  </si>
  <si>
    <t>ID_3687</t>
  </si>
  <si>
    <t>2014-04-21T13-39-8_Mw_5,2</t>
  </si>
  <si>
    <t>ID_369</t>
  </si>
  <si>
    <t>ID_3690</t>
  </si>
  <si>
    <t>2017-08-01T6-13-55_Mw_5,6</t>
  </si>
  <si>
    <t>ID_3695</t>
  </si>
  <si>
    <t>ID_3696</t>
  </si>
  <si>
    <t>A07C</t>
  </si>
  <si>
    <t>ID_3698</t>
  </si>
  <si>
    <t>2013-07-10T14-32-12_Mw_5,7</t>
  </si>
  <si>
    <t>ID_37</t>
  </si>
  <si>
    <t>ID_370</t>
  </si>
  <si>
    <t>ID_3700</t>
  </si>
  <si>
    <t>ID_3702</t>
  </si>
  <si>
    <t>ID_3703</t>
  </si>
  <si>
    <t>ID_3704</t>
  </si>
  <si>
    <t>2017-08-02T20-3-29_Mw_5,4</t>
  </si>
  <si>
    <t>ID_3709</t>
  </si>
  <si>
    <t>ID_371</t>
  </si>
  <si>
    <t>ID_3710</t>
  </si>
  <si>
    <t>ID_3711</t>
  </si>
  <si>
    <t>ID_3712</t>
  </si>
  <si>
    <t>ID_3718</t>
  </si>
  <si>
    <t>2014-04-23T18-15-16_Mw_4,6</t>
  </si>
  <si>
    <t>ID_372</t>
  </si>
  <si>
    <t>ID_3720</t>
  </si>
  <si>
    <t>ID_3721</t>
  </si>
  <si>
    <t>ID_3722</t>
  </si>
  <si>
    <t>ID_3723</t>
  </si>
  <si>
    <t>2017-08-02T7-15-13_Mw_5,5</t>
  </si>
  <si>
    <t>ID_3729</t>
  </si>
  <si>
    <t>2014-04-24T4-56-50_Mw_4,9</t>
  </si>
  <si>
    <t>ID_373</t>
  </si>
  <si>
    <t>ID_3732</t>
  </si>
  <si>
    <t>ID_3733</t>
  </si>
  <si>
    <t>ID_3735</t>
  </si>
  <si>
    <t>ID_3737</t>
  </si>
  <si>
    <t>ID_3738</t>
  </si>
  <si>
    <t>ID_3739</t>
  </si>
  <si>
    <t>ID_374</t>
  </si>
  <si>
    <t>ID_3740</t>
  </si>
  <si>
    <t>ID_3741</t>
  </si>
  <si>
    <t>ID_3742</t>
  </si>
  <si>
    <t>ID_3743</t>
  </si>
  <si>
    <t>ID_3744</t>
  </si>
  <si>
    <t>ID_3745</t>
  </si>
  <si>
    <t>ID_3746</t>
  </si>
  <si>
    <t>ID_3749</t>
  </si>
  <si>
    <t>2014-04-25T3-1-38_Mw_4,6</t>
  </si>
  <si>
    <t>ID_375</t>
  </si>
  <si>
    <t>ID_3750</t>
  </si>
  <si>
    <t>V12A</t>
  </si>
  <si>
    <t>ID_3751</t>
  </si>
  <si>
    <t>V19A</t>
  </si>
  <si>
    <t>ID_3752</t>
  </si>
  <si>
    <t>ID_3753</t>
  </si>
  <si>
    <t>2017-08-12T12-54-13_Mw_5,5</t>
  </si>
  <si>
    <t>ID_3757</t>
  </si>
  <si>
    <t>ID_3759</t>
  </si>
  <si>
    <t>ID_376</t>
  </si>
  <si>
    <t>2017-08-12T15-59-31_Mw_5,0</t>
  </si>
  <si>
    <t>ID_3763</t>
  </si>
  <si>
    <t>2017-08-14T6-58-32_Mw_4,8</t>
  </si>
  <si>
    <t>ID_3765</t>
  </si>
  <si>
    <t>2017-08-15T19-3-24_Mw_5,2</t>
  </si>
  <si>
    <t>ID_3767</t>
  </si>
  <si>
    <t>ID_3769</t>
  </si>
  <si>
    <t>2014-04-28T4-59-36_Mw_5,0</t>
  </si>
  <si>
    <t>ID_377</t>
  </si>
  <si>
    <t>ID_3770</t>
  </si>
  <si>
    <t>2017-08-21T12-2-24_Mw_4,7</t>
  </si>
  <si>
    <t>ID_3775</t>
  </si>
  <si>
    <t>ID_3776</t>
  </si>
  <si>
    <t>ID_3777</t>
  </si>
  <si>
    <t>ID_3778</t>
  </si>
  <si>
    <t>ID_3779</t>
  </si>
  <si>
    <t>ID_378</t>
  </si>
  <si>
    <t>ID_3780</t>
  </si>
  <si>
    <t>ID_3783</t>
  </si>
  <si>
    <t>2017-08-30T3-15-37_Mw_5,0</t>
  </si>
  <si>
    <t>ID_3787</t>
  </si>
  <si>
    <t>ID_379</t>
  </si>
  <si>
    <t>2017-09-04T21-55-20_Mw_5,2</t>
  </si>
  <si>
    <t>ID_3790</t>
  </si>
  <si>
    <t>A05P</t>
  </si>
  <si>
    <t>ID_3791</t>
  </si>
  <si>
    <t>ID_3792</t>
  </si>
  <si>
    <t>ID_3793</t>
  </si>
  <si>
    <t>ID_3794</t>
  </si>
  <si>
    <t>ID_3795</t>
  </si>
  <si>
    <t>A11P</t>
  </si>
  <si>
    <t>ID_3796</t>
  </si>
  <si>
    <t>A13P</t>
  </si>
  <si>
    <t>ID_3798</t>
  </si>
  <si>
    <t>A14P</t>
  </si>
  <si>
    <t>ID_3799</t>
  </si>
  <si>
    <t>ID_38</t>
  </si>
  <si>
    <t>ID_380</t>
  </si>
  <si>
    <t>A15P</t>
  </si>
  <si>
    <t>ID_3800</t>
  </si>
  <si>
    <t>ID_3804</t>
  </si>
  <si>
    <t>ID_3806</t>
  </si>
  <si>
    <t>ID_3807</t>
  </si>
  <si>
    <t>ID_3808</t>
  </si>
  <si>
    <t>ID_3809</t>
  </si>
  <si>
    <t>ID_3810</t>
  </si>
  <si>
    <t>ID_3811</t>
  </si>
  <si>
    <t>ID_3812</t>
  </si>
  <si>
    <t>ID_3813</t>
  </si>
  <si>
    <t>ID_3814</t>
  </si>
  <si>
    <t>ID_3815</t>
  </si>
  <si>
    <t>ID_3816</t>
  </si>
  <si>
    <t>ID_3817</t>
  </si>
  <si>
    <t>ID_3818</t>
  </si>
  <si>
    <t>ID_3819</t>
  </si>
  <si>
    <t>ID_382</t>
  </si>
  <si>
    <t>ID_3821</t>
  </si>
  <si>
    <t>T19A</t>
  </si>
  <si>
    <t>ID_3822</t>
  </si>
  <si>
    <t>ID_3823</t>
  </si>
  <si>
    <t>2017-09-09T12-3-42_Mw_5,3</t>
  </si>
  <si>
    <t>ID_3827</t>
  </si>
  <si>
    <t>2017-09-18T13-46-57_Mw_5,7</t>
  </si>
  <si>
    <t>ID_3829</t>
  </si>
  <si>
    <t>ID_383</t>
  </si>
  <si>
    <t>ID_3831</t>
  </si>
  <si>
    <t>ID_3832</t>
  </si>
  <si>
    <t>ID_3833</t>
  </si>
  <si>
    <t>ID_3834</t>
  </si>
  <si>
    <t>ID_3836</t>
  </si>
  <si>
    <t>ID_3838</t>
  </si>
  <si>
    <t>ID_3839</t>
  </si>
  <si>
    <t>ID_384</t>
  </si>
  <si>
    <t>ID_3840</t>
  </si>
  <si>
    <t>ID_3841</t>
  </si>
  <si>
    <t>ID_3842</t>
  </si>
  <si>
    <t>2017-09-20T17-51-40_Mw_4,7</t>
  </si>
  <si>
    <t>ID_3845</t>
  </si>
  <si>
    <t>ID_3846</t>
  </si>
  <si>
    <t>ID_3847</t>
  </si>
  <si>
    <t>ID_3848</t>
  </si>
  <si>
    <t>ID_3849</t>
  </si>
  <si>
    <t>ID_385</t>
  </si>
  <si>
    <t>2017-09-23T22-2-2_Mw_4,9</t>
  </si>
  <si>
    <t>ID_3851</t>
  </si>
  <si>
    <t>ID_3852</t>
  </si>
  <si>
    <t>R07M</t>
  </si>
  <si>
    <t>ID_3853</t>
  </si>
  <si>
    <t>ID_3854</t>
  </si>
  <si>
    <t>ID_3855</t>
  </si>
  <si>
    <t>ID_3856</t>
  </si>
  <si>
    <t>ID_3857</t>
  </si>
  <si>
    <t>ID_3858</t>
  </si>
  <si>
    <t>ID_3862</t>
  </si>
  <si>
    <t>V03A</t>
  </si>
  <si>
    <t>ID_3863</t>
  </si>
  <si>
    <t>ID_3865</t>
  </si>
  <si>
    <t>ID_3866</t>
  </si>
  <si>
    <t>ID_3868</t>
  </si>
  <si>
    <t>ID_387</t>
  </si>
  <si>
    <t>2017-09-24T2-30-0_Mw_4,8</t>
  </si>
  <si>
    <t>ID_3870</t>
  </si>
  <si>
    <t>ID_3871</t>
  </si>
  <si>
    <t>ID_3872</t>
  </si>
  <si>
    <t>ID_3875</t>
  </si>
  <si>
    <t>ID_3876</t>
  </si>
  <si>
    <t>ID_3878</t>
  </si>
  <si>
    <t>ID_388</t>
  </si>
  <si>
    <t>2017-09-25T13-55-27_Mw_4,6</t>
  </si>
  <si>
    <t>ID_3882</t>
  </si>
  <si>
    <t>ID_3883</t>
  </si>
  <si>
    <t>2017-09-25T7-27-11_Mw_4,7</t>
  </si>
  <si>
    <t>ID_3885</t>
  </si>
  <si>
    <t>ID_3886</t>
  </si>
  <si>
    <t>ID_3888</t>
  </si>
  <si>
    <t>2014-05-04T4-46-48_Mw_4,9</t>
  </si>
  <si>
    <t>ID_389</t>
  </si>
  <si>
    <t>2017-10-05T8-11-37_Mw_5,8</t>
  </si>
  <si>
    <t>ID_3899</t>
  </si>
  <si>
    <t>ID_39</t>
  </si>
  <si>
    <t>ID_390</t>
  </si>
  <si>
    <t>ID_3900</t>
  </si>
  <si>
    <t>ID_3901</t>
  </si>
  <si>
    <t>ID_3902</t>
  </si>
  <si>
    <t>ID_3904</t>
  </si>
  <si>
    <t>ID_3905</t>
  </si>
  <si>
    <t>ID_391</t>
  </si>
  <si>
    <t>2017-10-10T6-32-20_Mw_6,3</t>
  </si>
  <si>
    <t>ID_3918</t>
  </si>
  <si>
    <t>ID_3919</t>
  </si>
  <si>
    <t>2014-05-05T11-21-18_Mw_5,1</t>
  </si>
  <si>
    <t>ID_392</t>
  </si>
  <si>
    <t>ID_3923</t>
  </si>
  <si>
    <t>ID_3924</t>
  </si>
  <si>
    <t>ID_3925</t>
  </si>
  <si>
    <t>ID_3927</t>
  </si>
  <si>
    <t>ID_3928</t>
  </si>
  <si>
    <t>ID_3929</t>
  </si>
  <si>
    <t>ID_393</t>
  </si>
  <si>
    <t>ID_3930</t>
  </si>
  <si>
    <t>ID_3931</t>
  </si>
  <si>
    <t>ID_3935</t>
  </si>
  <si>
    <t>ID_394</t>
  </si>
  <si>
    <t>ID_3940</t>
  </si>
  <si>
    <t>ID_3941</t>
  </si>
  <si>
    <t>ID_3942</t>
  </si>
  <si>
    <t>ID_3943</t>
  </si>
  <si>
    <t>ID_3944</t>
  </si>
  <si>
    <t>ID_3945</t>
  </si>
  <si>
    <t>ID_3946</t>
  </si>
  <si>
    <t>PB16</t>
  </si>
  <si>
    <t>ID_3947</t>
  </si>
  <si>
    <t>ID_3948</t>
  </si>
  <si>
    <t>ID_3949</t>
  </si>
  <si>
    <t>ID_395</t>
  </si>
  <si>
    <t>ID_3950</t>
  </si>
  <si>
    <t>ID_3951</t>
  </si>
  <si>
    <t>ID_3952</t>
  </si>
  <si>
    <t>ID_3953</t>
  </si>
  <si>
    <t>ID_3954</t>
  </si>
  <si>
    <t>ID_3955</t>
  </si>
  <si>
    <t>ID_3956</t>
  </si>
  <si>
    <t>ID_3957</t>
  </si>
  <si>
    <t>ID_3958</t>
  </si>
  <si>
    <t>T16A</t>
  </si>
  <si>
    <t>ID_3959</t>
  </si>
  <si>
    <t>2014-05-05T13-38-32_Mw_5,1</t>
  </si>
  <si>
    <t>ID_396</t>
  </si>
  <si>
    <t>ID_3961</t>
  </si>
  <si>
    <t>ID_3962</t>
  </si>
  <si>
    <t>ID_3965</t>
  </si>
  <si>
    <t>2017-10-10T7-21-43_Mw_4,9</t>
  </si>
  <si>
    <t>ID_3967</t>
  </si>
  <si>
    <t>ID_3968</t>
  </si>
  <si>
    <t>ID_398</t>
  </si>
  <si>
    <t>2017-10-29T22-58-58_Mw_4,6</t>
  </si>
  <si>
    <t>ID_3981</t>
  </si>
  <si>
    <t>ID_3985</t>
  </si>
  <si>
    <t>2017-11-07T8-11-17_Mw_5,1</t>
  </si>
  <si>
    <t>ID_3989</t>
  </si>
  <si>
    <t>2017-11-09T7-36-58_Mw_5,0</t>
  </si>
  <si>
    <t>ID_3991</t>
  </si>
  <si>
    <t>ID_3992</t>
  </si>
  <si>
    <t>ID_3993</t>
  </si>
  <si>
    <t>ID_3997</t>
  </si>
  <si>
    <t>2012-03-10T2-26-57_Mw_5,3</t>
  </si>
  <si>
    <t>ID_4</t>
  </si>
  <si>
    <t>2013-08-15T10-26-46_Mw_4,9</t>
  </si>
  <si>
    <t>ID_40</t>
  </si>
  <si>
    <t>2014-05-05T9-2-56_Mw_4,7</t>
  </si>
  <si>
    <t>ID_400</t>
  </si>
  <si>
    <t>ID_4000</t>
  </si>
  <si>
    <t>ID_4001</t>
  </si>
  <si>
    <t>2017-11-17T16-45-47_Mw_5,3</t>
  </si>
  <si>
    <t>ID_4004</t>
  </si>
  <si>
    <t>ID_4005</t>
  </si>
  <si>
    <t>ID_4006</t>
  </si>
  <si>
    <t>ID_4009</t>
  </si>
  <si>
    <t>2014-05-09T11-44-51_Mw_4,8</t>
  </si>
  <si>
    <t>ID_401</t>
  </si>
  <si>
    <t>ID_4010</t>
  </si>
  <si>
    <t>ID_4012</t>
  </si>
  <si>
    <t>ID_4013</t>
  </si>
  <si>
    <t>ID_4014</t>
  </si>
  <si>
    <t>ID_4015</t>
  </si>
  <si>
    <t>ID_4016</t>
  </si>
  <si>
    <t>2017-11-18T10-1-28_Mw_5,0</t>
  </si>
  <si>
    <t>ID_4024</t>
  </si>
  <si>
    <t>ID_4025</t>
  </si>
  <si>
    <t>ID_4026</t>
  </si>
  <si>
    <t>ID_4028</t>
  </si>
  <si>
    <t>ID_4030</t>
  </si>
  <si>
    <t>ID_4031</t>
  </si>
  <si>
    <t>ID_4034</t>
  </si>
  <si>
    <t>ID_4036</t>
  </si>
  <si>
    <t>2017-11-26T22-15-13_Mw_5,4</t>
  </si>
  <si>
    <t>ID_4042</t>
  </si>
  <si>
    <t>C24O</t>
  </si>
  <si>
    <t>ID_4043</t>
  </si>
  <si>
    <t>ID_4046</t>
  </si>
  <si>
    <t>ID_4048</t>
  </si>
  <si>
    <t>ID_4049</t>
  </si>
  <si>
    <t>ID_4050</t>
  </si>
  <si>
    <t>ID_4051</t>
  </si>
  <si>
    <t>R17M</t>
  </si>
  <si>
    <t>ID_4052</t>
  </si>
  <si>
    <t>ID_4053</t>
  </si>
  <si>
    <t>ID_4054</t>
  </si>
  <si>
    <t>ID_4057</t>
  </si>
  <si>
    <t>ID_4058</t>
  </si>
  <si>
    <t>ID_4060</t>
  </si>
  <si>
    <t>ID_4061</t>
  </si>
  <si>
    <t>ID_4062</t>
  </si>
  <si>
    <t>V13A</t>
  </si>
  <si>
    <t>ID_4063</t>
  </si>
  <si>
    <t>ID_4064</t>
  </si>
  <si>
    <t>ID_4065</t>
  </si>
  <si>
    <t>2017-11-27T19-19-33_Mw_5,0</t>
  </si>
  <si>
    <t>ID_4066</t>
  </si>
  <si>
    <t>2017-12-11T19-0-57_Mw_5,3</t>
  </si>
  <si>
    <t>ID_4071</t>
  </si>
  <si>
    <t>ID_4072</t>
  </si>
  <si>
    <t>ID_4073</t>
  </si>
  <si>
    <t>2017-12-14T18-10-34_Mw_4,6</t>
  </si>
  <si>
    <t>ID_4076</t>
  </si>
  <si>
    <t>ID_4077</t>
  </si>
  <si>
    <t>2014-05-16T17-8-32_Mw_5,5</t>
  </si>
  <si>
    <t>ID_408</t>
  </si>
  <si>
    <t>ID_4080</t>
  </si>
  <si>
    <t>ID_4081</t>
  </si>
  <si>
    <t>ID_4082</t>
  </si>
  <si>
    <t>ID_4083</t>
  </si>
  <si>
    <t>2017-12-19T13-14-36_Mw_4,7</t>
  </si>
  <si>
    <t>ID_4085</t>
  </si>
  <si>
    <t>ID_409</t>
  </si>
  <si>
    <t>2013-08-23T8-34-5_Mw_5,7</t>
  </si>
  <si>
    <t>ID_41</t>
  </si>
  <si>
    <t>2017-12-30T8-20-51_Mw_5,1</t>
  </si>
  <si>
    <t>ID_4101</t>
  </si>
  <si>
    <t>ID_4102</t>
  </si>
  <si>
    <t>ID_4103</t>
  </si>
  <si>
    <t>ID_4104</t>
  </si>
  <si>
    <t>ID_4105</t>
  </si>
  <si>
    <t>ID_4106</t>
  </si>
  <si>
    <t>ID_4107</t>
  </si>
  <si>
    <t>ID_4108</t>
  </si>
  <si>
    <t>ID_4109</t>
  </si>
  <si>
    <t>2014-05-17T10-18-0_Mw_4,6</t>
  </si>
  <si>
    <t>ID_411</t>
  </si>
  <si>
    <t>ID_4112</t>
  </si>
  <si>
    <t>ID_4114</t>
  </si>
  <si>
    <t>ID_4115</t>
  </si>
  <si>
    <t>ID_4116</t>
  </si>
  <si>
    <t>ID_4117</t>
  </si>
  <si>
    <t>ID_4119</t>
  </si>
  <si>
    <t>ID_412</t>
  </si>
  <si>
    <t>2018-01-10T3-16-44_Mw_4,7</t>
  </si>
  <si>
    <t>ID_4121</t>
  </si>
  <si>
    <t>ID_4122</t>
  </si>
  <si>
    <t>2018-01-20T11-31-14_Mw_5,2</t>
  </si>
  <si>
    <t>ID_4127</t>
  </si>
  <si>
    <t>ID_4128</t>
  </si>
  <si>
    <t>ID_4129</t>
  </si>
  <si>
    <t>2014-05-17T9-11-7_Mw_5,5</t>
  </si>
  <si>
    <t>ID_413</t>
  </si>
  <si>
    <t>ID_4133</t>
  </si>
  <si>
    <t>ID_4137</t>
  </si>
  <si>
    <t>ID_4138</t>
  </si>
  <si>
    <t>ID_4139</t>
  </si>
  <si>
    <t>ID_414</t>
  </si>
  <si>
    <t>ID_4140</t>
  </si>
  <si>
    <t>ID_4142</t>
  </si>
  <si>
    <t>ID_4146</t>
  </si>
  <si>
    <t>ID_415</t>
  </si>
  <si>
    <t>2018-01-21T1-6-40_Mw_6,2</t>
  </si>
  <si>
    <t>ID_4151</t>
  </si>
  <si>
    <t>ID_4152</t>
  </si>
  <si>
    <t>ID_4154</t>
  </si>
  <si>
    <t>ID_4156</t>
  </si>
  <si>
    <t>ID_4157</t>
  </si>
  <si>
    <t>ID_4158</t>
  </si>
  <si>
    <t>ID_416</t>
  </si>
  <si>
    <t>ID_4160</t>
  </si>
  <si>
    <t>ID_4161</t>
  </si>
  <si>
    <t>ID_4163</t>
  </si>
  <si>
    <t>ID_4165</t>
  </si>
  <si>
    <t>ID_4166</t>
  </si>
  <si>
    <t>ID_417</t>
  </si>
  <si>
    <t>ID_4170</t>
  </si>
  <si>
    <t>ID_4174</t>
  </si>
  <si>
    <t>ID_4175</t>
  </si>
  <si>
    <t>ID_4176</t>
  </si>
  <si>
    <t>ID_4177</t>
  </si>
  <si>
    <t>ID_4178</t>
  </si>
  <si>
    <t>ID_4179</t>
  </si>
  <si>
    <t>ID_4180</t>
  </si>
  <si>
    <t>ID_4181</t>
  </si>
  <si>
    <t>ID_4182</t>
  </si>
  <si>
    <t>ID_4183</t>
  </si>
  <si>
    <t>ID_4186</t>
  </si>
  <si>
    <t>ID_4187</t>
  </si>
  <si>
    <t>ID_4188</t>
  </si>
  <si>
    <t>ID_4189</t>
  </si>
  <si>
    <t>ID_419</t>
  </si>
  <si>
    <t>ID_4190</t>
  </si>
  <si>
    <t>ID_4191</t>
  </si>
  <si>
    <t>ID_4192</t>
  </si>
  <si>
    <t>ID_4193</t>
  </si>
  <si>
    <t>ID_4194</t>
  </si>
  <si>
    <t>ID_4195</t>
  </si>
  <si>
    <t>ID_4196</t>
  </si>
  <si>
    <t>ID_4197</t>
  </si>
  <si>
    <t>ID_4199</t>
  </si>
  <si>
    <t>ID_42</t>
  </si>
  <si>
    <t>ID_420</t>
  </si>
  <si>
    <t>ID_4200</t>
  </si>
  <si>
    <t>ID_4203</t>
  </si>
  <si>
    <t>2018-01-24T7-46-6_Mw_5,3</t>
  </si>
  <si>
    <t>ID_4207</t>
  </si>
  <si>
    <t>ID_4208</t>
  </si>
  <si>
    <t>ID_4209</t>
  </si>
  <si>
    <t>ID_421</t>
  </si>
  <si>
    <t>ID_4210</t>
  </si>
  <si>
    <t>ID_4211</t>
  </si>
  <si>
    <t>ID_4212</t>
  </si>
  <si>
    <t>ID_4213</t>
  </si>
  <si>
    <t>ID_4214</t>
  </si>
  <si>
    <t>ID_4215</t>
  </si>
  <si>
    <t>ID_4216</t>
  </si>
  <si>
    <t>ID_4217</t>
  </si>
  <si>
    <t>ID_4218</t>
  </si>
  <si>
    <t>ID_4219</t>
  </si>
  <si>
    <t>ID_422</t>
  </si>
  <si>
    <t>ID_4220</t>
  </si>
  <si>
    <t>ID_4222</t>
  </si>
  <si>
    <t>ID_4223</t>
  </si>
  <si>
    <t>2014-05-21T9-0-53_Mw_5,6</t>
  </si>
  <si>
    <t>ID_423</t>
  </si>
  <si>
    <t>2018-01-28T10-11-29_Mw_5,1</t>
  </si>
  <si>
    <t>ID_4231</t>
  </si>
  <si>
    <t>ID_4235</t>
  </si>
  <si>
    <t>ID_4236</t>
  </si>
  <si>
    <t>ID_4237</t>
  </si>
  <si>
    <t>ID_424</t>
  </si>
  <si>
    <t>2018-01-28T23-53-15_Mw_5,5</t>
  </si>
  <si>
    <t>ID_4240</t>
  </si>
  <si>
    <t>ID_4241</t>
  </si>
  <si>
    <t>ID_4242</t>
  </si>
  <si>
    <t>2018-02-01T23-13-54_Mw_5,2</t>
  </si>
  <si>
    <t>ID_4247</t>
  </si>
  <si>
    <t>ID_4249</t>
  </si>
  <si>
    <t>ID_425</t>
  </si>
  <si>
    <t>V04A</t>
  </si>
  <si>
    <t>ID_4250</t>
  </si>
  <si>
    <t>2018-02-04T21-47-26_Mw_5,0</t>
  </si>
  <si>
    <t>ID_4251</t>
  </si>
  <si>
    <t>ID_4253</t>
  </si>
  <si>
    <t>ID_4254</t>
  </si>
  <si>
    <t>ID_4255</t>
  </si>
  <si>
    <t>ID_4256</t>
  </si>
  <si>
    <t>ID_4257</t>
  </si>
  <si>
    <t>ID_4258</t>
  </si>
  <si>
    <t>ID_4259</t>
  </si>
  <si>
    <t>ID_426</t>
  </si>
  <si>
    <t>ID_4261</t>
  </si>
  <si>
    <t>ID_4262</t>
  </si>
  <si>
    <t>ID_427</t>
  </si>
  <si>
    <t>2018-02-16T11-50-33_Mw_4,9</t>
  </si>
  <si>
    <t>ID_4270</t>
  </si>
  <si>
    <t>2018-02-20T9-38-59_Mw_5,3</t>
  </si>
  <si>
    <t>ID_4273</t>
  </si>
  <si>
    <t>ID_4277</t>
  </si>
  <si>
    <t>ID_4278</t>
  </si>
  <si>
    <t>ID_4279</t>
  </si>
  <si>
    <t>ID_428</t>
  </si>
  <si>
    <t>ID_4280</t>
  </si>
  <si>
    <t>2018-02-21T1-7-10_Mw_4,9</t>
  </si>
  <si>
    <t>ID_4281</t>
  </si>
  <si>
    <t>ID_4282</t>
  </si>
  <si>
    <t>ID_4284</t>
  </si>
  <si>
    <t>ID_4285</t>
  </si>
  <si>
    <t>ID_4286</t>
  </si>
  <si>
    <t>ID_4287</t>
  </si>
  <si>
    <t>ID_4288</t>
  </si>
  <si>
    <t>ID_429</t>
  </si>
  <si>
    <t>ID_4291</t>
  </si>
  <si>
    <t>ID_4293</t>
  </si>
  <si>
    <t>ID_4294</t>
  </si>
  <si>
    <t>2018-02-23T18-49-22_Mw_4,6</t>
  </si>
  <si>
    <t>ID_4298</t>
  </si>
  <si>
    <t>ID_43</t>
  </si>
  <si>
    <t>ID_430</t>
  </si>
  <si>
    <t>M05L</t>
  </si>
  <si>
    <t>ID_4300</t>
  </si>
  <si>
    <t>2018-03-04T15-36-23_Mw_4,7</t>
  </si>
  <si>
    <t>C08O</t>
  </si>
  <si>
    <t>ID_4305</t>
  </si>
  <si>
    <t>ID_4306</t>
  </si>
  <si>
    <t>ID_4309</t>
  </si>
  <si>
    <t>ID_431</t>
  </si>
  <si>
    <t>ID_4313</t>
  </si>
  <si>
    <t>2018-03-04T16-16-32_Mw_5,1</t>
  </si>
  <si>
    <t>ID_4316</t>
  </si>
  <si>
    <t>ID_4321</t>
  </si>
  <si>
    <t>2018-03-07T22-33-1_Mw_4,8</t>
  </si>
  <si>
    <t>ID_4325</t>
  </si>
  <si>
    <t>ID_4326</t>
  </si>
  <si>
    <t>ID_4328</t>
  </si>
  <si>
    <t>2014-05-27T3-34-41_Mw_4,7</t>
  </si>
  <si>
    <t>ID_433</t>
  </si>
  <si>
    <t>ID_4330</t>
  </si>
  <si>
    <t>ID_4332</t>
  </si>
  <si>
    <t>ID_4334</t>
  </si>
  <si>
    <t>C29O</t>
  </si>
  <si>
    <t>ID_4335</t>
  </si>
  <si>
    <t>2014-05-30T11-41-38_Mw_5,3</t>
  </si>
  <si>
    <t>ID_434</t>
  </si>
  <si>
    <t>2018-03-17T20-34-22_Mw_4,8</t>
  </si>
  <si>
    <t>ID_4340</t>
  </si>
  <si>
    <t>ID_4341</t>
  </si>
  <si>
    <t>ID_4343</t>
  </si>
  <si>
    <t>ID_4344</t>
  </si>
  <si>
    <t>2018-03-19T12-51-17_Mw_5,1</t>
  </si>
  <si>
    <t>ID_4345</t>
  </si>
  <si>
    <t>ID_4347</t>
  </si>
  <si>
    <t>ID_4348</t>
  </si>
  <si>
    <t>ID_4349</t>
  </si>
  <si>
    <t>ID_435</t>
  </si>
  <si>
    <t>2018-04-02T22-37-12_Mw_4,7</t>
  </si>
  <si>
    <t>ID_4355</t>
  </si>
  <si>
    <t>ID_4356</t>
  </si>
  <si>
    <t>ID_436</t>
  </si>
  <si>
    <t>2018-04-05T11-12-12_Mw_5,4</t>
  </si>
  <si>
    <t>ID_4362</t>
  </si>
  <si>
    <t>ID_4363</t>
  </si>
  <si>
    <t>ID_4364</t>
  </si>
  <si>
    <t>ID_4365</t>
  </si>
  <si>
    <t>ID_4366</t>
  </si>
  <si>
    <t>ID_4367</t>
  </si>
  <si>
    <t>ID_4368</t>
  </si>
  <si>
    <t>ID_4369</t>
  </si>
  <si>
    <t>ID_437</t>
  </si>
  <si>
    <t>ID_4370</t>
  </si>
  <si>
    <t>ID_4371</t>
  </si>
  <si>
    <t>ID_4372</t>
  </si>
  <si>
    <t>ID_4373</t>
  </si>
  <si>
    <t>ID_4374</t>
  </si>
  <si>
    <t>ID_4375</t>
  </si>
  <si>
    <t>ID_4376</t>
  </si>
  <si>
    <t>ID_4377</t>
  </si>
  <si>
    <t>ID_4378</t>
  </si>
  <si>
    <t>ID_4379</t>
  </si>
  <si>
    <t>ID_438</t>
  </si>
  <si>
    <t>ID_4380</t>
  </si>
  <si>
    <t>ID_4382</t>
  </si>
  <si>
    <t>ID_4383</t>
  </si>
  <si>
    <t>ID_4386</t>
  </si>
  <si>
    <t>2018-04-05T6-32-43_Mw_5,0</t>
  </si>
  <si>
    <t>ID_4388</t>
  </si>
  <si>
    <t>L08L</t>
  </si>
  <si>
    <t>ID_4389</t>
  </si>
  <si>
    <t>2018-04-10T10-19-33_Mw_6,2</t>
  </si>
  <si>
    <t>ID_4390</t>
  </si>
  <si>
    <t>ID_4393</t>
  </si>
  <si>
    <t>ID_4398</t>
  </si>
  <si>
    <t>ID_44</t>
  </si>
  <si>
    <t>ID_4400</t>
  </si>
  <si>
    <t>ID_4405</t>
  </si>
  <si>
    <t>ID_4406</t>
  </si>
  <si>
    <t>ID_4407</t>
  </si>
  <si>
    <t>ID_4408</t>
  </si>
  <si>
    <t>ID_4410</t>
  </si>
  <si>
    <t>C17O</t>
  </si>
  <si>
    <t>ID_4413</t>
  </si>
  <si>
    <t>ID_4415</t>
  </si>
  <si>
    <t>ID_4416</t>
  </si>
  <si>
    <t>ID_4417</t>
  </si>
  <si>
    <t>ID_4418</t>
  </si>
  <si>
    <t>ID_4419</t>
  </si>
  <si>
    <t>ID_4422</t>
  </si>
  <si>
    <t>ID_4423</t>
  </si>
  <si>
    <t>ID_4424</t>
  </si>
  <si>
    <t>CO01</t>
  </si>
  <si>
    <t>ID_4425</t>
  </si>
  <si>
    <t>ID_4426</t>
  </si>
  <si>
    <t>ID_4427</t>
  </si>
  <si>
    <t>ID_4428</t>
  </si>
  <si>
    <t>2014-05-30T11-41-39_Mw_5,2</t>
  </si>
  <si>
    <t>ID_443</t>
  </si>
  <si>
    <t>ID_4434</t>
  </si>
  <si>
    <t>R10M</t>
  </si>
  <si>
    <t>ID_4437</t>
  </si>
  <si>
    <t>ID_4439</t>
  </si>
  <si>
    <t>ID_444</t>
  </si>
  <si>
    <t>ID_4440</t>
  </si>
  <si>
    <t>ID_4441</t>
  </si>
  <si>
    <t>R15M</t>
  </si>
  <si>
    <t>ID_4442</t>
  </si>
  <si>
    <t>ID_4443</t>
  </si>
  <si>
    <t>ID_4444</t>
  </si>
  <si>
    <t>ID_4445</t>
  </si>
  <si>
    <t>ID_4446</t>
  </si>
  <si>
    <t>ID_4447</t>
  </si>
  <si>
    <t>ID_445</t>
  </si>
  <si>
    <t>ID_4450</t>
  </si>
  <si>
    <t>ID_4451</t>
  </si>
  <si>
    <t>ID_4452</t>
  </si>
  <si>
    <t>ID_4453</t>
  </si>
  <si>
    <t>ID_4456</t>
  </si>
  <si>
    <t>ID_4457</t>
  </si>
  <si>
    <t>ID_4458</t>
  </si>
  <si>
    <t>ID_4459</t>
  </si>
  <si>
    <t>ID_446</t>
  </si>
  <si>
    <t>ID_4460</t>
  </si>
  <si>
    <t>V18A</t>
  </si>
  <si>
    <t>ID_4461</t>
  </si>
  <si>
    <t>ID_4462</t>
  </si>
  <si>
    <t>V21A</t>
  </si>
  <si>
    <t>ID_4463</t>
  </si>
  <si>
    <t>2018-04-14T4-4-40_Mw_4,6</t>
  </si>
  <si>
    <t>ID_4465</t>
  </si>
  <si>
    <t>ID_4467</t>
  </si>
  <si>
    <t>2018-04-17T13-46-5_Mw_5,0</t>
  </si>
  <si>
    <t>ID_4469</t>
  </si>
  <si>
    <t>ID_447</t>
  </si>
  <si>
    <t>ID_4470</t>
  </si>
  <si>
    <t>ID_4472</t>
  </si>
  <si>
    <t>2018-04-23T6-0-35_Mw_5,0</t>
  </si>
  <si>
    <t>ID_4475</t>
  </si>
  <si>
    <t>2018-04-26T5-32-48_Mw_5,3</t>
  </si>
  <si>
    <t>ID_4479</t>
  </si>
  <si>
    <t>ID_448</t>
  </si>
  <si>
    <t>ID_4483</t>
  </si>
  <si>
    <t>ID_4484</t>
  </si>
  <si>
    <t>ID_4485</t>
  </si>
  <si>
    <t>ID_449</t>
  </si>
  <si>
    <t>ID_4490</t>
  </si>
  <si>
    <t>ID_4492</t>
  </si>
  <si>
    <t>ID_4493</t>
  </si>
  <si>
    <t>ID_4497</t>
  </si>
  <si>
    <t>ID_4498</t>
  </si>
  <si>
    <t>ID_4499</t>
  </si>
  <si>
    <t>2013-09-07T19-13-31_Mw_5,2</t>
  </si>
  <si>
    <t>ID_45</t>
  </si>
  <si>
    <t>2014-05-30T15-32-27_Mw_5,5</t>
  </si>
  <si>
    <t>ID_450</t>
  </si>
  <si>
    <t>ID_4500</t>
  </si>
  <si>
    <t>ID_4501</t>
  </si>
  <si>
    <t>ID_4502</t>
  </si>
  <si>
    <t>ID_4504</t>
  </si>
  <si>
    <t>2018-05-02T16-9-54_Mw_5,1</t>
  </si>
  <si>
    <t>ID_4507</t>
  </si>
  <si>
    <t>ID_4508</t>
  </si>
  <si>
    <t>ID_451</t>
  </si>
  <si>
    <t>ID_4513</t>
  </si>
  <si>
    <t>ID_4516</t>
  </si>
  <si>
    <t>R06M</t>
  </si>
  <si>
    <t>ID_4517</t>
  </si>
  <si>
    <t>ID_4518</t>
  </si>
  <si>
    <t>ID_452</t>
  </si>
  <si>
    <t>ID_4521</t>
  </si>
  <si>
    <t>ID_4523</t>
  </si>
  <si>
    <t>ID_4524</t>
  </si>
  <si>
    <t>ID_4525</t>
  </si>
  <si>
    <t>ID_4526</t>
  </si>
  <si>
    <t>ID_4527</t>
  </si>
  <si>
    <t>ID_4528</t>
  </si>
  <si>
    <t>ID_4529</t>
  </si>
  <si>
    <t>ID_453</t>
  </si>
  <si>
    <t>ID_4530</t>
  </si>
  <si>
    <t>ID_4533</t>
  </si>
  <si>
    <t>ID_4535</t>
  </si>
  <si>
    <t>ID_4537</t>
  </si>
  <si>
    <t>ID_454</t>
  </si>
  <si>
    <t>ID_4540</t>
  </si>
  <si>
    <t>ID_4541</t>
  </si>
  <si>
    <t>ID_4542</t>
  </si>
  <si>
    <t>ID_4543</t>
  </si>
  <si>
    <t>2018-05-02T9-15-18_Mw_4,7</t>
  </si>
  <si>
    <t>ID_4544</t>
  </si>
  <si>
    <t>ID_4545</t>
  </si>
  <si>
    <t>ID_4548</t>
  </si>
  <si>
    <t>ID_4549</t>
  </si>
  <si>
    <t>ID_455</t>
  </si>
  <si>
    <t>ID_4550</t>
  </si>
  <si>
    <t>ID_4551</t>
  </si>
  <si>
    <t>2018-05-04T20-25-33_Mw_5,0</t>
  </si>
  <si>
    <t>ID_4555</t>
  </si>
  <si>
    <t>ID_4559</t>
  </si>
  <si>
    <t>ID_4560</t>
  </si>
  <si>
    <t>ID_4561</t>
  </si>
  <si>
    <t>ID_4564</t>
  </si>
  <si>
    <t>ID_4566</t>
  </si>
  <si>
    <t>ID_4567</t>
  </si>
  <si>
    <t>ID_4568</t>
  </si>
  <si>
    <t>ID_4569</t>
  </si>
  <si>
    <t>ID_4570</t>
  </si>
  <si>
    <t>ID_4573</t>
  </si>
  <si>
    <t>ID_4575</t>
  </si>
  <si>
    <t>ID_4576</t>
  </si>
  <si>
    <t>ID_4577</t>
  </si>
  <si>
    <t>2018-05-19T6-43-40_Mw_4,8</t>
  </si>
  <si>
    <t>ID_4581</t>
  </si>
  <si>
    <t>ID_4582</t>
  </si>
  <si>
    <t>ID_4583</t>
  </si>
  <si>
    <t>ID_4586</t>
  </si>
  <si>
    <t>ID_4587</t>
  </si>
  <si>
    <t>ID_4589</t>
  </si>
  <si>
    <t>ID_4592</t>
  </si>
  <si>
    <t>ID_4593</t>
  </si>
  <si>
    <t>ID_4594</t>
  </si>
  <si>
    <t>ID_4595</t>
  </si>
  <si>
    <t>ID_4596</t>
  </si>
  <si>
    <t>ID_4597</t>
  </si>
  <si>
    <t>2014-05-30T15-32-28_Mw_5,5</t>
  </si>
  <si>
    <t>ID_460</t>
  </si>
  <si>
    <t>2018-05-22T10-40-57_Mw_4,7</t>
  </si>
  <si>
    <t>ID_4600</t>
  </si>
  <si>
    <t>2018-05-28T20-59-35_Mw_5,2</t>
  </si>
  <si>
    <t>ID_4602</t>
  </si>
  <si>
    <t>2018-05-29T1-16-11_Mw_4,9</t>
  </si>
  <si>
    <t>ID_4604</t>
  </si>
  <si>
    <t>ID_4605</t>
  </si>
  <si>
    <t>ID_4606</t>
  </si>
  <si>
    <t>ID_4607</t>
  </si>
  <si>
    <t>ID_4608</t>
  </si>
  <si>
    <t>ID_4609</t>
  </si>
  <si>
    <t>ID_461</t>
  </si>
  <si>
    <t>ID_4610</t>
  </si>
  <si>
    <t>2018-06-12T22-23-26_Mw_4,9</t>
  </si>
  <si>
    <t>ID_4618</t>
  </si>
  <si>
    <t>ID_4619</t>
  </si>
  <si>
    <t>ID_462</t>
  </si>
  <si>
    <t>ID_4620</t>
  </si>
  <si>
    <t>ID_4621</t>
  </si>
  <si>
    <t>ID_4622</t>
  </si>
  <si>
    <t>ID_4623</t>
  </si>
  <si>
    <t>ID_463</t>
  </si>
  <si>
    <t>2018-06-21T16-8-2_Mw_6,1</t>
  </si>
  <si>
    <t>ID_4632</t>
  </si>
  <si>
    <t>2018-06-22T4-41-0_Mw_4,9</t>
  </si>
  <si>
    <t>ID_4634</t>
  </si>
  <si>
    <t>ID_4635</t>
  </si>
  <si>
    <t>ID_464</t>
  </si>
  <si>
    <t>ID_4642</t>
  </si>
  <si>
    <t>ID_4643</t>
  </si>
  <si>
    <t>C16O</t>
  </si>
  <si>
    <t>ID_4645</t>
  </si>
  <si>
    <t>ID_4646</t>
  </si>
  <si>
    <t>2018-06-26T2-5-18_Mw_4,6</t>
  </si>
  <si>
    <t>ID_4648</t>
  </si>
  <si>
    <t>ID_4649</t>
  </si>
  <si>
    <t>ID_465</t>
  </si>
  <si>
    <t>ID_4651</t>
  </si>
  <si>
    <t>2018-06-26T4-32-11_Mw_4,8</t>
  </si>
  <si>
    <t>ID_4652</t>
  </si>
  <si>
    <t>ID_4653</t>
  </si>
  <si>
    <t>ID_4654</t>
  </si>
  <si>
    <t>ID_4655</t>
  </si>
  <si>
    <t>ID_4656</t>
  </si>
  <si>
    <t>ID_4657</t>
  </si>
  <si>
    <t>ID_4658</t>
  </si>
  <si>
    <t>ID_466</t>
  </si>
  <si>
    <t>2018-07-02T9-29-51_Mw_5,1</t>
  </si>
  <si>
    <t>ID_4665</t>
  </si>
  <si>
    <t>ID_4666</t>
  </si>
  <si>
    <t>ID_467</t>
  </si>
  <si>
    <t>2018-08-04T1-2-25_Mw_5,3</t>
  </si>
  <si>
    <t>ID_4678</t>
  </si>
  <si>
    <t>ID_4679</t>
  </si>
  <si>
    <t>ID_468</t>
  </si>
  <si>
    <t>ID_4681</t>
  </si>
  <si>
    <t>ID_4682</t>
  </si>
  <si>
    <t>ID_4683</t>
  </si>
  <si>
    <t>ID_4684</t>
  </si>
  <si>
    <t>ID_4687</t>
  </si>
  <si>
    <t>ID_4689</t>
  </si>
  <si>
    <t>ID_469</t>
  </si>
  <si>
    <t>ID_4691</t>
  </si>
  <si>
    <t>ID_4692</t>
  </si>
  <si>
    <t>ID_4693</t>
  </si>
  <si>
    <t>ID_4694</t>
  </si>
  <si>
    <t>ID_4695</t>
  </si>
  <si>
    <t>ID_4696</t>
  </si>
  <si>
    <t>ID_4697</t>
  </si>
  <si>
    <t>ID_4699</t>
  </si>
  <si>
    <t>2018-08-14T5-32-35_Mw_4,6</t>
  </si>
  <si>
    <t>ID_4701</t>
  </si>
  <si>
    <t>ID_4705</t>
  </si>
  <si>
    <t>ID_4706</t>
  </si>
  <si>
    <t>ID_4708</t>
  </si>
  <si>
    <t>ID_4709</t>
  </si>
  <si>
    <t>2014-05-30T22-6-18_Mw_5,1</t>
  </si>
  <si>
    <t>ID_471</t>
  </si>
  <si>
    <t>2018-08-23T9-44-3_Mw_4,9</t>
  </si>
  <si>
    <t>ID_4710</t>
  </si>
  <si>
    <t>ID_4711</t>
  </si>
  <si>
    <t>2018-08-27T9-16-3_Mw_5,1</t>
  </si>
  <si>
    <t>ID_4719</t>
  </si>
  <si>
    <t>ID_472</t>
  </si>
  <si>
    <t>ID_4720</t>
  </si>
  <si>
    <t>ID_4721</t>
  </si>
  <si>
    <t>ID_4724</t>
  </si>
  <si>
    <t>ID_4726</t>
  </si>
  <si>
    <t>ID_4727</t>
  </si>
  <si>
    <t>ID_4728</t>
  </si>
  <si>
    <t>ID_4729</t>
  </si>
  <si>
    <t>ID_473</t>
  </si>
  <si>
    <t>ID_4732</t>
  </si>
  <si>
    <t>ID_4734</t>
  </si>
  <si>
    <t>ID_4735</t>
  </si>
  <si>
    <t>ID_4736</t>
  </si>
  <si>
    <t>ID_4737</t>
  </si>
  <si>
    <t>2018-08-28T4-51-40_Mw_5,1</t>
  </si>
  <si>
    <t>ID_4743</t>
  </si>
  <si>
    <t>ID_4747</t>
  </si>
  <si>
    <t>ID_4748</t>
  </si>
  <si>
    <t>ID_4749</t>
  </si>
  <si>
    <t>2014-06-04T17-4-29_Mw_4,9</t>
  </si>
  <si>
    <t>ID_475</t>
  </si>
  <si>
    <t>ID_4751</t>
  </si>
  <si>
    <t>ID_4754</t>
  </si>
  <si>
    <t>ID_4756</t>
  </si>
  <si>
    <t>ID_4757</t>
  </si>
  <si>
    <t>ID_4758</t>
  </si>
  <si>
    <t>ID_4759</t>
  </si>
  <si>
    <t>ID_476</t>
  </si>
  <si>
    <t>ID_4760</t>
  </si>
  <si>
    <t>ID_4763</t>
  </si>
  <si>
    <t>ID_4765</t>
  </si>
  <si>
    <t>ID_4766</t>
  </si>
  <si>
    <t>ID_4767</t>
  </si>
  <si>
    <t>ID_4768</t>
  </si>
  <si>
    <t>ID_477</t>
  </si>
  <si>
    <t>ID_4770</t>
  </si>
  <si>
    <t>ID_4771</t>
  </si>
  <si>
    <t>2018-08-30T21-43-39_Mw_5,0</t>
  </si>
  <si>
    <t>C21O</t>
  </si>
  <si>
    <t>ID_4772</t>
  </si>
  <si>
    <t>ID_4773</t>
  </si>
  <si>
    <t>ID_4774</t>
  </si>
  <si>
    <t>ID_4776</t>
  </si>
  <si>
    <t>ID_4778</t>
  </si>
  <si>
    <t>ID_4779</t>
  </si>
  <si>
    <t>ID_478</t>
  </si>
  <si>
    <t>ID_4780</t>
  </si>
  <si>
    <t>ID_4781</t>
  </si>
  <si>
    <t>ID_4782</t>
  </si>
  <si>
    <t>ID_4783</t>
  </si>
  <si>
    <t>ID_4784</t>
  </si>
  <si>
    <t>ID_4785</t>
  </si>
  <si>
    <t>ID_4786</t>
  </si>
  <si>
    <t>ID_4789</t>
  </si>
  <si>
    <t>2014-06-05T20-19-29_Mw_5,0</t>
  </si>
  <si>
    <t>ID_479</t>
  </si>
  <si>
    <t>ID_4790</t>
  </si>
  <si>
    <t>ID_4792</t>
  </si>
  <si>
    <t>ID_4793</t>
  </si>
  <si>
    <t>ID_4794</t>
  </si>
  <si>
    <t>ID_4795</t>
  </si>
  <si>
    <t>ID_4796</t>
  </si>
  <si>
    <t>ID_4798</t>
  </si>
  <si>
    <t>ID_4799</t>
  </si>
  <si>
    <t>2013-09-29T23-6-59_Mw_5,2</t>
  </si>
  <si>
    <t>ID_48</t>
  </si>
  <si>
    <t>ID_4801</t>
  </si>
  <si>
    <t>2018-08-31T13-25-0_Mw_5,2</t>
  </si>
  <si>
    <t>ID_4803</t>
  </si>
  <si>
    <t>ID_4804</t>
  </si>
  <si>
    <t>ID_4805</t>
  </si>
  <si>
    <t>ID_4806</t>
  </si>
  <si>
    <t>ID_4808</t>
  </si>
  <si>
    <t>ID_4809</t>
  </si>
  <si>
    <t>2014-06-05T20-19-31_Mw_5,0</t>
  </si>
  <si>
    <t>ID_481</t>
  </si>
  <si>
    <t>ID_4811</t>
  </si>
  <si>
    <t>ID_4813</t>
  </si>
  <si>
    <t>ID_4814</t>
  </si>
  <si>
    <t>ID_4815</t>
  </si>
  <si>
    <t>ID_4816</t>
  </si>
  <si>
    <t>ID_4817</t>
  </si>
  <si>
    <t>ID_4818</t>
  </si>
  <si>
    <t>ID_4819</t>
  </si>
  <si>
    <t>ID_482</t>
  </si>
  <si>
    <t>ID_4821</t>
  </si>
  <si>
    <t>ID_4822</t>
  </si>
  <si>
    <t>ID_4823</t>
  </si>
  <si>
    <t>ID_4824</t>
  </si>
  <si>
    <t>ID_483</t>
  </si>
  <si>
    <t>2018-09-02T11-4-12_Mw_4,6</t>
  </si>
  <si>
    <t>ID_4832</t>
  </si>
  <si>
    <t>ID_4835</t>
  </si>
  <si>
    <t>ID_4836</t>
  </si>
  <si>
    <t>ID_4839</t>
  </si>
  <si>
    <t>ID_484</t>
  </si>
  <si>
    <t>ID_4843</t>
  </si>
  <si>
    <t>2018-09-04T0-20-8_Mw_4,7</t>
  </si>
  <si>
    <t>ID_4844</t>
  </si>
  <si>
    <t>ID_485</t>
  </si>
  <si>
    <t>2018-09-05T20-16-41_Mw_5,0</t>
  </si>
  <si>
    <t>ID_4853</t>
  </si>
  <si>
    <t>ID_4858</t>
  </si>
  <si>
    <t>ID_4861</t>
  </si>
  <si>
    <t>ID_4865</t>
  </si>
  <si>
    <t>ID_4866</t>
  </si>
  <si>
    <t>ID_4867</t>
  </si>
  <si>
    <t>ID_4868</t>
  </si>
  <si>
    <t>ID_4869</t>
  </si>
  <si>
    <t>ID_487</t>
  </si>
  <si>
    <t>R22M</t>
  </si>
  <si>
    <t>ID_4870</t>
  </si>
  <si>
    <t>ID_4874</t>
  </si>
  <si>
    <t>2018-09-07T2-39-17_Mw_6,1</t>
  </si>
  <si>
    <t>ID_4875</t>
  </si>
  <si>
    <t>ID_4876</t>
  </si>
  <si>
    <t>ID_4877</t>
  </si>
  <si>
    <t>ID_4879</t>
  </si>
  <si>
    <t>ID_4880</t>
  </si>
  <si>
    <t>ID_4881</t>
  </si>
  <si>
    <t>ID_4885</t>
  </si>
  <si>
    <t>2014-06-07T13-55-18_Mw_4,6</t>
  </si>
  <si>
    <t>M01L</t>
  </si>
  <si>
    <t>ID_489</t>
  </si>
  <si>
    <t>ID_4892</t>
  </si>
  <si>
    <t>ID_4893</t>
  </si>
  <si>
    <t>ID_4894</t>
  </si>
  <si>
    <t>ID_4895</t>
  </si>
  <si>
    <t>ID_4896</t>
  </si>
  <si>
    <t>ID_4897</t>
  </si>
  <si>
    <t>ID_49</t>
  </si>
  <si>
    <t>ID_490</t>
  </si>
  <si>
    <t>ID_4900</t>
  </si>
  <si>
    <t>ID_4901</t>
  </si>
  <si>
    <t>ID_4902</t>
  </si>
  <si>
    <t>ID_4905</t>
  </si>
  <si>
    <t>ID_4907</t>
  </si>
  <si>
    <t>ID_4908</t>
  </si>
  <si>
    <t>ID_4911</t>
  </si>
  <si>
    <t>ID_4912</t>
  </si>
  <si>
    <t>ID_4913</t>
  </si>
  <si>
    <t>ID_4914</t>
  </si>
  <si>
    <t>ID_4915</t>
  </si>
  <si>
    <t>ID_4916</t>
  </si>
  <si>
    <t>ID_4917</t>
  </si>
  <si>
    <t>M06L</t>
  </si>
  <si>
    <t>ID_492</t>
  </si>
  <si>
    <t>2018-09-07T23-12-49_Mw_4,9</t>
  </si>
  <si>
    <t>ID_4921</t>
  </si>
  <si>
    <t>ID_4924</t>
  </si>
  <si>
    <t>M11L</t>
  </si>
  <si>
    <t>ID_493</t>
  </si>
  <si>
    <t>ID_4930</t>
  </si>
  <si>
    <t>2018-09-10T8-24-15_Mw_5,0</t>
  </si>
  <si>
    <t>ID_4932</t>
  </si>
  <si>
    <t>2014-06-12T12-28-53_Mw_5,1</t>
  </si>
  <si>
    <t>ID_494</t>
  </si>
  <si>
    <t>ID_4940</t>
  </si>
  <si>
    <t>ID_4941</t>
  </si>
  <si>
    <t>ID_4942</t>
  </si>
  <si>
    <t>ID_4943</t>
  </si>
  <si>
    <t>ID_4944</t>
  </si>
  <si>
    <t>ID_4946</t>
  </si>
  <si>
    <t>ID_4947</t>
  </si>
  <si>
    <t>ID_495</t>
  </si>
  <si>
    <t>ID_4950</t>
  </si>
  <si>
    <t>ID_4954</t>
  </si>
  <si>
    <t>2018-09-19T18-42-22_Mw_5,2</t>
  </si>
  <si>
    <t>ID_4956</t>
  </si>
  <si>
    <t>ID_4957</t>
  </si>
  <si>
    <t>ID_4958</t>
  </si>
  <si>
    <t>ID_4959</t>
  </si>
  <si>
    <t>ID_496</t>
  </si>
  <si>
    <t>ID_4960</t>
  </si>
  <si>
    <t>ID_4963</t>
  </si>
  <si>
    <t>ID_4965</t>
  </si>
  <si>
    <t>ID_4966</t>
  </si>
  <si>
    <t>ID_4967</t>
  </si>
  <si>
    <t>ID_4968</t>
  </si>
  <si>
    <t>ID_4969</t>
  </si>
  <si>
    <t>ID_497</t>
  </si>
  <si>
    <t>ID_4970</t>
  </si>
  <si>
    <t>ID_4973</t>
  </si>
  <si>
    <t>ID_4974</t>
  </si>
  <si>
    <t>2018-09-22T13-14-1_Mw_5,3</t>
  </si>
  <si>
    <t>ID_4976</t>
  </si>
  <si>
    <t>ID_4978</t>
  </si>
  <si>
    <t>ID_498</t>
  </si>
  <si>
    <t>ID_4980</t>
  </si>
  <si>
    <t>ID_4981</t>
  </si>
  <si>
    <t>ID_4984</t>
  </si>
  <si>
    <t>ID_4985</t>
  </si>
  <si>
    <t>ID_4986</t>
  </si>
  <si>
    <t>ID_4987</t>
  </si>
  <si>
    <t>ID_4988</t>
  </si>
  <si>
    <t>ID_4990</t>
  </si>
  <si>
    <t>2012-03-19T21-52-39_Mw_5,0</t>
  </si>
  <si>
    <t>ID_5</t>
  </si>
  <si>
    <t>ID_50</t>
  </si>
  <si>
    <t>2018-09-23T5-32-11_Mw_5,6</t>
  </si>
  <si>
    <t>ID_5003</t>
  </si>
  <si>
    <t>2018-10-12T1-58-51_Mw_4,6</t>
  </si>
  <si>
    <t>ID_5009</t>
  </si>
  <si>
    <t>2014-06-16T9-17-46_Mw_5,0</t>
  </si>
  <si>
    <t>ID_501</t>
  </si>
  <si>
    <t>2018-10-18T15-47-53_Mw_4,7</t>
  </si>
  <si>
    <t>ID_5010</t>
  </si>
  <si>
    <t>ID_5011</t>
  </si>
  <si>
    <t>ID_5012</t>
  </si>
  <si>
    <t>ID_5013</t>
  </si>
  <si>
    <t>ID_5014</t>
  </si>
  <si>
    <t>ID_5015</t>
  </si>
  <si>
    <t>ID_5017</t>
  </si>
  <si>
    <t>2014-06-19T19-54-5_Mw_6,0</t>
  </si>
  <si>
    <t>ID_502</t>
  </si>
  <si>
    <t>2018-10-25T11-19-34_Mw_4,9</t>
  </si>
  <si>
    <t>ID_5026</t>
  </si>
  <si>
    <t>ID_5027</t>
  </si>
  <si>
    <t>ID_5028</t>
  </si>
  <si>
    <t>ID_5029</t>
  </si>
  <si>
    <t>ID_503</t>
  </si>
  <si>
    <t>2018-11-01T22-19-52_Mw_6,3</t>
  </si>
  <si>
    <t>ID_5036</t>
  </si>
  <si>
    <t>ID_5038</t>
  </si>
  <si>
    <t>ID_5039</t>
  </si>
  <si>
    <t>ID_504</t>
  </si>
  <si>
    <t>ID_5041</t>
  </si>
  <si>
    <t>ID_5042</t>
  </si>
  <si>
    <t>ID_5044</t>
  </si>
  <si>
    <t>ID_5045</t>
  </si>
  <si>
    <t>ID_5046</t>
  </si>
  <si>
    <t>ID_5048</t>
  </si>
  <si>
    <t>ID_5049</t>
  </si>
  <si>
    <t>ID_505</t>
  </si>
  <si>
    <t>ID_5057</t>
  </si>
  <si>
    <t>ID_5058</t>
  </si>
  <si>
    <t>ID_5059</t>
  </si>
  <si>
    <t>ID_506</t>
  </si>
  <si>
    <t>ID_5060</t>
  </si>
  <si>
    <t>ID_5061</t>
  </si>
  <si>
    <t>ID_5062</t>
  </si>
  <si>
    <t>ID_5063</t>
  </si>
  <si>
    <t>ID_5066</t>
  </si>
  <si>
    <t>ID_5067</t>
  </si>
  <si>
    <t>ID_5068</t>
  </si>
  <si>
    <t>ID_5069</t>
  </si>
  <si>
    <t>ID_507</t>
  </si>
  <si>
    <t>ID_5070</t>
  </si>
  <si>
    <t>ID_5071</t>
  </si>
  <si>
    <t>ID_5073</t>
  </si>
  <si>
    <t>ID_5074</t>
  </si>
  <si>
    <t>ID_5077</t>
  </si>
  <si>
    <t>ID_508</t>
  </si>
  <si>
    <t>2018-11-01T22-53-4_Mw_4,6</t>
  </si>
  <si>
    <t>ID_5081</t>
  </si>
  <si>
    <t>ID_5082</t>
  </si>
  <si>
    <t>ID_5085</t>
  </si>
  <si>
    <t>ID_5087</t>
  </si>
  <si>
    <t>ID_5088</t>
  </si>
  <si>
    <t>ID_5089</t>
  </si>
  <si>
    <t>ID_509</t>
  </si>
  <si>
    <t>ID_5090</t>
  </si>
  <si>
    <t>2018-11-06T8-31-1_Mw_4,8</t>
  </si>
  <si>
    <t>ID_5099</t>
  </si>
  <si>
    <t>ID_510</t>
  </si>
  <si>
    <t>ID_5100</t>
  </si>
  <si>
    <t>ID_5101</t>
  </si>
  <si>
    <t>ID_5102</t>
  </si>
  <si>
    <t>ID_5103</t>
  </si>
  <si>
    <t>ID_5107</t>
  </si>
  <si>
    <t>ID_5108</t>
  </si>
  <si>
    <t>ID_5109</t>
  </si>
  <si>
    <t>ID_511</t>
  </si>
  <si>
    <t>ID_5110</t>
  </si>
  <si>
    <t>ID_5113</t>
  </si>
  <si>
    <t>ID_5114</t>
  </si>
  <si>
    <t>2018-11-09T18-54-9_Mw_5,2</t>
  </si>
  <si>
    <t>ID_5116</t>
  </si>
  <si>
    <t>ID_5119</t>
  </si>
  <si>
    <t>ID_512</t>
  </si>
  <si>
    <t>ID_5120</t>
  </si>
  <si>
    <t>ID_5122</t>
  </si>
  <si>
    <t>ID_5124</t>
  </si>
  <si>
    <t>ID_5125</t>
  </si>
  <si>
    <t>ID_5127</t>
  </si>
  <si>
    <t>ID_5128</t>
  </si>
  <si>
    <t>ID_5129</t>
  </si>
  <si>
    <t>2014-06-19T19-59-42_Mw_5,0</t>
  </si>
  <si>
    <t>ID_513</t>
  </si>
  <si>
    <t>ID_5130</t>
  </si>
  <si>
    <t>ID_5131</t>
  </si>
  <si>
    <t>ID_5133</t>
  </si>
  <si>
    <t>2018-11-21T11-42-59_Mw_4,9</t>
  </si>
  <si>
    <t>ID_5138</t>
  </si>
  <si>
    <t>ID_5139</t>
  </si>
  <si>
    <t>ID_514</t>
  </si>
  <si>
    <t>ID_5140</t>
  </si>
  <si>
    <t>ID_5141</t>
  </si>
  <si>
    <t>ID_5142</t>
  </si>
  <si>
    <t>2018-12-01T23-55-24_Mw_5,2</t>
  </si>
  <si>
    <t>M15L</t>
  </si>
  <si>
    <t>ID_5146</t>
  </si>
  <si>
    <t>ID_5149</t>
  </si>
  <si>
    <t>2014-06-20T19-53-32_Mw_5,2</t>
  </si>
  <si>
    <t>ID_515</t>
  </si>
  <si>
    <t>ID_5150</t>
  </si>
  <si>
    <t>2018-12-05T17-12-14_Mw_5,3</t>
  </si>
  <si>
    <t>ID_5159</t>
  </si>
  <si>
    <t>ID_516</t>
  </si>
  <si>
    <t>ID_5160</t>
  </si>
  <si>
    <t>ID_5162</t>
  </si>
  <si>
    <t>MT03</t>
  </si>
  <si>
    <t>ID_5163</t>
  </si>
  <si>
    <t>ID_5164</t>
  </si>
  <si>
    <t>ID_517</t>
  </si>
  <si>
    <t>ID_5170</t>
  </si>
  <si>
    <t>ID_5173</t>
  </si>
  <si>
    <t>ID_5174</t>
  </si>
  <si>
    <t>ID_5177</t>
  </si>
  <si>
    <t>ID_5179</t>
  </si>
  <si>
    <t>ID_518</t>
  </si>
  <si>
    <t>ID_5180</t>
  </si>
  <si>
    <t>ID_5181</t>
  </si>
  <si>
    <t>ID_5182</t>
  </si>
  <si>
    <t>ID_5183</t>
  </si>
  <si>
    <t>ID_5184</t>
  </si>
  <si>
    <t>ID_5185</t>
  </si>
  <si>
    <t>ID_5186</t>
  </si>
  <si>
    <t>ID_5187</t>
  </si>
  <si>
    <t>ID_5191</t>
  </si>
  <si>
    <t>ID_5192</t>
  </si>
  <si>
    <t>ID_5193</t>
  </si>
  <si>
    <t>ID_5194</t>
  </si>
  <si>
    <t>ID_5197</t>
  </si>
  <si>
    <t>ID_5198</t>
  </si>
  <si>
    <t>ID_5199</t>
  </si>
  <si>
    <t>2013-10-29T3-40-49_Mw_5,0</t>
  </si>
  <si>
    <t>ID_52</t>
  </si>
  <si>
    <t>ID_520</t>
  </si>
  <si>
    <t>ID_5200</t>
  </si>
  <si>
    <t>ID_5203</t>
  </si>
  <si>
    <t>ID_5204</t>
  </si>
  <si>
    <t>ID_5205</t>
  </si>
  <si>
    <t>ID_5209</t>
  </si>
  <si>
    <t>ID_521</t>
  </si>
  <si>
    <t>ID_5210</t>
  </si>
  <si>
    <t>2018-12-06T5-24-14_Mw_4,6</t>
  </si>
  <si>
    <t>ID_5213</t>
  </si>
  <si>
    <t>ID_5215</t>
  </si>
  <si>
    <t>ID_5218</t>
  </si>
  <si>
    <t>ID_522</t>
  </si>
  <si>
    <t>2018-12-07T9-44-18_Mw_4,8</t>
  </si>
  <si>
    <t>ID_5224</t>
  </si>
  <si>
    <t>ID_5226</t>
  </si>
  <si>
    <t>2014-06-20T20-22-29_Mw_5,4</t>
  </si>
  <si>
    <t>ID_523</t>
  </si>
  <si>
    <t>ID_5230</t>
  </si>
  <si>
    <t>ID_5231</t>
  </si>
  <si>
    <t>2018-12-11T5-33-12_Mw_5,1</t>
  </si>
  <si>
    <t>ID_5238</t>
  </si>
  <si>
    <t>ID_5239</t>
  </si>
  <si>
    <t>ID_524</t>
  </si>
  <si>
    <t>ID_5240</t>
  </si>
  <si>
    <t>ID_5241</t>
  </si>
  <si>
    <t>ID_5243</t>
  </si>
  <si>
    <t>ID_5245</t>
  </si>
  <si>
    <t>ID_5246</t>
  </si>
  <si>
    <t>ID_525</t>
  </si>
  <si>
    <t>2018-12-13T4-4-29_Mw_4,8</t>
  </si>
  <si>
    <t>ID_5250</t>
  </si>
  <si>
    <t>ID_5252</t>
  </si>
  <si>
    <t>ID_5253</t>
  </si>
  <si>
    <t>ID_5254</t>
  </si>
  <si>
    <t>ID_5255</t>
  </si>
  <si>
    <t>2018-12-15T12-12-49_Mw_4,7</t>
  </si>
  <si>
    <t>ID_5256</t>
  </si>
  <si>
    <t>ID_5257</t>
  </si>
  <si>
    <t>ID_526</t>
  </si>
  <si>
    <t>2018-12-16T0-4-13_Mw_4,7</t>
  </si>
  <si>
    <t>ID_5260</t>
  </si>
  <si>
    <t>2018-12-16T16-27-22_Mw_5,0</t>
  </si>
  <si>
    <t>ID_5265</t>
  </si>
  <si>
    <t>ID_5266</t>
  </si>
  <si>
    <t>ID_527</t>
  </si>
  <si>
    <t>2018-12-31T10-49-41_Mw_5,6</t>
  </si>
  <si>
    <t>ID_5270</t>
  </si>
  <si>
    <t>ID_5271</t>
  </si>
  <si>
    <t>ID_5275</t>
  </si>
  <si>
    <t>ID_5278</t>
  </si>
  <si>
    <t>ID_5279</t>
  </si>
  <si>
    <t>ID_528</t>
  </si>
  <si>
    <t>ID_5280</t>
  </si>
  <si>
    <t>ID_5281</t>
  </si>
  <si>
    <t>ID_5284</t>
  </si>
  <si>
    <t>ID_5286</t>
  </si>
  <si>
    <t>ID_5287</t>
  </si>
  <si>
    <t>ID_5288</t>
  </si>
  <si>
    <t>ID_5289</t>
  </si>
  <si>
    <t>ID_5290</t>
  </si>
  <si>
    <t>2019-01-06T20-25-38_Mw_5,0</t>
  </si>
  <si>
    <t>ID_5291</t>
  </si>
  <si>
    <t>ID_5292</t>
  </si>
  <si>
    <t>ID_5294</t>
  </si>
  <si>
    <t>ID_5296</t>
  </si>
  <si>
    <t>ID_53</t>
  </si>
  <si>
    <t>2014-07-03T2-50-19_Mw_5,0</t>
  </si>
  <si>
    <t>ID_530</t>
  </si>
  <si>
    <t>ID_5300</t>
  </si>
  <si>
    <t>ID_5302</t>
  </si>
  <si>
    <t>ID_5304</t>
  </si>
  <si>
    <t>ID_5305</t>
  </si>
  <si>
    <t>ID_5306</t>
  </si>
  <si>
    <t>ID_5307</t>
  </si>
  <si>
    <t>ID_5308</t>
  </si>
  <si>
    <t>ID_5309</t>
  </si>
  <si>
    <t>2019-01-07T13-43-31_Mw_4,9</t>
  </si>
  <si>
    <t>ID_5313</t>
  </si>
  <si>
    <t>ID_5314</t>
  </si>
  <si>
    <t>ID_5315</t>
  </si>
  <si>
    <t>ID_5316</t>
  </si>
  <si>
    <t>2019-01-20T1-32-51_Mw_6,7</t>
  </si>
  <si>
    <t>ID_5318</t>
  </si>
  <si>
    <t>ID_5319</t>
  </si>
  <si>
    <t>ID_532</t>
  </si>
  <si>
    <t>ID_5320</t>
  </si>
  <si>
    <t>ID_5321</t>
  </si>
  <si>
    <t>ID_5326</t>
  </si>
  <si>
    <t>ID_5331</t>
  </si>
  <si>
    <t>ID_5332</t>
  </si>
  <si>
    <t>ID_5333</t>
  </si>
  <si>
    <t>ID_5337</t>
  </si>
  <si>
    <t>ID_534</t>
  </si>
  <si>
    <t>ID_5341</t>
  </si>
  <si>
    <t>ID_5342</t>
  </si>
  <si>
    <t>ID_5343</t>
  </si>
  <si>
    <t>ID_5344</t>
  </si>
  <si>
    <t>ID_5348</t>
  </si>
  <si>
    <t>ID_5349</t>
  </si>
  <si>
    <t>2014-07-08T16-4-20_Mw_4,6</t>
  </si>
  <si>
    <t>ID_535</t>
  </si>
  <si>
    <t>ID_5351</t>
  </si>
  <si>
    <t>ID_5352</t>
  </si>
  <si>
    <t>ID_5353</t>
  </si>
  <si>
    <t>ID_5354</t>
  </si>
  <si>
    <t>ID_5355</t>
  </si>
  <si>
    <t>ID_5356</t>
  </si>
  <si>
    <t>ID_5359</t>
  </si>
  <si>
    <t>ID_536</t>
  </si>
  <si>
    <t>ID_5360</t>
  </si>
  <si>
    <t>ID_5361</t>
  </si>
  <si>
    <t>ID_5363</t>
  </si>
  <si>
    <t>ID_5364</t>
  </si>
  <si>
    <t>ID_5365</t>
  </si>
  <si>
    <t>ID_5369</t>
  </si>
  <si>
    <t>ID_537</t>
  </si>
  <si>
    <t>ID_5370</t>
  </si>
  <si>
    <t>ID_5373</t>
  </si>
  <si>
    <t>ID_5375</t>
  </si>
  <si>
    <t>ID_5376</t>
  </si>
  <si>
    <t>ID_5377</t>
  </si>
  <si>
    <t>ID_5378</t>
  </si>
  <si>
    <t>ID_5379</t>
  </si>
  <si>
    <t>ID_5380</t>
  </si>
  <si>
    <t>ID_5381</t>
  </si>
  <si>
    <t>ID_5382</t>
  </si>
  <si>
    <t>ID_5383</t>
  </si>
  <si>
    <t>ID_5384</t>
  </si>
  <si>
    <t>ID_5388</t>
  </si>
  <si>
    <t>ID_5389</t>
  </si>
  <si>
    <t>ID_5390</t>
  </si>
  <si>
    <t>ID_5391</t>
  </si>
  <si>
    <t>ID_5392</t>
  </si>
  <si>
    <t>ID_5395</t>
  </si>
  <si>
    <t>ID_5396</t>
  </si>
  <si>
    <t>ID_5397</t>
  </si>
  <si>
    <t>ID_5399</t>
  </si>
  <si>
    <t>ID_54</t>
  </si>
  <si>
    <t>ID_5400</t>
  </si>
  <si>
    <t>ID_5401</t>
  </si>
  <si>
    <t>ID_5402</t>
  </si>
  <si>
    <t>ID_5403</t>
  </si>
  <si>
    <t>ID_5405</t>
  </si>
  <si>
    <t>2019-01-20T9-23-33_Mw_4,7</t>
  </si>
  <si>
    <t>ID_5407</t>
  </si>
  <si>
    <t>ID_5408</t>
  </si>
  <si>
    <t>2014-07-13T20-54-14_Mw_5,6</t>
  </si>
  <si>
    <t>ID_541</t>
  </si>
  <si>
    <t>2019-01-24T10-28-28_Mw_5,0</t>
  </si>
  <si>
    <t>ID_5415</t>
  </si>
  <si>
    <t>ID_5419</t>
  </si>
  <si>
    <t>ID_542</t>
  </si>
  <si>
    <t>ID_5420</t>
  </si>
  <si>
    <t>ID_5422</t>
  </si>
  <si>
    <t>ID_5425</t>
  </si>
  <si>
    <t>ID_5426</t>
  </si>
  <si>
    <t>ID_5428</t>
  </si>
  <si>
    <t>ID_5429</t>
  </si>
  <si>
    <t>ID_543</t>
  </si>
  <si>
    <t>ID_5430</t>
  </si>
  <si>
    <t>ID_5435</t>
  </si>
  <si>
    <t>2019-01-28T9-0-47_Mw_5,0</t>
  </si>
  <si>
    <t>ID_5437</t>
  </si>
  <si>
    <t>2019-01-30T7-44-43_Mw_5,5</t>
  </si>
  <si>
    <t>ID_5439</t>
  </si>
  <si>
    <t>ID_544</t>
  </si>
  <si>
    <t>ID_5441</t>
  </si>
  <si>
    <t>ID_5442</t>
  </si>
  <si>
    <t>ID_5443</t>
  </si>
  <si>
    <t>ID_5444</t>
  </si>
  <si>
    <t>ID_5445</t>
  </si>
  <si>
    <t>ID_5449</t>
  </si>
  <si>
    <t>ID_545</t>
  </si>
  <si>
    <t>ID_5450</t>
  </si>
  <si>
    <t>ID_5451</t>
  </si>
  <si>
    <t>ID_5453</t>
  </si>
  <si>
    <t>ID_5455</t>
  </si>
  <si>
    <t>ID_5457</t>
  </si>
  <si>
    <t>ID_5458</t>
  </si>
  <si>
    <t>ID_5459</t>
  </si>
  <si>
    <t>ID_546</t>
  </si>
  <si>
    <t>ID_5460</t>
  </si>
  <si>
    <t>2019-02-03T2-56-42_Mw_5,0</t>
  </si>
  <si>
    <t>ID_5462</t>
  </si>
  <si>
    <t>ID_5464</t>
  </si>
  <si>
    <t>ID_5466</t>
  </si>
  <si>
    <t>ID_5467</t>
  </si>
  <si>
    <t>ID_5468</t>
  </si>
  <si>
    <t>ID_5469</t>
  </si>
  <si>
    <t>ID_547</t>
  </si>
  <si>
    <t>ID_5470</t>
  </si>
  <si>
    <t>2019-02-06T17-56-50_Mw_5,0</t>
  </si>
  <si>
    <t>ID_5471</t>
  </si>
  <si>
    <t>2019-02-22T9-25-58_Mw_4,8</t>
  </si>
  <si>
    <t>ID_5479</t>
  </si>
  <si>
    <t>ID_548</t>
  </si>
  <si>
    <t>ID_5482</t>
  </si>
  <si>
    <t>ID_5484</t>
  </si>
  <si>
    <t>ID_5485</t>
  </si>
  <si>
    <t>ID_5487</t>
  </si>
  <si>
    <t>2019-02-25T15-28-44_Mw_5,3</t>
  </si>
  <si>
    <t>ID_5489</t>
  </si>
  <si>
    <t>ID_549</t>
  </si>
  <si>
    <t>ID_5492</t>
  </si>
  <si>
    <t>ID_5493</t>
  </si>
  <si>
    <t>ID_5494</t>
  </si>
  <si>
    <t>ID_5497</t>
  </si>
  <si>
    <t>ID_5499</t>
  </si>
  <si>
    <t>2013-10-31T23-3-58_Mw_6,5</t>
  </si>
  <si>
    <t>ID_55</t>
  </si>
  <si>
    <t>ID_550</t>
  </si>
  <si>
    <t>ID_5500</t>
  </si>
  <si>
    <t>ID_5501</t>
  </si>
  <si>
    <t>ID_5503</t>
  </si>
  <si>
    <t>ID_5505</t>
  </si>
  <si>
    <t>2019-02-25T22-54-31_Mw_4,6</t>
  </si>
  <si>
    <t>ID_5507</t>
  </si>
  <si>
    <t>ID_551</t>
  </si>
  <si>
    <t>ID_5511</t>
  </si>
  <si>
    <t>ID_5512</t>
  </si>
  <si>
    <t>ID_5515</t>
  </si>
  <si>
    <t>ID_5517</t>
  </si>
  <si>
    <t>ID_5518</t>
  </si>
  <si>
    <t>ID_552</t>
  </si>
  <si>
    <t>ID_5520</t>
  </si>
  <si>
    <t>2019-02-26T8-47-26_Mw_4,7</t>
  </si>
  <si>
    <t>ID_5522</t>
  </si>
  <si>
    <t>ID_5527</t>
  </si>
  <si>
    <t>ID_5528</t>
  </si>
  <si>
    <t>ID_5529</t>
  </si>
  <si>
    <t>ID_5532</t>
  </si>
  <si>
    <t>ID_5534</t>
  </si>
  <si>
    <t>ID_5535</t>
  </si>
  <si>
    <t>ID_5536</t>
  </si>
  <si>
    <t>ID_554</t>
  </si>
  <si>
    <t>2019-03-01T22-43-26_Mw_5,3</t>
  </si>
  <si>
    <t>ID_5541</t>
  </si>
  <si>
    <t>ID_5544</t>
  </si>
  <si>
    <t>ID_5545</t>
  </si>
  <si>
    <t>ID_5547</t>
  </si>
  <si>
    <t>ID_5548</t>
  </si>
  <si>
    <t>ID_555</t>
  </si>
  <si>
    <t>2019-03-07T15-34-30_Mw_5,7</t>
  </si>
  <si>
    <t>ID_5550</t>
  </si>
  <si>
    <t>ID_5551</t>
  </si>
  <si>
    <t>ID_5554</t>
  </si>
  <si>
    <t>ID_5559</t>
  </si>
  <si>
    <t>ID_556</t>
  </si>
  <si>
    <t>ID_5561</t>
  </si>
  <si>
    <t>ID_5562</t>
  </si>
  <si>
    <t>ID_5566</t>
  </si>
  <si>
    <t>ID_5567</t>
  </si>
  <si>
    <t>ID_5568</t>
  </si>
  <si>
    <t>2014-07-13T3-16-51_Mw_5,0</t>
  </si>
  <si>
    <t>ID_557</t>
  </si>
  <si>
    <t>ID_5570</t>
  </si>
  <si>
    <t>ID_5573</t>
  </si>
  <si>
    <t>ID_5575</t>
  </si>
  <si>
    <t>ID_5576</t>
  </si>
  <si>
    <t>ID_5577</t>
  </si>
  <si>
    <t>ID_558</t>
  </si>
  <si>
    <t>ID_5580</t>
  </si>
  <si>
    <t>ID_5581</t>
  </si>
  <si>
    <t>ID_5583</t>
  </si>
  <si>
    <t>2019-03-07T5-50-37_Mw_4,8</t>
  </si>
  <si>
    <t>ID_5584</t>
  </si>
  <si>
    <t>ID_5585</t>
  </si>
  <si>
    <t>ID_5586</t>
  </si>
  <si>
    <t>ID_5587</t>
  </si>
  <si>
    <t>ID_5588</t>
  </si>
  <si>
    <t>ID_5589</t>
  </si>
  <si>
    <t>ID_559</t>
  </si>
  <si>
    <t>ID_5590</t>
  </si>
  <si>
    <t>ID_5594</t>
  </si>
  <si>
    <t>2019-03-09T2-16-58_Mw_4,9</t>
  </si>
  <si>
    <t>ID_5599</t>
  </si>
  <si>
    <t>2014-07-13T7-18-24_Mw_5,7</t>
  </si>
  <si>
    <t>ID_560</t>
  </si>
  <si>
    <t>ID_5604</t>
  </si>
  <si>
    <t>ID_5605</t>
  </si>
  <si>
    <t>ID_5607</t>
  </si>
  <si>
    <t>ID_561</t>
  </si>
  <si>
    <t>ID_5610</t>
  </si>
  <si>
    <t>ID_5612</t>
  </si>
  <si>
    <t>ID_5613</t>
  </si>
  <si>
    <t>ID_5614</t>
  </si>
  <si>
    <t>2019-03-10T13-8-2_Mw_4,8</t>
  </si>
  <si>
    <t>ID_5618</t>
  </si>
  <si>
    <t>ID_562</t>
  </si>
  <si>
    <t>ID_5622</t>
  </si>
  <si>
    <t>2019-03-16T18-6-15_Mw_5,2</t>
  </si>
  <si>
    <t>ID_5623</t>
  </si>
  <si>
    <t>ID_563</t>
  </si>
  <si>
    <t>ID_5630</t>
  </si>
  <si>
    <t>ID_5634</t>
  </si>
  <si>
    <t>ID_5635</t>
  </si>
  <si>
    <t>ID_5636</t>
  </si>
  <si>
    <t>ID_5638</t>
  </si>
  <si>
    <t>ID_564</t>
  </si>
  <si>
    <t>ID_5641</t>
  </si>
  <si>
    <t>ID_5643</t>
  </si>
  <si>
    <t>ID_5644</t>
  </si>
  <si>
    <t>ID_5645</t>
  </si>
  <si>
    <t>ID_5648</t>
  </si>
  <si>
    <t>ID_5649</t>
  </si>
  <si>
    <t>ID_565</t>
  </si>
  <si>
    <t>2019-03-25T10-52-40_Mw_4,9</t>
  </si>
  <si>
    <t>ID_5653</t>
  </si>
  <si>
    <t>ID_5654</t>
  </si>
  <si>
    <t>ID_5656</t>
  </si>
  <si>
    <t>2019-03-27T3-57-10_Mw_4,6</t>
  </si>
  <si>
    <t>ID_5659</t>
  </si>
  <si>
    <t>2014-07-13T7-18-25_Mw_5,6</t>
  </si>
  <si>
    <t>ID_566</t>
  </si>
  <si>
    <t>ID_5660</t>
  </si>
  <si>
    <t>ID_567</t>
  </si>
  <si>
    <t>2019-03-28T15-5-32_Mw_5,5</t>
  </si>
  <si>
    <t>ID_5672</t>
  </si>
  <si>
    <t>ID_5676</t>
  </si>
  <si>
    <t>2019-04-04T12-0-8_Mw_4,7</t>
  </si>
  <si>
    <t>ID_5682</t>
  </si>
  <si>
    <t>ID_5686</t>
  </si>
  <si>
    <t>ID_5687</t>
  </si>
  <si>
    <t>ID_5688</t>
  </si>
  <si>
    <t>ID_5692</t>
  </si>
  <si>
    <t>ID_5694</t>
  </si>
  <si>
    <t>ID_5695</t>
  </si>
  <si>
    <t>ID_5696</t>
  </si>
  <si>
    <t>ID_5697</t>
  </si>
  <si>
    <t>ID_57</t>
  </si>
  <si>
    <t>2019-04-06T21-33-2_Mw_4,9</t>
  </si>
  <si>
    <t>ID_5700</t>
  </si>
  <si>
    <t>ID_5705</t>
  </si>
  <si>
    <t>ID_5706</t>
  </si>
  <si>
    <t>ID_5707</t>
  </si>
  <si>
    <t>ID_5709</t>
  </si>
  <si>
    <t>2014-07-18T5-24-9_Mw_4,7</t>
  </si>
  <si>
    <t>ID_571</t>
  </si>
  <si>
    <t>ID_5712</t>
  </si>
  <si>
    <t>ID_5714</t>
  </si>
  <si>
    <t>ID_5715</t>
  </si>
  <si>
    <t>ID_5716</t>
  </si>
  <si>
    <t>ID_5718</t>
  </si>
  <si>
    <t>2014-07-21T0-21-28_Mw_4,7</t>
  </si>
  <si>
    <t>ID_572</t>
  </si>
  <si>
    <t>2019-04-08T6-39-42_Mw_4,6</t>
  </si>
  <si>
    <t>ID_5720</t>
  </si>
  <si>
    <t>ID_5721</t>
  </si>
  <si>
    <t>ID_5724</t>
  </si>
  <si>
    <t>2019-04-16T0-54-12_Mw_4,7</t>
  </si>
  <si>
    <t>ID_5728</t>
  </si>
  <si>
    <t>ID_5730</t>
  </si>
  <si>
    <t>ID_5731</t>
  </si>
  <si>
    <t>ID_5734</t>
  </si>
  <si>
    <t>ID_5735</t>
  </si>
  <si>
    <t>2019-04-18T4-6-33_Mw_5,7</t>
  </si>
  <si>
    <t>ID_5736</t>
  </si>
  <si>
    <t>ID_5737</t>
  </si>
  <si>
    <t>ID_5738</t>
  </si>
  <si>
    <t>ID_5741</t>
  </si>
  <si>
    <t>ID_5746</t>
  </si>
  <si>
    <t>ID_5747</t>
  </si>
  <si>
    <t>ID_5748</t>
  </si>
  <si>
    <t>ID_5750</t>
  </si>
  <si>
    <t>ID_5751</t>
  </si>
  <si>
    <t>ID_5756</t>
  </si>
  <si>
    <t>ID_5758</t>
  </si>
  <si>
    <t>ID_5759</t>
  </si>
  <si>
    <t>2014-07-23T21-39-8_Mw_5,5</t>
  </si>
  <si>
    <t>ID_576</t>
  </si>
  <si>
    <t>ID_5762</t>
  </si>
  <si>
    <t>ID_5764</t>
  </si>
  <si>
    <t>ID_5765</t>
  </si>
  <si>
    <t>ID_5766</t>
  </si>
  <si>
    <t>ID_5769</t>
  </si>
  <si>
    <t>ID_577</t>
  </si>
  <si>
    <t>ID_5770</t>
  </si>
  <si>
    <t>ID_5771</t>
  </si>
  <si>
    <t>ID_5772</t>
  </si>
  <si>
    <t>ID_5773</t>
  </si>
  <si>
    <t>ID_5775</t>
  </si>
  <si>
    <t>2019-04-19T21-37-41_Mw_5,0</t>
  </si>
  <si>
    <t>ID_5778</t>
  </si>
  <si>
    <t>ID_5779</t>
  </si>
  <si>
    <t>ID_5782</t>
  </si>
  <si>
    <t>ID_5783</t>
  </si>
  <si>
    <t>ID_5784</t>
  </si>
  <si>
    <t>ID_5785</t>
  </si>
  <si>
    <t>ID_5786</t>
  </si>
  <si>
    <t>ID_5787</t>
  </si>
  <si>
    <t>ID_579</t>
  </si>
  <si>
    <t>2019-04-21T10-0-11_Mw_5,2</t>
  </si>
  <si>
    <t>ID_5792</t>
  </si>
  <si>
    <t>ID_5794</t>
  </si>
  <si>
    <t>ID_5795</t>
  </si>
  <si>
    <t>ML02</t>
  </si>
  <si>
    <t>ID_5797</t>
  </si>
  <si>
    <t>2019-04-24T18-57-33_Mw_5,3</t>
  </si>
  <si>
    <t>ID_5802</t>
  </si>
  <si>
    <t>ID_5804</t>
  </si>
  <si>
    <t>2019-04-24T6-24-33_Mw_5,0</t>
  </si>
  <si>
    <t>ID_5809</t>
  </si>
  <si>
    <t>ID_581</t>
  </si>
  <si>
    <t>ID_5810</t>
  </si>
  <si>
    <t>ID_5811</t>
  </si>
  <si>
    <t>ID_5812</t>
  </si>
  <si>
    <t>ID_5814</t>
  </si>
  <si>
    <t>2019-04-26T6-22-35_Mw_5,6</t>
  </si>
  <si>
    <t>ID_5818</t>
  </si>
  <si>
    <t>ID_582</t>
  </si>
  <si>
    <t>ID_5820</t>
  </si>
  <si>
    <t>ID_5821</t>
  </si>
  <si>
    <t>ID_5825</t>
  </si>
  <si>
    <t>ID_5826</t>
  </si>
  <si>
    <t>ID_5828</t>
  </si>
  <si>
    <t>ID_583</t>
  </si>
  <si>
    <t>ID_5830</t>
  </si>
  <si>
    <t>2019-04-28T10-25-25_Mw_4,7</t>
  </si>
  <si>
    <t>ID_5834</t>
  </si>
  <si>
    <t>2019-04-28T12-3-2_Mw_4,8</t>
  </si>
  <si>
    <t>ID_5836</t>
  </si>
  <si>
    <t>ID_5837</t>
  </si>
  <si>
    <t>ID_5838</t>
  </si>
  <si>
    <t>ID_584</t>
  </si>
  <si>
    <t>ID_5841</t>
  </si>
  <si>
    <t>ID_5842</t>
  </si>
  <si>
    <t>ID_5844</t>
  </si>
  <si>
    <t>ID_5845</t>
  </si>
  <si>
    <t>2019-05-16T0-32-13_Mw_5,0</t>
  </si>
  <si>
    <t>ID_5846</t>
  </si>
  <si>
    <t>ID_5847</t>
  </si>
  <si>
    <t>ID_585</t>
  </si>
  <si>
    <t>2019-05-16T14-32-50_Mw_5,2</t>
  </si>
  <si>
    <t>ID_5851</t>
  </si>
  <si>
    <t>ID_5852</t>
  </si>
  <si>
    <t>ID_5853</t>
  </si>
  <si>
    <t>ID_5854</t>
  </si>
  <si>
    <t>ID_5855</t>
  </si>
  <si>
    <t>ID_5856</t>
  </si>
  <si>
    <t>ID_5857</t>
  </si>
  <si>
    <t>ID_586</t>
  </si>
  <si>
    <t>ID_5861</t>
  </si>
  <si>
    <t>ID_5863</t>
  </si>
  <si>
    <t>2019-05-17T14-16-24_Mw_5,0</t>
  </si>
  <si>
    <t>ID_5864</t>
  </si>
  <si>
    <t>ID_5865</t>
  </si>
  <si>
    <t>ID_5866</t>
  </si>
  <si>
    <t>ID_5867</t>
  </si>
  <si>
    <t>ID_5868</t>
  </si>
  <si>
    <t>ID_587</t>
  </si>
  <si>
    <t>ID_5870</t>
  </si>
  <si>
    <t>ID_5871</t>
  </si>
  <si>
    <t>ID_5872</t>
  </si>
  <si>
    <t>ID_5875</t>
  </si>
  <si>
    <t>ID_5877</t>
  </si>
  <si>
    <t>ID_5879</t>
  </si>
  <si>
    <t>ID_588</t>
  </si>
  <si>
    <t>ID_5880</t>
  </si>
  <si>
    <t>ID_5881</t>
  </si>
  <si>
    <t>ID_5882</t>
  </si>
  <si>
    <t>ID_5883</t>
  </si>
  <si>
    <t>ID_5884</t>
  </si>
  <si>
    <t>ID_589</t>
  </si>
  <si>
    <t>2019-05-20T11-18-32_Mw_5,6</t>
  </si>
  <si>
    <t>ID_5891</t>
  </si>
  <si>
    <t>ID_5892</t>
  </si>
  <si>
    <t>ID_5893</t>
  </si>
  <si>
    <t>ID_5897</t>
  </si>
  <si>
    <t>ID_5899</t>
  </si>
  <si>
    <t>ID_59</t>
  </si>
  <si>
    <t>2014-07-29T0-47-18_Mw_4,6</t>
  </si>
  <si>
    <t>ID_590</t>
  </si>
  <si>
    <t>ID_5900</t>
  </si>
  <si>
    <t>ID_5901</t>
  </si>
  <si>
    <t>ID_5902</t>
  </si>
  <si>
    <t>ID_5906</t>
  </si>
  <si>
    <t>ID_591</t>
  </si>
  <si>
    <t>ID_5910</t>
  </si>
  <si>
    <t>ID_5911</t>
  </si>
  <si>
    <t>ID_5912</t>
  </si>
  <si>
    <t>ID_5913</t>
  </si>
  <si>
    <t>ID_5914</t>
  </si>
  <si>
    <t>ID_5915</t>
  </si>
  <si>
    <t>ID_5916</t>
  </si>
  <si>
    <t>ID_5918</t>
  </si>
  <si>
    <t>ID_5919</t>
  </si>
  <si>
    <t>ID_592</t>
  </si>
  <si>
    <t>ID_5920</t>
  </si>
  <si>
    <t>ID_5921</t>
  </si>
  <si>
    <t>ID_5922</t>
  </si>
  <si>
    <t>ID_5923</t>
  </si>
  <si>
    <t>2019-05-21T19-25-12_Mw_4,6</t>
  </si>
  <si>
    <t>ID_5926</t>
  </si>
  <si>
    <t>ID_5928</t>
  </si>
  <si>
    <t>ID_593</t>
  </si>
  <si>
    <t>2019-05-22T4-23-12_Mw_4,8</t>
  </si>
  <si>
    <t>ID_5931</t>
  </si>
  <si>
    <t>L10R</t>
  </si>
  <si>
    <t>ID_5933</t>
  </si>
  <si>
    <t>ID_5935</t>
  </si>
  <si>
    <t>L16L</t>
  </si>
  <si>
    <t>ID_5936</t>
  </si>
  <si>
    <t>ID_5937</t>
  </si>
  <si>
    <t>ID_594</t>
  </si>
  <si>
    <t>ID_595</t>
  </si>
  <si>
    <t>2019-05-30T3-34-56_Mw_5,0</t>
  </si>
  <si>
    <t>ID_5953</t>
  </si>
  <si>
    <t>2019-06-03T4-22-25_Mw_5,1</t>
  </si>
  <si>
    <t>ID_5955</t>
  </si>
  <si>
    <t>ID_5956</t>
  </si>
  <si>
    <t>ID_5957</t>
  </si>
  <si>
    <t>ID_596</t>
  </si>
  <si>
    <t>ID_5963</t>
  </si>
  <si>
    <t>ID_5966</t>
  </si>
  <si>
    <t>ID_5968</t>
  </si>
  <si>
    <t>ID_5969</t>
  </si>
  <si>
    <t>ID_597</t>
  </si>
  <si>
    <t>ID_5970</t>
  </si>
  <si>
    <t>ID_5971</t>
  </si>
  <si>
    <t>ID_5972</t>
  </si>
  <si>
    <t>ID_5973</t>
  </si>
  <si>
    <t>ID_5977</t>
  </si>
  <si>
    <t>ID_5978</t>
  </si>
  <si>
    <t>ID_5979</t>
  </si>
  <si>
    <t>2014-07-31T20-40-51_Mw_4,7</t>
  </si>
  <si>
    <t>ID_598</t>
  </si>
  <si>
    <t>ID_5980</t>
  </si>
  <si>
    <t>ID_5981</t>
  </si>
  <si>
    <t>ID_5984</t>
  </si>
  <si>
    <t>ID_5985</t>
  </si>
  <si>
    <t>ID_5986</t>
  </si>
  <si>
    <t>ID_5988</t>
  </si>
  <si>
    <t>ID_5989</t>
  </si>
  <si>
    <t>ID_599</t>
  </si>
  <si>
    <t>ID_5990</t>
  </si>
  <si>
    <t>ID_5991</t>
  </si>
  <si>
    <t>ID_5992</t>
  </si>
  <si>
    <t>ID_5993</t>
  </si>
  <si>
    <t>ID_5994</t>
  </si>
  <si>
    <t>2019-06-03T8-42-13_Mw_5,2</t>
  </si>
  <si>
    <t>ID_5996</t>
  </si>
  <si>
    <t>ID_5997</t>
  </si>
  <si>
    <t>ID_5998</t>
  </si>
  <si>
    <t>ID_5999</t>
  </si>
  <si>
    <t>2012-03-24T7-28-33_Mw_5,2</t>
  </si>
  <si>
    <t>ID_6</t>
  </si>
  <si>
    <t>ID_60</t>
  </si>
  <si>
    <t>2014-08-16T10-10-49_Mw_4,7</t>
  </si>
  <si>
    <t>ID_600</t>
  </si>
  <si>
    <t>ID_6000</t>
  </si>
  <si>
    <t>ID_6001</t>
  </si>
  <si>
    <t>ID_6002</t>
  </si>
  <si>
    <t>ID_6006</t>
  </si>
  <si>
    <t>ID_6007</t>
  </si>
  <si>
    <t>ID_6008</t>
  </si>
  <si>
    <t>ID_6009</t>
  </si>
  <si>
    <t>ID_6010</t>
  </si>
  <si>
    <t>ID_6011</t>
  </si>
  <si>
    <t>ID_6013</t>
  </si>
  <si>
    <t>ID_6014</t>
  </si>
  <si>
    <t>2019-06-04T10-33-39_Mw_4,6</t>
  </si>
  <si>
    <t>ID_6016</t>
  </si>
  <si>
    <t>ID_6017</t>
  </si>
  <si>
    <t>2019-06-05T16-19-42_Mw_5,4</t>
  </si>
  <si>
    <t>ID_6018</t>
  </si>
  <si>
    <t>ID_6020</t>
  </si>
  <si>
    <t>ID_6021</t>
  </si>
  <si>
    <t>ID_6022</t>
  </si>
  <si>
    <t>ID_6023</t>
  </si>
  <si>
    <t>ID_6024</t>
  </si>
  <si>
    <t>ID_6025</t>
  </si>
  <si>
    <t>ID_6031</t>
  </si>
  <si>
    <t>ID_6032</t>
  </si>
  <si>
    <t>ID_6033</t>
  </si>
  <si>
    <t>ID_6037</t>
  </si>
  <si>
    <t>ID_6038</t>
  </si>
  <si>
    <t>ID_6039</t>
  </si>
  <si>
    <t>2014-08-16T9-42-58_Mw_4,7</t>
  </si>
  <si>
    <t>ID_604</t>
  </si>
  <si>
    <t>ID_6040</t>
  </si>
  <si>
    <t>ID_6042</t>
  </si>
  <si>
    <t>ID_6043</t>
  </si>
  <si>
    <t>ID_6044</t>
  </si>
  <si>
    <t>ID_6045</t>
  </si>
  <si>
    <t>2019-06-11T5-0-54_Mw_4,6</t>
  </si>
  <si>
    <t>ID_6049</t>
  </si>
  <si>
    <t>2014-08-23T22-32-23_Mw_6,4</t>
  </si>
  <si>
    <t>ID_605</t>
  </si>
  <si>
    <t>ID_6051</t>
  </si>
  <si>
    <t>ID_6052</t>
  </si>
  <si>
    <t>ID_6053</t>
  </si>
  <si>
    <t>ID_606</t>
  </si>
  <si>
    <t>2019-06-13T16-12-31_Mw_4,8</t>
  </si>
  <si>
    <t>ID_6065</t>
  </si>
  <si>
    <t>ID_607</t>
  </si>
  <si>
    <t>2019-06-13T22-50-11_Mw_4,9</t>
  </si>
  <si>
    <t>ID_6070</t>
  </si>
  <si>
    <t>ID_6073</t>
  </si>
  <si>
    <t>ID_6075</t>
  </si>
  <si>
    <t>2019-06-14T0-19-11_Mw_6,3</t>
  </si>
  <si>
    <t>ID_6079</t>
  </si>
  <si>
    <t>ID_6081</t>
  </si>
  <si>
    <t>ID_6082</t>
  </si>
  <si>
    <t>ID_6083</t>
  </si>
  <si>
    <t>ID_6084</t>
  </si>
  <si>
    <t>ID_6087</t>
  </si>
  <si>
    <t>ID_6088</t>
  </si>
  <si>
    <t>ID_6089</t>
  </si>
  <si>
    <t>ID_609</t>
  </si>
  <si>
    <t>ID_6090</t>
  </si>
  <si>
    <t>ID_6092</t>
  </si>
  <si>
    <t>ID_6093</t>
  </si>
  <si>
    <t>2019-06-20T1-23-27_Mw_5,5</t>
  </si>
  <si>
    <t>ID_6098</t>
  </si>
  <si>
    <t>ID_6099</t>
  </si>
  <si>
    <t>ID_61</t>
  </si>
  <si>
    <t>ID_610</t>
  </si>
  <si>
    <t>ID_6101</t>
  </si>
  <si>
    <t>ID_6103</t>
  </si>
  <si>
    <t>ID_6104</t>
  </si>
  <si>
    <t>ID_6105</t>
  </si>
  <si>
    <t>ID_6108</t>
  </si>
  <si>
    <t>ID_6109</t>
  </si>
  <si>
    <t>ID_6111</t>
  </si>
  <si>
    <t>ID_6112</t>
  </si>
  <si>
    <t>ID_6113</t>
  </si>
  <si>
    <t>2019-06-28T8-30-41_Mw_5,1</t>
  </si>
  <si>
    <t>ID_6116</t>
  </si>
  <si>
    <t>ID_612</t>
  </si>
  <si>
    <t>ID_6121</t>
  </si>
  <si>
    <t>ID_6126</t>
  </si>
  <si>
    <t>ID_6127</t>
  </si>
  <si>
    <t>ID_6128</t>
  </si>
  <si>
    <t>ID_6129</t>
  </si>
  <si>
    <t>ID_613</t>
  </si>
  <si>
    <t>ID_6132</t>
  </si>
  <si>
    <t>ID_6134</t>
  </si>
  <si>
    <t>ID_6135</t>
  </si>
  <si>
    <t>ID_6139</t>
  </si>
  <si>
    <t>ID_614</t>
  </si>
  <si>
    <t>ID_6140</t>
  </si>
  <si>
    <t>ID_6141</t>
  </si>
  <si>
    <t>2019-07-12T7-24-39_Mw_4,7</t>
  </si>
  <si>
    <t>ID_6142</t>
  </si>
  <si>
    <t>ID_615</t>
  </si>
  <si>
    <t>2019-08-01T18-28-3_Mw_6,6</t>
  </si>
  <si>
    <t>ID_6155</t>
  </si>
  <si>
    <t>ID_6156</t>
  </si>
  <si>
    <t>ID_6157</t>
  </si>
  <si>
    <t>ID_616</t>
  </si>
  <si>
    <t>ID_6161</t>
  </si>
  <si>
    <t>ID_6163</t>
  </si>
  <si>
    <t>ID_6164</t>
  </si>
  <si>
    <t>ID_6165</t>
  </si>
  <si>
    <t>ID_6168</t>
  </si>
  <si>
    <t>ID_6169</t>
  </si>
  <si>
    <t>ID_617</t>
  </si>
  <si>
    <t>ID_6170</t>
  </si>
  <si>
    <t>ID_6171</t>
  </si>
  <si>
    <t>ID_6172</t>
  </si>
  <si>
    <t>ID_6173</t>
  </si>
  <si>
    <t>ID_6174</t>
  </si>
  <si>
    <t>ID_6176</t>
  </si>
  <si>
    <t>ID_6177</t>
  </si>
  <si>
    <t>ID_618</t>
  </si>
  <si>
    <t>ID_6180</t>
  </si>
  <si>
    <t>ID_6181</t>
  </si>
  <si>
    <t>ID_6182</t>
  </si>
  <si>
    <t>ID_6184</t>
  </si>
  <si>
    <t>ID_6185</t>
  </si>
  <si>
    <t>2019-08-01T20-1-28_Mw_5,4</t>
  </si>
  <si>
    <t>ID_6189</t>
  </si>
  <si>
    <t>ID_619</t>
  </si>
  <si>
    <t>2019-08-02T0-55-17_Mw_5,4</t>
  </si>
  <si>
    <t>ID_6193</t>
  </si>
  <si>
    <t>ID_6194</t>
  </si>
  <si>
    <t>ID_6195</t>
  </si>
  <si>
    <t>ID_6197</t>
  </si>
  <si>
    <t>2019-08-09T2-9-36_Mw_5,1</t>
  </si>
  <si>
    <t>ID_6198</t>
  </si>
  <si>
    <t>ID_6199</t>
  </si>
  <si>
    <t>ID_62</t>
  </si>
  <si>
    <t>ID_620</t>
  </si>
  <si>
    <t>ID_6201</t>
  </si>
  <si>
    <t>ID_6203</t>
  </si>
  <si>
    <t>ID_6205</t>
  </si>
  <si>
    <t>ID_6206</t>
  </si>
  <si>
    <t>ID_6207</t>
  </si>
  <si>
    <t>ID_6208</t>
  </si>
  <si>
    <t>ID_6209</t>
  </si>
  <si>
    <t>ID_621</t>
  </si>
  <si>
    <t>ID_6211</t>
  </si>
  <si>
    <t>ID_6213</t>
  </si>
  <si>
    <t>ID_6214</t>
  </si>
  <si>
    <t>ID_6215</t>
  </si>
  <si>
    <t>ID_6216</t>
  </si>
  <si>
    <t>ID_6217</t>
  </si>
  <si>
    <t>ID_6218</t>
  </si>
  <si>
    <t>2019-08-10T17-16-4_Mw_4,7</t>
  </si>
  <si>
    <t>ID_6219</t>
  </si>
  <si>
    <t>ID_622</t>
  </si>
  <si>
    <t>ID_6221</t>
  </si>
  <si>
    <t>2019-08-12T8-17-50_Mw_4,9</t>
  </si>
  <si>
    <t>ID_6224</t>
  </si>
  <si>
    <t>2019-08-15T14-23-42_Mw_4,7</t>
  </si>
  <si>
    <t>ID_6226</t>
  </si>
  <si>
    <t>ID_6227</t>
  </si>
  <si>
    <t>ID_6228</t>
  </si>
  <si>
    <t>ID_623</t>
  </si>
  <si>
    <t>2019-08-24T2-33-0_Mw_5,3</t>
  </si>
  <si>
    <t>ID_6232</t>
  </si>
  <si>
    <t>ID_6233</t>
  </si>
  <si>
    <t>ID_6236</t>
  </si>
  <si>
    <t>ID_6238</t>
  </si>
  <si>
    <t>ID_624</t>
  </si>
  <si>
    <t>ID_6240</t>
  </si>
  <si>
    <t>ID_6241</t>
  </si>
  <si>
    <t>ID_6242</t>
  </si>
  <si>
    <t>ID_6244</t>
  </si>
  <si>
    <t>ID_6245</t>
  </si>
  <si>
    <t>2019-08-24T23-36-35_Mw_4,8</t>
  </si>
  <si>
    <t>ID_6246</t>
  </si>
  <si>
    <t>ID_625</t>
  </si>
  <si>
    <t>2019-08-28T12-43-44_Mw_5,2</t>
  </si>
  <si>
    <t>ID_6252</t>
  </si>
  <si>
    <t>2019-08-28T15-53-3_Mw_4,9</t>
  </si>
  <si>
    <t>ID_6255</t>
  </si>
  <si>
    <t>ID_6257</t>
  </si>
  <si>
    <t>ID_6258</t>
  </si>
  <si>
    <t>ID_626</t>
  </si>
  <si>
    <t>2019-09-25T19-43-24_Mw_5,3</t>
  </si>
  <si>
    <t>ID_6264</t>
  </si>
  <si>
    <t>2019-09-26T16-36-17_Mw_6,0</t>
  </si>
  <si>
    <t>ID_6266</t>
  </si>
  <si>
    <t>ID_6268</t>
  </si>
  <si>
    <t>ID_6269</t>
  </si>
  <si>
    <t>ID_627</t>
  </si>
  <si>
    <t>ID_6270</t>
  </si>
  <si>
    <t>L13L</t>
  </si>
  <si>
    <t>ID_6272</t>
  </si>
  <si>
    <t>ID_6273</t>
  </si>
  <si>
    <t>ID_6274</t>
  </si>
  <si>
    <t>L20L</t>
  </si>
  <si>
    <t>ID_6275</t>
  </si>
  <si>
    <t>2019-09-26T20-31-29_Mw_5,4</t>
  </si>
  <si>
    <t>ID_6276</t>
  </si>
  <si>
    <t>ID_6279</t>
  </si>
  <si>
    <t>ID_628</t>
  </si>
  <si>
    <t>ID_6284</t>
  </si>
  <si>
    <t>ID_6285</t>
  </si>
  <si>
    <t>ID_6289</t>
  </si>
  <si>
    <t>2014-08-23T4-45-33_Mw_5,7</t>
  </si>
  <si>
    <t>ID_629</t>
  </si>
  <si>
    <t>ID_6290</t>
  </si>
  <si>
    <t>ID_6292</t>
  </si>
  <si>
    <t>ID_6295</t>
  </si>
  <si>
    <t>ID_6297</t>
  </si>
  <si>
    <t>ID_6298</t>
  </si>
  <si>
    <t>ID_6299</t>
  </si>
  <si>
    <t>ID_630</t>
  </si>
  <si>
    <t>ID_6300</t>
  </si>
  <si>
    <t>ID_6303</t>
  </si>
  <si>
    <t>ID_6304</t>
  </si>
  <si>
    <t>ID_6305</t>
  </si>
  <si>
    <t>ID_6306</t>
  </si>
  <si>
    <t>ID_6308</t>
  </si>
  <si>
    <t>2019-09-29T15-57-53_Mw_6,6</t>
  </si>
  <si>
    <t>ID_6315</t>
  </si>
  <si>
    <t>ID_6316</t>
  </si>
  <si>
    <t>ID_6320</t>
  </si>
  <si>
    <t>ID_6323</t>
  </si>
  <si>
    <t>ID_6324</t>
  </si>
  <si>
    <t>2019-09-30T11-53-23_Mw_5,6</t>
  </si>
  <si>
    <t>ID_6330</t>
  </si>
  <si>
    <t>ID_6331</t>
  </si>
  <si>
    <t>ID_6332</t>
  </si>
  <si>
    <t>ID_6333</t>
  </si>
  <si>
    <t>ID_6335</t>
  </si>
  <si>
    <t>ID_6336</t>
  </si>
  <si>
    <t>ID_634</t>
  </si>
  <si>
    <t>2019-10-06T10-40-55_Mw_5,7</t>
  </si>
  <si>
    <t>ID_6341</t>
  </si>
  <si>
    <t>ID_6342</t>
  </si>
  <si>
    <t>ID_6343</t>
  </si>
  <si>
    <t>ID_6345</t>
  </si>
  <si>
    <t>ID_6346</t>
  </si>
  <si>
    <t>ID_6347</t>
  </si>
  <si>
    <t>ID_635</t>
  </si>
  <si>
    <t>2019-10-11T2-55-41_Mw_4,9</t>
  </si>
  <si>
    <t>ID_6354</t>
  </si>
  <si>
    <t>ID_6357</t>
  </si>
  <si>
    <t>ID_6358</t>
  </si>
  <si>
    <t>ID_636</t>
  </si>
  <si>
    <t>2019-10-31T22-9-14_Mw_4,6</t>
  </si>
  <si>
    <t>ID_6367</t>
  </si>
  <si>
    <t>ID_6368</t>
  </si>
  <si>
    <t>ID_637</t>
  </si>
  <si>
    <t>ID_6370</t>
  </si>
  <si>
    <t>ID_6371</t>
  </si>
  <si>
    <t>ID_6374</t>
  </si>
  <si>
    <t>ID_6375</t>
  </si>
  <si>
    <t>ID_6376</t>
  </si>
  <si>
    <t>2019-11-03T13-23-16_Mw_5,5</t>
  </si>
  <si>
    <t>ID_6377</t>
  </si>
  <si>
    <t>2019-11-03T8-6-10_Mw_5,3</t>
  </si>
  <si>
    <t>ID_6379</t>
  </si>
  <si>
    <t>ID_638</t>
  </si>
  <si>
    <t>ID_6380</t>
  </si>
  <si>
    <t>ID_6381</t>
  </si>
  <si>
    <t>2019-11-04T21-53-24_Mw_6,1</t>
  </si>
  <si>
    <t>ID_6387</t>
  </si>
  <si>
    <t>ID_639</t>
  </si>
  <si>
    <t>ID_6395</t>
  </si>
  <si>
    <t>ID_64</t>
  </si>
  <si>
    <t>ID_640</t>
  </si>
  <si>
    <t>ID_6400</t>
  </si>
  <si>
    <t>ID_6401</t>
  </si>
  <si>
    <t>ID_6402</t>
  </si>
  <si>
    <t>ID_6403</t>
  </si>
  <si>
    <t>ID_6405</t>
  </si>
  <si>
    <t>ID_6407</t>
  </si>
  <si>
    <t>ID_6408</t>
  </si>
  <si>
    <t>ID_6409</t>
  </si>
  <si>
    <t>ID_641</t>
  </si>
  <si>
    <t>ID_6410</t>
  </si>
  <si>
    <t>ID_6411</t>
  </si>
  <si>
    <t>ID_6414</t>
  </si>
  <si>
    <t>ID_6415</t>
  </si>
  <si>
    <t>ID_6416</t>
  </si>
  <si>
    <t>ID_6419</t>
  </si>
  <si>
    <t>ID_642</t>
  </si>
  <si>
    <t>ID_6420</t>
  </si>
  <si>
    <t>ID_6423</t>
  </si>
  <si>
    <t>ID_6424</t>
  </si>
  <si>
    <t>ID_6425</t>
  </si>
  <si>
    <t>ID_6426</t>
  </si>
  <si>
    <t>ID_6427</t>
  </si>
  <si>
    <t>ID_6428</t>
  </si>
  <si>
    <t>ID_6429</t>
  </si>
  <si>
    <t>ID_643</t>
  </si>
  <si>
    <t>ID_6430</t>
  </si>
  <si>
    <t>ID_6433</t>
  </si>
  <si>
    <t>ID_6434</t>
  </si>
  <si>
    <t>ID_6435</t>
  </si>
  <si>
    <t>ID_6438</t>
  </si>
  <si>
    <t>ID_6439</t>
  </si>
  <si>
    <t>ID_644</t>
  </si>
  <si>
    <t>ID_6440</t>
  </si>
  <si>
    <t>2019-11-10T7-21-31_Mw_4,8</t>
  </si>
  <si>
    <t>ID_6441</t>
  </si>
  <si>
    <t>ID_6442</t>
  </si>
  <si>
    <t>ID_6443</t>
  </si>
  <si>
    <t>ID_6447</t>
  </si>
  <si>
    <t>ID_6448</t>
  </si>
  <si>
    <t>ID_6449</t>
  </si>
  <si>
    <t>ID_645</t>
  </si>
  <si>
    <t>2019-11-15T17-16-43_Mw_4,9</t>
  </si>
  <si>
    <t>ID_6453</t>
  </si>
  <si>
    <t>2019-11-22T22-27-32_Mw_5,3</t>
  </si>
  <si>
    <t>ID_6457</t>
  </si>
  <si>
    <t>ID_646</t>
  </si>
  <si>
    <t>ID_6460</t>
  </si>
  <si>
    <t>ID_6461</t>
  </si>
  <si>
    <t>ID_6463</t>
  </si>
  <si>
    <t>ID_6464</t>
  </si>
  <si>
    <t>ID_6465</t>
  </si>
  <si>
    <t>ID_6466</t>
  </si>
  <si>
    <t>ID_6467</t>
  </si>
  <si>
    <t>2014-09-04T9-26-52_Mw_5,1</t>
  </si>
  <si>
    <t>ID_647</t>
  </si>
  <si>
    <t>ID_6470</t>
  </si>
  <si>
    <t>ID_6472</t>
  </si>
  <si>
    <t>ID_6473</t>
  </si>
  <si>
    <t>ID_6474</t>
  </si>
  <si>
    <t>ID_6475</t>
  </si>
  <si>
    <t>ID_648</t>
  </si>
  <si>
    <t>2019-11-26T9-31-47_Mw_4,8</t>
  </si>
  <si>
    <t>ID_6482</t>
  </si>
  <si>
    <t>2019-11-29T11-6-5_Mw_5,1</t>
  </si>
  <si>
    <t>ID_6484</t>
  </si>
  <si>
    <t>2019-11-29T21-7-8_Mw_4,7</t>
  </si>
  <si>
    <t>ID_6487</t>
  </si>
  <si>
    <t>ID_6488</t>
  </si>
  <si>
    <t>ID_649</t>
  </si>
  <si>
    <t>ID_6491</t>
  </si>
  <si>
    <t>ID_6492</t>
  </si>
  <si>
    <t>ID_6493</t>
  </si>
  <si>
    <t>ID_6494</t>
  </si>
  <si>
    <t>ID_6495</t>
  </si>
  <si>
    <t>2019-12-03T7-29-31_Mw_5,2</t>
  </si>
  <si>
    <t>ID_6496</t>
  </si>
  <si>
    <t>ID_6497</t>
  </si>
  <si>
    <t>ID_65</t>
  </si>
  <si>
    <t>ID_650</t>
  </si>
  <si>
    <t>2019-12-03T8-46-34_Mw_6,0</t>
  </si>
  <si>
    <t>ID_6500</t>
  </si>
  <si>
    <t>ID_6501</t>
  </si>
  <si>
    <t>ID_6502</t>
  </si>
  <si>
    <t>ID_6503</t>
  </si>
  <si>
    <t>ID_6504</t>
  </si>
  <si>
    <t>ID_6505</t>
  </si>
  <si>
    <t>ID_6509</t>
  </si>
  <si>
    <t>ID_651</t>
  </si>
  <si>
    <t>ID_6511</t>
  </si>
  <si>
    <t>ID_6512</t>
  </si>
  <si>
    <t>ID_6513</t>
  </si>
  <si>
    <t>ID_6514</t>
  </si>
  <si>
    <t>2019-12-09T5-4-14_Mw_4,9</t>
  </si>
  <si>
    <t>ID_6516</t>
  </si>
  <si>
    <t>ID_6517</t>
  </si>
  <si>
    <t>ID_6518</t>
  </si>
  <si>
    <t>ID_652</t>
  </si>
  <si>
    <t>2019-12-18T8-11-5_Mw_5,2</t>
  </si>
  <si>
    <t>ID_6521</t>
  </si>
  <si>
    <t>ID_6522</t>
  </si>
  <si>
    <t>ID_6523</t>
  </si>
  <si>
    <t>ID_6526</t>
  </si>
  <si>
    <t>ID_6527</t>
  </si>
  <si>
    <t>2020-01-01T16-51-31_Mw_4,9</t>
  </si>
  <si>
    <t>ID_6528</t>
  </si>
  <si>
    <t>ID_653</t>
  </si>
  <si>
    <t>ID_6530</t>
  </si>
  <si>
    <t>ID_6532</t>
  </si>
  <si>
    <t>2020-01-08T8-47-46_Mw_5,2</t>
  </si>
  <si>
    <t>ID_6537</t>
  </si>
  <si>
    <t>ID_6538</t>
  </si>
  <si>
    <t>ID_6541</t>
  </si>
  <si>
    <t>ID_6542</t>
  </si>
  <si>
    <t>2020-01-10T20-48-4_Mw_4,9</t>
  </si>
  <si>
    <t>ID_6545</t>
  </si>
  <si>
    <t>ID_6546</t>
  </si>
  <si>
    <t>ID_6549</t>
  </si>
  <si>
    <t>2014-09-15T6-35-19_Mw_4,6</t>
  </si>
  <si>
    <t>ID_655</t>
  </si>
  <si>
    <t>ID_6553</t>
  </si>
  <si>
    <t>2020-01-12T11-20-30_Mw_4,9</t>
  </si>
  <si>
    <t>ID_6554</t>
  </si>
  <si>
    <t>ID_6555</t>
  </si>
  <si>
    <t>ID_6556</t>
  </si>
  <si>
    <t>2020-01-13T2-1-42_Mw_4,7</t>
  </si>
  <si>
    <t>ID_6559</t>
  </si>
  <si>
    <t>2020-01-13T8-12-39_Mw_5,0</t>
  </si>
  <si>
    <t>ID_6562</t>
  </si>
  <si>
    <t>ID_6567</t>
  </si>
  <si>
    <t>ID_6568</t>
  </si>
  <si>
    <t>2020-01-14T1-57-30_Mw_5,1</t>
  </si>
  <si>
    <t>ID_6572</t>
  </si>
  <si>
    <t>2020-01-16T13-12-57_Mw_4,8</t>
  </si>
  <si>
    <t>ID_6574</t>
  </si>
  <si>
    <t>ID_6577</t>
  </si>
  <si>
    <t>2020-01-19T7-33-42_Mw_4,6</t>
  </si>
  <si>
    <t>ID_6578</t>
  </si>
  <si>
    <t>2014-09-18T3-42-54_Mw_4,8</t>
  </si>
  <si>
    <t>ID_658</t>
  </si>
  <si>
    <t>2020-01-24T5-13-49_Mw_5,2</t>
  </si>
  <si>
    <t>ID_6580</t>
  </si>
  <si>
    <t>ID_6581</t>
  </si>
  <si>
    <t>ID_6582</t>
  </si>
  <si>
    <t>ID_6583</t>
  </si>
  <si>
    <t>2020-02-08T6-17-58_Mw_5,2</t>
  </si>
  <si>
    <t>ID_6586</t>
  </si>
  <si>
    <t>ID_6587</t>
  </si>
  <si>
    <t>2020-02-13T17-8-39_Mw_5,0</t>
  </si>
  <si>
    <t>ID_6589</t>
  </si>
  <si>
    <t>ID_659</t>
  </si>
  <si>
    <t>ID_6593</t>
  </si>
  <si>
    <t>ID_6594</t>
  </si>
  <si>
    <t>ID_6595</t>
  </si>
  <si>
    <t>ID_6598</t>
  </si>
  <si>
    <t>ID_66</t>
  </si>
  <si>
    <t>2014-09-19T10-22-55_Mw_4,8</t>
  </si>
  <si>
    <t>ID_660</t>
  </si>
  <si>
    <t>ID_6600</t>
  </si>
  <si>
    <t>ID_6601</t>
  </si>
  <si>
    <t>ID_6602</t>
  </si>
  <si>
    <t>ID_6604</t>
  </si>
  <si>
    <t>2020-02-18T21-41-40_Mw_4,7</t>
  </si>
  <si>
    <t>ID_6607</t>
  </si>
  <si>
    <t>2020-02-23T1-12-35_Mw_5,0</t>
  </si>
  <si>
    <t>ID_6609</t>
  </si>
  <si>
    <t>ID_661</t>
  </si>
  <si>
    <t>ID_6612</t>
  </si>
  <si>
    <t>ID_6613</t>
  </si>
  <si>
    <t>ID_6614</t>
  </si>
  <si>
    <t>ID_6616</t>
  </si>
  <si>
    <t>ID_6617</t>
  </si>
  <si>
    <t>M14L</t>
  </si>
  <si>
    <t>ID_662</t>
  </si>
  <si>
    <t>2020-02-26T20-21-32_Mw_4,8</t>
  </si>
  <si>
    <t>ID_6624</t>
  </si>
  <si>
    <t>ID_6627</t>
  </si>
  <si>
    <t>ID_6629</t>
  </si>
  <si>
    <t>ID_6632</t>
  </si>
  <si>
    <t>2020-02-27T1-36-59_Mw_5,0</t>
  </si>
  <si>
    <t>ID_6640</t>
  </si>
  <si>
    <t>ID_6645</t>
  </si>
  <si>
    <t>ID_6647</t>
  </si>
  <si>
    <t>ID_6649</t>
  </si>
  <si>
    <t>ID_6650</t>
  </si>
  <si>
    <t>ID_6651</t>
  </si>
  <si>
    <t>ID_6654</t>
  </si>
  <si>
    <t>ID_6655</t>
  </si>
  <si>
    <t>2020-03-02T23-7-53_Mw_4,8</t>
  </si>
  <si>
    <t>ID_6656</t>
  </si>
  <si>
    <t>ID_6657</t>
  </si>
  <si>
    <t>ID_6659</t>
  </si>
  <si>
    <t>2014-09-24T11-16-14_Mw_6,3</t>
  </si>
  <si>
    <t>ID_666</t>
  </si>
  <si>
    <t>ID_6660</t>
  </si>
  <si>
    <t>2020-03-05T6-57-44_Mw_5,3</t>
  </si>
  <si>
    <t>ID_6664</t>
  </si>
  <si>
    <t>ID_6666</t>
  </si>
  <si>
    <t>ID_667</t>
  </si>
  <si>
    <t>2020-03-17T8-12-1_Mw_5,6</t>
  </si>
  <si>
    <t>ID_6670</t>
  </si>
  <si>
    <t>2020-03-24T6-52-18_Mw_4,9</t>
  </si>
  <si>
    <t>ID_6673</t>
  </si>
  <si>
    <t>ID_6675</t>
  </si>
  <si>
    <t>2020-04-02T2-30-45_Mw_4,9</t>
  </si>
  <si>
    <t>ID_6679</t>
  </si>
  <si>
    <t>2014-09-28T8-46-33_Mw_5,4</t>
  </si>
  <si>
    <t>ID_668</t>
  </si>
  <si>
    <t>ID_6680</t>
  </si>
  <si>
    <t>ID_6684</t>
  </si>
  <si>
    <t>2020-04-03T20-17-19_Mw_4,7</t>
  </si>
  <si>
    <t>ID_6686</t>
  </si>
  <si>
    <t>ID_6687</t>
  </si>
  <si>
    <t>ID_669</t>
  </si>
  <si>
    <t>2020-04-03T8-48-1_Mw_4,9</t>
  </si>
  <si>
    <t>ID_6694</t>
  </si>
  <si>
    <t>ID_6696</t>
  </si>
  <si>
    <t>2013-12-04T5-39-33_Mw_5,5</t>
  </si>
  <si>
    <t>ID_67</t>
  </si>
  <si>
    <t>ID_670</t>
  </si>
  <si>
    <t>2020-04-06T1-54-38_Mw_4,6</t>
  </si>
  <si>
    <t>ID_6701</t>
  </si>
  <si>
    <t>ID_6702</t>
  </si>
  <si>
    <t>2020-04-09T14-6-52_Mw_4,8</t>
  </si>
  <si>
    <t>ID_6708</t>
  </si>
  <si>
    <t>ID_6709</t>
  </si>
  <si>
    <t>ID_671</t>
  </si>
  <si>
    <t>ID_6710</t>
  </si>
  <si>
    <t>ID_6712</t>
  </si>
  <si>
    <t>2020-04-14T12-4-30_Mw_5,2</t>
  </si>
  <si>
    <t>ID_6714</t>
  </si>
  <si>
    <t>ID_6717</t>
  </si>
  <si>
    <t>2020-04-14T16-2-10_Mw_5,1</t>
  </si>
  <si>
    <t>ID_6723</t>
  </si>
  <si>
    <t>ID_6726</t>
  </si>
  <si>
    <t>ID_6727</t>
  </si>
  <si>
    <t>ID_6730</t>
  </si>
  <si>
    <t>ID_6731</t>
  </si>
  <si>
    <t>ID_6732</t>
  </si>
  <si>
    <t>ID_6733</t>
  </si>
  <si>
    <t>ID_6734</t>
  </si>
  <si>
    <t>ID_6735</t>
  </si>
  <si>
    <t>2020-04-15T9-18-51_Mw_4,6</t>
  </si>
  <si>
    <t>ID_6736</t>
  </si>
  <si>
    <t>2020-04-25T5-53-58_Mw_4,9</t>
  </si>
  <si>
    <t>ID_6737</t>
  </si>
  <si>
    <t>ID_6738</t>
  </si>
  <si>
    <t>ID_6739</t>
  </si>
  <si>
    <t>ID_6740</t>
  </si>
  <si>
    <t>ID_6742</t>
  </si>
  <si>
    <t>ID_6743</t>
  </si>
  <si>
    <t>ID_6748</t>
  </si>
  <si>
    <t>ID_6749</t>
  </si>
  <si>
    <t>2020-05-04T2-26-58_Mw_4,6</t>
  </si>
  <si>
    <t>ID_6752</t>
  </si>
  <si>
    <t>ID_6753</t>
  </si>
  <si>
    <t>2014-10-14T9-16-43_Mw_4,9</t>
  </si>
  <si>
    <t>ID_676</t>
  </si>
  <si>
    <t>2020-05-05T17-19-46_Mw_4,6</t>
  </si>
  <si>
    <t>ID_6760</t>
  </si>
  <si>
    <t>2020-05-05T20-25-19_Mw_4,7</t>
  </si>
  <si>
    <t>ID_6763</t>
  </si>
  <si>
    <t>2020-05-06T15-43-12_Mw_5,1</t>
  </si>
  <si>
    <t>ID_6764</t>
  </si>
  <si>
    <t>ID_677</t>
  </si>
  <si>
    <t>2020-05-06T6-36-53_Mw_5,2</t>
  </si>
  <si>
    <t>ID_6772</t>
  </si>
  <si>
    <t>ID_6774</t>
  </si>
  <si>
    <t>ID_6776</t>
  </si>
  <si>
    <t>ID_6777</t>
  </si>
  <si>
    <t>ID_6779</t>
  </si>
  <si>
    <t>ID_678</t>
  </si>
  <si>
    <t>ID_6781</t>
  </si>
  <si>
    <t>2020-05-08T22-42-8_Mw_5,0</t>
  </si>
  <si>
    <t>ID_6782</t>
  </si>
  <si>
    <t>2020-05-18T11-15-39_Mw_4,9</t>
  </si>
  <si>
    <t>ID_6785</t>
  </si>
  <si>
    <t>ID_6786</t>
  </si>
  <si>
    <t>2020-05-21T22-31-17_Mw_4,8</t>
  </si>
  <si>
    <t>ID_6789</t>
  </si>
  <si>
    <t>ID_679</t>
  </si>
  <si>
    <t>ID_6792</t>
  </si>
  <si>
    <t>ID_6793</t>
  </si>
  <si>
    <t>ID_6794</t>
  </si>
  <si>
    <t>ID_6795</t>
  </si>
  <si>
    <t>ID_6799</t>
  </si>
  <si>
    <t>ID_68</t>
  </si>
  <si>
    <t>2014-10-20T10-18-17_Mw_5,2</t>
  </si>
  <si>
    <t>ID_680</t>
  </si>
  <si>
    <t>ID_6800</t>
  </si>
  <si>
    <t>2020-05-22T14-59-33_Mw_5,2</t>
  </si>
  <si>
    <t>ID_6802</t>
  </si>
  <si>
    <t>2020-05-23T13-11-0_Mw_5,2</t>
  </si>
  <si>
    <t>ID_6805</t>
  </si>
  <si>
    <t>ID_6808</t>
  </si>
  <si>
    <t>ID_6809</t>
  </si>
  <si>
    <t>ID_681</t>
  </si>
  <si>
    <t>ID_6810</t>
  </si>
  <si>
    <t>ID_6811</t>
  </si>
  <si>
    <t>ID_6812</t>
  </si>
  <si>
    <t>ID_6814</t>
  </si>
  <si>
    <t>ID_6815</t>
  </si>
  <si>
    <t>ID_6816</t>
  </si>
  <si>
    <t>2020-05-29T16-32-55_Mw_5,2</t>
  </si>
  <si>
    <t>ID_6817</t>
  </si>
  <si>
    <t>ID_6818</t>
  </si>
  <si>
    <t>ID_6819</t>
  </si>
  <si>
    <t>ID_682</t>
  </si>
  <si>
    <t>ID_6820</t>
  </si>
  <si>
    <t>ID_6822</t>
  </si>
  <si>
    <t>ID_6823</t>
  </si>
  <si>
    <t>ID_6824</t>
  </si>
  <si>
    <t>ID_6825</t>
  </si>
  <si>
    <t>2020-06-03T7-35-34_Mw_6,9</t>
  </si>
  <si>
    <t>ID_6827</t>
  </si>
  <si>
    <t>ID_683</t>
  </si>
  <si>
    <t>ID_6836</t>
  </si>
  <si>
    <t>ID_6838</t>
  </si>
  <si>
    <t>ID_6839</t>
  </si>
  <si>
    <t>2014-10-23T23-38-52_Mw_5,0</t>
  </si>
  <si>
    <t>ID_684</t>
  </si>
  <si>
    <t>ID_6840</t>
  </si>
  <si>
    <t>ID_6841</t>
  </si>
  <si>
    <t>ID_6842</t>
  </si>
  <si>
    <t>ID_6843</t>
  </si>
  <si>
    <t>ID_6845</t>
  </si>
  <si>
    <t>2020-06-05T2-2-51_Mw_4,6</t>
  </si>
  <si>
    <t>ID_6846</t>
  </si>
  <si>
    <t>ID_6847</t>
  </si>
  <si>
    <t>2020-06-17T0-50-46_Mw_4,7</t>
  </si>
  <si>
    <t>ID_6848</t>
  </si>
  <si>
    <t>2020-06-25T11-55-2_Mw_5,2</t>
  </si>
  <si>
    <t>ID_6849</t>
  </si>
  <si>
    <t>ID_685</t>
  </si>
  <si>
    <t>ID_6851</t>
  </si>
  <si>
    <t>ID_6852</t>
  </si>
  <si>
    <t>ID_6853</t>
  </si>
  <si>
    <t>ID_6855</t>
  </si>
  <si>
    <t>ID_6856</t>
  </si>
  <si>
    <t>ID_6859</t>
  </si>
  <si>
    <t>2014-10-24T7-16-41_Mw_4,6</t>
  </si>
  <si>
    <t>ID_686</t>
  </si>
  <si>
    <t>ID_6860</t>
  </si>
  <si>
    <t>ID_6861</t>
  </si>
  <si>
    <t>ID_6864</t>
  </si>
  <si>
    <t>ID_6865</t>
  </si>
  <si>
    <t>ID_6866</t>
  </si>
  <si>
    <t>2014-10-25T17-5-17_Mw_4,6</t>
  </si>
  <si>
    <t>ID_687</t>
  </si>
  <si>
    <t>2020-07-17T5-40-36_Mw_5,7</t>
  </si>
  <si>
    <t>ID_6871</t>
  </si>
  <si>
    <t>ID_6872</t>
  </si>
  <si>
    <t>ID_6874</t>
  </si>
  <si>
    <t>ID_6875</t>
  </si>
  <si>
    <t>ID_6876</t>
  </si>
  <si>
    <t>ID_6877</t>
  </si>
  <si>
    <t>ID_688</t>
  </si>
  <si>
    <t>ID_6881</t>
  </si>
  <si>
    <t>ID_6882</t>
  </si>
  <si>
    <t>ID_6883</t>
  </si>
  <si>
    <t>ID_6884</t>
  </si>
  <si>
    <t>ID_6885</t>
  </si>
  <si>
    <t>ID_6886</t>
  </si>
  <si>
    <t>ID_6887</t>
  </si>
  <si>
    <t>ID_6889</t>
  </si>
  <si>
    <t>ID_6890</t>
  </si>
  <si>
    <t>2020-07-19T16-52-52_Mw_4,7</t>
  </si>
  <si>
    <t>ID_6891</t>
  </si>
  <si>
    <t>ID_6892</t>
  </si>
  <si>
    <t>2020-07-22T22-25-11_Mw_4,9</t>
  </si>
  <si>
    <t>ID_6893</t>
  </si>
  <si>
    <t>ID_6894</t>
  </si>
  <si>
    <t>ID_6895</t>
  </si>
  <si>
    <t>ID_6896</t>
  </si>
  <si>
    <t>2013-12-22T1-53-29_Mw_5,0</t>
  </si>
  <si>
    <t>ID_69</t>
  </si>
  <si>
    <t>2014-10-31T2-46-43_Mw_4,7</t>
  </si>
  <si>
    <t>ID_690</t>
  </si>
  <si>
    <t>ID_6900</t>
  </si>
  <si>
    <t>2020-07-26T17-2-49_Mw_4,7</t>
  </si>
  <si>
    <t>ID_6906</t>
  </si>
  <si>
    <t>2014-11-04T11-44-51_Mw_4,9</t>
  </si>
  <si>
    <t>L02L</t>
  </si>
  <si>
    <t>ID_691</t>
  </si>
  <si>
    <t>2020-08-03T11-56-52_Mw_5,4</t>
  </si>
  <si>
    <t>ID_6910</t>
  </si>
  <si>
    <t>ID_6911</t>
  </si>
  <si>
    <t>ID_6914</t>
  </si>
  <si>
    <t>ID_6916</t>
  </si>
  <si>
    <t>ID_6917</t>
  </si>
  <si>
    <t>ID_6918</t>
  </si>
  <si>
    <t>ID_6919</t>
  </si>
  <si>
    <t>ID_692</t>
  </si>
  <si>
    <t>2020-08-07T23-53-53_Mw_4,6</t>
  </si>
  <si>
    <t>ID_6921</t>
  </si>
  <si>
    <t>L07L</t>
  </si>
  <si>
    <t>ID_693</t>
  </si>
  <si>
    <t>2020-08-16T3-18-50_Mw_5,2</t>
  </si>
  <si>
    <t>ID_6930</t>
  </si>
  <si>
    <t>ID_6931</t>
  </si>
  <si>
    <t>ID_6932</t>
  </si>
  <si>
    <t>ID_6933</t>
  </si>
  <si>
    <t>ID_6934</t>
  </si>
  <si>
    <t>ID_6937</t>
  </si>
  <si>
    <t>ID_6938</t>
  </si>
  <si>
    <t>ID_6939</t>
  </si>
  <si>
    <t>ID_694</t>
  </si>
  <si>
    <t>ID_6940</t>
  </si>
  <si>
    <t>ID_6941</t>
  </si>
  <si>
    <t>ID_6942</t>
  </si>
  <si>
    <t>ID_6943</t>
  </si>
  <si>
    <t>ID_6944</t>
  </si>
  <si>
    <t>2020-08-28T17-30-44_Mw_4,6</t>
  </si>
  <si>
    <t>ID_6947</t>
  </si>
  <si>
    <t>ID_6948</t>
  </si>
  <si>
    <t>ID_695</t>
  </si>
  <si>
    <t>2020-09-01T10-31-52_Mw_5,3</t>
  </si>
  <si>
    <t>ID_6950</t>
  </si>
  <si>
    <t>ID_6951</t>
  </si>
  <si>
    <t>ID_6953</t>
  </si>
  <si>
    <t>ID_6954</t>
  </si>
  <si>
    <t>ID_6959</t>
  </si>
  <si>
    <t>ID_6960</t>
  </si>
  <si>
    <t>ID_6961</t>
  </si>
  <si>
    <t>2020-09-01T21-9-15_Mw_6,3</t>
  </si>
  <si>
    <t>ID_6966</t>
  </si>
  <si>
    <t>ID_6968</t>
  </si>
  <si>
    <t>ID_6969</t>
  </si>
  <si>
    <t>ID_697</t>
  </si>
  <si>
    <t>ID_6970</t>
  </si>
  <si>
    <t>ID_6971</t>
  </si>
  <si>
    <t>ID_6976</t>
  </si>
  <si>
    <t>ID_6977</t>
  </si>
  <si>
    <t>ID_6986</t>
  </si>
  <si>
    <t>ID_6987</t>
  </si>
  <si>
    <t>ID_6989</t>
  </si>
  <si>
    <t>ID_6990</t>
  </si>
  <si>
    <t>ID_6991</t>
  </si>
  <si>
    <t>ID_6992</t>
  </si>
  <si>
    <t>ID_6993</t>
  </si>
  <si>
    <t>ID_6994</t>
  </si>
  <si>
    <t>ID_6995</t>
  </si>
  <si>
    <t>ID_6996</t>
  </si>
  <si>
    <t>2020-09-01T4-30-2_Mw_6,1</t>
  </si>
  <si>
    <t>ID_6998</t>
  </si>
  <si>
    <t>ID_6999</t>
  </si>
  <si>
    <t>2012-03-25T22-37-6_Mw_6,8</t>
  </si>
  <si>
    <t>ID_7</t>
  </si>
  <si>
    <t>ID_70</t>
  </si>
  <si>
    <t>2014-11-17T0-33-46_Mw_5,1</t>
  </si>
  <si>
    <t>ID_700</t>
  </si>
  <si>
    <t>ID_7000</t>
  </si>
  <si>
    <t>ID_7001</t>
  </si>
  <si>
    <t>ID_7007</t>
  </si>
  <si>
    <t>ID_7008</t>
  </si>
  <si>
    <t>ID_7015</t>
  </si>
  <si>
    <t>ID_7016</t>
  </si>
  <si>
    <t>ID_7017</t>
  </si>
  <si>
    <t>ID_7018</t>
  </si>
  <si>
    <t>ID_702</t>
  </si>
  <si>
    <t>ID_7020</t>
  </si>
  <si>
    <t>ID_7021</t>
  </si>
  <si>
    <t>ID_7022</t>
  </si>
  <si>
    <t>ID_7023</t>
  </si>
  <si>
    <t>ID_7024</t>
  </si>
  <si>
    <t>ID_7028</t>
  </si>
  <si>
    <t>ID_7029</t>
  </si>
  <si>
    <t>ID_703</t>
  </si>
  <si>
    <t>2020-09-01T4-36-36_Mw_4,8</t>
  </si>
  <si>
    <t>ID_7032</t>
  </si>
  <si>
    <t>ID_7036</t>
  </si>
  <si>
    <t>ID_7037</t>
  </si>
  <si>
    <t>ID_7038</t>
  </si>
  <si>
    <t>ID_704</t>
  </si>
  <si>
    <t>2020-09-01T4-9-27_Mw_7,0</t>
  </si>
  <si>
    <t>ID_7040</t>
  </si>
  <si>
    <t>ID_7041</t>
  </si>
  <si>
    <t>ID_7042</t>
  </si>
  <si>
    <t>ID_7043</t>
  </si>
  <si>
    <t>ID_7049</t>
  </si>
  <si>
    <t>ID_705</t>
  </si>
  <si>
    <t>ID_7050</t>
  </si>
  <si>
    <t>ID_7057</t>
  </si>
  <si>
    <t>ID_7059</t>
  </si>
  <si>
    <t>ID_706</t>
  </si>
  <si>
    <t>ID_7060</t>
  </si>
  <si>
    <t>ID_7062</t>
  </si>
  <si>
    <t>ID_7063</t>
  </si>
  <si>
    <t>ID_7064</t>
  </si>
  <si>
    <t>ID_7065</t>
  </si>
  <si>
    <t>ID_7066</t>
  </si>
  <si>
    <t>ID_7067</t>
  </si>
  <si>
    <t>ID_7069</t>
  </si>
  <si>
    <t>ID_707</t>
  </si>
  <si>
    <t>ID_7070</t>
  </si>
  <si>
    <t>ID_7071</t>
  </si>
  <si>
    <t>ID_7072</t>
  </si>
  <si>
    <t>ID_7073</t>
  </si>
  <si>
    <t>2020-09-01T5-29-39_Mw_5,2</t>
  </si>
  <si>
    <t>ID_7074</t>
  </si>
  <si>
    <t>ID_7076</t>
  </si>
  <si>
    <t>ID_708</t>
  </si>
  <si>
    <t>ID_7080</t>
  </si>
  <si>
    <t>ID_7087</t>
  </si>
  <si>
    <t>ID_7088</t>
  </si>
  <si>
    <t>ID_7089</t>
  </si>
  <si>
    <t>ID_709</t>
  </si>
  <si>
    <t>2020-09-01T7-1-24_Mw_5,5</t>
  </si>
  <si>
    <t>ID_7091</t>
  </si>
  <si>
    <t>ID_7093</t>
  </si>
  <si>
    <t>ID_7094</t>
  </si>
  <si>
    <t>ID_7098</t>
  </si>
  <si>
    <t>ID_71</t>
  </si>
  <si>
    <t>ID_710</t>
  </si>
  <si>
    <t>ID_7104</t>
  </si>
  <si>
    <t>ID_7106</t>
  </si>
  <si>
    <t>ID_711</t>
  </si>
  <si>
    <t>2020-09-02T9-38-13_Mw_4,6</t>
  </si>
  <si>
    <t>ID_7112</t>
  </si>
  <si>
    <t>ID_7116</t>
  </si>
  <si>
    <t>ID_7117</t>
  </si>
  <si>
    <t>ID_712</t>
  </si>
  <si>
    <t>2020-09-06T1-16-58_Mw_6,3</t>
  </si>
  <si>
    <t>ID_7122</t>
  </si>
  <si>
    <t>ID_7123</t>
  </si>
  <si>
    <t>ID_7129</t>
  </si>
  <si>
    <t>ID_713</t>
  </si>
  <si>
    <t>ID_7130</t>
  </si>
  <si>
    <t>ID_7132</t>
  </si>
  <si>
    <t>ID_7133</t>
  </si>
  <si>
    <t>ID_7135</t>
  </si>
  <si>
    <t>ID_7137</t>
  </si>
  <si>
    <t>2020-09-06T11-21-1_Mw_4,8</t>
  </si>
  <si>
    <t>ID_7139</t>
  </si>
  <si>
    <t>2014-11-22T6-50-55_Mw_4,9</t>
  </si>
  <si>
    <t>ID_714</t>
  </si>
  <si>
    <t>2020-09-11T7-35-56_Mw_6,0</t>
  </si>
  <si>
    <t>ID_7143</t>
  </si>
  <si>
    <t>ID_7145</t>
  </si>
  <si>
    <t>ID_7147</t>
  </si>
  <si>
    <t>ID_7148</t>
  </si>
  <si>
    <t>ID_715</t>
  </si>
  <si>
    <t>ID_7152</t>
  </si>
  <si>
    <t>ID_7153</t>
  </si>
  <si>
    <t>ID_7154</t>
  </si>
  <si>
    <t>ID_7155</t>
  </si>
  <si>
    <t>ID_7156</t>
  </si>
  <si>
    <t>ID_7157</t>
  </si>
  <si>
    <t>ID_7158</t>
  </si>
  <si>
    <t>ID_7159</t>
  </si>
  <si>
    <t>2014-11-29T13-30-17_Mw_4,8</t>
  </si>
  <si>
    <t>ID_716</t>
  </si>
  <si>
    <t>ID_7160</t>
  </si>
  <si>
    <t>ID_7161</t>
  </si>
  <si>
    <t>ID_7162</t>
  </si>
  <si>
    <t>2020-09-11T8-25-6_Mw_4,6</t>
  </si>
  <si>
    <t>ID_7166</t>
  </si>
  <si>
    <t>2020-09-17T1-33-15_Mw_5,1</t>
  </si>
  <si>
    <t>ID_7168</t>
  </si>
  <si>
    <t>ID_7169</t>
  </si>
  <si>
    <t>ID_717</t>
  </si>
  <si>
    <t>ID_7170</t>
  </si>
  <si>
    <t>ID_7171</t>
  </si>
  <si>
    <t>ID_7172</t>
  </si>
  <si>
    <t>2020-10-13T17-16-17_Mw_4,9</t>
  </si>
  <si>
    <t>ID_7177</t>
  </si>
  <si>
    <t>2020-10-21T9-13-7_Mw_5,6</t>
  </si>
  <si>
    <t>ID_7178</t>
  </si>
  <si>
    <t>ID_7179</t>
  </si>
  <si>
    <t>ID_718</t>
  </si>
  <si>
    <t>ID_7181</t>
  </si>
  <si>
    <t>ID_7182</t>
  </si>
  <si>
    <t>ID_7183</t>
  </si>
  <si>
    <t>2020-10-28T14-53-11_Mw_5,9</t>
  </si>
  <si>
    <t>ID_7184</t>
  </si>
  <si>
    <t>ID_7185</t>
  </si>
  <si>
    <t>ID_7186</t>
  </si>
  <si>
    <t>ID_7189</t>
  </si>
  <si>
    <t>ID_719</t>
  </si>
  <si>
    <t>ID_7191</t>
  </si>
  <si>
    <t>ID_7192</t>
  </si>
  <si>
    <t>ID_7193</t>
  </si>
  <si>
    <t>ID_7195</t>
  </si>
  <si>
    <t>ID_7196</t>
  </si>
  <si>
    <t>ID_7198</t>
  </si>
  <si>
    <t>ID_7199</t>
  </si>
  <si>
    <t>ID_72</t>
  </si>
  <si>
    <t>2014-11-29T14-18-10_Mw_5,1</t>
  </si>
  <si>
    <t>ID_720</t>
  </si>
  <si>
    <t>ID_7200</t>
  </si>
  <si>
    <t>ID_7201</t>
  </si>
  <si>
    <t>2020-10-28T4-52-32_Mw_5,3</t>
  </si>
  <si>
    <t>ID_7208</t>
  </si>
  <si>
    <t>ID_7209</t>
  </si>
  <si>
    <t>ID_721</t>
  </si>
  <si>
    <t>ID_7210</t>
  </si>
  <si>
    <t>ID_7211</t>
  </si>
  <si>
    <t>ID_7212</t>
  </si>
  <si>
    <t>ID_7213</t>
  </si>
  <si>
    <t>ID_7214</t>
  </si>
  <si>
    <t>ID_7216</t>
  </si>
  <si>
    <t>ID_7217</t>
  </si>
  <si>
    <t>ID_7219</t>
  </si>
  <si>
    <t>ID_722</t>
  </si>
  <si>
    <t>2020-10-29T16-8-39_Mw_4,8</t>
  </si>
  <si>
    <t>ID_7220</t>
  </si>
  <si>
    <t>2020-11-14T14-29-20_Mw_4,9</t>
  </si>
  <si>
    <t>ID_7225</t>
  </si>
  <si>
    <t>ID_7226</t>
  </si>
  <si>
    <t>2020-11-16T20-18-33_Mw_5,1</t>
  </si>
  <si>
    <t>ID_7228</t>
  </si>
  <si>
    <t>2014-12-02T3-56-47_Mw_4,6</t>
  </si>
  <si>
    <t>ID_723</t>
  </si>
  <si>
    <t>ID_7230</t>
  </si>
  <si>
    <t>ID_7232</t>
  </si>
  <si>
    <t>ID_7233</t>
  </si>
  <si>
    <t>2020-11-20T17-2-41_Mw_4,6</t>
  </si>
  <si>
    <t>ID_7236</t>
  </si>
  <si>
    <t>ID_7237</t>
  </si>
  <si>
    <t>ID_7239</t>
  </si>
  <si>
    <t>2014-12-21T12-36-56_Mw_4,7</t>
  </si>
  <si>
    <t>ID_724</t>
  </si>
  <si>
    <t>2020-11-21T2-11-47_Mw_5,6</t>
  </si>
  <si>
    <t>ID_7241</t>
  </si>
  <si>
    <t>ID_7242</t>
  </si>
  <si>
    <t>ID_7245</t>
  </si>
  <si>
    <t>ID_7246</t>
  </si>
  <si>
    <t>ID_7248</t>
  </si>
  <si>
    <t>ID_7249</t>
  </si>
  <si>
    <t>ID_725</t>
  </si>
  <si>
    <t>ID_7250</t>
  </si>
  <si>
    <t>ID_7251</t>
  </si>
  <si>
    <t>ID_7253</t>
  </si>
  <si>
    <t>2020-11-22T0-54-57_Mw_6,0</t>
  </si>
  <si>
    <t>ID_7259</t>
  </si>
  <si>
    <t>ID_726</t>
  </si>
  <si>
    <t>ID_7260</t>
  </si>
  <si>
    <t>ID_7263</t>
  </si>
  <si>
    <t>ID_7264</t>
  </si>
  <si>
    <t>ID_7265</t>
  </si>
  <si>
    <t>ID_7267</t>
  </si>
  <si>
    <t>ID_7268</t>
  </si>
  <si>
    <t>ID_727</t>
  </si>
  <si>
    <t>ID_7270</t>
  </si>
  <si>
    <t>ID_7272</t>
  </si>
  <si>
    <t>ID_7273</t>
  </si>
  <si>
    <t>2020-11-25T10-58-24_Mw_5,0</t>
  </si>
  <si>
    <t>ID_7275</t>
  </si>
  <si>
    <t>ID_728</t>
  </si>
  <si>
    <t>2020-12-06T16-47-42_Mw_6,1</t>
  </si>
  <si>
    <t>ID_7287</t>
  </si>
  <si>
    <t>ID_7288</t>
  </si>
  <si>
    <t>2014-12-27T22-6-7_Mw_4,6</t>
  </si>
  <si>
    <t>ID_729</t>
  </si>
  <si>
    <t>ID_7291</t>
  </si>
  <si>
    <t>ID_7292</t>
  </si>
  <si>
    <t>ID_7293</t>
  </si>
  <si>
    <t>ID_7294</t>
  </si>
  <si>
    <t>ID_7295</t>
  </si>
  <si>
    <t>ID_7296</t>
  </si>
  <si>
    <t>ID_7297</t>
  </si>
  <si>
    <t>2020-12-08T7-7-20_Mw_5,0</t>
  </si>
  <si>
    <t>ID_7299</t>
  </si>
  <si>
    <t>ID_730</t>
  </si>
  <si>
    <t>ID_7300</t>
  </si>
  <si>
    <t>ID_7302</t>
  </si>
  <si>
    <t>ID_7303</t>
  </si>
  <si>
    <t>2020-12-14T15-20-50_Mw_5,9</t>
  </si>
  <si>
    <t>ID_7308</t>
  </si>
  <si>
    <t>ID_7309</t>
  </si>
  <si>
    <t>ID_7310</t>
  </si>
  <si>
    <t>ID_7311</t>
  </si>
  <si>
    <t>ID_7312</t>
  </si>
  <si>
    <t>ID_7313</t>
  </si>
  <si>
    <t>2020-12-27T13-55-21_Mw_5,1</t>
  </si>
  <si>
    <t>ID_7316</t>
  </si>
  <si>
    <t>ID_7318</t>
  </si>
  <si>
    <t>ID_7319</t>
  </si>
  <si>
    <t>2020-12-27T21-39-17_Mw_6,2</t>
  </si>
  <si>
    <t>BI04</t>
  </si>
  <si>
    <t>ID_7320</t>
  </si>
  <si>
    <t>ID_7322</t>
  </si>
  <si>
    <t>ID_7323</t>
  </si>
  <si>
    <t>ID_7324</t>
  </si>
  <si>
    <t>LR04</t>
  </si>
  <si>
    <t>ID_7327</t>
  </si>
  <si>
    <t>2014-12-28T18-14-25_Mw_4,9</t>
  </si>
  <si>
    <t>ID_733</t>
  </si>
  <si>
    <t>2021-01-06T16-38-41_Mw_5,1</t>
  </si>
  <si>
    <t>ID_7330</t>
  </si>
  <si>
    <t>ID_7331</t>
  </si>
  <si>
    <t>ID_7332</t>
  </si>
  <si>
    <t>ID_7333</t>
  </si>
  <si>
    <t>2021-01-10T3-54-13_Mw_6,4</t>
  </si>
  <si>
    <t>ID_7335</t>
  </si>
  <si>
    <t>2021-01-16T3-53-35_Mw_5,1</t>
  </si>
  <si>
    <t>ID_7338</t>
  </si>
  <si>
    <t>ID_7339</t>
  </si>
  <si>
    <t>ID_7340</t>
  </si>
  <si>
    <t>ID_7341</t>
  </si>
  <si>
    <t>ID_7343</t>
  </si>
  <si>
    <t>2015-01-09T11-48-29_Mw_5,2</t>
  </si>
  <si>
    <t>ID_735</t>
  </si>
  <si>
    <t>ID_736</t>
  </si>
  <si>
    <t>ID_737</t>
  </si>
  <si>
    <t>2021-01-24T0-7-44_Mw_5,7</t>
  </si>
  <si>
    <t>ID_7373</t>
  </si>
  <si>
    <t>ID_7374</t>
  </si>
  <si>
    <t>ID_7375</t>
  </si>
  <si>
    <t>ID_7376</t>
  </si>
  <si>
    <t>ID_7378</t>
  </si>
  <si>
    <t>ID_738</t>
  </si>
  <si>
    <t>ID_7385</t>
  </si>
  <si>
    <t>ID_7387</t>
  </si>
  <si>
    <t>ID_7388</t>
  </si>
  <si>
    <t>ID_7389</t>
  </si>
  <si>
    <t>ID_739</t>
  </si>
  <si>
    <t>ID_7390</t>
  </si>
  <si>
    <t>2021-01-30T13-24-59_Mw_5,1</t>
  </si>
  <si>
    <t>ID_7393</t>
  </si>
  <si>
    <t>ID_7394</t>
  </si>
  <si>
    <t>ID_7395</t>
  </si>
  <si>
    <t>ID_7396</t>
  </si>
  <si>
    <t>ID_7397</t>
  </si>
  <si>
    <t>ID_7398</t>
  </si>
  <si>
    <t>2021-02-09T11-28-21_Mw_4,6</t>
  </si>
  <si>
    <t>ID_7399</t>
  </si>
  <si>
    <t>2014-01-02T22-39-44_Mw_4,9</t>
  </si>
  <si>
    <t>ID_74</t>
  </si>
  <si>
    <t>ID_740</t>
  </si>
  <si>
    <t>ID_7400</t>
  </si>
  <si>
    <t>ID_7401</t>
  </si>
  <si>
    <t>2021-02-10T20-18-29_Mw_5,2</t>
  </si>
  <si>
    <t>ID_7404</t>
  </si>
  <si>
    <t>ID_7405</t>
  </si>
  <si>
    <t>ID_7407</t>
  </si>
  <si>
    <t>2021-02-12T9-50-22_Mw_4,7</t>
  </si>
  <si>
    <t>ID_7408</t>
  </si>
  <si>
    <t>2021-02-13T18-49-42_Mw_5,2</t>
  </si>
  <si>
    <t>ID_7410</t>
  </si>
  <si>
    <t>ID_7411</t>
  </si>
  <si>
    <t>ID_7412</t>
  </si>
  <si>
    <t>2021-02-19T6-54-29_Mw_5,0</t>
  </si>
  <si>
    <t>ID_7415</t>
  </si>
  <si>
    <t>ID_7418</t>
  </si>
  <si>
    <t>ID_7419</t>
  </si>
  <si>
    <t>2015-01-09T18-35-1_Mw_4,7</t>
  </si>
  <si>
    <t>ID_742</t>
  </si>
  <si>
    <t>2021-03-08T12-48-6_Mw_5,3</t>
  </si>
  <si>
    <t>ID_7421</t>
  </si>
  <si>
    <t>2021-03-16T3-53-56_Mw_5,0</t>
  </si>
  <si>
    <t>ID_7430</t>
  </si>
  <si>
    <t>2021-03-27T20-17-13_Mw_4,6</t>
  </si>
  <si>
    <t>ID_7431</t>
  </si>
  <si>
    <t>ID_7432</t>
  </si>
  <si>
    <t>2021-04-10T7-52-48_Mw_5,3</t>
  </si>
  <si>
    <t>ID_7435</t>
  </si>
  <si>
    <t>2021-04-19T0-27-33_Mw_4,9</t>
  </si>
  <si>
    <t>ID_7436</t>
  </si>
  <si>
    <t>ID_7437</t>
  </si>
  <si>
    <t>ID_7439</t>
  </si>
  <si>
    <t>2021-05-02T6-57-38_Mw_5,9</t>
  </si>
  <si>
    <t>ID_7456</t>
  </si>
  <si>
    <t>ID_7457</t>
  </si>
  <si>
    <t>ID_7458</t>
  </si>
  <si>
    <t>ID_7460</t>
  </si>
  <si>
    <t>ID_7462</t>
  </si>
  <si>
    <t>2021-06-22T19-16-26_Mw_5,3</t>
  </si>
  <si>
    <t>ID_7469</t>
  </si>
  <si>
    <t>2015-01-10T17-55-3_Mw_5,3</t>
  </si>
  <si>
    <t>ID_747</t>
  </si>
  <si>
    <t>2021-07-04T1-1-37_Mw_5,8</t>
  </si>
  <si>
    <t>ID_7472</t>
  </si>
  <si>
    <t>ID_7474</t>
  </si>
  <si>
    <t>2021-07-04T1-29-15_Mw_5,8</t>
  </si>
  <si>
    <t>ID_7475</t>
  </si>
  <si>
    <t>ID_7476</t>
  </si>
  <si>
    <t>2021-07-08T10-30-39_Mw_5,1</t>
  </si>
  <si>
    <t>ID_7477</t>
  </si>
  <si>
    <t>ID_7478</t>
  </si>
  <si>
    <t>ID_7479</t>
  </si>
  <si>
    <t>ID_748</t>
  </si>
  <si>
    <t>2021-07-08T20-38-33_Mw_5,4</t>
  </si>
  <si>
    <t>ID_7480</t>
  </si>
  <si>
    <t>ID_7481</t>
  </si>
  <si>
    <t>2021-07-09T5-5-31_Mw_5,0</t>
  </si>
  <si>
    <t>ID_7482</t>
  </si>
  <si>
    <t>ID_7484</t>
  </si>
  <si>
    <t>ID_7485</t>
  </si>
  <si>
    <t>2021-07-21T16-23-56_Mw_5,0</t>
  </si>
  <si>
    <t>ID_7489</t>
  </si>
  <si>
    <t>ID_749</t>
  </si>
  <si>
    <t>2014-01-07T3-43-23_Mw_5,2</t>
  </si>
  <si>
    <t>ID_75</t>
  </si>
  <si>
    <t>2015-01-18T3-59-59_Mw_4,9</t>
  </si>
  <si>
    <t>ID_750</t>
  </si>
  <si>
    <t>ID_751</t>
  </si>
  <si>
    <t>ID_752</t>
  </si>
  <si>
    <t>ID_754</t>
  </si>
  <si>
    <t>2015-01-25T8-47-5_Mw_5,2</t>
  </si>
  <si>
    <t>ID_756</t>
  </si>
  <si>
    <t>ID_757</t>
  </si>
  <si>
    <t>ID_758</t>
  </si>
  <si>
    <t>2015-01-29T0-8-11_Mw_4,9</t>
  </si>
  <si>
    <t>ID_759</t>
  </si>
  <si>
    <t>ID_76</t>
  </si>
  <si>
    <t>ID_760</t>
  </si>
  <si>
    <t>ID_761</t>
  </si>
  <si>
    <t>2015-02-02T10-49-49_Mw_6,4</t>
  </si>
  <si>
    <t>ID_762</t>
  </si>
  <si>
    <t>ID_763</t>
  </si>
  <si>
    <t>ID_764</t>
  </si>
  <si>
    <t>2014-01-29T10-1-49_Mw_5,3</t>
  </si>
  <si>
    <t>ID_77</t>
  </si>
  <si>
    <t>2015-02-11T18-57-19_Mw_6,6</t>
  </si>
  <si>
    <t>ID_777</t>
  </si>
  <si>
    <t>ID_778</t>
  </si>
  <si>
    <t>ID_78</t>
  </si>
  <si>
    <t>ID_781</t>
  </si>
  <si>
    <t>2015-02-17T14-35-53_Mw_5,8</t>
  </si>
  <si>
    <t>ID_783</t>
  </si>
  <si>
    <t>ID_784</t>
  </si>
  <si>
    <t>ID_787</t>
  </si>
  <si>
    <t>ID_789</t>
  </si>
  <si>
    <t>ID_79</t>
  </si>
  <si>
    <t>ID_790</t>
  </si>
  <si>
    <t>ID_791</t>
  </si>
  <si>
    <t>ID_792</t>
  </si>
  <si>
    <t>ID_793</t>
  </si>
  <si>
    <t>ID_794</t>
  </si>
  <si>
    <t>ID_795</t>
  </si>
  <si>
    <t>ID_796</t>
  </si>
  <si>
    <t>ID_797</t>
  </si>
  <si>
    <t>ID_798</t>
  </si>
  <si>
    <t>ID_799</t>
  </si>
  <si>
    <t>ID_8</t>
  </si>
  <si>
    <t>ID_800</t>
  </si>
  <si>
    <t>2015-02-17T7-50-44_Mw_4,6</t>
  </si>
  <si>
    <t>ID_801</t>
  </si>
  <si>
    <t>ID_802</t>
  </si>
  <si>
    <t>2015-02-18T0-47-25_Mw_4,7</t>
  </si>
  <si>
    <t>ID_804</t>
  </si>
  <si>
    <t>ID_805</t>
  </si>
  <si>
    <t>2015-02-28T3-45-32_Mw_5,1</t>
  </si>
  <si>
    <t>ID_806</t>
  </si>
  <si>
    <t>2015-09-01T15-28-51_Mw_5,6</t>
  </si>
  <si>
    <t>ID_807</t>
  </si>
  <si>
    <t>ID_808</t>
  </si>
  <si>
    <t>ID_809</t>
  </si>
  <si>
    <t>ID_810</t>
  </si>
  <si>
    <t>ID_811</t>
  </si>
  <si>
    <t>ID_812</t>
  </si>
  <si>
    <t>ID_813</t>
  </si>
  <si>
    <t>ID_814</t>
  </si>
  <si>
    <t>ID_815</t>
  </si>
  <si>
    <t>ID_817</t>
  </si>
  <si>
    <t>ID_818</t>
  </si>
  <si>
    <t>2015-09-10T14-40-16_Mw_4,6</t>
  </si>
  <si>
    <t>ID_819</t>
  </si>
  <si>
    <t>2015-09-14T6-4-56_Mw_4,6</t>
  </si>
  <si>
    <t>ID_820</t>
  </si>
  <si>
    <t>2015-09-15T21-21-20_Mw_5,1</t>
  </si>
  <si>
    <t>ID_822</t>
  </si>
  <si>
    <t>2015-09-15T22-3-34_Mw_4,9</t>
  </si>
  <si>
    <t>ID_823</t>
  </si>
  <si>
    <t>ID_824</t>
  </si>
  <si>
    <t>2015-09-16T18-24-22_Mw_5,0</t>
  </si>
  <si>
    <t>ID_825</t>
  </si>
  <si>
    <t>ID_826</t>
  </si>
  <si>
    <t>ID_827</t>
  </si>
  <si>
    <t>2015-09-16T22-59-15_Mw_7,1</t>
  </si>
  <si>
    <t>2015-09-16T23-16-8_Mw_6,8</t>
  </si>
  <si>
    <t>ID_888</t>
  </si>
  <si>
    <t>ID_892</t>
  </si>
  <si>
    <t>ID_893</t>
  </si>
  <si>
    <t>ID_9</t>
  </si>
  <si>
    <t>2014-02-12T11-43-10_Mw_5,7</t>
  </si>
  <si>
    <t>ID_91</t>
  </si>
  <si>
    <t>2014-02-12T13-35-23_Mw_5,2</t>
  </si>
  <si>
    <t>ID_92</t>
  </si>
  <si>
    <t>2014-02-23T23-40-2_Mw_5,3</t>
  </si>
  <si>
    <t>ID_93</t>
  </si>
  <si>
    <t>2014-03-14T15-31-18_Mw_4,9</t>
  </si>
  <si>
    <t>ID_94</t>
  </si>
  <si>
    <t>ID_95</t>
  </si>
  <si>
    <t>ID_96</t>
  </si>
  <si>
    <t>2015-09-16T23-3-56_Mw_6,1</t>
  </si>
  <si>
    <t>ID_962</t>
  </si>
  <si>
    <t>ID_97</t>
  </si>
  <si>
    <t>ID_98</t>
  </si>
  <si>
    <t>2015-09-17T0-22-14_Mw_5,5</t>
  </si>
  <si>
    <t>ID_983</t>
  </si>
  <si>
    <t>2015-09-17T0-6-18_Mw_5,3</t>
  </si>
  <si>
    <t>ID_984</t>
  </si>
  <si>
    <t>ID_986</t>
  </si>
  <si>
    <t>ID_99</t>
  </si>
  <si>
    <t>ID Ev</t>
  </si>
  <si>
    <t>ID Est</t>
  </si>
  <si>
    <t>EST_1</t>
  </si>
  <si>
    <t>EST_2</t>
  </si>
  <si>
    <t>EST_3</t>
  </si>
  <si>
    <t>EST_4</t>
  </si>
  <si>
    <t>EST_5</t>
  </si>
  <si>
    <t>EST_6</t>
  </si>
  <si>
    <t>EST_7</t>
  </si>
  <si>
    <t>EST_8</t>
  </si>
  <si>
    <t>EST_9</t>
  </si>
  <si>
    <t>EST_10</t>
  </si>
  <si>
    <t>EST_11</t>
  </si>
  <si>
    <t>EST_12</t>
  </si>
  <si>
    <t>EST_13</t>
  </si>
  <si>
    <t>EST_14</t>
  </si>
  <si>
    <t>EST_15</t>
  </si>
  <si>
    <t>EST_16</t>
  </si>
  <si>
    <t>EST_17</t>
  </si>
  <si>
    <t>EST_18</t>
  </si>
  <si>
    <t>EST_19</t>
  </si>
  <si>
    <t>EST_20</t>
  </si>
  <si>
    <t>EST_21</t>
  </si>
  <si>
    <t>EST_22</t>
  </si>
  <si>
    <t>EST_23</t>
  </si>
  <si>
    <t>EST_24</t>
  </si>
  <si>
    <t>EST_25</t>
  </si>
  <si>
    <t>EST_26</t>
  </si>
  <si>
    <t>EST_27</t>
  </si>
  <si>
    <t>EST_28</t>
  </si>
  <si>
    <t>EST_29</t>
  </si>
  <si>
    <t>EST_30</t>
  </si>
  <si>
    <t>EST_31</t>
  </si>
  <si>
    <t>EST_32</t>
  </si>
  <si>
    <t>EST_33</t>
  </si>
  <si>
    <t>EST_34</t>
  </si>
  <si>
    <t>EST_35</t>
  </si>
  <si>
    <t>EST_36</t>
  </si>
  <si>
    <t>EST_37</t>
  </si>
  <si>
    <t>EST_38</t>
  </si>
  <si>
    <t>EST_39</t>
  </si>
  <si>
    <t>EST_40</t>
  </si>
  <si>
    <t>EST_41</t>
  </si>
  <si>
    <t>EST_42</t>
  </si>
  <si>
    <t>EST_43</t>
  </si>
  <si>
    <t>EST_44</t>
  </si>
  <si>
    <t>EST_45</t>
  </si>
  <si>
    <t>EST_46</t>
  </si>
  <si>
    <t>EST_47</t>
  </si>
  <si>
    <t>EST_48</t>
  </si>
  <si>
    <t>EST_49</t>
  </si>
  <si>
    <t>EST_50</t>
  </si>
  <si>
    <t>EST_51</t>
  </si>
  <si>
    <t>EST_52</t>
  </si>
  <si>
    <t>EST_53</t>
  </si>
  <si>
    <t>EST_54</t>
  </si>
  <si>
    <t>EST_55</t>
  </si>
  <si>
    <t>EST_56</t>
  </si>
  <si>
    <t>EST_57</t>
  </si>
  <si>
    <t>EST_58</t>
  </si>
  <si>
    <t>EST_59</t>
  </si>
  <si>
    <t>EST_60</t>
  </si>
  <si>
    <t>EST_61</t>
  </si>
  <si>
    <t>EST_62</t>
  </si>
  <si>
    <t>EST_63</t>
  </si>
  <si>
    <t>EST_64</t>
  </si>
  <si>
    <t>EST_65</t>
  </si>
  <si>
    <t>EST_66</t>
  </si>
  <si>
    <t>EST_67</t>
  </si>
  <si>
    <t>EST_68</t>
  </si>
  <si>
    <t>EST_69</t>
  </si>
  <si>
    <t>EST_70</t>
  </si>
  <si>
    <t>EST_71</t>
  </si>
  <si>
    <t>EST_72</t>
  </si>
  <si>
    <t>EST_73</t>
  </si>
  <si>
    <t>EST_74</t>
  </si>
  <si>
    <t>EST_75</t>
  </si>
  <si>
    <t>EST_76</t>
  </si>
  <si>
    <t>EST_77</t>
  </si>
  <si>
    <t>EST_78</t>
  </si>
  <si>
    <t>EST_79</t>
  </si>
  <si>
    <t>EST_80</t>
  </si>
  <si>
    <t>EST_81</t>
  </si>
  <si>
    <t>EST_82</t>
  </si>
  <si>
    <t>EST_83</t>
  </si>
  <si>
    <t>EST_84</t>
  </si>
  <si>
    <t>EST_85</t>
  </si>
  <si>
    <t>EST_86</t>
  </si>
  <si>
    <t>EST_87</t>
  </si>
  <si>
    <t>EST_88</t>
  </si>
  <si>
    <t>EST_89</t>
  </si>
  <si>
    <t>EST_90</t>
  </si>
  <si>
    <t>EST_91</t>
  </si>
  <si>
    <t>EST_92</t>
  </si>
  <si>
    <t>EST_93</t>
  </si>
  <si>
    <t>EST_94</t>
  </si>
  <si>
    <t>EST_95</t>
  </si>
  <si>
    <t>EST_96</t>
  </si>
  <si>
    <t>EST_97</t>
  </si>
  <si>
    <t>EST_98</t>
  </si>
  <si>
    <t>EST_99</t>
  </si>
  <si>
    <t>EST_100</t>
  </si>
  <si>
    <t>EST_101</t>
  </si>
  <si>
    <t>EST_102</t>
  </si>
  <si>
    <t>EST_103</t>
  </si>
  <si>
    <t>EST_104</t>
  </si>
  <si>
    <t>EST_105</t>
  </si>
  <si>
    <t>EST_106</t>
  </si>
  <si>
    <t>EST_107</t>
  </si>
  <si>
    <t>EST_108</t>
  </si>
  <si>
    <t>EST_109</t>
  </si>
  <si>
    <t>EST_110</t>
  </si>
  <si>
    <t>EST_111</t>
  </si>
  <si>
    <t>EST_112</t>
  </si>
  <si>
    <t>EST_113</t>
  </si>
  <si>
    <t>EST_114</t>
  </si>
  <si>
    <t>EST_115</t>
  </si>
  <si>
    <t>EST_116</t>
  </si>
  <si>
    <t>EST_117</t>
  </si>
  <si>
    <t>EST_118</t>
  </si>
  <si>
    <t>EST_119</t>
  </si>
  <si>
    <t>EST_120</t>
  </si>
  <si>
    <t>EST_121</t>
  </si>
  <si>
    <t>EST_122</t>
  </si>
  <si>
    <t>EST_123</t>
  </si>
  <si>
    <t>EST_124</t>
  </si>
  <si>
    <t>EST_125</t>
  </si>
  <si>
    <t>EST_126</t>
  </si>
  <si>
    <t>EST_127</t>
  </si>
  <si>
    <t>EST_128</t>
  </si>
  <si>
    <t>EST_129</t>
  </si>
  <si>
    <t>EST_130</t>
  </si>
  <si>
    <t>EST_131</t>
  </si>
  <si>
    <t>EST_132</t>
  </si>
  <si>
    <t>EST_133</t>
  </si>
  <si>
    <t>EST_134</t>
  </si>
  <si>
    <t>EST_135</t>
  </si>
  <si>
    <t>EST_136</t>
  </si>
  <si>
    <t>EST_137</t>
  </si>
  <si>
    <t>EST_138</t>
  </si>
  <si>
    <t>EST_139</t>
  </si>
  <si>
    <t>EST_140</t>
  </si>
  <si>
    <t>EST_141</t>
  </si>
  <si>
    <t>EST_142</t>
  </si>
  <si>
    <t>EST_143</t>
  </si>
  <si>
    <t>EST_144</t>
  </si>
  <si>
    <t>EST_145</t>
  </si>
  <si>
    <t>EST_146</t>
  </si>
  <si>
    <t>EST_147</t>
  </si>
  <si>
    <t>EST_148</t>
  </si>
  <si>
    <t>EST_149</t>
  </si>
  <si>
    <t>EST_150</t>
  </si>
  <si>
    <t>EST_151</t>
  </si>
  <si>
    <t>EST_152</t>
  </si>
  <si>
    <t>EST_153</t>
  </si>
  <si>
    <t>EST_154</t>
  </si>
  <si>
    <t>EST_155</t>
  </si>
  <si>
    <t>EST_156</t>
  </si>
  <si>
    <t>EST_157</t>
  </si>
  <si>
    <t>EST_158</t>
  </si>
  <si>
    <t>EST_159</t>
  </si>
  <si>
    <t>EST_160</t>
  </si>
  <si>
    <t>EST_161</t>
  </si>
  <si>
    <t>EST_162</t>
  </si>
  <si>
    <t>EST_163</t>
  </si>
  <si>
    <t>EST_164</t>
  </si>
  <si>
    <t>EST_165</t>
  </si>
  <si>
    <t>EST_166</t>
  </si>
  <si>
    <t>EST_167</t>
  </si>
  <si>
    <t>EST_168</t>
  </si>
  <si>
    <t>EST_169</t>
  </si>
  <si>
    <t>EST_170</t>
  </si>
  <si>
    <t>EST_171</t>
  </si>
  <si>
    <t>EST_172</t>
  </si>
  <si>
    <t>EST_173</t>
  </si>
  <si>
    <t>EST_174</t>
  </si>
  <si>
    <t>EST_175</t>
  </si>
  <si>
    <t>EST_176</t>
  </si>
  <si>
    <t>EST_177</t>
  </si>
  <si>
    <t>EST_178</t>
  </si>
  <si>
    <t>EST_179</t>
  </si>
  <si>
    <t>EST_180</t>
  </si>
  <si>
    <t>EST_181</t>
  </si>
  <si>
    <t>EST_182</t>
  </si>
  <si>
    <t>EST_183</t>
  </si>
  <si>
    <t>EST_184</t>
  </si>
  <si>
    <t>ID_EST</t>
  </si>
  <si>
    <t>ID_EV</t>
  </si>
  <si>
    <t>id_n_est</t>
  </si>
  <si>
    <t>id_ev_num</t>
  </si>
  <si>
    <t>tec_env</t>
  </si>
  <si>
    <t>Station</t>
  </si>
  <si>
    <t>VS30</t>
  </si>
  <si>
    <t>Latitude</t>
  </si>
  <si>
    <t>Longitude</t>
  </si>
  <si>
    <t>N</t>
  </si>
  <si>
    <t>−18.3708</t>
  </si>
  <si>
    <t>−70.3419</t>
  </si>
  <si>
    <t>−18.6141</t>
  </si>
  <si>
    <t>−70.3281</t>
  </si>
  <si>
    <t>−0.00006172</t>
  </si>
  <si>
    <t>PB13</t>
  </si>
  <si>
    <t>−18.3359</t>
  </si>
  <si>
    <t>−69.5016</t>
  </si>
  <si>
    <t>−0.00000632</t>
  </si>
  <si>
    <t>−19.3124</t>
  </si>
  <si>
    <t>−69.4273</t>
  </si>
  <si>
    <t>−0.00005335</t>
  </si>
  <si>
    <t>−19.9954</t>
  </si>
  <si>
    <t>−69.767</t>
  </si>
  <si>
    <t>−0.00000874</t>
  </si>
  <si>
    <t>−19.6685</t>
  </si>
  <si>
    <t>−69.1942</t>
  </si>
  <si>
    <t>−19.5957</t>
  </si>
  <si>
    <t>−70.2109</t>
  </si>
  <si>
    <t>−20.0707</t>
  </si>
  <si>
    <t>−69.2172</t>
  </si>
  <si>
    <t>−0.006</t>
  </si>
  <si>
    <t>−20.5656</t>
  </si>
  <si>
    <t>−70.1807</t>
  </si>
  <si>
    <t>−0.00012584</t>
  </si>
  <si>
    <t>−20.4963</t>
  </si>
  <si>
    <t>−69.3375</t>
  </si>
  <si>
    <t>−0.00014154</t>
  </si>
  <si>
    <t>−20.2562</t>
  </si>
  <si>
    <t>−69.7859</t>
  </si>
  <si>
    <t>−0.00000147</t>
  </si>
  <si>
    <t>−20.2098</t>
  </si>
  <si>
    <t>−70.1502</t>
  </si>
  <si>
    <t>−20.2704</t>
  </si>
  <si>
    <t>−70.1311</t>
  </si>
  <si>
    <t>−0.00011208</t>
  </si>
  <si>
    <t>−22.0485</t>
  </si>
  <si>
    <t>−69.7531</t>
  </si>
  <si>
    <t>−22.7058</t>
  </si>
  <si>
    <t>−69.5719</t>
  </si>
  <si>
    <t>−22.8528</t>
  </si>
  <si>
    <t>−70.2024</t>
  </si>
  <si>
    <t>−23.2083</t>
  </si>
  <si>
    <t>−69.4709</t>
  </si>
  <si>
    <t>−23.5134</t>
  </si>
  <si>
    <t>−70.5541</t>
  </si>
  <si>
    <t>−25.1626</t>
  </si>
  <si>
    <t>−69.5904</t>
  </si>
  <si>
    <t>−0.00000848</t>
  </si>
  <si>
    <t>−27.5937</t>
  </si>
  <si>
    <t>−70.2347</t>
  </si>
  <si>
    <t>−0.00001488</t>
  </si>
  <si>
    <t>TLL</t>
  </si>
  <si>
    <t>−30.1696</t>
  </si>
  <si>
    <t>−70.8054</t>
  </si>
  <si>
    <t>−30.1727</t>
  </si>
  <si>
    <t>−70.7993</t>
  </si>
  <si>
    <t>−30.8389</t>
  </si>
  <si>
    <t>−70.6891</t>
  </si>
  <si>
    <t>−32.7637</t>
  </si>
  <si>
    <t>−70.5508</t>
  </si>
  <si>
    <t>−32.9759</t>
  </si>
  <si>
    <t>−71.0156</t>
  </si>
  <si>
    <t>−33.2591</t>
  </si>
  <si>
    <t>−71.1377</t>
  </si>
  <si>
    <t>−0.00008515</t>
  </si>
  <si>
    <t>−33.3377</t>
  </si>
  <si>
    <t>−70.2994</t>
  </si>
  <si>
    <t>−33.8476</t>
  </si>
  <si>
    <t>−70.2034</t>
  </si>
  <si>
    <t>−33.3919</t>
  </si>
  <si>
    <t>−70.7381</t>
  </si>
  <si>
    <t>−0.00012444</t>
  </si>
  <si>
    <t>ANTU</t>
  </si>
  <si>
    <t>−33.5691</t>
  </si>
  <si>
    <t>−70.6335</t>
  </si>
  <si>
    <t>DG01</t>
  </si>
  <si>
    <t>−33.4563</t>
  </si>
  <si>
    <t>−70.6624</t>
  </si>
  <si>
    <t>−34.7924</t>
  </si>
  <si>
    <t>−70.7814</t>
  </si>
  <si>
    <t>−0.00006234</t>
  </si>
  <si>
    <t>−35.0099</t>
  </si>
  <si>
    <t>−71.9303</t>
  </si>
  <si>
    <t>−0.00010849</t>
  </si>
  <si>
    <t>CCH2</t>
  </si>
  <si>
    <t>−36.603</t>
  </si>
  <si>
    <t>−72.0778</t>
  </si>
  <si>
    <t>BI03</t>
  </si>
  <si>
    <t>−36.8438</t>
  </si>
  <si>
    <t>−73.0258</t>
  </si>
  <si>
    <t>−0.00013426</t>
  </si>
  <si>
    <t>−36.8442</t>
  </si>
  <si>
    <t>−72.7112</t>
  </si>
  <si>
    <t>distance</t>
  </si>
  <si>
    <t>k0</t>
  </si>
  <si>
    <t>kR</t>
  </si>
  <si>
    <t>k_0</t>
  </si>
  <si>
    <t>k_R</t>
  </si>
  <si>
    <t>F0 calc</t>
  </si>
  <si>
    <t>F0 def</t>
  </si>
  <si>
    <t>kappa</t>
  </si>
  <si>
    <t>EV_1</t>
  </si>
  <si>
    <t>EV_2</t>
  </si>
  <si>
    <t>EV_3</t>
  </si>
  <si>
    <t>EV_4</t>
  </si>
  <si>
    <t>EV_5</t>
  </si>
  <si>
    <t>EV_6</t>
  </si>
  <si>
    <t>EV_7</t>
  </si>
  <si>
    <t>EV_8</t>
  </si>
  <si>
    <t>EV_9</t>
  </si>
  <si>
    <t>EV_10</t>
  </si>
  <si>
    <t>EV_11</t>
  </si>
  <si>
    <t>EV_12</t>
  </si>
  <si>
    <t>EV_13</t>
  </si>
  <si>
    <t>EV_14</t>
  </si>
  <si>
    <t>EV_15</t>
  </si>
  <si>
    <t>EV_16</t>
  </si>
  <si>
    <t>EV_17</t>
  </si>
  <si>
    <t>EV_18</t>
  </si>
  <si>
    <t>EV_19</t>
  </si>
  <si>
    <t>EV_20</t>
  </si>
  <si>
    <t>EV_21</t>
  </si>
  <si>
    <t>EV_22</t>
  </si>
  <si>
    <t>EV_23</t>
  </si>
  <si>
    <t>EV_24</t>
  </si>
  <si>
    <t>EV_25</t>
  </si>
  <si>
    <t>EV_26</t>
  </si>
  <si>
    <t>EV_27</t>
  </si>
  <si>
    <t>EV_28</t>
  </si>
  <si>
    <t>EV_29</t>
  </si>
  <si>
    <t>EV_30</t>
  </si>
  <si>
    <t>EV_31</t>
  </si>
  <si>
    <t>EV_32</t>
  </si>
  <si>
    <t>EV_33</t>
  </si>
  <si>
    <t>EV_34</t>
  </si>
  <si>
    <t>EV_35</t>
  </si>
  <si>
    <t>EV_36</t>
  </si>
  <si>
    <t>EV_37</t>
  </si>
  <si>
    <t>EV_38</t>
  </si>
  <si>
    <t>EV_39</t>
  </si>
  <si>
    <t>EV_40</t>
  </si>
  <si>
    <t>EV_41</t>
  </si>
  <si>
    <t>EV_42</t>
  </si>
  <si>
    <t>EV_43</t>
  </si>
  <si>
    <t>EV_44</t>
  </si>
  <si>
    <t>EV_45</t>
  </si>
  <si>
    <t>EV_46</t>
  </si>
  <si>
    <t>EV_47</t>
  </si>
  <si>
    <t>EV_48</t>
  </si>
  <si>
    <t>EV_49</t>
  </si>
  <si>
    <t>EV_50</t>
  </si>
  <si>
    <t>EV_51</t>
  </si>
  <si>
    <t>EV_52</t>
  </si>
  <si>
    <t>EV_53</t>
  </si>
  <si>
    <t>EV_54</t>
  </si>
  <si>
    <t>EV_55</t>
  </si>
  <si>
    <t>EV_56</t>
  </si>
  <si>
    <t>EV_57</t>
  </si>
  <si>
    <t>EV_58</t>
  </si>
  <si>
    <t>EV_59</t>
  </si>
  <si>
    <t>EV_60</t>
  </si>
  <si>
    <t>EV_61</t>
  </si>
  <si>
    <t>EV_62</t>
  </si>
  <si>
    <t>EV_63</t>
  </si>
  <si>
    <t>EV_64</t>
  </si>
  <si>
    <t>EV_65</t>
  </si>
  <si>
    <t>EV_66</t>
  </si>
  <si>
    <t>EV_67</t>
  </si>
  <si>
    <t>EV_68</t>
  </si>
  <si>
    <t>EV_69</t>
  </si>
  <si>
    <t>EV_70</t>
  </si>
  <si>
    <t>EV_71</t>
  </si>
  <si>
    <t>EV_72</t>
  </si>
  <si>
    <t>EV_73</t>
  </si>
  <si>
    <t>EV_74</t>
  </si>
  <si>
    <t>EV_75</t>
  </si>
  <si>
    <t>EV_76</t>
  </si>
  <si>
    <t>EV_77</t>
  </si>
  <si>
    <t>EV_78</t>
  </si>
  <si>
    <t>EV_79</t>
  </si>
  <si>
    <t>EV_80</t>
  </si>
  <si>
    <t>EV_81</t>
  </si>
  <si>
    <t>EV_82</t>
  </si>
  <si>
    <t>EV_83</t>
  </si>
  <si>
    <t>EV_84</t>
  </si>
  <si>
    <t>EV_85</t>
  </si>
  <si>
    <t>EV_86</t>
  </si>
  <si>
    <t>EV_87</t>
  </si>
  <si>
    <t>EV_88</t>
  </si>
  <si>
    <t>EV_89</t>
  </si>
  <si>
    <t>EV_90</t>
  </si>
  <si>
    <t>EV_91</t>
  </si>
  <si>
    <t>EV_92</t>
  </si>
  <si>
    <t>EV_93</t>
  </si>
  <si>
    <t>EV_94</t>
  </si>
  <si>
    <t>EV_95</t>
  </si>
  <si>
    <t>EV_96</t>
  </si>
  <si>
    <t>EV_97</t>
  </si>
  <si>
    <t>EV_98</t>
  </si>
  <si>
    <t>EV_99</t>
  </si>
  <si>
    <t>EV_100</t>
  </si>
  <si>
    <t>EV_101</t>
  </si>
  <si>
    <t>EV_102</t>
  </si>
  <si>
    <t>EV_103</t>
  </si>
  <si>
    <t>EV_104</t>
  </si>
  <si>
    <t>EV_105</t>
  </si>
  <si>
    <t>EV_106</t>
  </si>
  <si>
    <t>EV_107</t>
  </si>
  <si>
    <t>EV_108</t>
  </si>
  <si>
    <t>EV_109</t>
  </si>
  <si>
    <t>EV_110</t>
  </si>
  <si>
    <t>EV_111</t>
  </si>
  <si>
    <t>EV_112</t>
  </si>
  <si>
    <t>EV_113</t>
  </si>
  <si>
    <t>EV_114</t>
  </si>
  <si>
    <t>EV_115</t>
  </si>
  <si>
    <t>EV_116</t>
  </si>
  <si>
    <t>EV_117</t>
  </si>
  <si>
    <t>EV_118</t>
  </si>
  <si>
    <t>EV_119</t>
  </si>
  <si>
    <t>EV_120</t>
  </si>
  <si>
    <t>EV_121</t>
  </si>
  <si>
    <t>EV_122</t>
  </si>
  <si>
    <t>EV_123</t>
  </si>
  <si>
    <t>EV_124</t>
  </si>
  <si>
    <t>EV_125</t>
  </si>
  <si>
    <t>EV_126</t>
  </si>
  <si>
    <t>EV_127</t>
  </si>
  <si>
    <t>EV_128</t>
  </si>
  <si>
    <t>EV_129</t>
  </si>
  <si>
    <t>EV_130</t>
  </si>
  <si>
    <t>EV_131</t>
  </si>
  <si>
    <t>EV_132</t>
  </si>
  <si>
    <t>EV_133</t>
  </si>
  <si>
    <t>EV_134</t>
  </si>
  <si>
    <t>EV_135</t>
  </si>
  <si>
    <t>EV_136</t>
  </si>
  <si>
    <t>EV_137</t>
  </si>
  <si>
    <t>EV_138</t>
  </si>
  <si>
    <t>EV_139</t>
  </si>
  <si>
    <t>EV_140</t>
  </si>
  <si>
    <t>EV_141</t>
  </si>
  <si>
    <t>EV_142</t>
  </si>
  <si>
    <t>EV_143</t>
  </si>
  <si>
    <t>EV_144</t>
  </si>
  <si>
    <t>EV_145</t>
  </si>
  <si>
    <t>EV_146</t>
  </si>
  <si>
    <t>EV_147</t>
  </si>
  <si>
    <t>EV_148</t>
  </si>
  <si>
    <t>EV_149</t>
  </si>
  <si>
    <t>EV_150</t>
  </si>
  <si>
    <t>EV_151</t>
  </si>
  <si>
    <t>EV_152</t>
  </si>
  <si>
    <t>EV_153</t>
  </si>
  <si>
    <t>EV_154</t>
  </si>
  <si>
    <t>EV_155</t>
  </si>
  <si>
    <t>EV_156</t>
  </si>
  <si>
    <t>EV_157</t>
  </si>
  <si>
    <t>EV_158</t>
  </si>
  <si>
    <t>EV_159</t>
  </si>
  <si>
    <t>EV_160</t>
  </si>
  <si>
    <t>EV_161</t>
  </si>
  <si>
    <t>EV_162</t>
  </si>
  <si>
    <t>EV_163</t>
  </si>
  <si>
    <t>EV_164</t>
  </si>
  <si>
    <t>EV_165</t>
  </si>
  <si>
    <t>EV_166</t>
  </si>
  <si>
    <t>EV_167</t>
  </si>
  <si>
    <t>EV_168</t>
  </si>
  <si>
    <t>EV_169</t>
  </si>
  <si>
    <t>EV_170</t>
  </si>
  <si>
    <t>EV_171</t>
  </si>
  <si>
    <t>EV_172</t>
  </si>
  <si>
    <t>EV_173</t>
  </si>
  <si>
    <t>EV_174</t>
  </si>
  <si>
    <t>EV_175</t>
  </si>
  <si>
    <t>EV_176</t>
  </si>
  <si>
    <t>EV_177</t>
  </si>
  <si>
    <t>EV_178</t>
  </si>
  <si>
    <t>EV_179</t>
  </si>
  <si>
    <t>EV_180</t>
  </si>
  <si>
    <t>EV_181</t>
  </si>
  <si>
    <t>EV_182</t>
  </si>
  <si>
    <t>EV_183</t>
  </si>
  <si>
    <t>EV_184</t>
  </si>
  <si>
    <t>EV_185</t>
  </si>
  <si>
    <t>EV_186</t>
  </si>
  <si>
    <t>EV_187</t>
  </si>
  <si>
    <t>EV_188</t>
  </si>
  <si>
    <t>EV_189</t>
  </si>
  <si>
    <t>EV_190</t>
  </si>
  <si>
    <t>EV_191</t>
  </si>
  <si>
    <t>EV_192</t>
  </si>
  <si>
    <t>EV_193</t>
  </si>
  <si>
    <t>EV_194</t>
  </si>
  <si>
    <t>EV_195</t>
  </si>
  <si>
    <t>EV_196</t>
  </si>
  <si>
    <t>EV_197</t>
  </si>
  <si>
    <t>EV_198</t>
  </si>
  <si>
    <t>EV_199</t>
  </si>
  <si>
    <t>EV_200</t>
  </si>
  <si>
    <t>EV_201</t>
  </si>
  <si>
    <t>EV_202</t>
  </si>
  <si>
    <t>EV_203</t>
  </si>
  <si>
    <t>EV_204</t>
  </si>
  <si>
    <t>EV_205</t>
  </si>
  <si>
    <t>EV_206</t>
  </si>
  <si>
    <t>EV_207</t>
  </si>
  <si>
    <t>EV_208</t>
  </si>
  <si>
    <t>EV_209</t>
  </si>
  <si>
    <t>EV_210</t>
  </si>
  <si>
    <t>EV_211</t>
  </si>
  <si>
    <t>EV_212</t>
  </si>
  <si>
    <t>EV_213</t>
  </si>
  <si>
    <t>EV_214</t>
  </si>
  <si>
    <t>EV_215</t>
  </si>
  <si>
    <t>EV_216</t>
  </si>
  <si>
    <t>EV_217</t>
  </si>
  <si>
    <t>EV_218</t>
  </si>
  <si>
    <t>EV_219</t>
  </si>
  <si>
    <t>EV_220</t>
  </si>
  <si>
    <t>EV_221</t>
  </si>
  <si>
    <t>EV_222</t>
  </si>
  <si>
    <t>EV_223</t>
  </si>
  <si>
    <t>EV_224</t>
  </si>
  <si>
    <t>EV_225</t>
  </si>
  <si>
    <t>EV_226</t>
  </si>
  <si>
    <t>EV_227</t>
  </si>
  <si>
    <t>EV_228</t>
  </si>
  <si>
    <t>EV_229</t>
  </si>
  <si>
    <t>EV_230</t>
  </si>
  <si>
    <t>EV_231</t>
  </si>
  <si>
    <t>EV_232</t>
  </si>
  <si>
    <t>EV_233</t>
  </si>
  <si>
    <t>EV_234</t>
  </si>
  <si>
    <t>EV_235</t>
  </si>
  <si>
    <t>EV_236</t>
  </si>
  <si>
    <t>EV_237</t>
  </si>
  <si>
    <t>EV_238</t>
  </si>
  <si>
    <t>EV_239</t>
  </si>
  <si>
    <t>EV_240</t>
  </si>
  <si>
    <t>EV_241</t>
  </si>
  <si>
    <t>EV_242</t>
  </si>
  <si>
    <t>EV_243</t>
  </si>
  <si>
    <t>EV_244</t>
  </si>
  <si>
    <t>EV_245</t>
  </si>
  <si>
    <t>EV_246</t>
  </si>
  <si>
    <t>EV_247</t>
  </si>
  <si>
    <t>EV_248</t>
  </si>
  <si>
    <t>EV_249</t>
  </si>
  <si>
    <t>EV_250</t>
  </si>
  <si>
    <t>EV_251</t>
  </si>
  <si>
    <t>EV_252</t>
  </si>
  <si>
    <t>EV_253</t>
  </si>
  <si>
    <t>EV_254</t>
  </si>
  <si>
    <t>EV_255</t>
  </si>
  <si>
    <t>EV_256</t>
  </si>
  <si>
    <t>EV_257</t>
  </si>
  <si>
    <t>EV_258</t>
  </si>
  <si>
    <t>EV_259</t>
  </si>
  <si>
    <t>EV_260</t>
  </si>
  <si>
    <t>EV_261</t>
  </si>
  <si>
    <t>EV_262</t>
  </si>
  <si>
    <t>EV_263</t>
  </si>
  <si>
    <t>EV_264</t>
  </si>
  <si>
    <t>EV_265</t>
  </si>
  <si>
    <t>EV_266</t>
  </si>
  <si>
    <t>EV_267</t>
  </si>
  <si>
    <t>EV_268</t>
  </si>
  <si>
    <t>EV_269</t>
  </si>
  <si>
    <t>EV_270</t>
  </si>
  <si>
    <t>EV_271</t>
  </si>
  <si>
    <t>EV_272</t>
  </si>
  <si>
    <t>EV_273</t>
  </si>
  <si>
    <t>EV_274</t>
  </si>
  <si>
    <t>EV_275</t>
  </si>
  <si>
    <t>EV_276</t>
  </si>
  <si>
    <t>EV_277</t>
  </si>
  <si>
    <t>EV_278</t>
  </si>
  <si>
    <t>EV_279</t>
  </si>
  <si>
    <t>EV_280</t>
  </si>
  <si>
    <t>EV_281</t>
  </si>
  <si>
    <t>EV_282</t>
  </si>
  <si>
    <t>EV_283</t>
  </si>
  <si>
    <t>EV_284</t>
  </si>
  <si>
    <t>EV_285</t>
  </si>
  <si>
    <t>EV_286</t>
  </si>
  <si>
    <t>EV_287</t>
  </si>
  <si>
    <t>EV_288</t>
  </si>
  <si>
    <t>EV_289</t>
  </si>
  <si>
    <t>EV_290</t>
  </si>
  <si>
    <t>EV_291</t>
  </si>
  <si>
    <t>EV_292</t>
  </si>
  <si>
    <t>EV_293</t>
  </si>
  <si>
    <t>EV_294</t>
  </si>
  <si>
    <t>EV_295</t>
  </si>
  <si>
    <t>EV_296</t>
  </si>
  <si>
    <t>EV_297</t>
  </si>
  <si>
    <t>EV_298</t>
  </si>
  <si>
    <t>EV_299</t>
  </si>
  <si>
    <t>EV_300</t>
  </si>
  <si>
    <t>EV_301</t>
  </si>
  <si>
    <t>EV_302</t>
  </si>
  <si>
    <t>EV_303</t>
  </si>
  <si>
    <t>EV_304</t>
  </si>
  <si>
    <t>EV_305</t>
  </si>
  <si>
    <t>EV_306</t>
  </si>
  <si>
    <t>EV_307</t>
  </si>
  <si>
    <t>EV_308</t>
  </si>
  <si>
    <t>EV_309</t>
  </si>
  <si>
    <t>EV_310</t>
  </si>
  <si>
    <t>EV_311</t>
  </si>
  <si>
    <t>EV_312</t>
  </si>
  <si>
    <t>EV_313</t>
  </si>
  <si>
    <t>EV_314</t>
  </si>
  <si>
    <t>EV_315</t>
  </si>
  <si>
    <t>EV_316</t>
  </si>
  <si>
    <t>EV_317</t>
  </si>
  <si>
    <t>EV_318</t>
  </si>
  <si>
    <t>EV_319</t>
  </si>
  <si>
    <t>EV_320</t>
  </si>
  <si>
    <t>EV_321</t>
  </si>
  <si>
    <t>EV_322</t>
  </si>
  <si>
    <t>EV_323</t>
  </si>
  <si>
    <t>EV_324</t>
  </si>
  <si>
    <t>EV_325</t>
  </si>
  <si>
    <t>EV_326</t>
  </si>
  <si>
    <t>EV_327</t>
  </si>
  <si>
    <t>EV_328</t>
  </si>
  <si>
    <t>EV_329</t>
  </si>
  <si>
    <t>EV_330</t>
  </si>
  <si>
    <t>EV_331</t>
  </si>
  <si>
    <t>EV_332</t>
  </si>
  <si>
    <t>EV_333</t>
  </si>
  <si>
    <t>EV_334</t>
  </si>
  <si>
    <t>EV_335</t>
  </si>
  <si>
    <t>EV_336</t>
  </si>
  <si>
    <t>EV_337</t>
  </si>
  <si>
    <t>EV_338</t>
  </si>
  <si>
    <t>EV_339</t>
  </si>
  <si>
    <t>EV_340</t>
  </si>
  <si>
    <t>EV_341</t>
  </si>
  <si>
    <t>EV_342</t>
  </si>
  <si>
    <t>EV_343</t>
  </si>
  <si>
    <t>EV_344</t>
  </si>
  <si>
    <t>EV_345</t>
  </si>
  <si>
    <t>EV_346</t>
  </si>
  <si>
    <t>EV_347</t>
  </si>
  <si>
    <t>EV_348</t>
  </si>
  <si>
    <t>EV_349</t>
  </si>
  <si>
    <t>EV_350</t>
  </si>
  <si>
    <t>EV_351</t>
  </si>
  <si>
    <t>EV_352</t>
  </si>
  <si>
    <t>EV_353</t>
  </si>
  <si>
    <t>EV_354</t>
  </si>
  <si>
    <t>EV_355</t>
  </si>
  <si>
    <t>EV_356</t>
  </si>
  <si>
    <t>EV_357</t>
  </si>
  <si>
    <t>EV_358</t>
  </si>
  <si>
    <t>EV_359</t>
  </si>
  <si>
    <t>EV_360</t>
  </si>
  <si>
    <t>EV_361</t>
  </si>
  <si>
    <t>EV_362</t>
  </si>
  <si>
    <t>EV_363</t>
  </si>
  <si>
    <t>EV_364</t>
  </si>
  <si>
    <t>EV_365</t>
  </si>
  <si>
    <t>EV_366</t>
  </si>
  <si>
    <t>EV_367</t>
  </si>
  <si>
    <t>EV_368</t>
  </si>
  <si>
    <t>EV_369</t>
  </si>
  <si>
    <t>EV_370</t>
  </si>
  <si>
    <t>EV_371</t>
  </si>
  <si>
    <t>EV_372</t>
  </si>
  <si>
    <t>EV_373</t>
  </si>
  <si>
    <t>EV_374</t>
  </si>
  <si>
    <t>EV_375</t>
  </si>
  <si>
    <t>EV_376</t>
  </si>
  <si>
    <t>EV_377</t>
  </si>
  <si>
    <t>EV_378</t>
  </si>
  <si>
    <t>EV_379</t>
  </si>
  <si>
    <t>EV_380</t>
  </si>
  <si>
    <t>EV_381</t>
  </si>
  <si>
    <t>EV_382</t>
  </si>
  <si>
    <t>EV_383</t>
  </si>
  <si>
    <t>EV_384</t>
  </si>
  <si>
    <t>EV_385</t>
  </si>
  <si>
    <t>EV_386</t>
  </si>
  <si>
    <t>EV_387</t>
  </si>
  <si>
    <t>EV_388</t>
  </si>
  <si>
    <t>EV_389</t>
  </si>
  <si>
    <t>EV_390</t>
  </si>
  <si>
    <t>EV_391</t>
  </si>
  <si>
    <t>EV_392</t>
  </si>
  <si>
    <t>EV_393</t>
  </si>
  <si>
    <t>EV_394</t>
  </si>
  <si>
    <t>EV_395</t>
  </si>
  <si>
    <t>EV_396</t>
  </si>
  <si>
    <t>EV_397</t>
  </si>
  <si>
    <t>EV_398</t>
  </si>
  <si>
    <t>EV_399</t>
  </si>
  <si>
    <t>EV_400</t>
  </si>
  <si>
    <t>EV_401</t>
  </si>
  <si>
    <t>EV_402</t>
  </si>
  <si>
    <t>EV_403</t>
  </si>
  <si>
    <t>EV_404</t>
  </si>
  <si>
    <t>EV_405</t>
  </si>
  <si>
    <t>EV_406</t>
  </si>
  <si>
    <t>EV_407</t>
  </si>
  <si>
    <t>EV_408</t>
  </si>
  <si>
    <t>EV_409</t>
  </si>
  <si>
    <t>EV_410</t>
  </si>
  <si>
    <t>EV_411</t>
  </si>
  <si>
    <t>EV_412</t>
  </si>
  <si>
    <t>EV_413</t>
  </si>
  <si>
    <t>EV_414</t>
  </si>
  <si>
    <t>EV_415</t>
  </si>
  <si>
    <t>EV_416</t>
  </si>
  <si>
    <t>EV_417</t>
  </si>
  <si>
    <t>EV_418</t>
  </si>
  <si>
    <t>EV_419</t>
  </si>
  <si>
    <t>EV_420</t>
  </si>
  <si>
    <t>EV_421</t>
  </si>
  <si>
    <t>EV_422</t>
  </si>
  <si>
    <t>EV_423</t>
  </si>
  <si>
    <t>EV_424</t>
  </si>
  <si>
    <t>EV_425</t>
  </si>
  <si>
    <t>EV_426</t>
  </si>
  <si>
    <t>EV_427</t>
  </si>
  <si>
    <t>EV_428</t>
  </si>
  <si>
    <t>EV_429</t>
  </si>
  <si>
    <t>EV_430</t>
  </si>
  <si>
    <t>EV_431</t>
  </si>
  <si>
    <t>EV_432</t>
  </si>
  <si>
    <t>EV_433</t>
  </si>
  <si>
    <t>EV_434</t>
  </si>
  <si>
    <t>EV_435</t>
  </si>
  <si>
    <t>EV_436</t>
  </si>
  <si>
    <t>EV_437</t>
  </si>
  <si>
    <t>EV_438</t>
  </si>
  <si>
    <t>EV_439</t>
  </si>
  <si>
    <t>EV_440</t>
  </si>
  <si>
    <t>EV_441</t>
  </si>
  <si>
    <t>EV_442</t>
  </si>
  <si>
    <t>EV_443</t>
  </si>
  <si>
    <t>EV_444</t>
  </si>
  <si>
    <t>EV_445</t>
  </si>
  <si>
    <t>EV_446</t>
  </si>
  <si>
    <t>EV_447</t>
  </si>
  <si>
    <t>EV_448</t>
  </si>
  <si>
    <t>EV_449</t>
  </si>
  <si>
    <t>EV_450</t>
  </si>
  <si>
    <t>EV_451</t>
  </si>
  <si>
    <t>EV_452</t>
  </si>
  <si>
    <t>EV_453</t>
  </si>
  <si>
    <t>EV_454</t>
  </si>
  <si>
    <t>EV_455</t>
  </si>
  <si>
    <t>EV_456</t>
  </si>
  <si>
    <t>EV_457</t>
  </si>
  <si>
    <t>EV_458</t>
  </si>
  <si>
    <t>EV_459</t>
  </si>
  <si>
    <t>EV_460</t>
  </si>
  <si>
    <t>EV_461</t>
  </si>
  <si>
    <t>EV_462</t>
  </si>
  <si>
    <t>EV_463</t>
  </si>
  <si>
    <t>EV_464</t>
  </si>
  <si>
    <t>EV_465</t>
  </si>
  <si>
    <t>EV_466</t>
  </si>
  <si>
    <t>EV_467</t>
  </si>
  <si>
    <t>EV_468</t>
  </si>
  <si>
    <t>EV_469</t>
  </si>
  <si>
    <t>EV_470</t>
  </si>
  <si>
    <t>EV_471</t>
  </si>
  <si>
    <t>EV_472</t>
  </si>
  <si>
    <t>EV_473</t>
  </si>
  <si>
    <t>EV_474</t>
  </si>
  <si>
    <t>EV_475</t>
  </si>
  <si>
    <t>EV_476</t>
  </si>
  <si>
    <t>EV_477</t>
  </si>
  <si>
    <t>EV_478</t>
  </si>
  <si>
    <t>EV_479</t>
  </si>
  <si>
    <t>EV_480</t>
  </si>
  <si>
    <t>EV_481</t>
  </si>
  <si>
    <t>EV_482</t>
  </si>
  <si>
    <t>EV_483</t>
  </si>
  <si>
    <t>EV_484</t>
  </si>
  <si>
    <t>EV_485</t>
  </si>
  <si>
    <t>EV_486</t>
  </si>
  <si>
    <t>EV_487</t>
  </si>
  <si>
    <t>EV_488</t>
  </si>
  <si>
    <t>EV_489</t>
  </si>
  <si>
    <t>EV_490</t>
  </si>
  <si>
    <t>EV_491</t>
  </si>
  <si>
    <t>EV_492</t>
  </si>
  <si>
    <t>EV_493</t>
  </si>
  <si>
    <t>EV_494</t>
  </si>
  <si>
    <t>EV_495</t>
  </si>
  <si>
    <t>EV_496</t>
  </si>
  <si>
    <t>EV_497</t>
  </si>
  <si>
    <t>EV_498</t>
  </si>
  <si>
    <t>EV_499</t>
  </si>
  <si>
    <t>EV_500</t>
  </si>
  <si>
    <t>EV_501</t>
  </si>
  <si>
    <t>EV_502</t>
  </si>
  <si>
    <t>EV_503</t>
  </si>
  <si>
    <t>EV_504</t>
  </si>
  <si>
    <t>EV_505</t>
  </si>
  <si>
    <t>EV_506</t>
  </si>
  <si>
    <t>EV_507</t>
  </si>
  <si>
    <t>EV_508</t>
  </si>
  <si>
    <t>EV_509</t>
  </si>
  <si>
    <t>EV_510</t>
  </si>
  <si>
    <t>EV_511</t>
  </si>
  <si>
    <t>EV_512</t>
  </si>
  <si>
    <t>EV_513</t>
  </si>
  <si>
    <t>EV_514</t>
  </si>
  <si>
    <t>EV_515</t>
  </si>
  <si>
    <t>EV_516</t>
  </si>
  <si>
    <t>EV_517</t>
  </si>
  <si>
    <t>EV_518</t>
  </si>
  <si>
    <t>EV_519</t>
  </si>
  <si>
    <t>EV_520</t>
  </si>
  <si>
    <t>EV_521</t>
  </si>
  <si>
    <t>EV_522</t>
  </si>
  <si>
    <t>EV_523</t>
  </si>
  <si>
    <t>EV_524</t>
  </si>
  <si>
    <t>EV_525</t>
  </si>
  <si>
    <t>EV_526</t>
  </si>
  <si>
    <t>EV_527</t>
  </si>
  <si>
    <t>EV_528</t>
  </si>
  <si>
    <t>EV_529</t>
  </si>
  <si>
    <t>EV_530</t>
  </si>
  <si>
    <t>EV_531</t>
  </si>
  <si>
    <t>EV_532</t>
  </si>
  <si>
    <t>EV_533</t>
  </si>
  <si>
    <t>EV_534</t>
  </si>
  <si>
    <t>EV_535</t>
  </si>
  <si>
    <t>EV_536</t>
  </si>
  <si>
    <t>EV_537</t>
  </si>
  <si>
    <t>EV_538</t>
  </si>
  <si>
    <t>EV_539</t>
  </si>
  <si>
    <t>EV_540</t>
  </si>
  <si>
    <t>EV_541</t>
  </si>
  <si>
    <t>EV_542</t>
  </si>
  <si>
    <t>EV_543</t>
  </si>
  <si>
    <t>EV_544</t>
  </si>
  <si>
    <t>EV_545</t>
  </si>
  <si>
    <t>EV_546</t>
  </si>
  <si>
    <t>EV_547</t>
  </si>
  <si>
    <t>EV_548</t>
  </si>
  <si>
    <t>EV_549</t>
  </si>
  <si>
    <t>EV_550</t>
  </si>
  <si>
    <t>EV_551</t>
  </si>
  <si>
    <t>EV_552</t>
  </si>
  <si>
    <t>EV_553</t>
  </si>
  <si>
    <t>EV_554</t>
  </si>
  <si>
    <t>EV_555</t>
  </si>
  <si>
    <t>EV_556</t>
  </si>
  <si>
    <t>EV_557</t>
  </si>
  <si>
    <t>EV_558</t>
  </si>
  <si>
    <t>EV_559</t>
  </si>
  <si>
    <t>EV_560</t>
  </si>
  <si>
    <t>EV_561</t>
  </si>
  <si>
    <t>EV_562</t>
  </si>
  <si>
    <t>EV_563</t>
  </si>
  <si>
    <t>EV_564</t>
  </si>
  <si>
    <t>EV_565</t>
  </si>
  <si>
    <t>EV_566</t>
  </si>
  <si>
    <t>EV_567</t>
  </si>
  <si>
    <t>EV_568</t>
  </si>
  <si>
    <t>EV_569</t>
  </si>
  <si>
    <t>EV_570</t>
  </si>
  <si>
    <t>EV_571</t>
  </si>
  <si>
    <t>EV_572</t>
  </si>
  <si>
    <t>EV_573</t>
  </si>
  <si>
    <t>EV_574</t>
  </si>
  <si>
    <t>EV_575</t>
  </si>
  <si>
    <t>EV_576</t>
  </si>
  <si>
    <t>EV_577</t>
  </si>
  <si>
    <t>EV_578</t>
  </si>
  <si>
    <t>EV_579</t>
  </si>
  <si>
    <t>EV_580</t>
  </si>
  <si>
    <t>EV_581</t>
  </si>
  <si>
    <t>EV_582</t>
  </si>
  <si>
    <t>EV_583</t>
  </si>
  <si>
    <t>EV_584</t>
  </si>
  <si>
    <t>EV_585</t>
  </si>
  <si>
    <t>EV_586</t>
  </si>
  <si>
    <t>EV_587</t>
  </si>
  <si>
    <t>EV_588</t>
  </si>
  <si>
    <t>EV_589</t>
  </si>
  <si>
    <t>EV_590</t>
  </si>
  <si>
    <t>EV_591</t>
  </si>
  <si>
    <t>EV_592</t>
  </si>
  <si>
    <t>EV_593</t>
  </si>
  <si>
    <t>EV_594</t>
  </si>
  <si>
    <t>EV_595</t>
  </si>
  <si>
    <t>EV_596</t>
  </si>
  <si>
    <t>EV_597</t>
  </si>
  <si>
    <t>EV_598</t>
  </si>
  <si>
    <t>EV_599</t>
  </si>
  <si>
    <t>EV_600</t>
  </si>
  <si>
    <t>EV_601</t>
  </si>
  <si>
    <t>EV_602</t>
  </si>
  <si>
    <t>EV_603</t>
  </si>
  <si>
    <t>EV_604</t>
  </si>
  <si>
    <t>EV_605</t>
  </si>
  <si>
    <t>EV_606</t>
  </si>
  <si>
    <t>EV_607</t>
  </si>
  <si>
    <t>EV_608</t>
  </si>
  <si>
    <t>EV_609</t>
  </si>
  <si>
    <t>EV_610</t>
  </si>
  <si>
    <t>EV_611</t>
  </si>
  <si>
    <t>EV_612</t>
  </si>
  <si>
    <t>EV_613</t>
  </si>
  <si>
    <t>EV_614</t>
  </si>
  <si>
    <t>EV_615</t>
  </si>
  <si>
    <t>EV_616</t>
  </si>
  <si>
    <t>EV_617</t>
  </si>
  <si>
    <t>EV_618</t>
  </si>
  <si>
    <t>EV_619</t>
  </si>
  <si>
    <t>EV_620</t>
  </si>
  <si>
    <t>EV_621</t>
  </si>
  <si>
    <t>EV_622</t>
  </si>
  <si>
    <t>EV_623</t>
  </si>
  <si>
    <t>EV_624</t>
  </si>
  <si>
    <t>EV_625</t>
  </si>
  <si>
    <t>EV_626</t>
  </si>
  <si>
    <t>EV_627</t>
  </si>
  <si>
    <t>EV_628</t>
  </si>
  <si>
    <t>EV_629</t>
  </si>
  <si>
    <t>EV_630</t>
  </si>
  <si>
    <t>EV_631</t>
  </si>
  <si>
    <t>EV_632</t>
  </si>
  <si>
    <t>EV_633</t>
  </si>
  <si>
    <t>EV_634</t>
  </si>
  <si>
    <t>EV_635</t>
  </si>
  <si>
    <t>EV_636</t>
  </si>
  <si>
    <t>EV_637</t>
  </si>
  <si>
    <t>EV_638</t>
  </si>
  <si>
    <t>EV_639</t>
  </si>
  <si>
    <t>EV_640</t>
  </si>
  <si>
    <t>EV_641</t>
  </si>
  <si>
    <t>EV_642</t>
  </si>
  <si>
    <t>EV_643</t>
  </si>
  <si>
    <t>EV_644</t>
  </si>
  <si>
    <t>EV_645</t>
  </si>
  <si>
    <t>EV_646</t>
  </si>
  <si>
    <t>EV_647</t>
  </si>
  <si>
    <t>EV_648</t>
  </si>
  <si>
    <t>EV_649</t>
  </si>
  <si>
    <t>EV_650</t>
  </si>
  <si>
    <t>EV_651</t>
  </si>
  <si>
    <t>EV_652</t>
  </si>
  <si>
    <t>EV_653</t>
  </si>
  <si>
    <t>EV_654</t>
  </si>
  <si>
    <t>EV_655</t>
  </si>
  <si>
    <t>EV_656</t>
  </si>
  <si>
    <t>EV_657</t>
  </si>
  <si>
    <t>EV_658</t>
  </si>
  <si>
    <t>EV_659</t>
  </si>
  <si>
    <t>EV_660</t>
  </si>
  <si>
    <t>EV_661</t>
  </si>
  <si>
    <t>EV_662</t>
  </si>
  <si>
    <t>EV_663</t>
  </si>
  <si>
    <t>EV_664</t>
  </si>
  <si>
    <t>EV_665</t>
  </si>
  <si>
    <t>EV_666</t>
  </si>
  <si>
    <t>EV_667</t>
  </si>
  <si>
    <t>EV_668</t>
  </si>
  <si>
    <t>EV_669</t>
  </si>
  <si>
    <t>EV_670</t>
  </si>
  <si>
    <t>EV_671</t>
  </si>
  <si>
    <t>EV_672</t>
  </si>
  <si>
    <t>EV_673</t>
  </si>
  <si>
    <t>EV_674</t>
  </si>
  <si>
    <t>EV_675</t>
  </si>
  <si>
    <t>EV_676</t>
  </si>
  <si>
    <t>EV_677</t>
  </si>
  <si>
    <t>EV_678</t>
  </si>
  <si>
    <t>EV_679</t>
  </si>
  <si>
    <t>EV_680</t>
  </si>
  <si>
    <t>EV_681</t>
  </si>
  <si>
    <t>EV_682</t>
  </si>
  <si>
    <t>EV_683</t>
  </si>
  <si>
    <t>EV_684</t>
  </si>
  <si>
    <t>EV_685</t>
  </si>
  <si>
    <t>EV_686</t>
  </si>
  <si>
    <t>EV_687</t>
  </si>
  <si>
    <t>EV_688</t>
  </si>
  <si>
    <t>EV_689</t>
  </si>
  <si>
    <t>EV_690</t>
  </si>
  <si>
    <t>EV_691</t>
  </si>
  <si>
    <t>EV_692</t>
  </si>
  <si>
    <t>EV_693</t>
  </si>
  <si>
    <t>EV_694</t>
  </si>
  <si>
    <t>EV_695</t>
  </si>
  <si>
    <t>EV_696</t>
  </si>
  <si>
    <t>EV_697</t>
  </si>
  <si>
    <t>EV_698</t>
  </si>
  <si>
    <t>EV_699</t>
  </si>
  <si>
    <t>EV_700</t>
  </si>
  <si>
    <t>EV_701</t>
  </si>
  <si>
    <t>EV_702</t>
  </si>
  <si>
    <t>EV_703</t>
  </si>
  <si>
    <t>EV_704</t>
  </si>
  <si>
    <t>EV_705</t>
  </si>
  <si>
    <t>EV_706</t>
  </si>
  <si>
    <t>EV_707</t>
  </si>
  <si>
    <t>EV_708</t>
  </si>
  <si>
    <t>EV_709</t>
  </si>
  <si>
    <t>EV_710</t>
  </si>
  <si>
    <t>EV_711</t>
  </si>
  <si>
    <t>EV_712</t>
  </si>
  <si>
    <t>EV_713</t>
  </si>
  <si>
    <t>EV_714</t>
  </si>
  <si>
    <t>EV_715</t>
  </si>
  <si>
    <t>EV_716</t>
  </si>
  <si>
    <t>EV_717</t>
  </si>
  <si>
    <t>EV_718</t>
  </si>
  <si>
    <t>EV_719</t>
  </si>
  <si>
    <t>EV_720</t>
  </si>
  <si>
    <t>EV_721</t>
  </si>
  <si>
    <t>EV_722</t>
  </si>
  <si>
    <t>EV_723</t>
  </si>
  <si>
    <t>EV_724</t>
  </si>
  <si>
    <t>EV_725</t>
  </si>
  <si>
    <t>EV_726</t>
  </si>
  <si>
    <t>EV_727</t>
  </si>
  <si>
    <t>EV_728</t>
  </si>
  <si>
    <t>EV_729</t>
  </si>
  <si>
    <t>EV_730</t>
  </si>
  <si>
    <t>EV_731</t>
  </si>
  <si>
    <t>EV_732</t>
  </si>
  <si>
    <t>EV_733</t>
  </si>
  <si>
    <t>EV_734</t>
  </si>
  <si>
    <t>EV_735</t>
  </si>
  <si>
    <t>EV_736</t>
  </si>
  <si>
    <t>EV_737</t>
  </si>
  <si>
    <t>EV_738</t>
  </si>
  <si>
    <t>EV_739</t>
  </si>
  <si>
    <t>EV_740</t>
  </si>
  <si>
    <t>EV_741</t>
  </si>
  <si>
    <t>EV_742</t>
  </si>
  <si>
    <t>EV_743</t>
  </si>
  <si>
    <t>EV_744</t>
  </si>
  <si>
    <t>EV_745</t>
  </si>
  <si>
    <t>EV_746</t>
  </si>
  <si>
    <t>EV_747</t>
  </si>
  <si>
    <t>EV_748</t>
  </si>
  <si>
    <t>EV_749</t>
  </si>
  <si>
    <t>EV_750</t>
  </si>
  <si>
    <t>EV_751</t>
  </si>
  <si>
    <t>EV_752</t>
  </si>
  <si>
    <t>EV_753</t>
  </si>
  <si>
    <t>EV_754</t>
  </si>
  <si>
    <t>EV_755</t>
  </si>
  <si>
    <t>EV_756</t>
  </si>
  <si>
    <t>EV_757</t>
  </si>
  <si>
    <t>EV_758</t>
  </si>
  <si>
    <t>EV_759</t>
  </si>
  <si>
    <t>EV_760</t>
  </si>
  <si>
    <t>EV_761</t>
  </si>
  <si>
    <t>EV_762</t>
  </si>
  <si>
    <t>EV_763</t>
  </si>
  <si>
    <t>EV_764</t>
  </si>
  <si>
    <t>EV_765</t>
  </si>
  <si>
    <t>EV_766</t>
  </si>
  <si>
    <t>EV_767</t>
  </si>
  <si>
    <t>EV_768</t>
  </si>
  <si>
    <t>EV_769</t>
  </si>
  <si>
    <t>EV_770</t>
  </si>
  <si>
    <t>EV_771</t>
  </si>
  <si>
    <t>EV_772</t>
  </si>
  <si>
    <t>EV_773</t>
  </si>
  <si>
    <t>EV_774</t>
  </si>
  <si>
    <t>EV_775</t>
  </si>
  <si>
    <t>EV_776</t>
  </si>
  <si>
    <t>EV_777</t>
  </si>
  <si>
    <t>EV_778</t>
  </si>
  <si>
    <t>EV_779</t>
  </si>
  <si>
    <t>EV_780</t>
  </si>
  <si>
    <t>EV_781</t>
  </si>
  <si>
    <t>EV_782</t>
  </si>
  <si>
    <t>EV_783</t>
  </si>
  <si>
    <t>EV_784</t>
  </si>
  <si>
    <t>EV_785</t>
  </si>
  <si>
    <t>EV_786</t>
  </si>
  <si>
    <t>EV_787</t>
  </si>
  <si>
    <t>EV_788</t>
  </si>
  <si>
    <t>EV_789</t>
  </si>
  <si>
    <t>Evento</t>
  </si>
  <si>
    <t>Mw</t>
  </si>
  <si>
    <t>f0 [hz]</t>
  </si>
  <si>
    <t>Kappa (s)</t>
  </si>
  <si>
    <t xml:space="preserve">Frecuencia </t>
  </si>
  <si>
    <t>C1</t>
  </si>
  <si>
    <t>C2</t>
  </si>
  <si>
    <t>C3</t>
  </si>
  <si>
    <t>C4</t>
  </si>
  <si>
    <t>C5</t>
  </si>
  <si>
    <t>C6</t>
  </si>
  <si>
    <t>C7</t>
  </si>
  <si>
    <t>C8</t>
  </si>
  <si>
    <t>phiss</t>
  </si>
  <si>
    <t>phiS2S</t>
  </si>
  <si>
    <t>tau</t>
  </si>
  <si>
    <t>sigma</t>
  </si>
  <si>
    <t>A0</t>
  </si>
  <si>
    <t>f0</t>
  </si>
  <si>
    <t>f0_comp</t>
  </si>
  <si>
    <t>error</t>
  </si>
  <si>
    <t>L(km)</t>
  </si>
  <si>
    <t>W(km)</t>
  </si>
  <si>
    <t>L [km]</t>
  </si>
  <si>
    <t>W [km]</t>
  </si>
  <si>
    <t>id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</si>
</sst>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00"/>
  </numFmts>
  <fonts count="6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8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0" fillId="0" borderId="0" xfId="0" applyFont="1"/>
  </cellXfs>
  <cellStyles count="1">
    <cellStyle name="Normal" xfId="0" builtinId="0"/>
  </cellStyles>
  <dxfs count="33"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9277FD-8993-4922-BC98-CE4B64A65AA7}" name="Tabla1" displayName="Tabla1" ref="A1:AH4134" totalsRowShown="0" headerRowDxfId="32">
  <autoFilter ref="A1:AH4134" xr:uid="{889277FD-8993-4922-BC98-CE4B64A65AA7}"/>
  <tableColumns count="34">
    <tableColumn id="1" xr3:uid="{7959A5FA-AFDF-40A1-8B7A-56C4F3D7E8AD}" name="ID" dataDxfId="31"/>
    <tableColumn id="2" xr3:uid="{8BBEF6FA-EC0C-4D9F-BD8C-88C7D3E71E3A}" name="Event" dataDxfId="30"/>
    <tableColumn id="3" xr3:uid="{EA4513A6-0188-4562-B345-63B4DFC48BA9}" name="Est" dataDxfId="29"/>
    <tableColumn id="4" xr3:uid="{7FC7A9BC-26B2-4625-A4AB-074C07D6BE82}" name="Year" dataDxfId="28"/>
    <tableColumn id="5" xr3:uid="{57E1A00B-F1B2-4A3E-A30D-4C5370033CF8}" name="Month" dataDxfId="27"/>
    <tableColumn id="6" xr3:uid="{E26A6422-2314-4DEB-AB75-9EE964EC51ED}" name="Day" dataDxfId="26"/>
    <tableColumn id="7" xr3:uid="{89396A89-C0C1-4AC7-8115-A57E045686C3}" name="Hour" dataDxfId="25"/>
    <tableColumn id="8" xr3:uid="{92F45BA6-6B90-46D7-986D-80FA32491496}" name="Min" dataDxfId="24"/>
    <tableColumn id="9" xr3:uid="{11FFBB7E-901F-4145-8D48-4231737A5C9E}" name="Seg" dataDxfId="23"/>
    <tableColumn id="10" xr3:uid="{6C4F6AC4-A092-4D64-AD96-57D3098BD96A}" name="Lat Ev [°]" dataDxfId="22"/>
    <tableColumn id="11" xr3:uid="{F1427157-B981-4F66-834F-35A13725A5D3}" name="Long Ev [°]" dataDxfId="21"/>
    <tableColumn id="12" xr3:uid="{D86D2E26-2E91-4250-9D51-B70FF8DF9AEB}" name="Mag" dataDxfId="20"/>
    <tableColumn id="13" xr3:uid="{FE213E54-EA2F-4C94-B1E8-8D1D83ADA266}" name="Depth [km]" dataDxfId="19"/>
    <tableColumn id="14" xr3:uid="{24CCB770-B98C-4B0D-9170-1CF945FDB5F7}" name="Lat Est [°]" dataDxfId="18"/>
    <tableColumn id="15" xr3:uid="{0E4941C8-7C05-40B0-902A-4E4FE7349F23}" name="Long Est [°]" dataDxfId="17"/>
    <tableColumn id="16" xr3:uid="{9294D790-6071-4103-9D66-1174E09E84F9}" name="Elevación [m]" dataDxfId="16"/>
    <tableColumn id="17" xr3:uid="{40D7A18C-0D33-44D2-A5B3-1ADA57904606}" name="Vs30 [m/s]" dataDxfId="15"/>
    <tableColumn id="18" xr3:uid="{3B717723-5657-4C2E-BA38-DAB9234E3B83}" name="F0 [Hz]" dataDxfId="14"/>
    <tableColumn id="19" xr3:uid="{59A57F5D-A366-4FEC-BDC1-8BCEEA115CDD}" name="str1" dataDxfId="13"/>
    <tableColumn id="20" xr3:uid="{374ADACD-042E-469B-8C43-3A406DD5D0FB}" name="dip1" dataDxfId="12"/>
    <tableColumn id="21" xr3:uid="{495C0C0F-FD06-4863-A052-4A05F04AB610}" name="rake1" dataDxfId="11"/>
    <tableColumn id="22" xr3:uid="{1C742E45-4B4B-40E6-9BDD-2B8F4533FE9E}" name="str2" dataDxfId="10"/>
    <tableColumn id="23" xr3:uid="{0F02DECA-400C-48E2-AF45-12A08BCAA192}" name="dip2" dataDxfId="9"/>
    <tableColumn id="24" xr3:uid="{59B5BE0B-1723-402E-A3DC-7FEC32D38841}" name="rake2" dataDxfId="8"/>
    <tableColumn id="25" xr3:uid="{7F246127-6208-4465-9C8E-C786DE40EB7A}" name="Repi [km]" dataDxfId="7"/>
    <tableColumn id="26" xr3:uid="{AA8C7B46-289E-4B76-9B42-0866248E25D4}" name="Rhyp [km]" dataDxfId="6"/>
    <tableColumn id="27" xr3:uid="{6A24D6B7-CDA0-4CC8-AFE0-F99EBA2B332A}" name="Rrup calc [km]" dataDxfId="5"/>
    <tableColumn id="28" xr3:uid="{CE51F27D-247A-45FC-B6C3-34B467C151CC}" name="ID_name" dataDxfId="4"/>
    <tableColumn id="29" xr3:uid="{8227E398-3AD0-4E2D-B98E-0C2880DF5248}" name="ID_EST" dataDxfId="3"/>
    <tableColumn id="30" xr3:uid="{4397C253-591A-4944-B62F-66D838FDC2BB}" name="ID_EV" dataDxfId="2">
      <calculatedColumnFormula>_xlfn.XLOOKUP(B2,EVENTOS!B:B,EVENTOS!M:M,"--",0,1)</calculatedColumnFormula>
    </tableColumn>
    <tableColumn id="31" xr3:uid="{F8FDD5CC-2719-4CA9-A228-73564DB34889}" name="tec_env" dataDxfId="1"/>
    <tableColumn id="32" xr3:uid="{E52CF902-C61F-4A52-9598-50F65732F7DD}" name="A0" dataDxfId="0">
      <calculatedColumnFormula>_xlfn.XLOOKUP(C2,ESTACIONES!B:B,ESTACIONES!N:N,0,0,1)</calculatedColumnFormula>
    </tableColumn>
    <tableColumn id="33" xr3:uid="{858A550D-FF20-4AB9-B0DF-9F7DCCD39556}" name="L [km]">
      <calculatedColumnFormula>_xlfn.XLOOKUP(A2,'L y W'!A:A,'L y W'!B:B,0,0,1)</calculatedColumnFormula>
    </tableColumn>
    <tableColumn id="34" xr3:uid="{FF9412F2-0EDE-44F0-B591-EABE4ECFF0D5}" name="W [km]">
      <calculatedColumnFormula>_xlfn.XLOOKUP(A2,'L y W'!A:A,'L y W'!C:C,0,0,1)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134"/>
  <sheetViews>
    <sheetView tabSelected="1" topLeftCell="M1" zoomScale="70" zoomScaleNormal="70" workbookViewId="0">
      <selection activeCell="AE14" sqref="AE14"/>
    </sheetView>
  </sheetViews>
  <sheetFormatPr baseColWidth="10" defaultColWidth="8.88671875" defaultRowHeight="14.4" x14ac:dyDescent="0.3"/>
  <cols>
    <col min="2" max="2" width="28.21875" bestFit="1" customWidth="1"/>
    <col min="10" max="10" width="10.33203125" customWidth="1"/>
    <col min="11" max="11" width="11.77734375" customWidth="1"/>
    <col min="13" max="13" width="12.33203125" customWidth="1"/>
    <col min="14" max="14" width="11" customWidth="1"/>
    <col min="15" max="15" width="12.33203125" customWidth="1"/>
    <col min="16" max="16" width="14.77734375" customWidth="1"/>
    <col min="17" max="17" width="12.33203125" customWidth="1"/>
    <col min="25" max="25" width="11.109375" customWidth="1"/>
    <col min="26" max="26" width="11.5546875" customWidth="1"/>
    <col min="27" max="27" width="15.5546875" customWidth="1"/>
    <col min="28" max="28" width="10.6640625" customWidth="1"/>
    <col min="31" max="31" width="9.5546875" customWidth="1"/>
    <col min="32" max="32" width="9.5546875" bestFit="1" customWidth="1"/>
    <col min="34" max="34" width="9.21875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5321</v>
      </c>
      <c r="AD1" s="1" t="s">
        <v>5322</v>
      </c>
      <c r="AE1" t="s">
        <v>5325</v>
      </c>
      <c r="AF1" s="1" t="s">
        <v>6239</v>
      </c>
      <c r="AG1" s="1" t="s">
        <v>6245</v>
      </c>
      <c r="AH1" s="1" t="s">
        <v>6246</v>
      </c>
    </row>
    <row r="2" spans="1:34" x14ac:dyDescent="0.3">
      <c r="A2" s="1">
        <v>1</v>
      </c>
      <c r="B2" s="1" t="s">
        <v>28</v>
      </c>
      <c r="C2" s="1" t="s">
        <v>29</v>
      </c>
      <c r="D2" s="1">
        <v>2012</v>
      </c>
      <c r="E2" s="1">
        <v>3</v>
      </c>
      <c r="F2" s="1">
        <v>3</v>
      </c>
      <c r="G2" s="1">
        <v>11</v>
      </c>
      <c r="H2" s="1">
        <v>1</v>
      </c>
      <c r="I2" s="1">
        <v>47</v>
      </c>
      <c r="J2" s="1">
        <v>-30.189</v>
      </c>
      <c r="K2" s="1">
        <v>-71.447999999999993</v>
      </c>
      <c r="L2" s="1">
        <v>5.6</v>
      </c>
      <c r="M2" s="1">
        <v>34.6</v>
      </c>
      <c r="N2" s="1">
        <v>-30.172699999999999</v>
      </c>
      <c r="O2" s="1">
        <v>-70.799300000000002</v>
      </c>
      <c r="P2" s="1">
        <v>0</v>
      </c>
      <c r="Q2" s="1">
        <v>405</v>
      </c>
      <c r="R2" s="7">
        <v>1.64</v>
      </c>
      <c r="S2" s="1">
        <v>179</v>
      </c>
      <c r="T2" s="1">
        <v>23</v>
      </c>
      <c r="U2" s="1">
        <v>88</v>
      </c>
      <c r="V2" s="1">
        <v>1</v>
      </c>
      <c r="W2" s="1">
        <v>67</v>
      </c>
      <c r="X2" s="1">
        <v>91</v>
      </c>
      <c r="Y2" s="1">
        <v>62.502888935593383</v>
      </c>
      <c r="Z2" s="1">
        <v>71.440682564594255</v>
      </c>
      <c r="AA2" s="1">
        <v>98.935000000000002</v>
      </c>
      <c r="AB2" s="1" t="s">
        <v>30</v>
      </c>
      <c r="AC2" s="3">
        <v>1</v>
      </c>
      <c r="AD2" s="3">
        <f>_xlfn.XLOOKUP(B2,EVENTOS!B:B,EVENTOS!M:M,"--",0,1)</f>
        <v>1</v>
      </c>
      <c r="AE2" s="3">
        <v>1</v>
      </c>
      <c r="AF2" s="12">
        <f>_xlfn.XLOOKUP(C2,ESTACIONES!B:B,ESTACIONES!N:N,0,0,1)</f>
        <v>5.4872095279552653</v>
      </c>
      <c r="AG2">
        <f>_xlfn.XLOOKUP(A2,'L y W'!A:A,'L y W'!B:B,0,0,1)</f>
        <v>5.5641649987299706</v>
      </c>
      <c r="AH2">
        <f>_xlfn.XLOOKUP(A2,'L y W'!A:A,'L y W'!C:C,0,0,1)</f>
        <v>5.8479008414448064</v>
      </c>
    </row>
    <row r="3" spans="1:34" x14ac:dyDescent="0.3">
      <c r="A3" s="1">
        <v>10</v>
      </c>
      <c r="B3" s="1" t="s">
        <v>31</v>
      </c>
      <c r="C3" s="1" t="s">
        <v>32</v>
      </c>
      <c r="D3" s="1">
        <v>2012</v>
      </c>
      <c r="E3" s="1">
        <v>4</v>
      </c>
      <c r="F3" s="1">
        <v>1</v>
      </c>
      <c r="G3" s="1">
        <v>7</v>
      </c>
      <c r="H3" s="1">
        <v>31</v>
      </c>
      <c r="I3" s="1">
        <v>36</v>
      </c>
      <c r="J3" s="1">
        <v>-23.056000000000001</v>
      </c>
      <c r="K3" s="1">
        <v>-69.316000000000003</v>
      </c>
      <c r="L3" s="1">
        <v>5.2</v>
      </c>
      <c r="M3" s="1">
        <v>93.8</v>
      </c>
      <c r="N3" s="1">
        <v>-22.7058</v>
      </c>
      <c r="O3" s="1">
        <v>-69.571879999999993</v>
      </c>
      <c r="P3" s="1">
        <v>0</v>
      </c>
      <c r="Q3" s="1">
        <v>736</v>
      </c>
      <c r="R3" s="7">
        <v>7.94</v>
      </c>
      <c r="S3" s="1">
        <v>260</v>
      </c>
      <c r="T3" s="1">
        <v>48</v>
      </c>
      <c r="U3" s="1">
        <v>-18</v>
      </c>
      <c r="V3" s="1">
        <v>2</v>
      </c>
      <c r="W3" s="1">
        <v>77</v>
      </c>
      <c r="X3" s="1">
        <v>-137</v>
      </c>
      <c r="Y3" s="1">
        <v>46.834151067484775</v>
      </c>
      <c r="Z3" s="1">
        <v>104.84215615014784</v>
      </c>
      <c r="AA3" s="1">
        <v>127.845</v>
      </c>
      <c r="AB3" s="1" t="s">
        <v>33</v>
      </c>
      <c r="AC3" s="3">
        <v>2</v>
      </c>
      <c r="AD3" s="3">
        <f>_xlfn.XLOOKUP(B3,EVENTOS!B:B,EVENTOS!M:M,"--",0,1)</f>
        <v>2</v>
      </c>
      <c r="AE3" s="3">
        <v>2</v>
      </c>
      <c r="AF3" s="12">
        <f>_xlfn.XLOOKUP(C3,ESTACIONES!B:B,ESTACIONES!N:N,0,0,1)</f>
        <v>1.7939580074706956</v>
      </c>
      <c r="AG3">
        <f>_xlfn.XLOOKUP(A3,'L y W'!A:A,'L y W'!B:B,0,0,1)</f>
        <v>0</v>
      </c>
      <c r="AH3">
        <f>_xlfn.XLOOKUP(A3,'L y W'!A:A,'L y W'!C:C,0,0,1)</f>
        <v>0</v>
      </c>
    </row>
    <row r="4" spans="1:34" x14ac:dyDescent="0.3">
      <c r="A4" s="1">
        <v>100</v>
      </c>
      <c r="B4" s="1" t="s">
        <v>34</v>
      </c>
      <c r="C4" s="1" t="s">
        <v>35</v>
      </c>
      <c r="D4" s="1">
        <v>2014</v>
      </c>
      <c r="E4" s="1">
        <v>3</v>
      </c>
      <c r="F4" s="1">
        <v>16</v>
      </c>
      <c r="G4" s="1">
        <v>21</v>
      </c>
      <c r="H4" s="1">
        <v>16</v>
      </c>
      <c r="I4" s="1">
        <v>29</v>
      </c>
      <c r="J4" s="1">
        <v>-19.965</v>
      </c>
      <c r="K4" s="1">
        <v>-70.813999999999993</v>
      </c>
      <c r="L4" s="1">
        <v>6.7</v>
      </c>
      <c r="M4" s="1">
        <v>20.6</v>
      </c>
      <c r="N4" s="1">
        <v>-20.230340000000002</v>
      </c>
      <c r="O4" s="1">
        <v>-70.145920000000004</v>
      </c>
      <c r="P4" s="1">
        <v>0</v>
      </c>
      <c r="Q4" s="1">
        <v>635</v>
      </c>
      <c r="R4" s="7">
        <v>7.01</v>
      </c>
      <c r="S4" s="1">
        <v>284</v>
      </c>
      <c r="T4" s="1">
        <v>26</v>
      </c>
      <c r="U4" s="1">
        <v>54</v>
      </c>
      <c r="V4" s="1">
        <v>144</v>
      </c>
      <c r="W4" s="1">
        <v>69</v>
      </c>
      <c r="X4" s="1">
        <v>106</v>
      </c>
      <c r="Y4" s="1">
        <v>75.793020803321028</v>
      </c>
      <c r="Z4" s="1">
        <v>78.542612653849588</v>
      </c>
      <c r="AA4" s="1">
        <v>64.116981506347656</v>
      </c>
      <c r="AB4" s="1" t="s">
        <v>36</v>
      </c>
      <c r="AC4" s="3">
        <v>3</v>
      </c>
      <c r="AD4" s="3">
        <f>_xlfn.XLOOKUP(B4,EVENTOS!B:B,EVENTOS!M:M,"--",0,1)</f>
        <v>3</v>
      </c>
      <c r="AE4" s="3">
        <v>1</v>
      </c>
      <c r="AF4" s="12">
        <f>_xlfn.XLOOKUP(C4,ESTACIONES!B:B,ESTACIONES!N:N,0,0,1)</f>
        <v>6.1460543197080302</v>
      </c>
      <c r="AG4">
        <f>_xlfn.XLOOKUP(A4,'L y W'!A:A,'L y W'!B:B,0,0,1)</f>
        <v>26.351175898638431</v>
      </c>
      <c r="AH4">
        <f>_xlfn.XLOOKUP(A4,'L y W'!A:A,'L y W'!C:C,0,0,1)</f>
        <v>17.599486638014703</v>
      </c>
    </row>
    <row r="5" spans="1:34" x14ac:dyDescent="0.3">
      <c r="A5" s="1">
        <v>1009</v>
      </c>
      <c r="B5" s="1" t="s">
        <v>37</v>
      </c>
      <c r="C5" s="1" t="s">
        <v>29</v>
      </c>
      <c r="D5" s="1">
        <v>2015</v>
      </c>
      <c r="E5" s="1">
        <v>9</v>
      </c>
      <c r="F5" s="1">
        <v>17</v>
      </c>
      <c r="G5" s="1">
        <v>1</v>
      </c>
      <c r="H5" s="1">
        <v>41</v>
      </c>
      <c r="I5" s="1">
        <v>5</v>
      </c>
      <c r="J5" s="1">
        <v>-31.113</v>
      </c>
      <c r="K5" s="1">
        <v>-71.650999999999996</v>
      </c>
      <c r="L5" s="1">
        <v>6.5</v>
      </c>
      <c r="M5" s="1">
        <v>49.5</v>
      </c>
      <c r="N5" s="1">
        <v>-30.172699999999999</v>
      </c>
      <c r="O5" s="1">
        <v>-70.799300000000002</v>
      </c>
      <c r="P5" s="1">
        <v>0</v>
      </c>
      <c r="Q5" s="1">
        <v>405</v>
      </c>
      <c r="R5" s="7">
        <v>1.64</v>
      </c>
      <c r="S5" s="1" t="s">
        <v>38</v>
      </c>
      <c r="T5" s="1" t="s">
        <v>38</v>
      </c>
      <c r="U5" s="1" t="s">
        <v>38</v>
      </c>
      <c r="V5" s="1" t="s">
        <v>38</v>
      </c>
      <c r="W5" s="1" t="s">
        <v>38</v>
      </c>
      <c r="X5" s="1" t="s">
        <v>38</v>
      </c>
      <c r="Y5" s="1">
        <v>132.40902245854181</v>
      </c>
      <c r="Z5" s="1">
        <v>141.35911441582616</v>
      </c>
      <c r="AA5" s="1">
        <v>127.96</v>
      </c>
      <c r="AB5" s="1" t="s">
        <v>39</v>
      </c>
      <c r="AC5" s="3">
        <v>1</v>
      </c>
      <c r="AD5" s="3">
        <f>_xlfn.XLOOKUP(B5,EVENTOS!B:B,EVENTOS!M:M,"--",0,1)</f>
        <v>4</v>
      </c>
      <c r="AE5" s="3">
        <v>1</v>
      </c>
      <c r="AF5" s="12">
        <f>_xlfn.XLOOKUP(C5,ESTACIONES!B:B,ESTACIONES!N:N,0,0,1)</f>
        <v>5.4872095279552653</v>
      </c>
      <c r="AG5" t="e">
        <f>_xlfn.XLOOKUP(A5,'L y W'!A:A,'L y W'!B:B,0,0,1)</f>
        <v>#N/A</v>
      </c>
      <c r="AH5" t="e">
        <f>_xlfn.XLOOKUP(A5,'L y W'!A:A,'L y W'!C:C,0,0,1)</f>
        <v>#N/A</v>
      </c>
    </row>
    <row r="6" spans="1:34" x14ac:dyDescent="0.3">
      <c r="A6" s="1">
        <v>101</v>
      </c>
      <c r="B6" s="1" t="s">
        <v>34</v>
      </c>
      <c r="C6" s="1" t="s">
        <v>40</v>
      </c>
      <c r="D6" s="1">
        <v>2014</v>
      </c>
      <c r="E6" s="1">
        <v>3</v>
      </c>
      <c r="F6" s="1">
        <v>16</v>
      </c>
      <c r="G6" s="1">
        <v>21</v>
      </c>
      <c r="H6" s="1">
        <v>16</v>
      </c>
      <c r="I6" s="1">
        <v>29</v>
      </c>
      <c r="J6" s="1">
        <v>-19.965</v>
      </c>
      <c r="K6" s="1">
        <v>-70.813999999999993</v>
      </c>
      <c r="L6" s="1">
        <v>6.7</v>
      </c>
      <c r="M6" s="1">
        <v>20.6</v>
      </c>
      <c r="N6" s="1">
        <v>-20.214200000000002</v>
      </c>
      <c r="O6" s="1">
        <v>-70.137889999999999</v>
      </c>
      <c r="P6" s="1">
        <v>0</v>
      </c>
      <c r="Q6" s="1">
        <v>276</v>
      </c>
      <c r="R6" s="7">
        <v>1.67</v>
      </c>
      <c r="S6" s="1">
        <v>284</v>
      </c>
      <c r="T6" s="1">
        <v>26</v>
      </c>
      <c r="U6" s="1">
        <v>54</v>
      </c>
      <c r="V6" s="1">
        <v>144</v>
      </c>
      <c r="W6" s="1">
        <v>69</v>
      </c>
      <c r="X6" s="1">
        <v>106</v>
      </c>
      <c r="Y6" s="1">
        <v>75.903698360201616</v>
      </c>
      <c r="Z6" s="1">
        <v>78.649421007128041</v>
      </c>
      <c r="AA6" s="1">
        <v>64.404747009277344</v>
      </c>
      <c r="AB6" s="1" t="s">
        <v>41</v>
      </c>
      <c r="AC6" s="3">
        <v>4</v>
      </c>
      <c r="AD6" s="3">
        <f>_xlfn.XLOOKUP(B6,EVENTOS!B:B,EVENTOS!M:M,"--",0,1)</f>
        <v>3</v>
      </c>
      <c r="AE6" s="3">
        <v>1</v>
      </c>
      <c r="AF6" s="12">
        <f>_xlfn.XLOOKUP(C6,ESTACIONES!B:B,ESTACIONES!N:N,0,0,1)</f>
        <v>1.8913069000583338</v>
      </c>
      <c r="AG6">
        <f>_xlfn.XLOOKUP(A6,'L y W'!A:A,'L y W'!B:B,0,0,1)</f>
        <v>26.351175898638431</v>
      </c>
      <c r="AH6">
        <f>_xlfn.XLOOKUP(A6,'L y W'!A:A,'L y W'!C:C,0,0,1)</f>
        <v>17.599486638014703</v>
      </c>
    </row>
    <row r="7" spans="1:34" x14ac:dyDescent="0.3">
      <c r="A7" s="1">
        <v>1017</v>
      </c>
      <c r="B7" s="1" t="s">
        <v>42</v>
      </c>
      <c r="C7" s="1" t="s">
        <v>43</v>
      </c>
      <c r="D7" s="1">
        <v>2015</v>
      </c>
      <c r="E7" s="1">
        <v>9</v>
      </c>
      <c r="F7" s="1">
        <v>17</v>
      </c>
      <c r="G7" s="1">
        <v>10</v>
      </c>
      <c r="H7" s="1">
        <v>12</v>
      </c>
      <c r="I7" s="1">
        <v>53</v>
      </c>
      <c r="J7" s="1">
        <v>-30.536000000000001</v>
      </c>
      <c r="K7" s="1">
        <v>-71.632000000000005</v>
      </c>
      <c r="L7" s="1">
        <v>5.3</v>
      </c>
      <c r="M7" s="1">
        <v>29.7</v>
      </c>
      <c r="N7" s="1">
        <v>-30.23387</v>
      </c>
      <c r="O7" s="1">
        <v>-71.081590000000006</v>
      </c>
      <c r="P7" s="1">
        <v>1032</v>
      </c>
      <c r="Q7" s="1">
        <v>517</v>
      </c>
      <c r="R7" s="7">
        <v>6.5</v>
      </c>
      <c r="S7" s="1" t="s">
        <v>38</v>
      </c>
      <c r="T7" s="1" t="s">
        <v>38</v>
      </c>
      <c r="U7" s="1" t="s">
        <v>38</v>
      </c>
      <c r="V7" s="1" t="s">
        <v>38</v>
      </c>
      <c r="W7" s="1" t="s">
        <v>38</v>
      </c>
      <c r="X7" s="1" t="s">
        <v>38</v>
      </c>
      <c r="Y7" s="1">
        <v>62.612441408885324</v>
      </c>
      <c r="Z7" s="1">
        <v>69.747929311063402</v>
      </c>
      <c r="AA7" s="1">
        <v>69.747929311063402</v>
      </c>
      <c r="AB7" s="1" t="s">
        <v>44</v>
      </c>
      <c r="AC7" s="3">
        <v>5</v>
      </c>
      <c r="AD7" s="3">
        <f>_xlfn.XLOOKUP(B7,EVENTOS!B:B,EVENTOS!M:M,"--",0,1)</f>
        <v>5</v>
      </c>
      <c r="AE7" s="3">
        <v>1</v>
      </c>
      <c r="AF7" s="12">
        <f>_xlfn.XLOOKUP(C7,ESTACIONES!B:B,ESTACIONES!N:N,0,0,1)</f>
        <v>2.335647305457484</v>
      </c>
      <c r="AG7" t="e">
        <f>_xlfn.XLOOKUP(A7,'L y W'!A:A,'L y W'!B:B,0,0,1)</f>
        <v>#N/A</v>
      </c>
      <c r="AH7" t="e">
        <f>_xlfn.XLOOKUP(A7,'L y W'!A:A,'L y W'!C:C,0,0,1)</f>
        <v>#N/A</v>
      </c>
    </row>
    <row r="8" spans="1:34" x14ac:dyDescent="0.3">
      <c r="A8" s="1">
        <v>1018</v>
      </c>
      <c r="B8" s="1" t="s">
        <v>45</v>
      </c>
      <c r="C8" s="1" t="s">
        <v>43</v>
      </c>
      <c r="D8" s="1">
        <v>2015</v>
      </c>
      <c r="E8" s="1">
        <v>9</v>
      </c>
      <c r="F8" s="1">
        <v>17</v>
      </c>
      <c r="G8" s="1">
        <v>10</v>
      </c>
      <c r="H8" s="1">
        <v>31</v>
      </c>
      <c r="I8" s="1">
        <v>25</v>
      </c>
      <c r="J8" s="1">
        <v>-30.933</v>
      </c>
      <c r="K8" s="1">
        <v>-71.459000000000003</v>
      </c>
      <c r="L8" s="1">
        <v>5</v>
      </c>
      <c r="M8" s="1">
        <v>51.1</v>
      </c>
      <c r="N8" s="1">
        <v>-30.23387</v>
      </c>
      <c r="O8" s="1">
        <v>-71.081590000000006</v>
      </c>
      <c r="P8" s="1">
        <v>1032</v>
      </c>
      <c r="Q8" s="1">
        <v>517</v>
      </c>
      <c r="R8" s="7">
        <v>6.5</v>
      </c>
      <c r="S8" s="1" t="s">
        <v>38</v>
      </c>
      <c r="T8" s="1" t="s">
        <v>38</v>
      </c>
      <c r="U8" s="1" t="s">
        <v>38</v>
      </c>
      <c r="V8" s="1" t="s">
        <v>38</v>
      </c>
      <c r="W8" s="1" t="s">
        <v>38</v>
      </c>
      <c r="X8" s="1" t="s">
        <v>38</v>
      </c>
      <c r="Y8" s="1">
        <v>85.543960244828796</v>
      </c>
      <c r="Z8" s="1">
        <v>100.17741541070447</v>
      </c>
      <c r="AA8" s="1">
        <v>100.17741541070447</v>
      </c>
      <c r="AB8" s="1" t="s">
        <v>46</v>
      </c>
      <c r="AC8" s="3">
        <v>5</v>
      </c>
      <c r="AD8" s="3">
        <f>_xlfn.XLOOKUP(B8,EVENTOS!B:B,EVENTOS!M:M,"--",0,1)</f>
        <v>6</v>
      </c>
      <c r="AE8" s="3">
        <v>2</v>
      </c>
      <c r="AF8" s="12">
        <f>_xlfn.XLOOKUP(C8,ESTACIONES!B:B,ESTACIONES!N:N,0,0,1)</f>
        <v>2.335647305457484</v>
      </c>
      <c r="AG8" t="e">
        <f>_xlfn.XLOOKUP(A8,'L y W'!A:A,'L y W'!B:B,0,0,1)</f>
        <v>#N/A</v>
      </c>
      <c r="AH8" t="e">
        <f>_xlfn.XLOOKUP(A8,'L y W'!A:A,'L y W'!C:C,0,0,1)</f>
        <v>#N/A</v>
      </c>
    </row>
    <row r="9" spans="1:34" x14ac:dyDescent="0.3">
      <c r="A9" s="1">
        <v>1019</v>
      </c>
      <c r="B9" s="1" t="s">
        <v>45</v>
      </c>
      <c r="C9" s="1" t="s">
        <v>47</v>
      </c>
      <c r="D9" s="1">
        <v>2015</v>
      </c>
      <c r="E9" s="1">
        <v>9</v>
      </c>
      <c r="F9" s="1">
        <v>17</v>
      </c>
      <c r="G9" s="1">
        <v>10</v>
      </c>
      <c r="H9" s="1">
        <v>31</v>
      </c>
      <c r="I9" s="1">
        <v>25</v>
      </c>
      <c r="J9" s="1">
        <v>-30.933</v>
      </c>
      <c r="K9" s="1">
        <v>-71.459000000000003</v>
      </c>
      <c r="L9" s="1">
        <v>5</v>
      </c>
      <c r="M9" s="1">
        <v>51.1</v>
      </c>
      <c r="N9" s="1">
        <v>-30.696472</v>
      </c>
      <c r="O9" s="1">
        <v>-70.958888999999999</v>
      </c>
      <c r="P9" s="1">
        <v>0</v>
      </c>
      <c r="Q9" s="1">
        <v>402</v>
      </c>
      <c r="R9" s="7">
        <v>3.22</v>
      </c>
      <c r="S9" s="1" t="s">
        <v>38</v>
      </c>
      <c r="T9" s="1" t="s">
        <v>38</v>
      </c>
      <c r="U9" s="1" t="s">
        <v>38</v>
      </c>
      <c r="V9" s="1" t="s">
        <v>38</v>
      </c>
      <c r="W9" s="1" t="s">
        <v>38</v>
      </c>
      <c r="X9" s="1" t="s">
        <v>38</v>
      </c>
      <c r="Y9" s="1">
        <v>54.568471902344584</v>
      </c>
      <c r="Z9" s="1">
        <v>74.75913406238044</v>
      </c>
      <c r="AA9" s="1">
        <v>74.75913406238044</v>
      </c>
      <c r="AB9" s="1" t="s">
        <v>48</v>
      </c>
      <c r="AC9" s="3">
        <v>6</v>
      </c>
      <c r="AD9" s="3">
        <f>_xlfn.XLOOKUP(B9,EVENTOS!B:B,EVENTOS!M:M,"--",0,1)</f>
        <v>6</v>
      </c>
      <c r="AE9" s="3">
        <v>2</v>
      </c>
      <c r="AF9" s="12">
        <f>_xlfn.XLOOKUP(C9,ESTACIONES!B:B,ESTACIONES!N:N,0,0,1)</f>
        <v>2.3463047993698694</v>
      </c>
      <c r="AG9" t="e">
        <f>_xlfn.XLOOKUP(A9,'L y W'!A:A,'L y W'!B:B,0,0,1)</f>
        <v>#N/A</v>
      </c>
      <c r="AH9" t="e">
        <f>_xlfn.XLOOKUP(A9,'L y W'!A:A,'L y W'!C:C,0,0,1)</f>
        <v>#N/A</v>
      </c>
    </row>
    <row r="10" spans="1:34" x14ac:dyDescent="0.3">
      <c r="A10" s="1">
        <v>102</v>
      </c>
      <c r="B10" s="1" t="s">
        <v>34</v>
      </c>
      <c r="C10" s="1" t="s">
        <v>49</v>
      </c>
      <c r="D10" s="1">
        <v>2014</v>
      </c>
      <c r="E10" s="1">
        <v>3</v>
      </c>
      <c r="F10" s="1">
        <v>16</v>
      </c>
      <c r="G10" s="1">
        <v>21</v>
      </c>
      <c r="H10" s="1">
        <v>16</v>
      </c>
      <c r="I10" s="1">
        <v>29</v>
      </c>
      <c r="J10" s="1">
        <v>-19.965</v>
      </c>
      <c r="K10" s="1">
        <v>-70.813999999999993</v>
      </c>
      <c r="L10" s="1">
        <v>6.7</v>
      </c>
      <c r="M10" s="1">
        <v>20.6</v>
      </c>
      <c r="N10" s="1">
        <v>-20.270160000000001</v>
      </c>
      <c r="O10" s="1">
        <v>-70.094139999999996</v>
      </c>
      <c r="P10" s="1">
        <v>0</v>
      </c>
      <c r="Q10" s="1">
        <v>680</v>
      </c>
      <c r="R10" s="7">
        <v>14.35</v>
      </c>
      <c r="S10" s="1">
        <v>284</v>
      </c>
      <c r="T10" s="1">
        <v>26</v>
      </c>
      <c r="U10" s="1">
        <v>54</v>
      </c>
      <c r="V10" s="1">
        <v>144</v>
      </c>
      <c r="W10" s="1">
        <v>69</v>
      </c>
      <c r="X10" s="1">
        <v>106</v>
      </c>
      <c r="Y10" s="1">
        <v>82.508249126836787</v>
      </c>
      <c r="Z10" s="1">
        <v>85.040997018944708</v>
      </c>
      <c r="AA10" s="1">
        <v>70.450035095214844</v>
      </c>
      <c r="AB10" s="1" t="s">
        <v>50</v>
      </c>
      <c r="AC10" s="3">
        <v>7</v>
      </c>
      <c r="AD10" s="3">
        <f>_xlfn.XLOOKUP(B10,EVENTOS!B:B,EVENTOS!M:M,"--",0,1)</f>
        <v>3</v>
      </c>
      <c r="AE10" s="3">
        <v>1</v>
      </c>
      <c r="AF10" s="12">
        <f>_xlfn.XLOOKUP(C10,ESTACIONES!B:B,ESTACIONES!N:N,0,0,1)</f>
        <v>1.8458396032130928</v>
      </c>
      <c r="AG10">
        <f>_xlfn.XLOOKUP(A10,'L y W'!A:A,'L y W'!B:B,0,0,1)</f>
        <v>26.351175898638431</v>
      </c>
      <c r="AH10">
        <f>_xlfn.XLOOKUP(A10,'L y W'!A:A,'L y W'!C:C,0,0,1)</f>
        <v>17.599486638014703</v>
      </c>
    </row>
    <row r="11" spans="1:34" x14ac:dyDescent="0.3">
      <c r="A11" s="1">
        <v>1021</v>
      </c>
      <c r="B11" s="1" t="s">
        <v>45</v>
      </c>
      <c r="C11" s="1" t="s">
        <v>51</v>
      </c>
      <c r="D11" s="1">
        <v>2015</v>
      </c>
      <c r="E11" s="1">
        <v>9</v>
      </c>
      <c r="F11" s="1">
        <v>17</v>
      </c>
      <c r="G11" s="1">
        <v>10</v>
      </c>
      <c r="H11" s="1">
        <v>31</v>
      </c>
      <c r="I11" s="1">
        <v>25</v>
      </c>
      <c r="J11" s="1">
        <v>-30.933</v>
      </c>
      <c r="K11" s="1">
        <v>-71.459000000000003</v>
      </c>
      <c r="L11" s="1">
        <v>5</v>
      </c>
      <c r="M11" s="1">
        <v>51.1</v>
      </c>
      <c r="N11" s="1">
        <v>-31.783711</v>
      </c>
      <c r="O11" s="1">
        <v>-70.969739000000004</v>
      </c>
      <c r="P11" s="1">
        <v>458</v>
      </c>
      <c r="Q11" s="1">
        <v>751</v>
      </c>
      <c r="R11" s="7">
        <v>2.1</v>
      </c>
      <c r="S11" s="1" t="s">
        <v>38</v>
      </c>
      <c r="T11" s="1" t="s">
        <v>38</v>
      </c>
      <c r="U11" s="1" t="s">
        <v>38</v>
      </c>
      <c r="V11" s="1" t="s">
        <v>38</v>
      </c>
      <c r="W11" s="1" t="s">
        <v>38</v>
      </c>
      <c r="X11" s="1" t="s">
        <v>38</v>
      </c>
      <c r="Y11" s="1">
        <v>105.18435866034898</v>
      </c>
      <c r="Z11" s="1">
        <v>117.1408411733027</v>
      </c>
      <c r="AA11" s="1">
        <v>117.1408411733027</v>
      </c>
      <c r="AB11" s="1" t="s">
        <v>52</v>
      </c>
      <c r="AC11" s="3">
        <v>8</v>
      </c>
      <c r="AD11" s="3">
        <f>_xlfn.XLOOKUP(B11,EVENTOS!B:B,EVENTOS!M:M,"--",0,1)</f>
        <v>6</v>
      </c>
      <c r="AE11" s="3">
        <v>2</v>
      </c>
      <c r="AF11" s="12">
        <f>_xlfn.XLOOKUP(C11,ESTACIONES!B:B,ESTACIONES!N:N,0,0,1)</f>
        <v>4.6375108145656956</v>
      </c>
      <c r="AG11" t="e">
        <f>_xlfn.XLOOKUP(A11,'L y W'!A:A,'L y W'!B:B,0,0,1)</f>
        <v>#N/A</v>
      </c>
      <c r="AH11" t="e">
        <f>_xlfn.XLOOKUP(A11,'L y W'!A:A,'L y W'!C:C,0,0,1)</f>
        <v>#N/A</v>
      </c>
    </row>
    <row r="12" spans="1:34" x14ac:dyDescent="0.3">
      <c r="A12" s="1">
        <v>1022</v>
      </c>
      <c r="B12" s="1" t="s">
        <v>45</v>
      </c>
      <c r="C12" s="1" t="s">
        <v>53</v>
      </c>
      <c r="D12" s="1">
        <v>2015</v>
      </c>
      <c r="E12" s="1">
        <v>9</v>
      </c>
      <c r="F12" s="1">
        <v>17</v>
      </c>
      <c r="G12" s="1">
        <v>10</v>
      </c>
      <c r="H12" s="1">
        <v>31</v>
      </c>
      <c r="I12" s="1">
        <v>25</v>
      </c>
      <c r="J12" s="1">
        <v>-30.933</v>
      </c>
      <c r="K12" s="1">
        <v>-71.459000000000003</v>
      </c>
      <c r="L12" s="1">
        <v>5</v>
      </c>
      <c r="M12" s="1">
        <v>51.1</v>
      </c>
      <c r="N12" s="1">
        <v>-30.258980000000001</v>
      </c>
      <c r="O12" s="1">
        <v>-71.490459999999999</v>
      </c>
      <c r="P12" s="1">
        <v>10</v>
      </c>
      <c r="Q12" s="1">
        <v>364</v>
      </c>
      <c r="R12" s="7">
        <v>1.87</v>
      </c>
      <c r="S12" s="1" t="s">
        <v>38</v>
      </c>
      <c r="T12" s="1" t="s">
        <v>38</v>
      </c>
      <c r="U12" s="1" t="s">
        <v>38</v>
      </c>
      <c r="V12" s="1" t="s">
        <v>38</v>
      </c>
      <c r="W12" s="1" t="s">
        <v>38</v>
      </c>
      <c r="X12" s="1" t="s">
        <v>38</v>
      </c>
      <c r="Y12" s="1">
        <v>74.784464769331393</v>
      </c>
      <c r="Z12" s="1">
        <v>90.581169515718713</v>
      </c>
      <c r="AA12" s="1">
        <v>90.581169515718713</v>
      </c>
      <c r="AB12" s="1" t="s">
        <v>54</v>
      </c>
      <c r="AC12" s="3">
        <v>9</v>
      </c>
      <c r="AD12" s="3">
        <f>_xlfn.XLOOKUP(B12,EVENTOS!B:B,EVENTOS!M:M,"--",0,1)</f>
        <v>6</v>
      </c>
      <c r="AE12" s="3">
        <v>2</v>
      </c>
      <c r="AF12" s="12">
        <f>_xlfn.XLOOKUP(C12,ESTACIONES!B:B,ESTACIONES!N:N,0,0,1)</f>
        <v>4.3052866245068095</v>
      </c>
      <c r="AG12" t="e">
        <f>_xlfn.XLOOKUP(A12,'L y W'!A:A,'L y W'!B:B,0,0,1)</f>
        <v>#N/A</v>
      </c>
      <c r="AH12" t="e">
        <f>_xlfn.XLOOKUP(A12,'L y W'!A:A,'L y W'!C:C,0,0,1)</f>
        <v>#N/A</v>
      </c>
    </row>
    <row r="13" spans="1:34" x14ac:dyDescent="0.3">
      <c r="A13" s="1">
        <v>1023</v>
      </c>
      <c r="B13" s="1" t="s">
        <v>45</v>
      </c>
      <c r="C13" s="1" t="s">
        <v>55</v>
      </c>
      <c r="D13" s="1">
        <v>2015</v>
      </c>
      <c r="E13" s="1">
        <v>9</v>
      </c>
      <c r="F13" s="1">
        <v>17</v>
      </c>
      <c r="G13" s="1">
        <v>10</v>
      </c>
      <c r="H13" s="1">
        <v>31</v>
      </c>
      <c r="I13" s="1">
        <v>25</v>
      </c>
      <c r="J13" s="1">
        <v>-30.933</v>
      </c>
      <c r="K13" s="1">
        <v>-71.459000000000003</v>
      </c>
      <c r="L13" s="1">
        <v>5</v>
      </c>
      <c r="M13" s="1">
        <v>51.1</v>
      </c>
      <c r="N13" s="1">
        <v>-30.854861</v>
      </c>
      <c r="O13" s="1">
        <v>-70.707333000000006</v>
      </c>
      <c r="P13" s="1">
        <v>903</v>
      </c>
      <c r="Q13" s="1">
        <v>578</v>
      </c>
      <c r="R13" s="7">
        <v>6.51</v>
      </c>
      <c r="S13" s="1" t="s">
        <v>38</v>
      </c>
      <c r="T13" s="1" t="s">
        <v>38</v>
      </c>
      <c r="U13" s="1" t="s">
        <v>38</v>
      </c>
      <c r="V13" s="1" t="s">
        <v>38</v>
      </c>
      <c r="W13" s="1" t="s">
        <v>38</v>
      </c>
      <c r="X13" s="1" t="s">
        <v>38</v>
      </c>
      <c r="Y13" s="1">
        <v>72.386849595644534</v>
      </c>
      <c r="Z13" s="1">
        <v>89.130062287549549</v>
      </c>
      <c r="AA13" s="1">
        <v>89.130062287549549</v>
      </c>
      <c r="AB13" s="1" t="s">
        <v>56</v>
      </c>
      <c r="AC13" s="3">
        <v>10</v>
      </c>
      <c r="AD13" s="3">
        <f>_xlfn.XLOOKUP(B13,EVENTOS!B:B,EVENTOS!M:M,"--",0,1)</f>
        <v>6</v>
      </c>
      <c r="AE13" s="3">
        <v>2</v>
      </c>
      <c r="AF13" s="12">
        <f>_xlfn.XLOOKUP(C13,ESTACIONES!B:B,ESTACIONES!N:N,0,0,1)</f>
        <v>2.2846908786089335</v>
      </c>
      <c r="AG13" t="e">
        <f>_xlfn.XLOOKUP(A13,'L y W'!A:A,'L y W'!B:B,0,0,1)</f>
        <v>#N/A</v>
      </c>
      <c r="AH13" t="e">
        <f>_xlfn.XLOOKUP(A13,'L y W'!A:A,'L y W'!C:C,0,0,1)</f>
        <v>#N/A</v>
      </c>
    </row>
    <row r="14" spans="1:34" x14ac:dyDescent="0.3">
      <c r="A14" s="1">
        <v>1025</v>
      </c>
      <c r="B14" s="1" t="s">
        <v>57</v>
      </c>
      <c r="C14" s="1" t="s">
        <v>47</v>
      </c>
      <c r="D14" s="1">
        <v>2015</v>
      </c>
      <c r="E14" s="1">
        <v>9</v>
      </c>
      <c r="F14" s="1">
        <v>17</v>
      </c>
      <c r="G14" s="1">
        <v>12</v>
      </c>
      <c r="H14" s="1">
        <v>58</v>
      </c>
      <c r="I14" s="1">
        <v>8</v>
      </c>
      <c r="J14" s="1">
        <v>-30.693999999999999</v>
      </c>
      <c r="K14" s="1">
        <v>-71.558999999999997</v>
      </c>
      <c r="L14" s="1">
        <v>4.9000000000000004</v>
      </c>
      <c r="M14" s="1">
        <v>31.9</v>
      </c>
      <c r="N14" s="1">
        <v>-30.696472</v>
      </c>
      <c r="O14" s="1">
        <v>-70.958888999999999</v>
      </c>
      <c r="P14" s="1">
        <v>0</v>
      </c>
      <c r="Q14" s="1">
        <v>402</v>
      </c>
      <c r="R14" s="7">
        <v>3.22</v>
      </c>
      <c r="S14" s="1" t="s">
        <v>38</v>
      </c>
      <c r="T14" s="1" t="s">
        <v>38</v>
      </c>
      <c r="U14" s="1" t="s">
        <v>38</v>
      </c>
      <c r="V14" s="1" t="s">
        <v>38</v>
      </c>
      <c r="W14" s="1" t="s">
        <v>38</v>
      </c>
      <c r="X14" s="1" t="s">
        <v>38</v>
      </c>
      <c r="Y14" s="1">
        <v>57.495204801697859</v>
      </c>
      <c r="Z14" s="1">
        <v>65.751871267585841</v>
      </c>
      <c r="AA14" s="1">
        <v>65.751871267585841</v>
      </c>
      <c r="AB14" s="1" t="s">
        <v>58</v>
      </c>
      <c r="AC14" s="3">
        <v>6</v>
      </c>
      <c r="AD14" s="3">
        <f>_xlfn.XLOOKUP(B14,EVENTOS!B:B,EVENTOS!M:M,"--",0,1)</f>
        <v>7</v>
      </c>
      <c r="AE14" s="3">
        <v>1</v>
      </c>
      <c r="AF14" s="12">
        <f>_xlfn.XLOOKUP(C14,ESTACIONES!B:B,ESTACIONES!N:N,0,0,1)</f>
        <v>2.3463047993698694</v>
      </c>
      <c r="AG14" t="e">
        <f>_xlfn.XLOOKUP(A14,'L y W'!A:A,'L y W'!B:B,0,0,1)</f>
        <v>#N/A</v>
      </c>
      <c r="AH14" t="e">
        <f>_xlfn.XLOOKUP(A14,'L y W'!A:A,'L y W'!C:C,0,0,1)</f>
        <v>#N/A</v>
      </c>
    </row>
    <row r="15" spans="1:34" x14ac:dyDescent="0.3">
      <c r="A15" s="1">
        <v>1026</v>
      </c>
      <c r="B15" s="1" t="s">
        <v>57</v>
      </c>
      <c r="C15" s="1" t="s">
        <v>53</v>
      </c>
      <c r="D15" s="1">
        <v>2015</v>
      </c>
      <c r="E15" s="1">
        <v>9</v>
      </c>
      <c r="F15" s="1">
        <v>17</v>
      </c>
      <c r="G15" s="1">
        <v>12</v>
      </c>
      <c r="H15" s="1">
        <v>58</v>
      </c>
      <c r="I15" s="1">
        <v>8</v>
      </c>
      <c r="J15" s="1">
        <v>-30.693999999999999</v>
      </c>
      <c r="K15" s="1">
        <v>-71.558999999999997</v>
      </c>
      <c r="L15" s="1">
        <v>4.9000000000000004</v>
      </c>
      <c r="M15" s="1">
        <v>31.9</v>
      </c>
      <c r="N15" s="1">
        <v>-30.258980000000001</v>
      </c>
      <c r="O15" s="1">
        <v>-71.490459999999999</v>
      </c>
      <c r="P15" s="1">
        <v>10</v>
      </c>
      <c r="Q15" s="1">
        <v>364</v>
      </c>
      <c r="R15" s="7">
        <v>1.87</v>
      </c>
      <c r="S15" s="1" t="s">
        <v>38</v>
      </c>
      <c r="T15" s="1" t="s">
        <v>38</v>
      </c>
      <c r="U15" s="1" t="s">
        <v>38</v>
      </c>
      <c r="V15" s="1" t="s">
        <v>38</v>
      </c>
      <c r="W15" s="1" t="s">
        <v>38</v>
      </c>
      <c r="X15" s="1" t="s">
        <v>38</v>
      </c>
      <c r="Y15" s="1">
        <v>48.673534551903472</v>
      </c>
      <c r="Z15" s="1">
        <v>58.201040074687164</v>
      </c>
      <c r="AA15" s="1">
        <v>58.201040074687164</v>
      </c>
      <c r="AB15" s="1" t="s">
        <v>59</v>
      </c>
      <c r="AC15" s="3">
        <v>9</v>
      </c>
      <c r="AD15" s="3">
        <f>_xlfn.XLOOKUP(B15,EVENTOS!B:B,EVENTOS!M:M,"--",0,1)</f>
        <v>7</v>
      </c>
      <c r="AE15" s="3">
        <v>1</v>
      </c>
      <c r="AF15" s="12">
        <f>_xlfn.XLOOKUP(C15,ESTACIONES!B:B,ESTACIONES!N:N,0,0,1)</f>
        <v>4.3052866245068095</v>
      </c>
      <c r="AG15" t="e">
        <f>_xlfn.XLOOKUP(A15,'L y W'!A:A,'L y W'!B:B,0,0,1)</f>
        <v>#N/A</v>
      </c>
      <c r="AH15" t="e">
        <f>_xlfn.XLOOKUP(A15,'L y W'!A:A,'L y W'!C:C,0,0,1)</f>
        <v>#N/A</v>
      </c>
    </row>
    <row r="16" spans="1:34" x14ac:dyDescent="0.3">
      <c r="A16" s="1">
        <v>1027</v>
      </c>
      <c r="B16" s="1" t="s">
        <v>60</v>
      </c>
      <c r="C16" s="1" t="s">
        <v>51</v>
      </c>
      <c r="D16" s="1">
        <v>2015</v>
      </c>
      <c r="E16" s="1">
        <v>9</v>
      </c>
      <c r="F16" s="1">
        <v>17</v>
      </c>
      <c r="G16" s="1">
        <v>13</v>
      </c>
      <c r="H16" s="1">
        <v>32</v>
      </c>
      <c r="I16" s="1">
        <v>26</v>
      </c>
      <c r="J16" s="1">
        <v>-32.143000000000001</v>
      </c>
      <c r="K16" s="1">
        <v>-72.173000000000002</v>
      </c>
      <c r="L16" s="1">
        <v>6</v>
      </c>
      <c r="M16" s="1">
        <v>33.6</v>
      </c>
      <c r="N16" s="1">
        <v>-31.783711</v>
      </c>
      <c r="O16" s="1">
        <v>-70.969739000000004</v>
      </c>
      <c r="P16" s="1">
        <v>458</v>
      </c>
      <c r="Q16" s="1">
        <v>751</v>
      </c>
      <c r="R16" s="7">
        <v>2.1</v>
      </c>
      <c r="S16" s="1">
        <v>357</v>
      </c>
      <c r="T16" s="1">
        <v>22</v>
      </c>
      <c r="U16" s="1">
        <v>87</v>
      </c>
      <c r="V16" s="1">
        <v>181</v>
      </c>
      <c r="W16" s="1">
        <v>68</v>
      </c>
      <c r="X16" s="1">
        <v>91</v>
      </c>
      <c r="Y16" s="1">
        <v>120.51956178943502</v>
      </c>
      <c r="Z16" s="1">
        <v>125.23941926533134</v>
      </c>
      <c r="AA16" s="1">
        <v>120.3800354003906</v>
      </c>
      <c r="AB16" s="1" t="s">
        <v>61</v>
      </c>
      <c r="AC16" s="3">
        <v>8</v>
      </c>
      <c r="AD16" s="3">
        <f>_xlfn.XLOOKUP(B16,EVENTOS!B:B,EVENTOS!M:M,"--",0,1)</f>
        <v>8</v>
      </c>
      <c r="AE16" s="3">
        <v>1</v>
      </c>
      <c r="AF16" s="12">
        <f>_xlfn.XLOOKUP(C16,ESTACIONES!B:B,ESTACIONES!N:N,0,0,1)</f>
        <v>4.6375108145656956</v>
      </c>
      <c r="AG16">
        <f>_xlfn.XLOOKUP(A16,'L y W'!A:A,'L y W'!B:B,0,0,1)</f>
        <v>9.794899854086994</v>
      </c>
      <c r="AH16">
        <f>_xlfn.XLOOKUP(A16,'L y W'!A:A,'L y W'!C:C,0,0,1)</f>
        <v>8.7297136838811138</v>
      </c>
    </row>
    <row r="17" spans="1:34" x14ac:dyDescent="0.3">
      <c r="A17" s="1">
        <v>1028</v>
      </c>
      <c r="B17" s="1" t="s">
        <v>60</v>
      </c>
      <c r="C17" s="1" t="s">
        <v>62</v>
      </c>
      <c r="D17" s="1">
        <v>2015</v>
      </c>
      <c r="E17" s="1">
        <v>9</v>
      </c>
      <c r="F17" s="1">
        <v>17</v>
      </c>
      <c r="G17" s="1">
        <v>13</v>
      </c>
      <c r="H17" s="1">
        <v>32</v>
      </c>
      <c r="I17" s="1">
        <v>26</v>
      </c>
      <c r="J17" s="1">
        <v>-32.143000000000001</v>
      </c>
      <c r="K17" s="1">
        <v>-72.173000000000002</v>
      </c>
      <c r="L17" s="1">
        <v>6</v>
      </c>
      <c r="M17" s="1">
        <v>33.6</v>
      </c>
      <c r="N17" s="1">
        <v>-33.215583000000002</v>
      </c>
      <c r="O17" s="1">
        <v>-70.766861000000006</v>
      </c>
      <c r="P17" s="1">
        <v>0</v>
      </c>
      <c r="Q17" s="1">
        <v>401</v>
      </c>
      <c r="R17" s="7">
        <v>1.31</v>
      </c>
      <c r="S17" s="1">
        <v>357</v>
      </c>
      <c r="T17" s="1">
        <v>22</v>
      </c>
      <c r="U17" s="1">
        <v>87</v>
      </c>
      <c r="V17" s="1">
        <v>181</v>
      </c>
      <c r="W17" s="1">
        <v>68</v>
      </c>
      <c r="X17" s="1">
        <v>91</v>
      </c>
      <c r="Y17" s="1">
        <v>177.59509518583613</v>
      </c>
      <c r="Z17" s="1">
        <v>180.74561636196378</v>
      </c>
      <c r="AA17" s="1">
        <v>175.4278259277344</v>
      </c>
      <c r="AB17" s="1" t="s">
        <v>63</v>
      </c>
      <c r="AC17" s="3">
        <v>11</v>
      </c>
      <c r="AD17" s="3">
        <f>_xlfn.XLOOKUP(B17,EVENTOS!B:B,EVENTOS!M:M,"--",0,1)</f>
        <v>8</v>
      </c>
      <c r="AE17" s="3">
        <v>1</v>
      </c>
      <c r="AF17" s="12">
        <f>_xlfn.XLOOKUP(C17,ESTACIONES!B:B,ESTACIONES!N:N,0,0,1)</f>
        <v>2.7481272780344788</v>
      </c>
      <c r="AG17">
        <f>_xlfn.XLOOKUP(A17,'L y W'!A:A,'L y W'!B:B,0,0,1)</f>
        <v>9.794899854086994</v>
      </c>
      <c r="AH17">
        <f>_xlfn.XLOOKUP(A17,'L y W'!A:A,'L y W'!C:C,0,0,1)</f>
        <v>8.7297136838811138</v>
      </c>
    </row>
    <row r="18" spans="1:34" x14ac:dyDescent="0.3">
      <c r="A18" s="1">
        <v>1029</v>
      </c>
      <c r="B18" s="1" t="s">
        <v>60</v>
      </c>
      <c r="C18" s="1" t="s">
        <v>64</v>
      </c>
      <c r="D18" s="1">
        <v>2015</v>
      </c>
      <c r="E18" s="1">
        <v>9</v>
      </c>
      <c r="F18" s="1">
        <v>17</v>
      </c>
      <c r="G18" s="1">
        <v>13</v>
      </c>
      <c r="H18" s="1">
        <v>32</v>
      </c>
      <c r="I18" s="1">
        <v>26</v>
      </c>
      <c r="J18" s="1">
        <v>-32.143000000000001</v>
      </c>
      <c r="K18" s="1">
        <v>-72.173000000000002</v>
      </c>
      <c r="L18" s="1">
        <v>6</v>
      </c>
      <c r="M18" s="1">
        <v>33.6</v>
      </c>
      <c r="N18" s="1">
        <v>-32.914889000000002</v>
      </c>
      <c r="O18" s="1">
        <v>-71.232591999999997</v>
      </c>
      <c r="P18" s="1">
        <v>116</v>
      </c>
      <c r="Q18" s="1">
        <v>549</v>
      </c>
      <c r="R18" s="7">
        <v>5.72</v>
      </c>
      <c r="S18" s="1">
        <v>357</v>
      </c>
      <c r="T18" s="1">
        <v>22</v>
      </c>
      <c r="U18" s="1">
        <v>87</v>
      </c>
      <c r="V18" s="1">
        <v>181</v>
      </c>
      <c r="W18" s="1">
        <v>68</v>
      </c>
      <c r="X18" s="1">
        <v>91</v>
      </c>
      <c r="Y18" s="1">
        <v>123.01366082492672</v>
      </c>
      <c r="Z18" s="1">
        <v>127.5504974727661</v>
      </c>
      <c r="AA18" s="1">
        <v>122.1341171264648</v>
      </c>
      <c r="AB18" s="1" t="s">
        <v>65</v>
      </c>
      <c r="AC18" s="3">
        <v>12</v>
      </c>
      <c r="AD18" s="3">
        <f>_xlfn.XLOOKUP(B18,EVENTOS!B:B,EVENTOS!M:M,"--",0,1)</f>
        <v>8</v>
      </c>
      <c r="AE18" s="3">
        <v>1</v>
      </c>
      <c r="AF18" s="12">
        <f>_xlfn.XLOOKUP(C18,ESTACIONES!B:B,ESTACIONES!N:N,0,0,1)</f>
        <v>6.9467601924872069</v>
      </c>
      <c r="AG18">
        <f>_xlfn.XLOOKUP(A18,'L y W'!A:A,'L y W'!B:B,0,0,1)</f>
        <v>9.794899854086994</v>
      </c>
      <c r="AH18">
        <f>_xlfn.XLOOKUP(A18,'L y W'!A:A,'L y W'!C:C,0,0,1)</f>
        <v>8.7297136838811138</v>
      </c>
    </row>
    <row r="19" spans="1:34" x14ac:dyDescent="0.3">
      <c r="A19" s="1">
        <v>103</v>
      </c>
      <c r="B19" s="1" t="s">
        <v>34</v>
      </c>
      <c r="C19" s="1" t="s">
        <v>66</v>
      </c>
      <c r="D19" s="1">
        <v>2014</v>
      </c>
      <c r="E19" s="1">
        <v>3</v>
      </c>
      <c r="F19" s="1">
        <v>16</v>
      </c>
      <c r="G19" s="1">
        <v>21</v>
      </c>
      <c r="H19" s="1">
        <v>16</v>
      </c>
      <c r="I19" s="1">
        <v>29</v>
      </c>
      <c r="J19" s="1">
        <v>-19.965</v>
      </c>
      <c r="K19" s="1">
        <v>-70.813999999999993</v>
      </c>
      <c r="L19" s="1">
        <v>6.7</v>
      </c>
      <c r="M19" s="1">
        <v>20.6</v>
      </c>
      <c r="N19" s="1">
        <v>-19.59571</v>
      </c>
      <c r="O19" s="1">
        <v>-70.21078</v>
      </c>
      <c r="P19" s="1">
        <v>0</v>
      </c>
      <c r="Q19" s="1">
        <v>826</v>
      </c>
      <c r="R19" s="7">
        <v>25</v>
      </c>
      <c r="S19" s="1">
        <v>284</v>
      </c>
      <c r="T19" s="1">
        <v>26</v>
      </c>
      <c r="U19" s="1">
        <v>54</v>
      </c>
      <c r="V19" s="1">
        <v>144</v>
      </c>
      <c r="W19" s="1">
        <v>69</v>
      </c>
      <c r="X19" s="1">
        <v>106</v>
      </c>
      <c r="Y19" s="1">
        <v>75.279660417495293</v>
      </c>
      <c r="Z19" s="1">
        <v>78.047339945531817</v>
      </c>
      <c r="AA19" s="1">
        <v>65.341026306152344</v>
      </c>
      <c r="AB19" s="1" t="s">
        <v>67</v>
      </c>
      <c r="AC19" s="3">
        <v>13</v>
      </c>
      <c r="AD19" s="3">
        <f>_xlfn.XLOOKUP(B19,EVENTOS!B:B,EVENTOS!M:M,"--",0,1)</f>
        <v>3</v>
      </c>
      <c r="AE19" s="3">
        <v>1</v>
      </c>
      <c r="AF19" s="12">
        <f>_xlfn.XLOOKUP(C19,ESTACIONES!B:B,ESTACIONES!N:N,0,0,1)</f>
        <v>3.0240970272918672</v>
      </c>
      <c r="AG19">
        <f>_xlfn.XLOOKUP(A19,'L y W'!A:A,'L y W'!B:B,0,0,1)</f>
        <v>26.351175898638431</v>
      </c>
      <c r="AH19">
        <f>_xlfn.XLOOKUP(A19,'L y W'!A:A,'L y W'!C:C,0,0,1)</f>
        <v>17.599486638014703</v>
      </c>
    </row>
    <row r="20" spans="1:34" x14ac:dyDescent="0.3">
      <c r="A20" s="1">
        <v>1032</v>
      </c>
      <c r="B20" s="1" t="s">
        <v>68</v>
      </c>
      <c r="C20" s="1" t="s">
        <v>47</v>
      </c>
      <c r="D20" s="1">
        <v>2015</v>
      </c>
      <c r="E20" s="1">
        <v>9</v>
      </c>
      <c r="F20" s="1">
        <v>17</v>
      </c>
      <c r="G20" s="1">
        <v>16</v>
      </c>
      <c r="H20" s="1">
        <v>46</v>
      </c>
      <c r="I20" s="1">
        <v>23</v>
      </c>
      <c r="J20" s="1">
        <v>-31.504000000000001</v>
      </c>
      <c r="K20" s="1">
        <v>-71.736999999999995</v>
      </c>
      <c r="L20" s="1">
        <v>5</v>
      </c>
      <c r="M20" s="1">
        <v>41.8</v>
      </c>
      <c r="N20" s="1">
        <v>-30.696472</v>
      </c>
      <c r="O20" s="1">
        <v>-70.958888999999999</v>
      </c>
      <c r="P20" s="1">
        <v>0</v>
      </c>
      <c r="Q20" s="1">
        <v>402</v>
      </c>
      <c r="R20" s="7">
        <v>3.22</v>
      </c>
      <c r="S20" s="1" t="s">
        <v>38</v>
      </c>
      <c r="T20" s="1" t="s">
        <v>38</v>
      </c>
      <c r="U20" s="1" t="s">
        <v>38</v>
      </c>
      <c r="V20" s="1" t="s">
        <v>38</v>
      </c>
      <c r="W20" s="1" t="s">
        <v>38</v>
      </c>
      <c r="X20" s="1" t="s">
        <v>38</v>
      </c>
      <c r="Y20" s="1">
        <v>116.30365108877844</v>
      </c>
      <c r="Z20" s="1">
        <v>123.58713224515049</v>
      </c>
      <c r="AA20" s="1">
        <v>123.58713224515049</v>
      </c>
      <c r="AB20" s="1" t="s">
        <v>69</v>
      </c>
      <c r="AC20" s="3">
        <v>6</v>
      </c>
      <c r="AD20" s="3">
        <f>_xlfn.XLOOKUP(B20,EVENTOS!B:B,EVENTOS!M:M,"--",0,1)</f>
        <v>9</v>
      </c>
      <c r="AE20" s="3">
        <v>1</v>
      </c>
      <c r="AF20" s="12">
        <f>_xlfn.XLOOKUP(C20,ESTACIONES!B:B,ESTACIONES!N:N,0,0,1)</f>
        <v>2.3463047993698694</v>
      </c>
      <c r="AG20" t="e">
        <f>_xlfn.XLOOKUP(A20,'L y W'!A:A,'L y W'!B:B,0,0,1)</f>
        <v>#N/A</v>
      </c>
      <c r="AH20" t="e">
        <f>_xlfn.XLOOKUP(A20,'L y W'!A:A,'L y W'!C:C,0,0,1)</f>
        <v>#N/A</v>
      </c>
    </row>
    <row r="21" spans="1:34" x14ac:dyDescent="0.3">
      <c r="A21" s="1">
        <v>1033</v>
      </c>
      <c r="B21" s="1" t="s">
        <v>68</v>
      </c>
      <c r="C21" s="1" t="s">
        <v>51</v>
      </c>
      <c r="D21" s="1">
        <v>2015</v>
      </c>
      <c r="E21" s="1">
        <v>9</v>
      </c>
      <c r="F21" s="1">
        <v>17</v>
      </c>
      <c r="G21" s="1">
        <v>16</v>
      </c>
      <c r="H21" s="1">
        <v>46</v>
      </c>
      <c r="I21" s="1">
        <v>23</v>
      </c>
      <c r="J21" s="1">
        <v>-31.504000000000001</v>
      </c>
      <c r="K21" s="1">
        <v>-71.736999999999995</v>
      </c>
      <c r="L21" s="1">
        <v>5</v>
      </c>
      <c r="M21" s="1">
        <v>41.8</v>
      </c>
      <c r="N21" s="1">
        <v>-31.783711</v>
      </c>
      <c r="O21" s="1">
        <v>-70.969739000000004</v>
      </c>
      <c r="P21" s="1">
        <v>458</v>
      </c>
      <c r="Q21" s="1">
        <v>751</v>
      </c>
      <c r="R21" s="7">
        <v>2.1</v>
      </c>
      <c r="S21" s="1" t="s">
        <v>38</v>
      </c>
      <c r="T21" s="1" t="s">
        <v>38</v>
      </c>
      <c r="U21" s="1" t="s">
        <v>38</v>
      </c>
      <c r="V21" s="1" t="s">
        <v>38</v>
      </c>
      <c r="W21" s="1" t="s">
        <v>38</v>
      </c>
      <c r="X21" s="1" t="s">
        <v>38</v>
      </c>
      <c r="Y21" s="1">
        <v>79.11224505389076</v>
      </c>
      <c r="Z21" s="1">
        <v>89.691057979415447</v>
      </c>
      <c r="AA21" s="1">
        <v>89.691057979415447</v>
      </c>
      <c r="AB21" s="1" t="s">
        <v>70</v>
      </c>
      <c r="AC21" s="3">
        <v>8</v>
      </c>
      <c r="AD21" s="3">
        <f>_xlfn.XLOOKUP(B21,EVENTOS!B:B,EVENTOS!M:M,"--",0,1)</f>
        <v>9</v>
      </c>
      <c r="AE21" s="3">
        <v>1</v>
      </c>
      <c r="AF21" s="12">
        <f>_xlfn.XLOOKUP(C21,ESTACIONES!B:B,ESTACIONES!N:N,0,0,1)</f>
        <v>4.6375108145656956</v>
      </c>
      <c r="AG21" t="e">
        <f>_xlfn.XLOOKUP(A21,'L y W'!A:A,'L y W'!B:B,0,0,1)</f>
        <v>#N/A</v>
      </c>
      <c r="AH21" t="e">
        <f>_xlfn.XLOOKUP(A21,'L y W'!A:A,'L y W'!C:C,0,0,1)</f>
        <v>#N/A</v>
      </c>
    </row>
    <row r="22" spans="1:34" x14ac:dyDescent="0.3">
      <c r="A22" s="1">
        <v>1034</v>
      </c>
      <c r="B22" s="1" t="s">
        <v>71</v>
      </c>
      <c r="C22" s="1" t="s">
        <v>53</v>
      </c>
      <c r="D22" s="1">
        <v>2015</v>
      </c>
      <c r="E22" s="1">
        <v>9</v>
      </c>
      <c r="F22" s="1">
        <v>17</v>
      </c>
      <c r="G22" s="1">
        <v>16</v>
      </c>
      <c r="H22" s="1">
        <v>52</v>
      </c>
      <c r="I22" s="1">
        <v>20</v>
      </c>
      <c r="J22" s="1">
        <v>-29.934999999999999</v>
      </c>
      <c r="K22" s="1">
        <v>-71.960999999999999</v>
      </c>
      <c r="L22" s="1">
        <v>5.3</v>
      </c>
      <c r="M22" s="1">
        <v>30</v>
      </c>
      <c r="N22" s="1">
        <v>-30.258980000000001</v>
      </c>
      <c r="O22" s="1">
        <v>-71.490459999999999</v>
      </c>
      <c r="P22" s="1">
        <v>10</v>
      </c>
      <c r="Q22" s="1">
        <v>364</v>
      </c>
      <c r="R22" s="7">
        <v>1.87</v>
      </c>
      <c r="S22" s="1" t="s">
        <v>38</v>
      </c>
      <c r="T22" s="1" t="s">
        <v>38</v>
      </c>
      <c r="U22" s="1" t="s">
        <v>38</v>
      </c>
      <c r="V22" s="1" t="s">
        <v>38</v>
      </c>
      <c r="W22" s="1" t="s">
        <v>38</v>
      </c>
      <c r="X22" s="1" t="s">
        <v>38</v>
      </c>
      <c r="Y22" s="1">
        <v>57.853646974638707</v>
      </c>
      <c r="Z22" s="1">
        <v>65.173956211558334</v>
      </c>
      <c r="AA22" s="1">
        <v>65.173956211558334</v>
      </c>
      <c r="AB22" s="1" t="s">
        <v>72</v>
      </c>
      <c r="AC22" s="3">
        <v>9</v>
      </c>
      <c r="AD22" s="3">
        <f>_xlfn.XLOOKUP(B22,EVENTOS!B:B,EVENTOS!M:M,"--",0,1)</f>
        <v>10</v>
      </c>
      <c r="AE22" s="3">
        <v>1</v>
      </c>
      <c r="AF22" s="12">
        <f>_xlfn.XLOOKUP(C22,ESTACIONES!B:B,ESTACIONES!N:N,0,0,1)</f>
        <v>4.3052866245068095</v>
      </c>
      <c r="AG22" t="e">
        <f>_xlfn.XLOOKUP(A22,'L y W'!A:A,'L y W'!B:B,0,0,1)</f>
        <v>#N/A</v>
      </c>
      <c r="AH22" t="e">
        <f>_xlfn.XLOOKUP(A22,'L y W'!A:A,'L y W'!C:C,0,0,1)</f>
        <v>#N/A</v>
      </c>
    </row>
    <row r="23" spans="1:34" x14ac:dyDescent="0.3">
      <c r="A23" s="1">
        <v>1035</v>
      </c>
      <c r="B23" s="1" t="s">
        <v>73</v>
      </c>
      <c r="C23" s="1" t="s">
        <v>43</v>
      </c>
      <c r="D23" s="1">
        <v>2015</v>
      </c>
      <c r="E23" s="1">
        <v>9</v>
      </c>
      <c r="F23" s="1">
        <v>17</v>
      </c>
      <c r="G23" s="1">
        <v>16</v>
      </c>
      <c r="H23" s="1">
        <v>8</v>
      </c>
      <c r="I23" s="1">
        <v>9</v>
      </c>
      <c r="J23" s="1">
        <v>-29.853999999999999</v>
      </c>
      <c r="K23" s="1">
        <v>-70.484999999999999</v>
      </c>
      <c r="L23" s="1">
        <v>5.3</v>
      </c>
      <c r="M23" s="1">
        <v>39.200000000000003</v>
      </c>
      <c r="N23" s="1">
        <v>-30.23387</v>
      </c>
      <c r="O23" s="1">
        <v>-71.081590000000006</v>
      </c>
      <c r="P23" s="1">
        <v>1032</v>
      </c>
      <c r="Q23" s="1">
        <v>517</v>
      </c>
      <c r="R23" s="7">
        <v>6.5</v>
      </c>
      <c r="S23" s="1" t="s">
        <v>38</v>
      </c>
      <c r="T23" s="1" t="s">
        <v>38</v>
      </c>
      <c r="U23" s="1" t="s">
        <v>38</v>
      </c>
      <c r="V23" s="1" t="s">
        <v>38</v>
      </c>
      <c r="W23" s="1" t="s">
        <v>38</v>
      </c>
      <c r="X23" s="1" t="s">
        <v>38</v>
      </c>
      <c r="Y23" s="1">
        <v>71.300443101123804</v>
      </c>
      <c r="Z23" s="1">
        <v>81.86798525929774</v>
      </c>
      <c r="AA23" s="1">
        <v>81.86798525929774</v>
      </c>
      <c r="AB23" s="1" t="s">
        <v>74</v>
      </c>
      <c r="AC23" s="3">
        <v>5</v>
      </c>
      <c r="AD23" s="3">
        <f>_xlfn.XLOOKUP(B23,EVENTOS!B:B,EVENTOS!M:M,"--",0,1)</f>
        <v>11</v>
      </c>
      <c r="AE23" s="3">
        <v>1</v>
      </c>
      <c r="AF23" s="12">
        <f>_xlfn.XLOOKUP(C23,ESTACIONES!B:B,ESTACIONES!N:N,0,0,1)</f>
        <v>2.335647305457484</v>
      </c>
      <c r="AG23" t="e">
        <f>_xlfn.XLOOKUP(A23,'L y W'!A:A,'L y W'!B:B,0,0,1)</f>
        <v>#N/A</v>
      </c>
      <c r="AH23" t="e">
        <f>_xlfn.XLOOKUP(A23,'L y W'!A:A,'L y W'!C:C,0,0,1)</f>
        <v>#N/A</v>
      </c>
    </row>
    <row r="24" spans="1:34" x14ac:dyDescent="0.3">
      <c r="A24" s="1">
        <v>1038</v>
      </c>
      <c r="B24" s="1" t="s">
        <v>73</v>
      </c>
      <c r="C24" s="1" t="s">
        <v>51</v>
      </c>
      <c r="D24" s="1">
        <v>2015</v>
      </c>
      <c r="E24" s="1">
        <v>9</v>
      </c>
      <c r="F24" s="1">
        <v>17</v>
      </c>
      <c r="G24" s="1">
        <v>16</v>
      </c>
      <c r="H24" s="1">
        <v>8</v>
      </c>
      <c r="I24" s="1">
        <v>9</v>
      </c>
      <c r="J24" s="1">
        <v>-29.853999999999999</v>
      </c>
      <c r="K24" s="1">
        <v>-70.484999999999999</v>
      </c>
      <c r="L24" s="1">
        <v>5.3</v>
      </c>
      <c r="M24" s="1">
        <v>39.200000000000003</v>
      </c>
      <c r="N24" s="1">
        <v>-31.783711</v>
      </c>
      <c r="O24" s="1">
        <v>-70.969739000000004</v>
      </c>
      <c r="P24" s="1">
        <v>458</v>
      </c>
      <c r="Q24" s="1">
        <v>751</v>
      </c>
      <c r="R24" s="7">
        <v>2.1</v>
      </c>
      <c r="S24" s="1" t="s">
        <v>38</v>
      </c>
      <c r="T24" s="1" t="s">
        <v>38</v>
      </c>
      <c r="U24" s="1" t="s">
        <v>38</v>
      </c>
      <c r="V24" s="1" t="s">
        <v>38</v>
      </c>
      <c r="W24" s="1" t="s">
        <v>38</v>
      </c>
      <c r="X24" s="2" t="s">
        <v>38</v>
      </c>
      <c r="Y24" s="1">
        <v>218.90919516501086</v>
      </c>
      <c r="Z24" s="1">
        <v>222.47245378201953</v>
      </c>
      <c r="AA24" s="1">
        <v>222.47245378201953</v>
      </c>
      <c r="AB24" s="1" t="s">
        <v>75</v>
      </c>
      <c r="AC24" s="3">
        <v>8</v>
      </c>
      <c r="AD24" s="3">
        <f>_xlfn.XLOOKUP(B24,EVENTOS!B:B,EVENTOS!M:M,"--",0,1)</f>
        <v>11</v>
      </c>
      <c r="AE24" s="3">
        <v>1</v>
      </c>
      <c r="AF24" s="12">
        <f>_xlfn.XLOOKUP(C24,ESTACIONES!B:B,ESTACIONES!N:N,0,0,1)</f>
        <v>4.6375108145656956</v>
      </c>
      <c r="AG24" t="e">
        <f>_xlfn.XLOOKUP(A24,'L y W'!A:A,'L y W'!B:B,0,0,1)</f>
        <v>#N/A</v>
      </c>
      <c r="AH24" t="e">
        <f>_xlfn.XLOOKUP(A24,'L y W'!A:A,'L y W'!C:C,0,0,1)</f>
        <v>#N/A</v>
      </c>
    </row>
    <row r="25" spans="1:34" x14ac:dyDescent="0.3">
      <c r="A25" s="1">
        <v>104</v>
      </c>
      <c r="B25" s="1" t="s">
        <v>34</v>
      </c>
      <c r="C25" s="1" t="s">
        <v>76</v>
      </c>
      <c r="D25" s="1">
        <v>2014</v>
      </c>
      <c r="E25" s="1">
        <v>3</v>
      </c>
      <c r="F25" s="1">
        <v>16</v>
      </c>
      <c r="G25" s="1">
        <v>21</v>
      </c>
      <c r="H25" s="1">
        <v>16</v>
      </c>
      <c r="I25" s="1">
        <v>29</v>
      </c>
      <c r="J25" s="1">
        <v>-19.965</v>
      </c>
      <c r="K25" s="1">
        <v>-70.813999999999993</v>
      </c>
      <c r="L25" s="1">
        <v>6.7</v>
      </c>
      <c r="M25" s="1">
        <v>20.6</v>
      </c>
      <c r="N25" s="1">
        <v>-20.496327999999998</v>
      </c>
      <c r="O25" s="1">
        <v>-69.337469999999996</v>
      </c>
      <c r="P25" s="1">
        <v>0</v>
      </c>
      <c r="Q25" s="1">
        <v>357</v>
      </c>
      <c r="R25" s="7">
        <v>2.08</v>
      </c>
      <c r="S25" s="1">
        <v>284</v>
      </c>
      <c r="T25" s="1">
        <v>26</v>
      </c>
      <c r="U25" s="1">
        <v>54</v>
      </c>
      <c r="V25" s="1">
        <v>144</v>
      </c>
      <c r="W25" s="1">
        <v>69</v>
      </c>
      <c r="X25" s="1">
        <v>106</v>
      </c>
      <c r="Y25" s="1">
        <v>165.11957296986975</v>
      </c>
      <c r="Z25" s="1">
        <v>166.39961952406063</v>
      </c>
      <c r="AA25" s="1">
        <v>152.39634704589841</v>
      </c>
      <c r="AB25" s="1" t="s">
        <v>77</v>
      </c>
      <c r="AC25" s="3">
        <v>14</v>
      </c>
      <c r="AD25" s="3">
        <f>_xlfn.XLOOKUP(B25,EVENTOS!B:B,EVENTOS!M:M,"--",0,1)</f>
        <v>3</v>
      </c>
      <c r="AE25" s="3">
        <v>1</v>
      </c>
      <c r="AF25" s="12">
        <f>_xlfn.XLOOKUP(C25,ESTACIONES!B:B,ESTACIONES!N:N,0,0,1)</f>
        <v>2.8487108524030149</v>
      </c>
      <c r="AG25">
        <f>_xlfn.XLOOKUP(A25,'L y W'!A:A,'L y W'!B:B,0,0,1)</f>
        <v>26.351175898638431</v>
      </c>
      <c r="AH25">
        <f>_xlfn.XLOOKUP(A25,'L y W'!A:A,'L y W'!C:C,0,0,1)</f>
        <v>17.599486638014703</v>
      </c>
    </row>
    <row r="26" spans="1:34" x14ac:dyDescent="0.3">
      <c r="A26" s="1">
        <v>1040</v>
      </c>
      <c r="B26" s="1" t="s">
        <v>78</v>
      </c>
      <c r="C26" s="1" t="s">
        <v>47</v>
      </c>
      <c r="D26" s="1">
        <v>2015</v>
      </c>
      <c r="E26" s="1">
        <v>9</v>
      </c>
      <c r="F26" s="1">
        <v>17</v>
      </c>
      <c r="G26" s="1">
        <v>17</v>
      </c>
      <c r="H26" s="1">
        <v>32</v>
      </c>
      <c r="I26" s="1">
        <v>20</v>
      </c>
      <c r="J26" s="1">
        <v>-30.684000000000001</v>
      </c>
      <c r="K26" s="1">
        <v>-71.614000000000004</v>
      </c>
      <c r="L26" s="1">
        <v>4.8</v>
      </c>
      <c r="M26" s="1">
        <v>33.299999999999997</v>
      </c>
      <c r="N26" s="1">
        <v>-30.696472</v>
      </c>
      <c r="O26" s="1">
        <v>-70.958888999999999</v>
      </c>
      <c r="P26" s="1">
        <v>0</v>
      </c>
      <c r="Q26" s="1">
        <v>402</v>
      </c>
      <c r="R26" s="7">
        <v>3.22</v>
      </c>
      <c r="S26" s="1" t="s">
        <v>38</v>
      </c>
      <c r="T26" s="1" t="s">
        <v>38</v>
      </c>
      <c r="U26" s="1" t="s">
        <v>38</v>
      </c>
      <c r="V26" s="1" t="s">
        <v>38</v>
      </c>
      <c r="W26" s="1" t="s">
        <v>38</v>
      </c>
      <c r="X26" s="1" t="s">
        <v>38</v>
      </c>
      <c r="Y26" s="1">
        <v>62.782359178573714</v>
      </c>
      <c r="Z26" s="1">
        <v>71.066972807538662</v>
      </c>
      <c r="AA26" s="1">
        <v>71.066972807538662</v>
      </c>
      <c r="AB26" s="1" t="s">
        <v>79</v>
      </c>
      <c r="AC26" s="3">
        <v>6</v>
      </c>
      <c r="AD26" s="3">
        <f>_xlfn.XLOOKUP(B26,EVENTOS!B:B,EVENTOS!M:M,"--",0,1)</f>
        <v>12</v>
      </c>
      <c r="AE26" s="3">
        <v>1</v>
      </c>
      <c r="AF26" s="12">
        <f>_xlfn.XLOOKUP(C26,ESTACIONES!B:B,ESTACIONES!N:N,0,0,1)</f>
        <v>2.3463047993698694</v>
      </c>
      <c r="AG26" t="e">
        <f>_xlfn.XLOOKUP(A26,'L y W'!A:A,'L y W'!B:B,0,0,1)</f>
        <v>#N/A</v>
      </c>
      <c r="AH26" t="e">
        <f>_xlfn.XLOOKUP(A26,'L y W'!A:A,'L y W'!C:C,0,0,1)</f>
        <v>#N/A</v>
      </c>
    </row>
    <row r="27" spans="1:34" x14ac:dyDescent="0.3">
      <c r="A27" s="1">
        <v>1043</v>
      </c>
      <c r="B27" s="1" t="s">
        <v>80</v>
      </c>
      <c r="C27" s="1" t="s">
        <v>51</v>
      </c>
      <c r="D27" s="1">
        <v>2015</v>
      </c>
      <c r="E27" s="1">
        <v>9</v>
      </c>
      <c r="F27" s="1">
        <v>17</v>
      </c>
      <c r="G27" s="1">
        <v>2</v>
      </c>
      <c r="H27" s="1">
        <v>44</v>
      </c>
      <c r="I27" s="1">
        <v>26</v>
      </c>
      <c r="J27" s="1">
        <v>-31.239000000000001</v>
      </c>
      <c r="K27" s="1">
        <v>-71.772999999999996</v>
      </c>
      <c r="L27" s="1">
        <v>4.8</v>
      </c>
      <c r="M27" s="1">
        <v>33.299999999999997</v>
      </c>
      <c r="N27" s="1">
        <v>-31.783711</v>
      </c>
      <c r="O27" s="1">
        <v>-70.969739000000004</v>
      </c>
      <c r="P27" s="1">
        <v>458</v>
      </c>
      <c r="Q27" s="1">
        <v>751</v>
      </c>
      <c r="R27" s="7">
        <v>2.1</v>
      </c>
      <c r="S27" s="1" t="s">
        <v>38</v>
      </c>
      <c r="T27" s="1" t="s">
        <v>38</v>
      </c>
      <c r="U27" s="1" t="s">
        <v>38</v>
      </c>
      <c r="V27" s="1" t="s">
        <v>38</v>
      </c>
      <c r="W27" s="1" t="s">
        <v>38</v>
      </c>
      <c r="X27" s="1" t="s">
        <v>38</v>
      </c>
      <c r="Y27" s="1">
        <v>97.312358218515016</v>
      </c>
      <c r="Z27" s="1">
        <v>103.00144477651072</v>
      </c>
      <c r="AA27" s="1">
        <v>103.00144477651072</v>
      </c>
      <c r="AB27" s="1" t="s">
        <v>81</v>
      </c>
      <c r="AC27" s="3">
        <v>8</v>
      </c>
      <c r="AD27" s="3">
        <f>_xlfn.XLOOKUP(B27,EVENTOS!B:B,EVENTOS!M:M,"--",0,1)</f>
        <v>13</v>
      </c>
      <c r="AE27" s="3">
        <v>1</v>
      </c>
      <c r="AF27" s="12">
        <f>_xlfn.XLOOKUP(C27,ESTACIONES!B:B,ESTACIONES!N:N,0,0,1)</f>
        <v>4.6375108145656956</v>
      </c>
      <c r="AG27" t="e">
        <f>_xlfn.XLOOKUP(A27,'L y W'!A:A,'L y W'!B:B,0,0,1)</f>
        <v>#N/A</v>
      </c>
      <c r="AH27" t="e">
        <f>_xlfn.XLOOKUP(A27,'L y W'!A:A,'L y W'!C:C,0,0,1)</f>
        <v>#N/A</v>
      </c>
    </row>
    <row r="28" spans="1:34" x14ac:dyDescent="0.3">
      <c r="A28" s="1">
        <v>1044</v>
      </c>
      <c r="B28" s="1" t="s">
        <v>82</v>
      </c>
      <c r="C28" s="1" t="s">
        <v>47</v>
      </c>
      <c r="D28" s="1">
        <v>2015</v>
      </c>
      <c r="E28" s="1">
        <v>9</v>
      </c>
      <c r="F28" s="1">
        <v>17</v>
      </c>
      <c r="G28" s="1">
        <v>2</v>
      </c>
      <c r="H28" s="1">
        <v>52</v>
      </c>
      <c r="I28" s="1">
        <v>43</v>
      </c>
      <c r="J28" s="1">
        <v>-30.92</v>
      </c>
      <c r="K28" s="1">
        <v>-71.349999999999994</v>
      </c>
      <c r="L28" s="1">
        <v>4.8</v>
      </c>
      <c r="M28" s="1">
        <v>44.7</v>
      </c>
      <c r="N28" s="1">
        <v>-30.696472</v>
      </c>
      <c r="O28" s="1">
        <v>-70.958888999999999</v>
      </c>
      <c r="P28" s="1">
        <v>0</v>
      </c>
      <c r="Q28" s="1">
        <v>402</v>
      </c>
      <c r="R28" s="7">
        <v>3.22</v>
      </c>
      <c r="S28" s="1" t="s">
        <v>38</v>
      </c>
      <c r="T28" s="1" t="s">
        <v>38</v>
      </c>
      <c r="U28" s="1" t="s">
        <v>38</v>
      </c>
      <c r="V28" s="1" t="s">
        <v>38</v>
      </c>
      <c r="W28" s="1" t="s">
        <v>38</v>
      </c>
      <c r="X28" s="1" t="s">
        <v>38</v>
      </c>
      <c r="Y28" s="1">
        <v>44.887976926092058</v>
      </c>
      <c r="Z28" s="1">
        <v>63.348405445736148</v>
      </c>
      <c r="AA28" s="1">
        <v>63.348405445736148</v>
      </c>
      <c r="AB28" s="1" t="s">
        <v>83</v>
      </c>
      <c r="AC28" s="3">
        <v>6</v>
      </c>
      <c r="AD28" s="3">
        <f>_xlfn.XLOOKUP(B28,EVENTOS!B:B,EVENTOS!M:M,"--",0,1)</f>
        <v>14</v>
      </c>
      <c r="AE28" s="3">
        <v>1</v>
      </c>
      <c r="AF28" s="12">
        <f>_xlfn.XLOOKUP(C28,ESTACIONES!B:B,ESTACIONES!N:N,0,0,1)</f>
        <v>2.3463047993698694</v>
      </c>
      <c r="AG28" t="e">
        <f>_xlfn.XLOOKUP(A28,'L y W'!A:A,'L y W'!B:B,0,0,1)</f>
        <v>#N/A</v>
      </c>
      <c r="AH28" t="e">
        <f>_xlfn.XLOOKUP(A28,'L y W'!A:A,'L y W'!C:C,0,0,1)</f>
        <v>#N/A</v>
      </c>
    </row>
    <row r="29" spans="1:34" x14ac:dyDescent="0.3">
      <c r="A29" s="1">
        <v>1046</v>
      </c>
      <c r="B29" s="1" t="s">
        <v>84</v>
      </c>
      <c r="C29" s="1" t="s">
        <v>43</v>
      </c>
      <c r="D29" s="1">
        <v>2015</v>
      </c>
      <c r="E29" s="1">
        <v>9</v>
      </c>
      <c r="F29" s="1">
        <v>17</v>
      </c>
      <c r="G29" s="1">
        <v>2</v>
      </c>
      <c r="H29" s="1">
        <v>59</v>
      </c>
      <c r="I29" s="1">
        <v>28</v>
      </c>
      <c r="J29" s="1">
        <v>-30.98</v>
      </c>
      <c r="K29" s="1">
        <v>-71.364000000000004</v>
      </c>
      <c r="L29" s="1">
        <v>5.5</v>
      </c>
      <c r="M29" s="1">
        <v>53.7</v>
      </c>
      <c r="N29" s="1">
        <v>-30.23387</v>
      </c>
      <c r="O29" s="1">
        <v>-71.081590000000006</v>
      </c>
      <c r="P29" s="1">
        <v>1032</v>
      </c>
      <c r="Q29" s="1">
        <v>517</v>
      </c>
      <c r="R29" s="7">
        <v>6.5</v>
      </c>
      <c r="S29" s="1" t="s">
        <v>38</v>
      </c>
      <c r="T29" s="1" t="s">
        <v>38</v>
      </c>
      <c r="U29" s="1" t="s">
        <v>38</v>
      </c>
      <c r="V29" s="1" t="s">
        <v>38</v>
      </c>
      <c r="W29" s="1" t="s">
        <v>38</v>
      </c>
      <c r="X29" s="1" t="s">
        <v>38</v>
      </c>
      <c r="Y29" s="1">
        <v>87.038201070202291</v>
      </c>
      <c r="Z29" s="1">
        <v>102.81653694584818</v>
      </c>
      <c r="AA29" s="1">
        <v>102.81653694584818</v>
      </c>
      <c r="AB29" s="1" t="s">
        <v>85</v>
      </c>
      <c r="AC29" s="3">
        <v>5</v>
      </c>
      <c r="AD29" s="3">
        <f>_xlfn.XLOOKUP(B29,EVENTOS!B:B,EVENTOS!M:M,"--",0,1)</f>
        <v>15</v>
      </c>
      <c r="AE29" s="3">
        <v>2</v>
      </c>
      <c r="AF29" s="12">
        <f>_xlfn.XLOOKUP(C29,ESTACIONES!B:B,ESTACIONES!N:N,0,0,1)</f>
        <v>2.335647305457484</v>
      </c>
      <c r="AG29" t="e">
        <f>_xlfn.XLOOKUP(A29,'L y W'!A:A,'L y W'!B:B,0,0,1)</f>
        <v>#N/A</v>
      </c>
      <c r="AH29" t="e">
        <f>_xlfn.XLOOKUP(A29,'L y W'!A:A,'L y W'!C:C,0,0,1)</f>
        <v>#N/A</v>
      </c>
    </row>
    <row r="30" spans="1:34" x14ac:dyDescent="0.3">
      <c r="A30" s="1">
        <v>1047</v>
      </c>
      <c r="B30" s="1" t="s">
        <v>84</v>
      </c>
      <c r="C30" s="1" t="s">
        <v>47</v>
      </c>
      <c r="D30" s="1">
        <v>2015</v>
      </c>
      <c r="E30" s="1">
        <v>9</v>
      </c>
      <c r="F30" s="1">
        <v>17</v>
      </c>
      <c r="G30" s="1">
        <v>2</v>
      </c>
      <c r="H30" s="1">
        <v>59</v>
      </c>
      <c r="I30" s="1">
        <v>28</v>
      </c>
      <c r="J30" s="1">
        <v>-30.98</v>
      </c>
      <c r="K30" s="1">
        <v>-71.364000000000004</v>
      </c>
      <c r="L30" s="1">
        <v>5.5</v>
      </c>
      <c r="M30" s="1">
        <v>53.7</v>
      </c>
      <c r="N30" s="1">
        <v>-30.696472</v>
      </c>
      <c r="O30" s="1">
        <v>-70.958888999999999</v>
      </c>
      <c r="P30" s="1">
        <v>0</v>
      </c>
      <c r="Q30" s="1">
        <v>402</v>
      </c>
      <c r="R30" s="7">
        <v>3.22</v>
      </c>
      <c r="S30" s="1" t="s">
        <v>38</v>
      </c>
      <c r="T30" s="1" t="s">
        <v>38</v>
      </c>
      <c r="U30" s="1" t="s">
        <v>38</v>
      </c>
      <c r="V30" s="1" t="s">
        <v>38</v>
      </c>
      <c r="W30" s="1" t="s">
        <v>38</v>
      </c>
      <c r="X30" s="1" t="s">
        <v>38</v>
      </c>
      <c r="Y30" s="1">
        <v>49.900152540473819</v>
      </c>
      <c r="Z30" s="1">
        <v>73.30562886683775</v>
      </c>
      <c r="AA30" s="1">
        <v>73.30562886683775</v>
      </c>
      <c r="AB30" s="1" t="s">
        <v>86</v>
      </c>
      <c r="AC30" s="3">
        <v>6</v>
      </c>
      <c r="AD30" s="3">
        <f>_xlfn.XLOOKUP(B30,EVENTOS!B:B,EVENTOS!M:M,"--",0,1)</f>
        <v>15</v>
      </c>
      <c r="AE30" s="3">
        <v>2</v>
      </c>
      <c r="AF30" s="12">
        <f>_xlfn.XLOOKUP(C30,ESTACIONES!B:B,ESTACIONES!N:N,0,0,1)</f>
        <v>2.3463047993698694</v>
      </c>
      <c r="AG30" t="e">
        <f>_xlfn.XLOOKUP(A30,'L y W'!A:A,'L y W'!B:B,0,0,1)</f>
        <v>#N/A</v>
      </c>
      <c r="AH30" t="e">
        <f>_xlfn.XLOOKUP(A30,'L y W'!A:A,'L y W'!C:C,0,0,1)</f>
        <v>#N/A</v>
      </c>
    </row>
    <row r="31" spans="1:34" x14ac:dyDescent="0.3">
      <c r="A31" s="1">
        <v>105</v>
      </c>
      <c r="B31" s="1" t="s">
        <v>87</v>
      </c>
      <c r="C31" s="1" t="s">
        <v>88</v>
      </c>
      <c r="D31" s="1">
        <v>2014</v>
      </c>
      <c r="E31" s="1">
        <v>3</v>
      </c>
      <c r="F31" s="1">
        <v>17</v>
      </c>
      <c r="G31" s="1">
        <v>11</v>
      </c>
      <c r="H31" s="1">
        <v>12</v>
      </c>
      <c r="I31" s="1">
        <v>17</v>
      </c>
      <c r="J31" s="1">
        <v>-19.911999999999999</v>
      </c>
      <c r="K31" s="1">
        <v>-70.908000000000001</v>
      </c>
      <c r="L31" s="1">
        <v>5.0999999999999996</v>
      </c>
      <c r="M31" s="1">
        <v>32.9</v>
      </c>
      <c r="N31" s="1">
        <v>-20.256270000000001</v>
      </c>
      <c r="O31" s="1">
        <v>-69.786010000000005</v>
      </c>
      <c r="P31" s="1">
        <v>0</v>
      </c>
      <c r="Q31" s="1">
        <v>344</v>
      </c>
      <c r="R31" s="7">
        <v>2.4700000000000002</v>
      </c>
      <c r="S31" s="1">
        <v>348</v>
      </c>
      <c r="T31" s="1">
        <v>25</v>
      </c>
      <c r="U31" s="1">
        <v>89</v>
      </c>
      <c r="V31" s="1">
        <v>169</v>
      </c>
      <c r="W31" s="1">
        <v>65</v>
      </c>
      <c r="X31" s="1">
        <v>90</v>
      </c>
      <c r="Y31" s="1">
        <v>123.38391019889606</v>
      </c>
      <c r="Z31" s="1">
        <v>127.69494624286916</v>
      </c>
      <c r="AA31" s="1">
        <v>133.71</v>
      </c>
      <c r="AB31" s="1" t="s">
        <v>89</v>
      </c>
      <c r="AC31" s="3">
        <v>15</v>
      </c>
      <c r="AD31" s="3">
        <f>_xlfn.XLOOKUP(B31,EVENTOS!B:B,EVENTOS!M:M,"--",0,1)</f>
        <v>16</v>
      </c>
      <c r="AE31" s="3">
        <v>1</v>
      </c>
      <c r="AF31" s="12">
        <f>_xlfn.XLOOKUP(C31,ESTACIONES!B:B,ESTACIONES!N:N,0,0,1)</f>
        <v>4.7744005541349805</v>
      </c>
      <c r="AG31">
        <f>_xlfn.XLOOKUP(A31,'L y W'!A:A,'L y W'!B:B,0,0,1)</f>
        <v>0</v>
      </c>
      <c r="AH31">
        <f>_xlfn.XLOOKUP(A31,'L y W'!A:A,'L y W'!C:C,0,0,1)</f>
        <v>0</v>
      </c>
    </row>
    <row r="32" spans="1:34" x14ac:dyDescent="0.3">
      <c r="A32" s="1">
        <v>1051</v>
      </c>
      <c r="B32" s="1" t="s">
        <v>84</v>
      </c>
      <c r="C32" s="1" t="s">
        <v>53</v>
      </c>
      <c r="D32" s="1">
        <v>2015</v>
      </c>
      <c r="E32" s="1">
        <v>9</v>
      </c>
      <c r="F32" s="1">
        <v>17</v>
      </c>
      <c r="G32" s="1">
        <v>2</v>
      </c>
      <c r="H32" s="1">
        <v>59</v>
      </c>
      <c r="I32" s="1">
        <v>28</v>
      </c>
      <c r="J32" s="1">
        <v>-30.98</v>
      </c>
      <c r="K32" s="1">
        <v>-71.364000000000004</v>
      </c>
      <c r="L32" s="1">
        <v>5.5</v>
      </c>
      <c r="M32" s="1">
        <v>53.7</v>
      </c>
      <c r="N32" s="1">
        <v>-30.258980000000001</v>
      </c>
      <c r="O32" s="1">
        <v>-71.490459999999999</v>
      </c>
      <c r="P32" s="1">
        <v>10</v>
      </c>
      <c r="Q32" s="1">
        <v>364</v>
      </c>
      <c r="R32" s="7">
        <v>1.87</v>
      </c>
      <c r="S32" s="1" t="s">
        <v>38</v>
      </c>
      <c r="T32" s="1" t="s">
        <v>38</v>
      </c>
      <c r="U32" s="1" t="s">
        <v>38</v>
      </c>
      <c r="V32" s="1" t="s">
        <v>38</v>
      </c>
      <c r="W32" s="1" t="s">
        <v>38</v>
      </c>
      <c r="X32" s="1" t="s">
        <v>38</v>
      </c>
      <c r="Y32" s="1">
        <v>80.848778972915397</v>
      </c>
      <c r="Z32" s="1">
        <v>97.063325522111214</v>
      </c>
      <c r="AA32" s="1">
        <v>97.063325522111214</v>
      </c>
      <c r="AB32" s="1" t="s">
        <v>90</v>
      </c>
      <c r="AC32" s="3">
        <v>9</v>
      </c>
      <c r="AD32" s="3">
        <f>_xlfn.XLOOKUP(B32,EVENTOS!B:B,EVENTOS!M:M,"--",0,1)</f>
        <v>15</v>
      </c>
      <c r="AE32" s="3">
        <v>2</v>
      </c>
      <c r="AF32" s="12">
        <f>_xlfn.XLOOKUP(C32,ESTACIONES!B:B,ESTACIONES!N:N,0,0,1)</f>
        <v>4.3052866245068095</v>
      </c>
      <c r="AG32" t="e">
        <f>_xlfn.XLOOKUP(A32,'L y W'!A:A,'L y W'!B:B,0,0,1)</f>
        <v>#N/A</v>
      </c>
      <c r="AH32" t="e">
        <f>_xlfn.XLOOKUP(A32,'L y W'!A:A,'L y W'!C:C,0,0,1)</f>
        <v>#N/A</v>
      </c>
    </row>
    <row r="33" spans="1:34" x14ac:dyDescent="0.3">
      <c r="A33" s="1">
        <v>1052</v>
      </c>
      <c r="B33" s="1" t="s">
        <v>84</v>
      </c>
      <c r="C33" s="1" t="s">
        <v>55</v>
      </c>
      <c r="D33" s="1">
        <v>2015</v>
      </c>
      <c r="E33" s="1">
        <v>9</v>
      </c>
      <c r="F33" s="1">
        <v>17</v>
      </c>
      <c r="G33" s="1">
        <v>2</v>
      </c>
      <c r="H33" s="1">
        <v>59</v>
      </c>
      <c r="I33" s="1">
        <v>28</v>
      </c>
      <c r="J33" s="1">
        <v>-30.98</v>
      </c>
      <c r="K33" s="1">
        <v>-71.364000000000004</v>
      </c>
      <c r="L33" s="1">
        <v>5.5</v>
      </c>
      <c r="M33" s="1">
        <v>53.7</v>
      </c>
      <c r="N33" s="1">
        <v>-30.854861</v>
      </c>
      <c r="O33" s="1">
        <v>-70.707333000000006</v>
      </c>
      <c r="P33" s="1">
        <v>903</v>
      </c>
      <c r="Q33" s="1">
        <v>578</v>
      </c>
      <c r="R33" s="7">
        <v>6.51</v>
      </c>
      <c r="S33" s="1" t="s">
        <v>38</v>
      </c>
      <c r="T33" s="1" t="s">
        <v>38</v>
      </c>
      <c r="U33" s="1" t="s">
        <v>38</v>
      </c>
      <c r="V33" s="1" t="s">
        <v>38</v>
      </c>
      <c r="W33" s="1" t="s">
        <v>38</v>
      </c>
      <c r="X33" s="1" t="s">
        <v>38</v>
      </c>
      <c r="Y33" s="1">
        <v>64.283370270543671</v>
      </c>
      <c r="Z33" s="1">
        <v>84.343578904026941</v>
      </c>
      <c r="AA33" s="1">
        <v>84.343578904026941</v>
      </c>
      <c r="AB33" s="1" t="s">
        <v>91</v>
      </c>
      <c r="AC33" s="3">
        <v>10</v>
      </c>
      <c r="AD33" s="3">
        <f>_xlfn.XLOOKUP(B33,EVENTOS!B:B,EVENTOS!M:M,"--",0,1)</f>
        <v>15</v>
      </c>
      <c r="AE33" s="3">
        <v>2</v>
      </c>
      <c r="AF33" s="12">
        <f>_xlfn.XLOOKUP(C33,ESTACIONES!B:B,ESTACIONES!N:N,0,0,1)</f>
        <v>2.2846908786089335</v>
      </c>
      <c r="AG33" t="e">
        <f>_xlfn.XLOOKUP(A33,'L y W'!A:A,'L y W'!B:B,0,0,1)</f>
        <v>#N/A</v>
      </c>
      <c r="AH33" t="e">
        <f>_xlfn.XLOOKUP(A33,'L y W'!A:A,'L y W'!C:C,0,0,1)</f>
        <v>#N/A</v>
      </c>
    </row>
    <row r="34" spans="1:34" x14ac:dyDescent="0.3">
      <c r="A34" s="1">
        <v>1053</v>
      </c>
      <c r="B34" s="1" t="s">
        <v>92</v>
      </c>
      <c r="C34" s="1" t="s">
        <v>93</v>
      </c>
      <c r="D34" s="1">
        <v>2015</v>
      </c>
      <c r="E34" s="1">
        <v>9</v>
      </c>
      <c r="F34" s="1">
        <v>17</v>
      </c>
      <c r="G34" s="1">
        <v>20</v>
      </c>
      <c r="H34" s="1">
        <v>40</v>
      </c>
      <c r="I34" s="1">
        <v>34</v>
      </c>
      <c r="J34" s="1">
        <v>-30.036000000000001</v>
      </c>
      <c r="K34" s="1">
        <v>-71.671000000000006</v>
      </c>
      <c r="L34" s="1">
        <v>5.5</v>
      </c>
      <c r="M34" s="1">
        <v>32.700000000000003</v>
      </c>
      <c r="N34" s="1">
        <v>-29.877189999999999</v>
      </c>
      <c r="O34" s="1">
        <v>-71.237870000000001</v>
      </c>
      <c r="P34" s="1">
        <v>0</v>
      </c>
      <c r="Q34" s="1">
        <v>399</v>
      </c>
      <c r="R34" s="7">
        <v>1.18</v>
      </c>
      <c r="S34" s="1">
        <v>357</v>
      </c>
      <c r="T34" s="1">
        <v>30</v>
      </c>
      <c r="U34" s="1">
        <v>103</v>
      </c>
      <c r="V34" s="1">
        <v>162</v>
      </c>
      <c r="W34" s="1">
        <v>61</v>
      </c>
      <c r="X34" s="1">
        <v>82</v>
      </c>
      <c r="Y34" s="1">
        <v>45.364356572776728</v>
      </c>
      <c r="Z34" s="1">
        <v>55.921506124764122</v>
      </c>
      <c r="AA34" s="1">
        <v>55.897449493408203</v>
      </c>
      <c r="AB34" s="1" t="s">
        <v>94</v>
      </c>
      <c r="AC34" s="3">
        <v>16</v>
      </c>
      <c r="AD34" s="3">
        <f>_xlfn.XLOOKUP(B34,EVENTOS!B:B,EVENTOS!M:M,"--",0,1)</f>
        <v>17</v>
      </c>
      <c r="AE34" s="3">
        <v>1</v>
      </c>
      <c r="AF34" s="12">
        <f>_xlfn.XLOOKUP(C34,ESTACIONES!B:B,ESTACIONES!N:N,0,0,1)</f>
        <v>2.8226612561991336</v>
      </c>
      <c r="AG34">
        <f>_xlfn.XLOOKUP(A34,'L y W'!A:A,'L y W'!B:B,0,0,1)</f>
        <v>0</v>
      </c>
      <c r="AH34">
        <f>_xlfn.XLOOKUP(A34,'L y W'!A:A,'L y W'!C:C,0,0,1)</f>
        <v>0</v>
      </c>
    </row>
    <row r="35" spans="1:34" x14ac:dyDescent="0.3">
      <c r="A35" s="1">
        <v>1054</v>
      </c>
      <c r="B35" s="1" t="s">
        <v>92</v>
      </c>
      <c r="C35" s="1" t="s">
        <v>43</v>
      </c>
      <c r="D35" s="1">
        <v>2015</v>
      </c>
      <c r="E35" s="1">
        <v>9</v>
      </c>
      <c r="F35" s="1">
        <v>17</v>
      </c>
      <c r="G35" s="1">
        <v>20</v>
      </c>
      <c r="H35" s="1">
        <v>40</v>
      </c>
      <c r="I35" s="1">
        <v>34</v>
      </c>
      <c r="J35" s="1">
        <v>-30.036000000000001</v>
      </c>
      <c r="K35" s="1">
        <v>-71.671000000000006</v>
      </c>
      <c r="L35" s="1">
        <v>5.5</v>
      </c>
      <c r="M35" s="1">
        <v>32.700000000000003</v>
      </c>
      <c r="N35" s="1">
        <v>-30.23387</v>
      </c>
      <c r="O35" s="1">
        <v>-71.081590000000006</v>
      </c>
      <c r="P35" s="1">
        <v>1032</v>
      </c>
      <c r="Q35" s="1">
        <v>517</v>
      </c>
      <c r="R35" s="7">
        <v>6.5</v>
      </c>
      <c r="S35" s="1">
        <v>357</v>
      </c>
      <c r="T35" s="1">
        <v>30</v>
      </c>
      <c r="U35" s="1">
        <v>103</v>
      </c>
      <c r="V35" s="1">
        <v>162</v>
      </c>
      <c r="W35" s="1">
        <v>61</v>
      </c>
      <c r="X35" s="1">
        <v>82</v>
      </c>
      <c r="Y35" s="1">
        <v>60.881479348741237</v>
      </c>
      <c r="Z35" s="1">
        <v>69.601741010489135</v>
      </c>
      <c r="AA35" s="1">
        <v>69.155166625976563</v>
      </c>
      <c r="AB35" s="1" t="s">
        <v>95</v>
      </c>
      <c r="AC35" s="3">
        <v>5</v>
      </c>
      <c r="AD35" s="3">
        <f>_xlfn.XLOOKUP(B35,EVENTOS!B:B,EVENTOS!M:M,"--",0,1)</f>
        <v>17</v>
      </c>
      <c r="AE35" s="3">
        <v>1</v>
      </c>
      <c r="AF35" s="12">
        <f>_xlfn.XLOOKUP(C35,ESTACIONES!B:B,ESTACIONES!N:N,0,0,1)</f>
        <v>2.335647305457484</v>
      </c>
      <c r="AG35">
        <f>_xlfn.XLOOKUP(A35,'L y W'!A:A,'L y W'!B:B,0,0,1)</f>
        <v>0</v>
      </c>
      <c r="AH35">
        <f>_xlfn.XLOOKUP(A35,'L y W'!A:A,'L y W'!C:C,0,0,1)</f>
        <v>0</v>
      </c>
    </row>
    <row r="36" spans="1:34" x14ac:dyDescent="0.3">
      <c r="A36" s="1">
        <v>1055</v>
      </c>
      <c r="B36" s="1" t="s">
        <v>92</v>
      </c>
      <c r="C36" s="1" t="s">
        <v>47</v>
      </c>
      <c r="D36" s="1">
        <v>2015</v>
      </c>
      <c r="E36" s="1">
        <v>9</v>
      </c>
      <c r="F36" s="1">
        <v>17</v>
      </c>
      <c r="G36" s="1">
        <v>20</v>
      </c>
      <c r="H36" s="1">
        <v>40</v>
      </c>
      <c r="I36" s="1">
        <v>34</v>
      </c>
      <c r="J36" s="1">
        <v>-30.036000000000001</v>
      </c>
      <c r="K36" s="1">
        <v>-71.671000000000006</v>
      </c>
      <c r="L36" s="1">
        <v>5.5</v>
      </c>
      <c r="M36" s="1">
        <v>32.700000000000003</v>
      </c>
      <c r="N36" s="1">
        <v>-30.696472</v>
      </c>
      <c r="O36" s="1">
        <v>-70.958888999999999</v>
      </c>
      <c r="P36" s="1">
        <v>0</v>
      </c>
      <c r="Q36" s="1">
        <v>402</v>
      </c>
      <c r="R36" s="7">
        <v>3.22</v>
      </c>
      <c r="S36" s="1">
        <v>357</v>
      </c>
      <c r="T36" s="1">
        <v>30</v>
      </c>
      <c r="U36" s="1">
        <v>103</v>
      </c>
      <c r="V36" s="1">
        <v>162</v>
      </c>
      <c r="W36" s="1">
        <v>61</v>
      </c>
      <c r="X36" s="1">
        <v>82</v>
      </c>
      <c r="Y36" s="1">
        <v>100.23485778574792</v>
      </c>
      <c r="Z36" s="1">
        <v>105.43394479639426</v>
      </c>
      <c r="AA36" s="1">
        <v>105.5809860229492</v>
      </c>
      <c r="AB36" s="1" t="s">
        <v>96</v>
      </c>
      <c r="AC36" s="3">
        <v>6</v>
      </c>
      <c r="AD36" s="3">
        <f>_xlfn.XLOOKUP(B36,EVENTOS!B:B,EVENTOS!M:M,"--",0,1)</f>
        <v>17</v>
      </c>
      <c r="AE36" s="3">
        <v>1</v>
      </c>
      <c r="AF36" s="12">
        <f>_xlfn.XLOOKUP(C36,ESTACIONES!B:B,ESTACIONES!N:N,0,0,1)</f>
        <v>2.3463047993698694</v>
      </c>
      <c r="AG36">
        <f>_xlfn.XLOOKUP(A36,'L y W'!A:A,'L y W'!B:B,0,0,1)</f>
        <v>0</v>
      </c>
      <c r="AH36">
        <f>_xlfn.XLOOKUP(A36,'L y W'!A:A,'L y W'!C:C,0,0,1)</f>
        <v>0</v>
      </c>
    </row>
    <row r="37" spans="1:34" x14ac:dyDescent="0.3">
      <c r="A37" s="1">
        <v>1058</v>
      </c>
      <c r="B37" s="1" t="s">
        <v>92</v>
      </c>
      <c r="C37" s="1" t="s">
        <v>97</v>
      </c>
      <c r="D37" s="1">
        <v>2015</v>
      </c>
      <c r="E37" s="1">
        <v>9</v>
      </c>
      <c r="F37" s="1">
        <v>17</v>
      </c>
      <c r="G37" s="1">
        <v>20</v>
      </c>
      <c r="H37" s="1">
        <v>40</v>
      </c>
      <c r="I37" s="1">
        <v>34</v>
      </c>
      <c r="J37" s="1">
        <v>-30.036000000000001</v>
      </c>
      <c r="K37" s="1">
        <v>-71.671000000000006</v>
      </c>
      <c r="L37" s="1">
        <v>5.5</v>
      </c>
      <c r="M37" s="1">
        <v>32.700000000000003</v>
      </c>
      <c r="N37" s="1">
        <v>-29.96818</v>
      </c>
      <c r="O37" s="1">
        <v>-71.337360000000004</v>
      </c>
      <c r="P37" s="1">
        <v>52</v>
      </c>
      <c r="Q37" s="1">
        <v>1106</v>
      </c>
      <c r="R37" s="7">
        <v>1.24</v>
      </c>
      <c r="S37" s="1">
        <v>357</v>
      </c>
      <c r="T37" s="1">
        <v>30</v>
      </c>
      <c r="U37" s="1">
        <v>103</v>
      </c>
      <c r="V37" s="1">
        <v>162</v>
      </c>
      <c r="W37" s="1">
        <v>61</v>
      </c>
      <c r="X37" s="1">
        <v>82</v>
      </c>
      <c r="Y37" s="1">
        <v>33.057231734800119</v>
      </c>
      <c r="Z37" s="1">
        <v>46.534654548715373</v>
      </c>
      <c r="AA37" s="1">
        <v>46.491230010986328</v>
      </c>
      <c r="AB37" s="1" t="s">
        <v>98</v>
      </c>
      <c r="AC37" s="3">
        <v>17</v>
      </c>
      <c r="AD37" s="3">
        <f>_xlfn.XLOOKUP(B37,EVENTOS!B:B,EVENTOS!M:M,"--",0,1)</f>
        <v>17</v>
      </c>
      <c r="AE37" s="3">
        <v>1</v>
      </c>
      <c r="AF37" s="12">
        <f>_xlfn.XLOOKUP(C37,ESTACIONES!B:B,ESTACIONES!N:N,0,0,1)</f>
        <v>4.0819376781190959</v>
      </c>
      <c r="AG37">
        <f>_xlfn.XLOOKUP(A37,'L y W'!A:A,'L y W'!B:B,0,0,1)</f>
        <v>0</v>
      </c>
      <c r="AH37">
        <f>_xlfn.XLOOKUP(A37,'L y W'!A:A,'L y W'!C:C,0,0,1)</f>
        <v>0</v>
      </c>
    </row>
    <row r="38" spans="1:34" x14ac:dyDescent="0.3">
      <c r="A38" s="1">
        <v>1059</v>
      </c>
      <c r="B38" s="1" t="s">
        <v>92</v>
      </c>
      <c r="C38" s="1" t="s">
        <v>99</v>
      </c>
      <c r="D38" s="1">
        <v>2015</v>
      </c>
      <c r="E38" s="1">
        <v>9</v>
      </c>
      <c r="F38" s="1">
        <v>17</v>
      </c>
      <c r="G38" s="1">
        <v>20</v>
      </c>
      <c r="H38" s="1">
        <v>40</v>
      </c>
      <c r="I38" s="1">
        <v>34</v>
      </c>
      <c r="J38" s="1">
        <v>-30.036000000000001</v>
      </c>
      <c r="K38" s="1">
        <v>-71.671000000000006</v>
      </c>
      <c r="L38" s="1">
        <v>5.5</v>
      </c>
      <c r="M38" s="1">
        <v>32.700000000000003</v>
      </c>
      <c r="N38" s="1">
        <v>-29.965509999999998</v>
      </c>
      <c r="O38" s="1">
        <v>-71.351110000000006</v>
      </c>
      <c r="P38" s="1">
        <v>36</v>
      </c>
      <c r="Q38" s="1">
        <v>1228</v>
      </c>
      <c r="R38" s="7">
        <v>6.4838235294117661</v>
      </c>
      <c r="S38" s="1">
        <v>357</v>
      </c>
      <c r="T38" s="1">
        <v>30</v>
      </c>
      <c r="U38" s="1">
        <v>103</v>
      </c>
      <c r="V38" s="1">
        <v>162</v>
      </c>
      <c r="W38" s="1">
        <v>61</v>
      </c>
      <c r="X38" s="1">
        <v>82</v>
      </c>
      <c r="Y38" s="1">
        <v>31.838516632345787</v>
      </c>
      <c r="Z38" s="1">
        <v>45.665488471581682</v>
      </c>
      <c r="AA38" s="1">
        <v>45.63262939453125</v>
      </c>
      <c r="AB38" s="1" t="s">
        <v>100</v>
      </c>
      <c r="AC38" s="3">
        <v>18</v>
      </c>
      <c r="AD38" s="3">
        <f>_xlfn.XLOOKUP(B38,EVENTOS!B:B,EVENTOS!M:M,"--",0,1)</f>
        <v>17</v>
      </c>
      <c r="AE38" s="3">
        <v>1</v>
      </c>
      <c r="AF38" s="12">
        <f>_xlfn.XLOOKUP(C38,ESTACIONES!B:B,ESTACIONES!N:N,0,0,1)</f>
        <v>1.6562573616396086</v>
      </c>
      <c r="AG38">
        <f>_xlfn.XLOOKUP(A38,'L y W'!A:A,'L y W'!B:B,0,0,1)</f>
        <v>0</v>
      </c>
      <c r="AH38">
        <f>_xlfn.XLOOKUP(A38,'L y W'!A:A,'L y W'!C:C,0,0,1)</f>
        <v>0</v>
      </c>
    </row>
    <row r="39" spans="1:34" x14ac:dyDescent="0.3">
      <c r="A39" s="1">
        <v>1060</v>
      </c>
      <c r="B39" s="1" t="s">
        <v>92</v>
      </c>
      <c r="C39" s="1" t="s">
        <v>53</v>
      </c>
      <c r="D39" s="1">
        <v>2015</v>
      </c>
      <c r="E39" s="1">
        <v>9</v>
      </c>
      <c r="F39" s="1">
        <v>17</v>
      </c>
      <c r="G39" s="1">
        <v>20</v>
      </c>
      <c r="H39" s="1">
        <v>40</v>
      </c>
      <c r="I39" s="1">
        <v>34</v>
      </c>
      <c r="J39" s="1">
        <v>-30.036000000000001</v>
      </c>
      <c r="K39" s="1">
        <v>-71.671000000000006</v>
      </c>
      <c r="L39" s="1">
        <v>5.5</v>
      </c>
      <c r="M39" s="1">
        <v>32.700000000000003</v>
      </c>
      <c r="N39" s="1">
        <v>-30.258980000000001</v>
      </c>
      <c r="O39" s="1">
        <v>-71.490459999999999</v>
      </c>
      <c r="P39" s="1">
        <v>10</v>
      </c>
      <c r="Q39" s="1">
        <v>364</v>
      </c>
      <c r="R39" s="7">
        <v>1.87</v>
      </c>
      <c r="S39" s="1">
        <v>357</v>
      </c>
      <c r="T39" s="1">
        <v>30</v>
      </c>
      <c r="U39" s="1">
        <v>103</v>
      </c>
      <c r="V39" s="1">
        <v>162</v>
      </c>
      <c r="W39" s="1">
        <v>61</v>
      </c>
      <c r="X39" s="1">
        <v>82</v>
      </c>
      <c r="Y39" s="1">
        <v>30.224905959493078</v>
      </c>
      <c r="Z39" s="1">
        <v>44.536378840900397</v>
      </c>
      <c r="AA39" s="1">
        <v>44.5361328125</v>
      </c>
      <c r="AB39" s="1" t="s">
        <v>101</v>
      </c>
      <c r="AC39" s="3">
        <v>9</v>
      </c>
      <c r="AD39" s="3">
        <f>_xlfn.XLOOKUP(B39,EVENTOS!B:B,EVENTOS!M:M,"--",0,1)</f>
        <v>17</v>
      </c>
      <c r="AE39" s="3">
        <v>1</v>
      </c>
      <c r="AF39" s="12">
        <f>_xlfn.XLOOKUP(C39,ESTACIONES!B:B,ESTACIONES!N:N,0,0,1)</f>
        <v>4.3052866245068095</v>
      </c>
      <c r="AG39">
        <f>_xlfn.XLOOKUP(A39,'L y W'!A:A,'L y W'!B:B,0,0,1)</f>
        <v>0</v>
      </c>
      <c r="AH39">
        <f>_xlfn.XLOOKUP(A39,'L y W'!A:A,'L y W'!C:C,0,0,1)</f>
        <v>0</v>
      </c>
    </row>
    <row r="40" spans="1:34" x14ac:dyDescent="0.3">
      <c r="A40" s="1">
        <v>1063</v>
      </c>
      <c r="B40" s="1" t="s">
        <v>92</v>
      </c>
      <c r="C40" s="1" t="s">
        <v>29</v>
      </c>
      <c r="D40" s="1">
        <v>2015</v>
      </c>
      <c r="E40" s="1">
        <v>9</v>
      </c>
      <c r="F40" s="1">
        <v>17</v>
      </c>
      <c r="G40" s="1">
        <v>20</v>
      </c>
      <c r="H40" s="1">
        <v>40</v>
      </c>
      <c r="I40" s="1">
        <v>34</v>
      </c>
      <c r="J40" s="1">
        <v>-30.036000000000001</v>
      </c>
      <c r="K40" s="1">
        <v>-71.671000000000006</v>
      </c>
      <c r="L40" s="1">
        <v>5.5</v>
      </c>
      <c r="M40" s="1">
        <v>32.700000000000003</v>
      </c>
      <c r="N40" s="1">
        <v>-30.172699999999999</v>
      </c>
      <c r="O40" s="1">
        <v>-70.799300000000002</v>
      </c>
      <c r="P40" s="1">
        <v>0</v>
      </c>
      <c r="Q40" s="1">
        <v>405</v>
      </c>
      <c r="R40" s="7">
        <v>1.64</v>
      </c>
      <c r="S40" s="1">
        <v>357</v>
      </c>
      <c r="T40" s="1">
        <v>30</v>
      </c>
      <c r="U40" s="1">
        <v>103</v>
      </c>
      <c r="V40" s="1">
        <v>162</v>
      </c>
      <c r="W40" s="1">
        <v>61</v>
      </c>
      <c r="X40" s="1">
        <v>82</v>
      </c>
      <c r="Y40" s="1">
        <v>85.374357556515292</v>
      </c>
      <c r="Z40" s="1">
        <v>91.422485900284514</v>
      </c>
      <c r="AA40" s="1">
        <v>91.477828979492188</v>
      </c>
      <c r="AB40" s="1" t="s">
        <v>102</v>
      </c>
      <c r="AC40" s="3">
        <v>1</v>
      </c>
      <c r="AD40" s="3">
        <f>_xlfn.XLOOKUP(B40,EVENTOS!B:B,EVENTOS!M:M,"--",0,1)</f>
        <v>17</v>
      </c>
      <c r="AE40" s="3">
        <v>1</v>
      </c>
      <c r="AF40" s="12">
        <f>_xlfn.XLOOKUP(C40,ESTACIONES!B:B,ESTACIONES!N:N,0,0,1)</f>
        <v>5.4872095279552653</v>
      </c>
      <c r="AG40">
        <f>_xlfn.XLOOKUP(A40,'L y W'!A:A,'L y W'!B:B,0,0,1)</f>
        <v>0</v>
      </c>
      <c r="AH40">
        <f>_xlfn.XLOOKUP(A40,'L y W'!A:A,'L y W'!C:C,0,0,1)</f>
        <v>0</v>
      </c>
    </row>
    <row r="41" spans="1:34" x14ac:dyDescent="0.3">
      <c r="A41" s="1">
        <v>107</v>
      </c>
      <c r="B41" s="1" t="s">
        <v>103</v>
      </c>
      <c r="C41" s="1" t="s">
        <v>88</v>
      </c>
      <c r="D41" s="1">
        <v>2014</v>
      </c>
      <c r="E41" s="1">
        <v>3</v>
      </c>
      <c r="F41" s="1">
        <v>18</v>
      </c>
      <c r="G41" s="1">
        <v>21</v>
      </c>
      <c r="H41" s="1">
        <v>33</v>
      </c>
      <c r="I41" s="1">
        <v>8</v>
      </c>
      <c r="J41" s="1">
        <v>-20.024999999999999</v>
      </c>
      <c r="K41" s="1">
        <v>-70.843999999999994</v>
      </c>
      <c r="L41" s="1">
        <v>5</v>
      </c>
      <c r="M41" s="1">
        <v>19.8</v>
      </c>
      <c r="N41" s="1">
        <v>-20.256270000000001</v>
      </c>
      <c r="O41" s="1">
        <v>-69.786010000000005</v>
      </c>
      <c r="P41" s="1">
        <v>0</v>
      </c>
      <c r="Q41" s="1">
        <v>344</v>
      </c>
      <c r="R41" s="7">
        <v>2.4700000000000002</v>
      </c>
      <c r="S41" s="1" t="s">
        <v>38</v>
      </c>
      <c r="T41" s="1" t="s">
        <v>38</v>
      </c>
      <c r="U41" s="1" t="s">
        <v>38</v>
      </c>
      <c r="V41" s="1" t="s">
        <v>38</v>
      </c>
      <c r="W41" s="1" t="s">
        <v>38</v>
      </c>
      <c r="X41" s="1" t="s">
        <v>38</v>
      </c>
      <c r="Y41" s="1">
        <v>113.54096120211894</v>
      </c>
      <c r="Z41" s="1">
        <v>115.25445705351737</v>
      </c>
      <c r="AA41" s="1">
        <v>110.86</v>
      </c>
      <c r="AB41" s="1" t="s">
        <v>104</v>
      </c>
      <c r="AC41" s="3">
        <v>15</v>
      </c>
      <c r="AD41" s="3">
        <f>_xlfn.XLOOKUP(B41,EVENTOS!B:B,EVENTOS!M:M,"--",0,1)</f>
        <v>18</v>
      </c>
      <c r="AE41" s="3">
        <v>1</v>
      </c>
      <c r="AF41" s="12">
        <f>_xlfn.XLOOKUP(C41,ESTACIONES!B:B,ESTACIONES!N:N,0,0,1)</f>
        <v>4.7744005541349805</v>
      </c>
      <c r="AG41" t="e">
        <f>_xlfn.XLOOKUP(A41,'L y W'!A:A,'L y W'!B:B,0,0,1)</f>
        <v>#N/A</v>
      </c>
      <c r="AH41" t="e">
        <f>_xlfn.XLOOKUP(A41,'L y W'!A:A,'L y W'!C:C,0,0,1)</f>
        <v>#N/A</v>
      </c>
    </row>
    <row r="42" spans="1:34" x14ac:dyDescent="0.3">
      <c r="A42" s="1">
        <v>1072</v>
      </c>
      <c r="B42" s="1" t="s">
        <v>105</v>
      </c>
      <c r="C42" s="1" t="s">
        <v>93</v>
      </c>
      <c r="D42" s="1">
        <v>2015</v>
      </c>
      <c r="E42" s="1">
        <v>9</v>
      </c>
      <c r="F42" s="1">
        <v>17</v>
      </c>
      <c r="G42" s="1">
        <v>3</v>
      </c>
      <c r="H42" s="1">
        <v>12</v>
      </c>
      <c r="I42" s="1">
        <v>42</v>
      </c>
      <c r="J42" s="1">
        <v>-30.922000000000001</v>
      </c>
      <c r="K42" s="1">
        <v>-71.263999999999996</v>
      </c>
      <c r="L42" s="1">
        <v>5.4</v>
      </c>
      <c r="M42" s="1">
        <v>47.1</v>
      </c>
      <c r="N42" s="1">
        <v>-29.877189999999999</v>
      </c>
      <c r="O42" s="1">
        <v>-71.237870000000001</v>
      </c>
      <c r="P42" s="1">
        <v>0</v>
      </c>
      <c r="Q42" s="1">
        <v>399</v>
      </c>
      <c r="R42" s="7">
        <v>1.18</v>
      </c>
      <c r="S42" s="1" t="s">
        <v>38</v>
      </c>
      <c r="T42" s="1" t="s">
        <v>38</v>
      </c>
      <c r="U42" s="1" t="s">
        <v>38</v>
      </c>
      <c r="V42" s="1" t="s">
        <v>38</v>
      </c>
      <c r="W42" s="1" t="s">
        <v>38</v>
      </c>
      <c r="X42" s="1" t="s">
        <v>38</v>
      </c>
      <c r="Y42" s="1">
        <v>115.85403476971253</v>
      </c>
      <c r="Z42" s="1">
        <v>125.06225398745123</v>
      </c>
      <c r="AA42" s="1">
        <v>125.06225398745123</v>
      </c>
      <c r="AB42" s="1" t="s">
        <v>106</v>
      </c>
      <c r="AC42" s="3">
        <v>16</v>
      </c>
      <c r="AD42" s="3">
        <f>_xlfn.XLOOKUP(B42,EVENTOS!B:B,EVENTOS!M:M,"--",0,1)</f>
        <v>19</v>
      </c>
      <c r="AE42" s="3">
        <v>1</v>
      </c>
      <c r="AF42" s="12">
        <f>_xlfn.XLOOKUP(C42,ESTACIONES!B:B,ESTACIONES!N:N,0,0,1)</f>
        <v>2.8226612561991336</v>
      </c>
      <c r="AG42" t="e">
        <f>_xlfn.XLOOKUP(A42,'L y W'!A:A,'L y W'!B:B,0,0,1)</f>
        <v>#N/A</v>
      </c>
      <c r="AH42" t="e">
        <f>_xlfn.XLOOKUP(A42,'L y W'!A:A,'L y W'!C:C,0,0,1)</f>
        <v>#N/A</v>
      </c>
    </row>
    <row r="43" spans="1:34" x14ac:dyDescent="0.3">
      <c r="A43" s="1">
        <v>1073</v>
      </c>
      <c r="B43" s="1" t="s">
        <v>105</v>
      </c>
      <c r="C43" s="1" t="s">
        <v>107</v>
      </c>
      <c r="D43" s="1">
        <v>2015</v>
      </c>
      <c r="E43" s="1">
        <v>9</v>
      </c>
      <c r="F43" s="1">
        <v>17</v>
      </c>
      <c r="G43" s="1">
        <v>3</v>
      </c>
      <c r="H43" s="1">
        <v>12</v>
      </c>
      <c r="I43" s="1">
        <v>42</v>
      </c>
      <c r="J43" s="1">
        <v>-30.922000000000001</v>
      </c>
      <c r="K43" s="1">
        <v>-71.263999999999996</v>
      </c>
      <c r="L43" s="1">
        <v>5.4</v>
      </c>
      <c r="M43" s="1">
        <v>47.1</v>
      </c>
      <c r="N43" s="1">
        <v>-29.510639999999999</v>
      </c>
      <c r="O43" s="1">
        <v>-71.200360000000003</v>
      </c>
      <c r="P43" s="1">
        <v>0</v>
      </c>
      <c r="Q43" s="1">
        <v>576</v>
      </c>
      <c r="R43" s="7">
        <v>5.77</v>
      </c>
      <c r="S43" s="1" t="s">
        <v>38</v>
      </c>
      <c r="T43" s="1" t="s">
        <v>38</v>
      </c>
      <c r="U43" s="1" t="s">
        <v>38</v>
      </c>
      <c r="V43" s="1" t="s">
        <v>38</v>
      </c>
      <c r="W43" s="1" t="s">
        <v>38</v>
      </c>
      <c r="X43" s="1" t="s">
        <v>38</v>
      </c>
      <c r="Y43" s="1">
        <v>156.57781129322478</v>
      </c>
      <c r="Z43" s="1">
        <v>163.50847375404342</v>
      </c>
      <c r="AA43" s="1">
        <v>163.50847375404342</v>
      </c>
      <c r="AB43" s="1" t="s">
        <v>108</v>
      </c>
      <c r="AC43" s="3">
        <v>19</v>
      </c>
      <c r="AD43" s="3">
        <f>_xlfn.XLOOKUP(B43,EVENTOS!B:B,EVENTOS!M:M,"--",0,1)</f>
        <v>19</v>
      </c>
      <c r="AE43" s="3">
        <v>1</v>
      </c>
      <c r="AF43" s="12">
        <f>_xlfn.XLOOKUP(C43,ESTACIONES!B:B,ESTACIONES!N:N,0,0,1)</f>
        <v>3.0510064704910347</v>
      </c>
      <c r="AG43" t="e">
        <f>_xlfn.XLOOKUP(A43,'L y W'!A:A,'L y W'!B:B,0,0,1)</f>
        <v>#N/A</v>
      </c>
      <c r="AH43" t="e">
        <f>_xlfn.XLOOKUP(A43,'L y W'!A:A,'L y W'!C:C,0,0,1)</f>
        <v>#N/A</v>
      </c>
    </row>
    <row r="44" spans="1:34" x14ac:dyDescent="0.3">
      <c r="A44" s="1">
        <v>1074</v>
      </c>
      <c r="B44" s="1" t="s">
        <v>105</v>
      </c>
      <c r="C44" s="1" t="s">
        <v>43</v>
      </c>
      <c r="D44" s="1">
        <v>2015</v>
      </c>
      <c r="E44" s="1">
        <v>9</v>
      </c>
      <c r="F44" s="1">
        <v>17</v>
      </c>
      <c r="G44" s="1">
        <v>3</v>
      </c>
      <c r="H44" s="1">
        <v>12</v>
      </c>
      <c r="I44" s="1">
        <v>42</v>
      </c>
      <c r="J44" s="1">
        <v>-30.922000000000001</v>
      </c>
      <c r="K44" s="1">
        <v>-71.263999999999996</v>
      </c>
      <c r="L44" s="1">
        <v>5.4</v>
      </c>
      <c r="M44" s="1">
        <v>47.1</v>
      </c>
      <c r="N44" s="1">
        <v>-30.23387</v>
      </c>
      <c r="O44" s="1">
        <v>-71.081590000000006</v>
      </c>
      <c r="P44" s="1">
        <v>1032</v>
      </c>
      <c r="Q44" s="1">
        <v>517</v>
      </c>
      <c r="R44" s="7">
        <v>6.5</v>
      </c>
      <c r="S44" s="1" t="s">
        <v>38</v>
      </c>
      <c r="T44" s="1" t="s">
        <v>38</v>
      </c>
      <c r="U44" s="1" t="s">
        <v>38</v>
      </c>
      <c r="V44" s="1" t="s">
        <v>38</v>
      </c>
      <c r="W44" s="1" t="s">
        <v>38</v>
      </c>
      <c r="X44" s="1" t="s">
        <v>38</v>
      </c>
      <c r="Y44" s="1">
        <v>78.268432753622179</v>
      </c>
      <c r="Z44" s="1">
        <v>91.883823329834712</v>
      </c>
      <c r="AA44" s="1">
        <v>91.883823329834712</v>
      </c>
      <c r="AB44" s="1" t="s">
        <v>109</v>
      </c>
      <c r="AC44" s="3">
        <v>5</v>
      </c>
      <c r="AD44" s="3">
        <f>_xlfn.XLOOKUP(B44,EVENTOS!B:B,EVENTOS!M:M,"--",0,1)</f>
        <v>19</v>
      </c>
      <c r="AE44" s="3">
        <v>1</v>
      </c>
      <c r="AF44" s="12">
        <f>_xlfn.XLOOKUP(C44,ESTACIONES!B:B,ESTACIONES!N:N,0,0,1)</f>
        <v>2.335647305457484</v>
      </c>
      <c r="AG44" t="e">
        <f>_xlfn.XLOOKUP(A44,'L y W'!A:A,'L y W'!B:B,0,0,1)</f>
        <v>#N/A</v>
      </c>
      <c r="AH44" t="e">
        <f>_xlfn.XLOOKUP(A44,'L y W'!A:A,'L y W'!C:C,0,0,1)</f>
        <v>#N/A</v>
      </c>
    </row>
    <row r="45" spans="1:34" x14ac:dyDescent="0.3">
      <c r="A45" s="1">
        <v>1078</v>
      </c>
      <c r="B45" s="1" t="s">
        <v>105</v>
      </c>
      <c r="C45" s="1" t="s">
        <v>51</v>
      </c>
      <c r="D45" s="1">
        <v>2015</v>
      </c>
      <c r="E45" s="1">
        <v>9</v>
      </c>
      <c r="F45" s="1">
        <v>17</v>
      </c>
      <c r="G45" s="1">
        <v>3</v>
      </c>
      <c r="H45" s="1">
        <v>12</v>
      </c>
      <c r="I45" s="1">
        <v>42</v>
      </c>
      <c r="J45" s="1">
        <v>-30.922000000000001</v>
      </c>
      <c r="K45" s="1">
        <v>-71.263999999999996</v>
      </c>
      <c r="L45" s="1">
        <v>5.4</v>
      </c>
      <c r="M45" s="1">
        <v>47.1</v>
      </c>
      <c r="N45" s="1">
        <v>-31.783711</v>
      </c>
      <c r="O45" s="1">
        <v>-70.969739000000004</v>
      </c>
      <c r="P45" s="1">
        <v>458</v>
      </c>
      <c r="Q45" s="1">
        <v>751</v>
      </c>
      <c r="R45" s="7">
        <v>2.1</v>
      </c>
      <c r="S45" s="1" t="s">
        <v>38</v>
      </c>
      <c r="T45" s="1" t="s">
        <v>38</v>
      </c>
      <c r="U45" s="1" t="s">
        <v>38</v>
      </c>
      <c r="V45" s="1" t="s">
        <v>38</v>
      </c>
      <c r="W45" s="1" t="s">
        <v>38</v>
      </c>
      <c r="X45" s="1" t="s">
        <v>38</v>
      </c>
      <c r="Y45" s="1">
        <v>99.560669658213442</v>
      </c>
      <c r="Z45" s="1">
        <v>110.33626016315716</v>
      </c>
      <c r="AA45" s="1">
        <v>110.33626016315716</v>
      </c>
      <c r="AB45" s="1" t="s">
        <v>110</v>
      </c>
      <c r="AC45" s="3">
        <v>8</v>
      </c>
      <c r="AD45" s="3">
        <f>_xlfn.XLOOKUP(B45,EVENTOS!B:B,EVENTOS!M:M,"--",0,1)</f>
        <v>19</v>
      </c>
      <c r="AE45" s="3">
        <v>1</v>
      </c>
      <c r="AF45" s="12">
        <f>_xlfn.XLOOKUP(C45,ESTACIONES!B:B,ESTACIONES!N:N,0,0,1)</f>
        <v>4.6375108145656956</v>
      </c>
      <c r="AG45" t="e">
        <f>_xlfn.XLOOKUP(A45,'L y W'!A:A,'L y W'!B:B,0,0,1)</f>
        <v>#N/A</v>
      </c>
      <c r="AH45" t="e">
        <f>_xlfn.XLOOKUP(A45,'L y W'!A:A,'L y W'!C:C,0,0,1)</f>
        <v>#N/A</v>
      </c>
    </row>
    <row r="46" spans="1:34" x14ac:dyDescent="0.3">
      <c r="A46" s="1">
        <v>1079</v>
      </c>
      <c r="B46" s="1" t="s">
        <v>105</v>
      </c>
      <c r="C46" s="1" t="s">
        <v>53</v>
      </c>
      <c r="D46" s="1">
        <v>2015</v>
      </c>
      <c r="E46" s="1">
        <v>9</v>
      </c>
      <c r="F46" s="1">
        <v>17</v>
      </c>
      <c r="G46" s="1">
        <v>3</v>
      </c>
      <c r="H46" s="1">
        <v>12</v>
      </c>
      <c r="I46" s="1">
        <v>42</v>
      </c>
      <c r="J46" s="1">
        <v>-30.922000000000001</v>
      </c>
      <c r="K46" s="1">
        <v>-71.263999999999996</v>
      </c>
      <c r="L46" s="1">
        <v>5.4</v>
      </c>
      <c r="M46" s="1">
        <v>47.1</v>
      </c>
      <c r="N46" s="1">
        <v>-30.258980000000001</v>
      </c>
      <c r="O46" s="1">
        <v>-71.490459999999999</v>
      </c>
      <c r="P46" s="1">
        <v>10</v>
      </c>
      <c r="Q46" s="1">
        <v>364</v>
      </c>
      <c r="R46" s="7">
        <v>1.87</v>
      </c>
      <c r="S46" s="1" t="s">
        <v>38</v>
      </c>
      <c r="T46" s="1" t="s">
        <v>38</v>
      </c>
      <c r="U46" s="1" t="s">
        <v>38</v>
      </c>
      <c r="V46" s="1" t="s">
        <v>38</v>
      </c>
      <c r="W46" s="1" t="s">
        <v>38</v>
      </c>
      <c r="X46" s="1" t="s">
        <v>38</v>
      </c>
      <c r="Y46" s="1">
        <v>76.645804841551382</v>
      </c>
      <c r="Z46" s="1">
        <v>89.966279793093491</v>
      </c>
      <c r="AA46" s="1">
        <v>89.966279793093491</v>
      </c>
      <c r="AB46" s="1" t="s">
        <v>111</v>
      </c>
      <c r="AC46" s="3">
        <v>9</v>
      </c>
      <c r="AD46" s="3">
        <f>_xlfn.XLOOKUP(B46,EVENTOS!B:B,EVENTOS!M:M,"--",0,1)</f>
        <v>19</v>
      </c>
      <c r="AE46" s="3">
        <v>1</v>
      </c>
      <c r="AF46" s="12">
        <f>_xlfn.XLOOKUP(C46,ESTACIONES!B:B,ESTACIONES!N:N,0,0,1)</f>
        <v>4.3052866245068095</v>
      </c>
      <c r="AG46" t="e">
        <f>_xlfn.XLOOKUP(A46,'L y W'!A:A,'L y W'!B:B,0,0,1)</f>
        <v>#N/A</v>
      </c>
      <c r="AH46" t="e">
        <f>_xlfn.XLOOKUP(A46,'L y W'!A:A,'L y W'!C:C,0,0,1)</f>
        <v>#N/A</v>
      </c>
    </row>
    <row r="47" spans="1:34" x14ac:dyDescent="0.3">
      <c r="A47" s="1">
        <v>108</v>
      </c>
      <c r="B47" s="1" t="s">
        <v>112</v>
      </c>
      <c r="C47" s="1" t="s">
        <v>113</v>
      </c>
      <c r="D47" s="1">
        <v>2014</v>
      </c>
      <c r="E47" s="1">
        <v>3</v>
      </c>
      <c r="F47" s="1">
        <v>20</v>
      </c>
      <c r="G47" s="1">
        <v>18</v>
      </c>
      <c r="H47" s="1">
        <v>41</v>
      </c>
      <c r="I47" s="1">
        <v>33</v>
      </c>
      <c r="J47" s="1">
        <v>-24.032</v>
      </c>
      <c r="K47" s="1">
        <v>-69.25</v>
      </c>
      <c r="L47" s="1">
        <v>5.4</v>
      </c>
      <c r="M47" s="1">
        <v>96.5</v>
      </c>
      <c r="N47" s="1">
        <v>-23.208335000000002</v>
      </c>
      <c r="O47" s="1">
        <v>-69.470920000000007</v>
      </c>
      <c r="P47" s="1">
        <v>0</v>
      </c>
      <c r="Q47" s="1">
        <v>532</v>
      </c>
      <c r="R47" s="7">
        <v>2.2200000000000002</v>
      </c>
      <c r="S47" s="1">
        <v>172</v>
      </c>
      <c r="T47" s="1">
        <v>52</v>
      </c>
      <c r="U47" s="1">
        <v>-38</v>
      </c>
      <c r="V47" s="1">
        <v>288</v>
      </c>
      <c r="W47" s="1">
        <v>61</v>
      </c>
      <c r="X47" s="1">
        <v>-136</v>
      </c>
      <c r="Y47" s="1">
        <v>93.967601450741427</v>
      </c>
      <c r="Z47" s="1">
        <v>134.69283619556529</v>
      </c>
      <c r="AA47" s="1">
        <v>143.63999999999999</v>
      </c>
      <c r="AB47" s="1" t="s">
        <v>114</v>
      </c>
      <c r="AC47" s="3">
        <v>20</v>
      </c>
      <c r="AD47" s="3">
        <f>_xlfn.XLOOKUP(B47,EVENTOS!B:B,EVENTOS!M:M,"--",0,1)</f>
        <v>20</v>
      </c>
      <c r="AE47" s="3">
        <v>2</v>
      </c>
      <c r="AF47" s="12">
        <f>_xlfn.XLOOKUP(C47,ESTACIONES!B:B,ESTACIONES!N:N,0,0,1)</f>
        <v>3.4503543176923124</v>
      </c>
      <c r="AG47">
        <f>_xlfn.XLOOKUP(A47,'L y W'!A:A,'L y W'!B:B,0,0,1)</f>
        <v>0</v>
      </c>
      <c r="AH47">
        <f>_xlfn.XLOOKUP(A47,'L y W'!A:A,'L y W'!C:C,0,0,1)</f>
        <v>0</v>
      </c>
    </row>
    <row r="48" spans="1:34" x14ac:dyDescent="0.3">
      <c r="A48" s="1">
        <v>1080</v>
      </c>
      <c r="B48" s="1" t="s">
        <v>105</v>
      </c>
      <c r="C48" s="1" t="s">
        <v>55</v>
      </c>
      <c r="D48" s="1">
        <v>2015</v>
      </c>
      <c r="E48" s="1">
        <v>9</v>
      </c>
      <c r="F48" s="1">
        <v>17</v>
      </c>
      <c r="G48" s="1">
        <v>3</v>
      </c>
      <c r="H48" s="1">
        <v>12</v>
      </c>
      <c r="I48" s="1">
        <v>42</v>
      </c>
      <c r="J48" s="1">
        <v>-30.922000000000001</v>
      </c>
      <c r="K48" s="1">
        <v>-71.263999999999996</v>
      </c>
      <c r="L48" s="1">
        <v>5.4</v>
      </c>
      <c r="M48" s="1">
        <v>47.1</v>
      </c>
      <c r="N48" s="1">
        <v>-30.854861</v>
      </c>
      <c r="O48" s="1">
        <v>-70.707333000000006</v>
      </c>
      <c r="P48" s="1">
        <v>903</v>
      </c>
      <c r="Q48" s="1">
        <v>578</v>
      </c>
      <c r="R48" s="7">
        <v>6.51</v>
      </c>
      <c r="S48" s="1" t="s">
        <v>38</v>
      </c>
      <c r="T48" s="1" t="s">
        <v>38</v>
      </c>
      <c r="U48" s="1" t="s">
        <v>38</v>
      </c>
      <c r="V48" s="1" t="s">
        <v>38</v>
      </c>
      <c r="W48" s="1" t="s">
        <v>38</v>
      </c>
      <c r="X48" s="1" t="s">
        <v>38</v>
      </c>
      <c r="Y48" s="1">
        <v>53.743768416295943</v>
      </c>
      <c r="Z48" s="1">
        <v>72.06025709490946</v>
      </c>
      <c r="AA48" s="1">
        <v>72.06025709490946</v>
      </c>
      <c r="AB48" s="1" t="s">
        <v>115</v>
      </c>
      <c r="AC48" s="3">
        <v>10</v>
      </c>
      <c r="AD48" s="3">
        <f>_xlfn.XLOOKUP(B48,EVENTOS!B:B,EVENTOS!M:M,"--",0,1)</f>
        <v>19</v>
      </c>
      <c r="AE48" s="3">
        <v>1</v>
      </c>
      <c r="AF48" s="12">
        <f>_xlfn.XLOOKUP(C48,ESTACIONES!B:B,ESTACIONES!N:N,0,0,1)</f>
        <v>2.2846908786089335</v>
      </c>
      <c r="AG48" t="e">
        <f>_xlfn.XLOOKUP(A48,'L y W'!A:A,'L y W'!B:B,0,0,1)</f>
        <v>#N/A</v>
      </c>
      <c r="AH48" t="e">
        <f>_xlfn.XLOOKUP(A48,'L y W'!A:A,'L y W'!C:C,0,0,1)</f>
        <v>#N/A</v>
      </c>
    </row>
    <row r="49" spans="1:34" x14ac:dyDescent="0.3">
      <c r="A49" s="1">
        <v>1082</v>
      </c>
      <c r="B49" s="1" t="s">
        <v>105</v>
      </c>
      <c r="C49" s="1" t="s">
        <v>64</v>
      </c>
      <c r="D49" s="1">
        <v>2015</v>
      </c>
      <c r="E49" s="1">
        <v>9</v>
      </c>
      <c r="F49" s="1">
        <v>17</v>
      </c>
      <c r="G49" s="1">
        <v>3</v>
      </c>
      <c r="H49" s="1">
        <v>12</v>
      </c>
      <c r="I49" s="1">
        <v>42</v>
      </c>
      <c r="J49" s="1">
        <v>-30.922000000000001</v>
      </c>
      <c r="K49" s="1">
        <v>-71.263999999999996</v>
      </c>
      <c r="L49" s="1">
        <v>5.4</v>
      </c>
      <c r="M49" s="1">
        <v>47.1</v>
      </c>
      <c r="N49" s="1">
        <v>-32.914889000000002</v>
      </c>
      <c r="O49" s="1">
        <v>-71.232591999999997</v>
      </c>
      <c r="P49" s="1">
        <v>116</v>
      </c>
      <c r="Q49" s="1">
        <v>549</v>
      </c>
      <c r="R49" s="7">
        <v>5.72</v>
      </c>
      <c r="S49" s="1" t="s">
        <v>38</v>
      </c>
      <c r="T49" s="1" t="s">
        <v>38</v>
      </c>
      <c r="U49" s="1" t="s">
        <v>38</v>
      </c>
      <c r="V49" s="1" t="s">
        <v>38</v>
      </c>
      <c r="W49" s="1" t="s">
        <v>38</v>
      </c>
      <c r="X49" s="1" t="s">
        <v>38</v>
      </c>
      <c r="Y49" s="1">
        <v>221.00232015677986</v>
      </c>
      <c r="Z49" s="1">
        <v>225.98977005758431</v>
      </c>
      <c r="AA49" s="1">
        <v>225.98977005758431</v>
      </c>
      <c r="AB49" s="1" t="s">
        <v>116</v>
      </c>
      <c r="AC49" s="3">
        <v>12</v>
      </c>
      <c r="AD49" s="3">
        <f>_xlfn.XLOOKUP(B49,EVENTOS!B:B,EVENTOS!M:M,"--",0,1)</f>
        <v>19</v>
      </c>
      <c r="AE49" s="3">
        <v>1</v>
      </c>
      <c r="AF49" s="12">
        <f>_xlfn.XLOOKUP(C49,ESTACIONES!B:B,ESTACIONES!N:N,0,0,1)</f>
        <v>6.9467601924872069</v>
      </c>
      <c r="AG49" t="e">
        <f>_xlfn.XLOOKUP(A49,'L y W'!A:A,'L y W'!B:B,0,0,1)</f>
        <v>#N/A</v>
      </c>
      <c r="AH49" t="e">
        <f>_xlfn.XLOOKUP(A49,'L y W'!A:A,'L y W'!C:C,0,0,1)</f>
        <v>#N/A</v>
      </c>
    </row>
    <row r="50" spans="1:34" x14ac:dyDescent="0.3">
      <c r="A50" s="1">
        <v>109</v>
      </c>
      <c r="B50" s="1" t="s">
        <v>117</v>
      </c>
      <c r="C50" s="1" t="s">
        <v>35</v>
      </c>
      <c r="D50" s="1">
        <v>2014</v>
      </c>
      <c r="E50" s="1">
        <v>3</v>
      </c>
      <c r="F50" s="1">
        <v>22</v>
      </c>
      <c r="G50" s="1">
        <v>12</v>
      </c>
      <c r="H50" s="1">
        <v>59</v>
      </c>
      <c r="I50" s="1">
        <v>54</v>
      </c>
      <c r="J50" s="1">
        <v>-19.835999999999999</v>
      </c>
      <c r="K50" s="1">
        <v>-71.384</v>
      </c>
      <c r="L50" s="1">
        <v>5.8</v>
      </c>
      <c r="M50" s="1">
        <v>31.8</v>
      </c>
      <c r="N50" s="1">
        <v>-20.230340000000002</v>
      </c>
      <c r="O50" s="1">
        <v>-70.145920000000004</v>
      </c>
      <c r="P50" s="1">
        <v>0</v>
      </c>
      <c r="Q50" s="1">
        <v>635</v>
      </c>
      <c r="R50" s="7">
        <v>7.01</v>
      </c>
      <c r="S50" s="1">
        <v>346</v>
      </c>
      <c r="T50" s="1">
        <v>20</v>
      </c>
      <c r="U50" s="1">
        <v>90</v>
      </c>
      <c r="V50" s="1">
        <v>167</v>
      </c>
      <c r="W50" s="1">
        <v>70</v>
      </c>
      <c r="X50" s="1">
        <v>90</v>
      </c>
      <c r="Y50" s="1">
        <v>136.69217840895703</v>
      </c>
      <c r="Z50" s="1">
        <v>140.34240855203441</v>
      </c>
      <c r="AA50" s="1">
        <v>108.57</v>
      </c>
      <c r="AB50" s="1" t="s">
        <v>118</v>
      </c>
      <c r="AC50" s="3">
        <v>3</v>
      </c>
      <c r="AD50" s="3">
        <f>_xlfn.XLOOKUP(B50,EVENTOS!B:B,EVENTOS!M:M,"--",0,1)</f>
        <v>21</v>
      </c>
      <c r="AE50" s="3">
        <v>1</v>
      </c>
      <c r="AF50" s="12">
        <f>_xlfn.XLOOKUP(C50,ESTACIONES!B:B,ESTACIONES!N:N,0,0,1)</f>
        <v>6.1460543197080302</v>
      </c>
      <c r="AG50">
        <f>_xlfn.XLOOKUP(A50,'L y W'!A:A,'L y W'!B:B,0,0,1)</f>
        <v>7.3824412584304486</v>
      </c>
      <c r="AH50">
        <f>_xlfn.XLOOKUP(A50,'L y W'!A:A,'L y W'!C:C,0,0,1)</f>
        <v>7.1449632607551363</v>
      </c>
    </row>
    <row r="51" spans="1:34" x14ac:dyDescent="0.3">
      <c r="A51" s="1">
        <v>1095</v>
      </c>
      <c r="B51" s="1" t="s">
        <v>119</v>
      </c>
      <c r="C51" s="1" t="s">
        <v>120</v>
      </c>
      <c r="D51" s="1">
        <v>2015</v>
      </c>
      <c r="E51" s="1">
        <v>9</v>
      </c>
      <c r="F51" s="1">
        <v>17</v>
      </c>
      <c r="G51" s="1">
        <v>3</v>
      </c>
      <c r="H51" s="1">
        <v>55</v>
      </c>
      <c r="I51" s="1">
        <v>15</v>
      </c>
      <c r="J51" s="1">
        <v>-31.460999999999999</v>
      </c>
      <c r="K51" s="1">
        <v>-71.703999999999994</v>
      </c>
      <c r="L51" s="1">
        <v>5.8</v>
      </c>
      <c r="M51" s="1">
        <v>53.3</v>
      </c>
      <c r="N51" s="1">
        <v>-30.838899999999999</v>
      </c>
      <c r="O51" s="1">
        <v>-70.689099999999996</v>
      </c>
      <c r="P51" s="1">
        <v>0</v>
      </c>
      <c r="Q51" s="1">
        <v>639</v>
      </c>
      <c r="R51" s="7">
        <v>7.79</v>
      </c>
      <c r="S51" s="1" t="s">
        <v>38</v>
      </c>
      <c r="T51" s="1" t="s">
        <v>38</v>
      </c>
      <c r="U51" s="1" t="s">
        <v>38</v>
      </c>
      <c r="V51" s="1" t="s">
        <v>38</v>
      </c>
      <c r="W51" s="1" t="s">
        <v>38</v>
      </c>
      <c r="X51" s="1" t="s">
        <v>38</v>
      </c>
      <c r="Y51" s="1">
        <v>118.83829083287411</v>
      </c>
      <c r="Z51" s="1">
        <v>130.24373062869003</v>
      </c>
      <c r="AA51" s="1">
        <v>123.325</v>
      </c>
      <c r="AB51" s="1" t="s">
        <v>121</v>
      </c>
      <c r="AC51" s="3">
        <v>21</v>
      </c>
      <c r="AD51" s="3">
        <f>_xlfn.XLOOKUP(B51,EVENTOS!B:B,EVENTOS!M:M,"--",0,1)</f>
        <v>22</v>
      </c>
      <c r="AE51" s="3">
        <v>1</v>
      </c>
      <c r="AF51" s="12">
        <f>_xlfn.XLOOKUP(C51,ESTACIONES!B:B,ESTACIONES!N:N,0,0,1)</f>
        <v>2.3804747433105566</v>
      </c>
      <c r="AG51" t="e">
        <f>_xlfn.XLOOKUP(A51,'L y W'!A:A,'L y W'!B:B,0,0,1)</f>
        <v>#N/A</v>
      </c>
      <c r="AH51" t="e">
        <f>_xlfn.XLOOKUP(A51,'L y W'!A:A,'L y W'!C:C,0,0,1)</f>
        <v>#N/A</v>
      </c>
    </row>
    <row r="52" spans="1:34" x14ac:dyDescent="0.3">
      <c r="A52" s="1">
        <v>1096</v>
      </c>
      <c r="B52" s="1" t="s">
        <v>119</v>
      </c>
      <c r="C52" s="1" t="s">
        <v>29</v>
      </c>
      <c r="D52" s="1">
        <v>2015</v>
      </c>
      <c r="E52" s="1">
        <v>9</v>
      </c>
      <c r="F52" s="1">
        <v>17</v>
      </c>
      <c r="G52" s="1">
        <v>3</v>
      </c>
      <c r="H52" s="1">
        <v>55</v>
      </c>
      <c r="I52" s="1">
        <v>15</v>
      </c>
      <c r="J52" s="1">
        <v>-31.460999999999999</v>
      </c>
      <c r="K52" s="1">
        <v>-71.703999999999994</v>
      </c>
      <c r="L52" s="1">
        <v>5.8</v>
      </c>
      <c r="M52" s="1">
        <v>53.3</v>
      </c>
      <c r="N52" s="1">
        <v>-30.172699999999999</v>
      </c>
      <c r="O52" s="1">
        <v>-70.799300000000002</v>
      </c>
      <c r="P52" s="1">
        <v>0</v>
      </c>
      <c r="Q52" s="1">
        <v>405</v>
      </c>
      <c r="R52" s="7">
        <v>1.64</v>
      </c>
      <c r="S52" s="1" t="s">
        <v>38</v>
      </c>
      <c r="T52" s="1" t="s">
        <v>38</v>
      </c>
      <c r="U52" s="1" t="s">
        <v>38</v>
      </c>
      <c r="V52" s="1" t="s">
        <v>38</v>
      </c>
      <c r="W52" s="1" t="s">
        <v>38</v>
      </c>
      <c r="X52" s="1" t="s">
        <v>38</v>
      </c>
      <c r="Y52" s="1">
        <v>167.01310154256993</v>
      </c>
      <c r="Z52" s="1">
        <v>175.31191085282475</v>
      </c>
      <c r="AA52" s="1">
        <v>168.99</v>
      </c>
      <c r="AB52" s="1" t="s">
        <v>122</v>
      </c>
      <c r="AC52" s="3">
        <v>1</v>
      </c>
      <c r="AD52" s="3">
        <f>_xlfn.XLOOKUP(B52,EVENTOS!B:B,EVENTOS!M:M,"--",0,1)</f>
        <v>22</v>
      </c>
      <c r="AE52" s="3">
        <v>1</v>
      </c>
      <c r="AF52" s="12">
        <f>_xlfn.XLOOKUP(C52,ESTACIONES!B:B,ESTACIONES!N:N,0,0,1)</f>
        <v>5.4872095279552653</v>
      </c>
      <c r="AG52" t="e">
        <f>_xlfn.XLOOKUP(A52,'L y W'!A:A,'L y W'!B:B,0,0,1)</f>
        <v>#N/A</v>
      </c>
      <c r="AH52" t="e">
        <f>_xlfn.XLOOKUP(A52,'L y W'!A:A,'L y W'!C:C,0,0,1)</f>
        <v>#N/A</v>
      </c>
    </row>
    <row r="53" spans="1:34" x14ac:dyDescent="0.3">
      <c r="A53" s="1">
        <v>11</v>
      </c>
      <c r="B53" s="1" t="s">
        <v>123</v>
      </c>
      <c r="C53" s="1" t="s">
        <v>29</v>
      </c>
      <c r="D53" s="1">
        <v>2012</v>
      </c>
      <c r="E53" s="1">
        <v>4</v>
      </c>
      <c r="F53" s="1">
        <v>30</v>
      </c>
      <c r="G53" s="1">
        <v>7</v>
      </c>
      <c r="H53" s="1">
        <v>39</v>
      </c>
      <c r="I53" s="1">
        <v>44</v>
      </c>
      <c r="J53" s="1">
        <v>-29.8</v>
      </c>
      <c r="K53" s="1">
        <v>-71.641000000000005</v>
      </c>
      <c r="L53" s="1">
        <v>6</v>
      </c>
      <c r="M53" s="1">
        <v>43.1</v>
      </c>
      <c r="N53" s="1">
        <v>-30.172699999999999</v>
      </c>
      <c r="O53" s="1">
        <v>-70.799300000000002</v>
      </c>
      <c r="P53" s="1">
        <v>0</v>
      </c>
      <c r="Q53" s="1">
        <v>405</v>
      </c>
      <c r="R53" s="7">
        <v>1.64</v>
      </c>
      <c r="S53" s="1">
        <v>330</v>
      </c>
      <c r="T53" s="1">
        <v>47</v>
      </c>
      <c r="U53" s="1">
        <v>35</v>
      </c>
      <c r="V53" s="1">
        <v>214</v>
      </c>
      <c r="W53" s="1">
        <v>65</v>
      </c>
      <c r="X53" s="1">
        <v>131</v>
      </c>
      <c r="Y53" s="1">
        <v>91.126819369744226</v>
      </c>
      <c r="Z53" s="1">
        <v>100.80529355369187</v>
      </c>
      <c r="AA53" s="1">
        <v>105.38</v>
      </c>
      <c r="AB53" s="1" t="s">
        <v>124</v>
      </c>
      <c r="AC53" s="3">
        <v>1</v>
      </c>
      <c r="AD53" s="3">
        <f>_xlfn.XLOOKUP(B53,EVENTOS!B:B,EVENTOS!M:M,"--",0,1)</f>
        <v>23</v>
      </c>
      <c r="AE53" s="3">
        <v>1</v>
      </c>
      <c r="AF53" s="12">
        <f>_xlfn.XLOOKUP(C53,ESTACIONES!B:B,ESTACIONES!N:N,0,0,1)</f>
        <v>5.4872095279552653</v>
      </c>
      <c r="AG53">
        <f>_xlfn.XLOOKUP(A53,'L y W'!A:A,'L y W'!B:B,0,0,1)</f>
        <v>9.794899854086994</v>
      </c>
      <c r="AH53">
        <f>_xlfn.XLOOKUP(A53,'L y W'!A:A,'L y W'!C:C,0,0,1)</f>
        <v>8.7297136838811138</v>
      </c>
    </row>
    <row r="54" spans="1:34" x14ac:dyDescent="0.3">
      <c r="A54" s="1">
        <v>110</v>
      </c>
      <c r="B54" s="1" t="s">
        <v>117</v>
      </c>
      <c r="C54" s="1" t="s">
        <v>40</v>
      </c>
      <c r="D54" s="1">
        <v>2014</v>
      </c>
      <c r="E54" s="1">
        <v>3</v>
      </c>
      <c r="F54" s="1">
        <v>22</v>
      </c>
      <c r="G54" s="1">
        <v>12</v>
      </c>
      <c r="H54" s="1">
        <v>59</v>
      </c>
      <c r="I54" s="1">
        <v>54</v>
      </c>
      <c r="J54" s="1">
        <v>-19.835999999999999</v>
      </c>
      <c r="K54" s="1">
        <v>-71.384</v>
      </c>
      <c r="L54" s="1">
        <v>5.8</v>
      </c>
      <c r="M54" s="1">
        <v>31.8</v>
      </c>
      <c r="N54" s="1">
        <v>-20.214200000000002</v>
      </c>
      <c r="O54" s="1">
        <v>-70.137889999999999</v>
      </c>
      <c r="P54" s="1">
        <v>0</v>
      </c>
      <c r="Q54" s="1">
        <v>276</v>
      </c>
      <c r="R54" s="7">
        <v>1.67</v>
      </c>
      <c r="S54" s="1">
        <v>346</v>
      </c>
      <c r="T54" s="1">
        <v>20</v>
      </c>
      <c r="U54" s="1">
        <v>90</v>
      </c>
      <c r="V54" s="1">
        <v>167</v>
      </c>
      <c r="W54" s="1">
        <v>70</v>
      </c>
      <c r="X54" s="1">
        <v>90</v>
      </c>
      <c r="Y54" s="1">
        <v>136.9380738100333</v>
      </c>
      <c r="Z54" s="1">
        <v>140.58191938795733</v>
      </c>
      <c r="AA54" s="1">
        <v>108.49</v>
      </c>
      <c r="AB54" s="1" t="s">
        <v>125</v>
      </c>
      <c r="AC54" s="3">
        <v>4</v>
      </c>
      <c r="AD54" s="3">
        <f>_xlfn.XLOOKUP(B54,EVENTOS!B:B,EVENTOS!M:M,"--",0,1)</f>
        <v>21</v>
      </c>
      <c r="AE54" s="3">
        <v>1</v>
      </c>
      <c r="AF54" s="12">
        <f>_xlfn.XLOOKUP(C54,ESTACIONES!B:B,ESTACIONES!N:N,0,0,1)</f>
        <v>1.8913069000583338</v>
      </c>
      <c r="AG54">
        <f>_xlfn.XLOOKUP(A54,'L y W'!A:A,'L y W'!B:B,0,0,1)</f>
        <v>7.3824412584304486</v>
      </c>
      <c r="AH54">
        <f>_xlfn.XLOOKUP(A54,'L y W'!A:A,'L y W'!C:C,0,0,1)</f>
        <v>7.1449632607551363</v>
      </c>
    </row>
    <row r="55" spans="1:34" x14ac:dyDescent="0.3">
      <c r="A55" s="1">
        <v>1109</v>
      </c>
      <c r="B55" s="1" t="s">
        <v>126</v>
      </c>
      <c r="C55" s="1" t="s">
        <v>93</v>
      </c>
      <c r="D55" s="1">
        <v>2015</v>
      </c>
      <c r="E55" s="1">
        <v>9</v>
      </c>
      <c r="F55" s="1">
        <v>17</v>
      </c>
      <c r="G55" s="1">
        <v>4</v>
      </c>
      <c r="H55" s="1">
        <v>10</v>
      </c>
      <c r="I55" s="1">
        <v>27</v>
      </c>
      <c r="J55" s="1">
        <v>-31.542000000000002</v>
      </c>
      <c r="K55" s="1">
        <v>-71.748000000000005</v>
      </c>
      <c r="L55" s="1">
        <v>6.6</v>
      </c>
      <c r="M55" s="1">
        <v>40.700000000000003</v>
      </c>
      <c r="N55" s="1">
        <v>-29.877189999999999</v>
      </c>
      <c r="O55" s="1">
        <v>-71.237870000000001</v>
      </c>
      <c r="P55" s="1">
        <v>0</v>
      </c>
      <c r="Q55" s="1">
        <v>399</v>
      </c>
      <c r="R55" s="7">
        <v>1.18</v>
      </c>
      <c r="S55" s="1">
        <v>355</v>
      </c>
      <c r="T55" s="1">
        <v>30</v>
      </c>
      <c r="U55" s="1">
        <v>94</v>
      </c>
      <c r="V55" s="1">
        <v>170</v>
      </c>
      <c r="W55" s="1">
        <v>60</v>
      </c>
      <c r="X55" s="1">
        <v>88</v>
      </c>
      <c r="Y55" s="1">
        <v>190.92689240209978</v>
      </c>
      <c r="Z55" s="1">
        <v>195.21672121599366</v>
      </c>
      <c r="AA55" s="1">
        <v>183.2943420410156</v>
      </c>
      <c r="AB55" s="1" t="s">
        <v>127</v>
      </c>
      <c r="AC55" s="3">
        <v>16</v>
      </c>
      <c r="AD55" s="3">
        <f>_xlfn.XLOOKUP(B55,EVENTOS!B:B,EVENTOS!M:M,"--",0,1)</f>
        <v>24</v>
      </c>
      <c r="AE55" s="3">
        <v>1</v>
      </c>
      <c r="AF55" s="12">
        <f>_xlfn.XLOOKUP(C55,ESTACIONES!B:B,ESTACIONES!N:N,0,0,1)</f>
        <v>2.8226612561991336</v>
      </c>
      <c r="AG55">
        <f>_xlfn.XLOOKUP(A55,'L y W'!A:A,'L y W'!B:B,0,0,1)</f>
        <v>22.877048874073708</v>
      </c>
      <c r="AH55">
        <f>_xlfn.XLOOKUP(A55,'L y W'!A:A,'L y W'!C:C,0,0,1)</f>
        <v>15.922087270511703</v>
      </c>
    </row>
    <row r="56" spans="1:34" x14ac:dyDescent="0.3">
      <c r="A56" s="1">
        <v>111</v>
      </c>
      <c r="B56" s="1" t="s">
        <v>117</v>
      </c>
      <c r="C56" s="1" t="s">
        <v>88</v>
      </c>
      <c r="D56" s="1">
        <v>2014</v>
      </c>
      <c r="E56" s="1">
        <v>3</v>
      </c>
      <c r="F56" s="1">
        <v>22</v>
      </c>
      <c r="G56" s="1">
        <v>12</v>
      </c>
      <c r="H56" s="1">
        <v>59</v>
      </c>
      <c r="I56" s="1">
        <v>54</v>
      </c>
      <c r="J56" s="1">
        <v>-19.835999999999999</v>
      </c>
      <c r="K56" s="1">
        <v>-71.384</v>
      </c>
      <c r="L56" s="1">
        <v>5.8</v>
      </c>
      <c r="M56" s="1">
        <v>31.8</v>
      </c>
      <c r="N56" s="1">
        <v>-20.256270000000001</v>
      </c>
      <c r="O56" s="1">
        <v>-69.786010000000005</v>
      </c>
      <c r="P56" s="1">
        <v>0</v>
      </c>
      <c r="Q56" s="1">
        <v>344</v>
      </c>
      <c r="R56" s="7">
        <v>2.4700000000000002</v>
      </c>
      <c r="S56" s="1">
        <v>346</v>
      </c>
      <c r="T56" s="1">
        <v>20</v>
      </c>
      <c r="U56" s="1">
        <v>90</v>
      </c>
      <c r="V56" s="1">
        <v>167</v>
      </c>
      <c r="W56" s="1">
        <v>70</v>
      </c>
      <c r="X56" s="1">
        <v>90</v>
      </c>
      <c r="Y56" s="1">
        <v>173.52857075990107</v>
      </c>
      <c r="Z56" s="1">
        <v>176.41826682623881</v>
      </c>
      <c r="AA56" s="1">
        <v>143.73500000000001</v>
      </c>
      <c r="AB56" s="1" t="s">
        <v>128</v>
      </c>
      <c r="AC56" s="3">
        <v>15</v>
      </c>
      <c r="AD56" s="3">
        <f>_xlfn.XLOOKUP(B56,EVENTOS!B:B,EVENTOS!M:M,"--",0,1)</f>
        <v>21</v>
      </c>
      <c r="AE56" s="3">
        <v>1</v>
      </c>
      <c r="AF56" s="12">
        <f>_xlfn.XLOOKUP(C56,ESTACIONES!B:B,ESTACIONES!N:N,0,0,1)</f>
        <v>4.7744005541349805</v>
      </c>
      <c r="AG56">
        <f>_xlfn.XLOOKUP(A56,'L y W'!A:A,'L y W'!B:B,0,0,1)</f>
        <v>7.3824412584304486</v>
      </c>
      <c r="AH56">
        <f>_xlfn.XLOOKUP(A56,'L y W'!A:A,'L y W'!C:C,0,0,1)</f>
        <v>7.1449632607551363</v>
      </c>
    </row>
    <row r="57" spans="1:34" x14ac:dyDescent="0.3">
      <c r="A57" s="1">
        <v>1110</v>
      </c>
      <c r="B57" s="1" t="s">
        <v>126</v>
      </c>
      <c r="C57" s="1" t="s">
        <v>107</v>
      </c>
      <c r="D57" s="1">
        <v>2015</v>
      </c>
      <c r="E57" s="1">
        <v>9</v>
      </c>
      <c r="F57" s="1">
        <v>17</v>
      </c>
      <c r="G57" s="1">
        <v>4</v>
      </c>
      <c r="H57" s="1">
        <v>10</v>
      </c>
      <c r="I57" s="1">
        <v>27</v>
      </c>
      <c r="J57" s="1">
        <v>-31.542000000000002</v>
      </c>
      <c r="K57" s="1">
        <v>-71.748000000000005</v>
      </c>
      <c r="L57" s="1">
        <v>6.6</v>
      </c>
      <c r="M57" s="1">
        <v>40.700000000000003</v>
      </c>
      <c r="N57" s="1">
        <v>-29.510639999999999</v>
      </c>
      <c r="O57" s="1">
        <v>-71.200360000000003</v>
      </c>
      <c r="P57" s="1">
        <v>0</v>
      </c>
      <c r="Q57" s="1">
        <v>576</v>
      </c>
      <c r="R57" s="7">
        <v>5.77</v>
      </c>
      <c r="S57" s="1">
        <v>355</v>
      </c>
      <c r="T57" s="1">
        <v>30</v>
      </c>
      <c r="U57" s="1">
        <v>94</v>
      </c>
      <c r="V57" s="1">
        <v>170</v>
      </c>
      <c r="W57" s="1">
        <v>60</v>
      </c>
      <c r="X57" s="1">
        <v>88</v>
      </c>
      <c r="Y57" s="1">
        <v>231.25010464539966</v>
      </c>
      <c r="Z57" s="1">
        <v>234.8043885844306</v>
      </c>
      <c r="AA57" s="1">
        <v>222.69580078125</v>
      </c>
      <c r="AB57" s="1" t="s">
        <v>129</v>
      </c>
      <c r="AC57" s="3">
        <v>19</v>
      </c>
      <c r="AD57" s="3">
        <f>_xlfn.XLOOKUP(B57,EVENTOS!B:B,EVENTOS!M:M,"--",0,1)</f>
        <v>24</v>
      </c>
      <c r="AE57" s="3">
        <v>1</v>
      </c>
      <c r="AF57" s="12">
        <f>_xlfn.XLOOKUP(C57,ESTACIONES!B:B,ESTACIONES!N:N,0,0,1)</f>
        <v>3.0510064704910347</v>
      </c>
      <c r="AG57">
        <f>_xlfn.XLOOKUP(A57,'L y W'!A:A,'L y W'!B:B,0,0,1)</f>
        <v>22.877048874073708</v>
      </c>
      <c r="AH57">
        <f>_xlfn.XLOOKUP(A57,'L y W'!A:A,'L y W'!C:C,0,0,1)</f>
        <v>15.922087270511703</v>
      </c>
    </row>
    <row r="58" spans="1:34" x14ac:dyDescent="0.3">
      <c r="A58" s="1">
        <v>1111</v>
      </c>
      <c r="B58" s="1" t="s">
        <v>126</v>
      </c>
      <c r="C58" s="1" t="s">
        <v>43</v>
      </c>
      <c r="D58" s="1">
        <v>2015</v>
      </c>
      <c r="E58" s="1">
        <v>9</v>
      </c>
      <c r="F58" s="1">
        <v>17</v>
      </c>
      <c r="G58" s="1">
        <v>4</v>
      </c>
      <c r="H58" s="1">
        <v>10</v>
      </c>
      <c r="I58" s="1">
        <v>27</v>
      </c>
      <c r="J58" s="1">
        <v>-31.542000000000002</v>
      </c>
      <c r="K58" s="1">
        <v>-71.748000000000005</v>
      </c>
      <c r="L58" s="1">
        <v>6.6</v>
      </c>
      <c r="M58" s="1">
        <v>40.700000000000003</v>
      </c>
      <c r="N58" s="1">
        <v>-30.23387</v>
      </c>
      <c r="O58" s="1">
        <v>-71.081590000000006</v>
      </c>
      <c r="P58" s="1">
        <v>1032</v>
      </c>
      <c r="Q58" s="1">
        <v>517</v>
      </c>
      <c r="R58" s="7">
        <v>6.5</v>
      </c>
      <c r="S58" s="1">
        <v>355</v>
      </c>
      <c r="T58" s="1">
        <v>30</v>
      </c>
      <c r="U58" s="1">
        <v>94</v>
      </c>
      <c r="V58" s="1">
        <v>170</v>
      </c>
      <c r="W58" s="1">
        <v>60</v>
      </c>
      <c r="X58" s="1">
        <v>88</v>
      </c>
      <c r="Y58" s="1">
        <v>158.40844796973482</v>
      </c>
      <c r="Z58" s="1">
        <v>163.81329681127897</v>
      </c>
      <c r="AA58" s="1">
        <v>151.63621520996091</v>
      </c>
      <c r="AB58" s="1" t="s">
        <v>130</v>
      </c>
      <c r="AC58" s="3">
        <v>5</v>
      </c>
      <c r="AD58" s="3">
        <f>_xlfn.XLOOKUP(B58,EVENTOS!B:B,EVENTOS!M:M,"--",0,1)</f>
        <v>24</v>
      </c>
      <c r="AE58" s="3">
        <v>1</v>
      </c>
      <c r="AF58" s="12">
        <f>_xlfn.XLOOKUP(C58,ESTACIONES!B:B,ESTACIONES!N:N,0,0,1)</f>
        <v>2.335647305457484</v>
      </c>
      <c r="AG58">
        <f>_xlfn.XLOOKUP(A58,'L y W'!A:A,'L y W'!B:B,0,0,1)</f>
        <v>22.877048874073708</v>
      </c>
      <c r="AH58">
        <f>_xlfn.XLOOKUP(A58,'L y W'!A:A,'L y W'!C:C,0,0,1)</f>
        <v>15.922087270511703</v>
      </c>
    </row>
    <row r="59" spans="1:34" x14ac:dyDescent="0.3">
      <c r="A59" s="1">
        <v>1112</v>
      </c>
      <c r="B59" s="1" t="s">
        <v>126</v>
      </c>
      <c r="C59" s="1" t="s">
        <v>47</v>
      </c>
      <c r="D59" s="1">
        <v>2015</v>
      </c>
      <c r="E59" s="1">
        <v>9</v>
      </c>
      <c r="F59" s="1">
        <v>17</v>
      </c>
      <c r="G59" s="1">
        <v>4</v>
      </c>
      <c r="H59" s="1">
        <v>10</v>
      </c>
      <c r="I59" s="1">
        <v>27</v>
      </c>
      <c r="J59" s="1">
        <v>-31.542000000000002</v>
      </c>
      <c r="K59" s="1">
        <v>-71.748000000000005</v>
      </c>
      <c r="L59" s="1">
        <v>6.6</v>
      </c>
      <c r="M59" s="1">
        <v>40.700000000000003</v>
      </c>
      <c r="N59" s="1">
        <v>-30.696472</v>
      </c>
      <c r="O59" s="1">
        <v>-70.958888999999999</v>
      </c>
      <c r="P59" s="1">
        <v>0</v>
      </c>
      <c r="Q59" s="1">
        <v>402</v>
      </c>
      <c r="R59" s="7">
        <v>3.22</v>
      </c>
      <c r="S59" s="1">
        <v>355</v>
      </c>
      <c r="T59" s="1">
        <v>30</v>
      </c>
      <c r="U59" s="1">
        <v>94</v>
      </c>
      <c r="V59" s="1">
        <v>170</v>
      </c>
      <c r="W59" s="1">
        <v>60</v>
      </c>
      <c r="X59" s="1">
        <v>88</v>
      </c>
      <c r="Y59" s="1">
        <v>120.22222692921909</v>
      </c>
      <c r="Z59" s="1">
        <v>126.92467785194751</v>
      </c>
      <c r="AA59" s="1">
        <v>115.9739532470703</v>
      </c>
      <c r="AB59" s="1" t="s">
        <v>131</v>
      </c>
      <c r="AC59" s="3">
        <v>6</v>
      </c>
      <c r="AD59" s="3">
        <f>_xlfn.XLOOKUP(B59,EVENTOS!B:B,EVENTOS!M:M,"--",0,1)</f>
        <v>24</v>
      </c>
      <c r="AE59" s="3">
        <v>1</v>
      </c>
      <c r="AF59" s="12">
        <f>_xlfn.XLOOKUP(C59,ESTACIONES!B:B,ESTACIONES!N:N,0,0,1)</f>
        <v>2.3463047993698694</v>
      </c>
      <c r="AG59">
        <f>_xlfn.XLOOKUP(A59,'L y W'!A:A,'L y W'!B:B,0,0,1)</f>
        <v>22.877048874073708</v>
      </c>
      <c r="AH59">
        <f>_xlfn.XLOOKUP(A59,'L y W'!A:A,'L y W'!C:C,0,0,1)</f>
        <v>15.922087270511703</v>
      </c>
    </row>
    <row r="60" spans="1:34" x14ac:dyDescent="0.3">
      <c r="A60" s="1">
        <v>1114</v>
      </c>
      <c r="B60" s="1" t="s">
        <v>126</v>
      </c>
      <c r="C60" s="1" t="s">
        <v>132</v>
      </c>
      <c r="D60" s="1">
        <v>2015</v>
      </c>
      <c r="E60" s="1">
        <v>9</v>
      </c>
      <c r="F60" s="1">
        <v>17</v>
      </c>
      <c r="G60" s="1">
        <v>4</v>
      </c>
      <c r="H60" s="1">
        <v>10</v>
      </c>
      <c r="I60" s="1">
        <v>27</v>
      </c>
      <c r="J60" s="1">
        <v>-31.542000000000002</v>
      </c>
      <c r="K60" s="1">
        <v>-71.748000000000005</v>
      </c>
      <c r="L60" s="1">
        <v>6.6</v>
      </c>
      <c r="M60" s="1">
        <v>40.700000000000003</v>
      </c>
      <c r="N60" s="1">
        <v>-30.09348</v>
      </c>
      <c r="O60" s="1">
        <v>-71.368930000000006</v>
      </c>
      <c r="P60" s="1">
        <v>71</v>
      </c>
      <c r="Q60" s="1">
        <v>1106</v>
      </c>
      <c r="R60" s="7">
        <v>11.015885416666666</v>
      </c>
      <c r="S60" s="1">
        <v>355</v>
      </c>
      <c r="T60" s="1">
        <v>30</v>
      </c>
      <c r="U60" s="1">
        <v>94</v>
      </c>
      <c r="V60" s="1">
        <v>170</v>
      </c>
      <c r="W60" s="1">
        <v>60</v>
      </c>
      <c r="X60" s="1">
        <v>88</v>
      </c>
      <c r="Y60" s="1">
        <v>164.63690847757707</v>
      </c>
      <c r="Z60" s="1">
        <v>169.61010015342274</v>
      </c>
      <c r="AA60" s="1">
        <v>158.07952880859381</v>
      </c>
      <c r="AB60" s="1" t="s">
        <v>133</v>
      </c>
      <c r="AC60" s="3">
        <v>22</v>
      </c>
      <c r="AD60" s="3">
        <f>_xlfn.XLOOKUP(B60,EVENTOS!B:B,EVENTOS!M:M,"--",0,1)</f>
        <v>24</v>
      </c>
      <c r="AE60" s="3">
        <v>1</v>
      </c>
      <c r="AF60" s="12">
        <f>_xlfn.XLOOKUP(C60,ESTACIONES!B:B,ESTACIONES!N:N,0,0,1)</f>
        <v>2.4171959038897288</v>
      </c>
      <c r="AG60">
        <f>_xlfn.XLOOKUP(A60,'L y W'!A:A,'L y W'!B:B,0,0,1)</f>
        <v>22.877048874073708</v>
      </c>
      <c r="AH60">
        <f>_xlfn.XLOOKUP(A60,'L y W'!A:A,'L y W'!C:C,0,0,1)</f>
        <v>15.922087270511703</v>
      </c>
    </row>
    <row r="61" spans="1:34" x14ac:dyDescent="0.3">
      <c r="A61" s="1">
        <v>1115</v>
      </c>
      <c r="B61" s="1" t="s">
        <v>126</v>
      </c>
      <c r="C61" s="1" t="s">
        <v>97</v>
      </c>
      <c r="D61" s="1">
        <v>2015</v>
      </c>
      <c r="E61" s="1">
        <v>9</v>
      </c>
      <c r="F61" s="1">
        <v>17</v>
      </c>
      <c r="G61" s="1">
        <v>4</v>
      </c>
      <c r="H61" s="1">
        <v>10</v>
      </c>
      <c r="I61" s="1">
        <v>27</v>
      </c>
      <c r="J61" s="1">
        <v>-31.542000000000002</v>
      </c>
      <c r="K61" s="1">
        <v>-71.748000000000005</v>
      </c>
      <c r="L61" s="1">
        <v>6.6</v>
      </c>
      <c r="M61" s="1">
        <v>40.700000000000003</v>
      </c>
      <c r="N61" s="1">
        <v>-29.96818</v>
      </c>
      <c r="O61" s="1">
        <v>-71.337360000000004</v>
      </c>
      <c r="P61" s="1">
        <v>52</v>
      </c>
      <c r="Q61" s="1">
        <v>1106</v>
      </c>
      <c r="R61" s="7">
        <v>1.24</v>
      </c>
      <c r="S61" s="1">
        <v>355</v>
      </c>
      <c r="T61" s="1">
        <v>30</v>
      </c>
      <c r="U61" s="1">
        <v>94</v>
      </c>
      <c r="V61" s="1">
        <v>170</v>
      </c>
      <c r="W61" s="1">
        <v>60</v>
      </c>
      <c r="X61" s="1">
        <v>88</v>
      </c>
      <c r="Y61" s="1">
        <v>178.85653296138625</v>
      </c>
      <c r="Z61" s="1">
        <v>183.44041236043776</v>
      </c>
      <c r="AA61" s="1">
        <v>171.758544921875</v>
      </c>
      <c r="AB61" s="1" t="s">
        <v>134</v>
      </c>
      <c r="AC61" s="3">
        <v>17</v>
      </c>
      <c r="AD61" s="3">
        <f>_xlfn.XLOOKUP(B61,EVENTOS!B:B,EVENTOS!M:M,"--",0,1)</f>
        <v>24</v>
      </c>
      <c r="AE61" s="3">
        <v>1</v>
      </c>
      <c r="AF61" s="12">
        <f>_xlfn.XLOOKUP(C61,ESTACIONES!B:B,ESTACIONES!N:N,0,0,1)</f>
        <v>4.0819376781190959</v>
      </c>
      <c r="AG61">
        <f>_xlfn.XLOOKUP(A61,'L y W'!A:A,'L y W'!B:B,0,0,1)</f>
        <v>22.877048874073708</v>
      </c>
      <c r="AH61">
        <f>_xlfn.XLOOKUP(A61,'L y W'!A:A,'L y W'!C:C,0,0,1)</f>
        <v>15.922087270511703</v>
      </c>
    </row>
    <row r="62" spans="1:34" x14ac:dyDescent="0.3">
      <c r="A62" s="1">
        <v>1116</v>
      </c>
      <c r="B62" s="1" t="s">
        <v>126</v>
      </c>
      <c r="C62" s="1" t="s">
        <v>99</v>
      </c>
      <c r="D62" s="1">
        <v>2015</v>
      </c>
      <c r="E62" s="1">
        <v>9</v>
      </c>
      <c r="F62" s="1">
        <v>17</v>
      </c>
      <c r="G62" s="1">
        <v>4</v>
      </c>
      <c r="H62" s="1">
        <v>10</v>
      </c>
      <c r="I62" s="1">
        <v>27</v>
      </c>
      <c r="J62" s="1">
        <v>-31.542000000000002</v>
      </c>
      <c r="K62" s="1">
        <v>-71.748000000000005</v>
      </c>
      <c r="L62" s="1">
        <v>6.6</v>
      </c>
      <c r="M62" s="1">
        <v>40.700000000000003</v>
      </c>
      <c r="N62" s="1">
        <v>-29.965509999999998</v>
      </c>
      <c r="O62" s="1">
        <v>-71.351110000000006</v>
      </c>
      <c r="P62" s="1">
        <v>36</v>
      </c>
      <c r="Q62" s="1">
        <v>1228</v>
      </c>
      <c r="R62" s="7">
        <v>6.4838235294117661</v>
      </c>
      <c r="S62" s="1">
        <v>355</v>
      </c>
      <c r="T62" s="1">
        <v>30</v>
      </c>
      <c r="U62" s="1">
        <v>94</v>
      </c>
      <c r="V62" s="1">
        <v>170</v>
      </c>
      <c r="W62" s="1">
        <v>60</v>
      </c>
      <c r="X62" s="1">
        <v>88</v>
      </c>
      <c r="Y62" s="1">
        <v>178.8610956677889</v>
      </c>
      <c r="Z62" s="1">
        <v>183.44130734238112</v>
      </c>
      <c r="AA62" s="1">
        <v>171.79194641113281</v>
      </c>
      <c r="AB62" s="1" t="s">
        <v>135</v>
      </c>
      <c r="AC62" s="3">
        <v>18</v>
      </c>
      <c r="AD62" s="3">
        <f>_xlfn.XLOOKUP(B62,EVENTOS!B:B,EVENTOS!M:M,"--",0,1)</f>
        <v>24</v>
      </c>
      <c r="AE62" s="3">
        <v>1</v>
      </c>
      <c r="AF62" s="12">
        <f>_xlfn.XLOOKUP(C62,ESTACIONES!B:B,ESTACIONES!N:N,0,0,1)</f>
        <v>1.6562573616396086</v>
      </c>
      <c r="AG62">
        <f>_xlfn.XLOOKUP(A62,'L y W'!A:A,'L y W'!B:B,0,0,1)</f>
        <v>22.877048874073708</v>
      </c>
      <c r="AH62">
        <f>_xlfn.XLOOKUP(A62,'L y W'!A:A,'L y W'!C:C,0,0,1)</f>
        <v>15.922087270511703</v>
      </c>
    </row>
    <row r="63" spans="1:34" x14ac:dyDescent="0.3">
      <c r="A63" s="1">
        <v>1117</v>
      </c>
      <c r="B63" s="1" t="s">
        <v>126</v>
      </c>
      <c r="C63" s="1" t="s">
        <v>53</v>
      </c>
      <c r="D63" s="1">
        <v>2015</v>
      </c>
      <c r="E63" s="1">
        <v>9</v>
      </c>
      <c r="F63" s="1">
        <v>17</v>
      </c>
      <c r="G63" s="1">
        <v>4</v>
      </c>
      <c r="H63" s="1">
        <v>10</v>
      </c>
      <c r="I63" s="1">
        <v>27</v>
      </c>
      <c r="J63" s="1">
        <v>-31.542000000000002</v>
      </c>
      <c r="K63" s="1">
        <v>-71.748000000000005</v>
      </c>
      <c r="L63" s="1">
        <v>6.6</v>
      </c>
      <c r="M63" s="1">
        <v>40.700000000000003</v>
      </c>
      <c r="N63" s="1">
        <v>-30.258980000000001</v>
      </c>
      <c r="O63" s="1">
        <v>-71.490459999999999</v>
      </c>
      <c r="P63" s="1">
        <v>10</v>
      </c>
      <c r="Q63" s="1">
        <v>364</v>
      </c>
      <c r="R63" s="7">
        <v>1.87</v>
      </c>
      <c r="S63" s="1">
        <v>355</v>
      </c>
      <c r="T63" s="1">
        <v>30</v>
      </c>
      <c r="U63" s="1">
        <v>94</v>
      </c>
      <c r="V63" s="1">
        <v>170</v>
      </c>
      <c r="W63" s="1">
        <v>60</v>
      </c>
      <c r="X63" s="1">
        <v>88</v>
      </c>
      <c r="Y63" s="1">
        <v>144.3605829079502</v>
      </c>
      <c r="Z63" s="1">
        <v>149.99093971811484</v>
      </c>
      <c r="AA63" s="1">
        <v>138.95899963378909</v>
      </c>
      <c r="AB63" s="1" t="s">
        <v>136</v>
      </c>
      <c r="AC63" s="3">
        <v>9</v>
      </c>
      <c r="AD63" s="3">
        <f>_xlfn.XLOOKUP(B63,EVENTOS!B:B,EVENTOS!M:M,"--",0,1)</f>
        <v>24</v>
      </c>
      <c r="AE63" s="3">
        <v>1</v>
      </c>
      <c r="AF63" s="12">
        <f>_xlfn.XLOOKUP(C63,ESTACIONES!B:B,ESTACIONES!N:N,0,0,1)</f>
        <v>4.3052866245068095</v>
      </c>
      <c r="AG63">
        <f>_xlfn.XLOOKUP(A63,'L y W'!A:A,'L y W'!B:B,0,0,1)</f>
        <v>22.877048874073708</v>
      </c>
      <c r="AH63">
        <f>_xlfn.XLOOKUP(A63,'L y W'!A:A,'L y W'!C:C,0,0,1)</f>
        <v>15.922087270511703</v>
      </c>
    </row>
    <row r="64" spans="1:34" x14ac:dyDescent="0.3">
      <c r="A64" s="1">
        <v>112</v>
      </c>
      <c r="B64" s="1" t="s">
        <v>117</v>
      </c>
      <c r="C64" s="1" t="s">
        <v>49</v>
      </c>
      <c r="D64" s="1">
        <v>2014</v>
      </c>
      <c r="E64" s="1">
        <v>3</v>
      </c>
      <c r="F64" s="1">
        <v>22</v>
      </c>
      <c r="G64" s="1">
        <v>12</v>
      </c>
      <c r="H64" s="1">
        <v>59</v>
      </c>
      <c r="I64" s="1">
        <v>54</v>
      </c>
      <c r="J64" s="1">
        <v>-19.835999999999999</v>
      </c>
      <c r="K64" s="1">
        <v>-71.384</v>
      </c>
      <c r="L64" s="1">
        <v>5.8</v>
      </c>
      <c r="M64" s="1">
        <v>31.8</v>
      </c>
      <c r="N64" s="1">
        <v>-20.270160000000001</v>
      </c>
      <c r="O64" s="1">
        <v>-70.094139999999996</v>
      </c>
      <c r="P64" s="1">
        <v>0</v>
      </c>
      <c r="Q64" s="1">
        <v>680</v>
      </c>
      <c r="R64" s="7">
        <v>14.35</v>
      </c>
      <c r="S64" s="1">
        <v>346</v>
      </c>
      <c r="T64" s="1">
        <v>20</v>
      </c>
      <c r="U64" s="1">
        <v>90</v>
      </c>
      <c r="V64" s="1">
        <v>167</v>
      </c>
      <c r="W64" s="1">
        <v>70</v>
      </c>
      <c r="X64" s="1">
        <v>90</v>
      </c>
      <c r="Y64" s="1">
        <v>143.23861497392292</v>
      </c>
      <c r="Z64" s="1">
        <v>146.72607409607789</v>
      </c>
      <c r="AA64" s="1">
        <v>115.27</v>
      </c>
      <c r="AB64" s="1" t="s">
        <v>137</v>
      </c>
      <c r="AC64" s="3">
        <v>7</v>
      </c>
      <c r="AD64" s="3">
        <f>_xlfn.XLOOKUP(B64,EVENTOS!B:B,EVENTOS!M:M,"--",0,1)</f>
        <v>21</v>
      </c>
      <c r="AE64" s="3">
        <v>1</v>
      </c>
      <c r="AF64" s="12">
        <f>_xlfn.XLOOKUP(C64,ESTACIONES!B:B,ESTACIONES!N:N,0,0,1)</f>
        <v>1.8458396032130928</v>
      </c>
      <c r="AG64">
        <f>_xlfn.XLOOKUP(A64,'L y W'!A:A,'L y W'!B:B,0,0,1)</f>
        <v>7.3824412584304486</v>
      </c>
      <c r="AH64">
        <f>_xlfn.XLOOKUP(A64,'L y W'!A:A,'L y W'!C:C,0,0,1)</f>
        <v>7.1449632607551363</v>
      </c>
    </row>
    <row r="65" spans="1:34" x14ac:dyDescent="0.3">
      <c r="A65" s="1">
        <v>1120</v>
      </c>
      <c r="B65" s="1" t="s">
        <v>126</v>
      </c>
      <c r="C65" s="1" t="s">
        <v>55</v>
      </c>
      <c r="D65" s="1">
        <v>2015</v>
      </c>
      <c r="E65" s="1">
        <v>9</v>
      </c>
      <c r="F65" s="1">
        <v>17</v>
      </c>
      <c r="G65" s="1">
        <v>4</v>
      </c>
      <c r="H65" s="1">
        <v>10</v>
      </c>
      <c r="I65" s="1">
        <v>27</v>
      </c>
      <c r="J65" s="1">
        <v>-31.542000000000002</v>
      </c>
      <c r="K65" s="1">
        <v>-71.748000000000005</v>
      </c>
      <c r="L65" s="1">
        <v>6.6</v>
      </c>
      <c r="M65" s="1">
        <v>40.700000000000003</v>
      </c>
      <c r="N65" s="1">
        <v>-30.854861</v>
      </c>
      <c r="O65" s="1">
        <v>-70.707333000000006</v>
      </c>
      <c r="P65" s="1">
        <v>903</v>
      </c>
      <c r="Q65" s="1">
        <v>578</v>
      </c>
      <c r="R65" s="7">
        <v>6.51</v>
      </c>
      <c r="S65" s="1">
        <v>355</v>
      </c>
      <c r="T65" s="1">
        <v>30</v>
      </c>
      <c r="U65" s="1">
        <v>94</v>
      </c>
      <c r="V65" s="1">
        <v>170</v>
      </c>
      <c r="W65" s="1">
        <v>60</v>
      </c>
      <c r="X65" s="1">
        <v>88</v>
      </c>
      <c r="Y65" s="1">
        <v>125.06343914411428</v>
      </c>
      <c r="Z65" s="1">
        <v>131.80164422173792</v>
      </c>
      <c r="AA65" s="1">
        <v>121.4793014526367</v>
      </c>
      <c r="AB65" s="1" t="s">
        <v>138</v>
      </c>
      <c r="AC65" s="3">
        <v>10</v>
      </c>
      <c r="AD65" s="3">
        <f>_xlfn.XLOOKUP(B65,EVENTOS!B:B,EVENTOS!M:M,"--",0,1)</f>
        <v>24</v>
      </c>
      <c r="AE65" s="3">
        <v>1</v>
      </c>
      <c r="AF65" s="12">
        <f>_xlfn.XLOOKUP(C65,ESTACIONES!B:B,ESTACIONES!N:N,0,0,1)</f>
        <v>2.2846908786089335</v>
      </c>
      <c r="AG65">
        <f>_xlfn.XLOOKUP(A65,'L y W'!A:A,'L y W'!B:B,0,0,1)</f>
        <v>22.877048874073708</v>
      </c>
      <c r="AH65">
        <f>_xlfn.XLOOKUP(A65,'L y W'!A:A,'L y W'!C:C,0,0,1)</f>
        <v>15.922087270511703</v>
      </c>
    </row>
    <row r="66" spans="1:34" x14ac:dyDescent="0.3">
      <c r="A66" s="1">
        <v>1121</v>
      </c>
      <c r="B66" s="1" t="s">
        <v>126</v>
      </c>
      <c r="C66" s="1" t="s">
        <v>139</v>
      </c>
      <c r="D66" s="1">
        <v>2015</v>
      </c>
      <c r="E66" s="1">
        <v>9</v>
      </c>
      <c r="F66" s="1">
        <v>17</v>
      </c>
      <c r="G66" s="1">
        <v>4</v>
      </c>
      <c r="H66" s="1">
        <v>10</v>
      </c>
      <c r="I66" s="1">
        <v>27</v>
      </c>
      <c r="J66" s="1">
        <v>-31.542000000000002</v>
      </c>
      <c r="K66" s="1">
        <v>-71.748000000000005</v>
      </c>
      <c r="L66" s="1">
        <v>6.6</v>
      </c>
      <c r="M66" s="1">
        <v>40.700000000000003</v>
      </c>
      <c r="N66" s="1">
        <v>-29.910710000000002</v>
      </c>
      <c r="O66" s="1">
        <v>-71.250820000000004</v>
      </c>
      <c r="P66" s="1">
        <v>30</v>
      </c>
      <c r="Q66" s="1">
        <v>587</v>
      </c>
      <c r="R66" s="7">
        <v>3.2</v>
      </c>
      <c r="S66" s="1">
        <v>355</v>
      </c>
      <c r="T66" s="1">
        <v>30</v>
      </c>
      <c r="U66" s="1">
        <v>94</v>
      </c>
      <c r="V66" s="1">
        <v>170</v>
      </c>
      <c r="W66" s="1">
        <v>60</v>
      </c>
      <c r="X66" s="1">
        <v>88</v>
      </c>
      <c r="Y66" s="1">
        <v>187.01557187293227</v>
      </c>
      <c r="Z66" s="1">
        <v>191.39946975621405</v>
      </c>
      <c r="AA66" s="1">
        <v>179.51200866699219</v>
      </c>
      <c r="AB66" s="1" t="s">
        <v>140</v>
      </c>
      <c r="AC66" s="3">
        <v>23</v>
      </c>
      <c r="AD66" s="3">
        <f>_xlfn.XLOOKUP(B66,EVENTOS!B:B,EVENTOS!M:M,"--",0,1)</f>
        <v>24</v>
      </c>
      <c r="AE66" s="3">
        <v>1</v>
      </c>
      <c r="AF66" s="12">
        <f>_xlfn.XLOOKUP(C66,ESTACIONES!B:B,ESTACIONES!N:N,0,0,1)</f>
        <v>2.8545473582449143</v>
      </c>
      <c r="AG66">
        <f>_xlfn.XLOOKUP(A66,'L y W'!A:A,'L y W'!B:B,0,0,1)</f>
        <v>22.877048874073708</v>
      </c>
      <c r="AH66">
        <f>_xlfn.XLOOKUP(A66,'L y W'!A:A,'L y W'!C:C,0,0,1)</f>
        <v>15.922087270511703</v>
      </c>
    </row>
    <row r="67" spans="1:34" x14ac:dyDescent="0.3">
      <c r="A67" s="1">
        <v>1122</v>
      </c>
      <c r="B67" s="1" t="s">
        <v>126</v>
      </c>
      <c r="C67" s="1" t="s">
        <v>120</v>
      </c>
      <c r="D67" s="1">
        <v>2015</v>
      </c>
      <c r="E67" s="1">
        <v>9</v>
      </c>
      <c r="F67" s="1">
        <v>17</v>
      </c>
      <c r="G67" s="1">
        <v>4</v>
      </c>
      <c r="H67" s="1">
        <v>10</v>
      </c>
      <c r="I67" s="1">
        <v>27</v>
      </c>
      <c r="J67" s="1">
        <v>-31.542000000000002</v>
      </c>
      <c r="K67" s="1">
        <v>-71.748000000000005</v>
      </c>
      <c r="L67" s="1">
        <v>6.6</v>
      </c>
      <c r="M67" s="1">
        <v>40.700000000000003</v>
      </c>
      <c r="N67" s="1">
        <v>-30.838899999999999</v>
      </c>
      <c r="O67" s="1">
        <v>-70.689099999999996</v>
      </c>
      <c r="P67" s="1">
        <v>0</v>
      </c>
      <c r="Q67" s="1">
        <v>639</v>
      </c>
      <c r="R67" s="7">
        <v>7.79</v>
      </c>
      <c r="S67" s="1">
        <v>355</v>
      </c>
      <c r="T67" s="1">
        <v>30</v>
      </c>
      <c r="U67" s="1">
        <v>94</v>
      </c>
      <c r="V67" s="1">
        <v>170</v>
      </c>
      <c r="W67" s="1">
        <v>60</v>
      </c>
      <c r="X67" s="1">
        <v>88</v>
      </c>
      <c r="Y67" s="1">
        <v>127.52655855072133</v>
      </c>
      <c r="Z67" s="1">
        <v>133.86378575175047</v>
      </c>
      <c r="AA67" s="1">
        <v>133.80000000000001</v>
      </c>
      <c r="AB67" s="1" t="s">
        <v>141</v>
      </c>
      <c r="AC67" s="3">
        <v>21</v>
      </c>
      <c r="AD67" s="3">
        <f>_xlfn.XLOOKUP(B67,EVENTOS!B:B,EVENTOS!M:M,"--",0,1)</f>
        <v>24</v>
      </c>
      <c r="AE67" s="3">
        <v>1</v>
      </c>
      <c r="AF67" s="12">
        <f>_xlfn.XLOOKUP(C67,ESTACIONES!B:B,ESTACIONES!N:N,0,0,1)</f>
        <v>2.3804747433105566</v>
      </c>
      <c r="AG67">
        <f>_xlfn.XLOOKUP(A67,'L y W'!A:A,'L y W'!B:B,0,0,1)</f>
        <v>22.877048874073708</v>
      </c>
      <c r="AH67">
        <f>_xlfn.XLOOKUP(A67,'L y W'!A:A,'L y W'!C:C,0,0,1)</f>
        <v>15.922087270511703</v>
      </c>
    </row>
    <row r="68" spans="1:34" x14ac:dyDescent="0.3">
      <c r="A68" s="1">
        <v>1123</v>
      </c>
      <c r="B68" s="1" t="s">
        <v>126</v>
      </c>
      <c r="C68" s="1" t="s">
        <v>29</v>
      </c>
      <c r="D68" s="1">
        <v>2015</v>
      </c>
      <c r="E68" s="1">
        <v>9</v>
      </c>
      <c r="F68" s="1">
        <v>17</v>
      </c>
      <c r="G68" s="1">
        <v>4</v>
      </c>
      <c r="H68" s="1">
        <v>10</v>
      </c>
      <c r="I68" s="1">
        <v>27</v>
      </c>
      <c r="J68" s="1">
        <v>-31.542000000000002</v>
      </c>
      <c r="K68" s="1">
        <v>-71.748000000000005</v>
      </c>
      <c r="L68" s="1">
        <v>6.6</v>
      </c>
      <c r="M68" s="1">
        <v>40.700000000000003</v>
      </c>
      <c r="N68" s="1">
        <v>-30.172699999999999</v>
      </c>
      <c r="O68" s="1">
        <v>-70.799300000000002</v>
      </c>
      <c r="P68" s="1">
        <v>0</v>
      </c>
      <c r="Q68" s="1">
        <v>405</v>
      </c>
      <c r="R68" s="7">
        <v>1.64</v>
      </c>
      <c r="S68" s="1">
        <v>355</v>
      </c>
      <c r="T68" s="1">
        <v>30</v>
      </c>
      <c r="U68" s="1">
        <v>94</v>
      </c>
      <c r="V68" s="1">
        <v>170</v>
      </c>
      <c r="W68" s="1">
        <v>60</v>
      </c>
      <c r="X68" s="1">
        <v>88</v>
      </c>
      <c r="Y68" s="1">
        <v>176.85910259469338</v>
      </c>
      <c r="Z68" s="1">
        <v>181.48176814931102</v>
      </c>
      <c r="AA68" s="1">
        <v>179.30500000000001</v>
      </c>
      <c r="AB68" s="1" t="s">
        <v>142</v>
      </c>
      <c r="AC68" s="3">
        <v>1</v>
      </c>
      <c r="AD68" s="3">
        <f>_xlfn.XLOOKUP(B68,EVENTOS!B:B,EVENTOS!M:M,"--",0,1)</f>
        <v>24</v>
      </c>
      <c r="AE68" s="3">
        <v>1</v>
      </c>
      <c r="AF68" s="12">
        <f>_xlfn.XLOOKUP(C68,ESTACIONES!B:B,ESTACIONES!N:N,0,0,1)</f>
        <v>5.4872095279552653</v>
      </c>
      <c r="AG68">
        <f>_xlfn.XLOOKUP(A68,'L y W'!A:A,'L y W'!B:B,0,0,1)</f>
        <v>22.877048874073708</v>
      </c>
      <c r="AH68">
        <f>_xlfn.XLOOKUP(A68,'L y W'!A:A,'L y W'!C:C,0,0,1)</f>
        <v>15.922087270511703</v>
      </c>
    </row>
    <row r="69" spans="1:34" x14ac:dyDescent="0.3">
      <c r="A69" s="1">
        <v>1124</v>
      </c>
      <c r="B69" s="1" t="s">
        <v>126</v>
      </c>
      <c r="C69" s="1" t="s">
        <v>143</v>
      </c>
      <c r="D69" s="1">
        <v>2015</v>
      </c>
      <c r="E69" s="1">
        <v>9</v>
      </c>
      <c r="F69" s="1">
        <v>17</v>
      </c>
      <c r="G69" s="1">
        <v>4</v>
      </c>
      <c r="H69" s="1">
        <v>10</v>
      </c>
      <c r="I69" s="1">
        <v>27</v>
      </c>
      <c r="J69" s="1">
        <v>-31.542000000000002</v>
      </c>
      <c r="K69" s="1">
        <v>-71.748000000000005</v>
      </c>
      <c r="L69" s="1">
        <v>6.6</v>
      </c>
      <c r="M69" s="1">
        <v>40.700000000000003</v>
      </c>
      <c r="N69" s="1">
        <v>-33.3919</v>
      </c>
      <c r="O69" s="1">
        <v>-70.738100000000003</v>
      </c>
      <c r="P69" s="1">
        <v>765</v>
      </c>
      <c r="Q69" s="1">
        <v>496</v>
      </c>
      <c r="R69" s="7">
        <v>3.08</v>
      </c>
      <c r="S69" s="1">
        <v>355</v>
      </c>
      <c r="T69" s="1">
        <v>30</v>
      </c>
      <c r="U69" s="1">
        <v>94</v>
      </c>
      <c r="V69" s="1">
        <v>170</v>
      </c>
      <c r="W69" s="1">
        <v>60</v>
      </c>
      <c r="X69" s="1">
        <v>88</v>
      </c>
      <c r="Y69" s="1">
        <v>226.04539736479384</v>
      </c>
      <c r="Z69" s="1">
        <v>229.81703134190806</v>
      </c>
      <c r="AA69" s="1">
        <v>206.54499999999999</v>
      </c>
      <c r="AB69" s="1" t="s">
        <v>144</v>
      </c>
      <c r="AC69" s="3">
        <v>24</v>
      </c>
      <c r="AD69" s="3">
        <f>_xlfn.XLOOKUP(B69,EVENTOS!B:B,EVENTOS!M:M,"--",0,1)</f>
        <v>24</v>
      </c>
      <c r="AE69" s="3">
        <v>1</v>
      </c>
      <c r="AF69" s="12">
        <f>_xlfn.XLOOKUP(C69,ESTACIONES!B:B,ESTACIONES!N:N,0,0,1)</f>
        <v>4.0076178379554817</v>
      </c>
      <c r="AG69">
        <f>_xlfn.XLOOKUP(A69,'L y W'!A:A,'L y W'!B:B,0,0,1)</f>
        <v>22.877048874073708</v>
      </c>
      <c r="AH69">
        <f>_xlfn.XLOOKUP(A69,'L y W'!A:A,'L y W'!C:C,0,0,1)</f>
        <v>15.922087270511703</v>
      </c>
    </row>
    <row r="70" spans="1:34" x14ac:dyDescent="0.3">
      <c r="A70" s="1">
        <v>1125</v>
      </c>
      <c r="B70" s="1" t="s">
        <v>126</v>
      </c>
      <c r="C70" s="1" t="s">
        <v>145</v>
      </c>
      <c r="D70" s="1">
        <v>2015</v>
      </c>
      <c r="E70" s="1">
        <v>9</v>
      </c>
      <c r="F70" s="1">
        <v>17</v>
      </c>
      <c r="G70" s="1">
        <v>4</v>
      </c>
      <c r="H70" s="1">
        <v>10</v>
      </c>
      <c r="I70" s="1">
        <v>27</v>
      </c>
      <c r="J70" s="1">
        <v>-31.542000000000002</v>
      </c>
      <c r="K70" s="1">
        <v>-71.748000000000005</v>
      </c>
      <c r="L70" s="1">
        <v>6.6</v>
      </c>
      <c r="M70" s="1">
        <v>40.700000000000003</v>
      </c>
      <c r="N70" s="1">
        <v>-33.472777999999998</v>
      </c>
      <c r="O70" s="1">
        <v>-70.659722000000002</v>
      </c>
      <c r="P70" s="1">
        <v>0</v>
      </c>
      <c r="Q70" s="1">
        <v>724</v>
      </c>
      <c r="R70" s="7">
        <v>2.3062499999999999</v>
      </c>
      <c r="S70" s="1">
        <v>355</v>
      </c>
      <c r="T70" s="1">
        <v>30</v>
      </c>
      <c r="U70" s="1">
        <v>94</v>
      </c>
      <c r="V70" s="1">
        <v>170</v>
      </c>
      <c r="W70" s="1">
        <v>60</v>
      </c>
      <c r="X70" s="1">
        <v>88</v>
      </c>
      <c r="Y70" s="1">
        <v>237.27835920034968</v>
      </c>
      <c r="Z70" s="1">
        <v>240.74365982266318</v>
      </c>
      <c r="AA70" s="1">
        <v>228.99169921875</v>
      </c>
      <c r="AB70" s="1" t="s">
        <v>146</v>
      </c>
      <c r="AC70" s="3">
        <v>25</v>
      </c>
      <c r="AD70" s="3">
        <f>_xlfn.XLOOKUP(B70,EVENTOS!B:B,EVENTOS!M:M,"--",0,1)</f>
        <v>24</v>
      </c>
      <c r="AE70" s="3">
        <v>1</v>
      </c>
      <c r="AF70" s="12">
        <f>_xlfn.XLOOKUP(C70,ESTACIONES!B:B,ESTACIONES!N:N,0,0,1)</f>
        <v>2.0081271309843447</v>
      </c>
      <c r="AG70">
        <f>_xlfn.XLOOKUP(A70,'L y W'!A:A,'L y W'!B:B,0,0,1)</f>
        <v>22.877048874073708</v>
      </c>
      <c r="AH70">
        <f>_xlfn.XLOOKUP(A70,'L y W'!A:A,'L y W'!C:C,0,0,1)</f>
        <v>15.922087270511703</v>
      </c>
    </row>
    <row r="71" spans="1:34" x14ac:dyDescent="0.3">
      <c r="A71" s="1">
        <v>1126</v>
      </c>
      <c r="B71" s="1" t="s">
        <v>126</v>
      </c>
      <c r="C71" s="1" t="s">
        <v>147</v>
      </c>
      <c r="D71" s="1">
        <v>2015</v>
      </c>
      <c r="E71" s="1">
        <v>9</v>
      </c>
      <c r="F71" s="1">
        <v>17</v>
      </c>
      <c r="G71" s="1">
        <v>4</v>
      </c>
      <c r="H71" s="1">
        <v>10</v>
      </c>
      <c r="I71" s="1">
        <v>27</v>
      </c>
      <c r="J71" s="1">
        <v>-31.542000000000002</v>
      </c>
      <c r="K71" s="1">
        <v>-71.748000000000005</v>
      </c>
      <c r="L71" s="1">
        <v>6.6</v>
      </c>
      <c r="M71" s="1">
        <v>40.700000000000003</v>
      </c>
      <c r="N71" s="1">
        <v>-33.388686</v>
      </c>
      <c r="O71" s="1">
        <v>-70.621589</v>
      </c>
      <c r="P71" s="1">
        <v>0</v>
      </c>
      <c r="Q71" s="1">
        <v>311</v>
      </c>
      <c r="R71" s="7">
        <v>0.99</v>
      </c>
      <c r="S71" s="1">
        <v>355</v>
      </c>
      <c r="T71" s="1">
        <v>30</v>
      </c>
      <c r="U71" s="1">
        <v>94</v>
      </c>
      <c r="V71" s="1">
        <v>170</v>
      </c>
      <c r="W71" s="1">
        <v>60</v>
      </c>
      <c r="X71" s="1">
        <v>88</v>
      </c>
      <c r="Y71" s="1">
        <v>230.54321126810495</v>
      </c>
      <c r="Z71" s="1">
        <v>234.1082276679102</v>
      </c>
      <c r="AA71" s="1">
        <v>222.3465881347656</v>
      </c>
      <c r="AB71" s="1" t="s">
        <v>148</v>
      </c>
      <c r="AC71" s="3">
        <v>26</v>
      </c>
      <c r="AD71" s="3">
        <f>_xlfn.XLOOKUP(B71,EVENTOS!B:B,EVENTOS!M:M,"--",0,1)</f>
        <v>24</v>
      </c>
      <c r="AE71" s="3">
        <v>1</v>
      </c>
      <c r="AF71" s="12">
        <f>_xlfn.XLOOKUP(C71,ESTACIONES!B:B,ESTACIONES!N:N,0,0,1)</f>
        <v>5.3601454441489214</v>
      </c>
      <c r="AG71">
        <f>_xlfn.XLOOKUP(A71,'L y W'!A:A,'L y W'!B:B,0,0,1)</f>
        <v>22.877048874073708</v>
      </c>
      <c r="AH71">
        <f>_xlfn.XLOOKUP(A71,'L y W'!A:A,'L y W'!C:C,0,0,1)</f>
        <v>15.922087270511703</v>
      </c>
    </row>
    <row r="72" spans="1:34" x14ac:dyDescent="0.3">
      <c r="A72" s="1">
        <v>1127</v>
      </c>
      <c r="B72" s="1" t="s">
        <v>126</v>
      </c>
      <c r="C72" s="1" t="s">
        <v>62</v>
      </c>
      <c r="D72" s="1">
        <v>2015</v>
      </c>
      <c r="E72" s="1">
        <v>9</v>
      </c>
      <c r="F72" s="1">
        <v>17</v>
      </c>
      <c r="G72" s="1">
        <v>4</v>
      </c>
      <c r="H72" s="1">
        <v>10</v>
      </c>
      <c r="I72" s="1">
        <v>27</v>
      </c>
      <c r="J72" s="1">
        <v>-31.542000000000002</v>
      </c>
      <c r="K72" s="1">
        <v>-71.748000000000005</v>
      </c>
      <c r="L72" s="1">
        <v>6.6</v>
      </c>
      <c r="M72" s="1">
        <v>40.700000000000003</v>
      </c>
      <c r="N72" s="1">
        <v>-33.215583000000002</v>
      </c>
      <c r="O72" s="1">
        <v>-70.766861000000006</v>
      </c>
      <c r="P72" s="1">
        <v>0</v>
      </c>
      <c r="Q72" s="1">
        <v>401</v>
      </c>
      <c r="R72" s="7">
        <v>1.31</v>
      </c>
      <c r="S72" s="1">
        <v>355</v>
      </c>
      <c r="T72" s="1">
        <v>30</v>
      </c>
      <c r="U72" s="1">
        <v>94</v>
      </c>
      <c r="V72" s="1">
        <v>170</v>
      </c>
      <c r="W72" s="1">
        <v>60</v>
      </c>
      <c r="X72" s="1">
        <v>88</v>
      </c>
      <c r="Y72" s="1">
        <v>207.28353119623941</v>
      </c>
      <c r="Z72" s="1">
        <v>211.24145498737306</v>
      </c>
      <c r="AA72" s="1">
        <v>199.54203796386719</v>
      </c>
      <c r="AB72" s="1" t="s">
        <v>149</v>
      </c>
      <c r="AC72" s="3">
        <v>11</v>
      </c>
      <c r="AD72" s="3">
        <f>_xlfn.XLOOKUP(B72,EVENTOS!B:B,EVENTOS!M:M,"--",0,1)</f>
        <v>24</v>
      </c>
      <c r="AE72" s="3">
        <v>1</v>
      </c>
      <c r="AF72" s="12">
        <f>_xlfn.XLOOKUP(C72,ESTACIONES!B:B,ESTACIONES!N:N,0,0,1)</f>
        <v>2.7481272780344788</v>
      </c>
      <c r="AG72">
        <f>_xlfn.XLOOKUP(A72,'L y W'!A:A,'L y W'!B:B,0,0,1)</f>
        <v>22.877048874073708</v>
      </c>
      <c r="AH72">
        <f>_xlfn.XLOOKUP(A72,'L y W'!A:A,'L y W'!C:C,0,0,1)</f>
        <v>15.922087270511703</v>
      </c>
    </row>
    <row r="73" spans="1:34" x14ac:dyDescent="0.3">
      <c r="A73" s="1">
        <v>1128</v>
      </c>
      <c r="B73" s="1" t="s">
        <v>126</v>
      </c>
      <c r="C73" s="1" t="s">
        <v>150</v>
      </c>
      <c r="D73" s="1">
        <v>2015</v>
      </c>
      <c r="E73" s="1">
        <v>9</v>
      </c>
      <c r="F73" s="1">
        <v>17</v>
      </c>
      <c r="G73" s="1">
        <v>4</v>
      </c>
      <c r="H73" s="1">
        <v>10</v>
      </c>
      <c r="I73" s="1">
        <v>27</v>
      </c>
      <c r="J73" s="1">
        <v>-31.542000000000002</v>
      </c>
      <c r="K73" s="1">
        <v>-71.748000000000005</v>
      </c>
      <c r="L73" s="1">
        <v>6.6</v>
      </c>
      <c r="M73" s="1">
        <v>40.700000000000003</v>
      </c>
      <c r="N73" s="1">
        <v>-33.397111000000002</v>
      </c>
      <c r="O73" s="1">
        <v>-70.546306000000001</v>
      </c>
      <c r="P73" s="1">
        <v>0</v>
      </c>
      <c r="Q73" s="1">
        <v>635</v>
      </c>
      <c r="R73" s="7">
        <v>12.40357142857143</v>
      </c>
      <c r="S73" s="1">
        <v>355</v>
      </c>
      <c r="T73" s="1">
        <v>30</v>
      </c>
      <c r="U73" s="1">
        <v>94</v>
      </c>
      <c r="V73" s="1">
        <v>170</v>
      </c>
      <c r="W73" s="1">
        <v>60</v>
      </c>
      <c r="X73" s="1">
        <v>88</v>
      </c>
      <c r="Y73" s="1">
        <v>234.6940667618741</v>
      </c>
      <c r="Z73" s="1">
        <v>238.19696675908159</v>
      </c>
      <c r="AA73" s="1">
        <v>226.42730712890619</v>
      </c>
      <c r="AB73" s="1" t="s">
        <v>151</v>
      </c>
      <c r="AC73" s="3">
        <v>27</v>
      </c>
      <c r="AD73" s="3">
        <f>_xlfn.XLOOKUP(B73,EVENTOS!B:B,EVENTOS!M:M,"--",0,1)</f>
        <v>24</v>
      </c>
      <c r="AE73" s="3">
        <v>1</v>
      </c>
      <c r="AF73" s="12">
        <f>_xlfn.XLOOKUP(C73,ESTACIONES!B:B,ESTACIONES!N:N,0,0,1)</f>
        <v>2.33309015505318</v>
      </c>
      <c r="AG73">
        <f>_xlfn.XLOOKUP(A73,'L y W'!A:A,'L y W'!B:B,0,0,1)</f>
        <v>22.877048874073708</v>
      </c>
      <c r="AH73">
        <f>_xlfn.XLOOKUP(A73,'L y W'!A:A,'L y W'!C:C,0,0,1)</f>
        <v>15.922087270511703</v>
      </c>
    </row>
    <row r="74" spans="1:34" x14ac:dyDescent="0.3">
      <c r="A74" s="1">
        <v>1129</v>
      </c>
      <c r="B74" s="1" t="s">
        <v>126</v>
      </c>
      <c r="C74" s="1" t="s">
        <v>152</v>
      </c>
      <c r="D74" s="1">
        <v>2015</v>
      </c>
      <c r="E74" s="1">
        <v>9</v>
      </c>
      <c r="F74" s="1">
        <v>17</v>
      </c>
      <c r="G74" s="1">
        <v>4</v>
      </c>
      <c r="H74" s="1">
        <v>10</v>
      </c>
      <c r="I74" s="1">
        <v>27</v>
      </c>
      <c r="J74" s="1">
        <v>-31.542000000000002</v>
      </c>
      <c r="K74" s="1">
        <v>-71.748000000000005</v>
      </c>
      <c r="L74" s="1">
        <v>6.6</v>
      </c>
      <c r="M74" s="1">
        <v>40.700000000000003</v>
      </c>
      <c r="N74" s="1">
        <v>-33.4</v>
      </c>
      <c r="O74" s="1">
        <v>-70.658638999999994</v>
      </c>
      <c r="P74" s="1">
        <v>0</v>
      </c>
      <c r="Q74" s="1">
        <v>353</v>
      </c>
      <c r="R74" s="7">
        <v>0.51</v>
      </c>
      <c r="S74" s="1">
        <v>355</v>
      </c>
      <c r="T74" s="1">
        <v>30</v>
      </c>
      <c r="U74" s="1">
        <v>94</v>
      </c>
      <c r="V74" s="1">
        <v>170</v>
      </c>
      <c r="W74" s="1">
        <v>60</v>
      </c>
      <c r="X74" s="1">
        <v>88</v>
      </c>
      <c r="Y74" s="1">
        <v>230.08463203880802</v>
      </c>
      <c r="Z74" s="1">
        <v>233.65664531622824</v>
      </c>
      <c r="AA74" s="1">
        <v>221.90374755859381</v>
      </c>
      <c r="AB74" s="1" t="s">
        <v>153</v>
      </c>
      <c r="AC74" s="3">
        <v>28</v>
      </c>
      <c r="AD74" s="3">
        <f>_xlfn.XLOOKUP(B74,EVENTOS!B:B,EVENTOS!M:M,"--",0,1)</f>
        <v>24</v>
      </c>
      <c r="AE74" s="3">
        <v>1</v>
      </c>
      <c r="AF74" s="12">
        <f>_xlfn.XLOOKUP(C74,ESTACIONES!B:B,ESTACIONES!N:N,0,0,1)</f>
        <v>2.9225476772210857</v>
      </c>
      <c r="AG74">
        <f>_xlfn.XLOOKUP(A74,'L y W'!A:A,'L y W'!B:B,0,0,1)</f>
        <v>22.877048874073708</v>
      </c>
      <c r="AH74">
        <f>_xlfn.XLOOKUP(A74,'L y W'!A:A,'L y W'!C:C,0,0,1)</f>
        <v>15.922087270511703</v>
      </c>
    </row>
    <row r="75" spans="1:34" x14ac:dyDescent="0.3">
      <c r="A75" s="1">
        <v>113</v>
      </c>
      <c r="B75" s="1" t="s">
        <v>117</v>
      </c>
      <c r="C75" s="1" t="s">
        <v>66</v>
      </c>
      <c r="D75" s="1">
        <v>2014</v>
      </c>
      <c r="E75" s="1">
        <v>3</v>
      </c>
      <c r="F75" s="1">
        <v>22</v>
      </c>
      <c r="G75" s="1">
        <v>12</v>
      </c>
      <c r="H75" s="1">
        <v>59</v>
      </c>
      <c r="I75" s="1">
        <v>54</v>
      </c>
      <c r="J75" s="1">
        <v>-19.835999999999999</v>
      </c>
      <c r="K75" s="1">
        <v>-71.384</v>
      </c>
      <c r="L75" s="1">
        <v>5.8</v>
      </c>
      <c r="M75" s="1">
        <v>31.8</v>
      </c>
      <c r="N75" s="1">
        <v>-19.59571</v>
      </c>
      <c r="O75" s="1">
        <v>-70.21078</v>
      </c>
      <c r="P75" s="1">
        <v>0</v>
      </c>
      <c r="Q75" s="1">
        <v>826</v>
      </c>
      <c r="R75" s="7">
        <v>25</v>
      </c>
      <c r="S75" s="1">
        <v>346</v>
      </c>
      <c r="T75" s="1">
        <v>20</v>
      </c>
      <c r="U75" s="1">
        <v>90</v>
      </c>
      <c r="V75" s="1">
        <v>167</v>
      </c>
      <c r="W75" s="1">
        <v>70</v>
      </c>
      <c r="X75" s="1">
        <v>90</v>
      </c>
      <c r="Y75" s="1">
        <v>125.83610477448904</v>
      </c>
      <c r="Z75" s="1">
        <v>129.79200770777908</v>
      </c>
      <c r="AA75" s="1">
        <v>92.534999999999997</v>
      </c>
      <c r="AB75" s="1" t="s">
        <v>154</v>
      </c>
      <c r="AC75" s="3">
        <v>13</v>
      </c>
      <c r="AD75" s="3">
        <f>_xlfn.XLOOKUP(B75,EVENTOS!B:B,EVENTOS!M:M,"--",0,1)</f>
        <v>21</v>
      </c>
      <c r="AE75" s="3">
        <v>1</v>
      </c>
      <c r="AF75" s="12">
        <f>_xlfn.XLOOKUP(C75,ESTACIONES!B:B,ESTACIONES!N:N,0,0,1)</f>
        <v>3.0240970272918672</v>
      </c>
      <c r="AG75">
        <f>_xlfn.XLOOKUP(A75,'L y W'!A:A,'L y W'!B:B,0,0,1)</f>
        <v>7.3824412584304486</v>
      </c>
      <c r="AH75">
        <f>_xlfn.XLOOKUP(A75,'L y W'!A:A,'L y W'!C:C,0,0,1)</f>
        <v>7.1449632607551363</v>
      </c>
    </row>
    <row r="76" spans="1:34" x14ac:dyDescent="0.3">
      <c r="A76" s="1">
        <v>1130</v>
      </c>
      <c r="B76" s="1" t="s">
        <v>126</v>
      </c>
      <c r="C76" s="1" t="s">
        <v>155</v>
      </c>
      <c r="D76" s="1">
        <v>2015</v>
      </c>
      <c r="E76" s="1">
        <v>9</v>
      </c>
      <c r="F76" s="1">
        <v>17</v>
      </c>
      <c r="G76" s="1">
        <v>4</v>
      </c>
      <c r="H76" s="1">
        <v>10</v>
      </c>
      <c r="I76" s="1">
        <v>27</v>
      </c>
      <c r="J76" s="1">
        <v>-31.542000000000002</v>
      </c>
      <c r="K76" s="1">
        <v>-71.748000000000005</v>
      </c>
      <c r="L76" s="1">
        <v>6.6</v>
      </c>
      <c r="M76" s="1">
        <v>40.700000000000003</v>
      </c>
      <c r="N76" s="1">
        <v>-33.508417000000001</v>
      </c>
      <c r="O76" s="1">
        <v>-70.748806000000002</v>
      </c>
      <c r="P76" s="1">
        <v>0</v>
      </c>
      <c r="Q76" s="1">
        <v>379</v>
      </c>
      <c r="R76" s="7">
        <v>2.7</v>
      </c>
      <c r="S76" s="1">
        <v>355</v>
      </c>
      <c r="T76" s="1">
        <v>30</v>
      </c>
      <c r="U76" s="1">
        <v>94</v>
      </c>
      <c r="V76" s="1">
        <v>170</v>
      </c>
      <c r="W76" s="1">
        <v>60</v>
      </c>
      <c r="X76" s="1">
        <v>88</v>
      </c>
      <c r="Y76" s="1">
        <v>237.41130346312096</v>
      </c>
      <c r="Z76" s="1">
        <v>240.87469151419396</v>
      </c>
      <c r="AA76" s="1">
        <v>229.1621398925781</v>
      </c>
      <c r="AB76" s="1" t="s">
        <v>156</v>
      </c>
      <c r="AC76" s="3">
        <v>29</v>
      </c>
      <c r="AD76" s="3">
        <f>_xlfn.XLOOKUP(B76,EVENTOS!B:B,EVENTOS!M:M,"--",0,1)</f>
        <v>24</v>
      </c>
      <c r="AE76" s="3">
        <v>1</v>
      </c>
      <c r="AF76" s="12">
        <f>_xlfn.XLOOKUP(C76,ESTACIONES!B:B,ESTACIONES!N:N,0,0,1)</f>
        <v>4.3941768465990183</v>
      </c>
      <c r="AG76">
        <f>_xlfn.XLOOKUP(A76,'L y W'!A:A,'L y W'!B:B,0,0,1)</f>
        <v>22.877048874073708</v>
      </c>
      <c r="AH76">
        <f>_xlfn.XLOOKUP(A76,'L y W'!A:A,'L y W'!C:C,0,0,1)</f>
        <v>15.922087270511703</v>
      </c>
    </row>
    <row r="77" spans="1:34" x14ac:dyDescent="0.3">
      <c r="A77" s="1">
        <v>1131</v>
      </c>
      <c r="B77" s="1" t="s">
        <v>126</v>
      </c>
      <c r="C77" s="1" t="s">
        <v>157</v>
      </c>
      <c r="D77" s="1">
        <v>2015</v>
      </c>
      <c r="E77" s="1">
        <v>9</v>
      </c>
      <c r="F77" s="1">
        <v>17</v>
      </c>
      <c r="G77" s="1">
        <v>4</v>
      </c>
      <c r="H77" s="1">
        <v>10</v>
      </c>
      <c r="I77" s="1">
        <v>27</v>
      </c>
      <c r="J77" s="1">
        <v>-31.542000000000002</v>
      </c>
      <c r="K77" s="1">
        <v>-71.748000000000005</v>
      </c>
      <c r="L77" s="1">
        <v>6.6</v>
      </c>
      <c r="M77" s="1">
        <v>40.700000000000003</v>
      </c>
      <c r="N77" s="1">
        <v>-33.698472000000002</v>
      </c>
      <c r="O77" s="1">
        <v>-71.217222000000007</v>
      </c>
      <c r="P77" s="1">
        <v>0</v>
      </c>
      <c r="Q77" s="1">
        <v>471</v>
      </c>
      <c r="R77" s="7">
        <v>1.4</v>
      </c>
      <c r="S77" s="1">
        <v>355</v>
      </c>
      <c r="T77" s="1">
        <v>30</v>
      </c>
      <c r="U77" s="1">
        <v>94</v>
      </c>
      <c r="V77" s="1">
        <v>170</v>
      </c>
      <c r="W77" s="1">
        <v>60</v>
      </c>
      <c r="X77" s="1">
        <v>88</v>
      </c>
      <c r="Y77" s="1">
        <v>244.27965605086584</v>
      </c>
      <c r="Z77" s="1">
        <v>247.64700757394448</v>
      </c>
      <c r="AA77" s="1">
        <v>236.47833251953119</v>
      </c>
      <c r="AB77" s="1" t="s">
        <v>158</v>
      </c>
      <c r="AC77" s="3">
        <v>30</v>
      </c>
      <c r="AD77" s="3">
        <f>_xlfn.XLOOKUP(B77,EVENTOS!B:B,EVENTOS!M:M,"--",0,1)</f>
        <v>24</v>
      </c>
      <c r="AE77" s="3">
        <v>1</v>
      </c>
      <c r="AF77" s="12">
        <f>_xlfn.XLOOKUP(C77,ESTACIONES!B:B,ESTACIONES!N:N,0,0,1)</f>
        <v>3.822213435450279</v>
      </c>
      <c r="AG77">
        <f>_xlfn.XLOOKUP(A77,'L y W'!A:A,'L y W'!B:B,0,0,1)</f>
        <v>22.877048874073708</v>
      </c>
      <c r="AH77">
        <f>_xlfn.XLOOKUP(A77,'L y W'!A:A,'L y W'!C:C,0,0,1)</f>
        <v>15.922087270511703</v>
      </c>
    </row>
    <row r="78" spans="1:34" x14ac:dyDescent="0.3">
      <c r="A78" s="1">
        <v>1132</v>
      </c>
      <c r="B78" s="1" t="s">
        <v>126</v>
      </c>
      <c r="C78" s="1" t="s">
        <v>159</v>
      </c>
      <c r="D78" s="1">
        <v>2015</v>
      </c>
      <c r="E78" s="1">
        <v>9</v>
      </c>
      <c r="F78" s="1">
        <v>17</v>
      </c>
      <c r="G78" s="1">
        <v>4</v>
      </c>
      <c r="H78" s="1">
        <v>10</v>
      </c>
      <c r="I78" s="1">
        <v>27</v>
      </c>
      <c r="J78" s="1">
        <v>-31.542000000000002</v>
      </c>
      <c r="K78" s="1">
        <v>-71.748000000000005</v>
      </c>
      <c r="L78" s="1">
        <v>6.6</v>
      </c>
      <c r="M78" s="1">
        <v>40.700000000000003</v>
      </c>
      <c r="N78" s="1">
        <v>-33.665194</v>
      </c>
      <c r="O78" s="1">
        <v>-70.929333</v>
      </c>
      <c r="P78" s="1">
        <v>0</v>
      </c>
      <c r="Q78" s="1">
        <v>471</v>
      </c>
      <c r="R78" s="7">
        <v>1.4</v>
      </c>
      <c r="S78" s="1">
        <v>355</v>
      </c>
      <c r="T78" s="1">
        <v>30</v>
      </c>
      <c r="U78" s="1">
        <v>94</v>
      </c>
      <c r="V78" s="1">
        <v>170</v>
      </c>
      <c r="W78" s="1">
        <v>60</v>
      </c>
      <c r="X78" s="1">
        <v>88</v>
      </c>
      <c r="Y78" s="1">
        <v>247.67703896139059</v>
      </c>
      <c r="Z78" s="1">
        <v>250.99881599059825</v>
      </c>
      <c r="AA78" s="1">
        <v>239.4421081542969</v>
      </c>
      <c r="AB78" s="1" t="s">
        <v>160</v>
      </c>
      <c r="AC78" s="3">
        <v>31</v>
      </c>
      <c r="AD78" s="3">
        <f>_xlfn.XLOOKUP(B78,EVENTOS!B:B,EVENTOS!M:M,"--",0,1)</f>
        <v>24</v>
      </c>
      <c r="AE78" s="3">
        <v>1</v>
      </c>
      <c r="AF78" s="12">
        <f>_xlfn.XLOOKUP(C78,ESTACIONES!B:B,ESTACIONES!N:N,0,0,1)</f>
        <v>2.4787510476540047</v>
      </c>
      <c r="AG78">
        <f>_xlfn.XLOOKUP(A78,'L y W'!A:A,'L y W'!B:B,0,0,1)</f>
        <v>22.877048874073708</v>
      </c>
      <c r="AH78">
        <f>_xlfn.XLOOKUP(A78,'L y W'!A:A,'L y W'!C:C,0,0,1)</f>
        <v>15.922087270511703</v>
      </c>
    </row>
    <row r="79" spans="1:34" x14ac:dyDescent="0.3">
      <c r="A79" s="1">
        <v>1133</v>
      </c>
      <c r="B79" s="1" t="s">
        <v>126</v>
      </c>
      <c r="C79" s="1" t="s">
        <v>161</v>
      </c>
      <c r="D79" s="1">
        <v>2015</v>
      </c>
      <c r="E79" s="1">
        <v>9</v>
      </c>
      <c r="F79" s="1">
        <v>17</v>
      </c>
      <c r="G79" s="1">
        <v>4</v>
      </c>
      <c r="H79" s="1">
        <v>10</v>
      </c>
      <c r="I79" s="1">
        <v>27</v>
      </c>
      <c r="J79" s="1">
        <v>-31.542000000000002</v>
      </c>
      <c r="K79" s="1">
        <v>-71.748000000000005</v>
      </c>
      <c r="L79" s="1">
        <v>6.6</v>
      </c>
      <c r="M79" s="1">
        <v>40.700000000000003</v>
      </c>
      <c r="N79" s="1">
        <v>-33.380861000000003</v>
      </c>
      <c r="O79" s="1">
        <v>-70.796166999999997</v>
      </c>
      <c r="P79" s="1">
        <v>0</v>
      </c>
      <c r="Q79" s="1">
        <v>471</v>
      </c>
      <c r="R79" s="7">
        <v>1.4</v>
      </c>
      <c r="S79" s="1">
        <v>355</v>
      </c>
      <c r="T79" s="1">
        <v>30</v>
      </c>
      <c r="U79" s="1">
        <v>94</v>
      </c>
      <c r="V79" s="1">
        <v>170</v>
      </c>
      <c r="W79" s="1">
        <v>60</v>
      </c>
      <c r="X79" s="1">
        <v>88</v>
      </c>
      <c r="Y79" s="1">
        <v>222.68839627222292</v>
      </c>
      <c r="Z79" s="1">
        <v>226.37714512356274</v>
      </c>
      <c r="AA79" s="1">
        <v>214.68827819824219</v>
      </c>
      <c r="AB79" s="1" t="s">
        <v>162</v>
      </c>
      <c r="AC79" s="3">
        <v>32</v>
      </c>
      <c r="AD79" s="3">
        <f>_xlfn.XLOOKUP(B79,EVENTOS!B:B,EVENTOS!M:M,"--",0,1)</f>
        <v>24</v>
      </c>
      <c r="AE79" s="3">
        <v>1</v>
      </c>
      <c r="AF79" s="12">
        <f>_xlfn.XLOOKUP(C79,ESTACIONES!B:B,ESTACIONES!N:N,0,0,1)</f>
        <v>5.2193509282518686</v>
      </c>
      <c r="AG79">
        <f>_xlfn.XLOOKUP(A79,'L y W'!A:A,'L y W'!B:B,0,0,1)</f>
        <v>22.877048874073708</v>
      </c>
      <c r="AH79">
        <f>_xlfn.XLOOKUP(A79,'L y W'!A:A,'L y W'!C:C,0,0,1)</f>
        <v>15.922087270511703</v>
      </c>
    </row>
    <row r="80" spans="1:34" x14ac:dyDescent="0.3">
      <c r="A80" s="1">
        <v>1135</v>
      </c>
      <c r="B80" s="1" t="s">
        <v>126</v>
      </c>
      <c r="C80" s="1" t="s">
        <v>163</v>
      </c>
      <c r="D80" s="1">
        <v>2015</v>
      </c>
      <c r="E80" s="1">
        <v>9</v>
      </c>
      <c r="F80" s="1">
        <v>17</v>
      </c>
      <c r="G80" s="1">
        <v>4</v>
      </c>
      <c r="H80" s="1">
        <v>10</v>
      </c>
      <c r="I80" s="1">
        <v>27</v>
      </c>
      <c r="J80" s="1">
        <v>-31.542000000000002</v>
      </c>
      <c r="K80" s="1">
        <v>-71.748000000000005</v>
      </c>
      <c r="L80" s="1">
        <v>6.6</v>
      </c>
      <c r="M80" s="1">
        <v>40.700000000000003</v>
      </c>
      <c r="N80" s="1">
        <v>-32.9756</v>
      </c>
      <c r="O80" s="1">
        <v>-71.015600000000006</v>
      </c>
      <c r="P80" s="1">
        <v>0</v>
      </c>
      <c r="Q80" s="1">
        <v>1951</v>
      </c>
      <c r="R80" s="7">
        <v>9.9</v>
      </c>
      <c r="S80" s="1">
        <v>355</v>
      </c>
      <c r="T80" s="1">
        <v>30</v>
      </c>
      <c r="U80" s="1">
        <v>94</v>
      </c>
      <c r="V80" s="1">
        <v>170</v>
      </c>
      <c r="W80" s="1">
        <v>60</v>
      </c>
      <c r="X80" s="1">
        <v>88</v>
      </c>
      <c r="Y80" s="1">
        <v>173.30533790956716</v>
      </c>
      <c r="Z80" s="1">
        <v>178.02030824585506</v>
      </c>
      <c r="AA80" s="1">
        <v>155.07499999999999</v>
      </c>
      <c r="AB80" s="1" t="s">
        <v>164</v>
      </c>
      <c r="AC80" s="3">
        <v>33</v>
      </c>
      <c r="AD80" s="3">
        <f>_xlfn.XLOOKUP(B80,EVENTOS!B:B,EVENTOS!M:M,"--",0,1)</f>
        <v>24</v>
      </c>
      <c r="AE80" s="3">
        <v>1</v>
      </c>
      <c r="AF80" s="12">
        <f>_xlfn.XLOOKUP(C80,ESTACIONES!B:B,ESTACIONES!N:N,0,0,1)</f>
        <v>2.9839396570482779</v>
      </c>
      <c r="AG80">
        <f>_xlfn.XLOOKUP(A80,'L y W'!A:A,'L y W'!B:B,0,0,1)</f>
        <v>22.877048874073708</v>
      </c>
      <c r="AH80">
        <f>_xlfn.XLOOKUP(A80,'L y W'!A:A,'L y W'!C:C,0,0,1)</f>
        <v>15.922087270511703</v>
      </c>
    </row>
    <row r="81" spans="1:34" x14ac:dyDescent="0.3">
      <c r="A81" s="1">
        <v>1136</v>
      </c>
      <c r="B81" s="1" t="s">
        <v>126</v>
      </c>
      <c r="C81" s="1" t="s">
        <v>165</v>
      </c>
      <c r="D81" s="1">
        <v>2015</v>
      </c>
      <c r="E81" s="1">
        <v>9</v>
      </c>
      <c r="F81" s="1">
        <v>17</v>
      </c>
      <c r="G81" s="1">
        <v>4</v>
      </c>
      <c r="H81" s="1">
        <v>10</v>
      </c>
      <c r="I81" s="1">
        <v>27</v>
      </c>
      <c r="J81" s="1">
        <v>-31.542000000000002</v>
      </c>
      <c r="K81" s="1">
        <v>-71.748000000000005</v>
      </c>
      <c r="L81" s="1">
        <v>6.6</v>
      </c>
      <c r="M81" s="1">
        <v>40.700000000000003</v>
      </c>
      <c r="N81" s="1">
        <v>-33.053122000000002</v>
      </c>
      <c r="O81" s="1">
        <v>-71.622031000000007</v>
      </c>
      <c r="P81" s="1">
        <v>0</v>
      </c>
      <c r="Q81" s="1">
        <v>642</v>
      </c>
      <c r="R81" s="7">
        <v>8.48</v>
      </c>
      <c r="S81" s="1">
        <v>355</v>
      </c>
      <c r="T81" s="1">
        <v>30</v>
      </c>
      <c r="U81" s="1">
        <v>94</v>
      </c>
      <c r="V81" s="1">
        <v>170</v>
      </c>
      <c r="W81" s="1">
        <v>60</v>
      </c>
      <c r="X81" s="1">
        <v>88</v>
      </c>
      <c r="Y81" s="1">
        <v>167.99087654731886</v>
      </c>
      <c r="Z81" s="1">
        <v>172.85087388594982</v>
      </c>
      <c r="AA81" s="1">
        <v>160.819091796875</v>
      </c>
      <c r="AB81" s="1" t="s">
        <v>166</v>
      </c>
      <c r="AC81" s="3">
        <v>34</v>
      </c>
      <c r="AD81" s="3">
        <f>_xlfn.XLOOKUP(B81,EVENTOS!B:B,EVENTOS!M:M,"--",0,1)</f>
        <v>24</v>
      </c>
      <c r="AE81" s="3">
        <v>1</v>
      </c>
      <c r="AF81" s="12">
        <f>_xlfn.XLOOKUP(C81,ESTACIONES!B:B,ESTACIONES!N:N,0,0,1)</f>
        <v>2.7574934886317917</v>
      </c>
      <c r="AG81">
        <f>_xlfn.XLOOKUP(A81,'L y W'!A:A,'L y W'!B:B,0,0,1)</f>
        <v>22.877048874073708</v>
      </c>
      <c r="AH81">
        <f>_xlfn.XLOOKUP(A81,'L y W'!A:A,'L y W'!C:C,0,0,1)</f>
        <v>15.922087270511703</v>
      </c>
    </row>
    <row r="82" spans="1:34" x14ac:dyDescent="0.3">
      <c r="A82" s="1">
        <v>1137</v>
      </c>
      <c r="B82" s="1" t="s">
        <v>126</v>
      </c>
      <c r="C82" s="1" t="s">
        <v>167</v>
      </c>
      <c r="D82" s="1">
        <v>2015</v>
      </c>
      <c r="E82" s="1">
        <v>9</v>
      </c>
      <c r="F82" s="1">
        <v>17</v>
      </c>
      <c r="G82" s="1">
        <v>4</v>
      </c>
      <c r="H82" s="1">
        <v>10</v>
      </c>
      <c r="I82" s="1">
        <v>27</v>
      </c>
      <c r="J82" s="1">
        <v>-31.542000000000002</v>
      </c>
      <c r="K82" s="1">
        <v>-71.748000000000005</v>
      </c>
      <c r="L82" s="1">
        <v>6.6</v>
      </c>
      <c r="M82" s="1">
        <v>40.700000000000003</v>
      </c>
      <c r="N82" s="1">
        <v>-33.365428000000001</v>
      </c>
      <c r="O82" s="1">
        <v>-71.669036000000006</v>
      </c>
      <c r="P82" s="1">
        <v>0</v>
      </c>
      <c r="Q82" s="1">
        <v>549</v>
      </c>
      <c r="R82" s="7">
        <v>5.72</v>
      </c>
      <c r="S82" s="1">
        <v>355</v>
      </c>
      <c r="T82" s="1">
        <v>30</v>
      </c>
      <c r="U82" s="1">
        <v>94</v>
      </c>
      <c r="V82" s="1">
        <v>170</v>
      </c>
      <c r="W82" s="1">
        <v>60</v>
      </c>
      <c r="X82" s="1">
        <v>88</v>
      </c>
      <c r="Y82" s="1">
        <v>202.34495551207297</v>
      </c>
      <c r="Z82" s="1">
        <v>206.39760420407691</v>
      </c>
      <c r="AA82" s="1">
        <v>194.15260314941409</v>
      </c>
      <c r="AB82" s="1" t="s">
        <v>168</v>
      </c>
      <c r="AC82" s="3">
        <v>35</v>
      </c>
      <c r="AD82" s="3">
        <f>_xlfn.XLOOKUP(B82,EVENTOS!B:B,EVENTOS!M:M,"--",0,1)</f>
        <v>24</v>
      </c>
      <c r="AE82" s="3">
        <v>1</v>
      </c>
      <c r="AF82" s="12">
        <f>_xlfn.XLOOKUP(C82,ESTACIONES!B:B,ESTACIONES!N:N,0,0,1)</f>
        <v>3.4777015408059508</v>
      </c>
      <c r="AG82">
        <f>_xlfn.XLOOKUP(A82,'L y W'!A:A,'L y W'!B:B,0,0,1)</f>
        <v>22.877048874073708</v>
      </c>
      <c r="AH82">
        <f>_xlfn.XLOOKUP(A82,'L y W'!A:A,'L y W'!C:C,0,0,1)</f>
        <v>15.922087270511703</v>
      </c>
    </row>
    <row r="83" spans="1:34" x14ac:dyDescent="0.3">
      <c r="A83" s="1">
        <v>1138</v>
      </c>
      <c r="B83" s="1" t="s">
        <v>126</v>
      </c>
      <c r="C83" s="1" t="s">
        <v>169</v>
      </c>
      <c r="D83" s="1">
        <v>2015</v>
      </c>
      <c r="E83" s="1">
        <v>9</v>
      </c>
      <c r="F83" s="1">
        <v>17</v>
      </c>
      <c r="G83" s="1">
        <v>4</v>
      </c>
      <c r="H83" s="1">
        <v>10</v>
      </c>
      <c r="I83" s="1">
        <v>27</v>
      </c>
      <c r="J83" s="1">
        <v>-31.542000000000002</v>
      </c>
      <c r="K83" s="1">
        <v>-71.748000000000005</v>
      </c>
      <c r="L83" s="1">
        <v>6.6</v>
      </c>
      <c r="M83" s="1">
        <v>40.700000000000003</v>
      </c>
      <c r="N83" s="1">
        <v>-33.048060999999997</v>
      </c>
      <c r="O83" s="1">
        <v>-71.604500000000002</v>
      </c>
      <c r="P83" s="1">
        <v>0</v>
      </c>
      <c r="Q83" s="1">
        <v>317</v>
      </c>
      <c r="R83" s="7">
        <v>1.61</v>
      </c>
      <c r="S83" s="1">
        <v>355</v>
      </c>
      <c r="T83" s="1">
        <v>30</v>
      </c>
      <c r="U83" s="1">
        <v>94</v>
      </c>
      <c r="V83" s="1">
        <v>170</v>
      </c>
      <c r="W83" s="1">
        <v>60</v>
      </c>
      <c r="X83" s="1">
        <v>88</v>
      </c>
      <c r="Y83" s="1">
        <v>167.55610813473464</v>
      </c>
      <c r="Z83" s="1">
        <v>172.4283601188009</v>
      </c>
      <c r="AA83" s="1">
        <v>160.4700622558594</v>
      </c>
      <c r="AB83" s="1" t="s">
        <v>170</v>
      </c>
      <c r="AC83" s="3">
        <v>36</v>
      </c>
      <c r="AD83" s="3">
        <f>_xlfn.XLOOKUP(B83,EVENTOS!B:B,EVENTOS!M:M,"--",0,1)</f>
        <v>24</v>
      </c>
      <c r="AE83" s="3">
        <v>1</v>
      </c>
      <c r="AF83" s="12">
        <f>_xlfn.XLOOKUP(C83,ESTACIONES!B:B,ESTACIONES!N:N,0,0,1)</f>
        <v>4.311696339662153</v>
      </c>
      <c r="AG83">
        <f>_xlfn.XLOOKUP(A83,'L y W'!A:A,'L y W'!B:B,0,0,1)</f>
        <v>22.877048874073708</v>
      </c>
      <c r="AH83">
        <f>_xlfn.XLOOKUP(A83,'L y W'!A:A,'L y W'!C:C,0,0,1)</f>
        <v>15.922087270511703</v>
      </c>
    </row>
    <row r="84" spans="1:34" x14ac:dyDescent="0.3">
      <c r="A84" s="1">
        <v>1139</v>
      </c>
      <c r="B84" s="1" t="s">
        <v>126</v>
      </c>
      <c r="C84" s="1" t="s">
        <v>64</v>
      </c>
      <c r="D84" s="1">
        <v>2015</v>
      </c>
      <c r="E84" s="1">
        <v>9</v>
      </c>
      <c r="F84" s="1">
        <v>17</v>
      </c>
      <c r="G84" s="1">
        <v>4</v>
      </c>
      <c r="H84" s="1">
        <v>10</v>
      </c>
      <c r="I84" s="1">
        <v>27</v>
      </c>
      <c r="J84" s="1">
        <v>-31.542000000000002</v>
      </c>
      <c r="K84" s="1">
        <v>-71.748000000000005</v>
      </c>
      <c r="L84" s="1">
        <v>6.6</v>
      </c>
      <c r="M84" s="1">
        <v>40.700000000000003</v>
      </c>
      <c r="N84" s="1">
        <v>-32.914889000000002</v>
      </c>
      <c r="O84" s="1">
        <v>-71.232591999999997</v>
      </c>
      <c r="P84" s="1">
        <v>116</v>
      </c>
      <c r="Q84" s="1">
        <v>549</v>
      </c>
      <c r="R84" s="7">
        <v>5.72</v>
      </c>
      <c r="S84" s="1">
        <v>355</v>
      </c>
      <c r="T84" s="1">
        <v>30</v>
      </c>
      <c r="U84" s="1">
        <v>94</v>
      </c>
      <c r="V84" s="1">
        <v>170</v>
      </c>
      <c r="W84" s="1">
        <v>60</v>
      </c>
      <c r="X84" s="1">
        <v>88</v>
      </c>
      <c r="Y84" s="1">
        <v>159.80351462851422</v>
      </c>
      <c r="Z84" s="1">
        <v>164.93365073151614</v>
      </c>
      <c r="AA84" s="1">
        <v>153.9009094238281</v>
      </c>
      <c r="AB84" s="1" t="s">
        <v>171</v>
      </c>
      <c r="AC84" s="3">
        <v>12</v>
      </c>
      <c r="AD84" s="3">
        <f>_xlfn.XLOOKUP(B84,EVENTOS!B:B,EVENTOS!M:M,"--",0,1)</f>
        <v>24</v>
      </c>
      <c r="AE84" s="3">
        <v>1</v>
      </c>
      <c r="AF84" s="12">
        <f>_xlfn.XLOOKUP(C84,ESTACIONES!B:B,ESTACIONES!N:N,0,0,1)</f>
        <v>6.9467601924872069</v>
      </c>
      <c r="AG84">
        <f>_xlfn.XLOOKUP(A84,'L y W'!A:A,'L y W'!B:B,0,0,1)</f>
        <v>22.877048874073708</v>
      </c>
      <c r="AH84">
        <f>_xlfn.XLOOKUP(A84,'L y W'!A:A,'L y W'!C:C,0,0,1)</f>
        <v>15.922087270511703</v>
      </c>
    </row>
    <row r="85" spans="1:34" x14ac:dyDescent="0.3">
      <c r="A85" s="1">
        <v>114</v>
      </c>
      <c r="B85" s="1" t="s">
        <v>117</v>
      </c>
      <c r="C85" s="1" t="s">
        <v>76</v>
      </c>
      <c r="D85" s="1">
        <v>2014</v>
      </c>
      <c r="E85" s="1">
        <v>3</v>
      </c>
      <c r="F85" s="1">
        <v>22</v>
      </c>
      <c r="G85" s="1">
        <v>12</v>
      </c>
      <c r="H85" s="1">
        <v>59</v>
      </c>
      <c r="I85" s="1">
        <v>54</v>
      </c>
      <c r="J85" s="1">
        <v>-19.835999999999999</v>
      </c>
      <c r="K85" s="1">
        <v>-71.384</v>
      </c>
      <c r="L85" s="1">
        <v>5.8</v>
      </c>
      <c r="M85" s="1">
        <v>31.8</v>
      </c>
      <c r="N85" s="1">
        <v>-20.496327999999998</v>
      </c>
      <c r="O85" s="1">
        <v>-69.337469999999996</v>
      </c>
      <c r="P85" s="1">
        <v>0</v>
      </c>
      <c r="Q85" s="1">
        <v>357</v>
      </c>
      <c r="R85" s="7">
        <v>2.08</v>
      </c>
      <c r="S85" s="1">
        <v>346</v>
      </c>
      <c r="T85" s="1">
        <v>20</v>
      </c>
      <c r="U85" s="1">
        <v>90</v>
      </c>
      <c r="V85" s="1">
        <v>167</v>
      </c>
      <c r="W85" s="1">
        <v>70</v>
      </c>
      <c r="X85" s="1">
        <v>90</v>
      </c>
      <c r="Y85" s="1">
        <v>226.07977474251902</v>
      </c>
      <c r="Z85" s="1">
        <v>228.30528804131572</v>
      </c>
      <c r="AA85" s="1">
        <v>196.845</v>
      </c>
      <c r="AB85" s="1" t="s">
        <v>172</v>
      </c>
      <c r="AC85" s="3">
        <v>14</v>
      </c>
      <c r="AD85" s="3">
        <f>_xlfn.XLOOKUP(B85,EVENTOS!B:B,EVENTOS!M:M,"--",0,1)</f>
        <v>21</v>
      </c>
      <c r="AE85" s="3">
        <v>1</v>
      </c>
      <c r="AF85" s="12">
        <f>_xlfn.XLOOKUP(C85,ESTACIONES!B:B,ESTACIONES!N:N,0,0,1)</f>
        <v>2.8487108524030149</v>
      </c>
      <c r="AG85">
        <f>_xlfn.XLOOKUP(A85,'L y W'!A:A,'L y W'!B:B,0,0,1)</f>
        <v>7.3824412584304486</v>
      </c>
      <c r="AH85">
        <f>_xlfn.XLOOKUP(A85,'L y W'!A:A,'L y W'!C:C,0,0,1)</f>
        <v>7.1449632607551363</v>
      </c>
    </row>
    <row r="86" spans="1:34" x14ac:dyDescent="0.3">
      <c r="A86" s="1">
        <v>1140</v>
      </c>
      <c r="B86" s="1" t="s">
        <v>126</v>
      </c>
      <c r="C86" s="1" t="s">
        <v>173</v>
      </c>
      <c r="D86" s="1">
        <v>2015</v>
      </c>
      <c r="E86" s="1">
        <v>9</v>
      </c>
      <c r="F86" s="1">
        <v>17</v>
      </c>
      <c r="G86" s="1">
        <v>4</v>
      </c>
      <c r="H86" s="1">
        <v>10</v>
      </c>
      <c r="I86" s="1">
        <v>27</v>
      </c>
      <c r="J86" s="1">
        <v>-31.542000000000002</v>
      </c>
      <c r="K86" s="1">
        <v>-71.748000000000005</v>
      </c>
      <c r="L86" s="1">
        <v>6.6</v>
      </c>
      <c r="M86" s="1">
        <v>40.700000000000003</v>
      </c>
      <c r="N86" s="1">
        <v>-33.590583000000002</v>
      </c>
      <c r="O86" s="1">
        <v>-71.604611000000006</v>
      </c>
      <c r="P86" s="1">
        <v>0</v>
      </c>
      <c r="Q86" s="1">
        <v>477</v>
      </c>
      <c r="R86" s="7">
        <v>5.6</v>
      </c>
      <c r="S86" s="1">
        <v>355</v>
      </c>
      <c r="T86" s="1">
        <v>30</v>
      </c>
      <c r="U86" s="1">
        <v>94</v>
      </c>
      <c r="V86" s="1">
        <v>170</v>
      </c>
      <c r="W86" s="1">
        <v>60</v>
      </c>
      <c r="X86" s="1">
        <v>88</v>
      </c>
      <c r="Y86" s="1">
        <v>227.57994634111094</v>
      </c>
      <c r="Z86" s="1">
        <v>231.19066152555325</v>
      </c>
      <c r="AA86" s="1">
        <v>219.1229553222656</v>
      </c>
      <c r="AB86" s="1" t="s">
        <v>174</v>
      </c>
      <c r="AC86" s="3">
        <v>37</v>
      </c>
      <c r="AD86" s="3">
        <f>_xlfn.XLOOKUP(B86,EVENTOS!B:B,EVENTOS!M:M,"--",0,1)</f>
        <v>24</v>
      </c>
      <c r="AE86" s="3">
        <v>1</v>
      </c>
      <c r="AF86" s="12">
        <f>_xlfn.XLOOKUP(C86,ESTACIONES!B:B,ESTACIONES!N:N,0,0,1)</f>
        <v>7.3998645362343245</v>
      </c>
      <c r="AG86">
        <f>_xlfn.XLOOKUP(A86,'L y W'!A:A,'L y W'!B:B,0,0,1)</f>
        <v>22.877048874073708</v>
      </c>
      <c r="AH86">
        <f>_xlfn.XLOOKUP(A86,'L y W'!A:A,'L y W'!C:C,0,0,1)</f>
        <v>15.922087270511703</v>
      </c>
    </row>
    <row r="87" spans="1:34" x14ac:dyDescent="0.3">
      <c r="A87" s="1">
        <v>1141</v>
      </c>
      <c r="B87" s="1" t="s">
        <v>126</v>
      </c>
      <c r="C87" s="1" t="s">
        <v>175</v>
      </c>
      <c r="D87" s="1">
        <v>2015</v>
      </c>
      <c r="E87" s="1">
        <v>9</v>
      </c>
      <c r="F87" s="1">
        <v>17</v>
      </c>
      <c r="G87" s="1">
        <v>4</v>
      </c>
      <c r="H87" s="1">
        <v>10</v>
      </c>
      <c r="I87" s="1">
        <v>27</v>
      </c>
      <c r="J87" s="1">
        <v>-31.542000000000002</v>
      </c>
      <c r="K87" s="1">
        <v>-71.748000000000005</v>
      </c>
      <c r="L87" s="1">
        <v>6.6</v>
      </c>
      <c r="M87" s="1">
        <v>40.700000000000003</v>
      </c>
      <c r="N87" s="1">
        <v>-33.605483999999997</v>
      </c>
      <c r="O87" s="1">
        <v>-71.614320000000006</v>
      </c>
      <c r="P87" s="1">
        <v>0</v>
      </c>
      <c r="Q87" s="1">
        <v>281</v>
      </c>
      <c r="R87" s="7">
        <v>0.95</v>
      </c>
      <c r="S87" s="1">
        <v>355</v>
      </c>
      <c r="T87" s="1">
        <v>30</v>
      </c>
      <c r="U87" s="1">
        <v>94</v>
      </c>
      <c r="V87" s="1">
        <v>170</v>
      </c>
      <c r="W87" s="1">
        <v>60</v>
      </c>
      <c r="X87" s="1">
        <v>88</v>
      </c>
      <c r="Y87" s="1">
        <v>229.17802286993384</v>
      </c>
      <c r="Z87" s="1">
        <v>232.76394945646527</v>
      </c>
      <c r="AA87" s="1">
        <v>220.6658020019531</v>
      </c>
      <c r="AB87" s="1" t="s">
        <v>176</v>
      </c>
      <c r="AC87" s="3">
        <v>38</v>
      </c>
      <c r="AD87" s="3">
        <f>_xlfn.XLOOKUP(B87,EVENTOS!B:B,EVENTOS!M:M,"--",0,1)</f>
        <v>24</v>
      </c>
      <c r="AE87" s="3">
        <v>1</v>
      </c>
      <c r="AF87" s="12">
        <f>_xlfn.XLOOKUP(C87,ESTACIONES!B:B,ESTACIONES!N:N,0,0,1)</f>
        <v>5.2237148623838845</v>
      </c>
      <c r="AG87">
        <f>_xlfn.XLOOKUP(A87,'L y W'!A:A,'L y W'!B:B,0,0,1)</f>
        <v>22.877048874073708</v>
      </c>
      <c r="AH87">
        <f>_xlfn.XLOOKUP(A87,'L y W'!A:A,'L y W'!C:C,0,0,1)</f>
        <v>15.922087270511703</v>
      </c>
    </row>
    <row r="88" spans="1:34" x14ac:dyDescent="0.3">
      <c r="A88" s="1">
        <v>1142</v>
      </c>
      <c r="B88" s="1" t="s">
        <v>126</v>
      </c>
      <c r="C88" s="1" t="s">
        <v>177</v>
      </c>
      <c r="D88" s="1">
        <v>2015</v>
      </c>
      <c r="E88" s="1">
        <v>9</v>
      </c>
      <c r="F88" s="1">
        <v>17</v>
      </c>
      <c r="G88" s="1">
        <v>4</v>
      </c>
      <c r="H88" s="1">
        <v>10</v>
      </c>
      <c r="I88" s="1">
        <v>27</v>
      </c>
      <c r="J88" s="1">
        <v>-31.542000000000002</v>
      </c>
      <c r="K88" s="1">
        <v>-71.748000000000005</v>
      </c>
      <c r="L88" s="1">
        <v>6.6</v>
      </c>
      <c r="M88" s="1">
        <v>40.700000000000003</v>
      </c>
      <c r="N88" s="1">
        <v>-33.020206000000002</v>
      </c>
      <c r="O88" s="1">
        <v>-71.635774999999995</v>
      </c>
      <c r="P88" s="1">
        <v>0</v>
      </c>
      <c r="Q88" s="1">
        <v>854</v>
      </c>
      <c r="R88" s="7">
        <v>8.5</v>
      </c>
      <c r="S88" s="1">
        <v>355</v>
      </c>
      <c r="T88" s="1">
        <v>30</v>
      </c>
      <c r="U88" s="1">
        <v>94</v>
      </c>
      <c r="V88" s="1">
        <v>170</v>
      </c>
      <c r="W88" s="1">
        <v>60</v>
      </c>
      <c r="X88" s="1">
        <v>88</v>
      </c>
      <c r="Y88" s="1">
        <v>164.26139972898847</v>
      </c>
      <c r="Z88" s="1">
        <v>169.2285361306613</v>
      </c>
      <c r="AA88" s="1">
        <v>157.1490478515625</v>
      </c>
      <c r="AB88" s="1" t="s">
        <v>178</v>
      </c>
      <c r="AC88" s="3">
        <v>39</v>
      </c>
      <c r="AD88" s="3">
        <f>_xlfn.XLOOKUP(B88,EVENTOS!B:B,EVENTOS!M:M,"--",0,1)</f>
        <v>24</v>
      </c>
      <c r="AE88" s="3">
        <v>1</v>
      </c>
      <c r="AF88" s="12">
        <f>_xlfn.XLOOKUP(C88,ESTACIONES!B:B,ESTACIONES!N:N,0,0,1)</f>
        <v>2.1751195149549609</v>
      </c>
      <c r="AG88">
        <f>_xlfn.XLOOKUP(A88,'L y W'!A:A,'L y W'!B:B,0,0,1)</f>
        <v>22.877048874073708</v>
      </c>
      <c r="AH88">
        <f>_xlfn.XLOOKUP(A88,'L y W'!A:A,'L y W'!C:C,0,0,1)</f>
        <v>15.922087270511703</v>
      </c>
    </row>
    <row r="89" spans="1:34" x14ac:dyDescent="0.3">
      <c r="A89" s="1">
        <v>1144</v>
      </c>
      <c r="B89" s="1" t="s">
        <v>126</v>
      </c>
      <c r="C89" s="1" t="s">
        <v>179</v>
      </c>
      <c r="D89" s="1">
        <v>2015</v>
      </c>
      <c r="E89" s="1">
        <v>9</v>
      </c>
      <c r="F89" s="1">
        <v>17</v>
      </c>
      <c r="G89" s="1">
        <v>4</v>
      </c>
      <c r="H89" s="1">
        <v>10</v>
      </c>
      <c r="I89" s="1">
        <v>27</v>
      </c>
      <c r="J89" s="1">
        <v>-31.542000000000002</v>
      </c>
      <c r="K89" s="1">
        <v>-71.748000000000005</v>
      </c>
      <c r="L89" s="1">
        <v>6.6</v>
      </c>
      <c r="M89" s="1">
        <v>40.700000000000003</v>
      </c>
      <c r="N89" s="1">
        <v>-32.7637</v>
      </c>
      <c r="O89" s="1">
        <v>-70.550799999999995</v>
      </c>
      <c r="P89" s="1">
        <v>0</v>
      </c>
      <c r="Q89" s="1">
        <v>688</v>
      </c>
      <c r="R89" s="7">
        <v>7.85</v>
      </c>
      <c r="S89" s="1">
        <v>355</v>
      </c>
      <c r="T89" s="1">
        <v>30</v>
      </c>
      <c r="U89" s="1">
        <v>94</v>
      </c>
      <c r="V89" s="1">
        <v>170</v>
      </c>
      <c r="W89" s="1">
        <v>60</v>
      </c>
      <c r="X89" s="1">
        <v>88</v>
      </c>
      <c r="Y89" s="1">
        <v>176.37228176074348</v>
      </c>
      <c r="Z89" s="1">
        <v>181.00738043928234</v>
      </c>
      <c r="AA89" s="1">
        <v>163.75</v>
      </c>
      <c r="AB89" s="1" t="s">
        <v>180</v>
      </c>
      <c r="AC89" s="3">
        <v>40</v>
      </c>
      <c r="AD89" s="3">
        <f>_xlfn.XLOOKUP(B89,EVENTOS!B:B,EVENTOS!M:M,"--",0,1)</f>
        <v>24</v>
      </c>
      <c r="AE89" s="3">
        <v>1</v>
      </c>
      <c r="AF89" s="12">
        <f>_xlfn.XLOOKUP(C89,ESTACIONES!B:B,ESTACIONES!N:N,0,0,1)</f>
        <v>2.5932541292104783</v>
      </c>
      <c r="AG89">
        <f>_xlfn.XLOOKUP(A89,'L y W'!A:A,'L y W'!B:B,0,0,1)</f>
        <v>22.877048874073708</v>
      </c>
      <c r="AH89">
        <f>_xlfn.XLOOKUP(A89,'L y W'!A:A,'L y W'!C:C,0,0,1)</f>
        <v>15.922087270511703</v>
      </c>
    </row>
    <row r="90" spans="1:34" x14ac:dyDescent="0.3">
      <c r="A90" s="1">
        <v>115</v>
      </c>
      <c r="B90" s="1" t="s">
        <v>181</v>
      </c>
      <c r="C90" s="1" t="s">
        <v>35</v>
      </c>
      <c r="D90" s="1">
        <v>2014</v>
      </c>
      <c r="E90" s="1">
        <v>3</v>
      </c>
      <c r="F90" s="1">
        <v>22</v>
      </c>
      <c r="G90" s="1">
        <v>13</v>
      </c>
      <c r="H90" s="1">
        <v>14</v>
      </c>
      <c r="I90" s="1">
        <v>56</v>
      </c>
      <c r="J90" s="1">
        <v>-19.821000000000002</v>
      </c>
      <c r="K90" s="1">
        <v>-70.881</v>
      </c>
      <c r="L90" s="1">
        <v>5.3</v>
      </c>
      <c r="M90" s="1">
        <v>20.100000000000001</v>
      </c>
      <c r="N90" s="1">
        <v>-20.230340000000002</v>
      </c>
      <c r="O90" s="1">
        <v>-70.145920000000004</v>
      </c>
      <c r="P90" s="1">
        <v>0</v>
      </c>
      <c r="Q90" s="1">
        <v>635</v>
      </c>
      <c r="R90" s="7">
        <v>7.01</v>
      </c>
      <c r="S90" s="1" t="s">
        <v>38</v>
      </c>
      <c r="T90" s="1" t="s">
        <v>38</v>
      </c>
      <c r="U90" s="1" t="s">
        <v>38</v>
      </c>
      <c r="V90" s="1" t="s">
        <v>38</v>
      </c>
      <c r="W90" s="1" t="s">
        <v>38</v>
      </c>
      <c r="X90" s="1" t="s">
        <v>38</v>
      </c>
      <c r="Y90" s="1">
        <v>89.268464475980736</v>
      </c>
      <c r="Z90" s="1">
        <v>91.503381084522971</v>
      </c>
      <c r="AA90" s="1">
        <v>91.503381084522971</v>
      </c>
      <c r="AB90" s="1" t="s">
        <v>182</v>
      </c>
      <c r="AC90" s="3">
        <v>3</v>
      </c>
      <c r="AD90" s="3">
        <f>_xlfn.XLOOKUP(B90,EVENTOS!B:B,EVENTOS!M:M,"--",0,1)</f>
        <v>25</v>
      </c>
      <c r="AE90" s="3">
        <v>1</v>
      </c>
      <c r="AF90" s="12">
        <f>_xlfn.XLOOKUP(C90,ESTACIONES!B:B,ESTACIONES!N:N,0,0,1)</f>
        <v>6.1460543197080302</v>
      </c>
      <c r="AG90" t="e">
        <f>_xlfn.XLOOKUP(A90,'L y W'!A:A,'L y W'!B:B,0,0,1)</f>
        <v>#N/A</v>
      </c>
      <c r="AH90" t="e">
        <f>_xlfn.XLOOKUP(A90,'L y W'!A:A,'L y W'!C:C,0,0,1)</f>
        <v>#N/A</v>
      </c>
    </row>
    <row r="91" spans="1:34" x14ac:dyDescent="0.3">
      <c r="A91" s="1">
        <v>1153</v>
      </c>
      <c r="B91" s="1" t="s">
        <v>183</v>
      </c>
      <c r="C91" s="1" t="s">
        <v>51</v>
      </c>
      <c r="D91" s="1">
        <v>2015</v>
      </c>
      <c r="E91" s="1">
        <v>9</v>
      </c>
      <c r="F91" s="1">
        <v>17</v>
      </c>
      <c r="G91" s="1">
        <v>4</v>
      </c>
      <c r="H91" s="1">
        <v>38</v>
      </c>
      <c r="I91" s="1">
        <v>8</v>
      </c>
      <c r="J91" s="1">
        <v>-31.303999999999998</v>
      </c>
      <c r="K91" s="1">
        <v>-71.801000000000002</v>
      </c>
      <c r="L91" s="1">
        <v>5.2</v>
      </c>
      <c r="M91" s="1">
        <v>30.1</v>
      </c>
      <c r="N91" s="1">
        <v>-31.783711</v>
      </c>
      <c r="O91" s="1">
        <v>-70.969739000000004</v>
      </c>
      <c r="P91" s="1">
        <v>458</v>
      </c>
      <c r="Q91" s="1">
        <v>751</v>
      </c>
      <c r="R91" s="7">
        <v>2.1</v>
      </c>
      <c r="S91" s="1" t="s">
        <v>38</v>
      </c>
      <c r="T91" s="1" t="s">
        <v>38</v>
      </c>
      <c r="U91" s="1" t="s">
        <v>38</v>
      </c>
      <c r="V91" s="1" t="s">
        <v>38</v>
      </c>
      <c r="W91" s="1" t="s">
        <v>38</v>
      </c>
      <c r="X91" s="1" t="s">
        <v>38</v>
      </c>
      <c r="Y91" s="1">
        <v>95.18275802708736</v>
      </c>
      <c r="Z91" s="1">
        <v>99.967738744272211</v>
      </c>
      <c r="AA91" s="1">
        <v>99.967738744272211</v>
      </c>
      <c r="AB91" s="1" t="s">
        <v>184</v>
      </c>
      <c r="AC91" s="3">
        <v>8</v>
      </c>
      <c r="AD91" s="3">
        <f>_xlfn.XLOOKUP(B91,EVENTOS!B:B,EVENTOS!M:M,"--",0,1)</f>
        <v>26</v>
      </c>
      <c r="AE91" s="3">
        <v>1</v>
      </c>
      <c r="AF91" s="12">
        <f>_xlfn.XLOOKUP(C91,ESTACIONES!B:B,ESTACIONES!N:N,0,0,1)</f>
        <v>4.6375108145656956</v>
      </c>
      <c r="AG91" t="e">
        <f>_xlfn.XLOOKUP(A91,'L y W'!A:A,'L y W'!B:B,0,0,1)</f>
        <v>#N/A</v>
      </c>
      <c r="AH91" t="e">
        <f>_xlfn.XLOOKUP(A91,'L y W'!A:A,'L y W'!C:C,0,0,1)</f>
        <v>#N/A</v>
      </c>
    </row>
    <row r="92" spans="1:34" x14ac:dyDescent="0.3">
      <c r="A92" s="1">
        <v>1154</v>
      </c>
      <c r="B92" s="1" t="s">
        <v>185</v>
      </c>
      <c r="C92" s="1" t="s">
        <v>51</v>
      </c>
      <c r="D92" s="1">
        <v>2015</v>
      </c>
      <c r="E92" s="1">
        <v>9</v>
      </c>
      <c r="F92" s="1">
        <v>17</v>
      </c>
      <c r="G92" s="1">
        <v>5</v>
      </c>
      <c r="H92" s="1">
        <v>4</v>
      </c>
      <c r="I92" s="1">
        <v>48</v>
      </c>
      <c r="J92" s="1">
        <v>-31.5</v>
      </c>
      <c r="K92" s="1">
        <v>-71.727999999999994</v>
      </c>
      <c r="L92" s="1">
        <v>4.8</v>
      </c>
      <c r="M92" s="1">
        <v>24.9</v>
      </c>
      <c r="N92" s="1">
        <v>-31.783711</v>
      </c>
      <c r="O92" s="1">
        <v>-70.969739000000004</v>
      </c>
      <c r="P92" s="1">
        <v>458</v>
      </c>
      <c r="Q92" s="1">
        <v>751</v>
      </c>
      <c r="R92" s="7">
        <v>2.1</v>
      </c>
      <c r="S92" s="1" t="s">
        <v>38</v>
      </c>
      <c r="T92" s="1" t="s">
        <v>38</v>
      </c>
      <c r="U92" s="1" t="s">
        <v>38</v>
      </c>
      <c r="V92" s="1" t="s">
        <v>38</v>
      </c>
      <c r="W92" s="1" t="s">
        <v>38</v>
      </c>
      <c r="X92" s="1" t="s">
        <v>38</v>
      </c>
      <c r="Y92" s="1">
        <v>78.505671318637127</v>
      </c>
      <c r="Z92" s="1">
        <v>82.499506623917966</v>
      </c>
      <c r="AA92" s="1">
        <v>82.499506623917966</v>
      </c>
      <c r="AB92" s="1" t="s">
        <v>186</v>
      </c>
      <c r="AC92" s="3">
        <v>8</v>
      </c>
      <c r="AD92" s="3">
        <f>_xlfn.XLOOKUP(B92,EVENTOS!B:B,EVENTOS!M:M,"--",0,1)</f>
        <v>27</v>
      </c>
      <c r="AE92" s="3">
        <v>1</v>
      </c>
      <c r="AF92" s="12">
        <f>_xlfn.XLOOKUP(C92,ESTACIONES!B:B,ESTACIONES!N:N,0,0,1)</f>
        <v>4.6375108145656956</v>
      </c>
      <c r="AG92" t="e">
        <f>_xlfn.XLOOKUP(A92,'L y W'!A:A,'L y W'!B:B,0,0,1)</f>
        <v>#N/A</v>
      </c>
      <c r="AH92" t="e">
        <f>_xlfn.XLOOKUP(A92,'L y W'!A:A,'L y W'!C:C,0,0,1)</f>
        <v>#N/A</v>
      </c>
    </row>
    <row r="93" spans="1:34" x14ac:dyDescent="0.3">
      <c r="A93" s="1">
        <v>1156</v>
      </c>
      <c r="B93" s="1" t="s">
        <v>187</v>
      </c>
      <c r="C93" s="1" t="s">
        <v>51</v>
      </c>
      <c r="D93" s="1">
        <v>2015</v>
      </c>
      <c r="E93" s="1">
        <v>9</v>
      </c>
      <c r="F93" s="1">
        <v>17</v>
      </c>
      <c r="G93" s="1">
        <v>5</v>
      </c>
      <c r="H93" s="1">
        <v>44</v>
      </c>
      <c r="I93" s="1">
        <v>41</v>
      </c>
      <c r="J93" s="1">
        <v>-31.824999999999999</v>
      </c>
      <c r="K93" s="1">
        <v>-71.957999999999998</v>
      </c>
      <c r="L93" s="1">
        <v>5.3</v>
      </c>
      <c r="M93" s="1">
        <v>25.1</v>
      </c>
      <c r="N93" s="1">
        <v>-31.783711</v>
      </c>
      <c r="O93" s="1">
        <v>-70.969739000000004</v>
      </c>
      <c r="P93" s="1">
        <v>458</v>
      </c>
      <c r="Q93" s="1">
        <v>751</v>
      </c>
      <c r="R93" s="7">
        <v>2.1</v>
      </c>
      <c r="S93" s="1" t="s">
        <v>38</v>
      </c>
      <c r="T93" s="1" t="s">
        <v>38</v>
      </c>
      <c r="U93" s="1" t="s">
        <v>38</v>
      </c>
      <c r="V93" s="1" t="s">
        <v>38</v>
      </c>
      <c r="W93" s="1" t="s">
        <v>38</v>
      </c>
      <c r="X93" s="1" t="s">
        <v>38</v>
      </c>
      <c r="Y93" s="1">
        <v>93.693231462683727</v>
      </c>
      <c r="Z93" s="1">
        <v>97.116594801918524</v>
      </c>
      <c r="AA93" s="1">
        <v>97.116594801918524</v>
      </c>
      <c r="AB93" s="1" t="s">
        <v>188</v>
      </c>
      <c r="AC93" s="3">
        <v>8</v>
      </c>
      <c r="AD93" s="3">
        <f>_xlfn.XLOOKUP(B93,EVENTOS!B:B,EVENTOS!M:M,"--",0,1)</f>
        <v>28</v>
      </c>
      <c r="AE93" s="3">
        <v>1</v>
      </c>
      <c r="AF93" s="12">
        <f>_xlfn.XLOOKUP(C93,ESTACIONES!B:B,ESTACIONES!N:N,0,0,1)</f>
        <v>4.6375108145656956</v>
      </c>
      <c r="AG93" t="e">
        <f>_xlfn.XLOOKUP(A93,'L y W'!A:A,'L y W'!B:B,0,0,1)</f>
        <v>#N/A</v>
      </c>
      <c r="AH93" t="e">
        <f>_xlfn.XLOOKUP(A93,'L y W'!A:A,'L y W'!C:C,0,0,1)</f>
        <v>#N/A</v>
      </c>
    </row>
    <row r="94" spans="1:34" x14ac:dyDescent="0.3">
      <c r="A94" s="1">
        <v>1157</v>
      </c>
      <c r="B94" s="1" t="s">
        <v>187</v>
      </c>
      <c r="C94" s="1" t="s">
        <v>64</v>
      </c>
      <c r="D94" s="1">
        <v>2015</v>
      </c>
      <c r="E94" s="1">
        <v>9</v>
      </c>
      <c r="F94" s="1">
        <v>17</v>
      </c>
      <c r="G94" s="1">
        <v>5</v>
      </c>
      <c r="H94" s="1">
        <v>44</v>
      </c>
      <c r="I94" s="1">
        <v>41</v>
      </c>
      <c r="J94" s="1">
        <v>-31.824999999999999</v>
      </c>
      <c r="K94" s="1">
        <v>-71.957999999999998</v>
      </c>
      <c r="L94" s="1">
        <v>5.3</v>
      </c>
      <c r="M94" s="1">
        <v>25.1</v>
      </c>
      <c r="N94" s="1">
        <v>-32.914889000000002</v>
      </c>
      <c r="O94" s="1">
        <v>-71.232591999999997</v>
      </c>
      <c r="P94" s="1">
        <v>116</v>
      </c>
      <c r="Q94" s="1">
        <v>549</v>
      </c>
      <c r="R94" s="7">
        <v>5.72</v>
      </c>
      <c r="S94" s="1" t="s">
        <v>38</v>
      </c>
      <c r="T94" s="1" t="s">
        <v>38</v>
      </c>
      <c r="U94" s="1" t="s">
        <v>38</v>
      </c>
      <c r="V94" s="1" t="s">
        <v>38</v>
      </c>
      <c r="W94" s="1" t="s">
        <v>38</v>
      </c>
      <c r="X94" s="1" t="s">
        <v>38</v>
      </c>
      <c r="Y94" s="1">
        <v>138.80874246638209</v>
      </c>
      <c r="Z94" s="1">
        <v>141.08052183451261</v>
      </c>
      <c r="AA94" s="1">
        <v>141.08052183451261</v>
      </c>
      <c r="AB94" s="1" t="s">
        <v>189</v>
      </c>
      <c r="AC94" s="3">
        <v>12</v>
      </c>
      <c r="AD94" s="3">
        <f>_xlfn.XLOOKUP(B94,EVENTOS!B:B,EVENTOS!M:M,"--",0,1)</f>
        <v>28</v>
      </c>
      <c r="AE94" s="3">
        <v>1</v>
      </c>
      <c r="AF94" s="12">
        <f>_xlfn.XLOOKUP(C94,ESTACIONES!B:B,ESTACIONES!N:N,0,0,1)</f>
        <v>6.9467601924872069</v>
      </c>
      <c r="AG94" t="e">
        <f>_xlfn.XLOOKUP(A94,'L y W'!A:A,'L y W'!B:B,0,0,1)</f>
        <v>#N/A</v>
      </c>
      <c r="AH94" t="e">
        <f>_xlfn.XLOOKUP(A94,'L y W'!A:A,'L y W'!C:C,0,0,1)</f>
        <v>#N/A</v>
      </c>
    </row>
    <row r="95" spans="1:34" x14ac:dyDescent="0.3">
      <c r="A95" s="1">
        <v>1158</v>
      </c>
      <c r="B95" s="1" t="s">
        <v>190</v>
      </c>
      <c r="C95" s="1" t="s">
        <v>51</v>
      </c>
      <c r="D95" s="1">
        <v>2015</v>
      </c>
      <c r="E95" s="1">
        <v>9</v>
      </c>
      <c r="F95" s="1">
        <v>17</v>
      </c>
      <c r="G95" s="1">
        <v>5</v>
      </c>
      <c r="H95" s="1">
        <v>57</v>
      </c>
      <c r="I95" s="1">
        <v>10</v>
      </c>
      <c r="J95" s="1">
        <v>-31.853000000000002</v>
      </c>
      <c r="K95" s="1">
        <v>-71.906000000000006</v>
      </c>
      <c r="L95" s="1">
        <v>4.5999999999999996</v>
      </c>
      <c r="M95" s="1">
        <v>22.7</v>
      </c>
      <c r="N95" s="1">
        <v>-31.783711</v>
      </c>
      <c r="O95" s="1">
        <v>-70.969739000000004</v>
      </c>
      <c r="P95" s="1">
        <v>458</v>
      </c>
      <c r="Q95" s="1">
        <v>751</v>
      </c>
      <c r="R95" s="7">
        <v>2.1</v>
      </c>
      <c r="S95" s="1" t="s">
        <v>38</v>
      </c>
      <c r="T95" s="1" t="s">
        <v>38</v>
      </c>
      <c r="U95" s="1" t="s">
        <v>38</v>
      </c>
      <c r="V95" s="1" t="s">
        <v>38</v>
      </c>
      <c r="W95" s="1" t="s">
        <v>38</v>
      </c>
      <c r="X95" s="1" t="s">
        <v>38</v>
      </c>
      <c r="Y95" s="1">
        <v>88.976259600096185</v>
      </c>
      <c r="Z95" s="1">
        <v>91.940566326424758</v>
      </c>
      <c r="AA95" s="1">
        <v>91.940566326424758</v>
      </c>
      <c r="AB95" s="1" t="s">
        <v>191</v>
      </c>
      <c r="AC95" s="3">
        <v>8</v>
      </c>
      <c r="AD95" s="3">
        <f>_xlfn.XLOOKUP(B95,EVENTOS!B:B,EVENTOS!M:M,"--",0,1)</f>
        <v>29</v>
      </c>
      <c r="AE95" s="3">
        <v>1</v>
      </c>
      <c r="AF95" s="12">
        <f>_xlfn.XLOOKUP(C95,ESTACIONES!B:B,ESTACIONES!N:N,0,0,1)</f>
        <v>4.6375108145656956</v>
      </c>
      <c r="AG95" t="e">
        <f>_xlfn.XLOOKUP(A95,'L y W'!A:A,'L y W'!B:B,0,0,1)</f>
        <v>#N/A</v>
      </c>
      <c r="AH95" t="e">
        <f>_xlfn.XLOOKUP(A95,'L y W'!A:A,'L y W'!C:C,0,0,1)</f>
        <v>#N/A</v>
      </c>
    </row>
    <row r="96" spans="1:34" x14ac:dyDescent="0.3">
      <c r="A96" s="1">
        <v>1159</v>
      </c>
      <c r="B96" s="1" t="s">
        <v>192</v>
      </c>
      <c r="C96" s="1" t="s">
        <v>51</v>
      </c>
      <c r="D96" s="1">
        <v>2015</v>
      </c>
      <c r="E96" s="1">
        <v>9</v>
      </c>
      <c r="F96" s="1">
        <v>17</v>
      </c>
      <c r="G96" s="1">
        <v>6</v>
      </c>
      <c r="H96" s="1">
        <v>38</v>
      </c>
      <c r="I96" s="1">
        <v>54</v>
      </c>
      <c r="J96" s="1">
        <v>-31.640999999999998</v>
      </c>
      <c r="K96" s="1">
        <v>-71.789000000000001</v>
      </c>
      <c r="L96" s="1">
        <v>4.9000000000000004</v>
      </c>
      <c r="M96" s="1">
        <v>42.6</v>
      </c>
      <c r="N96" s="1">
        <v>-31.783711</v>
      </c>
      <c r="O96" s="1">
        <v>-70.969739000000004</v>
      </c>
      <c r="P96" s="1">
        <v>458</v>
      </c>
      <c r="Q96" s="1">
        <v>751</v>
      </c>
      <c r="R96" s="7">
        <v>2.1</v>
      </c>
      <c r="S96" s="1" t="s">
        <v>38</v>
      </c>
      <c r="T96" s="1" t="s">
        <v>38</v>
      </c>
      <c r="U96" s="1" t="s">
        <v>38</v>
      </c>
      <c r="V96" s="1" t="s">
        <v>38</v>
      </c>
      <c r="W96" s="1" t="s">
        <v>38</v>
      </c>
      <c r="X96" s="1" t="s">
        <v>38</v>
      </c>
      <c r="Y96" s="1">
        <v>79.250889782924119</v>
      </c>
      <c r="Z96" s="1">
        <v>90.192543457789156</v>
      </c>
      <c r="AA96" s="1">
        <v>90.192543457789156</v>
      </c>
      <c r="AB96" s="1" t="s">
        <v>193</v>
      </c>
      <c r="AC96" s="3">
        <v>8</v>
      </c>
      <c r="AD96" s="3">
        <f>_xlfn.XLOOKUP(B96,EVENTOS!B:B,EVENTOS!M:M,"--",0,1)</f>
        <v>30</v>
      </c>
      <c r="AE96" s="3">
        <v>1</v>
      </c>
      <c r="AF96" s="12">
        <f>_xlfn.XLOOKUP(C96,ESTACIONES!B:B,ESTACIONES!N:N,0,0,1)</f>
        <v>4.6375108145656956</v>
      </c>
      <c r="AG96" t="e">
        <f>_xlfn.XLOOKUP(A96,'L y W'!A:A,'L y W'!B:B,0,0,1)</f>
        <v>#N/A</v>
      </c>
      <c r="AH96" t="e">
        <f>_xlfn.XLOOKUP(A96,'L y W'!A:A,'L y W'!C:C,0,0,1)</f>
        <v>#N/A</v>
      </c>
    </row>
    <row r="97" spans="1:34" x14ac:dyDescent="0.3">
      <c r="A97" s="1">
        <v>116</v>
      </c>
      <c r="B97" s="1" t="s">
        <v>181</v>
      </c>
      <c r="C97" s="1" t="s">
        <v>88</v>
      </c>
      <c r="D97" s="1">
        <v>2014</v>
      </c>
      <c r="E97" s="1">
        <v>3</v>
      </c>
      <c r="F97" s="1">
        <v>22</v>
      </c>
      <c r="G97" s="1">
        <v>13</v>
      </c>
      <c r="H97" s="1">
        <v>14</v>
      </c>
      <c r="I97" s="1">
        <v>56</v>
      </c>
      <c r="J97" s="1">
        <v>-19.821000000000002</v>
      </c>
      <c r="K97" s="1">
        <v>-70.881</v>
      </c>
      <c r="L97" s="1">
        <v>5.3</v>
      </c>
      <c r="M97" s="1">
        <v>20.100000000000001</v>
      </c>
      <c r="N97" s="1">
        <v>-20.256270000000001</v>
      </c>
      <c r="O97" s="1">
        <v>-69.786010000000005</v>
      </c>
      <c r="P97" s="1">
        <v>0</v>
      </c>
      <c r="Q97" s="1">
        <v>344</v>
      </c>
      <c r="R97" s="7">
        <v>2.4700000000000002</v>
      </c>
      <c r="S97" s="1" t="s">
        <v>38</v>
      </c>
      <c r="T97" s="1" t="s">
        <v>38</v>
      </c>
      <c r="U97" s="1" t="s">
        <v>38</v>
      </c>
      <c r="V97" s="1" t="s">
        <v>38</v>
      </c>
      <c r="W97" s="1" t="s">
        <v>38</v>
      </c>
      <c r="X97" s="1" t="s">
        <v>38</v>
      </c>
      <c r="Y97" s="1">
        <v>124.28067698414333</v>
      </c>
      <c r="Z97" s="1">
        <v>125.89557844355366</v>
      </c>
      <c r="AA97" s="1">
        <v>125.89557844355366</v>
      </c>
      <c r="AB97" s="1" t="s">
        <v>194</v>
      </c>
      <c r="AC97" s="3">
        <v>15</v>
      </c>
      <c r="AD97" s="3">
        <f>_xlfn.XLOOKUP(B97,EVENTOS!B:B,EVENTOS!M:M,"--",0,1)</f>
        <v>25</v>
      </c>
      <c r="AE97" s="3">
        <v>1</v>
      </c>
      <c r="AF97" s="12">
        <f>_xlfn.XLOOKUP(C97,ESTACIONES!B:B,ESTACIONES!N:N,0,0,1)</f>
        <v>4.7744005541349805</v>
      </c>
      <c r="AG97" t="e">
        <f>_xlfn.XLOOKUP(A97,'L y W'!A:A,'L y W'!B:B,0,0,1)</f>
        <v>#N/A</v>
      </c>
      <c r="AH97" t="e">
        <f>_xlfn.XLOOKUP(A97,'L y W'!A:A,'L y W'!C:C,0,0,1)</f>
        <v>#N/A</v>
      </c>
    </row>
    <row r="98" spans="1:34" x14ac:dyDescent="0.3">
      <c r="A98" s="1">
        <v>1161</v>
      </c>
      <c r="B98" s="1" t="s">
        <v>195</v>
      </c>
      <c r="C98" s="1" t="s">
        <v>51</v>
      </c>
      <c r="D98" s="1">
        <v>2015</v>
      </c>
      <c r="E98" s="1">
        <v>9</v>
      </c>
      <c r="F98" s="1">
        <v>17</v>
      </c>
      <c r="G98" s="1">
        <v>7</v>
      </c>
      <c r="H98" s="1">
        <v>28</v>
      </c>
      <c r="I98" s="1">
        <v>4</v>
      </c>
      <c r="J98" s="1">
        <v>-31.507000000000001</v>
      </c>
      <c r="K98" s="1">
        <v>-71.578999999999994</v>
      </c>
      <c r="L98" s="1">
        <v>4.7</v>
      </c>
      <c r="M98" s="1">
        <v>43.7</v>
      </c>
      <c r="N98" s="1">
        <v>-31.783711</v>
      </c>
      <c r="O98" s="1">
        <v>-70.969739000000004</v>
      </c>
      <c r="P98" s="1">
        <v>458</v>
      </c>
      <c r="Q98" s="1">
        <v>751</v>
      </c>
      <c r="R98" s="7">
        <v>2.1</v>
      </c>
      <c r="S98" s="1" t="s">
        <v>38</v>
      </c>
      <c r="T98" s="1" t="s">
        <v>38</v>
      </c>
      <c r="U98" s="1" t="s">
        <v>38</v>
      </c>
      <c r="V98" s="1" t="s">
        <v>38</v>
      </c>
      <c r="W98" s="1" t="s">
        <v>38</v>
      </c>
      <c r="X98" s="1" t="s">
        <v>38</v>
      </c>
      <c r="Y98" s="1">
        <v>65.43096069431094</v>
      </c>
      <c r="Z98" s="1">
        <v>78.937567617582843</v>
      </c>
      <c r="AA98" s="1">
        <v>78.937567617582843</v>
      </c>
      <c r="AB98" s="1" t="s">
        <v>196</v>
      </c>
      <c r="AC98" s="3">
        <v>8</v>
      </c>
      <c r="AD98" s="3">
        <f>_xlfn.XLOOKUP(B98,EVENTOS!B:B,EVENTOS!M:M,"--",0,1)</f>
        <v>31</v>
      </c>
      <c r="AE98" s="3">
        <v>1</v>
      </c>
      <c r="AF98" s="12">
        <f>_xlfn.XLOOKUP(C98,ESTACIONES!B:B,ESTACIONES!N:N,0,0,1)</f>
        <v>4.6375108145656956</v>
      </c>
      <c r="AG98" t="e">
        <f>_xlfn.XLOOKUP(A98,'L y W'!A:A,'L y W'!B:B,0,0,1)</f>
        <v>#N/A</v>
      </c>
      <c r="AH98" t="e">
        <f>_xlfn.XLOOKUP(A98,'L y W'!A:A,'L y W'!C:C,0,0,1)</f>
        <v>#N/A</v>
      </c>
    </row>
    <row r="99" spans="1:34" x14ac:dyDescent="0.3">
      <c r="A99" s="1">
        <v>1164</v>
      </c>
      <c r="B99" s="1" t="s">
        <v>197</v>
      </c>
      <c r="C99" s="1" t="s">
        <v>47</v>
      </c>
      <c r="D99" s="1">
        <v>2015</v>
      </c>
      <c r="E99" s="1">
        <v>9</v>
      </c>
      <c r="F99" s="1">
        <v>17</v>
      </c>
      <c r="G99" s="1">
        <v>8</v>
      </c>
      <c r="H99" s="1">
        <v>32</v>
      </c>
      <c r="I99" s="1">
        <v>43</v>
      </c>
      <c r="J99" s="1">
        <v>-31.600999999999999</v>
      </c>
      <c r="K99" s="1">
        <v>-71.408000000000001</v>
      </c>
      <c r="L99" s="1">
        <v>5</v>
      </c>
      <c r="M99" s="1">
        <v>38.799999999999997</v>
      </c>
      <c r="N99" s="1">
        <v>-30.696472</v>
      </c>
      <c r="O99" s="1">
        <v>-70.958888999999999</v>
      </c>
      <c r="P99" s="1">
        <v>0</v>
      </c>
      <c r="Q99" s="1">
        <v>402</v>
      </c>
      <c r="R99" s="7">
        <v>3.22</v>
      </c>
      <c r="S99" s="1" t="s">
        <v>38</v>
      </c>
      <c r="T99" s="1" t="s">
        <v>38</v>
      </c>
      <c r="U99" s="1" t="s">
        <v>38</v>
      </c>
      <c r="V99" s="1" t="s">
        <v>38</v>
      </c>
      <c r="W99" s="1" t="s">
        <v>38</v>
      </c>
      <c r="X99" s="1" t="s">
        <v>38</v>
      </c>
      <c r="Y99" s="1">
        <v>109.04759526203959</v>
      </c>
      <c r="Z99" s="1">
        <v>115.74462420533233</v>
      </c>
      <c r="AA99" s="1">
        <v>115.74462420533233</v>
      </c>
      <c r="AB99" s="1" t="s">
        <v>198</v>
      </c>
      <c r="AC99" s="3">
        <v>6</v>
      </c>
      <c r="AD99" s="3">
        <f>_xlfn.XLOOKUP(B99,EVENTOS!B:B,EVENTOS!M:M,"--",0,1)</f>
        <v>32</v>
      </c>
      <c r="AE99" s="3">
        <v>1</v>
      </c>
      <c r="AF99" s="12">
        <f>_xlfn.XLOOKUP(C99,ESTACIONES!B:B,ESTACIONES!N:N,0,0,1)</f>
        <v>2.3463047993698694</v>
      </c>
      <c r="AG99" t="e">
        <f>_xlfn.XLOOKUP(A99,'L y W'!A:A,'L y W'!B:B,0,0,1)</f>
        <v>#N/A</v>
      </c>
      <c r="AH99" t="e">
        <f>_xlfn.XLOOKUP(A99,'L y W'!A:A,'L y W'!C:C,0,0,1)</f>
        <v>#N/A</v>
      </c>
    </row>
    <row r="100" spans="1:34" x14ac:dyDescent="0.3">
      <c r="A100" s="1">
        <v>1165</v>
      </c>
      <c r="B100" s="1" t="s">
        <v>197</v>
      </c>
      <c r="C100" s="1" t="s">
        <v>51</v>
      </c>
      <c r="D100" s="1">
        <v>2015</v>
      </c>
      <c r="E100" s="1">
        <v>9</v>
      </c>
      <c r="F100" s="1">
        <v>17</v>
      </c>
      <c r="G100" s="1">
        <v>8</v>
      </c>
      <c r="H100" s="1">
        <v>32</v>
      </c>
      <c r="I100" s="1">
        <v>43</v>
      </c>
      <c r="J100" s="1">
        <v>-31.600999999999999</v>
      </c>
      <c r="K100" s="1">
        <v>-71.408000000000001</v>
      </c>
      <c r="L100" s="1">
        <v>5</v>
      </c>
      <c r="M100" s="1">
        <v>38.799999999999997</v>
      </c>
      <c r="N100" s="1">
        <v>-31.783711</v>
      </c>
      <c r="O100" s="1">
        <v>-70.969739000000004</v>
      </c>
      <c r="P100" s="1">
        <v>458</v>
      </c>
      <c r="Q100" s="1">
        <v>751</v>
      </c>
      <c r="R100" s="7">
        <v>2.1</v>
      </c>
      <c r="S100" s="1" t="s">
        <v>38</v>
      </c>
      <c r="T100" s="1" t="s">
        <v>38</v>
      </c>
      <c r="U100" s="1" t="s">
        <v>38</v>
      </c>
      <c r="V100" s="1" t="s">
        <v>38</v>
      </c>
      <c r="W100" s="1" t="s">
        <v>38</v>
      </c>
      <c r="X100" s="1" t="s">
        <v>38</v>
      </c>
      <c r="Y100" s="1">
        <v>46.226211715745421</v>
      </c>
      <c r="Z100" s="1">
        <v>60.646955517889921</v>
      </c>
      <c r="AA100" s="1">
        <v>60.646955517889921</v>
      </c>
      <c r="AB100" s="1" t="s">
        <v>199</v>
      </c>
      <c r="AC100" s="3">
        <v>8</v>
      </c>
      <c r="AD100" s="3">
        <f>_xlfn.XLOOKUP(B100,EVENTOS!B:B,EVENTOS!M:M,"--",0,1)</f>
        <v>32</v>
      </c>
      <c r="AE100" s="3">
        <v>1</v>
      </c>
      <c r="AF100" s="12">
        <f>_xlfn.XLOOKUP(C100,ESTACIONES!B:B,ESTACIONES!N:N,0,0,1)</f>
        <v>4.6375108145656956</v>
      </c>
      <c r="AG100" t="e">
        <f>_xlfn.XLOOKUP(A100,'L y W'!A:A,'L y W'!B:B,0,0,1)</f>
        <v>#N/A</v>
      </c>
      <c r="AH100" t="e">
        <f>_xlfn.XLOOKUP(A100,'L y W'!A:A,'L y W'!C:C,0,0,1)</f>
        <v>#N/A</v>
      </c>
    </row>
    <row r="101" spans="1:34" x14ac:dyDescent="0.3">
      <c r="A101" s="1">
        <v>1166</v>
      </c>
      <c r="B101" s="1" t="s">
        <v>197</v>
      </c>
      <c r="C101" s="1" t="s">
        <v>55</v>
      </c>
      <c r="D101" s="1">
        <v>2015</v>
      </c>
      <c r="E101" s="1">
        <v>9</v>
      </c>
      <c r="F101" s="1">
        <v>17</v>
      </c>
      <c r="G101" s="1">
        <v>8</v>
      </c>
      <c r="H101" s="1">
        <v>32</v>
      </c>
      <c r="I101" s="1">
        <v>43</v>
      </c>
      <c r="J101" s="1">
        <v>-31.600999999999999</v>
      </c>
      <c r="K101" s="1">
        <v>-71.408000000000001</v>
      </c>
      <c r="L101" s="1">
        <v>5</v>
      </c>
      <c r="M101" s="1">
        <v>38.799999999999997</v>
      </c>
      <c r="N101" s="1">
        <v>-30.854861</v>
      </c>
      <c r="O101" s="1">
        <v>-70.707333000000006</v>
      </c>
      <c r="P101" s="1">
        <v>903</v>
      </c>
      <c r="Q101" s="1">
        <v>578</v>
      </c>
      <c r="R101" s="7">
        <v>6.51</v>
      </c>
      <c r="S101" s="1" t="s">
        <v>38</v>
      </c>
      <c r="T101" s="1" t="s">
        <v>38</v>
      </c>
      <c r="U101" s="1" t="s">
        <v>38</v>
      </c>
      <c r="V101" s="1" t="s">
        <v>38</v>
      </c>
      <c r="W101" s="1" t="s">
        <v>38</v>
      </c>
      <c r="X101" s="1" t="s">
        <v>38</v>
      </c>
      <c r="Y101" s="1">
        <v>106.3019263133862</v>
      </c>
      <c r="Z101" s="1">
        <v>113.47434840939422</v>
      </c>
      <c r="AA101" s="1">
        <v>113.47434840939422</v>
      </c>
      <c r="AB101" s="1" t="s">
        <v>200</v>
      </c>
      <c r="AC101" s="3">
        <v>10</v>
      </c>
      <c r="AD101" s="3">
        <f>_xlfn.XLOOKUP(B101,EVENTOS!B:B,EVENTOS!M:M,"--",0,1)</f>
        <v>32</v>
      </c>
      <c r="AE101" s="3">
        <v>1</v>
      </c>
      <c r="AF101" s="12">
        <f>_xlfn.XLOOKUP(C101,ESTACIONES!B:B,ESTACIONES!N:N,0,0,1)</f>
        <v>2.2846908786089335</v>
      </c>
      <c r="AG101" t="e">
        <f>_xlfn.XLOOKUP(A101,'L y W'!A:A,'L y W'!B:B,0,0,1)</f>
        <v>#N/A</v>
      </c>
      <c r="AH101" t="e">
        <f>_xlfn.XLOOKUP(A101,'L y W'!A:A,'L y W'!C:C,0,0,1)</f>
        <v>#N/A</v>
      </c>
    </row>
    <row r="102" spans="1:34" x14ac:dyDescent="0.3">
      <c r="A102" s="1">
        <v>1168</v>
      </c>
      <c r="B102" s="1" t="s">
        <v>201</v>
      </c>
      <c r="C102" s="1" t="s">
        <v>51</v>
      </c>
      <c r="D102" s="1">
        <v>2015</v>
      </c>
      <c r="E102" s="1">
        <v>9</v>
      </c>
      <c r="F102" s="1">
        <v>18</v>
      </c>
      <c r="G102" s="1">
        <v>1</v>
      </c>
      <c r="H102" s="1">
        <v>50</v>
      </c>
      <c r="I102" s="1">
        <v>21</v>
      </c>
      <c r="J102" s="1">
        <v>-31.437999999999999</v>
      </c>
      <c r="K102" s="1">
        <v>-71.682000000000002</v>
      </c>
      <c r="L102" s="1">
        <v>4.7</v>
      </c>
      <c r="M102" s="1">
        <v>37.700000000000003</v>
      </c>
      <c r="N102" s="1">
        <v>-31.783711</v>
      </c>
      <c r="O102" s="1">
        <v>-70.969739000000004</v>
      </c>
      <c r="P102" s="1">
        <v>458</v>
      </c>
      <c r="Q102" s="1">
        <v>751</v>
      </c>
      <c r="R102" s="7">
        <v>2.1</v>
      </c>
      <c r="S102" s="1" t="s">
        <v>38</v>
      </c>
      <c r="T102" s="1" t="s">
        <v>38</v>
      </c>
      <c r="U102" s="1" t="s">
        <v>38</v>
      </c>
      <c r="V102" s="1" t="s">
        <v>38</v>
      </c>
      <c r="W102" s="1" t="s">
        <v>38</v>
      </c>
      <c r="X102" s="1" t="s">
        <v>38</v>
      </c>
      <c r="Y102" s="1">
        <v>77.699828969634154</v>
      </c>
      <c r="Z102" s="1">
        <v>86.563828392177754</v>
      </c>
      <c r="AA102" s="1">
        <v>86.563828392177754</v>
      </c>
      <c r="AB102" s="1" t="s">
        <v>202</v>
      </c>
      <c r="AC102" s="3">
        <v>8</v>
      </c>
      <c r="AD102" s="3">
        <f>_xlfn.XLOOKUP(B102,EVENTOS!B:B,EVENTOS!M:M,"--",0,1)</f>
        <v>33</v>
      </c>
      <c r="AE102" s="3">
        <v>1</v>
      </c>
      <c r="AF102" s="12">
        <f>_xlfn.XLOOKUP(C102,ESTACIONES!B:B,ESTACIONES!N:N,0,0,1)</f>
        <v>4.6375108145656956</v>
      </c>
      <c r="AG102" t="e">
        <f>_xlfn.XLOOKUP(A102,'L y W'!A:A,'L y W'!B:B,0,0,1)</f>
        <v>#N/A</v>
      </c>
      <c r="AH102" t="e">
        <f>_xlfn.XLOOKUP(A102,'L y W'!A:A,'L y W'!C:C,0,0,1)</f>
        <v>#N/A</v>
      </c>
    </row>
    <row r="103" spans="1:34" x14ac:dyDescent="0.3">
      <c r="A103" s="1">
        <v>117</v>
      </c>
      <c r="B103" s="1" t="s">
        <v>203</v>
      </c>
      <c r="C103" s="1" t="s">
        <v>204</v>
      </c>
      <c r="D103" s="1">
        <v>2014</v>
      </c>
      <c r="E103" s="1">
        <v>3</v>
      </c>
      <c r="F103" s="1">
        <v>23</v>
      </c>
      <c r="G103" s="1">
        <v>18</v>
      </c>
      <c r="H103" s="1">
        <v>20</v>
      </c>
      <c r="I103" s="1">
        <v>0</v>
      </c>
      <c r="J103" s="1">
        <v>-19.794</v>
      </c>
      <c r="K103" s="1">
        <v>-70.942999999999998</v>
      </c>
      <c r="L103" s="1">
        <v>6.1</v>
      </c>
      <c r="M103" s="1">
        <v>33.799999999999997</v>
      </c>
      <c r="N103" s="1">
        <v>-18.370799999999999</v>
      </c>
      <c r="O103" s="1">
        <v>-70.341899999999995</v>
      </c>
      <c r="P103" s="1">
        <v>0</v>
      </c>
      <c r="Q103" s="1">
        <v>443</v>
      </c>
      <c r="R103" s="7">
        <v>0.42</v>
      </c>
      <c r="S103" s="1" t="s">
        <v>38</v>
      </c>
      <c r="T103" s="1" t="s">
        <v>38</v>
      </c>
      <c r="U103" s="1" t="s">
        <v>38</v>
      </c>
      <c r="V103" s="1" t="s">
        <v>38</v>
      </c>
      <c r="W103" s="1" t="s">
        <v>38</v>
      </c>
      <c r="X103" s="1" t="s">
        <v>38</v>
      </c>
      <c r="Y103" s="1">
        <v>169.76417525594564</v>
      </c>
      <c r="Z103" s="1">
        <v>173.09625992589045</v>
      </c>
      <c r="AA103" s="1">
        <v>155.43</v>
      </c>
      <c r="AB103" s="1" t="s">
        <v>205</v>
      </c>
      <c r="AC103" s="3">
        <v>41</v>
      </c>
      <c r="AD103" s="3">
        <f>_xlfn.XLOOKUP(B103,EVENTOS!B:B,EVENTOS!M:M,"--",0,1)</f>
        <v>34</v>
      </c>
      <c r="AE103" s="3">
        <v>1</v>
      </c>
      <c r="AF103" s="12">
        <f>_xlfn.XLOOKUP(C103,ESTACIONES!B:B,ESTACIONES!N:N,0,0,1)</f>
        <v>3.7653164172104794</v>
      </c>
      <c r="AG103" t="e">
        <f>_xlfn.XLOOKUP(A103,'L y W'!A:A,'L y W'!B:B,0,0,1)</f>
        <v>#N/A</v>
      </c>
      <c r="AH103" t="e">
        <f>_xlfn.XLOOKUP(A103,'L y W'!A:A,'L y W'!C:C,0,0,1)</f>
        <v>#N/A</v>
      </c>
    </row>
    <row r="104" spans="1:34" x14ac:dyDescent="0.3">
      <c r="A104" s="1">
        <v>1174</v>
      </c>
      <c r="B104" s="1" t="s">
        <v>206</v>
      </c>
      <c r="C104" s="1" t="s">
        <v>97</v>
      </c>
      <c r="D104" s="1">
        <v>2015</v>
      </c>
      <c r="E104" s="1">
        <v>9</v>
      </c>
      <c r="F104" s="1">
        <v>18</v>
      </c>
      <c r="G104" s="1">
        <v>19</v>
      </c>
      <c r="H104" s="1">
        <v>54</v>
      </c>
      <c r="I104" s="1">
        <v>47</v>
      </c>
      <c r="J104" s="1">
        <v>-30.106999999999999</v>
      </c>
      <c r="K104" s="1">
        <v>-71.546999999999997</v>
      </c>
      <c r="L104" s="1">
        <v>4.7</v>
      </c>
      <c r="M104" s="1">
        <v>16.399999999999999</v>
      </c>
      <c r="N104" s="1">
        <v>-29.96818</v>
      </c>
      <c r="O104" s="1">
        <v>-71.337360000000004</v>
      </c>
      <c r="P104" s="1">
        <v>52</v>
      </c>
      <c r="Q104" s="1">
        <v>1106</v>
      </c>
      <c r="R104" s="7">
        <v>1.24</v>
      </c>
      <c r="S104" s="1" t="s">
        <v>38</v>
      </c>
      <c r="T104" s="1" t="s">
        <v>38</v>
      </c>
      <c r="U104" s="1" t="s">
        <v>38</v>
      </c>
      <c r="V104" s="1" t="s">
        <v>38</v>
      </c>
      <c r="W104" s="1" t="s">
        <v>38</v>
      </c>
      <c r="X104" s="1" t="s">
        <v>38</v>
      </c>
      <c r="Y104" s="1">
        <v>25.409600102661003</v>
      </c>
      <c r="Z104" s="1">
        <v>30.270713261784071</v>
      </c>
      <c r="AA104" s="1">
        <v>30.270713261784071</v>
      </c>
      <c r="AB104" s="1" t="s">
        <v>207</v>
      </c>
      <c r="AC104" s="3">
        <v>17</v>
      </c>
      <c r="AD104" s="3">
        <f>_xlfn.XLOOKUP(B104,EVENTOS!B:B,EVENTOS!M:M,"--",0,1)</f>
        <v>35</v>
      </c>
      <c r="AE104" s="3">
        <v>1</v>
      </c>
      <c r="AF104" s="12">
        <f>_xlfn.XLOOKUP(C104,ESTACIONES!B:B,ESTACIONES!N:N,0,0,1)</f>
        <v>4.0819376781190959</v>
      </c>
      <c r="AG104" t="e">
        <f>_xlfn.XLOOKUP(A104,'L y W'!A:A,'L y W'!B:B,0,0,1)</f>
        <v>#N/A</v>
      </c>
      <c r="AH104" t="e">
        <f>_xlfn.XLOOKUP(A104,'L y W'!A:A,'L y W'!C:C,0,0,1)</f>
        <v>#N/A</v>
      </c>
    </row>
    <row r="105" spans="1:34" x14ac:dyDescent="0.3">
      <c r="A105" s="1">
        <v>1175</v>
      </c>
      <c r="B105" s="1" t="s">
        <v>206</v>
      </c>
      <c r="C105" s="1" t="s">
        <v>99</v>
      </c>
      <c r="D105" s="1">
        <v>2015</v>
      </c>
      <c r="E105" s="1">
        <v>9</v>
      </c>
      <c r="F105" s="1">
        <v>18</v>
      </c>
      <c r="G105" s="1">
        <v>19</v>
      </c>
      <c r="H105" s="1">
        <v>54</v>
      </c>
      <c r="I105" s="1">
        <v>47</v>
      </c>
      <c r="J105" s="1">
        <v>-30.106999999999999</v>
      </c>
      <c r="K105" s="1">
        <v>-71.546999999999997</v>
      </c>
      <c r="L105" s="1">
        <v>4.7</v>
      </c>
      <c r="M105" s="1">
        <v>16.399999999999999</v>
      </c>
      <c r="N105" s="1">
        <v>-29.965509999999998</v>
      </c>
      <c r="O105" s="1">
        <v>-71.351110000000006</v>
      </c>
      <c r="P105" s="1">
        <v>36</v>
      </c>
      <c r="Q105" s="1">
        <v>1228</v>
      </c>
      <c r="R105" s="7">
        <v>6.4838235294117661</v>
      </c>
      <c r="S105" s="1" t="s">
        <v>38</v>
      </c>
      <c r="T105" s="1" t="s">
        <v>38</v>
      </c>
      <c r="U105" s="1" t="s">
        <v>38</v>
      </c>
      <c r="V105" s="1" t="s">
        <v>38</v>
      </c>
      <c r="W105" s="1" t="s">
        <v>38</v>
      </c>
      <c r="X105" s="1" t="s">
        <v>38</v>
      </c>
      <c r="Y105" s="1">
        <v>24.555706992095303</v>
      </c>
      <c r="Z105" s="1">
        <v>29.548685958628315</v>
      </c>
      <c r="AA105" s="1">
        <v>29.548685958628315</v>
      </c>
      <c r="AB105" s="1" t="s">
        <v>208</v>
      </c>
      <c r="AC105" s="3">
        <v>18</v>
      </c>
      <c r="AD105" s="3">
        <f>_xlfn.XLOOKUP(B105,EVENTOS!B:B,EVENTOS!M:M,"--",0,1)</f>
        <v>35</v>
      </c>
      <c r="AE105" s="3">
        <v>1</v>
      </c>
      <c r="AF105" s="12">
        <f>_xlfn.XLOOKUP(C105,ESTACIONES!B:B,ESTACIONES!N:N,0,0,1)</f>
        <v>1.6562573616396086</v>
      </c>
      <c r="AG105" t="e">
        <f>_xlfn.XLOOKUP(A105,'L y W'!A:A,'L y W'!B:B,0,0,1)</f>
        <v>#N/A</v>
      </c>
      <c r="AH105" t="e">
        <f>_xlfn.XLOOKUP(A105,'L y W'!A:A,'L y W'!C:C,0,0,1)</f>
        <v>#N/A</v>
      </c>
    </row>
    <row r="106" spans="1:34" x14ac:dyDescent="0.3">
      <c r="A106" s="1">
        <v>1178</v>
      </c>
      <c r="B106" s="1" t="s">
        <v>209</v>
      </c>
      <c r="C106" s="1" t="s">
        <v>47</v>
      </c>
      <c r="D106" s="1">
        <v>2015</v>
      </c>
      <c r="E106" s="1">
        <v>9</v>
      </c>
      <c r="F106" s="1">
        <v>18</v>
      </c>
      <c r="G106" s="1">
        <v>3</v>
      </c>
      <c r="H106" s="1">
        <v>15</v>
      </c>
      <c r="I106" s="1">
        <v>39</v>
      </c>
      <c r="J106" s="1">
        <v>-31.446999999999999</v>
      </c>
      <c r="K106" s="1">
        <v>-71.53</v>
      </c>
      <c r="L106" s="1">
        <v>5.2</v>
      </c>
      <c r="M106" s="1">
        <v>45.1</v>
      </c>
      <c r="N106" s="1">
        <v>-30.696472</v>
      </c>
      <c r="O106" s="1">
        <v>-70.958888999999999</v>
      </c>
      <c r="P106" s="1">
        <v>0</v>
      </c>
      <c r="Q106" s="1">
        <v>402</v>
      </c>
      <c r="R106" s="7">
        <v>3.22</v>
      </c>
      <c r="S106" s="1">
        <v>3</v>
      </c>
      <c r="T106" s="1">
        <v>37</v>
      </c>
      <c r="U106" s="1">
        <v>100</v>
      </c>
      <c r="V106" s="1">
        <v>171</v>
      </c>
      <c r="W106" s="1">
        <v>53</v>
      </c>
      <c r="X106" s="1">
        <v>83</v>
      </c>
      <c r="Y106" s="1">
        <v>99.471654154275939</v>
      </c>
      <c r="Z106" s="1">
        <v>109.21822183220107</v>
      </c>
      <c r="AA106" s="1">
        <v>109.11472320556641</v>
      </c>
      <c r="AB106" s="1" t="s">
        <v>210</v>
      </c>
      <c r="AC106" s="3">
        <v>6</v>
      </c>
      <c r="AD106" s="3">
        <f>_xlfn.XLOOKUP(B106,EVENTOS!B:B,EVENTOS!M:M,"--",0,1)</f>
        <v>36</v>
      </c>
      <c r="AE106" s="3">
        <v>1</v>
      </c>
      <c r="AF106" s="12">
        <f>_xlfn.XLOOKUP(C106,ESTACIONES!B:B,ESTACIONES!N:N,0,0,1)</f>
        <v>2.3463047993698694</v>
      </c>
      <c r="AG106">
        <f>_xlfn.XLOOKUP(A106,'L y W'!A:A,'L y W'!B:B,0,0,1)</f>
        <v>0</v>
      </c>
      <c r="AH106">
        <f>_xlfn.XLOOKUP(A106,'L y W'!A:A,'L y W'!C:C,0,0,1)</f>
        <v>0</v>
      </c>
    </row>
    <row r="107" spans="1:34" x14ac:dyDescent="0.3">
      <c r="A107" s="1">
        <v>1179</v>
      </c>
      <c r="B107" s="1" t="s">
        <v>209</v>
      </c>
      <c r="C107" s="1" t="s">
        <v>51</v>
      </c>
      <c r="D107" s="1">
        <v>2015</v>
      </c>
      <c r="E107" s="1">
        <v>9</v>
      </c>
      <c r="F107" s="1">
        <v>18</v>
      </c>
      <c r="G107" s="1">
        <v>3</v>
      </c>
      <c r="H107" s="1">
        <v>15</v>
      </c>
      <c r="I107" s="1">
        <v>39</v>
      </c>
      <c r="J107" s="1">
        <v>-31.446999999999999</v>
      </c>
      <c r="K107" s="1">
        <v>-71.53</v>
      </c>
      <c r="L107" s="1">
        <v>5.2</v>
      </c>
      <c r="M107" s="1">
        <v>45.1</v>
      </c>
      <c r="N107" s="1">
        <v>-31.783711</v>
      </c>
      <c r="O107" s="1">
        <v>-70.969739000000004</v>
      </c>
      <c r="P107" s="1">
        <v>458</v>
      </c>
      <c r="Q107" s="1">
        <v>751</v>
      </c>
      <c r="R107" s="7">
        <v>2.1</v>
      </c>
      <c r="S107" s="1">
        <v>3</v>
      </c>
      <c r="T107" s="1">
        <v>37</v>
      </c>
      <c r="U107" s="1">
        <v>100</v>
      </c>
      <c r="V107" s="1">
        <v>171</v>
      </c>
      <c r="W107" s="1">
        <v>53</v>
      </c>
      <c r="X107" s="1">
        <v>83</v>
      </c>
      <c r="Y107" s="1">
        <v>64.960746697844456</v>
      </c>
      <c r="Z107" s="1">
        <v>79.343745661151573</v>
      </c>
      <c r="AA107" s="1">
        <v>79.14599609375</v>
      </c>
      <c r="AB107" s="1" t="s">
        <v>211</v>
      </c>
      <c r="AC107" s="3">
        <v>8</v>
      </c>
      <c r="AD107" s="3">
        <f>_xlfn.XLOOKUP(B107,EVENTOS!B:B,EVENTOS!M:M,"--",0,1)</f>
        <v>36</v>
      </c>
      <c r="AE107" s="3">
        <v>1</v>
      </c>
      <c r="AF107" s="12">
        <f>_xlfn.XLOOKUP(C107,ESTACIONES!B:B,ESTACIONES!N:N,0,0,1)</f>
        <v>4.6375108145656956</v>
      </c>
      <c r="AG107">
        <f>_xlfn.XLOOKUP(A107,'L y W'!A:A,'L y W'!B:B,0,0,1)</f>
        <v>0</v>
      </c>
      <c r="AH107">
        <f>_xlfn.XLOOKUP(A107,'L y W'!A:A,'L y W'!C:C,0,0,1)</f>
        <v>0</v>
      </c>
    </row>
    <row r="108" spans="1:34" x14ac:dyDescent="0.3">
      <c r="A108" s="1">
        <v>118</v>
      </c>
      <c r="B108" s="1" t="s">
        <v>203</v>
      </c>
      <c r="C108" s="1" t="s">
        <v>212</v>
      </c>
      <c r="D108" s="1">
        <v>2014</v>
      </c>
      <c r="E108" s="1">
        <v>3</v>
      </c>
      <c r="F108" s="1">
        <v>23</v>
      </c>
      <c r="G108" s="1">
        <v>18</v>
      </c>
      <c r="H108" s="1">
        <v>20</v>
      </c>
      <c r="I108" s="1">
        <v>0</v>
      </c>
      <c r="J108" s="1">
        <v>-19.794</v>
      </c>
      <c r="K108" s="1">
        <v>-70.942999999999998</v>
      </c>
      <c r="L108" s="1">
        <v>6.1</v>
      </c>
      <c r="M108" s="1">
        <v>33.799999999999997</v>
      </c>
      <c r="N108" s="1">
        <v>-19.668500000000002</v>
      </c>
      <c r="O108" s="1">
        <v>-69.194199999999995</v>
      </c>
      <c r="P108" s="1">
        <v>0</v>
      </c>
      <c r="Q108" s="1">
        <v>973</v>
      </c>
      <c r="R108" s="7">
        <v>7.75</v>
      </c>
      <c r="S108" s="1" t="s">
        <v>38</v>
      </c>
      <c r="T108" s="1" t="s">
        <v>38</v>
      </c>
      <c r="U108" s="1" t="s">
        <v>38</v>
      </c>
      <c r="V108" s="1" t="s">
        <v>38</v>
      </c>
      <c r="W108" s="1" t="s">
        <v>38</v>
      </c>
      <c r="X108" s="1" t="s">
        <v>38</v>
      </c>
      <c r="Y108" s="1">
        <v>183.84024548024391</v>
      </c>
      <c r="Z108" s="1">
        <v>186.92157675944298</v>
      </c>
      <c r="AA108" s="1">
        <v>185.845</v>
      </c>
      <c r="AB108" s="1" t="s">
        <v>213</v>
      </c>
      <c r="AC108" s="3">
        <v>42</v>
      </c>
      <c r="AD108" s="3">
        <f>_xlfn.XLOOKUP(B108,EVENTOS!B:B,EVENTOS!M:M,"--",0,1)</f>
        <v>34</v>
      </c>
      <c r="AE108" s="3">
        <v>1</v>
      </c>
      <c r="AF108" s="12">
        <f>_xlfn.XLOOKUP(C108,ESTACIONES!B:B,ESTACIONES!N:N,0,0,1)</f>
        <v>5.985471124506704</v>
      </c>
      <c r="AG108" t="e">
        <f>_xlfn.XLOOKUP(A108,'L y W'!A:A,'L y W'!B:B,0,0,1)</f>
        <v>#N/A</v>
      </c>
      <c r="AH108" t="e">
        <f>_xlfn.XLOOKUP(A108,'L y W'!A:A,'L y W'!C:C,0,0,1)</f>
        <v>#N/A</v>
      </c>
    </row>
    <row r="109" spans="1:34" x14ac:dyDescent="0.3">
      <c r="A109" s="1">
        <v>1180</v>
      </c>
      <c r="B109" s="1" t="s">
        <v>209</v>
      </c>
      <c r="C109" s="1" t="s">
        <v>55</v>
      </c>
      <c r="D109" s="1">
        <v>2015</v>
      </c>
      <c r="E109" s="1">
        <v>9</v>
      </c>
      <c r="F109" s="1">
        <v>18</v>
      </c>
      <c r="G109" s="1">
        <v>3</v>
      </c>
      <c r="H109" s="1">
        <v>15</v>
      </c>
      <c r="I109" s="1">
        <v>39</v>
      </c>
      <c r="J109" s="1">
        <v>-31.446999999999999</v>
      </c>
      <c r="K109" s="1">
        <v>-71.53</v>
      </c>
      <c r="L109" s="1">
        <v>5.2</v>
      </c>
      <c r="M109" s="1">
        <v>45.1</v>
      </c>
      <c r="N109" s="1">
        <v>-30.854861</v>
      </c>
      <c r="O109" s="1">
        <v>-70.707333000000006</v>
      </c>
      <c r="P109" s="1">
        <v>903</v>
      </c>
      <c r="Q109" s="1">
        <v>578</v>
      </c>
      <c r="R109" s="7">
        <v>6.51</v>
      </c>
      <c r="S109" s="1">
        <v>3</v>
      </c>
      <c r="T109" s="1">
        <v>37</v>
      </c>
      <c r="U109" s="1">
        <v>100</v>
      </c>
      <c r="V109" s="1">
        <v>171</v>
      </c>
      <c r="W109" s="1">
        <v>53</v>
      </c>
      <c r="X109" s="1">
        <v>83</v>
      </c>
      <c r="Y109" s="1">
        <v>102.29120056763091</v>
      </c>
      <c r="Z109" s="1">
        <v>112.159554753785</v>
      </c>
      <c r="AA109" s="1">
        <v>111.6236190795898</v>
      </c>
      <c r="AB109" s="1" t="s">
        <v>214</v>
      </c>
      <c r="AC109" s="3">
        <v>10</v>
      </c>
      <c r="AD109" s="3">
        <f>_xlfn.XLOOKUP(B109,EVENTOS!B:B,EVENTOS!M:M,"--",0,1)</f>
        <v>36</v>
      </c>
      <c r="AE109" s="3">
        <v>1</v>
      </c>
      <c r="AF109" s="12">
        <f>_xlfn.XLOOKUP(C109,ESTACIONES!B:B,ESTACIONES!N:N,0,0,1)</f>
        <v>2.2846908786089335</v>
      </c>
      <c r="AG109">
        <f>_xlfn.XLOOKUP(A109,'L y W'!A:A,'L y W'!B:B,0,0,1)</f>
        <v>0</v>
      </c>
      <c r="AH109">
        <f>_xlfn.XLOOKUP(A109,'L y W'!A:A,'L y W'!C:C,0,0,1)</f>
        <v>0</v>
      </c>
    </row>
    <row r="110" spans="1:34" x14ac:dyDescent="0.3">
      <c r="A110" s="1">
        <v>1182</v>
      </c>
      <c r="B110" s="1" t="s">
        <v>209</v>
      </c>
      <c r="C110" s="1" t="s">
        <v>64</v>
      </c>
      <c r="D110" s="1">
        <v>2015</v>
      </c>
      <c r="E110" s="1">
        <v>9</v>
      </c>
      <c r="F110" s="1">
        <v>18</v>
      </c>
      <c r="G110" s="1">
        <v>3</v>
      </c>
      <c r="H110" s="1">
        <v>15</v>
      </c>
      <c r="I110" s="1">
        <v>39</v>
      </c>
      <c r="J110" s="1">
        <v>-31.446999999999999</v>
      </c>
      <c r="K110" s="1">
        <v>-71.53</v>
      </c>
      <c r="L110" s="1">
        <v>5.2</v>
      </c>
      <c r="M110" s="1">
        <v>45.1</v>
      </c>
      <c r="N110" s="1">
        <v>-32.914889000000002</v>
      </c>
      <c r="O110" s="1">
        <v>-71.232591999999997</v>
      </c>
      <c r="P110" s="1">
        <v>116</v>
      </c>
      <c r="Q110" s="1">
        <v>549</v>
      </c>
      <c r="R110" s="7">
        <v>5.72</v>
      </c>
      <c r="S110" s="1">
        <v>3</v>
      </c>
      <c r="T110" s="1">
        <v>37</v>
      </c>
      <c r="U110" s="1">
        <v>100</v>
      </c>
      <c r="V110" s="1">
        <v>171</v>
      </c>
      <c r="W110" s="1">
        <v>53</v>
      </c>
      <c r="X110" s="1">
        <v>83</v>
      </c>
      <c r="Y110" s="1">
        <v>165.17271411203689</v>
      </c>
      <c r="Z110" s="1">
        <v>171.24985297259869</v>
      </c>
      <c r="AA110" s="1">
        <v>171.2350158691406</v>
      </c>
      <c r="AB110" s="1" t="s">
        <v>215</v>
      </c>
      <c r="AC110" s="3">
        <v>12</v>
      </c>
      <c r="AD110" s="3">
        <f>_xlfn.XLOOKUP(B110,EVENTOS!B:B,EVENTOS!M:M,"--",0,1)</f>
        <v>36</v>
      </c>
      <c r="AE110" s="3">
        <v>1</v>
      </c>
      <c r="AF110" s="12">
        <f>_xlfn.XLOOKUP(C110,ESTACIONES!B:B,ESTACIONES!N:N,0,0,1)</f>
        <v>6.9467601924872069</v>
      </c>
      <c r="AG110">
        <f>_xlfn.XLOOKUP(A110,'L y W'!A:A,'L y W'!B:B,0,0,1)</f>
        <v>0</v>
      </c>
      <c r="AH110">
        <f>_xlfn.XLOOKUP(A110,'L y W'!A:A,'L y W'!C:C,0,0,1)</f>
        <v>0</v>
      </c>
    </row>
    <row r="111" spans="1:34" x14ac:dyDescent="0.3">
      <c r="A111" s="1">
        <v>1183</v>
      </c>
      <c r="B111" s="1" t="s">
        <v>216</v>
      </c>
      <c r="C111" s="1" t="s">
        <v>51</v>
      </c>
      <c r="D111" s="1">
        <v>2015</v>
      </c>
      <c r="E111" s="1">
        <v>9</v>
      </c>
      <c r="F111" s="1">
        <v>18</v>
      </c>
      <c r="G111" s="1">
        <v>4</v>
      </c>
      <c r="H111" s="1">
        <v>29</v>
      </c>
      <c r="I111" s="1">
        <v>3</v>
      </c>
      <c r="J111" s="1">
        <v>-31.666</v>
      </c>
      <c r="K111" s="1">
        <v>-71.653999999999996</v>
      </c>
      <c r="L111" s="1">
        <v>5</v>
      </c>
      <c r="M111" s="1">
        <v>33.700000000000003</v>
      </c>
      <c r="N111" s="1">
        <v>-31.783711</v>
      </c>
      <c r="O111" s="1">
        <v>-70.969739000000004</v>
      </c>
      <c r="P111" s="1">
        <v>458</v>
      </c>
      <c r="Q111" s="1">
        <v>751</v>
      </c>
      <c r="R111" s="7">
        <v>2.1</v>
      </c>
      <c r="S111" s="1">
        <v>5</v>
      </c>
      <c r="T111" s="1">
        <v>41</v>
      </c>
      <c r="U111" s="1">
        <v>90</v>
      </c>
      <c r="V111" s="1">
        <v>185</v>
      </c>
      <c r="W111" s="1">
        <v>49</v>
      </c>
      <c r="X111" s="1">
        <v>90</v>
      </c>
      <c r="Y111" s="1">
        <v>66.150595528619306</v>
      </c>
      <c r="Z111" s="1">
        <v>74.449111833459696</v>
      </c>
      <c r="AA111" s="1">
        <v>74.277450561523438</v>
      </c>
      <c r="AB111" s="1" t="s">
        <v>217</v>
      </c>
      <c r="AC111" s="3">
        <v>8</v>
      </c>
      <c r="AD111" s="3">
        <f>_xlfn.XLOOKUP(B111,EVENTOS!B:B,EVENTOS!M:M,"--",0,1)</f>
        <v>37</v>
      </c>
      <c r="AE111" s="3">
        <v>1</v>
      </c>
      <c r="AF111" s="12">
        <f>_xlfn.XLOOKUP(C111,ESTACIONES!B:B,ESTACIONES!N:N,0,0,1)</f>
        <v>4.6375108145656956</v>
      </c>
      <c r="AG111">
        <f>_xlfn.XLOOKUP(A111,'L y W'!A:A,'L y W'!B:B,0,0,1)</f>
        <v>0</v>
      </c>
      <c r="AH111">
        <f>_xlfn.XLOOKUP(A111,'L y W'!A:A,'L y W'!C:C,0,0,1)</f>
        <v>0</v>
      </c>
    </row>
    <row r="112" spans="1:34" x14ac:dyDescent="0.3">
      <c r="A112" s="1">
        <v>1185</v>
      </c>
      <c r="B112" s="1" t="s">
        <v>218</v>
      </c>
      <c r="C112" s="1" t="s">
        <v>51</v>
      </c>
      <c r="D112" s="1">
        <v>2015</v>
      </c>
      <c r="E112" s="1">
        <v>9</v>
      </c>
      <c r="F112" s="1">
        <v>18</v>
      </c>
      <c r="G112" s="1">
        <v>9</v>
      </c>
      <c r="H112" s="1">
        <v>10</v>
      </c>
      <c r="I112" s="1">
        <v>40</v>
      </c>
      <c r="J112" s="1">
        <v>-32.06</v>
      </c>
      <c r="K112" s="1">
        <v>-72.102000000000004</v>
      </c>
      <c r="L112" s="1">
        <v>6</v>
      </c>
      <c r="M112" s="1">
        <v>33</v>
      </c>
      <c r="N112" s="1">
        <v>-31.783711</v>
      </c>
      <c r="O112" s="1">
        <v>-70.969739000000004</v>
      </c>
      <c r="P112" s="1">
        <v>458</v>
      </c>
      <c r="Q112" s="1">
        <v>751</v>
      </c>
      <c r="R112" s="7">
        <v>2.1</v>
      </c>
      <c r="S112" s="1">
        <v>347</v>
      </c>
      <c r="T112" s="1">
        <v>24</v>
      </c>
      <c r="U112" s="1">
        <v>81</v>
      </c>
      <c r="V112" s="1">
        <v>177</v>
      </c>
      <c r="W112" s="1">
        <v>67</v>
      </c>
      <c r="X112" s="1">
        <v>94</v>
      </c>
      <c r="Y112" s="1">
        <v>111.37726439316883</v>
      </c>
      <c r="Z112" s="1">
        <v>116.29416489104615</v>
      </c>
      <c r="AA112" s="1">
        <v>112.59645843505859</v>
      </c>
      <c r="AB112" s="1" t="s">
        <v>219</v>
      </c>
      <c r="AC112" s="3">
        <v>8</v>
      </c>
      <c r="AD112" s="3">
        <f>_xlfn.XLOOKUP(B112,EVENTOS!B:B,EVENTOS!M:M,"--",0,1)</f>
        <v>38</v>
      </c>
      <c r="AE112" s="3">
        <v>1</v>
      </c>
      <c r="AF112" s="12">
        <f>_xlfn.XLOOKUP(C112,ESTACIONES!B:B,ESTACIONES!N:N,0,0,1)</f>
        <v>4.6375108145656956</v>
      </c>
      <c r="AG112">
        <f>_xlfn.XLOOKUP(A112,'L y W'!A:A,'L y W'!B:B,0,0,1)</f>
        <v>9.794899854086994</v>
      </c>
      <c r="AH112">
        <f>_xlfn.XLOOKUP(A112,'L y W'!A:A,'L y W'!C:C,0,0,1)</f>
        <v>8.7297136838811138</v>
      </c>
    </row>
    <row r="113" spans="1:34" x14ac:dyDescent="0.3">
      <c r="A113" s="1">
        <v>1186</v>
      </c>
      <c r="B113" s="1" t="s">
        <v>218</v>
      </c>
      <c r="C113" s="1" t="s">
        <v>62</v>
      </c>
      <c r="D113" s="1">
        <v>2015</v>
      </c>
      <c r="E113" s="1">
        <v>9</v>
      </c>
      <c r="F113" s="1">
        <v>18</v>
      </c>
      <c r="G113" s="1">
        <v>9</v>
      </c>
      <c r="H113" s="1">
        <v>10</v>
      </c>
      <c r="I113" s="1">
        <v>40</v>
      </c>
      <c r="J113" s="1">
        <v>-32.06</v>
      </c>
      <c r="K113" s="1">
        <v>-72.102000000000004</v>
      </c>
      <c r="L113" s="1">
        <v>6</v>
      </c>
      <c r="M113" s="1">
        <v>33</v>
      </c>
      <c r="N113" s="1">
        <v>-33.215583000000002</v>
      </c>
      <c r="O113" s="1">
        <v>-70.766861000000006</v>
      </c>
      <c r="P113" s="1">
        <v>0</v>
      </c>
      <c r="Q113" s="1">
        <v>401</v>
      </c>
      <c r="R113" s="7">
        <v>1.31</v>
      </c>
      <c r="S113" s="1">
        <v>347</v>
      </c>
      <c r="T113" s="1">
        <v>24</v>
      </c>
      <c r="U113" s="1">
        <v>81</v>
      </c>
      <c r="V113" s="1">
        <v>177</v>
      </c>
      <c r="W113" s="1">
        <v>67</v>
      </c>
      <c r="X113" s="1">
        <v>94</v>
      </c>
      <c r="Y113" s="1">
        <v>179.21127966021993</v>
      </c>
      <c r="Z113" s="1">
        <v>182.22426500730785</v>
      </c>
      <c r="AA113" s="1">
        <v>176.9596862792969</v>
      </c>
      <c r="AB113" s="1" t="s">
        <v>220</v>
      </c>
      <c r="AC113" s="3">
        <v>11</v>
      </c>
      <c r="AD113" s="3">
        <f>_xlfn.XLOOKUP(B113,EVENTOS!B:B,EVENTOS!M:M,"--",0,1)</f>
        <v>38</v>
      </c>
      <c r="AE113" s="3">
        <v>1</v>
      </c>
      <c r="AF113" s="12">
        <f>_xlfn.XLOOKUP(C113,ESTACIONES!B:B,ESTACIONES!N:N,0,0,1)</f>
        <v>2.7481272780344788</v>
      </c>
      <c r="AG113">
        <f>_xlfn.XLOOKUP(A113,'L y W'!A:A,'L y W'!B:B,0,0,1)</f>
        <v>9.794899854086994</v>
      </c>
      <c r="AH113">
        <f>_xlfn.XLOOKUP(A113,'L y W'!A:A,'L y W'!C:C,0,0,1)</f>
        <v>8.7297136838811138</v>
      </c>
    </row>
    <row r="114" spans="1:34" x14ac:dyDescent="0.3">
      <c r="A114" s="1">
        <v>1187</v>
      </c>
      <c r="B114" s="1" t="s">
        <v>218</v>
      </c>
      <c r="C114" s="1" t="s">
        <v>161</v>
      </c>
      <c r="D114" s="1">
        <v>2015</v>
      </c>
      <c r="E114" s="1">
        <v>9</v>
      </c>
      <c r="F114" s="1">
        <v>18</v>
      </c>
      <c r="G114" s="1">
        <v>9</v>
      </c>
      <c r="H114" s="1">
        <v>10</v>
      </c>
      <c r="I114" s="1">
        <v>40</v>
      </c>
      <c r="J114" s="1">
        <v>-32.06</v>
      </c>
      <c r="K114" s="1">
        <v>-72.102000000000004</v>
      </c>
      <c r="L114" s="1">
        <v>6</v>
      </c>
      <c r="M114" s="1">
        <v>33</v>
      </c>
      <c r="N114" s="1">
        <v>-33.380861000000003</v>
      </c>
      <c r="O114" s="1">
        <v>-70.796166999999997</v>
      </c>
      <c r="P114" s="1">
        <v>0</v>
      </c>
      <c r="Q114" s="1">
        <v>471</v>
      </c>
      <c r="R114" s="7">
        <v>1.4</v>
      </c>
      <c r="S114" s="1">
        <v>347</v>
      </c>
      <c r="T114" s="1">
        <v>24</v>
      </c>
      <c r="U114" s="1">
        <v>81</v>
      </c>
      <c r="V114" s="1">
        <v>177</v>
      </c>
      <c r="W114" s="1">
        <v>67</v>
      </c>
      <c r="X114" s="1">
        <v>94</v>
      </c>
      <c r="Y114" s="1">
        <v>190.89694099414044</v>
      </c>
      <c r="Z114" s="1">
        <v>193.72826866753425</v>
      </c>
      <c r="AA114" s="1">
        <v>188.527587890625</v>
      </c>
      <c r="AB114" s="1" t="s">
        <v>221</v>
      </c>
      <c r="AC114" s="3">
        <v>32</v>
      </c>
      <c r="AD114" s="3">
        <f>_xlfn.XLOOKUP(B114,EVENTOS!B:B,EVENTOS!M:M,"--",0,1)</f>
        <v>38</v>
      </c>
      <c r="AE114" s="3">
        <v>1</v>
      </c>
      <c r="AF114" s="12">
        <f>_xlfn.XLOOKUP(C114,ESTACIONES!B:B,ESTACIONES!N:N,0,0,1)</f>
        <v>5.2193509282518686</v>
      </c>
      <c r="AG114">
        <f>_xlfn.XLOOKUP(A114,'L y W'!A:A,'L y W'!B:B,0,0,1)</f>
        <v>9.794899854086994</v>
      </c>
      <c r="AH114">
        <f>_xlfn.XLOOKUP(A114,'L y W'!A:A,'L y W'!C:C,0,0,1)</f>
        <v>8.7297136838811138</v>
      </c>
    </row>
    <row r="115" spans="1:34" x14ac:dyDescent="0.3">
      <c r="A115" s="1">
        <v>1188</v>
      </c>
      <c r="B115" s="1" t="s">
        <v>218</v>
      </c>
      <c r="C115" s="1" t="s">
        <v>169</v>
      </c>
      <c r="D115" s="1">
        <v>2015</v>
      </c>
      <c r="E115" s="1">
        <v>9</v>
      </c>
      <c r="F115" s="1">
        <v>18</v>
      </c>
      <c r="G115" s="1">
        <v>9</v>
      </c>
      <c r="H115" s="1">
        <v>10</v>
      </c>
      <c r="I115" s="1">
        <v>40</v>
      </c>
      <c r="J115" s="1">
        <v>-32.06</v>
      </c>
      <c r="K115" s="1">
        <v>-72.102000000000004</v>
      </c>
      <c r="L115" s="1">
        <v>6</v>
      </c>
      <c r="M115" s="1">
        <v>33</v>
      </c>
      <c r="N115" s="1">
        <v>-33.048060999999997</v>
      </c>
      <c r="O115" s="1">
        <v>-71.604500000000002</v>
      </c>
      <c r="P115" s="1">
        <v>0</v>
      </c>
      <c r="Q115" s="1">
        <v>317</v>
      </c>
      <c r="R115" s="7">
        <v>1.61</v>
      </c>
      <c r="S115" s="1">
        <v>347</v>
      </c>
      <c r="T115" s="1">
        <v>24</v>
      </c>
      <c r="U115" s="1">
        <v>81</v>
      </c>
      <c r="V115" s="1">
        <v>177</v>
      </c>
      <c r="W115" s="1">
        <v>67</v>
      </c>
      <c r="X115" s="1">
        <v>94</v>
      </c>
      <c r="Y115" s="1">
        <v>119.11881646492675</v>
      </c>
      <c r="Z115" s="1">
        <v>123.60538999576396</v>
      </c>
      <c r="AA115" s="1">
        <v>118.92210388183589</v>
      </c>
      <c r="AB115" s="1" t="s">
        <v>222</v>
      </c>
      <c r="AC115" s="3">
        <v>36</v>
      </c>
      <c r="AD115" s="3">
        <f>_xlfn.XLOOKUP(B115,EVENTOS!B:B,EVENTOS!M:M,"--",0,1)</f>
        <v>38</v>
      </c>
      <c r="AE115" s="3">
        <v>1</v>
      </c>
      <c r="AF115" s="12">
        <f>_xlfn.XLOOKUP(C115,ESTACIONES!B:B,ESTACIONES!N:N,0,0,1)</f>
        <v>4.311696339662153</v>
      </c>
      <c r="AG115">
        <f>_xlfn.XLOOKUP(A115,'L y W'!A:A,'L y W'!B:B,0,0,1)</f>
        <v>9.794899854086994</v>
      </c>
      <c r="AH115">
        <f>_xlfn.XLOOKUP(A115,'L y W'!A:A,'L y W'!C:C,0,0,1)</f>
        <v>8.7297136838811138</v>
      </c>
    </row>
    <row r="116" spans="1:34" x14ac:dyDescent="0.3">
      <c r="A116" s="1">
        <v>119</v>
      </c>
      <c r="B116" s="1" t="s">
        <v>203</v>
      </c>
      <c r="C116" s="1" t="s">
        <v>223</v>
      </c>
      <c r="D116" s="1">
        <v>2014</v>
      </c>
      <c r="E116" s="1">
        <v>3</v>
      </c>
      <c r="F116" s="1">
        <v>23</v>
      </c>
      <c r="G116" s="1">
        <v>18</v>
      </c>
      <c r="H116" s="1">
        <v>20</v>
      </c>
      <c r="I116" s="1">
        <v>0</v>
      </c>
      <c r="J116" s="1">
        <v>-19.794</v>
      </c>
      <c r="K116" s="1">
        <v>-70.942999999999998</v>
      </c>
      <c r="L116" s="1">
        <v>6.1</v>
      </c>
      <c r="M116" s="1">
        <v>33.799999999999997</v>
      </c>
      <c r="N116" s="1">
        <v>-20.278220000000001</v>
      </c>
      <c r="O116" s="1">
        <v>-69.887910000000005</v>
      </c>
      <c r="P116" s="1">
        <v>0</v>
      </c>
      <c r="Q116" s="1">
        <v>677</v>
      </c>
      <c r="R116" s="7">
        <v>1.28</v>
      </c>
      <c r="S116" s="1" t="s">
        <v>38</v>
      </c>
      <c r="T116" s="1" t="s">
        <v>38</v>
      </c>
      <c r="U116" s="1" t="s">
        <v>38</v>
      </c>
      <c r="V116" s="1" t="s">
        <v>38</v>
      </c>
      <c r="W116" s="1" t="s">
        <v>38</v>
      </c>
      <c r="X116" s="1" t="s">
        <v>38</v>
      </c>
      <c r="Y116" s="1">
        <v>122.71377013948863</v>
      </c>
      <c r="Z116" s="1">
        <v>127.28357860245465</v>
      </c>
      <c r="AA116" s="1">
        <v>128.26499999999999</v>
      </c>
      <c r="AB116" s="1" t="s">
        <v>224</v>
      </c>
      <c r="AC116" s="3">
        <v>43</v>
      </c>
      <c r="AD116" s="3">
        <f>_xlfn.XLOOKUP(B116,EVENTOS!B:B,EVENTOS!M:M,"--",0,1)</f>
        <v>34</v>
      </c>
      <c r="AE116" s="3">
        <v>1</v>
      </c>
      <c r="AF116" s="12">
        <f>_xlfn.XLOOKUP(C116,ESTACIONES!B:B,ESTACIONES!N:N,0,0,1)</f>
        <v>1.8466700334209667</v>
      </c>
      <c r="AG116" t="e">
        <f>_xlfn.XLOOKUP(A116,'L y W'!A:A,'L y W'!B:B,0,0,1)</f>
        <v>#N/A</v>
      </c>
      <c r="AH116" t="e">
        <f>_xlfn.XLOOKUP(A116,'L y W'!A:A,'L y W'!C:C,0,0,1)</f>
        <v>#N/A</v>
      </c>
    </row>
    <row r="117" spans="1:34" x14ac:dyDescent="0.3">
      <c r="A117" s="1">
        <v>1190</v>
      </c>
      <c r="B117" s="1" t="s">
        <v>225</v>
      </c>
      <c r="C117" s="1" t="s">
        <v>47</v>
      </c>
      <c r="D117" s="1">
        <v>2015</v>
      </c>
      <c r="E117" s="1">
        <v>9</v>
      </c>
      <c r="F117" s="1">
        <v>19</v>
      </c>
      <c r="G117" s="1">
        <v>12</v>
      </c>
      <c r="H117" s="1">
        <v>52</v>
      </c>
      <c r="I117" s="1">
        <v>20</v>
      </c>
      <c r="J117" s="1">
        <v>-32.326000000000001</v>
      </c>
      <c r="K117" s="1">
        <v>-71.906000000000006</v>
      </c>
      <c r="L117" s="1">
        <v>6.3</v>
      </c>
      <c r="M117" s="1">
        <v>26.9</v>
      </c>
      <c r="N117" s="1">
        <v>-30.696472</v>
      </c>
      <c r="O117" s="1">
        <v>-70.958888999999999</v>
      </c>
      <c r="P117" s="1">
        <v>0</v>
      </c>
      <c r="Q117" s="1">
        <v>402</v>
      </c>
      <c r="R117" s="7">
        <v>3.22</v>
      </c>
      <c r="S117" s="1">
        <v>6</v>
      </c>
      <c r="T117" s="1">
        <v>23</v>
      </c>
      <c r="U117" s="1">
        <v>98</v>
      </c>
      <c r="V117" s="1">
        <v>178</v>
      </c>
      <c r="W117" s="1">
        <v>67</v>
      </c>
      <c r="X117" s="1">
        <v>87</v>
      </c>
      <c r="Y117" s="1">
        <v>201.83624506981536</v>
      </c>
      <c r="Z117" s="1">
        <v>203.62092187170396</v>
      </c>
      <c r="AA117" s="1">
        <v>194.82379150390619</v>
      </c>
      <c r="AB117" s="1" t="s">
        <v>226</v>
      </c>
      <c r="AC117" s="3">
        <v>6</v>
      </c>
      <c r="AD117" s="3">
        <f>_xlfn.XLOOKUP(B117,EVENTOS!B:B,EVENTOS!M:M,"--",0,1)</f>
        <v>39</v>
      </c>
      <c r="AE117" s="3">
        <v>1</v>
      </c>
      <c r="AF117" s="12">
        <f>_xlfn.XLOOKUP(C117,ESTACIONES!B:B,ESTACIONES!N:N,0,0,1)</f>
        <v>2.3463047993698694</v>
      </c>
      <c r="AG117">
        <f>_xlfn.XLOOKUP(A117,'L y W'!A:A,'L y W'!B:B,0,0,1)</f>
        <v>14.969248567600362</v>
      </c>
      <c r="AH117">
        <f>_xlfn.XLOOKUP(A117,'L y W'!A:A,'L y W'!C:C,0,0,1)</f>
        <v>11.789625232437857</v>
      </c>
    </row>
    <row r="118" spans="1:34" x14ac:dyDescent="0.3">
      <c r="A118" s="1">
        <v>1192</v>
      </c>
      <c r="B118" s="1" t="s">
        <v>225</v>
      </c>
      <c r="C118" s="1" t="s">
        <v>51</v>
      </c>
      <c r="D118" s="1">
        <v>2015</v>
      </c>
      <c r="E118" s="1">
        <v>9</v>
      </c>
      <c r="F118" s="1">
        <v>19</v>
      </c>
      <c r="G118" s="1">
        <v>12</v>
      </c>
      <c r="H118" s="1">
        <v>52</v>
      </c>
      <c r="I118" s="1">
        <v>20</v>
      </c>
      <c r="J118" s="1">
        <v>-32.326000000000001</v>
      </c>
      <c r="K118" s="1">
        <v>-71.906000000000006</v>
      </c>
      <c r="L118" s="1">
        <v>6.3</v>
      </c>
      <c r="M118" s="1">
        <v>26.9</v>
      </c>
      <c r="N118" s="1">
        <v>-31.783711</v>
      </c>
      <c r="O118" s="1">
        <v>-70.969739000000004</v>
      </c>
      <c r="P118" s="1">
        <v>458</v>
      </c>
      <c r="Q118" s="1">
        <v>751</v>
      </c>
      <c r="R118" s="7">
        <v>2.1</v>
      </c>
      <c r="S118" s="1">
        <v>6</v>
      </c>
      <c r="T118" s="1">
        <v>23</v>
      </c>
      <c r="U118" s="1">
        <v>98</v>
      </c>
      <c r="V118" s="1">
        <v>178</v>
      </c>
      <c r="W118" s="1">
        <v>67</v>
      </c>
      <c r="X118" s="1">
        <v>87</v>
      </c>
      <c r="Y118" s="1">
        <v>106.92748824172888</v>
      </c>
      <c r="Z118" s="1">
        <v>110.37186192904906</v>
      </c>
      <c r="AA118" s="1">
        <v>102.0288925170898</v>
      </c>
      <c r="AB118" s="1" t="s">
        <v>227</v>
      </c>
      <c r="AC118" s="3">
        <v>8</v>
      </c>
      <c r="AD118" s="3">
        <f>_xlfn.XLOOKUP(B118,EVENTOS!B:B,EVENTOS!M:M,"--",0,1)</f>
        <v>39</v>
      </c>
      <c r="AE118" s="3">
        <v>1</v>
      </c>
      <c r="AF118" s="12">
        <f>_xlfn.XLOOKUP(C118,ESTACIONES!B:B,ESTACIONES!N:N,0,0,1)</f>
        <v>4.6375108145656956</v>
      </c>
      <c r="AG118">
        <f>_xlfn.XLOOKUP(A118,'L y W'!A:A,'L y W'!B:B,0,0,1)</f>
        <v>14.969248567600362</v>
      </c>
      <c r="AH118">
        <f>_xlfn.XLOOKUP(A118,'L y W'!A:A,'L y W'!C:C,0,0,1)</f>
        <v>11.789625232437857</v>
      </c>
    </row>
    <row r="119" spans="1:34" x14ac:dyDescent="0.3">
      <c r="A119" s="1">
        <v>1193</v>
      </c>
      <c r="B119" s="1" t="s">
        <v>225</v>
      </c>
      <c r="C119" s="1" t="s">
        <v>147</v>
      </c>
      <c r="D119" s="1">
        <v>2015</v>
      </c>
      <c r="E119" s="1">
        <v>9</v>
      </c>
      <c r="F119" s="1">
        <v>19</v>
      </c>
      <c r="G119" s="1">
        <v>12</v>
      </c>
      <c r="H119" s="1">
        <v>52</v>
      </c>
      <c r="I119" s="1">
        <v>20</v>
      </c>
      <c r="J119" s="1">
        <v>-32.326000000000001</v>
      </c>
      <c r="K119" s="1">
        <v>-71.906000000000006</v>
      </c>
      <c r="L119" s="1">
        <v>6.3</v>
      </c>
      <c r="M119" s="1">
        <v>26.9</v>
      </c>
      <c r="N119" s="1">
        <v>-33.388686</v>
      </c>
      <c r="O119" s="1">
        <v>-70.621589</v>
      </c>
      <c r="P119" s="1">
        <v>0</v>
      </c>
      <c r="Q119" s="1">
        <v>311</v>
      </c>
      <c r="R119" s="7">
        <v>0.99</v>
      </c>
      <c r="S119" s="1">
        <v>6</v>
      </c>
      <c r="T119" s="1">
        <v>23</v>
      </c>
      <c r="U119" s="1">
        <v>98</v>
      </c>
      <c r="V119" s="1">
        <v>178</v>
      </c>
      <c r="W119" s="1">
        <v>67</v>
      </c>
      <c r="X119" s="1">
        <v>87</v>
      </c>
      <c r="Y119" s="1">
        <v>168.35236938833671</v>
      </c>
      <c r="Z119" s="1">
        <v>170.48791827770955</v>
      </c>
      <c r="AA119" s="1">
        <v>162.6266784667969</v>
      </c>
      <c r="AB119" s="1" t="s">
        <v>228</v>
      </c>
      <c r="AC119" s="3">
        <v>26</v>
      </c>
      <c r="AD119" s="3">
        <f>_xlfn.XLOOKUP(B119,EVENTOS!B:B,EVENTOS!M:M,"--",0,1)</f>
        <v>39</v>
      </c>
      <c r="AE119" s="3">
        <v>1</v>
      </c>
      <c r="AF119" s="12">
        <f>_xlfn.XLOOKUP(C119,ESTACIONES!B:B,ESTACIONES!N:N,0,0,1)</f>
        <v>5.3601454441489214</v>
      </c>
      <c r="AG119">
        <f>_xlfn.XLOOKUP(A119,'L y W'!A:A,'L y W'!B:B,0,0,1)</f>
        <v>14.969248567600362</v>
      </c>
      <c r="AH119">
        <f>_xlfn.XLOOKUP(A119,'L y W'!A:A,'L y W'!C:C,0,0,1)</f>
        <v>11.789625232437857</v>
      </c>
    </row>
    <row r="120" spans="1:34" x14ac:dyDescent="0.3">
      <c r="A120" s="1">
        <v>1194</v>
      </c>
      <c r="B120" s="1" t="s">
        <v>225</v>
      </c>
      <c r="C120" s="1" t="s">
        <v>62</v>
      </c>
      <c r="D120" s="1">
        <v>2015</v>
      </c>
      <c r="E120" s="1">
        <v>9</v>
      </c>
      <c r="F120" s="1">
        <v>19</v>
      </c>
      <c r="G120" s="1">
        <v>12</v>
      </c>
      <c r="H120" s="1">
        <v>52</v>
      </c>
      <c r="I120" s="1">
        <v>20</v>
      </c>
      <c r="J120" s="1">
        <v>-32.326000000000001</v>
      </c>
      <c r="K120" s="1">
        <v>-71.906000000000006</v>
      </c>
      <c r="L120" s="1">
        <v>6.3</v>
      </c>
      <c r="M120" s="1">
        <v>26.9</v>
      </c>
      <c r="N120" s="1">
        <v>-33.215583000000002</v>
      </c>
      <c r="O120" s="1">
        <v>-70.766861000000006</v>
      </c>
      <c r="P120" s="1">
        <v>0</v>
      </c>
      <c r="Q120" s="1">
        <v>401</v>
      </c>
      <c r="R120" s="7">
        <v>1.31</v>
      </c>
      <c r="S120" s="1">
        <v>6</v>
      </c>
      <c r="T120" s="1">
        <v>23</v>
      </c>
      <c r="U120" s="1">
        <v>98</v>
      </c>
      <c r="V120" s="1">
        <v>178</v>
      </c>
      <c r="W120" s="1">
        <v>67</v>
      </c>
      <c r="X120" s="1">
        <v>87</v>
      </c>
      <c r="Y120" s="1">
        <v>145.33970278701054</v>
      </c>
      <c r="Z120" s="1">
        <v>147.80811617166549</v>
      </c>
      <c r="AA120" s="1">
        <v>140.01463317871091</v>
      </c>
      <c r="AB120" s="1" t="s">
        <v>229</v>
      </c>
      <c r="AC120" s="3">
        <v>11</v>
      </c>
      <c r="AD120" s="3">
        <f>_xlfn.XLOOKUP(B120,EVENTOS!B:B,EVENTOS!M:M,"--",0,1)</f>
        <v>39</v>
      </c>
      <c r="AE120" s="3">
        <v>1</v>
      </c>
      <c r="AF120" s="12">
        <f>_xlfn.XLOOKUP(C120,ESTACIONES!B:B,ESTACIONES!N:N,0,0,1)</f>
        <v>2.7481272780344788</v>
      </c>
      <c r="AG120">
        <f>_xlfn.XLOOKUP(A120,'L y W'!A:A,'L y W'!B:B,0,0,1)</f>
        <v>14.969248567600362</v>
      </c>
      <c r="AH120">
        <f>_xlfn.XLOOKUP(A120,'L y W'!A:A,'L y W'!C:C,0,0,1)</f>
        <v>11.789625232437857</v>
      </c>
    </row>
    <row r="121" spans="1:34" x14ac:dyDescent="0.3">
      <c r="A121" s="1">
        <v>1195</v>
      </c>
      <c r="B121" s="1" t="s">
        <v>225</v>
      </c>
      <c r="C121" s="1" t="s">
        <v>155</v>
      </c>
      <c r="D121" s="1">
        <v>2015</v>
      </c>
      <c r="E121" s="1">
        <v>9</v>
      </c>
      <c r="F121" s="1">
        <v>19</v>
      </c>
      <c r="G121" s="1">
        <v>12</v>
      </c>
      <c r="H121" s="1">
        <v>52</v>
      </c>
      <c r="I121" s="1">
        <v>20</v>
      </c>
      <c r="J121" s="1">
        <v>-32.326000000000001</v>
      </c>
      <c r="K121" s="1">
        <v>-71.906000000000006</v>
      </c>
      <c r="L121" s="1">
        <v>6.3</v>
      </c>
      <c r="M121" s="1">
        <v>26.9</v>
      </c>
      <c r="N121" s="1">
        <v>-33.508417000000001</v>
      </c>
      <c r="O121" s="1">
        <v>-70.748806000000002</v>
      </c>
      <c r="P121" s="1">
        <v>0</v>
      </c>
      <c r="Q121" s="1">
        <v>379</v>
      </c>
      <c r="R121" s="7">
        <v>2.7</v>
      </c>
      <c r="S121" s="1">
        <v>6</v>
      </c>
      <c r="T121" s="1">
        <v>23</v>
      </c>
      <c r="U121" s="1">
        <v>98</v>
      </c>
      <c r="V121" s="1">
        <v>178</v>
      </c>
      <c r="W121" s="1">
        <v>67</v>
      </c>
      <c r="X121" s="1">
        <v>87</v>
      </c>
      <c r="Y121" s="1">
        <v>170.03473249712286</v>
      </c>
      <c r="Z121" s="1">
        <v>172.14941259083091</v>
      </c>
      <c r="AA121" s="1">
        <v>164.00187683105469</v>
      </c>
      <c r="AB121" s="1" t="s">
        <v>230</v>
      </c>
      <c r="AC121" s="3">
        <v>29</v>
      </c>
      <c r="AD121" s="3">
        <f>_xlfn.XLOOKUP(B121,EVENTOS!B:B,EVENTOS!M:M,"--",0,1)</f>
        <v>39</v>
      </c>
      <c r="AE121" s="3">
        <v>1</v>
      </c>
      <c r="AF121" s="12">
        <f>_xlfn.XLOOKUP(C121,ESTACIONES!B:B,ESTACIONES!N:N,0,0,1)</f>
        <v>4.3941768465990183</v>
      </c>
      <c r="AG121">
        <f>_xlfn.XLOOKUP(A121,'L y W'!A:A,'L y W'!B:B,0,0,1)</f>
        <v>14.969248567600362</v>
      </c>
      <c r="AH121">
        <f>_xlfn.XLOOKUP(A121,'L y W'!A:A,'L y W'!C:C,0,0,1)</f>
        <v>11.789625232437857</v>
      </c>
    </row>
    <row r="122" spans="1:34" x14ac:dyDescent="0.3">
      <c r="A122" s="1">
        <v>1196</v>
      </c>
      <c r="B122" s="1" t="s">
        <v>225</v>
      </c>
      <c r="C122" s="1" t="s">
        <v>157</v>
      </c>
      <c r="D122" s="1">
        <v>2015</v>
      </c>
      <c r="E122" s="1">
        <v>9</v>
      </c>
      <c r="F122" s="1">
        <v>19</v>
      </c>
      <c r="G122" s="1">
        <v>12</v>
      </c>
      <c r="H122" s="1">
        <v>52</v>
      </c>
      <c r="I122" s="1">
        <v>20</v>
      </c>
      <c r="J122" s="1">
        <v>-32.326000000000001</v>
      </c>
      <c r="K122" s="1">
        <v>-71.906000000000006</v>
      </c>
      <c r="L122" s="1">
        <v>6.3</v>
      </c>
      <c r="M122" s="1">
        <v>26.9</v>
      </c>
      <c r="N122" s="1">
        <v>-33.698472000000002</v>
      </c>
      <c r="O122" s="1">
        <v>-71.217222000000007</v>
      </c>
      <c r="P122" s="1">
        <v>0</v>
      </c>
      <c r="Q122" s="1">
        <v>471</v>
      </c>
      <c r="R122" s="7">
        <v>1.4</v>
      </c>
      <c r="S122" s="1">
        <v>6</v>
      </c>
      <c r="T122" s="1">
        <v>23</v>
      </c>
      <c r="U122" s="1">
        <v>98</v>
      </c>
      <c r="V122" s="1">
        <v>178</v>
      </c>
      <c r="W122" s="1">
        <v>67</v>
      </c>
      <c r="X122" s="1">
        <v>87</v>
      </c>
      <c r="Y122" s="1">
        <v>165.25941907834346</v>
      </c>
      <c r="Z122" s="1">
        <v>167.43442177196286</v>
      </c>
      <c r="AA122" s="1">
        <v>158.96697998046881</v>
      </c>
      <c r="AB122" s="1" t="s">
        <v>231</v>
      </c>
      <c r="AC122" s="3">
        <v>30</v>
      </c>
      <c r="AD122" s="3">
        <f>_xlfn.XLOOKUP(B122,EVENTOS!B:B,EVENTOS!M:M,"--",0,1)</f>
        <v>39</v>
      </c>
      <c r="AE122" s="3">
        <v>1</v>
      </c>
      <c r="AF122" s="12">
        <f>_xlfn.XLOOKUP(C122,ESTACIONES!B:B,ESTACIONES!N:N,0,0,1)</f>
        <v>3.822213435450279</v>
      </c>
      <c r="AG122">
        <f>_xlfn.XLOOKUP(A122,'L y W'!A:A,'L y W'!B:B,0,0,1)</f>
        <v>14.969248567600362</v>
      </c>
      <c r="AH122">
        <f>_xlfn.XLOOKUP(A122,'L y W'!A:A,'L y W'!C:C,0,0,1)</f>
        <v>11.789625232437857</v>
      </c>
    </row>
    <row r="123" spans="1:34" x14ac:dyDescent="0.3">
      <c r="A123" s="1">
        <v>1197</v>
      </c>
      <c r="B123" s="1" t="s">
        <v>225</v>
      </c>
      <c r="C123" s="1" t="s">
        <v>161</v>
      </c>
      <c r="D123" s="1">
        <v>2015</v>
      </c>
      <c r="E123" s="1">
        <v>9</v>
      </c>
      <c r="F123" s="1">
        <v>19</v>
      </c>
      <c r="G123" s="1">
        <v>12</v>
      </c>
      <c r="H123" s="1">
        <v>52</v>
      </c>
      <c r="I123" s="1">
        <v>20</v>
      </c>
      <c r="J123" s="1">
        <v>-32.326000000000001</v>
      </c>
      <c r="K123" s="1">
        <v>-71.906000000000006</v>
      </c>
      <c r="L123" s="1">
        <v>6.3</v>
      </c>
      <c r="M123" s="1">
        <v>26.9</v>
      </c>
      <c r="N123" s="1">
        <v>-33.380861000000003</v>
      </c>
      <c r="O123" s="1">
        <v>-70.796166999999997</v>
      </c>
      <c r="P123" s="1">
        <v>0</v>
      </c>
      <c r="Q123" s="1">
        <v>471</v>
      </c>
      <c r="R123" s="7">
        <v>1.4</v>
      </c>
      <c r="S123" s="1">
        <v>6</v>
      </c>
      <c r="T123" s="1">
        <v>23</v>
      </c>
      <c r="U123" s="1">
        <v>98</v>
      </c>
      <c r="V123" s="1">
        <v>178</v>
      </c>
      <c r="W123" s="1">
        <v>67</v>
      </c>
      <c r="X123" s="1">
        <v>87</v>
      </c>
      <c r="Y123" s="1">
        <v>156.4538080568864</v>
      </c>
      <c r="Z123" s="1">
        <v>158.74950096142368</v>
      </c>
      <c r="AA123" s="1">
        <v>150.67634582519531</v>
      </c>
      <c r="AB123" s="1" t="s">
        <v>232</v>
      </c>
      <c r="AC123" s="3">
        <v>32</v>
      </c>
      <c r="AD123" s="3">
        <f>_xlfn.XLOOKUP(B123,EVENTOS!B:B,EVENTOS!M:M,"--",0,1)</f>
        <v>39</v>
      </c>
      <c r="AE123" s="3">
        <v>1</v>
      </c>
      <c r="AF123" s="12">
        <f>_xlfn.XLOOKUP(C123,ESTACIONES!B:B,ESTACIONES!N:N,0,0,1)</f>
        <v>5.2193509282518686</v>
      </c>
      <c r="AG123">
        <f>_xlfn.XLOOKUP(A123,'L y W'!A:A,'L y W'!B:B,0,0,1)</f>
        <v>14.969248567600362</v>
      </c>
      <c r="AH123">
        <f>_xlfn.XLOOKUP(A123,'L y W'!A:A,'L y W'!C:C,0,0,1)</f>
        <v>11.789625232437857</v>
      </c>
    </row>
    <row r="124" spans="1:34" x14ac:dyDescent="0.3">
      <c r="A124" s="1">
        <v>1198</v>
      </c>
      <c r="B124" s="1" t="s">
        <v>225</v>
      </c>
      <c r="C124" s="1" t="s">
        <v>165</v>
      </c>
      <c r="D124" s="1">
        <v>2015</v>
      </c>
      <c r="E124" s="1">
        <v>9</v>
      </c>
      <c r="F124" s="1">
        <v>19</v>
      </c>
      <c r="G124" s="1">
        <v>12</v>
      </c>
      <c r="H124" s="1">
        <v>52</v>
      </c>
      <c r="I124" s="1">
        <v>20</v>
      </c>
      <c r="J124" s="1">
        <v>-32.326000000000001</v>
      </c>
      <c r="K124" s="1">
        <v>-71.906000000000006</v>
      </c>
      <c r="L124" s="1">
        <v>6.3</v>
      </c>
      <c r="M124" s="1">
        <v>26.9</v>
      </c>
      <c r="N124" s="1">
        <v>-33.053122000000002</v>
      </c>
      <c r="O124" s="1">
        <v>-71.622031000000007</v>
      </c>
      <c r="P124" s="1">
        <v>0</v>
      </c>
      <c r="Q124" s="1">
        <v>642</v>
      </c>
      <c r="R124" s="7">
        <v>8.48</v>
      </c>
      <c r="S124" s="1">
        <v>6</v>
      </c>
      <c r="T124" s="1">
        <v>23</v>
      </c>
      <c r="U124" s="1">
        <v>98</v>
      </c>
      <c r="V124" s="1">
        <v>178</v>
      </c>
      <c r="W124" s="1">
        <v>67</v>
      </c>
      <c r="X124" s="1">
        <v>87</v>
      </c>
      <c r="Y124" s="1">
        <v>84.920500087244761</v>
      </c>
      <c r="Z124" s="1">
        <v>89.079185756649892</v>
      </c>
      <c r="AA124" s="1">
        <v>81.338699340820313</v>
      </c>
      <c r="AB124" s="1" t="s">
        <v>233</v>
      </c>
      <c r="AC124" s="3">
        <v>34</v>
      </c>
      <c r="AD124" s="3">
        <f>_xlfn.XLOOKUP(B124,EVENTOS!B:B,EVENTOS!M:M,"--",0,1)</f>
        <v>39</v>
      </c>
      <c r="AE124" s="3">
        <v>1</v>
      </c>
      <c r="AF124" s="12">
        <f>_xlfn.XLOOKUP(C124,ESTACIONES!B:B,ESTACIONES!N:N,0,0,1)</f>
        <v>2.7574934886317917</v>
      </c>
      <c r="AG124">
        <f>_xlfn.XLOOKUP(A124,'L y W'!A:A,'L y W'!B:B,0,0,1)</f>
        <v>14.969248567600362</v>
      </c>
      <c r="AH124">
        <f>_xlfn.XLOOKUP(A124,'L y W'!A:A,'L y W'!C:C,0,0,1)</f>
        <v>11.789625232437857</v>
      </c>
    </row>
    <row r="125" spans="1:34" x14ac:dyDescent="0.3">
      <c r="A125" s="1">
        <v>1199</v>
      </c>
      <c r="B125" s="1" t="s">
        <v>225</v>
      </c>
      <c r="C125" s="1" t="s">
        <v>234</v>
      </c>
      <c r="D125" s="1">
        <v>2015</v>
      </c>
      <c r="E125" s="1">
        <v>9</v>
      </c>
      <c r="F125" s="1">
        <v>19</v>
      </c>
      <c r="G125" s="1">
        <v>12</v>
      </c>
      <c r="H125" s="1">
        <v>52</v>
      </c>
      <c r="I125" s="1">
        <v>20</v>
      </c>
      <c r="J125" s="1">
        <v>-32.326000000000001</v>
      </c>
      <c r="K125" s="1">
        <v>-71.906000000000006</v>
      </c>
      <c r="L125" s="1">
        <v>6.3</v>
      </c>
      <c r="M125" s="1">
        <v>26.9</v>
      </c>
      <c r="N125" s="1">
        <v>-33.023083</v>
      </c>
      <c r="O125" s="1">
        <v>-71.517832999999996</v>
      </c>
      <c r="P125" s="1">
        <v>0</v>
      </c>
      <c r="Q125" s="1">
        <v>622</v>
      </c>
      <c r="R125" s="7">
        <v>7.28</v>
      </c>
      <c r="S125" s="1">
        <v>6</v>
      </c>
      <c r="T125" s="1">
        <v>23</v>
      </c>
      <c r="U125" s="1">
        <v>98</v>
      </c>
      <c r="V125" s="1">
        <v>178</v>
      </c>
      <c r="W125" s="1">
        <v>67</v>
      </c>
      <c r="X125" s="1">
        <v>87</v>
      </c>
      <c r="Y125" s="1">
        <v>85.449764924157094</v>
      </c>
      <c r="Z125" s="1">
        <v>89.583884296193077</v>
      </c>
      <c r="AA125" s="1">
        <v>81.692588806152344</v>
      </c>
      <c r="AB125" s="1" t="s">
        <v>235</v>
      </c>
      <c r="AC125" s="3">
        <v>44</v>
      </c>
      <c r="AD125" s="3">
        <f>_xlfn.XLOOKUP(B125,EVENTOS!B:B,EVENTOS!M:M,"--",0,1)</f>
        <v>39</v>
      </c>
      <c r="AE125" s="3">
        <v>1</v>
      </c>
      <c r="AF125" s="12">
        <f>_xlfn.XLOOKUP(C125,ESTACIONES!B:B,ESTACIONES!N:N,0,0,1)</f>
        <v>7.8837968896193393</v>
      </c>
      <c r="AG125">
        <f>_xlfn.XLOOKUP(A125,'L y W'!A:A,'L y W'!B:B,0,0,1)</f>
        <v>14.969248567600362</v>
      </c>
      <c r="AH125">
        <f>_xlfn.XLOOKUP(A125,'L y W'!A:A,'L y W'!C:C,0,0,1)</f>
        <v>11.789625232437857</v>
      </c>
    </row>
    <row r="126" spans="1:34" x14ac:dyDescent="0.3">
      <c r="A126" s="1">
        <v>12</v>
      </c>
      <c r="B126" s="1" t="s">
        <v>236</v>
      </c>
      <c r="C126" s="1" t="s">
        <v>237</v>
      </c>
      <c r="D126" s="1">
        <v>2012</v>
      </c>
      <c r="E126" s="1">
        <v>5</v>
      </c>
      <c r="F126" s="1">
        <v>14</v>
      </c>
      <c r="G126" s="1">
        <v>10</v>
      </c>
      <c r="H126" s="1">
        <v>0</v>
      </c>
      <c r="I126" s="1">
        <v>40</v>
      </c>
      <c r="J126" s="1">
        <v>-18.114999999999998</v>
      </c>
      <c r="K126" s="1">
        <v>-70.236999999999995</v>
      </c>
      <c r="L126" s="1">
        <v>6.4</v>
      </c>
      <c r="M126" s="1">
        <v>119.6</v>
      </c>
      <c r="N126" s="1">
        <v>-19.131080000000001</v>
      </c>
      <c r="O126" s="1">
        <v>-69.595529999999997</v>
      </c>
      <c r="P126" s="1">
        <v>0</v>
      </c>
      <c r="Q126" s="1">
        <v>693</v>
      </c>
      <c r="R126" s="7">
        <v>5.68</v>
      </c>
      <c r="S126" s="1">
        <v>203</v>
      </c>
      <c r="T126" s="1">
        <v>25</v>
      </c>
      <c r="U126" s="1">
        <v>-25</v>
      </c>
      <c r="V126" s="1">
        <v>315</v>
      </c>
      <c r="W126" s="1">
        <v>80</v>
      </c>
      <c r="X126" s="1">
        <v>-113</v>
      </c>
      <c r="Y126" s="1">
        <v>131.26696807784199</v>
      </c>
      <c r="Z126" s="1">
        <v>177.58146555412023</v>
      </c>
      <c r="AA126" s="1">
        <v>170.65</v>
      </c>
      <c r="AB126" s="1" t="s">
        <v>238</v>
      </c>
      <c r="AC126" s="3">
        <v>45</v>
      </c>
      <c r="AD126" s="3">
        <f>_xlfn.XLOOKUP(B126,EVENTOS!B:B,EVENTOS!M:M,"--",0,1)</f>
        <v>40</v>
      </c>
      <c r="AE126" s="3">
        <v>2</v>
      </c>
      <c r="AF126" s="12">
        <f>_xlfn.XLOOKUP(C126,ESTACIONES!B:B,ESTACIONES!N:N,0,0,1)</f>
        <v>2.6288790007491252</v>
      </c>
      <c r="AG126">
        <f>_xlfn.XLOOKUP(A126,'L y W'!A:A,'L y W'!B:B,0,0,1)</f>
        <v>26.025555018262509</v>
      </c>
      <c r="AH126">
        <f>_xlfn.XLOOKUP(A126,'L y W'!A:A,'L y W'!C:C,0,0,1)</f>
        <v>13.409111436547313</v>
      </c>
    </row>
    <row r="127" spans="1:34" x14ac:dyDescent="0.3">
      <c r="A127" s="1">
        <v>120</v>
      </c>
      <c r="B127" s="1" t="s">
        <v>203</v>
      </c>
      <c r="C127" s="1" t="s">
        <v>239</v>
      </c>
      <c r="D127" s="1">
        <v>2014</v>
      </c>
      <c r="E127" s="1">
        <v>3</v>
      </c>
      <c r="F127" s="1">
        <v>23</v>
      </c>
      <c r="G127" s="1">
        <v>18</v>
      </c>
      <c r="H127" s="1">
        <v>20</v>
      </c>
      <c r="I127" s="1">
        <v>0</v>
      </c>
      <c r="J127" s="1">
        <v>-19.794</v>
      </c>
      <c r="K127" s="1">
        <v>-70.942999999999998</v>
      </c>
      <c r="L127" s="1">
        <v>6.1</v>
      </c>
      <c r="M127" s="1">
        <v>33.799999999999997</v>
      </c>
      <c r="N127" s="1">
        <v>-19.760960000000001</v>
      </c>
      <c r="O127" s="1">
        <v>-69.655820000000006</v>
      </c>
      <c r="P127" s="1">
        <v>0</v>
      </c>
      <c r="Q127" s="1">
        <v>846</v>
      </c>
      <c r="R127" s="7">
        <v>0.53</v>
      </c>
      <c r="S127" s="1" t="s">
        <v>38</v>
      </c>
      <c r="T127" s="1" t="s">
        <v>38</v>
      </c>
      <c r="U127" s="1" t="s">
        <v>38</v>
      </c>
      <c r="V127" s="1" t="s">
        <v>38</v>
      </c>
      <c r="W127" s="1" t="s">
        <v>38</v>
      </c>
      <c r="X127" s="1" t="s">
        <v>38</v>
      </c>
      <c r="Y127" s="1">
        <v>134.9371551454955</v>
      </c>
      <c r="Z127" s="1">
        <v>139.10598778902195</v>
      </c>
      <c r="AA127" s="1">
        <v>137.995</v>
      </c>
      <c r="AB127" s="1" t="s">
        <v>240</v>
      </c>
      <c r="AC127" s="3">
        <v>46</v>
      </c>
      <c r="AD127" s="3">
        <f>_xlfn.XLOOKUP(B127,EVENTOS!B:B,EVENTOS!M:M,"--",0,1)</f>
        <v>34</v>
      </c>
      <c r="AE127" s="3">
        <v>1</v>
      </c>
      <c r="AF127" s="12">
        <f>_xlfn.XLOOKUP(C127,ESTACIONES!B:B,ESTACIONES!N:N,0,0,1)</f>
        <v>3.0457469555755177</v>
      </c>
      <c r="AG127" t="e">
        <f>_xlfn.XLOOKUP(A127,'L y W'!A:A,'L y W'!B:B,0,0,1)</f>
        <v>#N/A</v>
      </c>
      <c r="AH127" t="e">
        <f>_xlfn.XLOOKUP(A127,'L y W'!A:A,'L y W'!C:C,0,0,1)</f>
        <v>#N/A</v>
      </c>
    </row>
    <row r="128" spans="1:34" x14ac:dyDescent="0.3">
      <c r="A128" s="1">
        <v>1201</v>
      </c>
      <c r="B128" s="1" t="s">
        <v>225</v>
      </c>
      <c r="C128" s="1" t="s">
        <v>169</v>
      </c>
      <c r="D128" s="1">
        <v>2015</v>
      </c>
      <c r="E128" s="1">
        <v>9</v>
      </c>
      <c r="F128" s="1">
        <v>19</v>
      </c>
      <c r="G128" s="1">
        <v>12</v>
      </c>
      <c r="H128" s="1">
        <v>52</v>
      </c>
      <c r="I128" s="1">
        <v>20</v>
      </c>
      <c r="J128" s="1">
        <v>-32.326000000000001</v>
      </c>
      <c r="K128" s="1">
        <v>-71.906000000000006</v>
      </c>
      <c r="L128" s="1">
        <v>6.3</v>
      </c>
      <c r="M128" s="1">
        <v>26.9</v>
      </c>
      <c r="N128" s="1">
        <v>-33.048060999999997</v>
      </c>
      <c r="O128" s="1">
        <v>-71.604500000000002</v>
      </c>
      <c r="P128" s="1">
        <v>0</v>
      </c>
      <c r="Q128" s="1">
        <v>317</v>
      </c>
      <c r="R128" s="7">
        <v>1.61</v>
      </c>
      <c r="S128" s="1">
        <v>6</v>
      </c>
      <c r="T128" s="1">
        <v>23</v>
      </c>
      <c r="U128" s="1">
        <v>98</v>
      </c>
      <c r="V128" s="1">
        <v>178</v>
      </c>
      <c r="W128" s="1">
        <v>67</v>
      </c>
      <c r="X128" s="1">
        <v>87</v>
      </c>
      <c r="Y128" s="1">
        <v>84.921097651109619</v>
      </c>
      <c r="Z128" s="1">
        <v>89.079755423268281</v>
      </c>
      <c r="AA128" s="1">
        <v>81.305244445800781</v>
      </c>
      <c r="AB128" s="1" t="s">
        <v>241</v>
      </c>
      <c r="AC128" s="3">
        <v>36</v>
      </c>
      <c r="AD128" s="3">
        <f>_xlfn.XLOOKUP(B128,EVENTOS!B:B,EVENTOS!M:M,"--",0,1)</f>
        <v>39</v>
      </c>
      <c r="AE128" s="3">
        <v>1</v>
      </c>
      <c r="AF128" s="12">
        <f>_xlfn.XLOOKUP(C128,ESTACIONES!B:B,ESTACIONES!N:N,0,0,1)</f>
        <v>4.311696339662153</v>
      </c>
      <c r="AG128">
        <f>_xlfn.XLOOKUP(A128,'L y W'!A:A,'L y W'!B:B,0,0,1)</f>
        <v>14.969248567600362</v>
      </c>
      <c r="AH128">
        <f>_xlfn.XLOOKUP(A128,'L y W'!A:A,'L y W'!C:C,0,0,1)</f>
        <v>11.789625232437857</v>
      </c>
    </row>
    <row r="129" spans="1:34" x14ac:dyDescent="0.3">
      <c r="A129" s="1">
        <v>1202</v>
      </c>
      <c r="B129" s="1" t="s">
        <v>225</v>
      </c>
      <c r="C129" s="1" t="s">
        <v>242</v>
      </c>
      <c r="D129" s="1">
        <v>2015</v>
      </c>
      <c r="E129" s="1">
        <v>9</v>
      </c>
      <c r="F129" s="1">
        <v>19</v>
      </c>
      <c r="G129" s="1">
        <v>12</v>
      </c>
      <c r="H129" s="1">
        <v>52</v>
      </c>
      <c r="I129" s="1">
        <v>20</v>
      </c>
      <c r="J129" s="1">
        <v>-32.326000000000001</v>
      </c>
      <c r="K129" s="1">
        <v>-71.906000000000006</v>
      </c>
      <c r="L129" s="1">
        <v>6.3</v>
      </c>
      <c r="M129" s="1">
        <v>26.9</v>
      </c>
      <c r="N129" s="1">
        <v>-32.755706000000004</v>
      </c>
      <c r="O129" s="1">
        <v>-70.725219999999993</v>
      </c>
      <c r="P129" s="1">
        <v>673</v>
      </c>
      <c r="Q129" s="1">
        <v>837</v>
      </c>
      <c r="R129" s="7">
        <v>2.5954545454545461</v>
      </c>
      <c r="S129" s="1">
        <v>6</v>
      </c>
      <c r="T129" s="1">
        <v>23</v>
      </c>
      <c r="U129" s="1">
        <v>98</v>
      </c>
      <c r="V129" s="1">
        <v>178</v>
      </c>
      <c r="W129" s="1">
        <v>67</v>
      </c>
      <c r="X129" s="1">
        <v>87</v>
      </c>
      <c r="Y129" s="1">
        <v>120.71796012283289</v>
      </c>
      <c r="Z129" s="1">
        <v>123.82688005929033</v>
      </c>
      <c r="AA129" s="1">
        <v>117.3922805786133</v>
      </c>
      <c r="AB129" s="1" t="s">
        <v>243</v>
      </c>
      <c r="AC129" s="3">
        <v>47</v>
      </c>
      <c r="AD129" s="3">
        <f>_xlfn.XLOOKUP(B129,EVENTOS!B:B,EVENTOS!M:M,"--",0,1)</f>
        <v>39</v>
      </c>
      <c r="AE129" s="3">
        <v>1</v>
      </c>
      <c r="AF129" s="12">
        <f>_xlfn.XLOOKUP(C129,ESTACIONES!B:B,ESTACIONES!N:N,0,0,1)</f>
        <v>2.3518357964241554</v>
      </c>
      <c r="AG129">
        <f>_xlfn.XLOOKUP(A129,'L y W'!A:A,'L y W'!B:B,0,0,1)</f>
        <v>14.969248567600362</v>
      </c>
      <c r="AH129">
        <f>_xlfn.XLOOKUP(A129,'L y W'!A:A,'L y W'!C:C,0,0,1)</f>
        <v>11.789625232437857</v>
      </c>
    </row>
    <row r="130" spans="1:34" x14ac:dyDescent="0.3">
      <c r="A130" s="1">
        <v>1203</v>
      </c>
      <c r="B130" s="1" t="s">
        <v>225</v>
      </c>
      <c r="C130" s="1" t="s">
        <v>64</v>
      </c>
      <c r="D130" s="1">
        <v>2015</v>
      </c>
      <c r="E130" s="1">
        <v>9</v>
      </c>
      <c r="F130" s="1">
        <v>19</v>
      </c>
      <c r="G130" s="1">
        <v>12</v>
      </c>
      <c r="H130" s="1">
        <v>52</v>
      </c>
      <c r="I130" s="1">
        <v>20</v>
      </c>
      <c r="J130" s="1">
        <v>-32.326000000000001</v>
      </c>
      <c r="K130" s="1">
        <v>-71.906000000000006</v>
      </c>
      <c r="L130" s="1">
        <v>6.3</v>
      </c>
      <c r="M130" s="1">
        <v>26.9</v>
      </c>
      <c r="N130" s="1">
        <v>-32.914889000000002</v>
      </c>
      <c r="O130" s="1">
        <v>-71.232591999999997</v>
      </c>
      <c r="P130" s="1">
        <v>116</v>
      </c>
      <c r="Q130" s="1">
        <v>549</v>
      </c>
      <c r="R130" s="7">
        <v>5.72</v>
      </c>
      <c r="S130" s="1">
        <v>6</v>
      </c>
      <c r="T130" s="1">
        <v>23</v>
      </c>
      <c r="U130" s="1">
        <v>98</v>
      </c>
      <c r="V130" s="1">
        <v>178</v>
      </c>
      <c r="W130" s="1">
        <v>67</v>
      </c>
      <c r="X130" s="1">
        <v>87</v>
      </c>
      <c r="Y130" s="1">
        <v>90.879635198498278</v>
      </c>
      <c r="Z130" s="1">
        <v>94.8101911706338</v>
      </c>
      <c r="AA130" s="1">
        <v>87.131500244140625</v>
      </c>
      <c r="AB130" s="1" t="s">
        <v>244</v>
      </c>
      <c r="AC130" s="3">
        <v>12</v>
      </c>
      <c r="AD130" s="3">
        <f>_xlfn.XLOOKUP(B130,EVENTOS!B:B,EVENTOS!M:M,"--",0,1)</f>
        <v>39</v>
      </c>
      <c r="AE130" s="3">
        <v>1</v>
      </c>
      <c r="AF130" s="12">
        <f>_xlfn.XLOOKUP(C130,ESTACIONES!B:B,ESTACIONES!N:N,0,0,1)</f>
        <v>6.9467601924872069</v>
      </c>
      <c r="AG130">
        <f>_xlfn.XLOOKUP(A130,'L y W'!A:A,'L y W'!B:B,0,0,1)</f>
        <v>14.969248567600362</v>
      </c>
      <c r="AH130">
        <f>_xlfn.XLOOKUP(A130,'L y W'!A:A,'L y W'!C:C,0,0,1)</f>
        <v>11.789625232437857</v>
      </c>
    </row>
    <row r="131" spans="1:34" x14ac:dyDescent="0.3">
      <c r="A131" s="1">
        <v>1204</v>
      </c>
      <c r="B131" s="1" t="s">
        <v>225</v>
      </c>
      <c r="C131" s="1" t="s">
        <v>175</v>
      </c>
      <c r="D131" s="1">
        <v>2015</v>
      </c>
      <c r="E131" s="1">
        <v>9</v>
      </c>
      <c r="F131" s="1">
        <v>19</v>
      </c>
      <c r="G131" s="1">
        <v>12</v>
      </c>
      <c r="H131" s="1">
        <v>52</v>
      </c>
      <c r="I131" s="1">
        <v>20</v>
      </c>
      <c r="J131" s="1">
        <v>-32.326000000000001</v>
      </c>
      <c r="K131" s="1">
        <v>-71.906000000000006</v>
      </c>
      <c r="L131" s="1">
        <v>6.3</v>
      </c>
      <c r="M131" s="1">
        <v>26.9</v>
      </c>
      <c r="N131" s="1">
        <v>-33.605483999999997</v>
      </c>
      <c r="O131" s="1">
        <v>-71.614320000000006</v>
      </c>
      <c r="P131" s="1">
        <v>0</v>
      </c>
      <c r="Q131" s="1">
        <v>281</v>
      </c>
      <c r="R131" s="7">
        <v>0.95</v>
      </c>
      <c r="S131" s="1">
        <v>6</v>
      </c>
      <c r="T131" s="1">
        <v>23</v>
      </c>
      <c r="U131" s="1">
        <v>98</v>
      </c>
      <c r="V131" s="1">
        <v>178</v>
      </c>
      <c r="W131" s="1">
        <v>67</v>
      </c>
      <c r="X131" s="1">
        <v>87</v>
      </c>
      <c r="Y131" s="1">
        <v>144.49587335404129</v>
      </c>
      <c r="Z131" s="1">
        <v>146.97845902154214</v>
      </c>
      <c r="AA131" s="1">
        <v>138.91200256347659</v>
      </c>
      <c r="AB131" s="1" t="s">
        <v>245</v>
      </c>
      <c r="AC131" s="3">
        <v>38</v>
      </c>
      <c r="AD131" s="3">
        <f>_xlfn.XLOOKUP(B131,EVENTOS!B:B,EVENTOS!M:M,"--",0,1)</f>
        <v>39</v>
      </c>
      <c r="AE131" s="3">
        <v>1</v>
      </c>
      <c r="AF131" s="12">
        <f>_xlfn.XLOOKUP(C131,ESTACIONES!B:B,ESTACIONES!N:N,0,0,1)</f>
        <v>5.2237148623838845</v>
      </c>
      <c r="AG131">
        <f>_xlfn.XLOOKUP(A131,'L y W'!A:A,'L y W'!B:B,0,0,1)</f>
        <v>14.969248567600362</v>
      </c>
      <c r="AH131">
        <f>_xlfn.XLOOKUP(A131,'L y W'!A:A,'L y W'!C:C,0,0,1)</f>
        <v>11.789625232437857</v>
      </c>
    </row>
    <row r="132" spans="1:34" x14ac:dyDescent="0.3">
      <c r="A132" s="1">
        <v>1205</v>
      </c>
      <c r="B132" s="1" t="s">
        <v>246</v>
      </c>
      <c r="C132" s="1" t="s">
        <v>64</v>
      </c>
      <c r="D132" s="1">
        <v>2015</v>
      </c>
      <c r="E132" s="1">
        <v>9</v>
      </c>
      <c r="F132" s="1">
        <v>19</v>
      </c>
      <c r="G132" s="1">
        <v>13</v>
      </c>
      <c r="H132" s="1">
        <v>1</v>
      </c>
      <c r="I132" s="1">
        <v>7</v>
      </c>
      <c r="J132" s="1">
        <v>-32.442999999999998</v>
      </c>
      <c r="K132" s="1">
        <v>-71.834000000000003</v>
      </c>
      <c r="L132" s="1">
        <v>4.7</v>
      </c>
      <c r="M132" s="1">
        <v>32.200000000000003</v>
      </c>
      <c r="N132" s="1">
        <v>-32.914889000000002</v>
      </c>
      <c r="O132" s="1">
        <v>-71.232591999999997</v>
      </c>
      <c r="P132" s="1">
        <v>116</v>
      </c>
      <c r="Q132" s="1">
        <v>549</v>
      </c>
      <c r="R132" s="7">
        <v>5.72</v>
      </c>
      <c r="S132" s="1" t="s">
        <v>38</v>
      </c>
      <c r="T132" s="1" t="s">
        <v>38</v>
      </c>
      <c r="U132" s="1" t="s">
        <v>38</v>
      </c>
      <c r="V132" s="1" t="s">
        <v>38</v>
      </c>
      <c r="W132" s="1" t="s">
        <v>38</v>
      </c>
      <c r="X132" s="1" t="s">
        <v>38</v>
      </c>
      <c r="Y132" s="1">
        <v>76.943077132211613</v>
      </c>
      <c r="Z132" s="1">
        <v>83.453945230728706</v>
      </c>
      <c r="AA132" s="1">
        <v>83.453945230728706</v>
      </c>
      <c r="AB132" s="1" t="s">
        <v>247</v>
      </c>
      <c r="AC132" s="3">
        <v>12</v>
      </c>
      <c r="AD132" s="3">
        <f>_xlfn.XLOOKUP(B132,EVENTOS!B:B,EVENTOS!M:M,"--",0,1)</f>
        <v>41</v>
      </c>
      <c r="AE132" s="3">
        <v>1</v>
      </c>
      <c r="AF132" s="12">
        <f>_xlfn.XLOOKUP(C132,ESTACIONES!B:B,ESTACIONES!N:N,0,0,1)</f>
        <v>6.9467601924872069</v>
      </c>
      <c r="AG132" t="e">
        <f>_xlfn.XLOOKUP(A132,'L y W'!A:A,'L y W'!B:B,0,0,1)</f>
        <v>#N/A</v>
      </c>
      <c r="AH132" t="e">
        <f>_xlfn.XLOOKUP(A132,'L y W'!A:A,'L y W'!C:C,0,0,1)</f>
        <v>#N/A</v>
      </c>
    </row>
    <row r="133" spans="1:34" x14ac:dyDescent="0.3">
      <c r="A133" s="1">
        <v>1209</v>
      </c>
      <c r="B133" s="1" t="s">
        <v>248</v>
      </c>
      <c r="C133" s="1" t="s">
        <v>47</v>
      </c>
      <c r="D133" s="1">
        <v>2015</v>
      </c>
      <c r="E133" s="1">
        <v>9</v>
      </c>
      <c r="F133" s="1">
        <v>19</v>
      </c>
      <c r="G133" s="1">
        <v>18</v>
      </c>
      <c r="H133" s="1">
        <v>13</v>
      </c>
      <c r="I133" s="1">
        <v>16</v>
      </c>
      <c r="J133" s="1">
        <v>-31.314</v>
      </c>
      <c r="K133" s="1">
        <v>-71.713999999999999</v>
      </c>
      <c r="L133" s="1">
        <v>4.8</v>
      </c>
      <c r="M133" s="1">
        <v>42.5</v>
      </c>
      <c r="N133" s="1">
        <v>-30.696472</v>
      </c>
      <c r="O133" s="1">
        <v>-70.958888999999999</v>
      </c>
      <c r="P133" s="1">
        <v>0</v>
      </c>
      <c r="Q133" s="1">
        <v>402</v>
      </c>
      <c r="R133" s="7">
        <v>3.22</v>
      </c>
      <c r="S133" s="1">
        <v>6</v>
      </c>
      <c r="T133" s="1">
        <v>31</v>
      </c>
      <c r="U133" s="1">
        <v>97</v>
      </c>
      <c r="V133" s="1">
        <v>179</v>
      </c>
      <c r="W133" s="1">
        <v>59</v>
      </c>
      <c r="X133" s="1">
        <v>86</v>
      </c>
      <c r="Y133" s="1">
        <v>99.436081476356691</v>
      </c>
      <c r="Z133" s="1">
        <v>108.13780236056513</v>
      </c>
      <c r="AA133" s="1">
        <v>107.9854431152344</v>
      </c>
      <c r="AB133" s="1" t="s">
        <v>249</v>
      </c>
      <c r="AC133" s="3">
        <v>6</v>
      </c>
      <c r="AD133" s="3">
        <f>_xlfn.XLOOKUP(B133,EVENTOS!B:B,EVENTOS!M:M,"--",0,1)</f>
        <v>42</v>
      </c>
      <c r="AE133" s="3">
        <v>1</v>
      </c>
      <c r="AF133" s="12">
        <f>_xlfn.XLOOKUP(C133,ESTACIONES!B:B,ESTACIONES!N:N,0,0,1)</f>
        <v>2.3463047993698694</v>
      </c>
      <c r="AG133">
        <f>_xlfn.XLOOKUP(A133,'L y W'!A:A,'L y W'!B:B,0,0,1)</f>
        <v>0</v>
      </c>
      <c r="AH133">
        <f>_xlfn.XLOOKUP(A133,'L y W'!A:A,'L y W'!C:C,0,0,1)</f>
        <v>0</v>
      </c>
    </row>
    <row r="134" spans="1:34" x14ac:dyDescent="0.3">
      <c r="A134" s="1">
        <v>121</v>
      </c>
      <c r="B134" s="1" t="s">
        <v>203</v>
      </c>
      <c r="C134" s="1" t="s">
        <v>35</v>
      </c>
      <c r="D134" s="1">
        <v>2014</v>
      </c>
      <c r="E134" s="1">
        <v>3</v>
      </c>
      <c r="F134" s="1">
        <v>23</v>
      </c>
      <c r="G134" s="1">
        <v>18</v>
      </c>
      <c r="H134" s="1">
        <v>20</v>
      </c>
      <c r="I134" s="1">
        <v>0</v>
      </c>
      <c r="J134" s="1">
        <v>-19.794</v>
      </c>
      <c r="K134" s="1">
        <v>-70.942999999999998</v>
      </c>
      <c r="L134" s="1">
        <v>6.1</v>
      </c>
      <c r="M134" s="1">
        <v>33.799999999999997</v>
      </c>
      <c r="N134" s="1">
        <v>-20.230340000000002</v>
      </c>
      <c r="O134" s="1">
        <v>-70.145920000000004</v>
      </c>
      <c r="P134" s="1">
        <v>0</v>
      </c>
      <c r="Q134" s="1">
        <v>635</v>
      </c>
      <c r="R134" s="7">
        <v>7.01</v>
      </c>
      <c r="S134" s="1" t="s">
        <v>38</v>
      </c>
      <c r="T134" s="1" t="s">
        <v>38</v>
      </c>
      <c r="U134" s="1" t="s">
        <v>38</v>
      </c>
      <c r="V134" s="1" t="s">
        <v>38</v>
      </c>
      <c r="W134" s="1" t="s">
        <v>38</v>
      </c>
      <c r="X134" s="1" t="s">
        <v>38</v>
      </c>
      <c r="Y134" s="1">
        <v>96.383609345123929</v>
      </c>
      <c r="Z134" s="1">
        <v>102.13833829857161</v>
      </c>
      <c r="AA134" s="1">
        <v>102.77500000000001</v>
      </c>
      <c r="AB134" s="1" t="s">
        <v>250</v>
      </c>
      <c r="AC134" s="3">
        <v>3</v>
      </c>
      <c r="AD134" s="3">
        <f>_xlfn.XLOOKUP(B134,EVENTOS!B:B,EVENTOS!M:M,"--",0,1)</f>
        <v>34</v>
      </c>
      <c r="AE134" s="3">
        <v>1</v>
      </c>
      <c r="AF134" s="12">
        <f>_xlfn.XLOOKUP(C134,ESTACIONES!B:B,ESTACIONES!N:N,0,0,1)</f>
        <v>6.1460543197080302</v>
      </c>
      <c r="AG134" t="e">
        <f>_xlfn.XLOOKUP(A134,'L y W'!A:A,'L y W'!B:B,0,0,1)</f>
        <v>#N/A</v>
      </c>
      <c r="AH134" t="e">
        <f>_xlfn.XLOOKUP(A134,'L y W'!A:A,'L y W'!C:C,0,0,1)</f>
        <v>#N/A</v>
      </c>
    </row>
    <row r="135" spans="1:34" x14ac:dyDescent="0.3">
      <c r="A135" s="1">
        <v>1210</v>
      </c>
      <c r="B135" s="1" t="s">
        <v>251</v>
      </c>
      <c r="C135" s="1" t="s">
        <v>234</v>
      </c>
      <c r="D135" s="1">
        <v>2015</v>
      </c>
      <c r="E135" s="1">
        <v>9</v>
      </c>
      <c r="F135" s="1">
        <v>19</v>
      </c>
      <c r="G135" s="1">
        <v>19</v>
      </c>
      <c r="H135" s="1">
        <v>9</v>
      </c>
      <c r="I135" s="1">
        <v>4</v>
      </c>
      <c r="J135" s="1">
        <v>-32.363</v>
      </c>
      <c r="K135" s="1">
        <v>-71.781999999999996</v>
      </c>
      <c r="L135" s="1">
        <v>4.5999999999999996</v>
      </c>
      <c r="M135" s="1">
        <v>37.299999999999997</v>
      </c>
      <c r="N135" s="1">
        <v>-33.023083</v>
      </c>
      <c r="O135" s="1">
        <v>-71.517832999999996</v>
      </c>
      <c r="P135" s="1">
        <v>0</v>
      </c>
      <c r="Q135" s="1">
        <v>622</v>
      </c>
      <c r="R135" s="7">
        <v>7.28</v>
      </c>
      <c r="S135" s="1" t="s">
        <v>38</v>
      </c>
      <c r="T135" s="1" t="s">
        <v>38</v>
      </c>
      <c r="U135" s="1" t="s">
        <v>38</v>
      </c>
      <c r="V135" s="1" t="s">
        <v>38</v>
      </c>
      <c r="W135" s="1" t="s">
        <v>38</v>
      </c>
      <c r="X135" s="1" t="s">
        <v>38</v>
      </c>
      <c r="Y135" s="1">
        <v>77.280460184539947</v>
      </c>
      <c r="Z135" s="1">
        <v>85.811185321811422</v>
      </c>
      <c r="AA135" s="1">
        <v>85.811185321811422</v>
      </c>
      <c r="AB135" s="1" t="s">
        <v>252</v>
      </c>
      <c r="AC135" s="3">
        <v>44</v>
      </c>
      <c r="AD135" s="3">
        <f>_xlfn.XLOOKUP(B135,EVENTOS!B:B,EVENTOS!M:M,"--",0,1)</f>
        <v>43</v>
      </c>
      <c r="AE135" s="3">
        <v>1</v>
      </c>
      <c r="AF135" s="12">
        <f>_xlfn.XLOOKUP(C135,ESTACIONES!B:B,ESTACIONES!N:N,0,0,1)</f>
        <v>7.8837968896193393</v>
      </c>
      <c r="AG135" t="e">
        <f>_xlfn.XLOOKUP(A135,'L y W'!A:A,'L y W'!B:B,0,0,1)</f>
        <v>#N/A</v>
      </c>
      <c r="AH135" t="e">
        <f>_xlfn.XLOOKUP(A135,'L y W'!A:A,'L y W'!C:C,0,0,1)</f>
        <v>#N/A</v>
      </c>
    </row>
    <row r="136" spans="1:34" x14ac:dyDescent="0.3">
      <c r="A136" s="1">
        <v>1211</v>
      </c>
      <c r="B136" s="1" t="s">
        <v>253</v>
      </c>
      <c r="C136" s="1" t="s">
        <v>51</v>
      </c>
      <c r="D136" s="1">
        <v>2015</v>
      </c>
      <c r="E136" s="1">
        <v>9</v>
      </c>
      <c r="F136" s="1">
        <v>19</v>
      </c>
      <c r="G136" s="1">
        <v>2</v>
      </c>
      <c r="H136" s="1">
        <v>49</v>
      </c>
      <c r="I136" s="1">
        <v>40</v>
      </c>
      <c r="J136" s="1">
        <v>-31.539000000000001</v>
      </c>
      <c r="K136" s="1">
        <v>-71.769000000000005</v>
      </c>
      <c r="L136" s="1">
        <v>5.4</v>
      </c>
      <c r="M136" s="1">
        <v>31.8</v>
      </c>
      <c r="N136" s="1">
        <v>-31.783711</v>
      </c>
      <c r="O136" s="1">
        <v>-70.969739000000004</v>
      </c>
      <c r="P136" s="1">
        <v>458</v>
      </c>
      <c r="Q136" s="1">
        <v>751</v>
      </c>
      <c r="R136" s="7">
        <v>2.1</v>
      </c>
      <c r="S136" s="1">
        <v>351</v>
      </c>
      <c r="T136" s="1">
        <v>30</v>
      </c>
      <c r="U136" s="1">
        <v>99</v>
      </c>
      <c r="V136" s="1">
        <v>160</v>
      </c>
      <c r="W136" s="1">
        <v>60</v>
      </c>
      <c r="X136" s="1">
        <v>85</v>
      </c>
      <c r="Y136" s="1">
        <v>80.51075234287552</v>
      </c>
      <c r="Z136" s="1">
        <v>86.732691684369144</v>
      </c>
      <c r="AA136" s="1">
        <v>86.651824951171875</v>
      </c>
      <c r="AB136" s="1" t="s">
        <v>254</v>
      </c>
      <c r="AC136" s="3">
        <v>8</v>
      </c>
      <c r="AD136" s="3">
        <f>_xlfn.XLOOKUP(B136,EVENTOS!B:B,EVENTOS!M:M,"--",0,1)</f>
        <v>44</v>
      </c>
      <c r="AE136" s="3">
        <v>1</v>
      </c>
      <c r="AF136" s="12">
        <f>_xlfn.XLOOKUP(C136,ESTACIONES!B:B,ESTACIONES!N:N,0,0,1)</f>
        <v>4.6375108145656956</v>
      </c>
      <c r="AG136">
        <f>_xlfn.XLOOKUP(A136,'L y W'!A:A,'L y W'!B:B,0,0,1)</f>
        <v>0</v>
      </c>
      <c r="AH136">
        <f>_xlfn.XLOOKUP(A136,'L y W'!A:A,'L y W'!C:C,0,0,1)</f>
        <v>0</v>
      </c>
    </row>
    <row r="137" spans="1:34" x14ac:dyDescent="0.3">
      <c r="A137" s="1">
        <v>1217</v>
      </c>
      <c r="B137" s="1" t="s">
        <v>255</v>
      </c>
      <c r="C137" s="1" t="s">
        <v>53</v>
      </c>
      <c r="D137" s="1">
        <v>2015</v>
      </c>
      <c r="E137" s="1">
        <v>9</v>
      </c>
      <c r="F137" s="1">
        <v>19</v>
      </c>
      <c r="G137" s="1">
        <v>22</v>
      </c>
      <c r="H137" s="1">
        <v>59</v>
      </c>
      <c r="I137" s="1">
        <v>41</v>
      </c>
      <c r="J137" s="1">
        <v>-30.725000000000001</v>
      </c>
      <c r="K137" s="1">
        <v>-71.296999999999997</v>
      </c>
      <c r="L137" s="1">
        <v>4.8</v>
      </c>
      <c r="M137" s="1">
        <v>28</v>
      </c>
      <c r="N137" s="1">
        <v>-30.258980000000001</v>
      </c>
      <c r="O137" s="1">
        <v>-71.490459999999999</v>
      </c>
      <c r="P137" s="1">
        <v>10</v>
      </c>
      <c r="Q137" s="1">
        <v>364</v>
      </c>
      <c r="R137" s="7">
        <v>1.87</v>
      </c>
      <c r="S137" s="1" t="s">
        <v>38</v>
      </c>
      <c r="T137" s="1" t="s">
        <v>38</v>
      </c>
      <c r="U137" s="1" t="s">
        <v>38</v>
      </c>
      <c r="V137" s="1" t="s">
        <v>38</v>
      </c>
      <c r="W137" s="1" t="s">
        <v>38</v>
      </c>
      <c r="X137" s="1" t="s">
        <v>38</v>
      </c>
      <c r="Y137" s="1">
        <v>54.900552508859604</v>
      </c>
      <c r="Z137" s="1">
        <v>61.63303307300437</v>
      </c>
      <c r="AA137" s="1">
        <v>61.63303307300437</v>
      </c>
      <c r="AB137" s="1" t="s">
        <v>256</v>
      </c>
      <c r="AC137" s="3">
        <v>9</v>
      </c>
      <c r="AD137" s="3">
        <f>_xlfn.XLOOKUP(B137,EVENTOS!B:B,EVENTOS!M:M,"--",0,1)</f>
        <v>45</v>
      </c>
      <c r="AE137" s="3">
        <v>1</v>
      </c>
      <c r="AF137" s="12">
        <f>_xlfn.XLOOKUP(C137,ESTACIONES!B:B,ESTACIONES!N:N,0,0,1)</f>
        <v>4.3052866245068095</v>
      </c>
      <c r="AG137" t="e">
        <f>_xlfn.XLOOKUP(A137,'L y W'!A:A,'L y W'!B:B,0,0,1)</f>
        <v>#N/A</v>
      </c>
      <c r="AH137" t="e">
        <f>_xlfn.XLOOKUP(A137,'L y W'!A:A,'L y W'!C:C,0,0,1)</f>
        <v>#N/A</v>
      </c>
    </row>
    <row r="138" spans="1:34" x14ac:dyDescent="0.3">
      <c r="A138" s="1">
        <v>1218</v>
      </c>
      <c r="B138" s="1" t="s">
        <v>255</v>
      </c>
      <c r="C138" s="1" t="s">
        <v>55</v>
      </c>
      <c r="D138" s="1">
        <v>2015</v>
      </c>
      <c r="E138" s="1">
        <v>9</v>
      </c>
      <c r="F138" s="1">
        <v>19</v>
      </c>
      <c r="G138" s="1">
        <v>22</v>
      </c>
      <c r="H138" s="1">
        <v>59</v>
      </c>
      <c r="I138" s="1">
        <v>41</v>
      </c>
      <c r="J138" s="1">
        <v>-30.725000000000001</v>
      </c>
      <c r="K138" s="1">
        <v>-71.296999999999997</v>
      </c>
      <c r="L138" s="1">
        <v>4.8</v>
      </c>
      <c r="M138" s="1">
        <v>28</v>
      </c>
      <c r="N138" s="1">
        <v>-30.854861</v>
      </c>
      <c r="O138" s="1">
        <v>-70.707333000000006</v>
      </c>
      <c r="P138" s="1">
        <v>903</v>
      </c>
      <c r="Q138" s="1">
        <v>578</v>
      </c>
      <c r="R138" s="7">
        <v>6.51</v>
      </c>
      <c r="S138" s="1" t="s">
        <v>38</v>
      </c>
      <c r="T138" s="1" t="s">
        <v>38</v>
      </c>
      <c r="U138" s="1" t="s">
        <v>38</v>
      </c>
      <c r="V138" s="1" t="s">
        <v>38</v>
      </c>
      <c r="W138" s="1" t="s">
        <v>38</v>
      </c>
      <c r="X138" s="1" t="s">
        <v>38</v>
      </c>
      <c r="Y138" s="1">
        <v>58.246066386250568</v>
      </c>
      <c r="Z138" s="1">
        <v>65.022977926818371</v>
      </c>
      <c r="AA138" s="1">
        <v>65.022977926818371</v>
      </c>
      <c r="AB138" s="1" t="s">
        <v>257</v>
      </c>
      <c r="AC138" s="3">
        <v>10</v>
      </c>
      <c r="AD138" s="3">
        <f>_xlfn.XLOOKUP(B138,EVENTOS!B:B,EVENTOS!M:M,"--",0,1)</f>
        <v>45</v>
      </c>
      <c r="AE138" s="3">
        <v>1</v>
      </c>
      <c r="AF138" s="12">
        <f>_xlfn.XLOOKUP(C138,ESTACIONES!B:B,ESTACIONES!N:N,0,0,1)</f>
        <v>2.2846908786089335</v>
      </c>
      <c r="AG138" t="e">
        <f>_xlfn.XLOOKUP(A138,'L y W'!A:A,'L y W'!B:B,0,0,1)</f>
        <v>#N/A</v>
      </c>
      <c r="AH138" t="e">
        <f>_xlfn.XLOOKUP(A138,'L y W'!A:A,'L y W'!C:C,0,0,1)</f>
        <v>#N/A</v>
      </c>
    </row>
    <row r="139" spans="1:34" x14ac:dyDescent="0.3">
      <c r="A139" s="1">
        <v>1219</v>
      </c>
      <c r="B139" s="1" t="s">
        <v>258</v>
      </c>
      <c r="C139" s="1" t="s">
        <v>43</v>
      </c>
      <c r="D139" s="1">
        <v>2015</v>
      </c>
      <c r="E139" s="1">
        <v>9</v>
      </c>
      <c r="F139" s="1">
        <v>19</v>
      </c>
      <c r="G139" s="1">
        <v>4</v>
      </c>
      <c r="H139" s="1">
        <v>44</v>
      </c>
      <c r="I139" s="1">
        <v>12</v>
      </c>
      <c r="J139" s="1">
        <v>-30.815000000000001</v>
      </c>
      <c r="K139" s="1">
        <v>-71.393000000000001</v>
      </c>
      <c r="L139" s="1">
        <v>4.5999999999999996</v>
      </c>
      <c r="M139" s="1">
        <v>51.4</v>
      </c>
      <c r="N139" s="1">
        <v>-30.23387</v>
      </c>
      <c r="O139" s="1">
        <v>-71.081590000000006</v>
      </c>
      <c r="P139" s="1">
        <v>1032</v>
      </c>
      <c r="Q139" s="1">
        <v>517</v>
      </c>
      <c r="R139" s="7">
        <v>6.5</v>
      </c>
      <c r="S139" s="1" t="s">
        <v>38</v>
      </c>
      <c r="T139" s="1" t="s">
        <v>38</v>
      </c>
      <c r="U139" s="1" t="s">
        <v>38</v>
      </c>
      <c r="V139" s="1" t="s">
        <v>38</v>
      </c>
      <c r="W139" s="1" t="s">
        <v>38</v>
      </c>
      <c r="X139" s="1" t="s">
        <v>38</v>
      </c>
      <c r="Y139" s="1">
        <v>71.019787848286796</v>
      </c>
      <c r="Z139" s="1">
        <v>88.277544653301646</v>
      </c>
      <c r="AA139" s="1">
        <v>88.277544653301646</v>
      </c>
      <c r="AB139" s="1" t="s">
        <v>259</v>
      </c>
      <c r="AC139" s="3">
        <v>5</v>
      </c>
      <c r="AD139" s="3">
        <f>_xlfn.XLOOKUP(B139,EVENTOS!B:B,EVENTOS!M:M,"--",0,1)</f>
        <v>46</v>
      </c>
      <c r="AE139" s="3">
        <v>2</v>
      </c>
      <c r="AF139" s="12">
        <f>_xlfn.XLOOKUP(C139,ESTACIONES!B:B,ESTACIONES!N:N,0,0,1)</f>
        <v>2.335647305457484</v>
      </c>
      <c r="AG139" t="e">
        <f>_xlfn.XLOOKUP(A139,'L y W'!A:A,'L y W'!B:B,0,0,1)</f>
        <v>#N/A</v>
      </c>
      <c r="AH139" t="e">
        <f>_xlfn.XLOOKUP(A139,'L y W'!A:A,'L y W'!C:C,0,0,1)</f>
        <v>#N/A</v>
      </c>
    </row>
    <row r="140" spans="1:34" x14ac:dyDescent="0.3">
      <c r="A140" s="1">
        <v>122</v>
      </c>
      <c r="B140" s="1" t="s">
        <v>203</v>
      </c>
      <c r="C140" s="1" t="s">
        <v>40</v>
      </c>
      <c r="D140" s="1">
        <v>2014</v>
      </c>
      <c r="E140" s="1">
        <v>3</v>
      </c>
      <c r="F140" s="1">
        <v>23</v>
      </c>
      <c r="G140" s="1">
        <v>18</v>
      </c>
      <c r="H140" s="1">
        <v>20</v>
      </c>
      <c r="I140" s="1">
        <v>0</v>
      </c>
      <c r="J140" s="1">
        <v>-19.794</v>
      </c>
      <c r="K140" s="1">
        <v>-70.942999999999998</v>
      </c>
      <c r="L140" s="1">
        <v>6.1</v>
      </c>
      <c r="M140" s="1">
        <v>33.799999999999997</v>
      </c>
      <c r="N140" s="1">
        <v>-20.214200000000002</v>
      </c>
      <c r="O140" s="1">
        <v>-70.137889999999999</v>
      </c>
      <c r="P140" s="1">
        <v>0</v>
      </c>
      <c r="Q140" s="1">
        <v>276</v>
      </c>
      <c r="R140" s="7">
        <v>1.67</v>
      </c>
      <c r="S140" s="1" t="s">
        <v>38</v>
      </c>
      <c r="T140" s="1" t="s">
        <v>38</v>
      </c>
      <c r="U140" s="1" t="s">
        <v>38</v>
      </c>
      <c r="V140" s="1" t="s">
        <v>38</v>
      </c>
      <c r="W140" s="1" t="s">
        <v>38</v>
      </c>
      <c r="X140" s="1" t="s">
        <v>38</v>
      </c>
      <c r="Y140" s="1">
        <v>96.239103229787588</v>
      </c>
      <c r="Z140" s="1">
        <v>102.00198522810089</v>
      </c>
      <c r="AA140" s="1">
        <v>102.54</v>
      </c>
      <c r="AB140" s="1" t="s">
        <v>260</v>
      </c>
      <c r="AC140" s="3">
        <v>4</v>
      </c>
      <c r="AD140" s="3">
        <f>_xlfn.XLOOKUP(B140,EVENTOS!B:B,EVENTOS!M:M,"--",0,1)</f>
        <v>34</v>
      </c>
      <c r="AE140" s="3">
        <v>1</v>
      </c>
      <c r="AF140" s="12">
        <f>_xlfn.XLOOKUP(C140,ESTACIONES!B:B,ESTACIONES!N:N,0,0,1)</f>
        <v>1.8913069000583338</v>
      </c>
      <c r="AG140" t="e">
        <f>_xlfn.XLOOKUP(A140,'L y W'!A:A,'L y W'!B:B,0,0,1)</f>
        <v>#N/A</v>
      </c>
      <c r="AH140" t="e">
        <f>_xlfn.XLOOKUP(A140,'L y W'!A:A,'L y W'!C:C,0,0,1)</f>
        <v>#N/A</v>
      </c>
    </row>
    <row r="141" spans="1:34" x14ac:dyDescent="0.3">
      <c r="A141" s="1">
        <v>1220</v>
      </c>
      <c r="B141" s="1" t="s">
        <v>258</v>
      </c>
      <c r="C141" s="1" t="s">
        <v>47</v>
      </c>
      <c r="D141" s="1">
        <v>2015</v>
      </c>
      <c r="E141" s="1">
        <v>9</v>
      </c>
      <c r="F141" s="1">
        <v>19</v>
      </c>
      <c r="G141" s="1">
        <v>4</v>
      </c>
      <c r="H141" s="1">
        <v>44</v>
      </c>
      <c r="I141" s="1">
        <v>12</v>
      </c>
      <c r="J141" s="1">
        <v>-30.815000000000001</v>
      </c>
      <c r="K141" s="1">
        <v>-71.393000000000001</v>
      </c>
      <c r="L141" s="1">
        <v>4.5999999999999996</v>
      </c>
      <c r="M141" s="1">
        <v>51.4</v>
      </c>
      <c r="N141" s="1">
        <v>-30.696472</v>
      </c>
      <c r="O141" s="1">
        <v>-70.958888999999999</v>
      </c>
      <c r="P141" s="1">
        <v>0</v>
      </c>
      <c r="Q141" s="1">
        <v>402</v>
      </c>
      <c r="R141" s="7">
        <v>3.22</v>
      </c>
      <c r="S141" s="1" t="s">
        <v>38</v>
      </c>
      <c r="T141" s="1" t="s">
        <v>38</v>
      </c>
      <c r="U141" s="1" t="s">
        <v>38</v>
      </c>
      <c r="V141" s="1" t="s">
        <v>38</v>
      </c>
      <c r="W141" s="1" t="s">
        <v>38</v>
      </c>
      <c r="X141" s="1" t="s">
        <v>38</v>
      </c>
      <c r="Y141" s="1">
        <v>43.592449323120469</v>
      </c>
      <c r="Z141" s="1">
        <v>67.396302851037944</v>
      </c>
      <c r="AA141" s="1">
        <v>67.396302851037944</v>
      </c>
      <c r="AB141" s="1" t="s">
        <v>261</v>
      </c>
      <c r="AC141" s="3">
        <v>6</v>
      </c>
      <c r="AD141" s="3">
        <f>_xlfn.XLOOKUP(B141,EVENTOS!B:B,EVENTOS!M:M,"--",0,1)</f>
        <v>46</v>
      </c>
      <c r="AE141" s="3">
        <v>2</v>
      </c>
      <c r="AF141" s="12">
        <f>_xlfn.XLOOKUP(C141,ESTACIONES!B:B,ESTACIONES!N:N,0,0,1)</f>
        <v>2.3463047993698694</v>
      </c>
      <c r="AG141" t="e">
        <f>_xlfn.XLOOKUP(A141,'L y W'!A:A,'L y W'!B:B,0,0,1)</f>
        <v>#N/A</v>
      </c>
      <c r="AH141" t="e">
        <f>_xlfn.XLOOKUP(A141,'L y W'!A:A,'L y W'!C:C,0,0,1)</f>
        <v>#N/A</v>
      </c>
    </row>
    <row r="142" spans="1:34" x14ac:dyDescent="0.3">
      <c r="A142" s="1">
        <v>1224</v>
      </c>
      <c r="B142" s="1" t="s">
        <v>262</v>
      </c>
      <c r="C142" s="1" t="s">
        <v>93</v>
      </c>
      <c r="D142" s="1">
        <v>2015</v>
      </c>
      <c r="E142" s="1">
        <v>9</v>
      </c>
      <c r="F142" s="1">
        <v>19</v>
      </c>
      <c r="G142" s="1">
        <v>5</v>
      </c>
      <c r="H142" s="1">
        <v>6</v>
      </c>
      <c r="I142" s="1">
        <v>45</v>
      </c>
      <c r="J142" s="1">
        <v>-29.652999999999999</v>
      </c>
      <c r="K142" s="1">
        <v>-72.275999999999996</v>
      </c>
      <c r="L142" s="1">
        <v>6.3</v>
      </c>
      <c r="M142" s="1">
        <v>30</v>
      </c>
      <c r="N142" s="1">
        <v>-29.877189999999999</v>
      </c>
      <c r="O142" s="1">
        <v>-71.237870000000001</v>
      </c>
      <c r="P142" s="1">
        <v>0</v>
      </c>
      <c r="Q142" s="1">
        <v>399</v>
      </c>
      <c r="R142" s="7">
        <v>1.18</v>
      </c>
      <c r="S142" s="1">
        <v>349</v>
      </c>
      <c r="T142" s="1">
        <v>30</v>
      </c>
      <c r="U142" s="1">
        <v>81</v>
      </c>
      <c r="V142" s="1">
        <v>180</v>
      </c>
      <c r="W142" s="1">
        <v>60</v>
      </c>
      <c r="X142" s="1">
        <v>95</v>
      </c>
      <c r="Y142" s="1">
        <v>103.42977369299003</v>
      </c>
      <c r="Z142" s="1">
        <v>107.69270210271043</v>
      </c>
      <c r="AA142" s="1">
        <v>101.37648773193359</v>
      </c>
      <c r="AB142" s="1" t="s">
        <v>263</v>
      </c>
      <c r="AC142" s="3">
        <v>16</v>
      </c>
      <c r="AD142" s="3">
        <f>_xlfn.XLOOKUP(B142,EVENTOS!B:B,EVENTOS!M:M,"--",0,1)</f>
        <v>47</v>
      </c>
      <c r="AE142" s="3">
        <v>1</v>
      </c>
      <c r="AF142" s="12">
        <f>_xlfn.XLOOKUP(C142,ESTACIONES!B:B,ESTACIONES!N:N,0,0,1)</f>
        <v>2.8226612561991336</v>
      </c>
      <c r="AG142">
        <f>_xlfn.XLOOKUP(A142,'L y W'!A:A,'L y W'!B:B,0,0,1)</f>
        <v>14.969248567600362</v>
      </c>
      <c r="AH142">
        <f>_xlfn.XLOOKUP(A142,'L y W'!A:A,'L y W'!C:C,0,0,1)</f>
        <v>11.789625232437857</v>
      </c>
    </row>
    <row r="143" spans="1:34" x14ac:dyDescent="0.3">
      <c r="A143" s="1">
        <v>1227</v>
      </c>
      <c r="B143" s="1" t="s">
        <v>262</v>
      </c>
      <c r="C143" s="1" t="s">
        <v>97</v>
      </c>
      <c r="D143" s="1">
        <v>2015</v>
      </c>
      <c r="E143" s="1">
        <v>9</v>
      </c>
      <c r="F143" s="1">
        <v>19</v>
      </c>
      <c r="G143" s="1">
        <v>5</v>
      </c>
      <c r="H143" s="1">
        <v>6</v>
      </c>
      <c r="I143" s="1">
        <v>45</v>
      </c>
      <c r="J143" s="1">
        <v>-29.652999999999999</v>
      </c>
      <c r="K143" s="1">
        <v>-72.275999999999996</v>
      </c>
      <c r="L143" s="1">
        <v>6.3</v>
      </c>
      <c r="M143" s="1">
        <v>30</v>
      </c>
      <c r="N143" s="1">
        <v>-29.96818</v>
      </c>
      <c r="O143" s="1">
        <v>-71.337360000000004</v>
      </c>
      <c r="P143" s="1">
        <v>52</v>
      </c>
      <c r="Q143" s="1">
        <v>1106</v>
      </c>
      <c r="R143" s="7">
        <v>1.24</v>
      </c>
      <c r="S143" s="1">
        <v>349</v>
      </c>
      <c r="T143" s="1">
        <v>30</v>
      </c>
      <c r="U143" s="1">
        <v>81</v>
      </c>
      <c r="V143" s="1">
        <v>180</v>
      </c>
      <c r="W143" s="1">
        <v>60</v>
      </c>
      <c r="X143" s="1">
        <v>95</v>
      </c>
      <c r="Y143" s="1">
        <v>97.230710136576292</v>
      </c>
      <c r="Z143" s="1">
        <v>101.76902130640207</v>
      </c>
      <c r="AA143" s="1">
        <v>95.036865234375</v>
      </c>
      <c r="AB143" s="1" t="s">
        <v>264</v>
      </c>
      <c r="AC143" s="3">
        <v>17</v>
      </c>
      <c r="AD143" s="3">
        <f>_xlfn.XLOOKUP(B143,EVENTOS!B:B,EVENTOS!M:M,"--",0,1)</f>
        <v>47</v>
      </c>
      <c r="AE143" s="3">
        <v>1</v>
      </c>
      <c r="AF143" s="12">
        <f>_xlfn.XLOOKUP(C143,ESTACIONES!B:B,ESTACIONES!N:N,0,0,1)</f>
        <v>4.0819376781190959</v>
      </c>
      <c r="AG143">
        <f>_xlfn.XLOOKUP(A143,'L y W'!A:A,'L y W'!B:B,0,0,1)</f>
        <v>14.969248567600362</v>
      </c>
      <c r="AH143">
        <f>_xlfn.XLOOKUP(A143,'L y W'!A:A,'L y W'!C:C,0,0,1)</f>
        <v>11.789625232437857</v>
      </c>
    </row>
    <row r="144" spans="1:34" x14ac:dyDescent="0.3">
      <c r="A144" s="1">
        <v>1228</v>
      </c>
      <c r="B144" s="1" t="s">
        <v>262</v>
      </c>
      <c r="C144" s="1" t="s">
        <v>53</v>
      </c>
      <c r="D144" s="1">
        <v>2015</v>
      </c>
      <c r="E144" s="1">
        <v>9</v>
      </c>
      <c r="F144" s="1">
        <v>19</v>
      </c>
      <c r="G144" s="1">
        <v>5</v>
      </c>
      <c r="H144" s="1">
        <v>6</v>
      </c>
      <c r="I144" s="1">
        <v>45</v>
      </c>
      <c r="J144" s="1">
        <v>-29.652999999999999</v>
      </c>
      <c r="K144" s="1">
        <v>-72.275999999999996</v>
      </c>
      <c r="L144" s="1">
        <v>6.3</v>
      </c>
      <c r="M144" s="1">
        <v>30</v>
      </c>
      <c r="N144" s="1">
        <v>-30.258980000000001</v>
      </c>
      <c r="O144" s="1">
        <v>-71.490459999999999</v>
      </c>
      <c r="P144" s="1">
        <v>10</v>
      </c>
      <c r="Q144" s="1">
        <v>364</v>
      </c>
      <c r="R144" s="7">
        <v>1.87</v>
      </c>
      <c r="S144" s="1">
        <v>349</v>
      </c>
      <c r="T144" s="1">
        <v>30</v>
      </c>
      <c r="U144" s="1">
        <v>81</v>
      </c>
      <c r="V144" s="1">
        <v>180</v>
      </c>
      <c r="W144" s="1">
        <v>60</v>
      </c>
      <c r="X144" s="1">
        <v>95</v>
      </c>
      <c r="Y144" s="1">
        <v>101.30142197578388</v>
      </c>
      <c r="Z144" s="1">
        <v>105.65310309837487</v>
      </c>
      <c r="AA144" s="1">
        <v>98.124847412109375</v>
      </c>
      <c r="AB144" s="1" t="s">
        <v>265</v>
      </c>
      <c r="AC144" s="3">
        <v>9</v>
      </c>
      <c r="AD144" s="3">
        <f>_xlfn.XLOOKUP(B144,EVENTOS!B:B,EVENTOS!M:M,"--",0,1)</f>
        <v>47</v>
      </c>
      <c r="AE144" s="3">
        <v>1</v>
      </c>
      <c r="AF144" s="12">
        <f>_xlfn.XLOOKUP(C144,ESTACIONES!B:B,ESTACIONES!N:N,0,0,1)</f>
        <v>4.3052866245068095</v>
      </c>
      <c r="AG144">
        <f>_xlfn.XLOOKUP(A144,'L y W'!A:A,'L y W'!B:B,0,0,1)</f>
        <v>14.969248567600362</v>
      </c>
      <c r="AH144">
        <f>_xlfn.XLOOKUP(A144,'L y W'!A:A,'L y W'!C:C,0,0,1)</f>
        <v>11.789625232437857</v>
      </c>
    </row>
    <row r="145" spans="1:34" x14ac:dyDescent="0.3">
      <c r="A145" s="1">
        <v>123</v>
      </c>
      <c r="B145" s="1" t="s">
        <v>203</v>
      </c>
      <c r="C145" s="1" t="s">
        <v>88</v>
      </c>
      <c r="D145" s="1">
        <v>2014</v>
      </c>
      <c r="E145" s="1">
        <v>3</v>
      </c>
      <c r="F145" s="1">
        <v>23</v>
      </c>
      <c r="G145" s="1">
        <v>18</v>
      </c>
      <c r="H145" s="1">
        <v>20</v>
      </c>
      <c r="I145" s="1">
        <v>0</v>
      </c>
      <c r="J145" s="1">
        <v>-19.794</v>
      </c>
      <c r="K145" s="1">
        <v>-70.942999999999998</v>
      </c>
      <c r="L145" s="1">
        <v>6.1</v>
      </c>
      <c r="M145" s="1">
        <v>33.799999999999997</v>
      </c>
      <c r="N145" s="1">
        <v>-20.256270000000001</v>
      </c>
      <c r="O145" s="1">
        <v>-69.786010000000005</v>
      </c>
      <c r="P145" s="1">
        <v>0</v>
      </c>
      <c r="Q145" s="1">
        <v>344</v>
      </c>
      <c r="R145" s="7">
        <v>2.4700000000000002</v>
      </c>
      <c r="S145" s="1" t="s">
        <v>38</v>
      </c>
      <c r="T145" s="1" t="s">
        <v>38</v>
      </c>
      <c r="U145" s="1" t="s">
        <v>38</v>
      </c>
      <c r="V145" s="1" t="s">
        <v>38</v>
      </c>
      <c r="W145" s="1" t="s">
        <v>38</v>
      </c>
      <c r="X145" s="1" t="s">
        <v>38</v>
      </c>
      <c r="Y145" s="1">
        <v>131.42833368159134</v>
      </c>
      <c r="Z145" s="1">
        <v>135.70499951851338</v>
      </c>
      <c r="AA145" s="1">
        <v>136.56</v>
      </c>
      <c r="AB145" s="1" t="s">
        <v>266</v>
      </c>
      <c r="AC145" s="3">
        <v>15</v>
      </c>
      <c r="AD145" s="3">
        <f>_xlfn.XLOOKUP(B145,EVENTOS!B:B,EVENTOS!M:M,"--",0,1)</f>
        <v>34</v>
      </c>
      <c r="AE145" s="3">
        <v>1</v>
      </c>
      <c r="AF145" s="12">
        <f>_xlfn.XLOOKUP(C145,ESTACIONES!B:B,ESTACIONES!N:N,0,0,1)</f>
        <v>4.7744005541349805</v>
      </c>
      <c r="AG145" t="e">
        <f>_xlfn.XLOOKUP(A145,'L y W'!A:A,'L y W'!B:B,0,0,1)</f>
        <v>#N/A</v>
      </c>
      <c r="AH145" t="e">
        <f>_xlfn.XLOOKUP(A145,'L y W'!A:A,'L y W'!C:C,0,0,1)</f>
        <v>#N/A</v>
      </c>
    </row>
    <row r="146" spans="1:34" x14ac:dyDescent="0.3">
      <c r="A146" s="1">
        <v>1230</v>
      </c>
      <c r="B146" s="1" t="s">
        <v>262</v>
      </c>
      <c r="C146" s="1" t="s">
        <v>139</v>
      </c>
      <c r="D146" s="1">
        <v>2015</v>
      </c>
      <c r="E146" s="1">
        <v>9</v>
      </c>
      <c r="F146" s="1">
        <v>19</v>
      </c>
      <c r="G146" s="1">
        <v>5</v>
      </c>
      <c r="H146" s="1">
        <v>6</v>
      </c>
      <c r="I146" s="1">
        <v>45</v>
      </c>
      <c r="J146" s="1">
        <v>-29.652999999999999</v>
      </c>
      <c r="K146" s="1">
        <v>-72.275999999999996</v>
      </c>
      <c r="L146" s="1">
        <v>6.3</v>
      </c>
      <c r="M146" s="1">
        <v>30</v>
      </c>
      <c r="N146" s="1">
        <v>-29.910710000000002</v>
      </c>
      <c r="O146" s="1">
        <v>-71.250820000000004</v>
      </c>
      <c r="P146" s="1">
        <v>30</v>
      </c>
      <c r="Q146" s="1">
        <v>587</v>
      </c>
      <c r="R146" s="7">
        <v>3.2</v>
      </c>
      <c r="S146" s="1">
        <v>349</v>
      </c>
      <c r="T146" s="1">
        <v>30</v>
      </c>
      <c r="U146" s="1">
        <v>81</v>
      </c>
      <c r="V146" s="1">
        <v>180</v>
      </c>
      <c r="W146" s="1">
        <v>60</v>
      </c>
      <c r="X146" s="1">
        <v>95</v>
      </c>
      <c r="Y146" s="1">
        <v>103.16494906209144</v>
      </c>
      <c r="Z146" s="1">
        <v>107.44676642404796</v>
      </c>
      <c r="AA146" s="1">
        <v>100.9653778076172</v>
      </c>
      <c r="AB146" s="1" t="s">
        <v>267</v>
      </c>
      <c r="AC146" s="3">
        <v>23</v>
      </c>
      <c r="AD146" s="3">
        <f>_xlfn.XLOOKUP(B146,EVENTOS!B:B,EVENTOS!M:M,"--",0,1)</f>
        <v>47</v>
      </c>
      <c r="AE146" s="3">
        <v>1</v>
      </c>
      <c r="AF146" s="12">
        <f>_xlfn.XLOOKUP(C146,ESTACIONES!B:B,ESTACIONES!N:N,0,0,1)</f>
        <v>2.8545473582449143</v>
      </c>
      <c r="AG146">
        <f>_xlfn.XLOOKUP(A146,'L y W'!A:A,'L y W'!B:B,0,0,1)</f>
        <v>14.969248567600362</v>
      </c>
      <c r="AH146">
        <f>_xlfn.XLOOKUP(A146,'L y W'!A:A,'L y W'!C:C,0,0,1)</f>
        <v>11.789625232437857</v>
      </c>
    </row>
    <row r="147" spans="1:34" x14ac:dyDescent="0.3">
      <c r="A147" s="1">
        <v>1231</v>
      </c>
      <c r="B147" s="1" t="s">
        <v>268</v>
      </c>
      <c r="C147" s="1" t="s">
        <v>93</v>
      </c>
      <c r="D147" s="1">
        <v>2015</v>
      </c>
      <c r="E147" s="1">
        <v>9</v>
      </c>
      <c r="F147" s="1">
        <v>19</v>
      </c>
      <c r="G147" s="1">
        <v>9</v>
      </c>
      <c r="H147" s="1">
        <v>7</v>
      </c>
      <c r="I147" s="1">
        <v>7</v>
      </c>
      <c r="J147" s="1">
        <v>-31.128</v>
      </c>
      <c r="K147" s="1">
        <v>-71.578000000000003</v>
      </c>
      <c r="L147" s="1">
        <v>6</v>
      </c>
      <c r="M147" s="1">
        <v>34.200000000000003</v>
      </c>
      <c r="N147" s="1">
        <v>-29.877189999999999</v>
      </c>
      <c r="O147" s="1">
        <v>-71.237870000000001</v>
      </c>
      <c r="P147" s="1">
        <v>0</v>
      </c>
      <c r="Q147" s="1">
        <v>399</v>
      </c>
      <c r="R147" s="7">
        <v>1.18</v>
      </c>
      <c r="S147" s="1">
        <v>353</v>
      </c>
      <c r="T147" s="1">
        <v>29</v>
      </c>
      <c r="U147" s="1">
        <v>92</v>
      </c>
      <c r="V147" s="1">
        <v>171</v>
      </c>
      <c r="W147" s="1">
        <v>61</v>
      </c>
      <c r="X147" s="1">
        <v>89</v>
      </c>
      <c r="Y147" s="1">
        <v>142.45799980806606</v>
      </c>
      <c r="Z147" s="1">
        <v>146.50570538144564</v>
      </c>
      <c r="AA147" s="1">
        <v>141.26795959472659</v>
      </c>
      <c r="AB147" s="1" t="s">
        <v>269</v>
      </c>
      <c r="AC147" s="3">
        <v>16</v>
      </c>
      <c r="AD147" s="3">
        <f>_xlfn.XLOOKUP(B147,EVENTOS!B:B,EVENTOS!M:M,"--",0,1)</f>
        <v>48</v>
      </c>
      <c r="AE147" s="3">
        <v>1</v>
      </c>
      <c r="AF147" s="12">
        <f>_xlfn.XLOOKUP(C147,ESTACIONES!B:B,ESTACIONES!N:N,0,0,1)</f>
        <v>2.8226612561991336</v>
      </c>
      <c r="AG147">
        <f>_xlfn.XLOOKUP(A147,'L y W'!A:A,'L y W'!B:B,0,0,1)</f>
        <v>9.794899854086994</v>
      </c>
      <c r="AH147">
        <f>_xlfn.XLOOKUP(A147,'L y W'!A:A,'L y W'!C:C,0,0,1)</f>
        <v>8.7297136838811138</v>
      </c>
    </row>
    <row r="148" spans="1:34" x14ac:dyDescent="0.3">
      <c r="A148" s="1">
        <v>1232</v>
      </c>
      <c r="B148" s="1" t="s">
        <v>268</v>
      </c>
      <c r="C148" s="1" t="s">
        <v>107</v>
      </c>
      <c r="D148" s="1">
        <v>2015</v>
      </c>
      <c r="E148" s="1">
        <v>9</v>
      </c>
      <c r="F148" s="1">
        <v>19</v>
      </c>
      <c r="G148" s="1">
        <v>9</v>
      </c>
      <c r="H148" s="1">
        <v>7</v>
      </c>
      <c r="I148" s="1">
        <v>7</v>
      </c>
      <c r="J148" s="1">
        <v>-31.128</v>
      </c>
      <c r="K148" s="1">
        <v>-71.578000000000003</v>
      </c>
      <c r="L148" s="1">
        <v>6</v>
      </c>
      <c r="M148" s="1">
        <v>34.200000000000003</v>
      </c>
      <c r="N148" s="1">
        <v>-29.510639999999999</v>
      </c>
      <c r="O148" s="1">
        <v>-71.200360000000003</v>
      </c>
      <c r="P148" s="1">
        <v>0</v>
      </c>
      <c r="Q148" s="1">
        <v>576</v>
      </c>
      <c r="R148" s="7">
        <v>5.77</v>
      </c>
      <c r="S148" s="1">
        <v>353</v>
      </c>
      <c r="T148" s="1">
        <v>29</v>
      </c>
      <c r="U148" s="1">
        <v>92</v>
      </c>
      <c r="V148" s="1">
        <v>171</v>
      </c>
      <c r="W148" s="1">
        <v>61</v>
      </c>
      <c r="X148" s="1">
        <v>89</v>
      </c>
      <c r="Y148" s="1">
        <v>182.93824888421366</v>
      </c>
      <c r="Z148" s="1">
        <v>186.10761108783944</v>
      </c>
      <c r="AA148" s="1">
        <v>180.74482727050781</v>
      </c>
      <c r="AB148" s="1" t="s">
        <v>270</v>
      </c>
      <c r="AC148" s="3">
        <v>19</v>
      </c>
      <c r="AD148" s="3">
        <f>_xlfn.XLOOKUP(B148,EVENTOS!B:B,EVENTOS!M:M,"--",0,1)</f>
        <v>48</v>
      </c>
      <c r="AE148" s="3">
        <v>1</v>
      </c>
      <c r="AF148" s="12">
        <f>_xlfn.XLOOKUP(C148,ESTACIONES!B:B,ESTACIONES!N:N,0,0,1)</f>
        <v>3.0510064704910347</v>
      </c>
      <c r="AG148">
        <f>_xlfn.XLOOKUP(A148,'L y W'!A:A,'L y W'!B:B,0,0,1)</f>
        <v>9.794899854086994</v>
      </c>
      <c r="AH148">
        <f>_xlfn.XLOOKUP(A148,'L y W'!A:A,'L y W'!C:C,0,0,1)</f>
        <v>8.7297136838811138</v>
      </c>
    </row>
    <row r="149" spans="1:34" x14ac:dyDescent="0.3">
      <c r="A149" s="1">
        <v>1233</v>
      </c>
      <c r="B149" s="1" t="s">
        <v>268</v>
      </c>
      <c r="C149" s="1" t="s">
        <v>43</v>
      </c>
      <c r="D149" s="1">
        <v>2015</v>
      </c>
      <c r="E149" s="1">
        <v>9</v>
      </c>
      <c r="F149" s="1">
        <v>19</v>
      </c>
      <c r="G149" s="1">
        <v>9</v>
      </c>
      <c r="H149" s="1">
        <v>7</v>
      </c>
      <c r="I149" s="1">
        <v>7</v>
      </c>
      <c r="J149" s="1">
        <v>-31.128</v>
      </c>
      <c r="K149" s="1">
        <v>-71.578000000000003</v>
      </c>
      <c r="L149" s="1">
        <v>6</v>
      </c>
      <c r="M149" s="1">
        <v>34.200000000000003</v>
      </c>
      <c r="N149" s="1">
        <v>-30.23387</v>
      </c>
      <c r="O149" s="1">
        <v>-71.081590000000006</v>
      </c>
      <c r="P149" s="1">
        <v>1032</v>
      </c>
      <c r="Q149" s="1">
        <v>517</v>
      </c>
      <c r="R149" s="7">
        <v>6.5</v>
      </c>
      <c r="S149" s="1">
        <v>353</v>
      </c>
      <c r="T149" s="1">
        <v>29</v>
      </c>
      <c r="U149" s="1">
        <v>92</v>
      </c>
      <c r="V149" s="1">
        <v>171</v>
      </c>
      <c r="W149" s="1">
        <v>61</v>
      </c>
      <c r="X149" s="1">
        <v>89</v>
      </c>
      <c r="Y149" s="1">
        <v>109.94813553102539</v>
      </c>
      <c r="Z149" s="1">
        <v>115.45512691409043</v>
      </c>
      <c r="AA149" s="1">
        <v>109.8544158935547</v>
      </c>
      <c r="AB149" s="1" t="s">
        <v>271</v>
      </c>
      <c r="AC149" s="3">
        <v>5</v>
      </c>
      <c r="AD149" s="3">
        <f>_xlfn.XLOOKUP(B149,EVENTOS!B:B,EVENTOS!M:M,"--",0,1)</f>
        <v>48</v>
      </c>
      <c r="AE149" s="3">
        <v>1</v>
      </c>
      <c r="AF149" s="12">
        <f>_xlfn.XLOOKUP(C149,ESTACIONES!B:B,ESTACIONES!N:N,0,0,1)</f>
        <v>2.335647305457484</v>
      </c>
      <c r="AG149">
        <f>_xlfn.XLOOKUP(A149,'L y W'!A:A,'L y W'!B:B,0,0,1)</f>
        <v>9.794899854086994</v>
      </c>
      <c r="AH149">
        <f>_xlfn.XLOOKUP(A149,'L y W'!A:A,'L y W'!C:C,0,0,1)</f>
        <v>8.7297136838811138</v>
      </c>
    </row>
    <row r="150" spans="1:34" x14ac:dyDescent="0.3">
      <c r="A150" s="1">
        <v>1234</v>
      </c>
      <c r="B150" s="1" t="s">
        <v>268</v>
      </c>
      <c r="C150" s="1" t="s">
        <v>47</v>
      </c>
      <c r="D150" s="1">
        <v>2015</v>
      </c>
      <c r="E150" s="1">
        <v>9</v>
      </c>
      <c r="F150" s="1">
        <v>19</v>
      </c>
      <c r="G150" s="1">
        <v>9</v>
      </c>
      <c r="H150" s="1">
        <v>7</v>
      </c>
      <c r="I150" s="1">
        <v>7</v>
      </c>
      <c r="J150" s="1">
        <v>-31.128</v>
      </c>
      <c r="K150" s="1">
        <v>-71.578000000000003</v>
      </c>
      <c r="L150" s="1">
        <v>6</v>
      </c>
      <c r="M150" s="1">
        <v>34.200000000000003</v>
      </c>
      <c r="N150" s="1">
        <v>-30.696472</v>
      </c>
      <c r="O150" s="1">
        <v>-70.958888999999999</v>
      </c>
      <c r="P150" s="1">
        <v>0</v>
      </c>
      <c r="Q150" s="1">
        <v>402</v>
      </c>
      <c r="R150" s="7">
        <v>3.22</v>
      </c>
      <c r="S150" s="1">
        <v>353</v>
      </c>
      <c r="T150" s="1">
        <v>29</v>
      </c>
      <c r="U150" s="1">
        <v>92</v>
      </c>
      <c r="V150" s="1">
        <v>171</v>
      </c>
      <c r="W150" s="1">
        <v>61</v>
      </c>
      <c r="X150" s="1">
        <v>89</v>
      </c>
      <c r="Y150" s="1">
        <v>76.10099743500102</v>
      </c>
      <c r="Z150" s="1">
        <v>83.43261838514978</v>
      </c>
      <c r="AA150" s="1">
        <v>79.036460876464844</v>
      </c>
      <c r="AB150" s="1" t="s">
        <v>272</v>
      </c>
      <c r="AC150" s="3">
        <v>6</v>
      </c>
      <c r="AD150" s="3">
        <f>_xlfn.XLOOKUP(B150,EVENTOS!B:B,EVENTOS!M:M,"--",0,1)</f>
        <v>48</v>
      </c>
      <c r="AE150" s="3">
        <v>1</v>
      </c>
      <c r="AF150" s="12">
        <f>_xlfn.XLOOKUP(C150,ESTACIONES!B:B,ESTACIONES!N:N,0,0,1)</f>
        <v>2.3463047993698694</v>
      </c>
      <c r="AG150">
        <f>_xlfn.XLOOKUP(A150,'L y W'!A:A,'L y W'!B:B,0,0,1)</f>
        <v>9.794899854086994</v>
      </c>
      <c r="AH150">
        <f>_xlfn.XLOOKUP(A150,'L y W'!A:A,'L y W'!C:C,0,0,1)</f>
        <v>8.7297136838811138</v>
      </c>
    </row>
    <row r="151" spans="1:34" x14ac:dyDescent="0.3">
      <c r="A151" s="1">
        <v>1237</v>
      </c>
      <c r="B151" s="1" t="s">
        <v>268</v>
      </c>
      <c r="C151" s="1" t="s">
        <v>132</v>
      </c>
      <c r="D151" s="1">
        <v>2015</v>
      </c>
      <c r="E151" s="1">
        <v>9</v>
      </c>
      <c r="F151" s="1">
        <v>19</v>
      </c>
      <c r="G151" s="1">
        <v>9</v>
      </c>
      <c r="H151" s="1">
        <v>7</v>
      </c>
      <c r="I151" s="1">
        <v>7</v>
      </c>
      <c r="J151" s="1">
        <v>-31.128</v>
      </c>
      <c r="K151" s="1">
        <v>-71.578000000000003</v>
      </c>
      <c r="L151" s="1">
        <v>6</v>
      </c>
      <c r="M151" s="1">
        <v>34.200000000000003</v>
      </c>
      <c r="N151" s="1">
        <v>-30.09348</v>
      </c>
      <c r="O151" s="1">
        <v>-71.368930000000006</v>
      </c>
      <c r="P151" s="1">
        <v>71</v>
      </c>
      <c r="Q151" s="1">
        <v>1106</v>
      </c>
      <c r="R151" s="7">
        <v>11.015885416666666</v>
      </c>
      <c r="S151" s="1">
        <v>353</v>
      </c>
      <c r="T151" s="1">
        <v>29</v>
      </c>
      <c r="U151" s="1">
        <v>92</v>
      </c>
      <c r="V151" s="1">
        <v>171</v>
      </c>
      <c r="W151" s="1">
        <v>61</v>
      </c>
      <c r="X151" s="1">
        <v>89</v>
      </c>
      <c r="Y151" s="1">
        <v>116.42868370702084</v>
      </c>
      <c r="Z151" s="1">
        <v>121.36778745099336</v>
      </c>
      <c r="AA151" s="1">
        <v>116.4527587890625</v>
      </c>
      <c r="AB151" s="1" t="s">
        <v>273</v>
      </c>
      <c r="AC151" s="3">
        <v>22</v>
      </c>
      <c r="AD151" s="3">
        <f>_xlfn.XLOOKUP(B151,EVENTOS!B:B,EVENTOS!M:M,"--",0,1)</f>
        <v>48</v>
      </c>
      <c r="AE151" s="3">
        <v>1</v>
      </c>
      <c r="AF151" s="12">
        <f>_xlfn.XLOOKUP(C151,ESTACIONES!B:B,ESTACIONES!N:N,0,0,1)</f>
        <v>2.4171959038897288</v>
      </c>
      <c r="AG151">
        <f>_xlfn.XLOOKUP(A151,'L y W'!A:A,'L y W'!B:B,0,0,1)</f>
        <v>9.794899854086994</v>
      </c>
      <c r="AH151">
        <f>_xlfn.XLOOKUP(A151,'L y W'!A:A,'L y W'!C:C,0,0,1)</f>
        <v>8.7297136838811138</v>
      </c>
    </row>
    <row r="152" spans="1:34" x14ac:dyDescent="0.3">
      <c r="A152" s="1">
        <v>1238</v>
      </c>
      <c r="B152" s="1" t="s">
        <v>268</v>
      </c>
      <c r="C152" s="1" t="s">
        <v>97</v>
      </c>
      <c r="D152" s="1">
        <v>2015</v>
      </c>
      <c r="E152" s="1">
        <v>9</v>
      </c>
      <c r="F152" s="1">
        <v>19</v>
      </c>
      <c r="G152" s="1">
        <v>9</v>
      </c>
      <c r="H152" s="1">
        <v>7</v>
      </c>
      <c r="I152" s="1">
        <v>7</v>
      </c>
      <c r="J152" s="1">
        <v>-31.128</v>
      </c>
      <c r="K152" s="1">
        <v>-71.578000000000003</v>
      </c>
      <c r="L152" s="1">
        <v>6</v>
      </c>
      <c r="M152" s="1">
        <v>34.200000000000003</v>
      </c>
      <c r="N152" s="1">
        <v>-29.96818</v>
      </c>
      <c r="O152" s="1">
        <v>-71.337360000000004</v>
      </c>
      <c r="P152" s="1">
        <v>52</v>
      </c>
      <c r="Q152" s="1">
        <v>1106</v>
      </c>
      <c r="R152" s="7">
        <v>1.24</v>
      </c>
      <c r="S152" s="1">
        <v>353</v>
      </c>
      <c r="T152" s="1">
        <v>29</v>
      </c>
      <c r="U152" s="1">
        <v>92</v>
      </c>
      <c r="V152" s="1">
        <v>171</v>
      </c>
      <c r="W152" s="1">
        <v>61</v>
      </c>
      <c r="X152" s="1">
        <v>89</v>
      </c>
      <c r="Y152" s="1">
        <v>130.63626773656634</v>
      </c>
      <c r="Z152" s="1">
        <v>135.05196759817994</v>
      </c>
      <c r="AA152" s="1">
        <v>130.01104736328119</v>
      </c>
      <c r="AB152" s="1" t="s">
        <v>274</v>
      </c>
      <c r="AC152" s="3">
        <v>17</v>
      </c>
      <c r="AD152" s="3">
        <f>_xlfn.XLOOKUP(B152,EVENTOS!B:B,EVENTOS!M:M,"--",0,1)</f>
        <v>48</v>
      </c>
      <c r="AE152" s="3">
        <v>1</v>
      </c>
      <c r="AF152" s="12">
        <f>_xlfn.XLOOKUP(C152,ESTACIONES!B:B,ESTACIONES!N:N,0,0,1)</f>
        <v>4.0819376781190959</v>
      </c>
      <c r="AG152">
        <f>_xlfn.XLOOKUP(A152,'L y W'!A:A,'L y W'!B:B,0,0,1)</f>
        <v>9.794899854086994</v>
      </c>
      <c r="AH152">
        <f>_xlfn.XLOOKUP(A152,'L y W'!A:A,'L y W'!C:C,0,0,1)</f>
        <v>8.7297136838811138</v>
      </c>
    </row>
    <row r="153" spans="1:34" x14ac:dyDescent="0.3">
      <c r="A153" s="1">
        <v>1239</v>
      </c>
      <c r="B153" s="1" t="s">
        <v>268</v>
      </c>
      <c r="C153" s="1" t="s">
        <v>99</v>
      </c>
      <c r="D153" s="1">
        <v>2015</v>
      </c>
      <c r="E153" s="1">
        <v>9</v>
      </c>
      <c r="F153" s="1">
        <v>19</v>
      </c>
      <c r="G153" s="1">
        <v>9</v>
      </c>
      <c r="H153" s="1">
        <v>7</v>
      </c>
      <c r="I153" s="1">
        <v>7</v>
      </c>
      <c r="J153" s="1">
        <v>-31.128</v>
      </c>
      <c r="K153" s="1">
        <v>-71.578000000000003</v>
      </c>
      <c r="L153" s="1">
        <v>6</v>
      </c>
      <c r="M153" s="1">
        <v>34.200000000000003</v>
      </c>
      <c r="N153" s="1">
        <v>-29.965509999999998</v>
      </c>
      <c r="O153" s="1">
        <v>-71.351110000000006</v>
      </c>
      <c r="P153" s="1">
        <v>36</v>
      </c>
      <c r="Q153" s="1">
        <v>1228</v>
      </c>
      <c r="R153" s="7">
        <v>6.4838235294117661</v>
      </c>
      <c r="S153" s="1">
        <v>353</v>
      </c>
      <c r="T153" s="1">
        <v>29</v>
      </c>
      <c r="U153" s="1">
        <v>92</v>
      </c>
      <c r="V153" s="1">
        <v>171</v>
      </c>
      <c r="W153" s="1">
        <v>61</v>
      </c>
      <c r="X153" s="1">
        <v>89</v>
      </c>
      <c r="Y153" s="1">
        <v>130.70143801497937</v>
      </c>
      <c r="Z153" s="1">
        <v>135.11095290605977</v>
      </c>
      <c r="AA153" s="1">
        <v>130.09925842285159</v>
      </c>
      <c r="AB153" s="1" t="s">
        <v>275</v>
      </c>
      <c r="AC153" s="3">
        <v>18</v>
      </c>
      <c r="AD153" s="3">
        <f>_xlfn.XLOOKUP(B153,EVENTOS!B:B,EVENTOS!M:M,"--",0,1)</f>
        <v>48</v>
      </c>
      <c r="AE153" s="3">
        <v>1</v>
      </c>
      <c r="AF153" s="12">
        <f>_xlfn.XLOOKUP(C153,ESTACIONES!B:B,ESTACIONES!N:N,0,0,1)</f>
        <v>1.6562573616396086</v>
      </c>
      <c r="AG153">
        <f>_xlfn.XLOOKUP(A153,'L y W'!A:A,'L y W'!B:B,0,0,1)</f>
        <v>9.794899854086994</v>
      </c>
      <c r="AH153">
        <f>_xlfn.XLOOKUP(A153,'L y W'!A:A,'L y W'!C:C,0,0,1)</f>
        <v>8.7297136838811138</v>
      </c>
    </row>
    <row r="154" spans="1:34" x14ac:dyDescent="0.3">
      <c r="A154" s="1">
        <v>124</v>
      </c>
      <c r="B154" s="1" t="s">
        <v>203</v>
      </c>
      <c r="C154" s="1" t="s">
        <v>49</v>
      </c>
      <c r="D154" s="1">
        <v>2014</v>
      </c>
      <c r="E154" s="1">
        <v>3</v>
      </c>
      <c r="F154" s="1">
        <v>23</v>
      </c>
      <c r="G154" s="1">
        <v>18</v>
      </c>
      <c r="H154" s="1">
        <v>20</v>
      </c>
      <c r="I154" s="1">
        <v>0</v>
      </c>
      <c r="J154" s="1">
        <v>-19.794</v>
      </c>
      <c r="K154" s="1">
        <v>-70.942999999999998</v>
      </c>
      <c r="L154" s="1">
        <v>6.1</v>
      </c>
      <c r="M154" s="1">
        <v>33.799999999999997</v>
      </c>
      <c r="N154" s="1">
        <v>-20.270160000000001</v>
      </c>
      <c r="O154" s="1">
        <v>-70.094139999999996</v>
      </c>
      <c r="P154" s="1">
        <v>0</v>
      </c>
      <c r="Q154" s="1">
        <v>680</v>
      </c>
      <c r="R154" s="7">
        <v>14.35</v>
      </c>
      <c r="S154" s="1" t="s">
        <v>38</v>
      </c>
      <c r="T154" s="1" t="s">
        <v>38</v>
      </c>
      <c r="U154" s="1" t="s">
        <v>38</v>
      </c>
      <c r="V154" s="1" t="s">
        <v>38</v>
      </c>
      <c r="W154" s="1" t="s">
        <v>38</v>
      </c>
      <c r="X154" s="1" t="s">
        <v>38</v>
      </c>
      <c r="Y154" s="1">
        <v>103.27775257306234</v>
      </c>
      <c r="Z154" s="1">
        <v>108.6679997816408</v>
      </c>
      <c r="AA154" s="1">
        <v>109.515</v>
      </c>
      <c r="AB154" s="1" t="s">
        <v>276</v>
      </c>
      <c r="AC154" s="3">
        <v>7</v>
      </c>
      <c r="AD154" s="3">
        <f>_xlfn.XLOOKUP(B154,EVENTOS!B:B,EVENTOS!M:M,"--",0,1)</f>
        <v>34</v>
      </c>
      <c r="AE154" s="3">
        <v>1</v>
      </c>
      <c r="AF154" s="12">
        <f>_xlfn.XLOOKUP(C154,ESTACIONES!B:B,ESTACIONES!N:N,0,0,1)</f>
        <v>1.8458396032130928</v>
      </c>
      <c r="AG154" t="e">
        <f>_xlfn.XLOOKUP(A154,'L y W'!A:A,'L y W'!B:B,0,0,1)</f>
        <v>#N/A</v>
      </c>
      <c r="AH154" t="e">
        <f>_xlfn.XLOOKUP(A154,'L y W'!A:A,'L y W'!C:C,0,0,1)</f>
        <v>#N/A</v>
      </c>
    </row>
    <row r="155" spans="1:34" x14ac:dyDescent="0.3">
      <c r="A155" s="1">
        <v>1240</v>
      </c>
      <c r="B155" s="1" t="s">
        <v>268</v>
      </c>
      <c r="C155" s="1" t="s">
        <v>51</v>
      </c>
      <c r="D155" s="1">
        <v>2015</v>
      </c>
      <c r="E155" s="1">
        <v>9</v>
      </c>
      <c r="F155" s="1">
        <v>19</v>
      </c>
      <c r="G155" s="1">
        <v>9</v>
      </c>
      <c r="H155" s="1">
        <v>7</v>
      </c>
      <c r="I155" s="1">
        <v>7</v>
      </c>
      <c r="J155" s="1">
        <v>-31.128</v>
      </c>
      <c r="K155" s="1">
        <v>-71.578000000000003</v>
      </c>
      <c r="L155" s="1">
        <v>6</v>
      </c>
      <c r="M155" s="1">
        <v>34.200000000000003</v>
      </c>
      <c r="N155" s="1">
        <v>-31.783711</v>
      </c>
      <c r="O155" s="1">
        <v>-70.969739000000004</v>
      </c>
      <c r="P155" s="1">
        <v>458</v>
      </c>
      <c r="Q155" s="1">
        <v>751</v>
      </c>
      <c r="R155" s="7">
        <v>2.1</v>
      </c>
      <c r="S155" s="1">
        <v>353</v>
      </c>
      <c r="T155" s="1">
        <v>29</v>
      </c>
      <c r="U155" s="1">
        <v>92</v>
      </c>
      <c r="V155" s="1">
        <v>171</v>
      </c>
      <c r="W155" s="1">
        <v>61</v>
      </c>
      <c r="X155" s="1">
        <v>89</v>
      </c>
      <c r="Y155" s="1">
        <v>92.88753302592724</v>
      </c>
      <c r="Z155" s="1">
        <v>99.142678779840935</v>
      </c>
      <c r="AA155" s="1">
        <v>94.128669738769531</v>
      </c>
      <c r="AB155" s="1" t="s">
        <v>277</v>
      </c>
      <c r="AC155" s="3">
        <v>8</v>
      </c>
      <c r="AD155" s="3">
        <f>_xlfn.XLOOKUP(B155,EVENTOS!B:B,EVENTOS!M:M,"--",0,1)</f>
        <v>48</v>
      </c>
      <c r="AE155" s="3">
        <v>1</v>
      </c>
      <c r="AF155" s="12">
        <f>_xlfn.XLOOKUP(C155,ESTACIONES!B:B,ESTACIONES!N:N,0,0,1)</f>
        <v>4.6375108145656956</v>
      </c>
      <c r="AG155">
        <f>_xlfn.XLOOKUP(A155,'L y W'!A:A,'L y W'!B:B,0,0,1)</f>
        <v>9.794899854086994</v>
      </c>
      <c r="AH155">
        <f>_xlfn.XLOOKUP(A155,'L y W'!A:A,'L y W'!C:C,0,0,1)</f>
        <v>8.7297136838811138</v>
      </c>
    </row>
    <row r="156" spans="1:34" x14ac:dyDescent="0.3">
      <c r="A156" s="1">
        <v>1241</v>
      </c>
      <c r="B156" s="1" t="s">
        <v>268</v>
      </c>
      <c r="C156" s="1" t="s">
        <v>53</v>
      </c>
      <c r="D156" s="1">
        <v>2015</v>
      </c>
      <c r="E156" s="1">
        <v>9</v>
      </c>
      <c r="F156" s="1">
        <v>19</v>
      </c>
      <c r="G156" s="1">
        <v>9</v>
      </c>
      <c r="H156" s="1">
        <v>7</v>
      </c>
      <c r="I156" s="1">
        <v>7</v>
      </c>
      <c r="J156" s="1">
        <v>-31.128</v>
      </c>
      <c r="K156" s="1">
        <v>-71.578000000000003</v>
      </c>
      <c r="L156" s="1">
        <v>6</v>
      </c>
      <c r="M156" s="1">
        <v>34.200000000000003</v>
      </c>
      <c r="N156" s="1">
        <v>-30.258980000000001</v>
      </c>
      <c r="O156" s="1">
        <v>-71.490459999999999</v>
      </c>
      <c r="P156" s="1">
        <v>10</v>
      </c>
      <c r="Q156" s="1">
        <v>364</v>
      </c>
      <c r="R156" s="7">
        <v>1.87</v>
      </c>
      <c r="S156" s="1">
        <v>353</v>
      </c>
      <c r="T156" s="1">
        <v>29</v>
      </c>
      <c r="U156" s="1">
        <v>92</v>
      </c>
      <c r="V156" s="1">
        <v>171</v>
      </c>
      <c r="W156" s="1">
        <v>61</v>
      </c>
      <c r="X156" s="1">
        <v>89</v>
      </c>
      <c r="Y156" s="1">
        <v>96.707586577063452</v>
      </c>
      <c r="Z156" s="1">
        <v>102.58012186364482</v>
      </c>
      <c r="AA156" s="1">
        <v>98.074417114257813</v>
      </c>
      <c r="AB156" s="1" t="s">
        <v>278</v>
      </c>
      <c r="AC156" s="3">
        <v>9</v>
      </c>
      <c r="AD156" s="3">
        <f>_xlfn.XLOOKUP(B156,EVENTOS!B:B,EVENTOS!M:M,"--",0,1)</f>
        <v>48</v>
      </c>
      <c r="AE156" s="3">
        <v>1</v>
      </c>
      <c r="AF156" s="12">
        <f>_xlfn.XLOOKUP(C156,ESTACIONES!B:B,ESTACIONES!N:N,0,0,1)</f>
        <v>4.3052866245068095</v>
      </c>
      <c r="AG156">
        <f>_xlfn.XLOOKUP(A156,'L y W'!A:A,'L y W'!B:B,0,0,1)</f>
        <v>9.794899854086994</v>
      </c>
      <c r="AH156">
        <f>_xlfn.XLOOKUP(A156,'L y W'!A:A,'L y W'!C:C,0,0,1)</f>
        <v>8.7297136838811138</v>
      </c>
    </row>
    <row r="157" spans="1:34" x14ac:dyDescent="0.3">
      <c r="A157" s="1">
        <v>1242</v>
      </c>
      <c r="B157" s="1" t="s">
        <v>268</v>
      </c>
      <c r="C157" s="1" t="s">
        <v>55</v>
      </c>
      <c r="D157" s="1">
        <v>2015</v>
      </c>
      <c r="E157" s="1">
        <v>9</v>
      </c>
      <c r="F157" s="1">
        <v>19</v>
      </c>
      <c r="G157" s="1">
        <v>9</v>
      </c>
      <c r="H157" s="1">
        <v>7</v>
      </c>
      <c r="I157" s="1">
        <v>7</v>
      </c>
      <c r="J157" s="1">
        <v>-31.128</v>
      </c>
      <c r="K157" s="1">
        <v>-71.578000000000003</v>
      </c>
      <c r="L157" s="1">
        <v>6</v>
      </c>
      <c r="M157" s="1">
        <v>34.200000000000003</v>
      </c>
      <c r="N157" s="1">
        <v>-30.854861</v>
      </c>
      <c r="O157" s="1">
        <v>-70.707333000000006</v>
      </c>
      <c r="P157" s="1">
        <v>903</v>
      </c>
      <c r="Q157" s="1">
        <v>578</v>
      </c>
      <c r="R157" s="7">
        <v>6.51</v>
      </c>
      <c r="S157" s="1">
        <v>353</v>
      </c>
      <c r="T157" s="1">
        <v>29</v>
      </c>
      <c r="U157" s="1">
        <v>92</v>
      </c>
      <c r="V157" s="1">
        <v>171</v>
      </c>
      <c r="W157" s="1">
        <v>61</v>
      </c>
      <c r="X157" s="1">
        <v>89</v>
      </c>
      <c r="Y157" s="1">
        <v>88.501645245555693</v>
      </c>
      <c r="Z157" s="1">
        <v>95.209042743692109</v>
      </c>
      <c r="AA157" s="1">
        <v>91.202774047851563</v>
      </c>
      <c r="AB157" s="1" t="s">
        <v>279</v>
      </c>
      <c r="AC157" s="3">
        <v>10</v>
      </c>
      <c r="AD157" s="3">
        <f>_xlfn.XLOOKUP(B157,EVENTOS!B:B,EVENTOS!M:M,"--",0,1)</f>
        <v>48</v>
      </c>
      <c r="AE157" s="3">
        <v>1</v>
      </c>
      <c r="AF157" s="12">
        <f>_xlfn.XLOOKUP(C157,ESTACIONES!B:B,ESTACIONES!N:N,0,0,1)</f>
        <v>2.2846908786089335</v>
      </c>
      <c r="AG157">
        <f>_xlfn.XLOOKUP(A157,'L y W'!A:A,'L y W'!B:B,0,0,1)</f>
        <v>9.794899854086994</v>
      </c>
      <c r="AH157">
        <f>_xlfn.XLOOKUP(A157,'L y W'!A:A,'L y W'!C:C,0,0,1)</f>
        <v>8.7297136838811138</v>
      </c>
    </row>
    <row r="158" spans="1:34" x14ac:dyDescent="0.3">
      <c r="A158" s="1">
        <v>1243</v>
      </c>
      <c r="B158" s="1" t="s">
        <v>268</v>
      </c>
      <c r="C158" s="1" t="s">
        <v>139</v>
      </c>
      <c r="D158" s="1">
        <v>2015</v>
      </c>
      <c r="E158" s="1">
        <v>9</v>
      </c>
      <c r="F158" s="1">
        <v>19</v>
      </c>
      <c r="G158" s="1">
        <v>9</v>
      </c>
      <c r="H158" s="1">
        <v>7</v>
      </c>
      <c r="I158" s="1">
        <v>7</v>
      </c>
      <c r="J158" s="1">
        <v>-31.128</v>
      </c>
      <c r="K158" s="1">
        <v>-71.578000000000003</v>
      </c>
      <c r="L158" s="1">
        <v>6</v>
      </c>
      <c r="M158" s="1">
        <v>34.200000000000003</v>
      </c>
      <c r="N158" s="1">
        <v>-29.910710000000002</v>
      </c>
      <c r="O158" s="1">
        <v>-71.250820000000004</v>
      </c>
      <c r="P158" s="1">
        <v>30</v>
      </c>
      <c r="Q158" s="1">
        <v>587</v>
      </c>
      <c r="R158" s="7">
        <v>3.2</v>
      </c>
      <c r="S158" s="1">
        <v>353</v>
      </c>
      <c r="T158" s="1">
        <v>29</v>
      </c>
      <c r="U158" s="1">
        <v>92</v>
      </c>
      <c r="V158" s="1">
        <v>171</v>
      </c>
      <c r="W158" s="1">
        <v>61</v>
      </c>
      <c r="X158" s="1">
        <v>89</v>
      </c>
      <c r="Y158" s="1">
        <v>138.55554319356375</v>
      </c>
      <c r="Z158" s="1">
        <v>142.72116678917502</v>
      </c>
      <c r="AA158" s="1">
        <v>137.5085144042969</v>
      </c>
      <c r="AB158" s="1" t="s">
        <v>280</v>
      </c>
      <c r="AC158" s="3">
        <v>23</v>
      </c>
      <c r="AD158" s="3">
        <f>_xlfn.XLOOKUP(B158,EVENTOS!B:B,EVENTOS!M:M,"--",0,1)</f>
        <v>48</v>
      </c>
      <c r="AE158" s="3">
        <v>1</v>
      </c>
      <c r="AF158" s="12">
        <f>_xlfn.XLOOKUP(C158,ESTACIONES!B:B,ESTACIONES!N:N,0,0,1)</f>
        <v>2.8545473582449143</v>
      </c>
      <c r="AG158">
        <f>_xlfn.XLOOKUP(A158,'L y W'!A:A,'L y W'!B:B,0,0,1)</f>
        <v>9.794899854086994</v>
      </c>
      <c r="AH158">
        <f>_xlfn.XLOOKUP(A158,'L y W'!A:A,'L y W'!C:C,0,0,1)</f>
        <v>8.7297136838811138</v>
      </c>
    </row>
    <row r="159" spans="1:34" x14ac:dyDescent="0.3">
      <c r="A159" s="1">
        <v>1244</v>
      </c>
      <c r="B159" s="1" t="s">
        <v>268</v>
      </c>
      <c r="C159" s="1" t="s">
        <v>147</v>
      </c>
      <c r="D159" s="1">
        <v>2015</v>
      </c>
      <c r="E159" s="1">
        <v>9</v>
      </c>
      <c r="F159" s="1">
        <v>19</v>
      </c>
      <c r="G159" s="1">
        <v>9</v>
      </c>
      <c r="H159" s="1">
        <v>7</v>
      </c>
      <c r="I159" s="1">
        <v>7</v>
      </c>
      <c r="J159" s="1">
        <v>-31.128</v>
      </c>
      <c r="K159" s="1">
        <v>-71.578000000000003</v>
      </c>
      <c r="L159" s="1">
        <v>6</v>
      </c>
      <c r="M159" s="1">
        <v>34.200000000000003</v>
      </c>
      <c r="N159" s="1">
        <v>-33.388686</v>
      </c>
      <c r="O159" s="1">
        <v>-70.621589</v>
      </c>
      <c r="P159" s="1">
        <v>0</v>
      </c>
      <c r="Q159" s="1">
        <v>311</v>
      </c>
      <c r="R159" s="7">
        <v>0.99</v>
      </c>
      <c r="S159" s="1">
        <v>353</v>
      </c>
      <c r="T159" s="1">
        <v>29</v>
      </c>
      <c r="U159" s="1">
        <v>92</v>
      </c>
      <c r="V159" s="1">
        <v>171</v>
      </c>
      <c r="W159" s="1">
        <v>61</v>
      </c>
      <c r="X159" s="1">
        <v>89</v>
      </c>
      <c r="Y159" s="1">
        <v>266.39263980650099</v>
      </c>
      <c r="Z159" s="1">
        <v>268.57899870071037</v>
      </c>
      <c r="AA159" s="1">
        <v>263.62054443359381</v>
      </c>
      <c r="AB159" s="1" t="s">
        <v>281</v>
      </c>
      <c r="AC159" s="3">
        <v>26</v>
      </c>
      <c r="AD159" s="3">
        <f>_xlfn.XLOOKUP(B159,EVENTOS!B:B,EVENTOS!M:M,"--",0,1)</f>
        <v>48</v>
      </c>
      <c r="AE159" s="3">
        <v>1</v>
      </c>
      <c r="AF159" s="12">
        <f>_xlfn.XLOOKUP(C159,ESTACIONES!B:B,ESTACIONES!N:N,0,0,1)</f>
        <v>5.3601454441489214</v>
      </c>
      <c r="AG159">
        <f>_xlfn.XLOOKUP(A159,'L y W'!A:A,'L y W'!B:B,0,0,1)</f>
        <v>9.794899854086994</v>
      </c>
      <c r="AH159">
        <f>_xlfn.XLOOKUP(A159,'L y W'!A:A,'L y W'!C:C,0,0,1)</f>
        <v>8.7297136838811138</v>
      </c>
    </row>
    <row r="160" spans="1:34" x14ac:dyDescent="0.3">
      <c r="A160" s="1">
        <v>1245</v>
      </c>
      <c r="B160" s="1" t="s">
        <v>268</v>
      </c>
      <c r="C160" s="1" t="s">
        <v>62</v>
      </c>
      <c r="D160" s="1">
        <v>2015</v>
      </c>
      <c r="E160" s="1">
        <v>9</v>
      </c>
      <c r="F160" s="1">
        <v>19</v>
      </c>
      <c r="G160" s="1">
        <v>9</v>
      </c>
      <c r="H160" s="1">
        <v>7</v>
      </c>
      <c r="I160" s="1">
        <v>7</v>
      </c>
      <c r="J160" s="1">
        <v>-31.128</v>
      </c>
      <c r="K160" s="1">
        <v>-71.578000000000003</v>
      </c>
      <c r="L160" s="1">
        <v>6</v>
      </c>
      <c r="M160" s="1">
        <v>34.200000000000003</v>
      </c>
      <c r="N160" s="1">
        <v>-33.215583000000002</v>
      </c>
      <c r="O160" s="1">
        <v>-70.766861000000006</v>
      </c>
      <c r="P160" s="1">
        <v>0</v>
      </c>
      <c r="Q160" s="1">
        <v>401</v>
      </c>
      <c r="R160" s="7">
        <v>1.31</v>
      </c>
      <c r="S160" s="1">
        <v>353</v>
      </c>
      <c r="T160" s="1">
        <v>29</v>
      </c>
      <c r="U160" s="1">
        <v>92</v>
      </c>
      <c r="V160" s="1">
        <v>171</v>
      </c>
      <c r="W160" s="1">
        <v>61</v>
      </c>
      <c r="X160" s="1">
        <v>89</v>
      </c>
      <c r="Y160" s="1">
        <v>243.80289351354554</v>
      </c>
      <c r="Z160" s="1">
        <v>246.18994879071977</v>
      </c>
      <c r="AA160" s="1">
        <v>241.2425537109375</v>
      </c>
      <c r="AB160" s="1" t="s">
        <v>282</v>
      </c>
      <c r="AC160" s="3">
        <v>11</v>
      </c>
      <c r="AD160" s="3">
        <f>_xlfn.XLOOKUP(B160,EVENTOS!B:B,EVENTOS!M:M,"--",0,1)</f>
        <v>48</v>
      </c>
      <c r="AE160" s="3">
        <v>1</v>
      </c>
      <c r="AF160" s="12">
        <f>_xlfn.XLOOKUP(C160,ESTACIONES!B:B,ESTACIONES!N:N,0,0,1)</f>
        <v>2.7481272780344788</v>
      </c>
      <c r="AG160">
        <f>_xlfn.XLOOKUP(A160,'L y W'!A:A,'L y W'!B:B,0,0,1)</f>
        <v>9.794899854086994</v>
      </c>
      <c r="AH160">
        <f>_xlfn.XLOOKUP(A160,'L y W'!A:A,'L y W'!C:C,0,0,1)</f>
        <v>8.7297136838811138</v>
      </c>
    </row>
    <row r="161" spans="1:34" x14ac:dyDescent="0.3">
      <c r="A161" s="1">
        <v>1246</v>
      </c>
      <c r="B161" s="1" t="s">
        <v>268</v>
      </c>
      <c r="C161" s="1" t="s">
        <v>234</v>
      </c>
      <c r="D161" s="1">
        <v>2015</v>
      </c>
      <c r="E161" s="1">
        <v>9</v>
      </c>
      <c r="F161" s="1">
        <v>19</v>
      </c>
      <c r="G161" s="1">
        <v>9</v>
      </c>
      <c r="H161" s="1">
        <v>7</v>
      </c>
      <c r="I161" s="1">
        <v>7</v>
      </c>
      <c r="J161" s="1">
        <v>-31.128</v>
      </c>
      <c r="K161" s="1">
        <v>-71.578000000000003</v>
      </c>
      <c r="L161" s="1">
        <v>6</v>
      </c>
      <c r="M161" s="1">
        <v>34.200000000000003</v>
      </c>
      <c r="N161" s="1">
        <v>-33.023083</v>
      </c>
      <c r="O161" s="1">
        <v>-71.517832999999996</v>
      </c>
      <c r="P161" s="1">
        <v>0</v>
      </c>
      <c r="Q161" s="1">
        <v>622</v>
      </c>
      <c r="R161" s="7">
        <v>7.28</v>
      </c>
      <c r="S161" s="1">
        <v>353</v>
      </c>
      <c r="T161" s="1">
        <v>29</v>
      </c>
      <c r="U161" s="1">
        <v>92</v>
      </c>
      <c r="V161" s="1">
        <v>171</v>
      </c>
      <c r="W161" s="1">
        <v>61</v>
      </c>
      <c r="X161" s="1">
        <v>89</v>
      </c>
      <c r="Y161" s="1">
        <v>210.21905260160193</v>
      </c>
      <c r="Z161" s="1">
        <v>212.98283986442448</v>
      </c>
      <c r="AA161" s="1">
        <v>207.47038269042969</v>
      </c>
      <c r="AB161" s="1" t="s">
        <v>283</v>
      </c>
      <c r="AC161" s="3">
        <v>44</v>
      </c>
      <c r="AD161" s="3">
        <f>_xlfn.XLOOKUP(B161,EVENTOS!B:B,EVENTOS!M:M,"--",0,1)</f>
        <v>48</v>
      </c>
      <c r="AE161" s="3">
        <v>1</v>
      </c>
      <c r="AF161" s="12">
        <f>_xlfn.XLOOKUP(C161,ESTACIONES!B:B,ESTACIONES!N:N,0,0,1)</f>
        <v>7.8837968896193393</v>
      </c>
      <c r="AG161">
        <f>_xlfn.XLOOKUP(A161,'L y W'!A:A,'L y W'!B:B,0,0,1)</f>
        <v>9.794899854086994</v>
      </c>
      <c r="AH161">
        <f>_xlfn.XLOOKUP(A161,'L y W'!A:A,'L y W'!C:C,0,0,1)</f>
        <v>8.7297136838811138</v>
      </c>
    </row>
    <row r="162" spans="1:34" x14ac:dyDescent="0.3">
      <c r="A162" s="1">
        <v>1247</v>
      </c>
      <c r="B162" s="1" t="s">
        <v>268</v>
      </c>
      <c r="C162" s="1" t="s">
        <v>64</v>
      </c>
      <c r="D162" s="1">
        <v>2015</v>
      </c>
      <c r="E162" s="1">
        <v>9</v>
      </c>
      <c r="F162" s="1">
        <v>19</v>
      </c>
      <c r="G162" s="1">
        <v>9</v>
      </c>
      <c r="H162" s="1">
        <v>7</v>
      </c>
      <c r="I162" s="1">
        <v>7</v>
      </c>
      <c r="J162" s="1">
        <v>-31.128</v>
      </c>
      <c r="K162" s="1">
        <v>-71.578000000000003</v>
      </c>
      <c r="L162" s="1">
        <v>6</v>
      </c>
      <c r="M162" s="1">
        <v>34.200000000000003</v>
      </c>
      <c r="N162" s="1">
        <v>-32.914889000000002</v>
      </c>
      <c r="O162" s="1">
        <v>-71.232591999999997</v>
      </c>
      <c r="P162" s="1">
        <v>116</v>
      </c>
      <c r="Q162" s="1">
        <v>549</v>
      </c>
      <c r="R162" s="7">
        <v>5.72</v>
      </c>
      <c r="S162" s="1">
        <v>353</v>
      </c>
      <c r="T162" s="1">
        <v>29</v>
      </c>
      <c r="U162" s="1">
        <v>92</v>
      </c>
      <c r="V162" s="1">
        <v>171</v>
      </c>
      <c r="W162" s="1">
        <v>61</v>
      </c>
      <c r="X162" s="1">
        <v>89</v>
      </c>
      <c r="Y162" s="1">
        <v>200.81163367530763</v>
      </c>
      <c r="Z162" s="1">
        <v>203.72260570527254</v>
      </c>
      <c r="AA162" s="1">
        <v>198.74920654296881</v>
      </c>
      <c r="AB162" s="1" t="s">
        <v>284</v>
      </c>
      <c r="AC162" s="3">
        <v>12</v>
      </c>
      <c r="AD162" s="3">
        <f>_xlfn.XLOOKUP(B162,EVENTOS!B:B,EVENTOS!M:M,"--",0,1)</f>
        <v>48</v>
      </c>
      <c r="AE162" s="3">
        <v>1</v>
      </c>
      <c r="AF162" s="12">
        <f>_xlfn.XLOOKUP(C162,ESTACIONES!B:B,ESTACIONES!N:N,0,0,1)</f>
        <v>6.9467601924872069</v>
      </c>
      <c r="AG162">
        <f>_xlfn.XLOOKUP(A162,'L y W'!A:A,'L y W'!B:B,0,0,1)</f>
        <v>9.794899854086994</v>
      </c>
      <c r="AH162">
        <f>_xlfn.XLOOKUP(A162,'L y W'!A:A,'L y W'!C:C,0,0,1)</f>
        <v>8.7297136838811138</v>
      </c>
    </row>
    <row r="163" spans="1:34" x14ac:dyDescent="0.3">
      <c r="A163" s="1">
        <v>1248</v>
      </c>
      <c r="B163" s="1" t="s">
        <v>285</v>
      </c>
      <c r="C163" s="1" t="s">
        <v>47</v>
      </c>
      <c r="D163" s="1">
        <v>2015</v>
      </c>
      <c r="E163" s="1">
        <v>9</v>
      </c>
      <c r="F163" s="1">
        <v>20</v>
      </c>
      <c r="G163" s="1">
        <v>14</v>
      </c>
      <c r="H163" s="1">
        <v>31</v>
      </c>
      <c r="I163" s="1">
        <v>8</v>
      </c>
      <c r="J163" s="1">
        <v>-30.591999999999999</v>
      </c>
      <c r="K163" s="1">
        <v>-71.739999999999995</v>
      </c>
      <c r="L163" s="1">
        <v>5.2</v>
      </c>
      <c r="M163" s="1">
        <v>38</v>
      </c>
      <c r="N163" s="1">
        <v>-30.696472</v>
      </c>
      <c r="O163" s="1">
        <v>-70.958888999999999</v>
      </c>
      <c r="P163" s="1">
        <v>0</v>
      </c>
      <c r="Q163" s="1">
        <v>402</v>
      </c>
      <c r="R163" s="7">
        <v>3.22</v>
      </c>
      <c r="S163" s="1" t="s">
        <v>38</v>
      </c>
      <c r="T163" s="1" t="s">
        <v>38</v>
      </c>
      <c r="U163" s="1" t="s">
        <v>38</v>
      </c>
      <c r="V163" s="1" t="s">
        <v>38</v>
      </c>
      <c r="W163" s="1" t="s">
        <v>38</v>
      </c>
      <c r="X163" s="1" t="s">
        <v>38</v>
      </c>
      <c r="Y163" s="1">
        <v>75.765272240108629</v>
      </c>
      <c r="Z163" s="1">
        <v>84.76070125723227</v>
      </c>
      <c r="AA163" s="1">
        <v>84.76070125723227</v>
      </c>
      <c r="AB163" s="1" t="s">
        <v>286</v>
      </c>
      <c r="AC163" s="3">
        <v>6</v>
      </c>
      <c r="AD163" s="3">
        <f>_xlfn.XLOOKUP(B163,EVENTOS!B:B,EVENTOS!M:M,"--",0,1)</f>
        <v>49</v>
      </c>
      <c r="AE163" s="3">
        <v>1</v>
      </c>
      <c r="AF163" s="12">
        <f>_xlfn.XLOOKUP(C163,ESTACIONES!B:B,ESTACIONES!N:N,0,0,1)</f>
        <v>2.3463047993698694</v>
      </c>
      <c r="AG163" t="e">
        <f>_xlfn.XLOOKUP(A163,'L y W'!A:A,'L y W'!B:B,0,0,1)</f>
        <v>#N/A</v>
      </c>
      <c r="AH163" t="e">
        <f>_xlfn.XLOOKUP(A163,'L y W'!A:A,'L y W'!C:C,0,0,1)</f>
        <v>#N/A</v>
      </c>
    </row>
    <row r="164" spans="1:34" x14ac:dyDescent="0.3">
      <c r="A164" s="1">
        <v>1249</v>
      </c>
      <c r="B164" s="1" t="s">
        <v>285</v>
      </c>
      <c r="C164" s="1" t="s">
        <v>97</v>
      </c>
      <c r="D164" s="1">
        <v>2015</v>
      </c>
      <c r="E164" s="1">
        <v>9</v>
      </c>
      <c r="F164" s="1">
        <v>20</v>
      </c>
      <c r="G164" s="1">
        <v>14</v>
      </c>
      <c r="H164" s="1">
        <v>31</v>
      </c>
      <c r="I164" s="1">
        <v>8</v>
      </c>
      <c r="J164" s="1">
        <v>-30.591999999999999</v>
      </c>
      <c r="K164" s="1">
        <v>-71.739999999999995</v>
      </c>
      <c r="L164" s="1">
        <v>5.2</v>
      </c>
      <c r="M164" s="1">
        <v>38</v>
      </c>
      <c r="N164" s="1">
        <v>-29.96818</v>
      </c>
      <c r="O164" s="1">
        <v>-71.337360000000004</v>
      </c>
      <c r="P164" s="1">
        <v>52</v>
      </c>
      <c r="Q164" s="1">
        <v>1106</v>
      </c>
      <c r="R164" s="7">
        <v>1.24</v>
      </c>
      <c r="S164" s="1" t="s">
        <v>38</v>
      </c>
      <c r="T164" s="1" t="s">
        <v>38</v>
      </c>
      <c r="U164" s="1" t="s">
        <v>38</v>
      </c>
      <c r="V164" s="1" t="s">
        <v>38</v>
      </c>
      <c r="W164" s="1" t="s">
        <v>38</v>
      </c>
      <c r="X164" s="1" t="s">
        <v>38</v>
      </c>
      <c r="Y164" s="1">
        <v>79.266228160475052</v>
      </c>
      <c r="Z164" s="1">
        <v>87.926615030879518</v>
      </c>
      <c r="AA164" s="1">
        <v>87.926615030879518</v>
      </c>
      <c r="AB164" s="1" t="s">
        <v>287</v>
      </c>
      <c r="AC164" s="3">
        <v>17</v>
      </c>
      <c r="AD164" s="3">
        <f>_xlfn.XLOOKUP(B164,EVENTOS!B:B,EVENTOS!M:M,"--",0,1)</f>
        <v>49</v>
      </c>
      <c r="AE164" s="3">
        <v>1</v>
      </c>
      <c r="AF164" s="12">
        <f>_xlfn.XLOOKUP(C164,ESTACIONES!B:B,ESTACIONES!N:N,0,0,1)</f>
        <v>4.0819376781190959</v>
      </c>
      <c r="AG164" t="e">
        <f>_xlfn.XLOOKUP(A164,'L y W'!A:A,'L y W'!B:B,0,0,1)</f>
        <v>#N/A</v>
      </c>
      <c r="AH164" t="e">
        <f>_xlfn.XLOOKUP(A164,'L y W'!A:A,'L y W'!C:C,0,0,1)</f>
        <v>#N/A</v>
      </c>
    </row>
    <row r="165" spans="1:34" x14ac:dyDescent="0.3">
      <c r="A165" s="1">
        <v>125</v>
      </c>
      <c r="B165" s="1" t="s">
        <v>203</v>
      </c>
      <c r="C165" s="1" t="s">
        <v>66</v>
      </c>
      <c r="D165" s="1">
        <v>2014</v>
      </c>
      <c r="E165" s="1">
        <v>3</v>
      </c>
      <c r="F165" s="1">
        <v>23</v>
      </c>
      <c r="G165" s="1">
        <v>18</v>
      </c>
      <c r="H165" s="1">
        <v>20</v>
      </c>
      <c r="I165" s="1">
        <v>0</v>
      </c>
      <c r="J165" s="1">
        <v>-19.794</v>
      </c>
      <c r="K165" s="1">
        <v>-70.942999999999998</v>
      </c>
      <c r="L165" s="1">
        <v>6.1</v>
      </c>
      <c r="M165" s="1">
        <v>33.799999999999997</v>
      </c>
      <c r="N165" s="1">
        <v>-19.59571</v>
      </c>
      <c r="O165" s="1">
        <v>-70.21078</v>
      </c>
      <c r="P165" s="1">
        <v>0</v>
      </c>
      <c r="Q165" s="1">
        <v>826</v>
      </c>
      <c r="R165" s="7">
        <v>25</v>
      </c>
      <c r="S165" s="1" t="s">
        <v>38</v>
      </c>
      <c r="T165" s="1" t="s">
        <v>38</v>
      </c>
      <c r="U165" s="1" t="s">
        <v>38</v>
      </c>
      <c r="V165" s="1" t="s">
        <v>38</v>
      </c>
      <c r="W165" s="1" t="s">
        <v>38</v>
      </c>
      <c r="X165" s="1" t="s">
        <v>38</v>
      </c>
      <c r="Y165" s="1">
        <v>79.847646764931753</v>
      </c>
      <c r="Z165" s="1">
        <v>86.706901074235816</v>
      </c>
      <c r="AA165" s="1">
        <v>83.165000000000006</v>
      </c>
      <c r="AB165" s="1" t="s">
        <v>288</v>
      </c>
      <c r="AC165" s="3">
        <v>13</v>
      </c>
      <c r="AD165" s="3">
        <f>_xlfn.XLOOKUP(B165,EVENTOS!B:B,EVENTOS!M:M,"--",0,1)</f>
        <v>34</v>
      </c>
      <c r="AE165" s="3">
        <v>1</v>
      </c>
      <c r="AF165" s="12">
        <f>_xlfn.XLOOKUP(C165,ESTACIONES!B:B,ESTACIONES!N:N,0,0,1)</f>
        <v>3.0240970272918672</v>
      </c>
      <c r="AG165" t="e">
        <f>_xlfn.XLOOKUP(A165,'L y W'!A:A,'L y W'!B:B,0,0,1)</f>
        <v>#N/A</v>
      </c>
      <c r="AH165" t="e">
        <f>_xlfn.XLOOKUP(A165,'L y W'!A:A,'L y W'!C:C,0,0,1)</f>
        <v>#N/A</v>
      </c>
    </row>
    <row r="166" spans="1:34" x14ac:dyDescent="0.3">
      <c r="A166" s="1">
        <v>1250</v>
      </c>
      <c r="B166" s="1" t="s">
        <v>285</v>
      </c>
      <c r="C166" s="1" t="s">
        <v>51</v>
      </c>
      <c r="D166" s="1">
        <v>2015</v>
      </c>
      <c r="E166" s="1">
        <v>9</v>
      </c>
      <c r="F166" s="1">
        <v>20</v>
      </c>
      <c r="G166" s="1">
        <v>14</v>
      </c>
      <c r="H166" s="1">
        <v>31</v>
      </c>
      <c r="I166" s="1">
        <v>8</v>
      </c>
      <c r="J166" s="1">
        <v>-30.591999999999999</v>
      </c>
      <c r="K166" s="1">
        <v>-71.739999999999995</v>
      </c>
      <c r="L166" s="1">
        <v>5.2</v>
      </c>
      <c r="M166" s="1">
        <v>38</v>
      </c>
      <c r="N166" s="1">
        <v>-31.783711</v>
      </c>
      <c r="O166" s="1">
        <v>-70.969739000000004</v>
      </c>
      <c r="P166" s="1">
        <v>458</v>
      </c>
      <c r="Q166" s="1">
        <v>751</v>
      </c>
      <c r="R166" s="7">
        <v>2.1</v>
      </c>
      <c r="S166" s="1" t="s">
        <v>38</v>
      </c>
      <c r="T166" s="1" t="s">
        <v>38</v>
      </c>
      <c r="U166" s="1" t="s">
        <v>38</v>
      </c>
      <c r="V166" s="1" t="s">
        <v>38</v>
      </c>
      <c r="W166" s="1" t="s">
        <v>38</v>
      </c>
      <c r="X166" s="1" t="s">
        <v>38</v>
      </c>
      <c r="Y166" s="1">
        <v>151.15466507527285</v>
      </c>
      <c r="Z166" s="1">
        <v>155.97035147109821</v>
      </c>
      <c r="AA166" s="1">
        <v>155.97035147109821</v>
      </c>
      <c r="AB166" s="1" t="s">
        <v>289</v>
      </c>
      <c r="AC166" s="3">
        <v>8</v>
      </c>
      <c r="AD166" s="3">
        <f>_xlfn.XLOOKUP(B166,EVENTOS!B:B,EVENTOS!M:M,"--",0,1)</f>
        <v>49</v>
      </c>
      <c r="AE166" s="3">
        <v>1</v>
      </c>
      <c r="AF166" s="12">
        <f>_xlfn.XLOOKUP(C166,ESTACIONES!B:B,ESTACIONES!N:N,0,0,1)</f>
        <v>4.6375108145656956</v>
      </c>
      <c r="AG166" t="e">
        <f>_xlfn.XLOOKUP(A166,'L y W'!A:A,'L y W'!B:B,0,0,1)</f>
        <v>#N/A</v>
      </c>
      <c r="AH166" t="e">
        <f>_xlfn.XLOOKUP(A166,'L y W'!A:A,'L y W'!C:C,0,0,1)</f>
        <v>#N/A</v>
      </c>
    </row>
    <row r="167" spans="1:34" x14ac:dyDescent="0.3">
      <c r="A167" s="1">
        <v>1251</v>
      </c>
      <c r="B167" s="1" t="s">
        <v>285</v>
      </c>
      <c r="C167" s="1" t="s">
        <v>53</v>
      </c>
      <c r="D167" s="1">
        <v>2015</v>
      </c>
      <c r="E167" s="1">
        <v>9</v>
      </c>
      <c r="F167" s="1">
        <v>20</v>
      </c>
      <c r="G167" s="1">
        <v>14</v>
      </c>
      <c r="H167" s="1">
        <v>31</v>
      </c>
      <c r="I167" s="1">
        <v>8</v>
      </c>
      <c r="J167" s="1">
        <v>-30.591999999999999</v>
      </c>
      <c r="K167" s="1">
        <v>-71.739999999999995</v>
      </c>
      <c r="L167" s="1">
        <v>5.2</v>
      </c>
      <c r="M167" s="1">
        <v>38</v>
      </c>
      <c r="N167" s="1">
        <v>-30.258980000000001</v>
      </c>
      <c r="O167" s="1">
        <v>-71.490459999999999</v>
      </c>
      <c r="P167" s="1">
        <v>10</v>
      </c>
      <c r="Q167" s="1">
        <v>364</v>
      </c>
      <c r="R167" s="7">
        <v>1.87</v>
      </c>
      <c r="S167" s="1" t="s">
        <v>38</v>
      </c>
      <c r="T167" s="1" t="s">
        <v>38</v>
      </c>
      <c r="U167" s="1" t="s">
        <v>38</v>
      </c>
      <c r="V167" s="1" t="s">
        <v>38</v>
      </c>
      <c r="W167" s="1" t="s">
        <v>38</v>
      </c>
      <c r="X167" s="1" t="s">
        <v>38</v>
      </c>
      <c r="Y167" s="1">
        <v>44.019475293864438</v>
      </c>
      <c r="Z167" s="1">
        <v>58.159043193188289</v>
      </c>
      <c r="AA167" s="1">
        <v>58.159043193188289</v>
      </c>
      <c r="AB167" s="1" t="s">
        <v>290</v>
      </c>
      <c r="AC167" s="3">
        <v>9</v>
      </c>
      <c r="AD167" s="3">
        <f>_xlfn.XLOOKUP(B167,EVENTOS!B:B,EVENTOS!M:M,"--",0,1)</f>
        <v>49</v>
      </c>
      <c r="AE167" s="3">
        <v>1</v>
      </c>
      <c r="AF167" s="12">
        <f>_xlfn.XLOOKUP(C167,ESTACIONES!B:B,ESTACIONES!N:N,0,0,1)</f>
        <v>4.3052866245068095</v>
      </c>
      <c r="AG167" t="e">
        <f>_xlfn.XLOOKUP(A167,'L y W'!A:A,'L y W'!B:B,0,0,1)</f>
        <v>#N/A</v>
      </c>
      <c r="AH167" t="e">
        <f>_xlfn.XLOOKUP(A167,'L y W'!A:A,'L y W'!C:C,0,0,1)</f>
        <v>#N/A</v>
      </c>
    </row>
    <row r="168" spans="1:34" x14ac:dyDescent="0.3">
      <c r="A168" s="1">
        <v>1252</v>
      </c>
      <c r="B168" s="1" t="s">
        <v>285</v>
      </c>
      <c r="C168" s="1" t="s">
        <v>55</v>
      </c>
      <c r="D168" s="1">
        <v>2015</v>
      </c>
      <c r="E168" s="1">
        <v>9</v>
      </c>
      <c r="F168" s="1">
        <v>20</v>
      </c>
      <c r="G168" s="1">
        <v>14</v>
      </c>
      <c r="H168" s="1">
        <v>31</v>
      </c>
      <c r="I168" s="1">
        <v>8</v>
      </c>
      <c r="J168" s="1">
        <v>-30.591999999999999</v>
      </c>
      <c r="K168" s="1">
        <v>-71.739999999999995</v>
      </c>
      <c r="L168" s="1">
        <v>5.2</v>
      </c>
      <c r="M168" s="1">
        <v>38</v>
      </c>
      <c r="N168" s="1">
        <v>-30.854861</v>
      </c>
      <c r="O168" s="1">
        <v>-70.707333000000006</v>
      </c>
      <c r="P168" s="1">
        <v>903</v>
      </c>
      <c r="Q168" s="1">
        <v>578</v>
      </c>
      <c r="R168" s="7">
        <v>6.51</v>
      </c>
      <c r="S168" s="1" t="s">
        <v>38</v>
      </c>
      <c r="T168" s="1" t="s">
        <v>38</v>
      </c>
      <c r="U168" s="1" t="s">
        <v>38</v>
      </c>
      <c r="V168" s="1" t="s">
        <v>38</v>
      </c>
      <c r="W168" s="1" t="s">
        <v>38</v>
      </c>
      <c r="X168" s="1" t="s">
        <v>38</v>
      </c>
      <c r="Y168" s="1">
        <v>103.11092741795832</v>
      </c>
      <c r="Z168" s="1">
        <v>110.20574740906878</v>
      </c>
      <c r="AA168" s="1">
        <v>110.20574740906878</v>
      </c>
      <c r="AB168" s="1" t="s">
        <v>291</v>
      </c>
      <c r="AC168" s="3">
        <v>10</v>
      </c>
      <c r="AD168" s="3">
        <f>_xlfn.XLOOKUP(B168,EVENTOS!B:B,EVENTOS!M:M,"--",0,1)</f>
        <v>49</v>
      </c>
      <c r="AE168" s="3">
        <v>1</v>
      </c>
      <c r="AF168" s="12">
        <f>_xlfn.XLOOKUP(C168,ESTACIONES!B:B,ESTACIONES!N:N,0,0,1)</f>
        <v>2.2846908786089335</v>
      </c>
      <c r="AG168" t="e">
        <f>_xlfn.XLOOKUP(A168,'L y W'!A:A,'L y W'!B:B,0,0,1)</f>
        <v>#N/A</v>
      </c>
      <c r="AH168" t="e">
        <f>_xlfn.XLOOKUP(A168,'L y W'!A:A,'L y W'!C:C,0,0,1)</f>
        <v>#N/A</v>
      </c>
    </row>
    <row r="169" spans="1:34" x14ac:dyDescent="0.3">
      <c r="A169" s="1">
        <v>1253</v>
      </c>
      <c r="B169" s="1" t="s">
        <v>292</v>
      </c>
      <c r="C169" s="1" t="s">
        <v>53</v>
      </c>
      <c r="D169" s="1">
        <v>2015</v>
      </c>
      <c r="E169" s="1">
        <v>9</v>
      </c>
      <c r="F169" s="1">
        <v>20</v>
      </c>
      <c r="G169" s="1">
        <v>17</v>
      </c>
      <c r="H169" s="1">
        <v>18</v>
      </c>
      <c r="I169" s="1">
        <v>26</v>
      </c>
      <c r="J169" s="1">
        <v>-30.658999999999999</v>
      </c>
      <c r="K169" s="1">
        <v>-71.744</v>
      </c>
      <c r="L169" s="1">
        <v>4.8</v>
      </c>
      <c r="M169" s="1">
        <v>37.200000000000003</v>
      </c>
      <c r="N169" s="1">
        <v>-30.258980000000001</v>
      </c>
      <c r="O169" s="1">
        <v>-71.490459999999999</v>
      </c>
      <c r="P169" s="1">
        <v>10</v>
      </c>
      <c r="Q169" s="1">
        <v>364</v>
      </c>
      <c r="R169" s="7">
        <v>1.87</v>
      </c>
      <c r="S169" s="1">
        <v>353</v>
      </c>
      <c r="T169" s="1">
        <v>29</v>
      </c>
      <c r="U169" s="1">
        <v>88</v>
      </c>
      <c r="V169" s="1">
        <v>175</v>
      </c>
      <c r="W169" s="1">
        <v>61</v>
      </c>
      <c r="X169" s="1">
        <v>91</v>
      </c>
      <c r="Y169" s="1">
        <v>50.591510320054553</v>
      </c>
      <c r="Z169" s="1">
        <v>62.801950737729371</v>
      </c>
      <c r="AA169" s="1">
        <v>62.777309417724609</v>
      </c>
      <c r="AB169" s="1" t="s">
        <v>293</v>
      </c>
      <c r="AC169" s="3">
        <v>9</v>
      </c>
      <c r="AD169" s="3">
        <f>_xlfn.XLOOKUP(B169,EVENTOS!B:B,EVENTOS!M:M,"--",0,1)</f>
        <v>50</v>
      </c>
      <c r="AE169" s="3">
        <v>1</v>
      </c>
      <c r="AF169" s="12">
        <f>_xlfn.XLOOKUP(C169,ESTACIONES!B:B,ESTACIONES!N:N,0,0,1)</f>
        <v>4.3052866245068095</v>
      </c>
      <c r="AG169">
        <f>_xlfn.XLOOKUP(A169,'L y W'!A:A,'L y W'!B:B,0,0,1)</f>
        <v>0</v>
      </c>
      <c r="AH169">
        <f>_xlfn.XLOOKUP(A169,'L y W'!A:A,'L y W'!C:C,0,0,1)</f>
        <v>0</v>
      </c>
    </row>
    <row r="170" spans="1:34" x14ac:dyDescent="0.3">
      <c r="A170" s="1">
        <v>1254</v>
      </c>
      <c r="B170" s="1" t="s">
        <v>294</v>
      </c>
      <c r="C170" s="1" t="s">
        <v>93</v>
      </c>
      <c r="D170" s="1">
        <v>2015</v>
      </c>
      <c r="E170" s="1">
        <v>9</v>
      </c>
      <c r="F170" s="1">
        <v>20</v>
      </c>
      <c r="G170" s="1">
        <v>3</v>
      </c>
      <c r="H170" s="1">
        <v>2</v>
      </c>
      <c r="I170" s="1">
        <v>1</v>
      </c>
      <c r="J170" s="1">
        <v>-30.79</v>
      </c>
      <c r="K170" s="1">
        <v>-71.319000000000003</v>
      </c>
      <c r="L170" s="1">
        <v>5.5</v>
      </c>
      <c r="M170" s="1">
        <v>48.3</v>
      </c>
      <c r="N170" s="1">
        <v>-29.877189999999999</v>
      </c>
      <c r="O170" s="1">
        <v>-71.237870000000001</v>
      </c>
      <c r="P170" s="1">
        <v>0</v>
      </c>
      <c r="Q170" s="1">
        <v>399</v>
      </c>
      <c r="R170" s="7">
        <v>1.18</v>
      </c>
      <c r="S170" s="1">
        <v>340</v>
      </c>
      <c r="T170" s="1">
        <v>33</v>
      </c>
      <c r="U170" s="1">
        <v>75</v>
      </c>
      <c r="V170" s="1">
        <v>178</v>
      </c>
      <c r="W170" s="1">
        <v>58</v>
      </c>
      <c r="X170" s="1">
        <v>100</v>
      </c>
      <c r="Y170" s="1">
        <v>101.49265982861883</v>
      </c>
      <c r="Z170" s="1">
        <v>112.39951067103334</v>
      </c>
      <c r="AA170" s="1">
        <v>112.40139007568359</v>
      </c>
      <c r="AB170" s="1" t="s">
        <v>295</v>
      </c>
      <c r="AC170" s="3">
        <v>16</v>
      </c>
      <c r="AD170" s="3">
        <f>_xlfn.XLOOKUP(B170,EVENTOS!B:B,EVENTOS!M:M,"--",0,1)</f>
        <v>51</v>
      </c>
      <c r="AE170" s="3">
        <v>1</v>
      </c>
      <c r="AF170" s="12">
        <f>_xlfn.XLOOKUP(C170,ESTACIONES!B:B,ESTACIONES!N:N,0,0,1)</f>
        <v>2.8226612561991336</v>
      </c>
      <c r="AG170">
        <f>_xlfn.XLOOKUP(A170,'L y W'!A:A,'L y W'!B:B,0,0,1)</f>
        <v>0</v>
      </c>
      <c r="AH170">
        <f>_xlfn.XLOOKUP(A170,'L y W'!A:A,'L y W'!C:C,0,0,1)</f>
        <v>0</v>
      </c>
    </row>
    <row r="171" spans="1:34" x14ac:dyDescent="0.3">
      <c r="A171" s="1">
        <v>1255</v>
      </c>
      <c r="B171" s="1" t="s">
        <v>294</v>
      </c>
      <c r="C171" s="1" t="s">
        <v>107</v>
      </c>
      <c r="D171" s="1">
        <v>2015</v>
      </c>
      <c r="E171" s="1">
        <v>9</v>
      </c>
      <c r="F171" s="1">
        <v>20</v>
      </c>
      <c r="G171" s="1">
        <v>3</v>
      </c>
      <c r="H171" s="1">
        <v>2</v>
      </c>
      <c r="I171" s="1">
        <v>1</v>
      </c>
      <c r="J171" s="1">
        <v>-30.79</v>
      </c>
      <c r="K171" s="1">
        <v>-71.319000000000003</v>
      </c>
      <c r="L171" s="1">
        <v>5.5</v>
      </c>
      <c r="M171" s="1">
        <v>48.3</v>
      </c>
      <c r="N171" s="1">
        <v>-29.510639999999999</v>
      </c>
      <c r="O171" s="1">
        <v>-71.200360000000003</v>
      </c>
      <c r="P171" s="1">
        <v>0</v>
      </c>
      <c r="Q171" s="1">
        <v>576</v>
      </c>
      <c r="R171" s="7">
        <v>5.77</v>
      </c>
      <c r="S171" s="1">
        <v>340</v>
      </c>
      <c r="T171" s="1">
        <v>33</v>
      </c>
      <c r="U171" s="1">
        <v>75</v>
      </c>
      <c r="V171" s="1">
        <v>178</v>
      </c>
      <c r="W171" s="1">
        <v>58</v>
      </c>
      <c r="X171" s="1">
        <v>100</v>
      </c>
      <c r="Y171" s="1">
        <v>142.28324981063855</v>
      </c>
      <c r="Z171" s="1">
        <v>150.25782234771199</v>
      </c>
      <c r="AA171" s="1">
        <v>150.2623596191406</v>
      </c>
      <c r="AB171" s="1" t="s">
        <v>296</v>
      </c>
      <c r="AC171" s="3">
        <v>19</v>
      </c>
      <c r="AD171" s="3">
        <f>_xlfn.XLOOKUP(B171,EVENTOS!B:B,EVENTOS!M:M,"--",0,1)</f>
        <v>51</v>
      </c>
      <c r="AE171" s="3">
        <v>1</v>
      </c>
      <c r="AF171" s="12">
        <f>_xlfn.XLOOKUP(C171,ESTACIONES!B:B,ESTACIONES!N:N,0,0,1)</f>
        <v>3.0510064704910347</v>
      </c>
      <c r="AG171">
        <f>_xlfn.XLOOKUP(A171,'L y W'!A:A,'L y W'!B:B,0,0,1)</f>
        <v>0</v>
      </c>
      <c r="AH171">
        <f>_xlfn.XLOOKUP(A171,'L y W'!A:A,'L y W'!C:C,0,0,1)</f>
        <v>0</v>
      </c>
    </row>
    <row r="172" spans="1:34" x14ac:dyDescent="0.3">
      <c r="A172" s="1">
        <v>1256</v>
      </c>
      <c r="B172" s="1" t="s">
        <v>294</v>
      </c>
      <c r="C172" s="1" t="s">
        <v>43</v>
      </c>
      <c r="D172" s="1">
        <v>2015</v>
      </c>
      <c r="E172" s="1">
        <v>9</v>
      </c>
      <c r="F172" s="1">
        <v>20</v>
      </c>
      <c r="G172" s="1">
        <v>3</v>
      </c>
      <c r="H172" s="1">
        <v>2</v>
      </c>
      <c r="I172" s="1">
        <v>1</v>
      </c>
      <c r="J172" s="1">
        <v>-30.79</v>
      </c>
      <c r="K172" s="1">
        <v>-71.319000000000003</v>
      </c>
      <c r="L172" s="1">
        <v>5.5</v>
      </c>
      <c r="M172" s="1">
        <v>48.3</v>
      </c>
      <c r="N172" s="1">
        <v>-30.23387</v>
      </c>
      <c r="O172" s="1">
        <v>-71.081590000000006</v>
      </c>
      <c r="P172" s="1">
        <v>1032</v>
      </c>
      <c r="Q172" s="1">
        <v>517</v>
      </c>
      <c r="R172" s="7">
        <v>6.5</v>
      </c>
      <c r="S172" s="1">
        <v>340</v>
      </c>
      <c r="T172" s="1">
        <v>33</v>
      </c>
      <c r="U172" s="1">
        <v>75</v>
      </c>
      <c r="V172" s="1">
        <v>178</v>
      </c>
      <c r="W172" s="1">
        <v>58</v>
      </c>
      <c r="X172" s="1">
        <v>100</v>
      </c>
      <c r="Y172" s="1">
        <v>65.729867398240202</v>
      </c>
      <c r="Z172" s="1">
        <v>82.183098579879783</v>
      </c>
      <c r="AA172" s="1">
        <v>81.550926208496094</v>
      </c>
      <c r="AB172" s="1" t="s">
        <v>297</v>
      </c>
      <c r="AC172" s="3">
        <v>5</v>
      </c>
      <c r="AD172" s="3">
        <f>_xlfn.XLOOKUP(B172,EVENTOS!B:B,EVENTOS!M:M,"--",0,1)</f>
        <v>51</v>
      </c>
      <c r="AE172" s="3">
        <v>1</v>
      </c>
      <c r="AF172" s="12">
        <f>_xlfn.XLOOKUP(C172,ESTACIONES!B:B,ESTACIONES!N:N,0,0,1)</f>
        <v>2.335647305457484</v>
      </c>
      <c r="AG172">
        <f>_xlfn.XLOOKUP(A172,'L y W'!A:A,'L y W'!B:B,0,0,1)</f>
        <v>0</v>
      </c>
      <c r="AH172">
        <f>_xlfn.XLOOKUP(A172,'L y W'!A:A,'L y W'!C:C,0,0,1)</f>
        <v>0</v>
      </c>
    </row>
    <row r="173" spans="1:34" x14ac:dyDescent="0.3">
      <c r="A173" s="1">
        <v>1257</v>
      </c>
      <c r="B173" s="1" t="s">
        <v>294</v>
      </c>
      <c r="C173" s="1" t="s">
        <v>47</v>
      </c>
      <c r="D173" s="1">
        <v>2015</v>
      </c>
      <c r="E173" s="1">
        <v>9</v>
      </c>
      <c r="F173" s="1">
        <v>20</v>
      </c>
      <c r="G173" s="1">
        <v>3</v>
      </c>
      <c r="H173" s="1">
        <v>2</v>
      </c>
      <c r="I173" s="1">
        <v>1</v>
      </c>
      <c r="J173" s="1">
        <v>-30.79</v>
      </c>
      <c r="K173" s="1">
        <v>-71.319000000000003</v>
      </c>
      <c r="L173" s="1">
        <v>5.5</v>
      </c>
      <c r="M173" s="1">
        <v>48.3</v>
      </c>
      <c r="N173" s="1">
        <v>-30.696472</v>
      </c>
      <c r="O173" s="1">
        <v>-70.958888999999999</v>
      </c>
      <c r="P173" s="1">
        <v>0</v>
      </c>
      <c r="Q173" s="1">
        <v>402</v>
      </c>
      <c r="R173" s="7">
        <v>3.22</v>
      </c>
      <c r="S173" s="1">
        <v>340</v>
      </c>
      <c r="T173" s="1">
        <v>33</v>
      </c>
      <c r="U173" s="1">
        <v>75</v>
      </c>
      <c r="V173" s="1">
        <v>178</v>
      </c>
      <c r="W173" s="1">
        <v>58</v>
      </c>
      <c r="X173" s="1">
        <v>100</v>
      </c>
      <c r="Y173" s="1">
        <v>36.009116696764082</v>
      </c>
      <c r="Z173" s="1">
        <v>60.245717567982986</v>
      </c>
      <c r="AA173" s="1">
        <v>60.237014770507813</v>
      </c>
      <c r="AB173" s="1" t="s">
        <v>298</v>
      </c>
      <c r="AC173" s="3">
        <v>6</v>
      </c>
      <c r="AD173" s="3">
        <f>_xlfn.XLOOKUP(B173,EVENTOS!B:B,EVENTOS!M:M,"--",0,1)</f>
        <v>51</v>
      </c>
      <c r="AE173" s="3">
        <v>1</v>
      </c>
      <c r="AF173" s="12">
        <f>_xlfn.XLOOKUP(C173,ESTACIONES!B:B,ESTACIONES!N:N,0,0,1)</f>
        <v>2.3463047993698694</v>
      </c>
      <c r="AG173">
        <f>_xlfn.XLOOKUP(A173,'L y W'!A:A,'L y W'!B:B,0,0,1)</f>
        <v>0</v>
      </c>
      <c r="AH173">
        <f>_xlfn.XLOOKUP(A173,'L y W'!A:A,'L y W'!C:C,0,0,1)</f>
        <v>0</v>
      </c>
    </row>
    <row r="174" spans="1:34" x14ac:dyDescent="0.3">
      <c r="A174" s="1">
        <v>126</v>
      </c>
      <c r="B174" s="1" t="s">
        <v>203</v>
      </c>
      <c r="C174" s="1" t="s">
        <v>76</v>
      </c>
      <c r="D174" s="1">
        <v>2014</v>
      </c>
      <c r="E174" s="1">
        <v>3</v>
      </c>
      <c r="F174" s="1">
        <v>23</v>
      </c>
      <c r="G174" s="1">
        <v>18</v>
      </c>
      <c r="H174" s="1">
        <v>20</v>
      </c>
      <c r="I174" s="1">
        <v>0</v>
      </c>
      <c r="J174" s="1">
        <v>-19.794</v>
      </c>
      <c r="K174" s="1">
        <v>-70.942999999999998</v>
      </c>
      <c r="L174" s="1">
        <v>6.1</v>
      </c>
      <c r="M174" s="1">
        <v>33.799999999999997</v>
      </c>
      <c r="N174" s="1">
        <v>-20.496327999999998</v>
      </c>
      <c r="O174" s="1">
        <v>-69.337469999999996</v>
      </c>
      <c r="P174" s="1">
        <v>0</v>
      </c>
      <c r="Q174" s="1">
        <v>357</v>
      </c>
      <c r="R174" s="7">
        <v>2.08</v>
      </c>
      <c r="S174" s="1" t="s">
        <v>38</v>
      </c>
      <c r="T174" s="1" t="s">
        <v>38</v>
      </c>
      <c r="U174" s="1" t="s">
        <v>38</v>
      </c>
      <c r="V174" s="1" t="s">
        <v>38</v>
      </c>
      <c r="W174" s="1" t="s">
        <v>38</v>
      </c>
      <c r="X174" s="1" t="s">
        <v>38</v>
      </c>
      <c r="Y174" s="1">
        <v>184.99045144419145</v>
      </c>
      <c r="Z174" s="1">
        <v>188.05293702977829</v>
      </c>
      <c r="AA174" s="1">
        <v>189.73500000000001</v>
      </c>
      <c r="AB174" s="1" t="s">
        <v>299</v>
      </c>
      <c r="AC174" s="3">
        <v>14</v>
      </c>
      <c r="AD174" s="3">
        <f>_xlfn.XLOOKUP(B174,EVENTOS!B:B,EVENTOS!M:M,"--",0,1)</f>
        <v>34</v>
      </c>
      <c r="AE174" s="3">
        <v>1</v>
      </c>
      <c r="AF174" s="12">
        <f>_xlfn.XLOOKUP(C174,ESTACIONES!B:B,ESTACIONES!N:N,0,0,1)</f>
        <v>2.8487108524030149</v>
      </c>
      <c r="AG174" t="e">
        <f>_xlfn.XLOOKUP(A174,'L y W'!A:A,'L y W'!B:B,0,0,1)</f>
        <v>#N/A</v>
      </c>
      <c r="AH174" t="e">
        <f>_xlfn.XLOOKUP(A174,'L y W'!A:A,'L y W'!C:C,0,0,1)</f>
        <v>#N/A</v>
      </c>
    </row>
    <row r="175" spans="1:34" x14ac:dyDescent="0.3">
      <c r="A175" s="1">
        <v>1260</v>
      </c>
      <c r="B175" s="1" t="s">
        <v>294</v>
      </c>
      <c r="C175" s="1" t="s">
        <v>132</v>
      </c>
      <c r="D175" s="1">
        <v>2015</v>
      </c>
      <c r="E175" s="1">
        <v>9</v>
      </c>
      <c r="F175" s="1">
        <v>20</v>
      </c>
      <c r="G175" s="1">
        <v>3</v>
      </c>
      <c r="H175" s="1">
        <v>2</v>
      </c>
      <c r="I175" s="1">
        <v>1</v>
      </c>
      <c r="J175" s="1">
        <v>-30.79</v>
      </c>
      <c r="K175" s="1">
        <v>-71.319000000000003</v>
      </c>
      <c r="L175" s="1">
        <v>5.5</v>
      </c>
      <c r="M175" s="1">
        <v>48.3</v>
      </c>
      <c r="N175" s="1">
        <v>-30.09348</v>
      </c>
      <c r="O175" s="1">
        <v>-71.368930000000006</v>
      </c>
      <c r="P175" s="1">
        <v>71</v>
      </c>
      <c r="Q175" s="1">
        <v>1106</v>
      </c>
      <c r="R175" s="7">
        <v>11.015885416666666</v>
      </c>
      <c r="S175" s="1">
        <v>340</v>
      </c>
      <c r="T175" s="1">
        <v>33</v>
      </c>
      <c r="U175" s="1">
        <v>75</v>
      </c>
      <c r="V175" s="1">
        <v>178</v>
      </c>
      <c r="W175" s="1">
        <v>58</v>
      </c>
      <c r="X175" s="1">
        <v>100</v>
      </c>
      <c r="Y175" s="1">
        <v>77.364957455746904</v>
      </c>
      <c r="Z175" s="1">
        <v>91.241932701634113</v>
      </c>
      <c r="AA175" s="1">
        <v>91.205535888671875</v>
      </c>
      <c r="AB175" s="1" t="s">
        <v>300</v>
      </c>
      <c r="AC175" s="3">
        <v>22</v>
      </c>
      <c r="AD175" s="3">
        <f>_xlfn.XLOOKUP(B175,EVENTOS!B:B,EVENTOS!M:M,"--",0,1)</f>
        <v>51</v>
      </c>
      <c r="AE175" s="3">
        <v>1</v>
      </c>
      <c r="AF175" s="12">
        <f>_xlfn.XLOOKUP(C175,ESTACIONES!B:B,ESTACIONES!N:N,0,0,1)</f>
        <v>2.4171959038897288</v>
      </c>
      <c r="AG175">
        <f>_xlfn.XLOOKUP(A175,'L y W'!A:A,'L y W'!B:B,0,0,1)</f>
        <v>0</v>
      </c>
      <c r="AH175">
        <f>_xlfn.XLOOKUP(A175,'L y W'!A:A,'L y W'!C:C,0,0,1)</f>
        <v>0</v>
      </c>
    </row>
    <row r="176" spans="1:34" x14ac:dyDescent="0.3">
      <c r="A176" s="1">
        <v>1261</v>
      </c>
      <c r="B176" s="1" t="s">
        <v>294</v>
      </c>
      <c r="C176" s="1" t="s">
        <v>97</v>
      </c>
      <c r="D176" s="1">
        <v>2015</v>
      </c>
      <c r="E176" s="1">
        <v>9</v>
      </c>
      <c r="F176" s="1">
        <v>20</v>
      </c>
      <c r="G176" s="1">
        <v>3</v>
      </c>
      <c r="H176" s="1">
        <v>2</v>
      </c>
      <c r="I176" s="1">
        <v>1</v>
      </c>
      <c r="J176" s="1">
        <v>-30.79</v>
      </c>
      <c r="K176" s="1">
        <v>-71.319000000000003</v>
      </c>
      <c r="L176" s="1">
        <v>5.5</v>
      </c>
      <c r="M176" s="1">
        <v>48.3</v>
      </c>
      <c r="N176" s="1">
        <v>-29.96818</v>
      </c>
      <c r="O176" s="1">
        <v>-71.337360000000004</v>
      </c>
      <c r="P176" s="1">
        <v>52</v>
      </c>
      <c r="Q176" s="1">
        <v>1106</v>
      </c>
      <c r="R176" s="7">
        <v>1.24</v>
      </c>
      <c r="S176" s="1">
        <v>340</v>
      </c>
      <c r="T176" s="1">
        <v>33</v>
      </c>
      <c r="U176" s="1">
        <v>75</v>
      </c>
      <c r="V176" s="1">
        <v>178</v>
      </c>
      <c r="W176" s="1">
        <v>58</v>
      </c>
      <c r="X176" s="1">
        <v>100</v>
      </c>
      <c r="Y176" s="1">
        <v>91.123121740956947</v>
      </c>
      <c r="Z176" s="1">
        <v>103.1568670511918</v>
      </c>
      <c r="AA176" s="1">
        <v>103.13568115234381</v>
      </c>
      <c r="AB176" s="1" t="s">
        <v>301</v>
      </c>
      <c r="AC176" s="3">
        <v>17</v>
      </c>
      <c r="AD176" s="3">
        <f>_xlfn.XLOOKUP(B176,EVENTOS!B:B,EVENTOS!M:M,"--",0,1)</f>
        <v>51</v>
      </c>
      <c r="AE176" s="3">
        <v>1</v>
      </c>
      <c r="AF176" s="12">
        <f>_xlfn.XLOOKUP(C176,ESTACIONES!B:B,ESTACIONES!N:N,0,0,1)</f>
        <v>4.0819376781190959</v>
      </c>
      <c r="AG176">
        <f>_xlfn.XLOOKUP(A176,'L y W'!A:A,'L y W'!B:B,0,0,1)</f>
        <v>0</v>
      </c>
      <c r="AH176">
        <f>_xlfn.XLOOKUP(A176,'L y W'!A:A,'L y W'!C:C,0,0,1)</f>
        <v>0</v>
      </c>
    </row>
    <row r="177" spans="1:34" x14ac:dyDescent="0.3">
      <c r="A177" s="1">
        <v>1263</v>
      </c>
      <c r="B177" s="1" t="s">
        <v>294</v>
      </c>
      <c r="C177" s="1" t="s">
        <v>51</v>
      </c>
      <c r="D177" s="1">
        <v>2015</v>
      </c>
      <c r="E177" s="1">
        <v>9</v>
      </c>
      <c r="F177" s="1">
        <v>20</v>
      </c>
      <c r="G177" s="1">
        <v>3</v>
      </c>
      <c r="H177" s="1">
        <v>2</v>
      </c>
      <c r="I177" s="1">
        <v>1</v>
      </c>
      <c r="J177" s="1">
        <v>-30.79</v>
      </c>
      <c r="K177" s="1">
        <v>-71.319000000000003</v>
      </c>
      <c r="L177" s="1">
        <v>5.5</v>
      </c>
      <c r="M177" s="1">
        <v>48.3</v>
      </c>
      <c r="N177" s="1">
        <v>-31.783711</v>
      </c>
      <c r="O177" s="1">
        <v>-70.969739000000004</v>
      </c>
      <c r="P177" s="1">
        <v>458</v>
      </c>
      <c r="Q177" s="1">
        <v>751</v>
      </c>
      <c r="R177" s="7">
        <v>2.1</v>
      </c>
      <c r="S177" s="1">
        <v>340</v>
      </c>
      <c r="T177" s="1">
        <v>33</v>
      </c>
      <c r="U177" s="1">
        <v>75</v>
      </c>
      <c r="V177" s="1">
        <v>178</v>
      </c>
      <c r="W177" s="1">
        <v>58</v>
      </c>
      <c r="X177" s="1">
        <v>100</v>
      </c>
      <c r="Y177" s="1">
        <v>115.08639813912498</v>
      </c>
      <c r="Z177" s="1">
        <v>124.98888590845664</v>
      </c>
      <c r="AA177" s="1">
        <v>124.8476943969727</v>
      </c>
      <c r="AB177" s="1" t="s">
        <v>302</v>
      </c>
      <c r="AC177" s="3">
        <v>8</v>
      </c>
      <c r="AD177" s="3">
        <f>_xlfn.XLOOKUP(B177,EVENTOS!B:B,EVENTOS!M:M,"--",0,1)</f>
        <v>51</v>
      </c>
      <c r="AE177" s="3">
        <v>1</v>
      </c>
      <c r="AF177" s="12">
        <f>_xlfn.XLOOKUP(C177,ESTACIONES!B:B,ESTACIONES!N:N,0,0,1)</f>
        <v>4.6375108145656956</v>
      </c>
      <c r="AG177">
        <f>_xlfn.XLOOKUP(A177,'L y W'!A:A,'L y W'!B:B,0,0,1)</f>
        <v>0</v>
      </c>
      <c r="AH177">
        <f>_xlfn.XLOOKUP(A177,'L y W'!A:A,'L y W'!C:C,0,0,1)</f>
        <v>0</v>
      </c>
    </row>
    <row r="178" spans="1:34" x14ac:dyDescent="0.3">
      <c r="A178" s="1">
        <v>1267</v>
      </c>
      <c r="B178" s="1" t="s">
        <v>294</v>
      </c>
      <c r="C178" s="1" t="s">
        <v>139</v>
      </c>
      <c r="D178" s="1">
        <v>2015</v>
      </c>
      <c r="E178" s="1">
        <v>9</v>
      </c>
      <c r="F178" s="1">
        <v>20</v>
      </c>
      <c r="G178" s="1">
        <v>3</v>
      </c>
      <c r="H178" s="1">
        <v>2</v>
      </c>
      <c r="I178" s="1">
        <v>1</v>
      </c>
      <c r="J178" s="1">
        <v>-30.79</v>
      </c>
      <c r="K178" s="1">
        <v>-71.319000000000003</v>
      </c>
      <c r="L178" s="1">
        <v>5.5</v>
      </c>
      <c r="M178" s="1">
        <v>48.3</v>
      </c>
      <c r="N178" s="1">
        <v>-29.910710000000002</v>
      </c>
      <c r="O178" s="1">
        <v>-71.250820000000004</v>
      </c>
      <c r="P178" s="1">
        <v>30</v>
      </c>
      <c r="Q178" s="1">
        <v>587</v>
      </c>
      <c r="R178" s="7">
        <v>3.2</v>
      </c>
      <c r="S178" s="1">
        <v>340</v>
      </c>
      <c r="T178" s="1">
        <v>33</v>
      </c>
      <c r="U178" s="1">
        <v>75</v>
      </c>
      <c r="V178" s="1">
        <v>178</v>
      </c>
      <c r="W178" s="1">
        <v>58</v>
      </c>
      <c r="X178" s="1">
        <v>100</v>
      </c>
      <c r="Y178" s="1">
        <v>97.696821902204846</v>
      </c>
      <c r="Z178" s="1">
        <v>108.99751331930069</v>
      </c>
      <c r="AA178" s="1">
        <v>108.98646545410161</v>
      </c>
      <c r="AB178" s="1" t="s">
        <v>303</v>
      </c>
      <c r="AC178" s="3">
        <v>23</v>
      </c>
      <c r="AD178" s="3">
        <f>_xlfn.XLOOKUP(B178,EVENTOS!B:B,EVENTOS!M:M,"--",0,1)</f>
        <v>51</v>
      </c>
      <c r="AE178" s="3">
        <v>1</v>
      </c>
      <c r="AF178" s="12">
        <f>_xlfn.XLOOKUP(C178,ESTACIONES!B:B,ESTACIONES!N:N,0,0,1)</f>
        <v>2.8545473582449143</v>
      </c>
      <c r="AG178">
        <f>_xlfn.XLOOKUP(A178,'L y W'!A:A,'L y W'!B:B,0,0,1)</f>
        <v>0</v>
      </c>
      <c r="AH178">
        <f>_xlfn.XLOOKUP(A178,'L y W'!A:A,'L y W'!C:C,0,0,1)</f>
        <v>0</v>
      </c>
    </row>
    <row r="179" spans="1:34" x14ac:dyDescent="0.3">
      <c r="A179" s="1">
        <v>1268</v>
      </c>
      <c r="B179" s="1" t="s">
        <v>294</v>
      </c>
      <c r="C179" s="1" t="s">
        <v>29</v>
      </c>
      <c r="D179" s="1">
        <v>2015</v>
      </c>
      <c r="E179" s="1">
        <v>9</v>
      </c>
      <c r="F179" s="1">
        <v>20</v>
      </c>
      <c r="G179" s="1">
        <v>3</v>
      </c>
      <c r="H179" s="1">
        <v>2</v>
      </c>
      <c r="I179" s="1">
        <v>1</v>
      </c>
      <c r="J179" s="1">
        <v>-30.79</v>
      </c>
      <c r="K179" s="1">
        <v>-71.319000000000003</v>
      </c>
      <c r="L179" s="1">
        <v>5.5</v>
      </c>
      <c r="M179" s="1">
        <v>48.3</v>
      </c>
      <c r="N179" s="1">
        <v>-30.172699999999999</v>
      </c>
      <c r="O179" s="1">
        <v>-70.799300000000002</v>
      </c>
      <c r="P179" s="1">
        <v>0</v>
      </c>
      <c r="Q179" s="1">
        <v>405</v>
      </c>
      <c r="R179" s="7">
        <v>1.64</v>
      </c>
      <c r="S179" s="1">
        <v>340</v>
      </c>
      <c r="T179" s="1">
        <v>33</v>
      </c>
      <c r="U179" s="1">
        <v>75</v>
      </c>
      <c r="V179" s="1">
        <v>178</v>
      </c>
      <c r="W179" s="1">
        <v>58</v>
      </c>
      <c r="X179" s="1">
        <v>100</v>
      </c>
      <c r="Y179" s="1">
        <v>84.694855645765301</v>
      </c>
      <c r="Z179" s="1">
        <v>97.499274729902595</v>
      </c>
      <c r="AA179" s="1">
        <v>93.56</v>
      </c>
      <c r="AB179" s="1" t="s">
        <v>304</v>
      </c>
      <c r="AC179" s="3">
        <v>1</v>
      </c>
      <c r="AD179" s="3">
        <f>_xlfn.XLOOKUP(B179,EVENTOS!B:B,EVENTOS!M:M,"--",0,1)</f>
        <v>51</v>
      </c>
      <c r="AE179" s="3">
        <v>1</v>
      </c>
      <c r="AF179" s="12">
        <f>_xlfn.XLOOKUP(C179,ESTACIONES!B:B,ESTACIONES!N:N,0,0,1)</f>
        <v>5.4872095279552653</v>
      </c>
      <c r="AG179">
        <f>_xlfn.XLOOKUP(A179,'L y W'!A:A,'L y W'!B:B,0,0,1)</f>
        <v>0</v>
      </c>
      <c r="AH179">
        <f>_xlfn.XLOOKUP(A179,'L y W'!A:A,'L y W'!C:C,0,0,1)</f>
        <v>0</v>
      </c>
    </row>
    <row r="180" spans="1:34" x14ac:dyDescent="0.3">
      <c r="A180" s="1">
        <v>1269</v>
      </c>
      <c r="B180" s="1" t="s">
        <v>305</v>
      </c>
      <c r="C180" s="1" t="s">
        <v>47</v>
      </c>
      <c r="D180" s="1">
        <v>2015</v>
      </c>
      <c r="E180" s="1">
        <v>9</v>
      </c>
      <c r="F180" s="1">
        <v>20</v>
      </c>
      <c r="G180" s="1">
        <v>6</v>
      </c>
      <c r="H180" s="1">
        <v>55</v>
      </c>
      <c r="I180" s="1">
        <v>49</v>
      </c>
      <c r="J180" s="1">
        <v>-30.596</v>
      </c>
      <c r="K180" s="1">
        <v>-71.608999999999995</v>
      </c>
      <c r="L180" s="1">
        <v>4.8</v>
      </c>
      <c r="M180" s="1">
        <v>31.8</v>
      </c>
      <c r="N180" s="1">
        <v>-30.696472</v>
      </c>
      <c r="O180" s="1">
        <v>-70.958888999999999</v>
      </c>
      <c r="P180" s="1">
        <v>0</v>
      </c>
      <c r="Q180" s="1">
        <v>402</v>
      </c>
      <c r="R180" s="7">
        <v>3.22</v>
      </c>
      <c r="S180" s="1" t="s">
        <v>38</v>
      </c>
      <c r="T180" s="1" t="s">
        <v>38</v>
      </c>
      <c r="U180" s="1" t="s">
        <v>38</v>
      </c>
      <c r="V180" s="1" t="s">
        <v>38</v>
      </c>
      <c r="W180" s="1" t="s">
        <v>38</v>
      </c>
      <c r="X180" s="1" t="s">
        <v>38</v>
      </c>
      <c r="Y180" s="1">
        <v>63.303949657115979</v>
      </c>
      <c r="Z180" s="1">
        <v>70.842289927632024</v>
      </c>
      <c r="AA180" s="1">
        <v>70.842289927632024</v>
      </c>
      <c r="AB180" s="1" t="s">
        <v>306</v>
      </c>
      <c r="AC180" s="3">
        <v>6</v>
      </c>
      <c r="AD180" s="3">
        <f>_xlfn.XLOOKUP(B180,EVENTOS!B:B,EVENTOS!M:M,"--",0,1)</f>
        <v>52</v>
      </c>
      <c r="AE180" s="3">
        <v>1</v>
      </c>
      <c r="AF180" s="12">
        <f>_xlfn.XLOOKUP(C180,ESTACIONES!B:B,ESTACIONES!N:N,0,0,1)</f>
        <v>2.3463047993698694</v>
      </c>
      <c r="AG180" t="e">
        <f>_xlfn.XLOOKUP(A180,'L y W'!A:A,'L y W'!B:B,0,0,1)</f>
        <v>#N/A</v>
      </c>
      <c r="AH180" t="e">
        <f>_xlfn.XLOOKUP(A180,'L y W'!A:A,'L y W'!C:C,0,0,1)</f>
        <v>#N/A</v>
      </c>
    </row>
    <row r="181" spans="1:34" x14ac:dyDescent="0.3">
      <c r="A181" s="1">
        <v>127</v>
      </c>
      <c r="B181" s="1" t="s">
        <v>307</v>
      </c>
      <c r="C181" s="1" t="s">
        <v>35</v>
      </c>
      <c r="D181" s="1">
        <v>2014</v>
      </c>
      <c r="E181" s="1">
        <v>3</v>
      </c>
      <c r="F181" s="1">
        <v>24</v>
      </c>
      <c r="G181" s="1">
        <v>11</v>
      </c>
      <c r="H181" s="1">
        <v>26</v>
      </c>
      <c r="I181" s="1">
        <v>40</v>
      </c>
      <c r="J181" s="1">
        <v>-19.879000000000001</v>
      </c>
      <c r="K181" s="1">
        <v>-70.838999999999999</v>
      </c>
      <c r="L181" s="1">
        <v>5.4</v>
      </c>
      <c r="M181" s="1">
        <v>5.8</v>
      </c>
      <c r="N181" s="1">
        <v>-20.230340000000002</v>
      </c>
      <c r="O181" s="1">
        <v>-70.145920000000004</v>
      </c>
      <c r="P181" s="1">
        <v>0</v>
      </c>
      <c r="Q181" s="1">
        <v>635</v>
      </c>
      <c r="R181" s="7">
        <v>7.01</v>
      </c>
      <c r="S181" s="1">
        <v>352</v>
      </c>
      <c r="T181" s="1">
        <v>22</v>
      </c>
      <c r="U181" s="1">
        <v>94</v>
      </c>
      <c r="V181" s="1">
        <v>168</v>
      </c>
      <c r="W181" s="1">
        <v>68</v>
      </c>
      <c r="X181" s="1">
        <v>89</v>
      </c>
      <c r="Y181" s="1">
        <v>82.277506235176133</v>
      </c>
      <c r="Z181" s="1">
        <v>82.481683010711222</v>
      </c>
      <c r="AA181" s="1">
        <v>101.33</v>
      </c>
      <c r="AB181" s="1" t="s">
        <v>308</v>
      </c>
      <c r="AC181" s="3">
        <v>3</v>
      </c>
      <c r="AD181" s="3">
        <f>_xlfn.XLOOKUP(B181,EVENTOS!B:B,EVENTOS!M:M,"--",0,1)</f>
        <v>53</v>
      </c>
      <c r="AE181" s="3">
        <v>1</v>
      </c>
      <c r="AF181" s="12">
        <f>_xlfn.XLOOKUP(C181,ESTACIONES!B:B,ESTACIONES!N:N,0,0,1)</f>
        <v>6.1460543197080302</v>
      </c>
      <c r="AG181">
        <f>_xlfn.XLOOKUP(A181,'L y W'!A:A,'L y W'!B:B,0,0,1)</f>
        <v>0</v>
      </c>
      <c r="AH181">
        <f>_xlfn.XLOOKUP(A181,'L y W'!A:A,'L y W'!C:C,0,0,1)</f>
        <v>0</v>
      </c>
    </row>
    <row r="182" spans="1:34" x14ac:dyDescent="0.3">
      <c r="A182" s="1">
        <v>1270</v>
      </c>
      <c r="B182" s="1" t="s">
        <v>309</v>
      </c>
      <c r="C182" s="1" t="s">
        <v>47</v>
      </c>
      <c r="D182" s="1">
        <v>2015</v>
      </c>
      <c r="E182" s="1">
        <v>9</v>
      </c>
      <c r="F182" s="1">
        <v>21</v>
      </c>
      <c r="G182" s="1">
        <v>15</v>
      </c>
      <c r="H182" s="1">
        <v>37</v>
      </c>
      <c r="I182" s="1">
        <v>7</v>
      </c>
      <c r="J182" s="1">
        <v>-31.113</v>
      </c>
      <c r="K182" s="1">
        <v>-71.792000000000002</v>
      </c>
      <c r="L182" s="1">
        <v>6</v>
      </c>
      <c r="M182" s="1">
        <v>29.8</v>
      </c>
      <c r="N182" s="1">
        <v>-30.696472</v>
      </c>
      <c r="O182" s="1">
        <v>-70.958888999999999</v>
      </c>
      <c r="P182" s="1">
        <v>0</v>
      </c>
      <c r="Q182" s="1">
        <v>402</v>
      </c>
      <c r="R182" s="7">
        <v>3.22</v>
      </c>
      <c r="S182" s="1">
        <v>353</v>
      </c>
      <c r="T182" s="1">
        <v>24</v>
      </c>
      <c r="U182" s="1">
        <v>90</v>
      </c>
      <c r="V182" s="1">
        <v>172</v>
      </c>
      <c r="W182" s="1">
        <v>66</v>
      </c>
      <c r="X182" s="1">
        <v>90</v>
      </c>
      <c r="Y182" s="1">
        <v>92.063740736102247</v>
      </c>
      <c r="Z182" s="1">
        <v>96.766586993260503</v>
      </c>
      <c r="AA182" s="1">
        <v>91.965385437011719</v>
      </c>
      <c r="AB182" s="1" t="s">
        <v>310</v>
      </c>
      <c r="AC182" s="3">
        <v>6</v>
      </c>
      <c r="AD182" s="3">
        <f>_xlfn.XLOOKUP(B182,EVENTOS!B:B,EVENTOS!M:M,"--",0,1)</f>
        <v>54</v>
      </c>
      <c r="AE182" s="3">
        <v>1</v>
      </c>
      <c r="AF182" s="12">
        <f>_xlfn.XLOOKUP(C182,ESTACIONES!B:B,ESTACIONES!N:N,0,0,1)</f>
        <v>2.3463047993698694</v>
      </c>
      <c r="AG182">
        <f>_xlfn.XLOOKUP(A182,'L y W'!A:A,'L y W'!B:B,0,0,1)</f>
        <v>9.794899854086994</v>
      </c>
      <c r="AH182">
        <f>_xlfn.XLOOKUP(A182,'L y W'!A:A,'L y W'!C:C,0,0,1)</f>
        <v>8.7297136838811138</v>
      </c>
    </row>
    <row r="183" spans="1:34" x14ac:dyDescent="0.3">
      <c r="A183" s="1">
        <v>1273</v>
      </c>
      <c r="B183" s="1" t="s">
        <v>309</v>
      </c>
      <c r="C183" s="1" t="s">
        <v>51</v>
      </c>
      <c r="D183" s="1">
        <v>2015</v>
      </c>
      <c r="E183" s="1">
        <v>9</v>
      </c>
      <c r="F183" s="1">
        <v>21</v>
      </c>
      <c r="G183" s="1">
        <v>15</v>
      </c>
      <c r="H183" s="1">
        <v>37</v>
      </c>
      <c r="I183" s="1">
        <v>7</v>
      </c>
      <c r="J183" s="1">
        <v>-31.113</v>
      </c>
      <c r="K183" s="1">
        <v>-71.792000000000002</v>
      </c>
      <c r="L183" s="1">
        <v>6</v>
      </c>
      <c r="M183" s="1">
        <v>29.8</v>
      </c>
      <c r="N183" s="1">
        <v>-31.783711</v>
      </c>
      <c r="O183" s="1">
        <v>-70.969739000000004</v>
      </c>
      <c r="P183" s="1">
        <v>458</v>
      </c>
      <c r="Q183" s="1">
        <v>751</v>
      </c>
      <c r="R183" s="7">
        <v>2.1</v>
      </c>
      <c r="S183" s="1">
        <v>353</v>
      </c>
      <c r="T183" s="1">
        <v>24</v>
      </c>
      <c r="U183" s="1">
        <v>90</v>
      </c>
      <c r="V183" s="1">
        <v>172</v>
      </c>
      <c r="W183" s="1">
        <v>66</v>
      </c>
      <c r="X183" s="1">
        <v>90</v>
      </c>
      <c r="Y183" s="1">
        <v>107.88481719260905</v>
      </c>
      <c r="Z183" s="1">
        <v>112.04766996543334</v>
      </c>
      <c r="AA183" s="1">
        <v>106.55467224121089</v>
      </c>
      <c r="AB183" s="1" t="s">
        <v>311</v>
      </c>
      <c r="AC183" s="3">
        <v>8</v>
      </c>
      <c r="AD183" s="3">
        <f>_xlfn.XLOOKUP(B183,EVENTOS!B:B,EVENTOS!M:M,"--",0,1)</f>
        <v>54</v>
      </c>
      <c r="AE183" s="3">
        <v>1</v>
      </c>
      <c r="AF183" s="12">
        <f>_xlfn.XLOOKUP(C183,ESTACIONES!B:B,ESTACIONES!N:N,0,0,1)</f>
        <v>4.6375108145656956</v>
      </c>
      <c r="AG183">
        <f>_xlfn.XLOOKUP(A183,'L y W'!A:A,'L y W'!B:B,0,0,1)</f>
        <v>9.794899854086994</v>
      </c>
      <c r="AH183">
        <f>_xlfn.XLOOKUP(A183,'L y W'!A:A,'L y W'!C:C,0,0,1)</f>
        <v>8.7297136838811138</v>
      </c>
    </row>
    <row r="184" spans="1:34" x14ac:dyDescent="0.3">
      <c r="A184" s="1">
        <v>1275</v>
      </c>
      <c r="B184" s="1" t="s">
        <v>309</v>
      </c>
      <c r="C184" s="1" t="s">
        <v>55</v>
      </c>
      <c r="D184" s="1">
        <v>2015</v>
      </c>
      <c r="E184" s="1">
        <v>9</v>
      </c>
      <c r="F184" s="1">
        <v>21</v>
      </c>
      <c r="G184" s="1">
        <v>15</v>
      </c>
      <c r="H184" s="1">
        <v>37</v>
      </c>
      <c r="I184" s="1">
        <v>7</v>
      </c>
      <c r="J184" s="1">
        <v>-31.113</v>
      </c>
      <c r="K184" s="1">
        <v>-71.792000000000002</v>
      </c>
      <c r="L184" s="1">
        <v>6</v>
      </c>
      <c r="M184" s="1">
        <v>29.8</v>
      </c>
      <c r="N184" s="1">
        <v>-30.854861</v>
      </c>
      <c r="O184" s="1">
        <v>-70.707333000000006</v>
      </c>
      <c r="P184" s="1">
        <v>903</v>
      </c>
      <c r="Q184" s="1">
        <v>578</v>
      </c>
      <c r="R184" s="7">
        <v>6.51</v>
      </c>
      <c r="S184" s="1">
        <v>353</v>
      </c>
      <c r="T184" s="1">
        <v>24</v>
      </c>
      <c r="U184" s="1">
        <v>90</v>
      </c>
      <c r="V184" s="1">
        <v>172</v>
      </c>
      <c r="W184" s="1">
        <v>66</v>
      </c>
      <c r="X184" s="1">
        <v>90</v>
      </c>
      <c r="Y184" s="1">
        <v>107.4872803362568</v>
      </c>
      <c r="Z184" s="1">
        <v>111.78635714202811</v>
      </c>
      <c r="AA184" s="1">
        <v>107.52040863037109</v>
      </c>
      <c r="AB184" s="1" t="s">
        <v>312</v>
      </c>
      <c r="AC184" s="3">
        <v>10</v>
      </c>
      <c r="AD184" s="3">
        <f>_xlfn.XLOOKUP(B184,EVENTOS!B:B,EVENTOS!M:M,"--",0,1)</f>
        <v>54</v>
      </c>
      <c r="AE184" s="3">
        <v>1</v>
      </c>
      <c r="AF184" s="12">
        <f>_xlfn.XLOOKUP(C184,ESTACIONES!B:B,ESTACIONES!N:N,0,0,1)</f>
        <v>2.2846908786089335</v>
      </c>
      <c r="AG184">
        <f>_xlfn.XLOOKUP(A184,'L y W'!A:A,'L y W'!B:B,0,0,1)</f>
        <v>9.794899854086994</v>
      </c>
      <c r="AH184">
        <f>_xlfn.XLOOKUP(A184,'L y W'!A:A,'L y W'!C:C,0,0,1)</f>
        <v>8.7297136838811138</v>
      </c>
    </row>
    <row r="185" spans="1:34" x14ac:dyDescent="0.3">
      <c r="A185" s="1">
        <v>1276</v>
      </c>
      <c r="B185" s="1" t="s">
        <v>309</v>
      </c>
      <c r="C185" s="1" t="s">
        <v>147</v>
      </c>
      <c r="D185" s="1">
        <v>2015</v>
      </c>
      <c r="E185" s="1">
        <v>9</v>
      </c>
      <c r="F185" s="1">
        <v>21</v>
      </c>
      <c r="G185" s="1">
        <v>15</v>
      </c>
      <c r="H185" s="1">
        <v>37</v>
      </c>
      <c r="I185" s="1">
        <v>7</v>
      </c>
      <c r="J185" s="1">
        <v>-31.113</v>
      </c>
      <c r="K185" s="1">
        <v>-71.792000000000002</v>
      </c>
      <c r="L185" s="1">
        <v>6</v>
      </c>
      <c r="M185" s="1">
        <v>29.8</v>
      </c>
      <c r="N185" s="1">
        <v>-33.388686</v>
      </c>
      <c r="O185" s="1">
        <v>-70.621589</v>
      </c>
      <c r="P185" s="1">
        <v>0</v>
      </c>
      <c r="Q185" s="1">
        <v>311</v>
      </c>
      <c r="R185" s="7">
        <v>0.99</v>
      </c>
      <c r="S185" s="1">
        <v>353</v>
      </c>
      <c r="T185" s="1">
        <v>24</v>
      </c>
      <c r="U185" s="1">
        <v>90</v>
      </c>
      <c r="V185" s="1">
        <v>172</v>
      </c>
      <c r="W185" s="1">
        <v>66</v>
      </c>
      <c r="X185" s="1">
        <v>90</v>
      </c>
      <c r="Y185" s="1">
        <v>275.3969088421328</v>
      </c>
      <c r="Z185" s="1">
        <v>277.0045079052</v>
      </c>
      <c r="AA185" s="1">
        <v>271.90936279296881</v>
      </c>
      <c r="AB185" s="1" t="s">
        <v>313</v>
      </c>
      <c r="AC185" s="3">
        <v>26</v>
      </c>
      <c r="AD185" s="3">
        <f>_xlfn.XLOOKUP(B185,EVENTOS!B:B,EVENTOS!M:M,"--",0,1)</f>
        <v>54</v>
      </c>
      <c r="AE185" s="3">
        <v>1</v>
      </c>
      <c r="AF185" s="12">
        <f>_xlfn.XLOOKUP(C185,ESTACIONES!B:B,ESTACIONES!N:N,0,0,1)</f>
        <v>5.3601454441489214</v>
      </c>
      <c r="AG185">
        <f>_xlfn.XLOOKUP(A185,'L y W'!A:A,'L y W'!B:B,0,0,1)</f>
        <v>9.794899854086994</v>
      </c>
      <c r="AH185">
        <f>_xlfn.XLOOKUP(A185,'L y W'!A:A,'L y W'!C:C,0,0,1)</f>
        <v>8.7297136838811138</v>
      </c>
    </row>
    <row r="186" spans="1:34" x14ac:dyDescent="0.3">
      <c r="A186" s="1">
        <v>1277</v>
      </c>
      <c r="B186" s="1" t="s">
        <v>309</v>
      </c>
      <c r="C186" s="1" t="s">
        <v>62</v>
      </c>
      <c r="D186" s="1">
        <v>2015</v>
      </c>
      <c r="E186" s="1">
        <v>9</v>
      </c>
      <c r="F186" s="1">
        <v>21</v>
      </c>
      <c r="G186" s="1">
        <v>15</v>
      </c>
      <c r="H186" s="1">
        <v>37</v>
      </c>
      <c r="I186" s="1">
        <v>7</v>
      </c>
      <c r="J186" s="1">
        <v>-31.113</v>
      </c>
      <c r="K186" s="1">
        <v>-71.792000000000002</v>
      </c>
      <c r="L186" s="1">
        <v>6</v>
      </c>
      <c r="M186" s="1">
        <v>29.8</v>
      </c>
      <c r="N186" s="1">
        <v>-33.215583000000002</v>
      </c>
      <c r="O186" s="1">
        <v>-70.766861000000006</v>
      </c>
      <c r="P186" s="1">
        <v>0</v>
      </c>
      <c r="Q186" s="1">
        <v>401</v>
      </c>
      <c r="R186" s="7">
        <v>1.31</v>
      </c>
      <c r="S186" s="1">
        <v>353</v>
      </c>
      <c r="T186" s="1">
        <v>24</v>
      </c>
      <c r="U186" s="1">
        <v>90</v>
      </c>
      <c r="V186" s="1">
        <v>172</v>
      </c>
      <c r="W186" s="1">
        <v>66</v>
      </c>
      <c r="X186" s="1">
        <v>90</v>
      </c>
      <c r="Y186" s="1">
        <v>252.40612551214571</v>
      </c>
      <c r="Z186" s="1">
        <v>254.15918672370088</v>
      </c>
      <c r="AA186" s="1">
        <v>249.01898193359381</v>
      </c>
      <c r="AB186" s="1" t="s">
        <v>314</v>
      </c>
      <c r="AC186" s="3">
        <v>11</v>
      </c>
      <c r="AD186" s="3">
        <f>_xlfn.XLOOKUP(B186,EVENTOS!B:B,EVENTOS!M:M,"--",0,1)</f>
        <v>54</v>
      </c>
      <c r="AE186" s="3">
        <v>1</v>
      </c>
      <c r="AF186" s="12">
        <f>_xlfn.XLOOKUP(C186,ESTACIONES!B:B,ESTACIONES!N:N,0,0,1)</f>
        <v>2.7481272780344788</v>
      </c>
      <c r="AG186">
        <f>_xlfn.XLOOKUP(A186,'L y W'!A:A,'L y W'!B:B,0,0,1)</f>
        <v>9.794899854086994</v>
      </c>
      <c r="AH186">
        <f>_xlfn.XLOOKUP(A186,'L y W'!A:A,'L y W'!C:C,0,0,1)</f>
        <v>8.7297136838811138</v>
      </c>
    </row>
    <row r="187" spans="1:34" x14ac:dyDescent="0.3">
      <c r="A187" s="1">
        <v>1278</v>
      </c>
      <c r="B187" s="1" t="s">
        <v>309</v>
      </c>
      <c r="C187" s="1" t="s">
        <v>242</v>
      </c>
      <c r="D187" s="1">
        <v>2015</v>
      </c>
      <c r="E187" s="1">
        <v>9</v>
      </c>
      <c r="F187" s="1">
        <v>21</v>
      </c>
      <c r="G187" s="1">
        <v>15</v>
      </c>
      <c r="H187" s="1">
        <v>37</v>
      </c>
      <c r="I187" s="1">
        <v>7</v>
      </c>
      <c r="J187" s="1">
        <v>-31.113</v>
      </c>
      <c r="K187" s="1">
        <v>-71.792000000000002</v>
      </c>
      <c r="L187" s="1">
        <v>6</v>
      </c>
      <c r="M187" s="1">
        <v>29.8</v>
      </c>
      <c r="N187" s="1">
        <v>-32.755706000000004</v>
      </c>
      <c r="O187" s="1">
        <v>-70.725219999999993</v>
      </c>
      <c r="P187" s="1">
        <v>673</v>
      </c>
      <c r="Q187" s="1">
        <v>837</v>
      </c>
      <c r="R187" s="7">
        <v>2.5954545454545461</v>
      </c>
      <c r="S187" s="1">
        <v>353</v>
      </c>
      <c r="T187" s="1">
        <v>24</v>
      </c>
      <c r="U187" s="1">
        <v>90</v>
      </c>
      <c r="V187" s="1">
        <v>172</v>
      </c>
      <c r="W187" s="1">
        <v>66</v>
      </c>
      <c r="X187" s="1">
        <v>90</v>
      </c>
      <c r="Y187" s="1">
        <v>208.21568673056072</v>
      </c>
      <c r="Z187" s="1">
        <v>210.43378039107458</v>
      </c>
      <c r="AA187" s="1">
        <v>205.04115295410159</v>
      </c>
      <c r="AB187" s="1" t="s">
        <v>315</v>
      </c>
      <c r="AC187" s="3">
        <v>47</v>
      </c>
      <c r="AD187" s="3">
        <f>_xlfn.XLOOKUP(B187,EVENTOS!B:B,EVENTOS!M:M,"--",0,1)</f>
        <v>54</v>
      </c>
      <c r="AE187" s="3">
        <v>1</v>
      </c>
      <c r="AF187" s="12">
        <f>_xlfn.XLOOKUP(C187,ESTACIONES!B:B,ESTACIONES!N:N,0,0,1)</f>
        <v>2.3518357964241554</v>
      </c>
      <c r="AG187">
        <f>_xlfn.XLOOKUP(A187,'L y W'!A:A,'L y W'!B:B,0,0,1)</f>
        <v>9.794899854086994</v>
      </c>
      <c r="AH187">
        <f>_xlfn.XLOOKUP(A187,'L y W'!A:A,'L y W'!C:C,0,0,1)</f>
        <v>8.7297136838811138</v>
      </c>
    </row>
    <row r="188" spans="1:34" x14ac:dyDescent="0.3">
      <c r="A188" s="1">
        <v>1279</v>
      </c>
      <c r="B188" s="1" t="s">
        <v>309</v>
      </c>
      <c r="C188" s="1" t="s">
        <v>64</v>
      </c>
      <c r="D188" s="1">
        <v>2015</v>
      </c>
      <c r="E188" s="1">
        <v>9</v>
      </c>
      <c r="F188" s="1">
        <v>21</v>
      </c>
      <c r="G188" s="1">
        <v>15</v>
      </c>
      <c r="H188" s="1">
        <v>37</v>
      </c>
      <c r="I188" s="1">
        <v>7</v>
      </c>
      <c r="J188" s="1">
        <v>-31.113</v>
      </c>
      <c r="K188" s="1">
        <v>-71.792000000000002</v>
      </c>
      <c r="L188" s="1">
        <v>6</v>
      </c>
      <c r="M188" s="1">
        <v>29.8</v>
      </c>
      <c r="N188" s="1">
        <v>-32.914889000000002</v>
      </c>
      <c r="O188" s="1">
        <v>-71.232591999999997</v>
      </c>
      <c r="P188" s="1">
        <v>116</v>
      </c>
      <c r="Q188" s="1">
        <v>549</v>
      </c>
      <c r="R188" s="7">
        <v>5.72</v>
      </c>
      <c r="S188" s="1">
        <v>353</v>
      </c>
      <c r="T188" s="1">
        <v>24</v>
      </c>
      <c r="U188" s="1">
        <v>90</v>
      </c>
      <c r="V188" s="1">
        <v>172</v>
      </c>
      <c r="W188" s="1">
        <v>66</v>
      </c>
      <c r="X188" s="1">
        <v>90</v>
      </c>
      <c r="Y188" s="1">
        <v>206.67699932009305</v>
      </c>
      <c r="Z188" s="1">
        <v>208.83091031731328</v>
      </c>
      <c r="AA188" s="1">
        <v>203.86259460449219</v>
      </c>
      <c r="AB188" s="1" t="s">
        <v>316</v>
      </c>
      <c r="AC188" s="3">
        <v>12</v>
      </c>
      <c r="AD188" s="3">
        <f>_xlfn.XLOOKUP(B188,EVENTOS!B:B,EVENTOS!M:M,"--",0,1)</f>
        <v>54</v>
      </c>
      <c r="AE188" s="3">
        <v>1</v>
      </c>
      <c r="AF188" s="12">
        <f>_xlfn.XLOOKUP(C188,ESTACIONES!B:B,ESTACIONES!N:N,0,0,1)</f>
        <v>6.9467601924872069</v>
      </c>
      <c r="AG188">
        <f>_xlfn.XLOOKUP(A188,'L y W'!A:A,'L y W'!B:B,0,0,1)</f>
        <v>9.794899854086994</v>
      </c>
      <c r="AH188">
        <f>_xlfn.XLOOKUP(A188,'L y W'!A:A,'L y W'!C:C,0,0,1)</f>
        <v>8.7297136838811138</v>
      </c>
    </row>
    <row r="189" spans="1:34" x14ac:dyDescent="0.3">
      <c r="A189" s="1">
        <v>128</v>
      </c>
      <c r="B189" s="1" t="s">
        <v>307</v>
      </c>
      <c r="C189" s="1" t="s">
        <v>88</v>
      </c>
      <c r="D189" s="1">
        <v>2014</v>
      </c>
      <c r="E189" s="1">
        <v>3</v>
      </c>
      <c r="F189" s="1">
        <v>24</v>
      </c>
      <c r="G189" s="1">
        <v>11</v>
      </c>
      <c r="H189" s="1">
        <v>26</v>
      </c>
      <c r="I189" s="1">
        <v>40</v>
      </c>
      <c r="J189" s="1">
        <v>-19.879000000000001</v>
      </c>
      <c r="K189" s="1">
        <v>-70.838999999999999</v>
      </c>
      <c r="L189" s="1">
        <v>5.4</v>
      </c>
      <c r="M189" s="1">
        <v>5.8</v>
      </c>
      <c r="N189" s="1">
        <v>-20.256270000000001</v>
      </c>
      <c r="O189" s="1">
        <v>-69.786010000000005</v>
      </c>
      <c r="P189" s="1">
        <v>0</v>
      </c>
      <c r="Q189" s="1">
        <v>344</v>
      </c>
      <c r="R189" s="7">
        <v>2.4700000000000002</v>
      </c>
      <c r="S189" s="1">
        <v>352</v>
      </c>
      <c r="T189" s="1">
        <v>22</v>
      </c>
      <c r="U189" s="1">
        <v>94</v>
      </c>
      <c r="V189" s="1">
        <v>168</v>
      </c>
      <c r="W189" s="1">
        <v>68</v>
      </c>
      <c r="X189" s="1">
        <v>89</v>
      </c>
      <c r="Y189" s="1">
        <v>117.79744676317459</v>
      </c>
      <c r="Z189" s="1">
        <v>117.94014780354885</v>
      </c>
      <c r="AA189" s="1">
        <v>136.35499999999999</v>
      </c>
      <c r="AB189" s="1" t="s">
        <v>317</v>
      </c>
      <c r="AC189" s="3">
        <v>15</v>
      </c>
      <c r="AD189" s="3">
        <f>_xlfn.XLOOKUP(B189,EVENTOS!B:B,EVENTOS!M:M,"--",0,1)</f>
        <v>53</v>
      </c>
      <c r="AE189" s="3">
        <v>1</v>
      </c>
      <c r="AF189" s="12">
        <f>_xlfn.XLOOKUP(C189,ESTACIONES!B:B,ESTACIONES!N:N,0,0,1)</f>
        <v>4.7744005541349805</v>
      </c>
      <c r="AG189">
        <f>_xlfn.XLOOKUP(A189,'L y W'!A:A,'L y W'!B:B,0,0,1)</f>
        <v>0</v>
      </c>
      <c r="AH189">
        <f>_xlfn.XLOOKUP(A189,'L y W'!A:A,'L y W'!C:C,0,0,1)</f>
        <v>0</v>
      </c>
    </row>
    <row r="190" spans="1:34" x14ac:dyDescent="0.3">
      <c r="A190" s="1">
        <v>1280</v>
      </c>
      <c r="B190" s="1" t="s">
        <v>318</v>
      </c>
      <c r="C190" s="1" t="s">
        <v>93</v>
      </c>
      <c r="D190" s="1">
        <v>2015</v>
      </c>
      <c r="E190" s="1">
        <v>9</v>
      </c>
      <c r="F190" s="1">
        <v>21</v>
      </c>
      <c r="G190" s="1">
        <v>17</v>
      </c>
      <c r="H190" s="1">
        <v>39</v>
      </c>
      <c r="I190" s="1">
        <v>58</v>
      </c>
      <c r="J190" s="1">
        <v>-31.759</v>
      </c>
      <c r="K190" s="1">
        <v>-71.552999999999997</v>
      </c>
      <c r="L190" s="1">
        <v>6.7</v>
      </c>
      <c r="M190" s="1">
        <v>13</v>
      </c>
      <c r="N190" s="1">
        <v>-29.877189999999999</v>
      </c>
      <c r="O190" s="1">
        <v>-71.237870000000001</v>
      </c>
      <c r="P190" s="1">
        <v>0</v>
      </c>
      <c r="Q190" s="1">
        <v>399</v>
      </c>
      <c r="R190" s="7">
        <v>1.18</v>
      </c>
      <c r="S190" s="1">
        <v>1</v>
      </c>
      <c r="T190" s="1">
        <v>28</v>
      </c>
      <c r="U190" s="1">
        <v>92</v>
      </c>
      <c r="V190" s="1">
        <v>178</v>
      </c>
      <c r="W190" s="1">
        <v>62</v>
      </c>
      <c r="X190" s="1">
        <v>89</v>
      </c>
      <c r="Y190" s="1">
        <v>210.79684465574226</v>
      </c>
      <c r="Z190" s="1">
        <v>211.19732412324058</v>
      </c>
      <c r="AA190" s="1">
        <v>197.57905578613281</v>
      </c>
      <c r="AB190" s="1" t="s">
        <v>319</v>
      </c>
      <c r="AC190" s="3">
        <v>16</v>
      </c>
      <c r="AD190" s="3">
        <f>_xlfn.XLOOKUP(B190,EVENTOS!B:B,EVENTOS!M:M,"--",0,1)</f>
        <v>55</v>
      </c>
      <c r="AE190" s="3">
        <v>1</v>
      </c>
      <c r="AF190" s="12">
        <f>_xlfn.XLOOKUP(C190,ESTACIONES!B:B,ESTACIONES!N:N,0,0,1)</f>
        <v>2.8226612561991336</v>
      </c>
      <c r="AG190">
        <f>_xlfn.XLOOKUP(A190,'L y W'!A:A,'L y W'!B:B,0,0,1)</f>
        <v>26.351175898638431</v>
      </c>
      <c r="AH190">
        <f>_xlfn.XLOOKUP(A190,'L y W'!A:A,'L y W'!C:C,0,0,1)</f>
        <v>17.599486638014703</v>
      </c>
    </row>
    <row r="191" spans="1:34" x14ac:dyDescent="0.3">
      <c r="A191" s="1">
        <v>1281</v>
      </c>
      <c r="B191" s="1" t="s">
        <v>318</v>
      </c>
      <c r="C191" s="1" t="s">
        <v>107</v>
      </c>
      <c r="D191" s="1">
        <v>2015</v>
      </c>
      <c r="E191" s="1">
        <v>9</v>
      </c>
      <c r="F191" s="1">
        <v>21</v>
      </c>
      <c r="G191" s="1">
        <v>17</v>
      </c>
      <c r="H191" s="1">
        <v>39</v>
      </c>
      <c r="I191" s="1">
        <v>58</v>
      </c>
      <c r="J191" s="1">
        <v>-31.759</v>
      </c>
      <c r="K191" s="1">
        <v>-71.552999999999997</v>
      </c>
      <c r="L191" s="1">
        <v>6.7</v>
      </c>
      <c r="M191" s="1">
        <v>13</v>
      </c>
      <c r="N191" s="1">
        <v>-29.510639999999999</v>
      </c>
      <c r="O191" s="1">
        <v>-71.200360000000003</v>
      </c>
      <c r="P191" s="1">
        <v>0</v>
      </c>
      <c r="Q191" s="1">
        <v>576</v>
      </c>
      <c r="R191" s="7">
        <v>5.77</v>
      </c>
      <c r="S191" s="1">
        <v>1</v>
      </c>
      <c r="T191" s="1">
        <v>28</v>
      </c>
      <c r="U191" s="1">
        <v>92</v>
      </c>
      <c r="V191" s="1">
        <v>178</v>
      </c>
      <c r="W191" s="1">
        <v>62</v>
      </c>
      <c r="X191" s="1">
        <v>89</v>
      </c>
      <c r="Y191" s="1">
        <v>251.54202582636671</v>
      </c>
      <c r="Z191" s="1">
        <v>251.87772977544589</v>
      </c>
      <c r="AA191" s="1">
        <v>238.24012756347659</v>
      </c>
      <c r="AB191" s="1" t="s">
        <v>320</v>
      </c>
      <c r="AC191" s="3">
        <v>19</v>
      </c>
      <c r="AD191" s="3">
        <f>_xlfn.XLOOKUP(B191,EVENTOS!B:B,EVENTOS!M:M,"--",0,1)</f>
        <v>55</v>
      </c>
      <c r="AE191" s="3">
        <v>1</v>
      </c>
      <c r="AF191" s="12">
        <f>_xlfn.XLOOKUP(C191,ESTACIONES!B:B,ESTACIONES!N:N,0,0,1)</f>
        <v>3.0510064704910347</v>
      </c>
      <c r="AG191">
        <f>_xlfn.XLOOKUP(A191,'L y W'!A:A,'L y W'!B:B,0,0,1)</f>
        <v>26.351175898638431</v>
      </c>
      <c r="AH191">
        <f>_xlfn.XLOOKUP(A191,'L y W'!A:A,'L y W'!C:C,0,0,1)</f>
        <v>17.599486638014703</v>
      </c>
    </row>
    <row r="192" spans="1:34" x14ac:dyDescent="0.3">
      <c r="A192" s="1">
        <v>1282</v>
      </c>
      <c r="B192" s="1" t="s">
        <v>318</v>
      </c>
      <c r="C192" s="1" t="s">
        <v>43</v>
      </c>
      <c r="D192" s="1">
        <v>2015</v>
      </c>
      <c r="E192" s="1">
        <v>9</v>
      </c>
      <c r="F192" s="1">
        <v>21</v>
      </c>
      <c r="G192" s="1">
        <v>17</v>
      </c>
      <c r="H192" s="1">
        <v>39</v>
      </c>
      <c r="I192" s="1">
        <v>58</v>
      </c>
      <c r="J192" s="1">
        <v>-31.759</v>
      </c>
      <c r="K192" s="1">
        <v>-71.552999999999997</v>
      </c>
      <c r="L192" s="1">
        <v>6.7</v>
      </c>
      <c r="M192" s="1">
        <v>13</v>
      </c>
      <c r="N192" s="1">
        <v>-30.23387</v>
      </c>
      <c r="O192" s="1">
        <v>-71.081590000000006</v>
      </c>
      <c r="P192" s="1">
        <v>1032</v>
      </c>
      <c r="Q192" s="1">
        <v>517</v>
      </c>
      <c r="R192" s="7">
        <v>6.5</v>
      </c>
      <c r="S192" s="1">
        <v>1</v>
      </c>
      <c r="T192" s="1">
        <v>28</v>
      </c>
      <c r="U192" s="1">
        <v>92</v>
      </c>
      <c r="V192" s="1">
        <v>178</v>
      </c>
      <c r="W192" s="1">
        <v>62</v>
      </c>
      <c r="X192" s="1">
        <v>89</v>
      </c>
      <c r="Y192" s="1">
        <v>174.98108005284726</v>
      </c>
      <c r="Z192" s="1">
        <v>175.54280218926934</v>
      </c>
      <c r="AA192" s="1">
        <v>161.2303771972656</v>
      </c>
      <c r="AB192" s="1" t="s">
        <v>321</v>
      </c>
      <c r="AC192" s="3">
        <v>5</v>
      </c>
      <c r="AD192" s="3">
        <f>_xlfn.XLOOKUP(B192,EVENTOS!B:B,EVENTOS!M:M,"--",0,1)</f>
        <v>55</v>
      </c>
      <c r="AE192" s="3">
        <v>1</v>
      </c>
      <c r="AF192" s="12">
        <f>_xlfn.XLOOKUP(C192,ESTACIONES!B:B,ESTACIONES!N:N,0,0,1)</f>
        <v>2.335647305457484</v>
      </c>
      <c r="AG192">
        <f>_xlfn.XLOOKUP(A192,'L y W'!A:A,'L y W'!B:B,0,0,1)</f>
        <v>26.351175898638431</v>
      </c>
      <c r="AH192">
        <f>_xlfn.XLOOKUP(A192,'L y W'!A:A,'L y W'!C:C,0,0,1)</f>
        <v>17.599486638014703</v>
      </c>
    </row>
    <row r="193" spans="1:34" x14ac:dyDescent="0.3">
      <c r="A193" s="1">
        <v>1283</v>
      </c>
      <c r="B193" s="1" t="s">
        <v>318</v>
      </c>
      <c r="C193" s="1" t="s">
        <v>47</v>
      </c>
      <c r="D193" s="1">
        <v>2015</v>
      </c>
      <c r="E193" s="1">
        <v>9</v>
      </c>
      <c r="F193" s="1">
        <v>21</v>
      </c>
      <c r="G193" s="1">
        <v>17</v>
      </c>
      <c r="H193" s="1">
        <v>39</v>
      </c>
      <c r="I193" s="1">
        <v>58</v>
      </c>
      <c r="J193" s="1">
        <v>-31.759</v>
      </c>
      <c r="K193" s="1">
        <v>-71.552999999999997</v>
      </c>
      <c r="L193" s="1">
        <v>6.7</v>
      </c>
      <c r="M193" s="1">
        <v>13</v>
      </c>
      <c r="N193" s="1">
        <v>-30.696472</v>
      </c>
      <c r="O193" s="1">
        <v>-70.958888999999999</v>
      </c>
      <c r="P193" s="1">
        <v>0</v>
      </c>
      <c r="Q193" s="1">
        <v>402</v>
      </c>
      <c r="R193" s="7">
        <v>3.22</v>
      </c>
      <c r="S193" s="1">
        <v>1</v>
      </c>
      <c r="T193" s="1">
        <v>28</v>
      </c>
      <c r="U193" s="1">
        <v>92</v>
      </c>
      <c r="V193" s="1">
        <v>178</v>
      </c>
      <c r="W193" s="1">
        <v>62</v>
      </c>
      <c r="X193" s="1">
        <v>89</v>
      </c>
      <c r="Y193" s="1">
        <v>130.69882556741638</v>
      </c>
      <c r="Z193" s="1">
        <v>131.3437589103568</v>
      </c>
      <c r="AA193" s="1">
        <v>116.632926940918</v>
      </c>
      <c r="AB193" s="1" t="s">
        <v>322</v>
      </c>
      <c r="AC193" s="3">
        <v>6</v>
      </c>
      <c r="AD193" s="3">
        <f>_xlfn.XLOOKUP(B193,EVENTOS!B:B,EVENTOS!M:M,"--",0,1)</f>
        <v>55</v>
      </c>
      <c r="AE193" s="3">
        <v>1</v>
      </c>
      <c r="AF193" s="12">
        <f>_xlfn.XLOOKUP(C193,ESTACIONES!B:B,ESTACIONES!N:N,0,0,1)</f>
        <v>2.3463047993698694</v>
      </c>
      <c r="AG193">
        <f>_xlfn.XLOOKUP(A193,'L y W'!A:A,'L y W'!B:B,0,0,1)</f>
        <v>26.351175898638431</v>
      </c>
      <c r="AH193">
        <f>_xlfn.XLOOKUP(A193,'L y W'!A:A,'L y W'!C:C,0,0,1)</f>
        <v>17.599486638014703</v>
      </c>
    </row>
    <row r="194" spans="1:34" x14ac:dyDescent="0.3">
      <c r="A194" s="1">
        <v>1286</v>
      </c>
      <c r="B194" s="1" t="s">
        <v>318</v>
      </c>
      <c r="C194" s="1" t="s">
        <v>132</v>
      </c>
      <c r="D194" s="1">
        <v>2015</v>
      </c>
      <c r="E194" s="1">
        <v>9</v>
      </c>
      <c r="F194" s="1">
        <v>21</v>
      </c>
      <c r="G194" s="1">
        <v>17</v>
      </c>
      <c r="H194" s="1">
        <v>39</v>
      </c>
      <c r="I194" s="1">
        <v>58</v>
      </c>
      <c r="J194" s="1">
        <v>-31.759</v>
      </c>
      <c r="K194" s="1">
        <v>-71.552999999999997</v>
      </c>
      <c r="L194" s="1">
        <v>6.7</v>
      </c>
      <c r="M194" s="1">
        <v>13</v>
      </c>
      <c r="N194" s="1">
        <v>-30.09348</v>
      </c>
      <c r="O194" s="1">
        <v>-71.368930000000006</v>
      </c>
      <c r="P194" s="1">
        <v>71</v>
      </c>
      <c r="Q194" s="1">
        <v>1106</v>
      </c>
      <c r="R194" s="7">
        <v>11.015885416666666</v>
      </c>
      <c r="S194" s="1">
        <v>1</v>
      </c>
      <c r="T194" s="1">
        <v>28</v>
      </c>
      <c r="U194" s="1">
        <v>92</v>
      </c>
      <c r="V194" s="1">
        <v>178</v>
      </c>
      <c r="W194" s="1">
        <v>62</v>
      </c>
      <c r="X194" s="1">
        <v>89</v>
      </c>
      <c r="Y194" s="1">
        <v>185.48934000704404</v>
      </c>
      <c r="Z194" s="1">
        <v>185.94931109646194</v>
      </c>
      <c r="AA194" s="1">
        <v>172.73033142089841</v>
      </c>
      <c r="AB194" s="1" t="s">
        <v>323</v>
      </c>
      <c r="AC194" s="3">
        <v>22</v>
      </c>
      <c r="AD194" s="3">
        <f>_xlfn.XLOOKUP(B194,EVENTOS!B:B,EVENTOS!M:M,"--",0,1)</f>
        <v>55</v>
      </c>
      <c r="AE194" s="3">
        <v>1</v>
      </c>
      <c r="AF194" s="12">
        <f>_xlfn.XLOOKUP(C194,ESTACIONES!B:B,ESTACIONES!N:N,0,0,1)</f>
        <v>2.4171959038897288</v>
      </c>
      <c r="AG194">
        <f>_xlfn.XLOOKUP(A194,'L y W'!A:A,'L y W'!B:B,0,0,1)</f>
        <v>26.351175898638431</v>
      </c>
      <c r="AH194">
        <f>_xlfn.XLOOKUP(A194,'L y W'!A:A,'L y W'!C:C,0,0,1)</f>
        <v>17.599486638014703</v>
      </c>
    </row>
    <row r="195" spans="1:34" x14ac:dyDescent="0.3">
      <c r="A195" s="1">
        <v>1287</v>
      </c>
      <c r="B195" s="1" t="s">
        <v>318</v>
      </c>
      <c r="C195" s="1" t="s">
        <v>97</v>
      </c>
      <c r="D195" s="1">
        <v>2015</v>
      </c>
      <c r="E195" s="1">
        <v>9</v>
      </c>
      <c r="F195" s="1">
        <v>21</v>
      </c>
      <c r="G195" s="1">
        <v>17</v>
      </c>
      <c r="H195" s="1">
        <v>39</v>
      </c>
      <c r="I195" s="1">
        <v>58</v>
      </c>
      <c r="J195" s="1">
        <v>-31.759</v>
      </c>
      <c r="K195" s="1">
        <v>-71.552999999999997</v>
      </c>
      <c r="L195" s="1">
        <v>6.7</v>
      </c>
      <c r="M195" s="1">
        <v>13</v>
      </c>
      <c r="N195" s="1">
        <v>-29.96818</v>
      </c>
      <c r="O195" s="1">
        <v>-71.337360000000004</v>
      </c>
      <c r="P195" s="1">
        <v>52</v>
      </c>
      <c r="Q195" s="1">
        <v>1106</v>
      </c>
      <c r="R195" s="7">
        <v>1.24</v>
      </c>
      <c r="S195" s="1">
        <v>1</v>
      </c>
      <c r="T195" s="1">
        <v>28</v>
      </c>
      <c r="U195" s="1">
        <v>92</v>
      </c>
      <c r="V195" s="1">
        <v>178</v>
      </c>
      <c r="W195" s="1">
        <v>62</v>
      </c>
      <c r="X195" s="1">
        <v>89</v>
      </c>
      <c r="Y195" s="1">
        <v>199.61123999691478</v>
      </c>
      <c r="Z195" s="1">
        <v>200.03750107693784</v>
      </c>
      <c r="AA195" s="1">
        <v>186.73213195800781</v>
      </c>
      <c r="AB195" s="1" t="s">
        <v>324</v>
      </c>
      <c r="AC195" s="3">
        <v>17</v>
      </c>
      <c r="AD195" s="3">
        <f>_xlfn.XLOOKUP(B195,EVENTOS!B:B,EVENTOS!M:M,"--",0,1)</f>
        <v>55</v>
      </c>
      <c r="AE195" s="3">
        <v>1</v>
      </c>
      <c r="AF195" s="12">
        <f>_xlfn.XLOOKUP(C195,ESTACIONES!B:B,ESTACIONES!N:N,0,0,1)</f>
        <v>4.0819376781190959</v>
      </c>
      <c r="AG195">
        <f>_xlfn.XLOOKUP(A195,'L y W'!A:A,'L y W'!B:B,0,0,1)</f>
        <v>26.351175898638431</v>
      </c>
      <c r="AH195">
        <f>_xlfn.XLOOKUP(A195,'L y W'!A:A,'L y W'!C:C,0,0,1)</f>
        <v>17.599486638014703</v>
      </c>
    </row>
    <row r="196" spans="1:34" x14ac:dyDescent="0.3">
      <c r="A196" s="1">
        <v>1288</v>
      </c>
      <c r="B196" s="1" t="s">
        <v>318</v>
      </c>
      <c r="C196" s="1" t="s">
        <v>99</v>
      </c>
      <c r="D196" s="1">
        <v>2015</v>
      </c>
      <c r="E196" s="1">
        <v>9</v>
      </c>
      <c r="F196" s="1">
        <v>21</v>
      </c>
      <c r="G196" s="1">
        <v>17</v>
      </c>
      <c r="H196" s="1">
        <v>39</v>
      </c>
      <c r="I196" s="1">
        <v>58</v>
      </c>
      <c r="J196" s="1">
        <v>-31.759</v>
      </c>
      <c r="K196" s="1">
        <v>-71.552999999999997</v>
      </c>
      <c r="L196" s="1">
        <v>6.7</v>
      </c>
      <c r="M196" s="1">
        <v>13</v>
      </c>
      <c r="N196" s="1">
        <v>-29.965509999999998</v>
      </c>
      <c r="O196" s="1">
        <v>-71.351110000000006</v>
      </c>
      <c r="P196" s="1">
        <v>36</v>
      </c>
      <c r="Q196" s="1">
        <v>1228</v>
      </c>
      <c r="R196" s="7">
        <v>6.4838235294117661</v>
      </c>
      <c r="S196" s="1">
        <v>1</v>
      </c>
      <c r="T196" s="1">
        <v>28</v>
      </c>
      <c r="U196" s="1">
        <v>92</v>
      </c>
      <c r="V196" s="1">
        <v>178</v>
      </c>
      <c r="W196" s="1">
        <v>62</v>
      </c>
      <c r="X196" s="1">
        <v>89</v>
      </c>
      <c r="Y196" s="1">
        <v>199.77429247255915</v>
      </c>
      <c r="Z196" s="1">
        <v>200.19916390662476</v>
      </c>
      <c r="AA196" s="1">
        <v>186.94105529785159</v>
      </c>
      <c r="AB196" s="1" t="s">
        <v>325</v>
      </c>
      <c r="AC196" s="3">
        <v>18</v>
      </c>
      <c r="AD196" s="3">
        <f>_xlfn.XLOOKUP(B196,EVENTOS!B:B,EVENTOS!M:M,"--",0,1)</f>
        <v>55</v>
      </c>
      <c r="AE196" s="3">
        <v>1</v>
      </c>
      <c r="AF196" s="12">
        <f>_xlfn.XLOOKUP(C196,ESTACIONES!B:B,ESTACIONES!N:N,0,0,1)</f>
        <v>1.6562573616396086</v>
      </c>
      <c r="AG196">
        <f>_xlfn.XLOOKUP(A196,'L y W'!A:A,'L y W'!B:B,0,0,1)</f>
        <v>26.351175898638431</v>
      </c>
      <c r="AH196">
        <f>_xlfn.XLOOKUP(A196,'L y W'!A:A,'L y W'!C:C,0,0,1)</f>
        <v>17.599486638014703</v>
      </c>
    </row>
    <row r="197" spans="1:34" x14ac:dyDescent="0.3">
      <c r="A197" s="1">
        <v>1289</v>
      </c>
      <c r="B197" s="1" t="s">
        <v>318</v>
      </c>
      <c r="C197" s="1" t="s">
        <v>51</v>
      </c>
      <c r="D197" s="1">
        <v>2015</v>
      </c>
      <c r="E197" s="1">
        <v>9</v>
      </c>
      <c r="F197" s="1">
        <v>21</v>
      </c>
      <c r="G197" s="1">
        <v>17</v>
      </c>
      <c r="H197" s="1">
        <v>39</v>
      </c>
      <c r="I197" s="1">
        <v>58</v>
      </c>
      <c r="J197" s="1">
        <v>-31.759</v>
      </c>
      <c r="K197" s="1">
        <v>-71.552999999999997</v>
      </c>
      <c r="L197" s="1">
        <v>6.7</v>
      </c>
      <c r="M197" s="1">
        <v>13</v>
      </c>
      <c r="N197" s="1">
        <v>-31.783711</v>
      </c>
      <c r="O197" s="1">
        <v>-70.969739000000004</v>
      </c>
      <c r="P197" s="1">
        <v>458</v>
      </c>
      <c r="Q197" s="1">
        <v>751</v>
      </c>
      <c r="R197" s="7">
        <v>2.1</v>
      </c>
      <c r="S197" s="1">
        <v>1</v>
      </c>
      <c r="T197" s="1">
        <v>28</v>
      </c>
      <c r="U197" s="1">
        <v>92</v>
      </c>
      <c r="V197" s="1">
        <v>178</v>
      </c>
      <c r="W197" s="1">
        <v>62</v>
      </c>
      <c r="X197" s="1">
        <v>89</v>
      </c>
      <c r="Y197" s="1">
        <v>55.318328817235667</v>
      </c>
      <c r="Z197" s="1">
        <v>56.931847564713777</v>
      </c>
      <c r="AA197" s="1">
        <v>50.522296905517578</v>
      </c>
      <c r="AB197" s="1" t="s">
        <v>326</v>
      </c>
      <c r="AC197" s="3">
        <v>8</v>
      </c>
      <c r="AD197" s="3">
        <f>_xlfn.XLOOKUP(B197,EVENTOS!B:B,EVENTOS!M:M,"--",0,1)</f>
        <v>55</v>
      </c>
      <c r="AE197" s="3">
        <v>1</v>
      </c>
      <c r="AF197" s="12">
        <f>_xlfn.XLOOKUP(C197,ESTACIONES!B:B,ESTACIONES!N:N,0,0,1)</f>
        <v>4.6375108145656956</v>
      </c>
      <c r="AG197">
        <f>_xlfn.XLOOKUP(A197,'L y W'!A:A,'L y W'!B:B,0,0,1)</f>
        <v>26.351175898638431</v>
      </c>
      <c r="AH197">
        <f>_xlfn.XLOOKUP(A197,'L y W'!A:A,'L y W'!C:C,0,0,1)</f>
        <v>17.599486638014703</v>
      </c>
    </row>
    <row r="198" spans="1:34" x14ac:dyDescent="0.3">
      <c r="A198" s="1">
        <v>129</v>
      </c>
      <c r="B198" s="1" t="s">
        <v>307</v>
      </c>
      <c r="C198" s="1" t="s">
        <v>49</v>
      </c>
      <c r="D198" s="1">
        <v>2014</v>
      </c>
      <c r="E198" s="1">
        <v>3</v>
      </c>
      <c r="F198" s="1">
        <v>24</v>
      </c>
      <c r="G198" s="1">
        <v>11</v>
      </c>
      <c r="H198" s="1">
        <v>26</v>
      </c>
      <c r="I198" s="1">
        <v>40</v>
      </c>
      <c r="J198" s="1">
        <v>-19.879000000000001</v>
      </c>
      <c r="K198" s="1">
        <v>-70.838999999999999</v>
      </c>
      <c r="L198" s="1">
        <v>5.4</v>
      </c>
      <c r="M198" s="1">
        <v>5.8</v>
      </c>
      <c r="N198" s="1">
        <v>-20.270160000000001</v>
      </c>
      <c r="O198" s="1">
        <v>-70.094139999999996</v>
      </c>
      <c r="P198" s="1">
        <v>0</v>
      </c>
      <c r="Q198" s="1">
        <v>680</v>
      </c>
      <c r="R198" s="7">
        <v>14.35</v>
      </c>
      <c r="S198" s="1">
        <v>352</v>
      </c>
      <c r="T198" s="1">
        <v>22</v>
      </c>
      <c r="U198" s="1">
        <v>94</v>
      </c>
      <c r="V198" s="1">
        <v>168</v>
      </c>
      <c r="W198" s="1">
        <v>68</v>
      </c>
      <c r="X198" s="1">
        <v>89</v>
      </c>
      <c r="Y198" s="1">
        <v>89.135941076180657</v>
      </c>
      <c r="Z198" s="1">
        <v>89.324442296251419</v>
      </c>
      <c r="AA198" s="1">
        <v>107.98</v>
      </c>
      <c r="AB198" s="1" t="s">
        <v>327</v>
      </c>
      <c r="AC198" s="3">
        <v>7</v>
      </c>
      <c r="AD198" s="3">
        <f>_xlfn.XLOOKUP(B198,EVENTOS!B:B,EVENTOS!M:M,"--",0,1)</f>
        <v>53</v>
      </c>
      <c r="AE198" s="3">
        <v>1</v>
      </c>
      <c r="AF198" s="12">
        <f>_xlfn.XLOOKUP(C198,ESTACIONES!B:B,ESTACIONES!N:N,0,0,1)</f>
        <v>1.8458396032130928</v>
      </c>
      <c r="AG198">
        <f>_xlfn.XLOOKUP(A198,'L y W'!A:A,'L y W'!B:B,0,0,1)</f>
        <v>0</v>
      </c>
      <c r="AH198">
        <f>_xlfn.XLOOKUP(A198,'L y W'!A:A,'L y W'!C:C,0,0,1)</f>
        <v>0</v>
      </c>
    </row>
    <row r="199" spans="1:34" x14ac:dyDescent="0.3">
      <c r="A199" s="1">
        <v>1290</v>
      </c>
      <c r="B199" s="1" t="s">
        <v>318</v>
      </c>
      <c r="C199" s="1" t="s">
        <v>53</v>
      </c>
      <c r="D199" s="1">
        <v>2015</v>
      </c>
      <c r="E199" s="1">
        <v>9</v>
      </c>
      <c r="F199" s="1">
        <v>21</v>
      </c>
      <c r="G199" s="1">
        <v>17</v>
      </c>
      <c r="H199" s="1">
        <v>39</v>
      </c>
      <c r="I199" s="1">
        <v>58</v>
      </c>
      <c r="J199" s="1">
        <v>-31.759</v>
      </c>
      <c r="K199" s="1">
        <v>-71.552999999999997</v>
      </c>
      <c r="L199" s="1">
        <v>6.7</v>
      </c>
      <c r="M199" s="1">
        <v>13</v>
      </c>
      <c r="N199" s="1">
        <v>-30.258980000000001</v>
      </c>
      <c r="O199" s="1">
        <v>-71.490459999999999</v>
      </c>
      <c r="P199" s="1">
        <v>10</v>
      </c>
      <c r="Q199" s="1">
        <v>364</v>
      </c>
      <c r="R199" s="7">
        <v>1.87</v>
      </c>
      <c r="S199" s="1">
        <v>1</v>
      </c>
      <c r="T199" s="1">
        <v>28</v>
      </c>
      <c r="U199" s="1">
        <v>92</v>
      </c>
      <c r="V199" s="1">
        <v>178</v>
      </c>
      <c r="W199" s="1">
        <v>62</v>
      </c>
      <c r="X199" s="1">
        <v>89</v>
      </c>
      <c r="Y199" s="1">
        <v>166.41387956765109</v>
      </c>
      <c r="Z199" s="1">
        <v>166.92165651213949</v>
      </c>
      <c r="AA199" s="1">
        <v>153.76686096191409</v>
      </c>
      <c r="AB199" s="1" t="s">
        <v>328</v>
      </c>
      <c r="AC199" s="3">
        <v>9</v>
      </c>
      <c r="AD199" s="3">
        <f>_xlfn.XLOOKUP(B199,EVENTOS!B:B,EVENTOS!M:M,"--",0,1)</f>
        <v>55</v>
      </c>
      <c r="AE199" s="3">
        <v>1</v>
      </c>
      <c r="AF199" s="12">
        <f>_xlfn.XLOOKUP(C199,ESTACIONES!B:B,ESTACIONES!N:N,0,0,1)</f>
        <v>4.3052866245068095</v>
      </c>
      <c r="AG199">
        <f>_xlfn.XLOOKUP(A199,'L y W'!A:A,'L y W'!B:B,0,0,1)</f>
        <v>26.351175898638431</v>
      </c>
      <c r="AH199">
        <f>_xlfn.XLOOKUP(A199,'L y W'!A:A,'L y W'!C:C,0,0,1)</f>
        <v>17.599486638014703</v>
      </c>
    </row>
    <row r="200" spans="1:34" x14ac:dyDescent="0.3">
      <c r="A200" s="1">
        <v>1292</v>
      </c>
      <c r="B200" s="1" t="s">
        <v>318</v>
      </c>
      <c r="C200" s="1" t="s">
        <v>55</v>
      </c>
      <c r="D200" s="1">
        <v>2015</v>
      </c>
      <c r="E200" s="1">
        <v>9</v>
      </c>
      <c r="F200" s="1">
        <v>21</v>
      </c>
      <c r="G200" s="1">
        <v>17</v>
      </c>
      <c r="H200" s="1">
        <v>39</v>
      </c>
      <c r="I200" s="1">
        <v>58</v>
      </c>
      <c r="J200" s="1">
        <v>-31.759</v>
      </c>
      <c r="K200" s="1">
        <v>-71.552999999999997</v>
      </c>
      <c r="L200" s="1">
        <v>6.7</v>
      </c>
      <c r="M200" s="1">
        <v>13</v>
      </c>
      <c r="N200" s="1">
        <v>-30.854861</v>
      </c>
      <c r="O200" s="1">
        <v>-70.707333000000006</v>
      </c>
      <c r="P200" s="1">
        <v>903</v>
      </c>
      <c r="Q200" s="1">
        <v>578</v>
      </c>
      <c r="R200" s="7">
        <v>6.51</v>
      </c>
      <c r="S200" s="1">
        <v>1</v>
      </c>
      <c r="T200" s="1">
        <v>28</v>
      </c>
      <c r="U200" s="1">
        <v>92</v>
      </c>
      <c r="V200" s="1">
        <v>178</v>
      </c>
      <c r="W200" s="1">
        <v>62</v>
      </c>
      <c r="X200" s="1">
        <v>89</v>
      </c>
      <c r="Y200" s="1">
        <v>128.56917915992852</v>
      </c>
      <c r="Z200" s="1">
        <v>129.31870413384831</v>
      </c>
      <c r="AA200" s="1">
        <v>114.4605178833008</v>
      </c>
      <c r="AB200" s="1" t="s">
        <v>329</v>
      </c>
      <c r="AC200" s="3">
        <v>10</v>
      </c>
      <c r="AD200" s="3">
        <f>_xlfn.XLOOKUP(B200,EVENTOS!B:B,EVENTOS!M:M,"--",0,1)</f>
        <v>55</v>
      </c>
      <c r="AE200" s="3">
        <v>1</v>
      </c>
      <c r="AF200" s="12">
        <f>_xlfn.XLOOKUP(C200,ESTACIONES!B:B,ESTACIONES!N:N,0,0,1)</f>
        <v>2.2846908786089335</v>
      </c>
      <c r="AG200">
        <f>_xlfn.XLOOKUP(A200,'L y W'!A:A,'L y W'!B:B,0,0,1)</f>
        <v>26.351175898638431</v>
      </c>
      <c r="AH200">
        <f>_xlfn.XLOOKUP(A200,'L y W'!A:A,'L y W'!C:C,0,0,1)</f>
        <v>17.599486638014703</v>
      </c>
    </row>
    <row r="201" spans="1:34" x14ac:dyDescent="0.3">
      <c r="A201" s="1">
        <v>1293</v>
      </c>
      <c r="B201" s="1" t="s">
        <v>318</v>
      </c>
      <c r="C201" s="1" t="s">
        <v>120</v>
      </c>
      <c r="D201" s="1">
        <v>2015</v>
      </c>
      <c r="E201" s="1">
        <v>9</v>
      </c>
      <c r="F201" s="1">
        <v>21</v>
      </c>
      <c r="G201" s="1">
        <v>17</v>
      </c>
      <c r="H201" s="1">
        <v>39</v>
      </c>
      <c r="I201" s="1">
        <v>58</v>
      </c>
      <c r="J201" s="1">
        <v>-31.759</v>
      </c>
      <c r="K201" s="1">
        <v>-71.552999999999997</v>
      </c>
      <c r="L201" s="1">
        <v>6.7</v>
      </c>
      <c r="M201" s="1">
        <v>13</v>
      </c>
      <c r="N201" s="1">
        <v>-30.838899999999999</v>
      </c>
      <c r="O201" s="1">
        <v>-70.689099999999996</v>
      </c>
      <c r="P201" s="1">
        <v>0</v>
      </c>
      <c r="Q201" s="1">
        <v>639</v>
      </c>
      <c r="R201" s="7">
        <v>7.79</v>
      </c>
      <c r="S201" s="1">
        <v>1</v>
      </c>
      <c r="T201" s="1">
        <v>28</v>
      </c>
      <c r="U201" s="1">
        <v>92</v>
      </c>
      <c r="V201" s="1">
        <v>178</v>
      </c>
      <c r="W201" s="1">
        <v>62</v>
      </c>
      <c r="X201" s="1">
        <v>89</v>
      </c>
      <c r="Y201" s="1">
        <v>131.04023070978877</v>
      </c>
      <c r="Z201" s="1">
        <v>131.68349199681285</v>
      </c>
      <c r="AA201" s="1">
        <v>137.93</v>
      </c>
      <c r="AB201" s="1" t="s">
        <v>330</v>
      </c>
      <c r="AC201" s="3">
        <v>21</v>
      </c>
      <c r="AD201" s="3">
        <f>_xlfn.XLOOKUP(B201,EVENTOS!B:B,EVENTOS!M:M,"--",0,1)</f>
        <v>55</v>
      </c>
      <c r="AE201" s="3">
        <v>1</v>
      </c>
      <c r="AF201" s="12">
        <f>_xlfn.XLOOKUP(C201,ESTACIONES!B:B,ESTACIONES!N:N,0,0,1)</f>
        <v>2.3804747433105566</v>
      </c>
      <c r="AG201">
        <f>_xlfn.XLOOKUP(A201,'L y W'!A:A,'L y W'!B:B,0,0,1)</f>
        <v>26.351175898638431</v>
      </c>
      <c r="AH201">
        <f>_xlfn.XLOOKUP(A201,'L y W'!A:A,'L y W'!C:C,0,0,1)</f>
        <v>17.599486638014703</v>
      </c>
    </row>
    <row r="202" spans="1:34" x14ac:dyDescent="0.3">
      <c r="A202" s="1">
        <v>1294</v>
      </c>
      <c r="B202" s="1" t="s">
        <v>318</v>
      </c>
      <c r="C202" s="1" t="s">
        <v>29</v>
      </c>
      <c r="D202" s="1">
        <v>2015</v>
      </c>
      <c r="E202" s="1">
        <v>9</v>
      </c>
      <c r="F202" s="1">
        <v>21</v>
      </c>
      <c r="G202" s="1">
        <v>17</v>
      </c>
      <c r="H202" s="1">
        <v>39</v>
      </c>
      <c r="I202" s="1">
        <v>58</v>
      </c>
      <c r="J202" s="1">
        <v>-31.759</v>
      </c>
      <c r="K202" s="1">
        <v>-71.552999999999997</v>
      </c>
      <c r="L202" s="1">
        <v>6.7</v>
      </c>
      <c r="M202" s="1">
        <v>13</v>
      </c>
      <c r="N202" s="1">
        <v>-30.172699999999999</v>
      </c>
      <c r="O202" s="1">
        <v>-70.799300000000002</v>
      </c>
      <c r="P202" s="1">
        <v>0</v>
      </c>
      <c r="Q202" s="1">
        <v>405</v>
      </c>
      <c r="R202" s="7">
        <v>1.64</v>
      </c>
      <c r="S202" s="1">
        <v>1</v>
      </c>
      <c r="T202" s="1">
        <v>28</v>
      </c>
      <c r="U202" s="1">
        <v>92</v>
      </c>
      <c r="V202" s="1">
        <v>178</v>
      </c>
      <c r="W202" s="1">
        <v>62</v>
      </c>
      <c r="X202" s="1">
        <v>89</v>
      </c>
      <c r="Y202" s="1">
        <v>190.03963123625493</v>
      </c>
      <c r="Z202" s="1">
        <v>190.48375636891393</v>
      </c>
      <c r="AA202" s="1">
        <v>190.47499999999999</v>
      </c>
      <c r="AB202" s="1" t="s">
        <v>331</v>
      </c>
      <c r="AC202" s="3">
        <v>1</v>
      </c>
      <c r="AD202" s="3">
        <f>_xlfn.XLOOKUP(B202,EVENTOS!B:B,EVENTOS!M:M,"--",0,1)</f>
        <v>55</v>
      </c>
      <c r="AE202" s="3">
        <v>1</v>
      </c>
      <c r="AF202" s="12">
        <f>_xlfn.XLOOKUP(C202,ESTACIONES!B:B,ESTACIONES!N:N,0,0,1)</f>
        <v>5.4872095279552653</v>
      </c>
      <c r="AG202">
        <f>_xlfn.XLOOKUP(A202,'L y W'!A:A,'L y W'!B:B,0,0,1)</f>
        <v>26.351175898638431</v>
      </c>
      <c r="AH202">
        <f>_xlfn.XLOOKUP(A202,'L y W'!A:A,'L y W'!C:C,0,0,1)</f>
        <v>17.599486638014703</v>
      </c>
    </row>
    <row r="203" spans="1:34" x14ac:dyDescent="0.3">
      <c r="A203" s="1">
        <v>1295</v>
      </c>
      <c r="B203" s="1" t="s">
        <v>318</v>
      </c>
      <c r="C203" s="1" t="s">
        <v>145</v>
      </c>
      <c r="D203" s="1">
        <v>2015</v>
      </c>
      <c r="E203" s="1">
        <v>9</v>
      </c>
      <c r="F203" s="1">
        <v>21</v>
      </c>
      <c r="G203" s="1">
        <v>17</v>
      </c>
      <c r="H203" s="1">
        <v>39</v>
      </c>
      <c r="I203" s="1">
        <v>58</v>
      </c>
      <c r="J203" s="1">
        <v>-31.759</v>
      </c>
      <c r="K203" s="1">
        <v>-71.552999999999997</v>
      </c>
      <c r="L203" s="1">
        <v>6.7</v>
      </c>
      <c r="M203" s="1">
        <v>13</v>
      </c>
      <c r="N203" s="1">
        <v>-33.472777999999998</v>
      </c>
      <c r="O203" s="1">
        <v>-70.659722000000002</v>
      </c>
      <c r="P203" s="1">
        <v>0</v>
      </c>
      <c r="Q203" s="1">
        <v>724</v>
      </c>
      <c r="R203" s="7">
        <v>2.3062499999999999</v>
      </c>
      <c r="S203" s="1">
        <v>1</v>
      </c>
      <c r="T203" s="1">
        <v>28</v>
      </c>
      <c r="U203" s="1">
        <v>92</v>
      </c>
      <c r="V203" s="1">
        <v>178</v>
      </c>
      <c r="W203" s="1">
        <v>62</v>
      </c>
      <c r="X203" s="1">
        <v>89</v>
      </c>
      <c r="Y203" s="1">
        <v>207.72189005712954</v>
      </c>
      <c r="Z203" s="1">
        <v>208.1282864218754</v>
      </c>
      <c r="AA203" s="1">
        <v>193.5585632324219</v>
      </c>
      <c r="AB203" s="1" t="s">
        <v>332</v>
      </c>
      <c r="AC203" s="3">
        <v>25</v>
      </c>
      <c r="AD203" s="3">
        <f>_xlfn.XLOOKUP(B203,EVENTOS!B:B,EVENTOS!M:M,"--",0,1)</f>
        <v>55</v>
      </c>
      <c r="AE203" s="3">
        <v>1</v>
      </c>
      <c r="AF203" s="12">
        <f>_xlfn.XLOOKUP(C203,ESTACIONES!B:B,ESTACIONES!N:N,0,0,1)</f>
        <v>2.0081271309843447</v>
      </c>
      <c r="AG203">
        <f>_xlfn.XLOOKUP(A203,'L y W'!A:A,'L y W'!B:B,0,0,1)</f>
        <v>26.351175898638431</v>
      </c>
      <c r="AH203">
        <f>_xlfn.XLOOKUP(A203,'L y W'!A:A,'L y W'!C:C,0,0,1)</f>
        <v>17.599486638014703</v>
      </c>
    </row>
    <row r="204" spans="1:34" x14ac:dyDescent="0.3">
      <c r="A204" s="1">
        <v>1296</v>
      </c>
      <c r="B204" s="1" t="s">
        <v>318</v>
      </c>
      <c r="C204" s="1" t="s">
        <v>333</v>
      </c>
      <c r="D204" s="1">
        <v>2015</v>
      </c>
      <c r="E204" s="1">
        <v>9</v>
      </c>
      <c r="F204" s="1">
        <v>21</v>
      </c>
      <c r="G204" s="1">
        <v>17</v>
      </c>
      <c r="H204" s="1">
        <v>39</v>
      </c>
      <c r="I204" s="1">
        <v>58</v>
      </c>
      <c r="J204" s="1">
        <v>-31.759</v>
      </c>
      <c r="K204" s="1">
        <v>-71.552999999999997</v>
      </c>
      <c r="L204" s="1">
        <v>6.7</v>
      </c>
      <c r="M204" s="1">
        <v>13</v>
      </c>
      <c r="N204" s="1">
        <v>-33.442822</v>
      </c>
      <c r="O204" s="1">
        <v>-70.534631000000005</v>
      </c>
      <c r="P204" s="1">
        <v>0</v>
      </c>
      <c r="Q204" s="1">
        <v>635</v>
      </c>
      <c r="R204" s="7">
        <v>20.262820512820518</v>
      </c>
      <c r="S204" s="1">
        <v>1</v>
      </c>
      <c r="T204" s="1">
        <v>28</v>
      </c>
      <c r="U204" s="1">
        <v>92</v>
      </c>
      <c r="V204" s="1">
        <v>178</v>
      </c>
      <c r="W204" s="1">
        <v>62</v>
      </c>
      <c r="X204" s="1">
        <v>89</v>
      </c>
      <c r="Y204" s="1">
        <v>209.77539159409002</v>
      </c>
      <c r="Z204" s="1">
        <v>210.17781737960314</v>
      </c>
      <c r="AA204" s="1">
        <v>195.62664794921881</v>
      </c>
      <c r="AB204" s="1" t="s">
        <v>334</v>
      </c>
      <c r="AC204" s="3">
        <v>48</v>
      </c>
      <c r="AD204" s="3">
        <f>_xlfn.XLOOKUP(B204,EVENTOS!B:B,EVENTOS!M:M,"--",0,1)</f>
        <v>55</v>
      </c>
      <c r="AE204" s="3">
        <v>1</v>
      </c>
      <c r="AF204" s="12">
        <f>_xlfn.XLOOKUP(C204,ESTACIONES!B:B,ESTACIONES!N:N,0,0,1)</f>
        <v>2.6096980809150092</v>
      </c>
      <c r="AG204">
        <f>_xlfn.XLOOKUP(A204,'L y W'!A:A,'L y W'!B:B,0,0,1)</f>
        <v>26.351175898638431</v>
      </c>
      <c r="AH204">
        <f>_xlfn.XLOOKUP(A204,'L y W'!A:A,'L y W'!C:C,0,0,1)</f>
        <v>17.599486638014703</v>
      </c>
    </row>
    <row r="205" spans="1:34" x14ac:dyDescent="0.3">
      <c r="A205" s="1">
        <v>1297</v>
      </c>
      <c r="B205" s="1" t="s">
        <v>318</v>
      </c>
      <c r="C205" s="1" t="s">
        <v>147</v>
      </c>
      <c r="D205" s="1">
        <v>2015</v>
      </c>
      <c r="E205" s="1">
        <v>9</v>
      </c>
      <c r="F205" s="1">
        <v>21</v>
      </c>
      <c r="G205" s="1">
        <v>17</v>
      </c>
      <c r="H205" s="1">
        <v>39</v>
      </c>
      <c r="I205" s="1">
        <v>58</v>
      </c>
      <c r="J205" s="1">
        <v>-31.759</v>
      </c>
      <c r="K205" s="1">
        <v>-71.552999999999997</v>
      </c>
      <c r="L205" s="1">
        <v>6.7</v>
      </c>
      <c r="M205" s="1">
        <v>13</v>
      </c>
      <c r="N205" s="1">
        <v>-33.388686</v>
      </c>
      <c r="O205" s="1">
        <v>-70.621589</v>
      </c>
      <c r="P205" s="1">
        <v>0</v>
      </c>
      <c r="Q205" s="1">
        <v>311</v>
      </c>
      <c r="R205" s="7">
        <v>0.99</v>
      </c>
      <c r="S205" s="1">
        <v>1</v>
      </c>
      <c r="T205" s="1">
        <v>28</v>
      </c>
      <c r="U205" s="1">
        <v>92</v>
      </c>
      <c r="V205" s="1">
        <v>178</v>
      </c>
      <c r="W205" s="1">
        <v>62</v>
      </c>
      <c r="X205" s="1">
        <v>89</v>
      </c>
      <c r="Y205" s="1">
        <v>200.77415571790416</v>
      </c>
      <c r="Z205" s="1">
        <v>201.19458641881306</v>
      </c>
      <c r="AA205" s="1">
        <v>186.61872863769531</v>
      </c>
      <c r="AB205" s="1" t="s">
        <v>335</v>
      </c>
      <c r="AC205" s="3">
        <v>26</v>
      </c>
      <c r="AD205" s="3">
        <f>_xlfn.XLOOKUP(B205,EVENTOS!B:B,EVENTOS!M:M,"--",0,1)</f>
        <v>55</v>
      </c>
      <c r="AE205" s="3">
        <v>1</v>
      </c>
      <c r="AF205" s="12">
        <f>_xlfn.XLOOKUP(C205,ESTACIONES!B:B,ESTACIONES!N:N,0,0,1)</f>
        <v>5.3601454441489214</v>
      </c>
      <c r="AG205">
        <f>_xlfn.XLOOKUP(A205,'L y W'!A:A,'L y W'!B:B,0,0,1)</f>
        <v>26.351175898638431</v>
      </c>
      <c r="AH205">
        <f>_xlfn.XLOOKUP(A205,'L y W'!A:A,'L y W'!C:C,0,0,1)</f>
        <v>17.599486638014703</v>
      </c>
    </row>
    <row r="206" spans="1:34" x14ac:dyDescent="0.3">
      <c r="A206" s="1">
        <v>1298</v>
      </c>
      <c r="B206" s="1" t="s">
        <v>318</v>
      </c>
      <c r="C206" s="1" t="s">
        <v>62</v>
      </c>
      <c r="D206" s="1">
        <v>2015</v>
      </c>
      <c r="E206" s="1">
        <v>9</v>
      </c>
      <c r="F206" s="1">
        <v>21</v>
      </c>
      <c r="G206" s="1">
        <v>17</v>
      </c>
      <c r="H206" s="1">
        <v>39</v>
      </c>
      <c r="I206" s="1">
        <v>58</v>
      </c>
      <c r="J206" s="1">
        <v>-31.759</v>
      </c>
      <c r="K206" s="1">
        <v>-71.552999999999997</v>
      </c>
      <c r="L206" s="1">
        <v>6.7</v>
      </c>
      <c r="M206" s="1">
        <v>13</v>
      </c>
      <c r="N206" s="1">
        <v>-33.215583000000002</v>
      </c>
      <c r="O206" s="1">
        <v>-70.766861000000006</v>
      </c>
      <c r="P206" s="1">
        <v>0</v>
      </c>
      <c r="Q206" s="1">
        <v>401</v>
      </c>
      <c r="R206" s="7">
        <v>1.31</v>
      </c>
      <c r="S206" s="1">
        <v>1</v>
      </c>
      <c r="T206" s="1">
        <v>28</v>
      </c>
      <c r="U206" s="1">
        <v>92</v>
      </c>
      <c r="V206" s="1">
        <v>178</v>
      </c>
      <c r="W206" s="1">
        <v>62</v>
      </c>
      <c r="X206" s="1">
        <v>89</v>
      </c>
      <c r="Y206" s="1">
        <v>177.62416306699527</v>
      </c>
      <c r="Z206" s="1">
        <v>178.0992512765018</v>
      </c>
      <c r="AA206" s="1">
        <v>163.5148620605469</v>
      </c>
      <c r="AB206" s="1" t="s">
        <v>336</v>
      </c>
      <c r="AC206" s="3">
        <v>11</v>
      </c>
      <c r="AD206" s="3">
        <f>_xlfn.XLOOKUP(B206,EVENTOS!B:B,EVENTOS!M:M,"--",0,1)</f>
        <v>55</v>
      </c>
      <c r="AE206" s="3">
        <v>1</v>
      </c>
      <c r="AF206" s="12">
        <f>_xlfn.XLOOKUP(C206,ESTACIONES!B:B,ESTACIONES!N:N,0,0,1)</f>
        <v>2.7481272780344788</v>
      </c>
      <c r="AG206">
        <f>_xlfn.XLOOKUP(A206,'L y W'!A:A,'L y W'!B:B,0,0,1)</f>
        <v>26.351175898638431</v>
      </c>
      <c r="AH206">
        <f>_xlfn.XLOOKUP(A206,'L y W'!A:A,'L y W'!C:C,0,0,1)</f>
        <v>17.599486638014703</v>
      </c>
    </row>
    <row r="207" spans="1:34" x14ac:dyDescent="0.3">
      <c r="A207" s="1">
        <v>1299</v>
      </c>
      <c r="B207" s="1" t="s">
        <v>318</v>
      </c>
      <c r="C207" s="1" t="s">
        <v>150</v>
      </c>
      <c r="D207" s="1">
        <v>2015</v>
      </c>
      <c r="E207" s="1">
        <v>9</v>
      </c>
      <c r="F207" s="1">
        <v>21</v>
      </c>
      <c r="G207" s="1">
        <v>17</v>
      </c>
      <c r="H207" s="1">
        <v>39</v>
      </c>
      <c r="I207" s="1">
        <v>58</v>
      </c>
      <c r="J207" s="1">
        <v>-31.759</v>
      </c>
      <c r="K207" s="1">
        <v>-71.552999999999997</v>
      </c>
      <c r="L207" s="1">
        <v>6.7</v>
      </c>
      <c r="M207" s="1">
        <v>13</v>
      </c>
      <c r="N207" s="1">
        <v>-33.397111000000002</v>
      </c>
      <c r="O207" s="1">
        <v>-70.546306000000001</v>
      </c>
      <c r="P207" s="1">
        <v>0</v>
      </c>
      <c r="Q207" s="1">
        <v>635</v>
      </c>
      <c r="R207" s="7">
        <v>12.40357142857143</v>
      </c>
      <c r="S207" s="1">
        <v>1</v>
      </c>
      <c r="T207" s="1">
        <v>28</v>
      </c>
      <c r="U207" s="1">
        <v>92</v>
      </c>
      <c r="V207" s="1">
        <v>178</v>
      </c>
      <c r="W207" s="1">
        <v>62</v>
      </c>
      <c r="X207" s="1">
        <v>89</v>
      </c>
      <c r="Y207" s="1">
        <v>204.77869001094535</v>
      </c>
      <c r="Z207" s="1">
        <v>205.19091569218861</v>
      </c>
      <c r="AA207" s="1">
        <v>190.6365051269531</v>
      </c>
      <c r="AB207" s="1" t="s">
        <v>337</v>
      </c>
      <c r="AC207" s="3">
        <v>27</v>
      </c>
      <c r="AD207" s="3">
        <f>_xlfn.XLOOKUP(B207,EVENTOS!B:B,EVENTOS!M:M,"--",0,1)</f>
        <v>55</v>
      </c>
      <c r="AE207" s="3">
        <v>1</v>
      </c>
      <c r="AF207" s="12">
        <f>_xlfn.XLOOKUP(C207,ESTACIONES!B:B,ESTACIONES!N:N,0,0,1)</f>
        <v>2.33309015505318</v>
      </c>
      <c r="AG207">
        <f>_xlfn.XLOOKUP(A207,'L y W'!A:A,'L y W'!B:B,0,0,1)</f>
        <v>26.351175898638431</v>
      </c>
      <c r="AH207">
        <f>_xlfn.XLOOKUP(A207,'L y W'!A:A,'L y W'!C:C,0,0,1)</f>
        <v>17.599486638014703</v>
      </c>
    </row>
    <row r="208" spans="1:34" x14ac:dyDescent="0.3">
      <c r="A208" s="1">
        <v>13</v>
      </c>
      <c r="B208" s="1" t="s">
        <v>236</v>
      </c>
      <c r="C208" s="1" t="s">
        <v>338</v>
      </c>
      <c r="D208" s="1">
        <v>2012</v>
      </c>
      <c r="E208" s="1">
        <v>5</v>
      </c>
      <c r="F208" s="1">
        <v>14</v>
      </c>
      <c r="G208" s="1">
        <v>10</v>
      </c>
      <c r="H208" s="1">
        <v>0</v>
      </c>
      <c r="I208" s="1">
        <v>40</v>
      </c>
      <c r="J208" s="1">
        <v>-18.114999999999998</v>
      </c>
      <c r="K208" s="1">
        <v>-70.236999999999995</v>
      </c>
      <c r="L208" s="1">
        <v>6.4</v>
      </c>
      <c r="M208" s="1">
        <v>119.6</v>
      </c>
      <c r="N208" s="1">
        <v>-18.614059999999998</v>
      </c>
      <c r="O208" s="1">
        <v>-70.328090000000003</v>
      </c>
      <c r="P208" s="1">
        <v>0</v>
      </c>
      <c r="Q208" s="1">
        <v>599</v>
      </c>
      <c r="R208" s="7">
        <v>4.82</v>
      </c>
      <c r="S208" s="1">
        <v>203</v>
      </c>
      <c r="T208" s="1">
        <v>25</v>
      </c>
      <c r="U208" s="1">
        <v>-25</v>
      </c>
      <c r="V208" s="1">
        <v>315</v>
      </c>
      <c r="W208" s="1">
        <v>80</v>
      </c>
      <c r="X208" s="1">
        <v>-113</v>
      </c>
      <c r="Y208" s="1">
        <v>56.070850136351474</v>
      </c>
      <c r="Z208" s="1">
        <v>132.09125722398582</v>
      </c>
      <c r="AA208" s="1">
        <v>136.79499999999999</v>
      </c>
      <c r="AB208" s="1" t="s">
        <v>339</v>
      </c>
      <c r="AC208" s="3">
        <v>49</v>
      </c>
      <c r="AD208" s="3">
        <f>_xlfn.XLOOKUP(B208,EVENTOS!B:B,EVENTOS!M:M,"--",0,1)</f>
        <v>40</v>
      </c>
      <c r="AE208" s="3">
        <v>2</v>
      </c>
      <c r="AF208" s="12">
        <f>_xlfn.XLOOKUP(C208,ESTACIONES!B:B,ESTACIONES!N:N,0,0,1)</f>
        <v>1.9488181543347605</v>
      </c>
      <c r="AG208">
        <f>_xlfn.XLOOKUP(A208,'L y W'!A:A,'L y W'!B:B,0,0,1)</f>
        <v>26.025555018262509</v>
      </c>
      <c r="AH208">
        <f>_xlfn.XLOOKUP(A208,'L y W'!A:A,'L y W'!C:C,0,0,1)</f>
        <v>13.409111436547313</v>
      </c>
    </row>
    <row r="209" spans="1:34" x14ac:dyDescent="0.3">
      <c r="A209" s="1">
        <v>130</v>
      </c>
      <c r="B209" s="1" t="s">
        <v>340</v>
      </c>
      <c r="C209" s="1" t="s">
        <v>88</v>
      </c>
      <c r="D209" s="1">
        <v>2014</v>
      </c>
      <c r="E209" s="1">
        <v>3</v>
      </c>
      <c r="F209" s="1">
        <v>24</v>
      </c>
      <c r="G209" s="1">
        <v>11</v>
      </c>
      <c r="H209" s="1">
        <v>32</v>
      </c>
      <c r="I209" s="1">
        <v>16</v>
      </c>
      <c r="J209" s="1">
        <v>-19.795999999999999</v>
      </c>
      <c r="K209" s="1">
        <v>-70.808000000000007</v>
      </c>
      <c r="L209" s="1">
        <v>5.0999999999999996</v>
      </c>
      <c r="M209" s="1">
        <v>42.1</v>
      </c>
      <c r="N209" s="1">
        <v>-20.256270000000001</v>
      </c>
      <c r="O209" s="1">
        <v>-69.786010000000005</v>
      </c>
      <c r="P209" s="1">
        <v>0</v>
      </c>
      <c r="Q209" s="1">
        <v>344</v>
      </c>
      <c r="R209" s="7">
        <v>2.4700000000000002</v>
      </c>
      <c r="S209" s="1">
        <v>351</v>
      </c>
      <c r="T209" s="1">
        <v>26</v>
      </c>
      <c r="U209" s="1">
        <v>92</v>
      </c>
      <c r="V209" s="1">
        <v>169</v>
      </c>
      <c r="W209" s="1">
        <v>64</v>
      </c>
      <c r="X209" s="1">
        <v>89</v>
      </c>
      <c r="Y209" s="1">
        <v>118.44976365974986</v>
      </c>
      <c r="Z209" s="1">
        <v>125.70901523379538</v>
      </c>
      <c r="AA209" s="1">
        <v>158.66999999999999</v>
      </c>
      <c r="AB209" s="1" t="s">
        <v>341</v>
      </c>
      <c r="AC209" s="3">
        <v>15</v>
      </c>
      <c r="AD209" s="3">
        <f>_xlfn.XLOOKUP(B209,EVENTOS!B:B,EVENTOS!M:M,"--",0,1)</f>
        <v>56</v>
      </c>
      <c r="AE209" s="3">
        <v>1</v>
      </c>
      <c r="AF209" s="12">
        <f>_xlfn.XLOOKUP(C209,ESTACIONES!B:B,ESTACIONES!N:N,0,0,1)</f>
        <v>4.7744005541349805</v>
      </c>
      <c r="AG209">
        <f>_xlfn.XLOOKUP(A209,'L y W'!A:A,'L y W'!B:B,0,0,1)</f>
        <v>0</v>
      </c>
      <c r="AH209">
        <f>_xlfn.XLOOKUP(A209,'L y W'!A:A,'L y W'!C:C,0,0,1)</f>
        <v>0</v>
      </c>
    </row>
    <row r="210" spans="1:34" x14ac:dyDescent="0.3">
      <c r="A210" s="1">
        <v>1300</v>
      </c>
      <c r="B210" s="1" t="s">
        <v>318</v>
      </c>
      <c r="C210" s="1" t="s">
        <v>152</v>
      </c>
      <c r="D210" s="1">
        <v>2015</v>
      </c>
      <c r="E210" s="1">
        <v>9</v>
      </c>
      <c r="F210" s="1">
        <v>21</v>
      </c>
      <c r="G210" s="1">
        <v>17</v>
      </c>
      <c r="H210" s="1">
        <v>39</v>
      </c>
      <c r="I210" s="1">
        <v>58</v>
      </c>
      <c r="J210" s="1">
        <v>-31.759</v>
      </c>
      <c r="K210" s="1">
        <v>-71.552999999999997</v>
      </c>
      <c r="L210" s="1">
        <v>6.7</v>
      </c>
      <c r="M210" s="1">
        <v>13</v>
      </c>
      <c r="N210" s="1">
        <v>-33.4</v>
      </c>
      <c r="O210" s="1">
        <v>-70.658638999999994</v>
      </c>
      <c r="P210" s="1">
        <v>0</v>
      </c>
      <c r="Q210" s="1">
        <v>353</v>
      </c>
      <c r="R210" s="7">
        <v>0.51</v>
      </c>
      <c r="S210" s="1">
        <v>1</v>
      </c>
      <c r="T210" s="1">
        <v>28</v>
      </c>
      <c r="U210" s="1">
        <v>92</v>
      </c>
      <c r="V210" s="1">
        <v>178</v>
      </c>
      <c r="W210" s="1">
        <v>62</v>
      </c>
      <c r="X210" s="1">
        <v>89</v>
      </c>
      <c r="Y210" s="1">
        <v>200.41997686132953</v>
      </c>
      <c r="Z210" s="1">
        <v>200.84114898370768</v>
      </c>
      <c r="AA210" s="1">
        <v>186.2629089355469</v>
      </c>
      <c r="AB210" s="1" t="s">
        <v>342</v>
      </c>
      <c r="AC210" s="3">
        <v>28</v>
      </c>
      <c r="AD210" s="3">
        <f>_xlfn.XLOOKUP(B210,EVENTOS!B:B,EVENTOS!M:M,"--",0,1)</f>
        <v>55</v>
      </c>
      <c r="AE210" s="3">
        <v>1</v>
      </c>
      <c r="AF210" s="12">
        <f>_xlfn.XLOOKUP(C210,ESTACIONES!B:B,ESTACIONES!N:N,0,0,1)</f>
        <v>2.9225476772210857</v>
      </c>
      <c r="AG210">
        <f>_xlfn.XLOOKUP(A210,'L y W'!A:A,'L y W'!B:B,0,0,1)</f>
        <v>26.351175898638431</v>
      </c>
      <c r="AH210">
        <f>_xlfn.XLOOKUP(A210,'L y W'!A:A,'L y W'!C:C,0,0,1)</f>
        <v>17.599486638014703</v>
      </c>
    </row>
    <row r="211" spans="1:34" x14ac:dyDescent="0.3">
      <c r="A211" s="1">
        <v>1301</v>
      </c>
      <c r="B211" s="1" t="s">
        <v>318</v>
      </c>
      <c r="C211" s="1" t="s">
        <v>157</v>
      </c>
      <c r="D211" s="1">
        <v>2015</v>
      </c>
      <c r="E211" s="1">
        <v>9</v>
      </c>
      <c r="F211" s="1">
        <v>21</v>
      </c>
      <c r="G211" s="1">
        <v>17</v>
      </c>
      <c r="H211" s="1">
        <v>39</v>
      </c>
      <c r="I211" s="1">
        <v>58</v>
      </c>
      <c r="J211" s="1">
        <v>-31.759</v>
      </c>
      <c r="K211" s="1">
        <v>-71.552999999999997</v>
      </c>
      <c r="L211" s="1">
        <v>6.7</v>
      </c>
      <c r="M211" s="1">
        <v>13</v>
      </c>
      <c r="N211" s="1">
        <v>-33.698472000000002</v>
      </c>
      <c r="O211" s="1">
        <v>-71.217222000000007</v>
      </c>
      <c r="P211" s="1">
        <v>0</v>
      </c>
      <c r="Q211" s="1">
        <v>471</v>
      </c>
      <c r="R211" s="7">
        <v>1.4</v>
      </c>
      <c r="S211" s="1">
        <v>1</v>
      </c>
      <c r="T211" s="1">
        <v>28</v>
      </c>
      <c r="U211" s="1">
        <v>92</v>
      </c>
      <c r="V211" s="1">
        <v>178</v>
      </c>
      <c r="W211" s="1">
        <v>62</v>
      </c>
      <c r="X211" s="1">
        <v>89</v>
      </c>
      <c r="Y211" s="1">
        <v>217.37714431956019</v>
      </c>
      <c r="Z211" s="1">
        <v>217.76552269017907</v>
      </c>
      <c r="AA211" s="1">
        <v>203.91560363769531</v>
      </c>
      <c r="AB211" s="1" t="s">
        <v>343</v>
      </c>
      <c r="AC211" s="3">
        <v>30</v>
      </c>
      <c r="AD211" s="3">
        <f>_xlfn.XLOOKUP(B211,EVENTOS!B:B,EVENTOS!M:M,"--",0,1)</f>
        <v>55</v>
      </c>
      <c r="AE211" s="3">
        <v>1</v>
      </c>
      <c r="AF211" s="12">
        <f>_xlfn.XLOOKUP(C211,ESTACIONES!B:B,ESTACIONES!N:N,0,0,1)</f>
        <v>3.822213435450279</v>
      </c>
      <c r="AG211">
        <f>_xlfn.XLOOKUP(A211,'L y W'!A:A,'L y W'!B:B,0,0,1)</f>
        <v>26.351175898638431</v>
      </c>
      <c r="AH211">
        <f>_xlfn.XLOOKUP(A211,'L y W'!A:A,'L y W'!C:C,0,0,1)</f>
        <v>17.599486638014703</v>
      </c>
    </row>
    <row r="212" spans="1:34" x14ac:dyDescent="0.3">
      <c r="A212" s="1">
        <v>1302</v>
      </c>
      <c r="B212" s="1" t="s">
        <v>318</v>
      </c>
      <c r="C212" s="1" t="s">
        <v>159</v>
      </c>
      <c r="D212" s="1">
        <v>2015</v>
      </c>
      <c r="E212" s="1">
        <v>9</v>
      </c>
      <c r="F212" s="1">
        <v>21</v>
      </c>
      <c r="G212" s="1">
        <v>17</v>
      </c>
      <c r="H212" s="1">
        <v>39</v>
      </c>
      <c r="I212" s="1">
        <v>58</v>
      </c>
      <c r="J212" s="1">
        <v>-31.759</v>
      </c>
      <c r="K212" s="1">
        <v>-71.552999999999997</v>
      </c>
      <c r="L212" s="1">
        <v>6.7</v>
      </c>
      <c r="M212" s="1">
        <v>13</v>
      </c>
      <c r="N212" s="1">
        <v>-33.665194</v>
      </c>
      <c r="O212" s="1">
        <v>-70.929333</v>
      </c>
      <c r="P212" s="1">
        <v>0</v>
      </c>
      <c r="Q212" s="1">
        <v>471</v>
      </c>
      <c r="R212" s="7">
        <v>1.4</v>
      </c>
      <c r="S212" s="1">
        <v>1</v>
      </c>
      <c r="T212" s="1">
        <v>28</v>
      </c>
      <c r="U212" s="1">
        <v>92</v>
      </c>
      <c r="V212" s="1">
        <v>178</v>
      </c>
      <c r="W212" s="1">
        <v>62</v>
      </c>
      <c r="X212" s="1">
        <v>89</v>
      </c>
      <c r="Y212" s="1">
        <v>219.33182856108726</v>
      </c>
      <c r="Z212" s="1">
        <v>219.71675179637572</v>
      </c>
      <c r="AA212" s="1">
        <v>205.36451721191409</v>
      </c>
      <c r="AB212" s="1" t="s">
        <v>344</v>
      </c>
      <c r="AC212" s="3">
        <v>31</v>
      </c>
      <c r="AD212" s="3">
        <f>_xlfn.XLOOKUP(B212,EVENTOS!B:B,EVENTOS!M:M,"--",0,1)</f>
        <v>55</v>
      </c>
      <c r="AE212" s="3">
        <v>1</v>
      </c>
      <c r="AF212" s="12">
        <f>_xlfn.XLOOKUP(C212,ESTACIONES!B:B,ESTACIONES!N:N,0,0,1)</f>
        <v>2.4787510476540047</v>
      </c>
      <c r="AG212">
        <f>_xlfn.XLOOKUP(A212,'L y W'!A:A,'L y W'!B:B,0,0,1)</f>
        <v>26.351175898638431</v>
      </c>
      <c r="AH212">
        <f>_xlfn.XLOOKUP(A212,'L y W'!A:A,'L y W'!C:C,0,0,1)</f>
        <v>17.599486638014703</v>
      </c>
    </row>
    <row r="213" spans="1:34" x14ac:dyDescent="0.3">
      <c r="A213" s="1">
        <v>1303</v>
      </c>
      <c r="B213" s="1" t="s">
        <v>318</v>
      </c>
      <c r="C213" s="1" t="s">
        <v>161</v>
      </c>
      <c r="D213" s="1">
        <v>2015</v>
      </c>
      <c r="E213" s="1">
        <v>9</v>
      </c>
      <c r="F213" s="1">
        <v>21</v>
      </c>
      <c r="G213" s="1">
        <v>17</v>
      </c>
      <c r="H213" s="1">
        <v>39</v>
      </c>
      <c r="I213" s="1">
        <v>58</v>
      </c>
      <c r="J213" s="1">
        <v>-31.759</v>
      </c>
      <c r="K213" s="1">
        <v>-71.552999999999997</v>
      </c>
      <c r="L213" s="1">
        <v>6.7</v>
      </c>
      <c r="M213" s="1">
        <v>13</v>
      </c>
      <c r="N213" s="1">
        <v>-33.380861000000003</v>
      </c>
      <c r="O213" s="1">
        <v>-70.796166999999997</v>
      </c>
      <c r="P213" s="1">
        <v>0</v>
      </c>
      <c r="Q213" s="1">
        <v>471</v>
      </c>
      <c r="R213" s="7">
        <v>1.4</v>
      </c>
      <c r="S213" s="1">
        <v>1</v>
      </c>
      <c r="T213" s="1">
        <v>28</v>
      </c>
      <c r="U213" s="1">
        <v>92</v>
      </c>
      <c r="V213" s="1">
        <v>178</v>
      </c>
      <c r="W213" s="1">
        <v>62</v>
      </c>
      <c r="X213" s="1">
        <v>89</v>
      </c>
      <c r="Y213" s="1">
        <v>193.38946781029708</v>
      </c>
      <c r="Z213" s="1">
        <v>193.82591741031416</v>
      </c>
      <c r="AA213" s="1">
        <v>179.27793884277341</v>
      </c>
      <c r="AB213" s="1" t="s">
        <v>345</v>
      </c>
      <c r="AC213" s="3">
        <v>32</v>
      </c>
      <c r="AD213" s="3">
        <f>_xlfn.XLOOKUP(B213,EVENTOS!B:B,EVENTOS!M:M,"--",0,1)</f>
        <v>55</v>
      </c>
      <c r="AE213" s="3">
        <v>1</v>
      </c>
      <c r="AF213" s="12">
        <f>_xlfn.XLOOKUP(C213,ESTACIONES!B:B,ESTACIONES!N:N,0,0,1)</f>
        <v>5.2193509282518686</v>
      </c>
      <c r="AG213">
        <f>_xlfn.XLOOKUP(A213,'L y W'!A:A,'L y W'!B:B,0,0,1)</f>
        <v>26.351175898638431</v>
      </c>
      <c r="AH213">
        <f>_xlfn.XLOOKUP(A213,'L y W'!A:A,'L y W'!C:C,0,0,1)</f>
        <v>17.599486638014703</v>
      </c>
    </row>
    <row r="214" spans="1:34" x14ac:dyDescent="0.3">
      <c r="A214" s="1">
        <v>1305</v>
      </c>
      <c r="B214" s="1" t="s">
        <v>318</v>
      </c>
      <c r="C214" s="1" t="s">
        <v>165</v>
      </c>
      <c r="D214" s="1">
        <v>2015</v>
      </c>
      <c r="E214" s="1">
        <v>9</v>
      </c>
      <c r="F214" s="1">
        <v>21</v>
      </c>
      <c r="G214" s="1">
        <v>17</v>
      </c>
      <c r="H214" s="1">
        <v>39</v>
      </c>
      <c r="I214" s="1">
        <v>58</v>
      </c>
      <c r="J214" s="1">
        <v>-31.759</v>
      </c>
      <c r="K214" s="1">
        <v>-71.552999999999997</v>
      </c>
      <c r="L214" s="1">
        <v>6.7</v>
      </c>
      <c r="M214" s="1">
        <v>13</v>
      </c>
      <c r="N214" s="1">
        <v>-33.053122000000002</v>
      </c>
      <c r="O214" s="1">
        <v>-71.622031000000007</v>
      </c>
      <c r="P214" s="1">
        <v>0</v>
      </c>
      <c r="Q214" s="1">
        <v>642</v>
      </c>
      <c r="R214" s="7">
        <v>8.48</v>
      </c>
      <c r="S214" s="1">
        <v>1</v>
      </c>
      <c r="T214" s="1">
        <v>28</v>
      </c>
      <c r="U214" s="1">
        <v>92</v>
      </c>
      <c r="V214" s="1">
        <v>178</v>
      </c>
      <c r="W214" s="1">
        <v>62</v>
      </c>
      <c r="X214" s="1">
        <v>89</v>
      </c>
      <c r="Y214" s="1">
        <v>143.65715759016439</v>
      </c>
      <c r="Z214" s="1">
        <v>144.24416427323959</v>
      </c>
      <c r="AA214" s="1">
        <v>130.76380920410159</v>
      </c>
      <c r="AB214" s="1" t="s">
        <v>346</v>
      </c>
      <c r="AC214" s="3">
        <v>34</v>
      </c>
      <c r="AD214" s="3">
        <f>_xlfn.XLOOKUP(B214,EVENTOS!B:B,EVENTOS!M:M,"--",0,1)</f>
        <v>55</v>
      </c>
      <c r="AE214" s="3">
        <v>1</v>
      </c>
      <c r="AF214" s="12">
        <f>_xlfn.XLOOKUP(C214,ESTACIONES!B:B,ESTACIONES!N:N,0,0,1)</f>
        <v>2.7574934886317917</v>
      </c>
      <c r="AG214">
        <f>_xlfn.XLOOKUP(A214,'L y W'!A:A,'L y W'!B:B,0,0,1)</f>
        <v>26.351175898638431</v>
      </c>
      <c r="AH214">
        <f>_xlfn.XLOOKUP(A214,'L y W'!A:A,'L y W'!C:C,0,0,1)</f>
        <v>17.599486638014703</v>
      </c>
    </row>
    <row r="215" spans="1:34" x14ac:dyDescent="0.3">
      <c r="A215" s="1">
        <v>1306</v>
      </c>
      <c r="B215" s="1" t="s">
        <v>318</v>
      </c>
      <c r="C215" s="1" t="s">
        <v>234</v>
      </c>
      <c r="D215" s="1">
        <v>2015</v>
      </c>
      <c r="E215" s="1">
        <v>9</v>
      </c>
      <c r="F215" s="1">
        <v>21</v>
      </c>
      <c r="G215" s="1">
        <v>17</v>
      </c>
      <c r="H215" s="1">
        <v>39</v>
      </c>
      <c r="I215" s="1">
        <v>58</v>
      </c>
      <c r="J215" s="1">
        <v>-31.759</v>
      </c>
      <c r="K215" s="1">
        <v>-71.552999999999997</v>
      </c>
      <c r="L215" s="1">
        <v>6.7</v>
      </c>
      <c r="M215" s="1">
        <v>13</v>
      </c>
      <c r="N215" s="1">
        <v>-33.023083</v>
      </c>
      <c r="O215" s="1">
        <v>-71.517832999999996</v>
      </c>
      <c r="P215" s="1">
        <v>0</v>
      </c>
      <c r="Q215" s="1">
        <v>622</v>
      </c>
      <c r="R215" s="7">
        <v>7.28</v>
      </c>
      <c r="S215" s="1">
        <v>1</v>
      </c>
      <c r="T215" s="1">
        <v>28</v>
      </c>
      <c r="U215" s="1">
        <v>92</v>
      </c>
      <c r="V215" s="1">
        <v>178</v>
      </c>
      <c r="W215" s="1">
        <v>62</v>
      </c>
      <c r="X215" s="1">
        <v>89</v>
      </c>
      <c r="Y215" s="1">
        <v>140.21787796354434</v>
      </c>
      <c r="Z215" s="1">
        <v>140.81922205650554</v>
      </c>
      <c r="AA215" s="1">
        <v>127.6974716186523</v>
      </c>
      <c r="AB215" s="1" t="s">
        <v>347</v>
      </c>
      <c r="AC215" s="3">
        <v>44</v>
      </c>
      <c r="AD215" s="3">
        <f>_xlfn.XLOOKUP(B215,EVENTOS!B:B,EVENTOS!M:M,"--",0,1)</f>
        <v>55</v>
      </c>
      <c r="AE215" s="3">
        <v>1</v>
      </c>
      <c r="AF215" s="12">
        <f>_xlfn.XLOOKUP(C215,ESTACIONES!B:B,ESTACIONES!N:N,0,0,1)</f>
        <v>7.8837968896193393</v>
      </c>
      <c r="AG215">
        <f>_xlfn.XLOOKUP(A215,'L y W'!A:A,'L y W'!B:B,0,0,1)</f>
        <v>26.351175898638431</v>
      </c>
      <c r="AH215">
        <f>_xlfn.XLOOKUP(A215,'L y W'!A:A,'L y W'!C:C,0,0,1)</f>
        <v>17.599486638014703</v>
      </c>
    </row>
    <row r="216" spans="1:34" x14ac:dyDescent="0.3">
      <c r="A216" s="1">
        <v>1307</v>
      </c>
      <c r="B216" s="1" t="s">
        <v>318</v>
      </c>
      <c r="C216" s="1" t="s">
        <v>167</v>
      </c>
      <c r="D216" s="1">
        <v>2015</v>
      </c>
      <c r="E216" s="1">
        <v>9</v>
      </c>
      <c r="F216" s="1">
        <v>21</v>
      </c>
      <c r="G216" s="1">
        <v>17</v>
      </c>
      <c r="H216" s="1">
        <v>39</v>
      </c>
      <c r="I216" s="1">
        <v>58</v>
      </c>
      <c r="J216" s="1">
        <v>-31.759</v>
      </c>
      <c r="K216" s="1">
        <v>-71.552999999999997</v>
      </c>
      <c r="L216" s="1">
        <v>6.7</v>
      </c>
      <c r="M216" s="1">
        <v>13</v>
      </c>
      <c r="N216" s="1">
        <v>-33.365428000000001</v>
      </c>
      <c r="O216" s="1">
        <v>-71.669036000000006</v>
      </c>
      <c r="P216" s="1">
        <v>0</v>
      </c>
      <c r="Q216" s="1">
        <v>549</v>
      </c>
      <c r="R216" s="7">
        <v>5.72</v>
      </c>
      <c r="S216" s="1">
        <v>1</v>
      </c>
      <c r="T216" s="1">
        <v>28</v>
      </c>
      <c r="U216" s="1">
        <v>92</v>
      </c>
      <c r="V216" s="1">
        <v>178</v>
      </c>
      <c r="W216" s="1">
        <v>62</v>
      </c>
      <c r="X216" s="1">
        <v>89</v>
      </c>
      <c r="Y216" s="1">
        <v>178.48053347296147</v>
      </c>
      <c r="Z216" s="1">
        <v>178.95334819106603</v>
      </c>
      <c r="AA216" s="1">
        <v>165.34822082519531</v>
      </c>
      <c r="AB216" s="1" t="s">
        <v>348</v>
      </c>
      <c r="AC216" s="3">
        <v>35</v>
      </c>
      <c r="AD216" s="3">
        <f>_xlfn.XLOOKUP(B216,EVENTOS!B:B,EVENTOS!M:M,"--",0,1)</f>
        <v>55</v>
      </c>
      <c r="AE216" s="3">
        <v>1</v>
      </c>
      <c r="AF216" s="12">
        <f>_xlfn.XLOOKUP(C216,ESTACIONES!B:B,ESTACIONES!N:N,0,0,1)</f>
        <v>3.4777015408059508</v>
      </c>
      <c r="AG216">
        <f>_xlfn.XLOOKUP(A216,'L y W'!A:A,'L y W'!B:B,0,0,1)</f>
        <v>26.351175898638431</v>
      </c>
      <c r="AH216">
        <f>_xlfn.XLOOKUP(A216,'L y W'!A:A,'L y W'!C:C,0,0,1)</f>
        <v>17.599486638014703</v>
      </c>
    </row>
    <row r="217" spans="1:34" x14ac:dyDescent="0.3">
      <c r="A217" s="1">
        <v>1308</v>
      </c>
      <c r="B217" s="1" t="s">
        <v>318</v>
      </c>
      <c r="C217" s="1" t="s">
        <v>169</v>
      </c>
      <c r="D217" s="1">
        <v>2015</v>
      </c>
      <c r="E217" s="1">
        <v>9</v>
      </c>
      <c r="F217" s="1">
        <v>21</v>
      </c>
      <c r="G217" s="1">
        <v>17</v>
      </c>
      <c r="H217" s="1">
        <v>39</v>
      </c>
      <c r="I217" s="1">
        <v>58</v>
      </c>
      <c r="J217" s="1">
        <v>-31.759</v>
      </c>
      <c r="K217" s="1">
        <v>-71.552999999999997</v>
      </c>
      <c r="L217" s="1">
        <v>6.7</v>
      </c>
      <c r="M217" s="1">
        <v>13</v>
      </c>
      <c r="N217" s="1">
        <v>-33.048060999999997</v>
      </c>
      <c r="O217" s="1">
        <v>-71.604500000000002</v>
      </c>
      <c r="P217" s="1">
        <v>0</v>
      </c>
      <c r="Q217" s="1">
        <v>317</v>
      </c>
      <c r="R217" s="7">
        <v>1.61</v>
      </c>
      <c r="S217" s="1">
        <v>1</v>
      </c>
      <c r="T217" s="1">
        <v>28</v>
      </c>
      <c r="U217" s="1">
        <v>92</v>
      </c>
      <c r="V217" s="1">
        <v>178</v>
      </c>
      <c r="W217" s="1">
        <v>62</v>
      </c>
      <c r="X217" s="1">
        <v>89</v>
      </c>
      <c r="Y217" s="1">
        <v>143.03109596447567</v>
      </c>
      <c r="Z217" s="1">
        <v>143.62066151079742</v>
      </c>
      <c r="AA217" s="1">
        <v>130.23170471191409</v>
      </c>
      <c r="AB217" s="1" t="s">
        <v>349</v>
      </c>
      <c r="AC217" s="3">
        <v>36</v>
      </c>
      <c r="AD217" s="3">
        <f>_xlfn.XLOOKUP(B217,EVENTOS!B:B,EVENTOS!M:M,"--",0,1)</f>
        <v>55</v>
      </c>
      <c r="AE217" s="3">
        <v>1</v>
      </c>
      <c r="AF217" s="12">
        <f>_xlfn.XLOOKUP(C217,ESTACIONES!B:B,ESTACIONES!N:N,0,0,1)</f>
        <v>4.311696339662153</v>
      </c>
      <c r="AG217">
        <f>_xlfn.XLOOKUP(A217,'L y W'!A:A,'L y W'!B:B,0,0,1)</f>
        <v>26.351175898638431</v>
      </c>
      <c r="AH217">
        <f>_xlfn.XLOOKUP(A217,'L y W'!A:A,'L y W'!C:C,0,0,1)</f>
        <v>17.599486638014703</v>
      </c>
    </row>
    <row r="218" spans="1:34" x14ac:dyDescent="0.3">
      <c r="A218" s="1">
        <v>1309</v>
      </c>
      <c r="B218" s="1" t="s">
        <v>318</v>
      </c>
      <c r="C218" s="1" t="s">
        <v>242</v>
      </c>
      <c r="D218" s="1">
        <v>2015</v>
      </c>
      <c r="E218" s="1">
        <v>9</v>
      </c>
      <c r="F218" s="1">
        <v>21</v>
      </c>
      <c r="G218" s="1">
        <v>17</v>
      </c>
      <c r="H218" s="1">
        <v>39</v>
      </c>
      <c r="I218" s="1">
        <v>58</v>
      </c>
      <c r="J218" s="1">
        <v>-31.759</v>
      </c>
      <c r="K218" s="1">
        <v>-71.552999999999997</v>
      </c>
      <c r="L218" s="1">
        <v>6.7</v>
      </c>
      <c r="M218" s="1">
        <v>13</v>
      </c>
      <c r="N218" s="1">
        <v>-32.755706000000004</v>
      </c>
      <c r="O218" s="1">
        <v>-70.725219999999993</v>
      </c>
      <c r="P218" s="1">
        <v>673</v>
      </c>
      <c r="Q218" s="1">
        <v>837</v>
      </c>
      <c r="R218" s="7">
        <v>2.5954545454545461</v>
      </c>
      <c r="S218" s="1">
        <v>1</v>
      </c>
      <c r="T218" s="1">
        <v>28</v>
      </c>
      <c r="U218" s="1">
        <v>92</v>
      </c>
      <c r="V218" s="1">
        <v>178</v>
      </c>
      <c r="W218" s="1">
        <v>62</v>
      </c>
      <c r="X218" s="1">
        <v>89</v>
      </c>
      <c r="Y218" s="1">
        <v>135.2763244130812</v>
      </c>
      <c r="Z218" s="1">
        <v>135.96556503656794</v>
      </c>
      <c r="AA218" s="1">
        <v>121.5215301513672</v>
      </c>
      <c r="AB218" s="1" t="s">
        <v>350</v>
      </c>
      <c r="AC218" s="3">
        <v>47</v>
      </c>
      <c r="AD218" s="3">
        <f>_xlfn.XLOOKUP(B218,EVENTOS!B:B,EVENTOS!M:M,"--",0,1)</f>
        <v>55</v>
      </c>
      <c r="AE218" s="3">
        <v>1</v>
      </c>
      <c r="AF218" s="12">
        <f>_xlfn.XLOOKUP(C218,ESTACIONES!B:B,ESTACIONES!N:N,0,0,1)</f>
        <v>2.3518357964241554</v>
      </c>
      <c r="AG218">
        <f>_xlfn.XLOOKUP(A218,'L y W'!A:A,'L y W'!B:B,0,0,1)</f>
        <v>26.351175898638431</v>
      </c>
      <c r="AH218">
        <f>_xlfn.XLOOKUP(A218,'L y W'!A:A,'L y W'!C:C,0,0,1)</f>
        <v>17.599486638014703</v>
      </c>
    </row>
    <row r="219" spans="1:34" x14ac:dyDescent="0.3">
      <c r="A219" s="1">
        <v>131</v>
      </c>
      <c r="B219" s="1" t="s">
        <v>351</v>
      </c>
      <c r="C219" s="1" t="s">
        <v>35</v>
      </c>
      <c r="D219" s="1">
        <v>2014</v>
      </c>
      <c r="E219" s="1">
        <v>3</v>
      </c>
      <c r="F219" s="1">
        <v>24</v>
      </c>
      <c r="G219" s="1">
        <v>11</v>
      </c>
      <c r="H219" s="1">
        <v>40</v>
      </c>
      <c r="I219" s="1">
        <v>44</v>
      </c>
      <c r="J219" s="1">
        <v>-19.821999999999999</v>
      </c>
      <c r="K219" s="1">
        <v>-70.867999999999995</v>
      </c>
      <c r="L219" s="1">
        <v>5.3</v>
      </c>
      <c r="M219" s="1">
        <v>41.1</v>
      </c>
      <c r="N219" s="1">
        <v>-20.230340000000002</v>
      </c>
      <c r="O219" s="1">
        <v>-70.145920000000004</v>
      </c>
      <c r="P219" s="1">
        <v>0</v>
      </c>
      <c r="Q219" s="1">
        <v>635</v>
      </c>
      <c r="R219" s="7">
        <v>7.01</v>
      </c>
      <c r="S219" s="1">
        <v>353</v>
      </c>
      <c r="T219" s="1">
        <v>20</v>
      </c>
      <c r="U219" s="1">
        <v>91</v>
      </c>
      <c r="V219" s="1">
        <v>171</v>
      </c>
      <c r="W219" s="1">
        <v>70</v>
      </c>
      <c r="X219" s="1">
        <v>90</v>
      </c>
      <c r="Y219" s="1">
        <v>88.042178698225982</v>
      </c>
      <c r="Z219" s="1">
        <v>97.162931357232935</v>
      </c>
      <c r="AA219" s="1">
        <v>109.145</v>
      </c>
      <c r="AB219" s="1" t="s">
        <v>352</v>
      </c>
      <c r="AC219" s="3">
        <v>3</v>
      </c>
      <c r="AD219" s="3">
        <f>_xlfn.XLOOKUP(B219,EVENTOS!B:B,EVENTOS!M:M,"--",0,1)</f>
        <v>57</v>
      </c>
      <c r="AE219" s="3">
        <v>1</v>
      </c>
      <c r="AF219" s="12">
        <f>_xlfn.XLOOKUP(C219,ESTACIONES!B:B,ESTACIONES!N:N,0,0,1)</f>
        <v>6.1460543197080302</v>
      </c>
      <c r="AG219">
        <f>_xlfn.XLOOKUP(A219,'L y W'!A:A,'L y W'!B:B,0,0,1)</f>
        <v>0</v>
      </c>
      <c r="AH219">
        <f>_xlfn.XLOOKUP(A219,'L y W'!A:A,'L y W'!C:C,0,0,1)</f>
        <v>0</v>
      </c>
    </row>
    <row r="220" spans="1:34" x14ac:dyDescent="0.3">
      <c r="A220" s="1">
        <v>1310</v>
      </c>
      <c r="B220" s="1" t="s">
        <v>318</v>
      </c>
      <c r="C220" s="1" t="s">
        <v>64</v>
      </c>
      <c r="D220" s="1">
        <v>2015</v>
      </c>
      <c r="E220" s="1">
        <v>9</v>
      </c>
      <c r="F220" s="1">
        <v>21</v>
      </c>
      <c r="G220" s="1">
        <v>17</v>
      </c>
      <c r="H220" s="1">
        <v>39</v>
      </c>
      <c r="I220" s="1">
        <v>58</v>
      </c>
      <c r="J220" s="1">
        <v>-31.759</v>
      </c>
      <c r="K220" s="1">
        <v>-71.552999999999997</v>
      </c>
      <c r="L220" s="1">
        <v>6.7</v>
      </c>
      <c r="M220" s="1">
        <v>13</v>
      </c>
      <c r="N220" s="1">
        <v>-32.914889000000002</v>
      </c>
      <c r="O220" s="1">
        <v>-71.232591999999997</v>
      </c>
      <c r="P220" s="1">
        <v>116</v>
      </c>
      <c r="Q220" s="1">
        <v>549</v>
      </c>
      <c r="R220" s="7">
        <v>5.72</v>
      </c>
      <c r="S220" s="1">
        <v>1</v>
      </c>
      <c r="T220" s="1">
        <v>28</v>
      </c>
      <c r="U220" s="1">
        <v>92</v>
      </c>
      <c r="V220" s="1">
        <v>178</v>
      </c>
      <c r="W220" s="1">
        <v>62</v>
      </c>
      <c r="X220" s="1">
        <v>89</v>
      </c>
      <c r="Y220" s="1">
        <v>131.68105540746268</v>
      </c>
      <c r="Z220" s="1">
        <v>132.33264831183291</v>
      </c>
      <c r="AA220" s="1">
        <v>118.3471603393555</v>
      </c>
      <c r="AB220" s="1" t="s">
        <v>353</v>
      </c>
      <c r="AC220" s="3">
        <v>12</v>
      </c>
      <c r="AD220" s="3">
        <f>_xlfn.XLOOKUP(B220,EVENTOS!B:B,EVENTOS!M:M,"--",0,1)</f>
        <v>55</v>
      </c>
      <c r="AE220" s="3">
        <v>1</v>
      </c>
      <c r="AF220" s="12">
        <f>_xlfn.XLOOKUP(C220,ESTACIONES!B:B,ESTACIONES!N:N,0,0,1)</f>
        <v>6.9467601924872069</v>
      </c>
      <c r="AG220">
        <f>_xlfn.XLOOKUP(A220,'L y W'!A:A,'L y W'!B:B,0,0,1)</f>
        <v>26.351175898638431</v>
      </c>
      <c r="AH220">
        <f>_xlfn.XLOOKUP(A220,'L y W'!A:A,'L y W'!C:C,0,0,1)</f>
        <v>17.599486638014703</v>
      </c>
    </row>
    <row r="221" spans="1:34" x14ac:dyDescent="0.3">
      <c r="A221" s="1">
        <v>1311</v>
      </c>
      <c r="B221" s="1" t="s">
        <v>318</v>
      </c>
      <c r="C221" s="1" t="s">
        <v>173</v>
      </c>
      <c r="D221" s="1">
        <v>2015</v>
      </c>
      <c r="E221" s="1">
        <v>9</v>
      </c>
      <c r="F221" s="1">
        <v>21</v>
      </c>
      <c r="G221" s="1">
        <v>17</v>
      </c>
      <c r="H221" s="1">
        <v>39</v>
      </c>
      <c r="I221" s="1">
        <v>58</v>
      </c>
      <c r="J221" s="1">
        <v>-31.759</v>
      </c>
      <c r="K221" s="1">
        <v>-71.552999999999997</v>
      </c>
      <c r="L221" s="1">
        <v>6.7</v>
      </c>
      <c r="M221" s="1">
        <v>13</v>
      </c>
      <c r="N221" s="1">
        <v>-33.590583000000002</v>
      </c>
      <c r="O221" s="1">
        <v>-71.604611000000006</v>
      </c>
      <c r="P221" s="1">
        <v>0</v>
      </c>
      <c r="Q221" s="1">
        <v>477</v>
      </c>
      <c r="R221" s="7">
        <v>5.6</v>
      </c>
      <c r="S221" s="1">
        <v>1</v>
      </c>
      <c r="T221" s="1">
        <v>28</v>
      </c>
      <c r="U221" s="1">
        <v>92</v>
      </c>
      <c r="V221" s="1">
        <v>178</v>
      </c>
      <c r="W221" s="1">
        <v>62</v>
      </c>
      <c r="X221" s="1">
        <v>89</v>
      </c>
      <c r="Y221" s="1">
        <v>203.17788680968133</v>
      </c>
      <c r="Z221" s="1">
        <v>203.59335374330783</v>
      </c>
      <c r="AA221" s="1">
        <v>190.27447509765619</v>
      </c>
      <c r="AB221" s="1" t="s">
        <v>354</v>
      </c>
      <c r="AC221" s="3">
        <v>37</v>
      </c>
      <c r="AD221" s="3">
        <f>_xlfn.XLOOKUP(B221,EVENTOS!B:B,EVENTOS!M:M,"--",0,1)</f>
        <v>55</v>
      </c>
      <c r="AE221" s="3">
        <v>1</v>
      </c>
      <c r="AF221" s="12">
        <f>_xlfn.XLOOKUP(C221,ESTACIONES!B:B,ESTACIONES!N:N,0,0,1)</f>
        <v>7.3998645362343245</v>
      </c>
      <c r="AG221">
        <f>_xlfn.XLOOKUP(A221,'L y W'!A:A,'L y W'!B:B,0,0,1)</f>
        <v>26.351175898638431</v>
      </c>
      <c r="AH221">
        <f>_xlfn.XLOOKUP(A221,'L y W'!A:A,'L y W'!C:C,0,0,1)</f>
        <v>17.599486638014703</v>
      </c>
    </row>
    <row r="222" spans="1:34" x14ac:dyDescent="0.3">
      <c r="A222" s="1">
        <v>1312</v>
      </c>
      <c r="B222" s="1" t="s">
        <v>318</v>
      </c>
      <c r="C222" s="1" t="s">
        <v>175</v>
      </c>
      <c r="D222" s="1">
        <v>2015</v>
      </c>
      <c r="E222" s="1">
        <v>9</v>
      </c>
      <c r="F222" s="1">
        <v>21</v>
      </c>
      <c r="G222" s="1">
        <v>17</v>
      </c>
      <c r="H222" s="1">
        <v>39</v>
      </c>
      <c r="I222" s="1">
        <v>58</v>
      </c>
      <c r="J222" s="1">
        <v>-31.759</v>
      </c>
      <c r="K222" s="1">
        <v>-71.552999999999997</v>
      </c>
      <c r="L222" s="1">
        <v>6.7</v>
      </c>
      <c r="M222" s="1">
        <v>13</v>
      </c>
      <c r="N222" s="1">
        <v>-33.605483999999997</v>
      </c>
      <c r="O222" s="1">
        <v>-71.614320000000006</v>
      </c>
      <c r="P222" s="1">
        <v>0</v>
      </c>
      <c r="Q222" s="1">
        <v>281</v>
      </c>
      <c r="R222" s="7">
        <v>0.95</v>
      </c>
      <c r="S222" s="1">
        <v>1</v>
      </c>
      <c r="T222" s="1">
        <v>28</v>
      </c>
      <c r="U222" s="1">
        <v>92</v>
      </c>
      <c r="V222" s="1">
        <v>178</v>
      </c>
      <c r="W222" s="1">
        <v>62</v>
      </c>
      <c r="X222" s="1">
        <v>89</v>
      </c>
      <c r="Y222" s="1">
        <v>204.85369472647508</v>
      </c>
      <c r="Z222" s="1">
        <v>205.26576977929818</v>
      </c>
      <c r="AA222" s="1">
        <v>191.91654968261719</v>
      </c>
      <c r="AB222" s="1" t="s">
        <v>355</v>
      </c>
      <c r="AC222" s="3">
        <v>38</v>
      </c>
      <c r="AD222" s="3">
        <f>_xlfn.XLOOKUP(B222,EVENTOS!B:B,EVENTOS!M:M,"--",0,1)</f>
        <v>55</v>
      </c>
      <c r="AE222" s="3">
        <v>1</v>
      </c>
      <c r="AF222" s="12">
        <f>_xlfn.XLOOKUP(C222,ESTACIONES!B:B,ESTACIONES!N:N,0,0,1)</f>
        <v>5.2237148623838845</v>
      </c>
      <c r="AG222">
        <f>_xlfn.XLOOKUP(A222,'L y W'!A:A,'L y W'!B:B,0,0,1)</f>
        <v>26.351175898638431</v>
      </c>
      <c r="AH222">
        <f>_xlfn.XLOOKUP(A222,'L y W'!A:A,'L y W'!C:C,0,0,1)</f>
        <v>17.599486638014703</v>
      </c>
    </row>
    <row r="223" spans="1:34" x14ac:dyDescent="0.3">
      <c r="A223" s="1">
        <v>1313</v>
      </c>
      <c r="B223" s="1" t="s">
        <v>318</v>
      </c>
      <c r="C223" s="1" t="s">
        <v>177</v>
      </c>
      <c r="D223" s="1">
        <v>2015</v>
      </c>
      <c r="E223" s="1">
        <v>9</v>
      </c>
      <c r="F223" s="1">
        <v>21</v>
      </c>
      <c r="G223" s="1">
        <v>17</v>
      </c>
      <c r="H223" s="1">
        <v>39</v>
      </c>
      <c r="I223" s="1">
        <v>58</v>
      </c>
      <c r="J223" s="1">
        <v>-31.759</v>
      </c>
      <c r="K223" s="1">
        <v>-71.552999999999997</v>
      </c>
      <c r="L223" s="1">
        <v>6.7</v>
      </c>
      <c r="M223" s="1">
        <v>13</v>
      </c>
      <c r="N223" s="1">
        <v>-33.020206000000002</v>
      </c>
      <c r="O223" s="1">
        <v>-71.635774999999995</v>
      </c>
      <c r="P223" s="1">
        <v>0</v>
      </c>
      <c r="Q223" s="1">
        <v>854</v>
      </c>
      <c r="R223" s="7">
        <v>8.5</v>
      </c>
      <c r="S223" s="1">
        <v>1</v>
      </c>
      <c r="T223" s="1">
        <v>28</v>
      </c>
      <c r="U223" s="1">
        <v>92</v>
      </c>
      <c r="V223" s="1">
        <v>178</v>
      </c>
      <c r="W223" s="1">
        <v>62</v>
      </c>
      <c r="X223" s="1">
        <v>89</v>
      </c>
      <c r="Y223" s="1">
        <v>140.07643237206312</v>
      </c>
      <c r="Z223" s="1">
        <v>140.67838108993567</v>
      </c>
      <c r="AA223" s="1">
        <v>127.1145553588867</v>
      </c>
      <c r="AB223" s="1" t="s">
        <v>356</v>
      </c>
      <c r="AC223" s="3">
        <v>39</v>
      </c>
      <c r="AD223" s="3">
        <f>_xlfn.XLOOKUP(B223,EVENTOS!B:B,EVENTOS!M:M,"--",0,1)</f>
        <v>55</v>
      </c>
      <c r="AE223" s="3">
        <v>1</v>
      </c>
      <c r="AF223" s="12">
        <f>_xlfn.XLOOKUP(C223,ESTACIONES!B:B,ESTACIONES!N:N,0,0,1)</f>
        <v>2.1751195149549609</v>
      </c>
      <c r="AG223">
        <f>_xlfn.XLOOKUP(A223,'L y W'!A:A,'L y W'!B:B,0,0,1)</f>
        <v>26.351175898638431</v>
      </c>
      <c r="AH223">
        <f>_xlfn.XLOOKUP(A223,'L y W'!A:A,'L y W'!C:C,0,0,1)</f>
        <v>17.599486638014703</v>
      </c>
    </row>
    <row r="224" spans="1:34" x14ac:dyDescent="0.3">
      <c r="A224" s="1">
        <v>1315</v>
      </c>
      <c r="B224" s="1" t="s">
        <v>357</v>
      </c>
      <c r="C224" s="1" t="s">
        <v>47</v>
      </c>
      <c r="D224" s="1">
        <v>2015</v>
      </c>
      <c r="E224" s="1">
        <v>9</v>
      </c>
      <c r="F224" s="1">
        <v>21</v>
      </c>
      <c r="G224" s="1">
        <v>18</v>
      </c>
      <c r="H224" s="1">
        <v>36</v>
      </c>
      <c r="I224" s="1">
        <v>53</v>
      </c>
      <c r="J224" s="1">
        <v>-31.087</v>
      </c>
      <c r="K224" s="1">
        <v>-71.769000000000005</v>
      </c>
      <c r="L224" s="1">
        <v>5.8</v>
      </c>
      <c r="M224" s="1">
        <v>31.4</v>
      </c>
      <c r="N224" s="1">
        <v>-30.696472</v>
      </c>
      <c r="O224" s="1">
        <v>-70.958888999999999</v>
      </c>
      <c r="P224" s="1">
        <v>0</v>
      </c>
      <c r="Q224" s="1">
        <v>402</v>
      </c>
      <c r="R224" s="7">
        <v>3.22</v>
      </c>
      <c r="S224" s="1">
        <v>347</v>
      </c>
      <c r="T224" s="1">
        <v>32</v>
      </c>
      <c r="U224" s="1">
        <v>87</v>
      </c>
      <c r="V224" s="1">
        <v>171</v>
      </c>
      <c r="W224" s="1">
        <v>58</v>
      </c>
      <c r="X224" s="1">
        <v>92</v>
      </c>
      <c r="Y224" s="1">
        <v>88.735729337148314</v>
      </c>
      <c r="Z224" s="1">
        <v>94.127518085816135</v>
      </c>
      <c r="AA224" s="1">
        <v>91.010406494140625</v>
      </c>
      <c r="AB224" s="1" t="s">
        <v>358</v>
      </c>
      <c r="AC224" s="3">
        <v>6</v>
      </c>
      <c r="AD224" s="3">
        <f>_xlfn.XLOOKUP(B224,EVENTOS!B:B,EVENTOS!M:M,"--",0,1)</f>
        <v>58</v>
      </c>
      <c r="AE224" s="3">
        <v>1</v>
      </c>
      <c r="AF224" s="12">
        <f>_xlfn.XLOOKUP(C224,ESTACIONES!B:B,ESTACIONES!N:N,0,0,1)</f>
        <v>2.3463047993698694</v>
      </c>
      <c r="AG224">
        <f>_xlfn.XLOOKUP(A224,'L y W'!A:A,'L y W'!B:B,0,0,1)</f>
        <v>7.3824412584304486</v>
      </c>
      <c r="AH224">
        <f>_xlfn.XLOOKUP(A224,'L y W'!A:A,'L y W'!C:C,0,0,1)</f>
        <v>7.1449632607551363</v>
      </c>
    </row>
    <row r="225" spans="1:34" x14ac:dyDescent="0.3">
      <c r="A225" s="1">
        <v>1317</v>
      </c>
      <c r="B225" s="1" t="s">
        <v>357</v>
      </c>
      <c r="C225" s="1" t="s">
        <v>51</v>
      </c>
      <c r="D225" s="1">
        <v>2015</v>
      </c>
      <c r="E225" s="1">
        <v>9</v>
      </c>
      <c r="F225" s="1">
        <v>21</v>
      </c>
      <c r="G225" s="1">
        <v>18</v>
      </c>
      <c r="H225" s="1">
        <v>36</v>
      </c>
      <c r="I225" s="1">
        <v>53</v>
      </c>
      <c r="J225" s="1">
        <v>-31.087</v>
      </c>
      <c r="K225" s="1">
        <v>-71.769000000000005</v>
      </c>
      <c r="L225" s="1">
        <v>5.8</v>
      </c>
      <c r="M225" s="1">
        <v>31.4</v>
      </c>
      <c r="N225" s="1">
        <v>-31.783711</v>
      </c>
      <c r="O225" s="1">
        <v>-70.969739000000004</v>
      </c>
      <c r="P225" s="1">
        <v>458</v>
      </c>
      <c r="Q225" s="1">
        <v>751</v>
      </c>
      <c r="R225" s="7">
        <v>2.1</v>
      </c>
      <c r="S225" s="1">
        <v>347</v>
      </c>
      <c r="T225" s="1">
        <v>32</v>
      </c>
      <c r="U225" s="1">
        <v>87</v>
      </c>
      <c r="V225" s="1">
        <v>171</v>
      </c>
      <c r="W225" s="1">
        <v>58</v>
      </c>
      <c r="X225" s="1">
        <v>92</v>
      </c>
      <c r="Y225" s="1">
        <v>108.3550156323569</v>
      </c>
      <c r="Z225" s="1">
        <v>112.94131917366782</v>
      </c>
      <c r="AA225" s="1">
        <v>109.026969909668</v>
      </c>
      <c r="AB225" s="1" t="s">
        <v>359</v>
      </c>
      <c r="AC225" s="3">
        <v>8</v>
      </c>
      <c r="AD225" s="3">
        <f>_xlfn.XLOOKUP(B225,EVENTOS!B:B,EVENTOS!M:M,"--",0,1)</f>
        <v>58</v>
      </c>
      <c r="AE225" s="3">
        <v>1</v>
      </c>
      <c r="AF225" s="12">
        <f>_xlfn.XLOOKUP(C225,ESTACIONES!B:B,ESTACIONES!N:N,0,0,1)</f>
        <v>4.6375108145656956</v>
      </c>
      <c r="AG225">
        <f>_xlfn.XLOOKUP(A225,'L y W'!A:A,'L y W'!B:B,0,0,1)</f>
        <v>7.3824412584304486</v>
      </c>
      <c r="AH225">
        <f>_xlfn.XLOOKUP(A225,'L y W'!A:A,'L y W'!C:C,0,0,1)</f>
        <v>7.1449632607551363</v>
      </c>
    </row>
    <row r="226" spans="1:34" x14ac:dyDescent="0.3">
      <c r="A226" s="1">
        <v>1318</v>
      </c>
      <c r="B226" s="1" t="s">
        <v>357</v>
      </c>
      <c r="C226" s="1" t="s">
        <v>53</v>
      </c>
      <c r="D226" s="1">
        <v>2015</v>
      </c>
      <c r="E226" s="1">
        <v>9</v>
      </c>
      <c r="F226" s="1">
        <v>21</v>
      </c>
      <c r="G226" s="1">
        <v>18</v>
      </c>
      <c r="H226" s="1">
        <v>36</v>
      </c>
      <c r="I226" s="1">
        <v>53</v>
      </c>
      <c r="J226" s="1">
        <v>-31.087</v>
      </c>
      <c r="K226" s="1">
        <v>-71.769000000000005</v>
      </c>
      <c r="L226" s="1">
        <v>5.8</v>
      </c>
      <c r="M226" s="1">
        <v>31.4</v>
      </c>
      <c r="N226" s="1">
        <v>-30.258980000000001</v>
      </c>
      <c r="O226" s="1">
        <v>-71.490459999999999</v>
      </c>
      <c r="P226" s="1">
        <v>10</v>
      </c>
      <c r="Q226" s="1">
        <v>364</v>
      </c>
      <c r="R226" s="7">
        <v>1.87</v>
      </c>
      <c r="S226" s="1">
        <v>347</v>
      </c>
      <c r="T226" s="1">
        <v>32</v>
      </c>
      <c r="U226" s="1">
        <v>87</v>
      </c>
      <c r="V226" s="1">
        <v>171</v>
      </c>
      <c r="W226" s="1">
        <v>58</v>
      </c>
      <c r="X226" s="1">
        <v>92</v>
      </c>
      <c r="Y226" s="1">
        <v>95.599287709173481</v>
      </c>
      <c r="Z226" s="1">
        <v>100.62709332233207</v>
      </c>
      <c r="AA226" s="1">
        <v>96.782386779785156</v>
      </c>
      <c r="AB226" s="1" t="s">
        <v>360</v>
      </c>
      <c r="AC226" s="3">
        <v>9</v>
      </c>
      <c r="AD226" s="3">
        <f>_xlfn.XLOOKUP(B226,EVENTOS!B:B,EVENTOS!M:M,"--",0,1)</f>
        <v>58</v>
      </c>
      <c r="AE226" s="3">
        <v>1</v>
      </c>
      <c r="AF226" s="12">
        <f>_xlfn.XLOOKUP(C226,ESTACIONES!B:B,ESTACIONES!N:N,0,0,1)</f>
        <v>4.3052866245068095</v>
      </c>
      <c r="AG226">
        <f>_xlfn.XLOOKUP(A226,'L y W'!A:A,'L y W'!B:B,0,0,1)</f>
        <v>7.3824412584304486</v>
      </c>
      <c r="AH226">
        <f>_xlfn.XLOOKUP(A226,'L y W'!A:A,'L y W'!C:C,0,0,1)</f>
        <v>7.1449632607551363</v>
      </c>
    </row>
    <row r="227" spans="1:34" x14ac:dyDescent="0.3">
      <c r="A227" s="1">
        <v>1319</v>
      </c>
      <c r="B227" s="1" t="s">
        <v>357</v>
      </c>
      <c r="C227" s="1" t="s">
        <v>62</v>
      </c>
      <c r="D227" s="1">
        <v>2015</v>
      </c>
      <c r="E227" s="1">
        <v>9</v>
      </c>
      <c r="F227" s="1">
        <v>21</v>
      </c>
      <c r="G227" s="1">
        <v>18</v>
      </c>
      <c r="H227" s="1">
        <v>36</v>
      </c>
      <c r="I227" s="1">
        <v>53</v>
      </c>
      <c r="J227" s="1">
        <v>-31.087</v>
      </c>
      <c r="K227" s="1">
        <v>-71.769000000000005</v>
      </c>
      <c r="L227" s="1">
        <v>5.8</v>
      </c>
      <c r="M227" s="1">
        <v>31.4</v>
      </c>
      <c r="N227" s="1">
        <v>-33.215583000000002</v>
      </c>
      <c r="O227" s="1">
        <v>-70.766861000000006</v>
      </c>
      <c r="P227" s="1">
        <v>0</v>
      </c>
      <c r="Q227" s="1">
        <v>401</v>
      </c>
      <c r="R227" s="7">
        <v>1.31</v>
      </c>
      <c r="S227" s="1">
        <v>347</v>
      </c>
      <c r="T227" s="1">
        <v>32</v>
      </c>
      <c r="U227" s="1">
        <v>87</v>
      </c>
      <c r="V227" s="1">
        <v>171</v>
      </c>
      <c r="W227" s="1">
        <v>58</v>
      </c>
      <c r="X227" s="1">
        <v>92</v>
      </c>
      <c r="Y227" s="1">
        <v>254.26190123697859</v>
      </c>
      <c r="Z227" s="1">
        <v>256.19343165007774</v>
      </c>
      <c r="AA227" s="1">
        <v>252.72222900390619</v>
      </c>
      <c r="AB227" s="1" t="s">
        <v>361</v>
      </c>
      <c r="AC227" s="3">
        <v>11</v>
      </c>
      <c r="AD227" s="3">
        <f>_xlfn.XLOOKUP(B227,EVENTOS!B:B,EVENTOS!M:M,"--",0,1)</f>
        <v>58</v>
      </c>
      <c r="AE227" s="3">
        <v>1</v>
      </c>
      <c r="AF227" s="12">
        <f>_xlfn.XLOOKUP(C227,ESTACIONES!B:B,ESTACIONES!N:N,0,0,1)</f>
        <v>2.7481272780344788</v>
      </c>
      <c r="AG227">
        <f>_xlfn.XLOOKUP(A227,'L y W'!A:A,'L y W'!B:B,0,0,1)</f>
        <v>7.3824412584304486</v>
      </c>
      <c r="AH227">
        <f>_xlfn.XLOOKUP(A227,'L y W'!A:A,'L y W'!C:C,0,0,1)</f>
        <v>7.1449632607551363</v>
      </c>
    </row>
    <row r="228" spans="1:34" x14ac:dyDescent="0.3">
      <c r="A228" s="1">
        <v>132</v>
      </c>
      <c r="B228" s="1" t="s">
        <v>362</v>
      </c>
      <c r="C228" s="1" t="s">
        <v>212</v>
      </c>
      <c r="D228" s="1">
        <v>2014</v>
      </c>
      <c r="E228" s="1">
        <v>3</v>
      </c>
      <c r="F228" s="1">
        <v>31</v>
      </c>
      <c r="G228" s="1">
        <v>12</v>
      </c>
      <c r="H228" s="1">
        <v>53</v>
      </c>
      <c r="I228" s="1">
        <v>6</v>
      </c>
      <c r="J228" s="1">
        <v>-19.510999999999999</v>
      </c>
      <c r="K228" s="1">
        <v>-69.174000000000007</v>
      </c>
      <c r="L228" s="1">
        <v>5.6</v>
      </c>
      <c r="M228" s="1">
        <v>114.5</v>
      </c>
      <c r="N228" s="1">
        <v>-19.668500000000002</v>
      </c>
      <c r="O228" s="1">
        <v>-69.194199999999995</v>
      </c>
      <c r="P228" s="1">
        <v>0</v>
      </c>
      <c r="Q228" s="1">
        <v>973</v>
      </c>
      <c r="R228" s="7">
        <v>7.75</v>
      </c>
      <c r="S228" s="1">
        <v>275</v>
      </c>
      <c r="T228" s="1">
        <v>48</v>
      </c>
      <c r="U228" s="1">
        <v>-36</v>
      </c>
      <c r="V228" s="1">
        <v>31</v>
      </c>
      <c r="W228" s="1">
        <v>64</v>
      </c>
      <c r="X228" s="1">
        <v>-132</v>
      </c>
      <c r="Y228" s="1">
        <v>17.563456885243358</v>
      </c>
      <c r="Z228" s="1">
        <v>115.83922055055361</v>
      </c>
      <c r="AA228" s="1">
        <v>128.87</v>
      </c>
      <c r="AB228" s="1" t="s">
        <v>363</v>
      </c>
      <c r="AC228" s="3">
        <v>42</v>
      </c>
      <c r="AD228" s="3">
        <f>_xlfn.XLOOKUP(B228,EVENTOS!B:B,EVENTOS!M:M,"--",0,1)</f>
        <v>59</v>
      </c>
      <c r="AE228" s="3">
        <v>2</v>
      </c>
      <c r="AF228" s="12">
        <f>_xlfn.XLOOKUP(C228,ESTACIONES!B:B,ESTACIONES!N:N,0,0,1)</f>
        <v>5.985471124506704</v>
      </c>
      <c r="AG228">
        <f>_xlfn.XLOOKUP(A228,'L y W'!A:A,'L y W'!B:B,0,0,1)</f>
        <v>0</v>
      </c>
      <c r="AH228">
        <f>_xlfn.XLOOKUP(A228,'L y W'!A:A,'L y W'!C:C,0,0,1)</f>
        <v>0</v>
      </c>
    </row>
    <row r="229" spans="1:34" x14ac:dyDescent="0.3">
      <c r="A229" s="1">
        <v>1320</v>
      </c>
      <c r="B229" s="1" t="s">
        <v>357</v>
      </c>
      <c r="C229" s="1" t="s">
        <v>242</v>
      </c>
      <c r="D229" s="1">
        <v>2015</v>
      </c>
      <c r="E229" s="1">
        <v>9</v>
      </c>
      <c r="F229" s="1">
        <v>21</v>
      </c>
      <c r="G229" s="1">
        <v>18</v>
      </c>
      <c r="H229" s="1">
        <v>36</v>
      </c>
      <c r="I229" s="1">
        <v>53</v>
      </c>
      <c r="J229" s="1">
        <v>-31.087</v>
      </c>
      <c r="K229" s="1">
        <v>-71.769000000000005</v>
      </c>
      <c r="L229" s="1">
        <v>5.8</v>
      </c>
      <c r="M229" s="1">
        <v>31.4</v>
      </c>
      <c r="N229" s="1">
        <v>-32.755706000000004</v>
      </c>
      <c r="O229" s="1">
        <v>-70.725219999999993</v>
      </c>
      <c r="P229" s="1">
        <v>673</v>
      </c>
      <c r="Q229" s="1">
        <v>837</v>
      </c>
      <c r="R229" s="7">
        <v>2.5954545454545461</v>
      </c>
      <c r="S229" s="1">
        <v>347</v>
      </c>
      <c r="T229" s="1">
        <v>32</v>
      </c>
      <c r="U229" s="1">
        <v>87</v>
      </c>
      <c r="V229" s="1">
        <v>171</v>
      </c>
      <c r="W229" s="1">
        <v>58</v>
      </c>
      <c r="X229" s="1">
        <v>92</v>
      </c>
      <c r="Y229" s="1">
        <v>209.716378399582</v>
      </c>
      <c r="Z229" s="1">
        <v>212.15474705515467</v>
      </c>
      <c r="AA229" s="1">
        <v>208.43806457519531</v>
      </c>
      <c r="AB229" s="1" t="s">
        <v>364</v>
      </c>
      <c r="AC229" s="3">
        <v>47</v>
      </c>
      <c r="AD229" s="3">
        <f>_xlfn.XLOOKUP(B229,EVENTOS!B:B,EVENTOS!M:M,"--",0,1)</f>
        <v>58</v>
      </c>
      <c r="AE229" s="3">
        <v>1</v>
      </c>
      <c r="AF229" s="12">
        <f>_xlfn.XLOOKUP(C229,ESTACIONES!B:B,ESTACIONES!N:N,0,0,1)</f>
        <v>2.3518357964241554</v>
      </c>
      <c r="AG229">
        <f>_xlfn.XLOOKUP(A229,'L y W'!A:A,'L y W'!B:B,0,0,1)</f>
        <v>7.3824412584304486</v>
      </c>
      <c r="AH229">
        <f>_xlfn.XLOOKUP(A229,'L y W'!A:A,'L y W'!C:C,0,0,1)</f>
        <v>7.1449632607551363</v>
      </c>
    </row>
    <row r="230" spans="1:34" x14ac:dyDescent="0.3">
      <c r="A230" s="1">
        <v>1321</v>
      </c>
      <c r="B230" s="1" t="s">
        <v>357</v>
      </c>
      <c r="C230" s="1" t="s">
        <v>64</v>
      </c>
      <c r="D230" s="1">
        <v>2015</v>
      </c>
      <c r="E230" s="1">
        <v>9</v>
      </c>
      <c r="F230" s="1">
        <v>21</v>
      </c>
      <c r="G230" s="1">
        <v>18</v>
      </c>
      <c r="H230" s="1">
        <v>36</v>
      </c>
      <c r="I230" s="1">
        <v>53</v>
      </c>
      <c r="J230" s="1">
        <v>-31.087</v>
      </c>
      <c r="K230" s="1">
        <v>-71.769000000000005</v>
      </c>
      <c r="L230" s="1">
        <v>5.8</v>
      </c>
      <c r="M230" s="1">
        <v>31.4</v>
      </c>
      <c r="N230" s="1">
        <v>-32.914889000000002</v>
      </c>
      <c r="O230" s="1">
        <v>-71.232591999999997</v>
      </c>
      <c r="P230" s="1">
        <v>116</v>
      </c>
      <c r="Q230" s="1">
        <v>549</v>
      </c>
      <c r="R230" s="7">
        <v>5.72</v>
      </c>
      <c r="S230" s="1">
        <v>347</v>
      </c>
      <c r="T230" s="1">
        <v>32</v>
      </c>
      <c r="U230" s="1">
        <v>87</v>
      </c>
      <c r="V230" s="1">
        <v>171</v>
      </c>
      <c r="W230" s="1">
        <v>58</v>
      </c>
      <c r="X230" s="1">
        <v>92</v>
      </c>
      <c r="Y230" s="1">
        <v>208.9292054249845</v>
      </c>
      <c r="Z230" s="1">
        <v>211.29285632864017</v>
      </c>
      <c r="AA230" s="1">
        <v>207.52264404296881</v>
      </c>
      <c r="AB230" s="1" t="s">
        <v>365</v>
      </c>
      <c r="AC230" s="3">
        <v>12</v>
      </c>
      <c r="AD230" s="3">
        <f>_xlfn.XLOOKUP(B230,EVENTOS!B:B,EVENTOS!M:M,"--",0,1)</f>
        <v>58</v>
      </c>
      <c r="AE230" s="3">
        <v>1</v>
      </c>
      <c r="AF230" s="12">
        <f>_xlfn.XLOOKUP(C230,ESTACIONES!B:B,ESTACIONES!N:N,0,0,1)</f>
        <v>6.9467601924872069</v>
      </c>
      <c r="AG230">
        <f>_xlfn.XLOOKUP(A230,'L y W'!A:A,'L y W'!B:B,0,0,1)</f>
        <v>7.3824412584304486</v>
      </c>
      <c r="AH230">
        <f>_xlfn.XLOOKUP(A230,'L y W'!A:A,'L y W'!C:C,0,0,1)</f>
        <v>7.1449632607551363</v>
      </c>
    </row>
    <row r="231" spans="1:34" x14ac:dyDescent="0.3">
      <c r="A231" s="1">
        <v>1322</v>
      </c>
      <c r="B231" s="1" t="s">
        <v>366</v>
      </c>
      <c r="C231" s="1" t="s">
        <v>51</v>
      </c>
      <c r="D231" s="1">
        <v>2015</v>
      </c>
      <c r="E231" s="1">
        <v>9</v>
      </c>
      <c r="F231" s="1">
        <v>21</v>
      </c>
      <c r="G231" s="1">
        <v>18</v>
      </c>
      <c r="H231" s="1">
        <v>47</v>
      </c>
      <c r="I231" s="1">
        <v>6</v>
      </c>
      <c r="J231" s="1">
        <v>-31.763999999999999</v>
      </c>
      <c r="K231" s="1">
        <v>-71.573999999999998</v>
      </c>
      <c r="L231" s="1">
        <v>4.5999999999999996</v>
      </c>
      <c r="M231" s="1">
        <v>36.700000000000003</v>
      </c>
      <c r="N231" s="1">
        <v>-31.783711</v>
      </c>
      <c r="O231" s="1">
        <v>-70.969739000000004</v>
      </c>
      <c r="P231" s="1">
        <v>458</v>
      </c>
      <c r="Q231" s="1">
        <v>751</v>
      </c>
      <c r="R231" s="7">
        <v>2.1</v>
      </c>
      <c r="S231" s="1" t="s">
        <v>38</v>
      </c>
      <c r="T231" s="1" t="s">
        <v>38</v>
      </c>
      <c r="U231" s="1" t="s">
        <v>38</v>
      </c>
      <c r="V231" s="1" t="s">
        <v>38</v>
      </c>
      <c r="W231" s="1" t="s">
        <v>38</v>
      </c>
      <c r="X231" s="1" t="s">
        <v>38</v>
      </c>
      <c r="Y231" s="1">
        <v>57.279858828711234</v>
      </c>
      <c r="Z231" s="1">
        <v>68.276637230000489</v>
      </c>
      <c r="AA231" s="1">
        <v>68.276637230000489</v>
      </c>
      <c r="AB231" s="1" t="s">
        <v>367</v>
      </c>
      <c r="AC231" s="3">
        <v>8</v>
      </c>
      <c r="AD231" s="3">
        <f>_xlfn.XLOOKUP(B231,EVENTOS!B:B,EVENTOS!M:M,"--",0,1)</f>
        <v>60</v>
      </c>
      <c r="AE231" s="3">
        <v>1</v>
      </c>
      <c r="AF231" s="12">
        <f>_xlfn.XLOOKUP(C231,ESTACIONES!B:B,ESTACIONES!N:N,0,0,1)</f>
        <v>4.6375108145656956</v>
      </c>
      <c r="AG231" t="e">
        <f>_xlfn.XLOOKUP(A231,'L y W'!A:A,'L y W'!B:B,0,0,1)</f>
        <v>#N/A</v>
      </c>
      <c r="AH231" t="e">
        <f>_xlfn.XLOOKUP(A231,'L y W'!A:A,'L y W'!C:C,0,0,1)</f>
        <v>#N/A</v>
      </c>
    </row>
    <row r="232" spans="1:34" x14ac:dyDescent="0.3">
      <c r="A232" s="1">
        <v>1323</v>
      </c>
      <c r="B232" s="1" t="s">
        <v>368</v>
      </c>
      <c r="C232" s="1" t="s">
        <v>43</v>
      </c>
      <c r="D232" s="1">
        <v>2015</v>
      </c>
      <c r="E232" s="1">
        <v>9</v>
      </c>
      <c r="F232" s="1">
        <v>21</v>
      </c>
      <c r="G232" s="1">
        <v>19</v>
      </c>
      <c r="H232" s="1">
        <v>56</v>
      </c>
      <c r="I232" s="1">
        <v>9</v>
      </c>
      <c r="J232" s="1">
        <v>-31.77</v>
      </c>
      <c r="K232" s="1">
        <v>-71.599000000000004</v>
      </c>
      <c r="L232" s="1">
        <v>6</v>
      </c>
      <c r="M232" s="1">
        <v>36.5</v>
      </c>
      <c r="N232" s="1">
        <v>-30.23387</v>
      </c>
      <c r="O232" s="1">
        <v>-71.081590000000006</v>
      </c>
      <c r="P232" s="1">
        <v>1032</v>
      </c>
      <c r="Q232" s="1">
        <v>517</v>
      </c>
      <c r="R232" s="7">
        <v>6.5</v>
      </c>
      <c r="S232" s="1">
        <v>345</v>
      </c>
      <c r="T232" s="1">
        <v>30</v>
      </c>
      <c r="U232" s="1">
        <v>93</v>
      </c>
      <c r="V232" s="1">
        <v>162</v>
      </c>
      <c r="W232" s="1">
        <v>60</v>
      </c>
      <c r="X232" s="1">
        <v>88</v>
      </c>
      <c r="Y232" s="1">
        <v>177.33279497344245</v>
      </c>
      <c r="Z232" s="1">
        <v>181.26105813740847</v>
      </c>
      <c r="AA232" s="1">
        <v>175.4132995605469</v>
      </c>
      <c r="AB232" s="1" t="s">
        <v>369</v>
      </c>
      <c r="AC232" s="3">
        <v>5</v>
      </c>
      <c r="AD232" s="3">
        <f>_xlfn.XLOOKUP(B232,EVENTOS!B:B,EVENTOS!M:M,"--",0,1)</f>
        <v>61</v>
      </c>
      <c r="AE232" s="3">
        <v>1</v>
      </c>
      <c r="AF232" s="12">
        <f>_xlfn.XLOOKUP(C232,ESTACIONES!B:B,ESTACIONES!N:N,0,0,1)</f>
        <v>2.335647305457484</v>
      </c>
      <c r="AG232">
        <f>_xlfn.XLOOKUP(A232,'L y W'!A:A,'L y W'!B:B,0,0,1)</f>
        <v>9.794899854086994</v>
      </c>
      <c r="AH232">
        <f>_xlfn.XLOOKUP(A232,'L y W'!A:A,'L y W'!C:C,0,0,1)</f>
        <v>8.7297136838811138</v>
      </c>
    </row>
    <row r="233" spans="1:34" x14ac:dyDescent="0.3">
      <c r="A233" s="1">
        <v>1324</v>
      </c>
      <c r="B233" s="1" t="s">
        <v>368</v>
      </c>
      <c r="C233" s="1" t="s">
        <v>47</v>
      </c>
      <c r="D233" s="1">
        <v>2015</v>
      </c>
      <c r="E233" s="1">
        <v>9</v>
      </c>
      <c r="F233" s="1">
        <v>21</v>
      </c>
      <c r="G233" s="1">
        <v>19</v>
      </c>
      <c r="H233" s="1">
        <v>56</v>
      </c>
      <c r="I233" s="1">
        <v>9</v>
      </c>
      <c r="J233" s="1">
        <v>-31.77</v>
      </c>
      <c r="K233" s="1">
        <v>-71.599000000000004</v>
      </c>
      <c r="L233" s="1">
        <v>6</v>
      </c>
      <c r="M233" s="1">
        <v>36.5</v>
      </c>
      <c r="N233" s="1">
        <v>-30.696472</v>
      </c>
      <c r="O233" s="1">
        <v>-70.958888999999999</v>
      </c>
      <c r="P233" s="1">
        <v>0</v>
      </c>
      <c r="Q233" s="1">
        <v>402</v>
      </c>
      <c r="R233" s="7">
        <v>3.22</v>
      </c>
      <c r="S233" s="1">
        <v>345</v>
      </c>
      <c r="T233" s="1">
        <v>30</v>
      </c>
      <c r="U233" s="1">
        <v>93</v>
      </c>
      <c r="V233" s="1">
        <v>162</v>
      </c>
      <c r="W233" s="1">
        <v>60</v>
      </c>
      <c r="X233" s="1">
        <v>88</v>
      </c>
      <c r="Y233" s="1">
        <v>133.73838108416354</v>
      </c>
      <c r="Z233" s="1">
        <v>138.62973914356527</v>
      </c>
      <c r="AA233" s="1">
        <v>133.16297912597659</v>
      </c>
      <c r="AB233" s="1" t="s">
        <v>370</v>
      </c>
      <c r="AC233" s="3">
        <v>6</v>
      </c>
      <c r="AD233" s="3">
        <f>_xlfn.XLOOKUP(B233,EVENTOS!B:B,EVENTOS!M:M,"--",0,1)</f>
        <v>61</v>
      </c>
      <c r="AE233" s="3">
        <v>1</v>
      </c>
      <c r="AF233" s="12">
        <f>_xlfn.XLOOKUP(C233,ESTACIONES!B:B,ESTACIONES!N:N,0,0,1)</f>
        <v>2.3463047993698694</v>
      </c>
      <c r="AG233">
        <f>_xlfn.XLOOKUP(A233,'L y W'!A:A,'L y W'!B:B,0,0,1)</f>
        <v>9.794899854086994</v>
      </c>
      <c r="AH233">
        <f>_xlfn.XLOOKUP(A233,'L y W'!A:A,'L y W'!C:C,0,0,1)</f>
        <v>8.7297136838811138</v>
      </c>
    </row>
    <row r="234" spans="1:34" x14ac:dyDescent="0.3">
      <c r="A234" s="1">
        <v>1327</v>
      </c>
      <c r="B234" s="1" t="s">
        <v>368</v>
      </c>
      <c r="C234" s="1" t="s">
        <v>51</v>
      </c>
      <c r="D234" s="1">
        <v>2015</v>
      </c>
      <c r="E234" s="1">
        <v>9</v>
      </c>
      <c r="F234" s="1">
        <v>21</v>
      </c>
      <c r="G234" s="1">
        <v>19</v>
      </c>
      <c r="H234" s="1">
        <v>56</v>
      </c>
      <c r="I234" s="1">
        <v>9</v>
      </c>
      <c r="J234" s="1">
        <v>-31.77</v>
      </c>
      <c r="K234" s="1">
        <v>-71.599000000000004</v>
      </c>
      <c r="L234" s="1">
        <v>6</v>
      </c>
      <c r="M234" s="1">
        <v>36.5</v>
      </c>
      <c r="N234" s="1">
        <v>-31.783711</v>
      </c>
      <c r="O234" s="1">
        <v>-70.969739000000004</v>
      </c>
      <c r="P234" s="1">
        <v>458</v>
      </c>
      <c r="Q234" s="1">
        <v>751</v>
      </c>
      <c r="R234" s="7">
        <v>2.1</v>
      </c>
      <c r="S234" s="1">
        <v>345</v>
      </c>
      <c r="T234" s="1">
        <v>30</v>
      </c>
      <c r="U234" s="1">
        <v>93</v>
      </c>
      <c r="V234" s="1">
        <v>162</v>
      </c>
      <c r="W234" s="1">
        <v>60</v>
      </c>
      <c r="X234" s="1">
        <v>88</v>
      </c>
      <c r="Y234" s="1">
        <v>59.623707039677583</v>
      </c>
      <c r="Z234" s="1">
        <v>70.148985774231249</v>
      </c>
      <c r="AA234" s="1">
        <v>67.025947570800781</v>
      </c>
      <c r="AB234" s="1" t="s">
        <v>371</v>
      </c>
      <c r="AC234" s="3">
        <v>8</v>
      </c>
      <c r="AD234" s="3">
        <f>_xlfn.XLOOKUP(B234,EVENTOS!B:B,EVENTOS!M:M,"--",0,1)</f>
        <v>61</v>
      </c>
      <c r="AE234" s="3">
        <v>1</v>
      </c>
      <c r="AF234" s="12">
        <f>_xlfn.XLOOKUP(C234,ESTACIONES!B:B,ESTACIONES!N:N,0,0,1)</f>
        <v>4.6375108145656956</v>
      </c>
      <c r="AG234">
        <f>_xlfn.XLOOKUP(A234,'L y W'!A:A,'L y W'!B:B,0,0,1)</f>
        <v>9.794899854086994</v>
      </c>
      <c r="AH234">
        <f>_xlfn.XLOOKUP(A234,'L y W'!A:A,'L y W'!C:C,0,0,1)</f>
        <v>8.7297136838811138</v>
      </c>
    </row>
    <row r="235" spans="1:34" x14ac:dyDescent="0.3">
      <c r="A235" s="1">
        <v>1328</v>
      </c>
      <c r="B235" s="1" t="s">
        <v>368</v>
      </c>
      <c r="C235" s="1" t="s">
        <v>55</v>
      </c>
      <c r="D235" s="1">
        <v>2015</v>
      </c>
      <c r="E235" s="1">
        <v>9</v>
      </c>
      <c r="F235" s="1">
        <v>21</v>
      </c>
      <c r="G235" s="1">
        <v>19</v>
      </c>
      <c r="H235" s="1">
        <v>56</v>
      </c>
      <c r="I235" s="1">
        <v>9</v>
      </c>
      <c r="J235" s="1">
        <v>-31.77</v>
      </c>
      <c r="K235" s="1">
        <v>-71.599000000000004</v>
      </c>
      <c r="L235" s="1">
        <v>6</v>
      </c>
      <c r="M235" s="1">
        <v>36.5</v>
      </c>
      <c r="N235" s="1">
        <v>-30.854861</v>
      </c>
      <c r="O235" s="1">
        <v>-70.707333000000006</v>
      </c>
      <c r="P235" s="1">
        <v>903</v>
      </c>
      <c r="Q235" s="1">
        <v>578</v>
      </c>
      <c r="R235" s="7">
        <v>6.51</v>
      </c>
      <c r="S235" s="1">
        <v>345</v>
      </c>
      <c r="T235" s="1">
        <v>30</v>
      </c>
      <c r="U235" s="1">
        <v>93</v>
      </c>
      <c r="V235" s="1">
        <v>162</v>
      </c>
      <c r="W235" s="1">
        <v>60</v>
      </c>
      <c r="X235" s="1">
        <v>88</v>
      </c>
      <c r="Y235" s="1">
        <v>132.28540532699193</v>
      </c>
      <c r="Z235" s="1">
        <v>137.47149839703701</v>
      </c>
      <c r="AA235" s="1">
        <v>131.92652893066409</v>
      </c>
      <c r="AB235" s="1" t="s">
        <v>372</v>
      </c>
      <c r="AC235" s="3">
        <v>10</v>
      </c>
      <c r="AD235" s="3">
        <f>_xlfn.XLOOKUP(B235,EVENTOS!B:B,EVENTOS!M:M,"--",0,1)</f>
        <v>61</v>
      </c>
      <c r="AE235" s="3">
        <v>1</v>
      </c>
      <c r="AF235" s="12">
        <f>_xlfn.XLOOKUP(C235,ESTACIONES!B:B,ESTACIONES!N:N,0,0,1)</f>
        <v>2.2846908786089335</v>
      </c>
      <c r="AG235">
        <f>_xlfn.XLOOKUP(A235,'L y W'!A:A,'L y W'!B:B,0,0,1)</f>
        <v>9.794899854086994</v>
      </c>
      <c r="AH235">
        <f>_xlfn.XLOOKUP(A235,'L y W'!A:A,'L y W'!C:C,0,0,1)</f>
        <v>8.7297136838811138</v>
      </c>
    </row>
    <row r="236" spans="1:34" x14ac:dyDescent="0.3">
      <c r="A236" s="1">
        <v>1329</v>
      </c>
      <c r="B236" s="1" t="s">
        <v>368</v>
      </c>
      <c r="C236" s="1" t="s">
        <v>147</v>
      </c>
      <c r="D236" s="1">
        <v>2015</v>
      </c>
      <c r="E236" s="1">
        <v>9</v>
      </c>
      <c r="F236" s="1">
        <v>21</v>
      </c>
      <c r="G236" s="1">
        <v>19</v>
      </c>
      <c r="H236" s="1">
        <v>56</v>
      </c>
      <c r="I236" s="1">
        <v>9</v>
      </c>
      <c r="J236" s="1">
        <v>-31.77</v>
      </c>
      <c r="K236" s="1">
        <v>-71.599000000000004</v>
      </c>
      <c r="L236" s="1">
        <v>6</v>
      </c>
      <c r="M236" s="1">
        <v>36.5</v>
      </c>
      <c r="N236" s="1">
        <v>-33.388686</v>
      </c>
      <c r="O236" s="1">
        <v>-70.621589</v>
      </c>
      <c r="P236" s="1">
        <v>0</v>
      </c>
      <c r="Q236" s="1">
        <v>311</v>
      </c>
      <c r="R236" s="7">
        <v>0.99</v>
      </c>
      <c r="S236" s="1">
        <v>345</v>
      </c>
      <c r="T236" s="1">
        <v>30</v>
      </c>
      <c r="U236" s="1">
        <v>93</v>
      </c>
      <c r="V236" s="1">
        <v>162</v>
      </c>
      <c r="W236" s="1">
        <v>60</v>
      </c>
      <c r="X236" s="1">
        <v>88</v>
      </c>
      <c r="Y236" s="1">
        <v>201.60342850839254</v>
      </c>
      <c r="Z236" s="1">
        <v>204.88092245579756</v>
      </c>
      <c r="AA236" s="1">
        <v>200.1580505371094</v>
      </c>
      <c r="AB236" s="1" t="s">
        <v>373</v>
      </c>
      <c r="AC236" s="3">
        <v>26</v>
      </c>
      <c r="AD236" s="3">
        <f>_xlfn.XLOOKUP(B236,EVENTOS!B:B,EVENTOS!M:M,"--",0,1)</f>
        <v>61</v>
      </c>
      <c r="AE236" s="3">
        <v>1</v>
      </c>
      <c r="AF236" s="12">
        <f>_xlfn.XLOOKUP(C236,ESTACIONES!B:B,ESTACIONES!N:N,0,0,1)</f>
        <v>5.3601454441489214</v>
      </c>
      <c r="AG236">
        <f>_xlfn.XLOOKUP(A236,'L y W'!A:A,'L y W'!B:B,0,0,1)</f>
        <v>9.794899854086994</v>
      </c>
      <c r="AH236">
        <f>_xlfn.XLOOKUP(A236,'L y W'!A:A,'L y W'!C:C,0,0,1)</f>
        <v>8.7297136838811138</v>
      </c>
    </row>
    <row r="237" spans="1:34" x14ac:dyDescent="0.3">
      <c r="A237" s="1">
        <v>133</v>
      </c>
      <c r="B237" s="1" t="s">
        <v>362</v>
      </c>
      <c r="C237" s="1" t="s">
        <v>237</v>
      </c>
      <c r="D237" s="1">
        <v>2014</v>
      </c>
      <c r="E237" s="1">
        <v>3</v>
      </c>
      <c r="F237" s="1">
        <v>31</v>
      </c>
      <c r="G237" s="1">
        <v>12</v>
      </c>
      <c r="H237" s="1">
        <v>53</v>
      </c>
      <c r="I237" s="1">
        <v>6</v>
      </c>
      <c r="J237" s="1">
        <v>-19.510999999999999</v>
      </c>
      <c r="K237" s="1">
        <v>-69.174000000000007</v>
      </c>
      <c r="L237" s="1">
        <v>5.6</v>
      </c>
      <c r="M237" s="1">
        <v>114.5</v>
      </c>
      <c r="N237" s="1">
        <v>-19.131080000000001</v>
      </c>
      <c r="O237" s="1">
        <v>-69.595529999999997</v>
      </c>
      <c r="P237" s="1">
        <v>0</v>
      </c>
      <c r="Q237" s="1">
        <v>693</v>
      </c>
      <c r="R237" s="7">
        <v>5.68</v>
      </c>
      <c r="S237" s="1">
        <v>275</v>
      </c>
      <c r="T237" s="1">
        <v>48</v>
      </c>
      <c r="U237" s="1">
        <v>-36</v>
      </c>
      <c r="V237" s="1">
        <v>31</v>
      </c>
      <c r="W237" s="1">
        <v>64</v>
      </c>
      <c r="X237" s="1">
        <v>-132</v>
      </c>
      <c r="Y237" s="1">
        <v>61.081660489846236</v>
      </c>
      <c r="Z237" s="1">
        <v>129.77372325781843</v>
      </c>
      <c r="AA237" s="1">
        <v>138.15</v>
      </c>
      <c r="AB237" s="1" t="s">
        <v>374</v>
      </c>
      <c r="AC237" s="3">
        <v>45</v>
      </c>
      <c r="AD237" s="3">
        <f>_xlfn.XLOOKUP(B237,EVENTOS!B:B,EVENTOS!M:M,"--",0,1)</f>
        <v>59</v>
      </c>
      <c r="AE237" s="3">
        <v>2</v>
      </c>
      <c r="AF237" s="12">
        <f>_xlfn.XLOOKUP(C237,ESTACIONES!B:B,ESTACIONES!N:N,0,0,1)</f>
        <v>2.6288790007491252</v>
      </c>
      <c r="AG237">
        <f>_xlfn.XLOOKUP(A237,'L y W'!A:A,'L y W'!B:B,0,0,1)</f>
        <v>0</v>
      </c>
      <c r="AH237">
        <f>_xlfn.XLOOKUP(A237,'L y W'!A:A,'L y W'!C:C,0,0,1)</f>
        <v>0</v>
      </c>
    </row>
    <row r="238" spans="1:34" x14ac:dyDescent="0.3">
      <c r="A238" s="1">
        <v>1330</v>
      </c>
      <c r="B238" s="1" t="s">
        <v>368</v>
      </c>
      <c r="C238" s="1" t="s">
        <v>62</v>
      </c>
      <c r="D238" s="1">
        <v>2015</v>
      </c>
      <c r="E238" s="1">
        <v>9</v>
      </c>
      <c r="F238" s="1">
        <v>21</v>
      </c>
      <c r="G238" s="1">
        <v>19</v>
      </c>
      <c r="H238" s="1">
        <v>56</v>
      </c>
      <c r="I238" s="1">
        <v>9</v>
      </c>
      <c r="J238" s="1">
        <v>-31.77</v>
      </c>
      <c r="K238" s="1">
        <v>-71.599000000000004</v>
      </c>
      <c r="L238" s="1">
        <v>6</v>
      </c>
      <c r="M238" s="1">
        <v>36.5</v>
      </c>
      <c r="N238" s="1">
        <v>-33.215583000000002</v>
      </c>
      <c r="O238" s="1">
        <v>-70.766861000000006</v>
      </c>
      <c r="P238" s="1">
        <v>0</v>
      </c>
      <c r="Q238" s="1">
        <v>401</v>
      </c>
      <c r="R238" s="7">
        <v>1.31</v>
      </c>
      <c r="S238" s="1">
        <v>345</v>
      </c>
      <c r="T238" s="1">
        <v>30</v>
      </c>
      <c r="U238" s="1">
        <v>93</v>
      </c>
      <c r="V238" s="1">
        <v>162</v>
      </c>
      <c r="W238" s="1">
        <v>60</v>
      </c>
      <c r="X238" s="1">
        <v>88</v>
      </c>
      <c r="Y238" s="1">
        <v>178.3664651246001</v>
      </c>
      <c r="Z238" s="1">
        <v>182.06275259109202</v>
      </c>
      <c r="AA238" s="1">
        <v>177.37586975097659</v>
      </c>
      <c r="AB238" s="1" t="s">
        <v>375</v>
      </c>
      <c r="AC238" s="3">
        <v>11</v>
      </c>
      <c r="AD238" s="3">
        <f>_xlfn.XLOOKUP(B238,EVENTOS!B:B,EVENTOS!M:M,"--",0,1)</f>
        <v>61</v>
      </c>
      <c r="AE238" s="3">
        <v>1</v>
      </c>
      <c r="AF238" s="12">
        <f>_xlfn.XLOOKUP(C238,ESTACIONES!B:B,ESTACIONES!N:N,0,0,1)</f>
        <v>2.7481272780344788</v>
      </c>
      <c r="AG238">
        <f>_xlfn.XLOOKUP(A238,'L y W'!A:A,'L y W'!B:B,0,0,1)</f>
        <v>9.794899854086994</v>
      </c>
      <c r="AH238">
        <f>_xlfn.XLOOKUP(A238,'L y W'!A:A,'L y W'!C:C,0,0,1)</f>
        <v>8.7297136838811138</v>
      </c>
    </row>
    <row r="239" spans="1:34" x14ac:dyDescent="0.3">
      <c r="A239" s="1">
        <v>1331</v>
      </c>
      <c r="B239" s="1" t="s">
        <v>368</v>
      </c>
      <c r="C239" s="1" t="s">
        <v>152</v>
      </c>
      <c r="D239" s="1">
        <v>2015</v>
      </c>
      <c r="E239" s="1">
        <v>9</v>
      </c>
      <c r="F239" s="1">
        <v>21</v>
      </c>
      <c r="G239" s="1">
        <v>19</v>
      </c>
      <c r="H239" s="1">
        <v>56</v>
      </c>
      <c r="I239" s="1">
        <v>9</v>
      </c>
      <c r="J239" s="1">
        <v>-31.77</v>
      </c>
      <c r="K239" s="1">
        <v>-71.599000000000004</v>
      </c>
      <c r="L239" s="1">
        <v>6</v>
      </c>
      <c r="M239" s="1">
        <v>36.5</v>
      </c>
      <c r="N239" s="1">
        <v>-33.4</v>
      </c>
      <c r="O239" s="1">
        <v>-70.658638999999994</v>
      </c>
      <c r="P239" s="1">
        <v>0</v>
      </c>
      <c r="Q239" s="1">
        <v>353</v>
      </c>
      <c r="R239" s="7">
        <v>0.51</v>
      </c>
      <c r="S239" s="1">
        <v>345</v>
      </c>
      <c r="T239" s="1">
        <v>30</v>
      </c>
      <c r="U239" s="1">
        <v>93</v>
      </c>
      <c r="V239" s="1">
        <v>162</v>
      </c>
      <c r="W239" s="1">
        <v>60</v>
      </c>
      <c r="X239" s="1">
        <v>88</v>
      </c>
      <c r="Y239" s="1">
        <v>201.16838329596143</v>
      </c>
      <c r="Z239" s="1">
        <v>204.45285138121909</v>
      </c>
      <c r="AA239" s="1">
        <v>199.75648498535159</v>
      </c>
      <c r="AB239" s="1" t="s">
        <v>376</v>
      </c>
      <c r="AC239" s="3">
        <v>28</v>
      </c>
      <c r="AD239" s="3">
        <f>_xlfn.XLOOKUP(B239,EVENTOS!B:B,EVENTOS!M:M,"--",0,1)</f>
        <v>61</v>
      </c>
      <c r="AE239" s="3">
        <v>1</v>
      </c>
      <c r="AF239" s="12">
        <f>_xlfn.XLOOKUP(C239,ESTACIONES!B:B,ESTACIONES!N:N,0,0,1)</f>
        <v>2.9225476772210857</v>
      </c>
      <c r="AG239">
        <f>_xlfn.XLOOKUP(A239,'L y W'!A:A,'L y W'!B:B,0,0,1)</f>
        <v>9.794899854086994</v>
      </c>
      <c r="AH239">
        <f>_xlfn.XLOOKUP(A239,'L y W'!A:A,'L y W'!C:C,0,0,1)</f>
        <v>8.7297136838811138</v>
      </c>
    </row>
    <row r="240" spans="1:34" x14ac:dyDescent="0.3">
      <c r="A240" s="1">
        <v>1332</v>
      </c>
      <c r="B240" s="1" t="s">
        <v>368</v>
      </c>
      <c r="C240" s="1" t="s">
        <v>155</v>
      </c>
      <c r="D240" s="1">
        <v>2015</v>
      </c>
      <c r="E240" s="1">
        <v>9</v>
      </c>
      <c r="F240" s="1">
        <v>21</v>
      </c>
      <c r="G240" s="1">
        <v>19</v>
      </c>
      <c r="H240" s="1">
        <v>56</v>
      </c>
      <c r="I240" s="1">
        <v>9</v>
      </c>
      <c r="J240" s="1">
        <v>-31.77</v>
      </c>
      <c r="K240" s="1">
        <v>-71.599000000000004</v>
      </c>
      <c r="L240" s="1">
        <v>6</v>
      </c>
      <c r="M240" s="1">
        <v>36.5</v>
      </c>
      <c r="N240" s="1">
        <v>-33.508417000000001</v>
      </c>
      <c r="O240" s="1">
        <v>-70.748806000000002</v>
      </c>
      <c r="P240" s="1">
        <v>0</v>
      </c>
      <c r="Q240" s="1">
        <v>379</v>
      </c>
      <c r="R240" s="7">
        <v>2.7</v>
      </c>
      <c r="S240" s="1">
        <v>345</v>
      </c>
      <c r="T240" s="1">
        <v>30</v>
      </c>
      <c r="U240" s="1">
        <v>93</v>
      </c>
      <c r="V240" s="1">
        <v>162</v>
      </c>
      <c r="W240" s="1">
        <v>60</v>
      </c>
      <c r="X240" s="1">
        <v>88</v>
      </c>
      <c r="Y240" s="1">
        <v>208.63803592034529</v>
      </c>
      <c r="Z240" s="1">
        <v>211.80670440923086</v>
      </c>
      <c r="AA240" s="1">
        <v>207.2131042480469</v>
      </c>
      <c r="AB240" s="1" t="s">
        <v>377</v>
      </c>
      <c r="AC240" s="3">
        <v>29</v>
      </c>
      <c r="AD240" s="3">
        <f>_xlfn.XLOOKUP(B240,EVENTOS!B:B,EVENTOS!M:M,"--",0,1)</f>
        <v>61</v>
      </c>
      <c r="AE240" s="3">
        <v>1</v>
      </c>
      <c r="AF240" s="12">
        <f>_xlfn.XLOOKUP(C240,ESTACIONES!B:B,ESTACIONES!N:N,0,0,1)</f>
        <v>4.3941768465990183</v>
      </c>
      <c r="AG240">
        <f>_xlfn.XLOOKUP(A240,'L y W'!A:A,'L y W'!B:B,0,0,1)</f>
        <v>9.794899854086994</v>
      </c>
      <c r="AH240">
        <f>_xlfn.XLOOKUP(A240,'L y W'!A:A,'L y W'!C:C,0,0,1)</f>
        <v>8.7297136838811138</v>
      </c>
    </row>
    <row r="241" spans="1:34" x14ac:dyDescent="0.3">
      <c r="A241" s="1">
        <v>1333</v>
      </c>
      <c r="B241" s="1" t="s">
        <v>368</v>
      </c>
      <c r="C241" s="1" t="s">
        <v>161</v>
      </c>
      <c r="D241" s="1">
        <v>2015</v>
      </c>
      <c r="E241" s="1">
        <v>9</v>
      </c>
      <c r="F241" s="1">
        <v>21</v>
      </c>
      <c r="G241" s="1">
        <v>19</v>
      </c>
      <c r="H241" s="1">
        <v>56</v>
      </c>
      <c r="I241" s="1">
        <v>9</v>
      </c>
      <c r="J241" s="1">
        <v>-31.77</v>
      </c>
      <c r="K241" s="1">
        <v>-71.599000000000004</v>
      </c>
      <c r="L241" s="1">
        <v>6</v>
      </c>
      <c r="M241" s="1">
        <v>36.5</v>
      </c>
      <c r="N241" s="1">
        <v>-33.380861000000003</v>
      </c>
      <c r="O241" s="1">
        <v>-70.796166999999997</v>
      </c>
      <c r="P241" s="1">
        <v>0</v>
      </c>
      <c r="Q241" s="1">
        <v>471</v>
      </c>
      <c r="R241" s="7">
        <v>1.4</v>
      </c>
      <c r="S241" s="1">
        <v>345</v>
      </c>
      <c r="T241" s="1">
        <v>30</v>
      </c>
      <c r="U241" s="1">
        <v>93</v>
      </c>
      <c r="V241" s="1">
        <v>162</v>
      </c>
      <c r="W241" s="1">
        <v>60</v>
      </c>
      <c r="X241" s="1">
        <v>88</v>
      </c>
      <c r="Y241" s="1">
        <v>193.89193019294936</v>
      </c>
      <c r="Z241" s="1">
        <v>197.29756864682227</v>
      </c>
      <c r="AA241" s="1">
        <v>192.69828796386719</v>
      </c>
      <c r="AB241" s="1" t="s">
        <v>378</v>
      </c>
      <c r="AC241" s="3">
        <v>32</v>
      </c>
      <c r="AD241" s="3">
        <f>_xlfn.XLOOKUP(B241,EVENTOS!B:B,EVENTOS!M:M,"--",0,1)</f>
        <v>61</v>
      </c>
      <c r="AE241" s="3">
        <v>1</v>
      </c>
      <c r="AF241" s="12">
        <f>_xlfn.XLOOKUP(C241,ESTACIONES!B:B,ESTACIONES!N:N,0,0,1)</f>
        <v>5.2193509282518686</v>
      </c>
      <c r="AG241">
        <f>_xlfn.XLOOKUP(A241,'L y W'!A:A,'L y W'!B:B,0,0,1)</f>
        <v>9.794899854086994</v>
      </c>
      <c r="AH241">
        <f>_xlfn.XLOOKUP(A241,'L y W'!A:A,'L y W'!C:C,0,0,1)</f>
        <v>8.7297136838811138</v>
      </c>
    </row>
    <row r="242" spans="1:34" x14ac:dyDescent="0.3">
      <c r="A242" s="1">
        <v>1334</v>
      </c>
      <c r="B242" s="1" t="s">
        <v>368</v>
      </c>
      <c r="C242" s="1" t="s">
        <v>165</v>
      </c>
      <c r="D242" s="1">
        <v>2015</v>
      </c>
      <c r="E242" s="1">
        <v>9</v>
      </c>
      <c r="F242" s="1">
        <v>21</v>
      </c>
      <c r="G242" s="1">
        <v>19</v>
      </c>
      <c r="H242" s="1">
        <v>56</v>
      </c>
      <c r="I242" s="1">
        <v>9</v>
      </c>
      <c r="J242" s="1">
        <v>-31.77</v>
      </c>
      <c r="K242" s="1">
        <v>-71.599000000000004</v>
      </c>
      <c r="L242" s="1">
        <v>6</v>
      </c>
      <c r="M242" s="1">
        <v>36.5</v>
      </c>
      <c r="N242" s="1">
        <v>-33.053122000000002</v>
      </c>
      <c r="O242" s="1">
        <v>-71.622031000000007</v>
      </c>
      <c r="P242" s="1">
        <v>0</v>
      </c>
      <c r="Q242" s="1">
        <v>642</v>
      </c>
      <c r="R242" s="7">
        <v>8.48</v>
      </c>
      <c r="S242" s="1">
        <v>345</v>
      </c>
      <c r="T242" s="1">
        <v>30</v>
      </c>
      <c r="U242" s="1">
        <v>93</v>
      </c>
      <c r="V242" s="1">
        <v>162</v>
      </c>
      <c r="W242" s="1">
        <v>60</v>
      </c>
      <c r="X242" s="1">
        <v>88</v>
      </c>
      <c r="Y242" s="1">
        <v>142.30709538085418</v>
      </c>
      <c r="Z242" s="1">
        <v>146.91344184837388</v>
      </c>
      <c r="AA242" s="1">
        <v>140.81022644042969</v>
      </c>
      <c r="AB242" s="1" t="s">
        <v>379</v>
      </c>
      <c r="AC242" s="3">
        <v>34</v>
      </c>
      <c r="AD242" s="3">
        <f>_xlfn.XLOOKUP(B242,EVENTOS!B:B,EVENTOS!M:M,"--",0,1)</f>
        <v>61</v>
      </c>
      <c r="AE242" s="3">
        <v>1</v>
      </c>
      <c r="AF242" s="12">
        <f>_xlfn.XLOOKUP(C242,ESTACIONES!B:B,ESTACIONES!N:N,0,0,1)</f>
        <v>2.7574934886317917</v>
      </c>
      <c r="AG242">
        <f>_xlfn.XLOOKUP(A242,'L y W'!A:A,'L y W'!B:B,0,0,1)</f>
        <v>9.794899854086994</v>
      </c>
      <c r="AH242">
        <f>_xlfn.XLOOKUP(A242,'L y W'!A:A,'L y W'!C:C,0,0,1)</f>
        <v>8.7297136838811138</v>
      </c>
    </row>
    <row r="243" spans="1:34" x14ac:dyDescent="0.3">
      <c r="A243" s="1">
        <v>1335</v>
      </c>
      <c r="B243" s="1" t="s">
        <v>368</v>
      </c>
      <c r="C243" s="1" t="s">
        <v>234</v>
      </c>
      <c r="D243" s="1">
        <v>2015</v>
      </c>
      <c r="E243" s="1">
        <v>9</v>
      </c>
      <c r="F243" s="1">
        <v>21</v>
      </c>
      <c r="G243" s="1">
        <v>19</v>
      </c>
      <c r="H243" s="1">
        <v>56</v>
      </c>
      <c r="I243" s="1">
        <v>9</v>
      </c>
      <c r="J243" s="1">
        <v>-31.77</v>
      </c>
      <c r="K243" s="1">
        <v>-71.599000000000004</v>
      </c>
      <c r="L243" s="1">
        <v>6</v>
      </c>
      <c r="M243" s="1">
        <v>36.5</v>
      </c>
      <c r="N243" s="1">
        <v>-33.023083</v>
      </c>
      <c r="O243" s="1">
        <v>-71.517832999999996</v>
      </c>
      <c r="P243" s="1">
        <v>0</v>
      </c>
      <c r="Q243" s="1">
        <v>622</v>
      </c>
      <c r="R243" s="7">
        <v>7.28</v>
      </c>
      <c r="S243" s="1">
        <v>345</v>
      </c>
      <c r="T243" s="1">
        <v>30</v>
      </c>
      <c r="U243" s="1">
        <v>93</v>
      </c>
      <c r="V243" s="1">
        <v>162</v>
      </c>
      <c r="W243" s="1">
        <v>60</v>
      </c>
      <c r="X243" s="1">
        <v>88</v>
      </c>
      <c r="Y243" s="1">
        <v>139.16878223049824</v>
      </c>
      <c r="Z243" s="1">
        <v>143.87564056336933</v>
      </c>
      <c r="AA243" s="1">
        <v>137.9502258300781</v>
      </c>
      <c r="AB243" s="1" t="s">
        <v>380</v>
      </c>
      <c r="AC243" s="3">
        <v>44</v>
      </c>
      <c r="AD243" s="3">
        <f>_xlfn.XLOOKUP(B243,EVENTOS!B:B,EVENTOS!M:M,"--",0,1)</f>
        <v>61</v>
      </c>
      <c r="AE243" s="3">
        <v>1</v>
      </c>
      <c r="AF243" s="12">
        <f>_xlfn.XLOOKUP(C243,ESTACIONES!B:B,ESTACIONES!N:N,0,0,1)</f>
        <v>7.8837968896193393</v>
      </c>
      <c r="AG243">
        <f>_xlfn.XLOOKUP(A243,'L y W'!A:A,'L y W'!B:B,0,0,1)</f>
        <v>9.794899854086994</v>
      </c>
      <c r="AH243">
        <f>_xlfn.XLOOKUP(A243,'L y W'!A:A,'L y W'!C:C,0,0,1)</f>
        <v>8.7297136838811138</v>
      </c>
    </row>
    <row r="244" spans="1:34" x14ac:dyDescent="0.3">
      <c r="A244" s="1">
        <v>1336</v>
      </c>
      <c r="B244" s="1" t="s">
        <v>368</v>
      </c>
      <c r="C244" s="1" t="s">
        <v>169</v>
      </c>
      <c r="D244" s="1">
        <v>2015</v>
      </c>
      <c r="E244" s="1">
        <v>9</v>
      </c>
      <c r="F244" s="1">
        <v>21</v>
      </c>
      <c r="G244" s="1">
        <v>19</v>
      </c>
      <c r="H244" s="1">
        <v>56</v>
      </c>
      <c r="I244" s="1">
        <v>9</v>
      </c>
      <c r="J244" s="1">
        <v>-31.77</v>
      </c>
      <c r="K244" s="1">
        <v>-71.599000000000004</v>
      </c>
      <c r="L244" s="1">
        <v>6</v>
      </c>
      <c r="M244" s="1">
        <v>36.5</v>
      </c>
      <c r="N244" s="1">
        <v>-33.048060999999997</v>
      </c>
      <c r="O244" s="1">
        <v>-71.604500000000002</v>
      </c>
      <c r="P244" s="1">
        <v>0</v>
      </c>
      <c r="Q244" s="1">
        <v>317</v>
      </c>
      <c r="R244" s="7">
        <v>1.61</v>
      </c>
      <c r="S244" s="1">
        <v>345</v>
      </c>
      <c r="T244" s="1">
        <v>30</v>
      </c>
      <c r="U244" s="1">
        <v>93</v>
      </c>
      <c r="V244" s="1">
        <v>162</v>
      </c>
      <c r="W244" s="1">
        <v>60</v>
      </c>
      <c r="X244" s="1">
        <v>88</v>
      </c>
      <c r="Y244" s="1">
        <v>141.73025679035186</v>
      </c>
      <c r="Z244" s="1">
        <v>146.35475971029805</v>
      </c>
      <c r="AA244" s="1">
        <v>140.2781677246094</v>
      </c>
      <c r="AB244" s="1" t="s">
        <v>381</v>
      </c>
      <c r="AC244" s="3">
        <v>36</v>
      </c>
      <c r="AD244" s="3">
        <f>_xlfn.XLOOKUP(B244,EVENTOS!B:B,EVENTOS!M:M,"--",0,1)</f>
        <v>61</v>
      </c>
      <c r="AE244" s="3">
        <v>1</v>
      </c>
      <c r="AF244" s="12">
        <f>_xlfn.XLOOKUP(C244,ESTACIONES!B:B,ESTACIONES!N:N,0,0,1)</f>
        <v>4.311696339662153</v>
      </c>
      <c r="AG244">
        <f>_xlfn.XLOOKUP(A244,'L y W'!A:A,'L y W'!B:B,0,0,1)</f>
        <v>9.794899854086994</v>
      </c>
      <c r="AH244">
        <f>_xlfn.XLOOKUP(A244,'L y W'!A:A,'L y W'!C:C,0,0,1)</f>
        <v>8.7297136838811138</v>
      </c>
    </row>
    <row r="245" spans="1:34" x14ac:dyDescent="0.3">
      <c r="A245" s="1">
        <v>1337</v>
      </c>
      <c r="B245" s="1" t="s">
        <v>368</v>
      </c>
      <c r="C245" s="1" t="s">
        <v>242</v>
      </c>
      <c r="D245" s="1">
        <v>2015</v>
      </c>
      <c r="E245" s="1">
        <v>9</v>
      </c>
      <c r="F245" s="1">
        <v>21</v>
      </c>
      <c r="G245" s="1">
        <v>19</v>
      </c>
      <c r="H245" s="1">
        <v>56</v>
      </c>
      <c r="I245" s="1">
        <v>9</v>
      </c>
      <c r="J245" s="1">
        <v>-31.77</v>
      </c>
      <c r="K245" s="1">
        <v>-71.599000000000004</v>
      </c>
      <c r="L245" s="1">
        <v>6</v>
      </c>
      <c r="M245" s="1">
        <v>36.5</v>
      </c>
      <c r="N245" s="1">
        <v>-32.755706000000004</v>
      </c>
      <c r="O245" s="1">
        <v>-70.725219999999993</v>
      </c>
      <c r="P245" s="1">
        <v>673</v>
      </c>
      <c r="Q245" s="1">
        <v>837</v>
      </c>
      <c r="R245" s="7">
        <v>2.5954545454545461</v>
      </c>
      <c r="S245" s="1">
        <v>345</v>
      </c>
      <c r="T245" s="1">
        <v>30</v>
      </c>
      <c r="U245" s="1">
        <v>93</v>
      </c>
      <c r="V245" s="1">
        <v>162</v>
      </c>
      <c r="W245" s="1">
        <v>60</v>
      </c>
      <c r="X245" s="1">
        <v>88</v>
      </c>
      <c r="Y245" s="1">
        <v>136.8417673393316</v>
      </c>
      <c r="Z245" s="1">
        <v>141.80092107441249</v>
      </c>
      <c r="AA245" s="1">
        <v>136.73762512207031</v>
      </c>
      <c r="AB245" s="1" t="s">
        <v>382</v>
      </c>
      <c r="AC245" s="3">
        <v>47</v>
      </c>
      <c r="AD245" s="3">
        <f>_xlfn.XLOOKUP(B245,EVENTOS!B:B,EVENTOS!M:M,"--",0,1)</f>
        <v>61</v>
      </c>
      <c r="AE245" s="3">
        <v>1</v>
      </c>
      <c r="AF245" s="12">
        <f>_xlfn.XLOOKUP(C245,ESTACIONES!B:B,ESTACIONES!N:N,0,0,1)</f>
        <v>2.3518357964241554</v>
      </c>
      <c r="AG245">
        <f>_xlfn.XLOOKUP(A245,'L y W'!A:A,'L y W'!B:B,0,0,1)</f>
        <v>9.794899854086994</v>
      </c>
      <c r="AH245">
        <f>_xlfn.XLOOKUP(A245,'L y W'!A:A,'L y W'!C:C,0,0,1)</f>
        <v>8.7297136838811138</v>
      </c>
    </row>
    <row r="246" spans="1:34" x14ac:dyDescent="0.3">
      <c r="A246" s="1">
        <v>1338</v>
      </c>
      <c r="B246" s="1" t="s">
        <v>368</v>
      </c>
      <c r="C246" s="1" t="s">
        <v>64</v>
      </c>
      <c r="D246" s="1">
        <v>2015</v>
      </c>
      <c r="E246" s="1">
        <v>9</v>
      </c>
      <c r="F246" s="1">
        <v>21</v>
      </c>
      <c r="G246" s="1">
        <v>19</v>
      </c>
      <c r="H246" s="1">
        <v>56</v>
      </c>
      <c r="I246" s="1">
        <v>9</v>
      </c>
      <c r="J246" s="1">
        <v>-31.77</v>
      </c>
      <c r="K246" s="1">
        <v>-71.599000000000004</v>
      </c>
      <c r="L246" s="1">
        <v>6</v>
      </c>
      <c r="M246" s="1">
        <v>36.5</v>
      </c>
      <c r="N246" s="1">
        <v>-32.914889000000002</v>
      </c>
      <c r="O246" s="1">
        <v>-71.232591999999997</v>
      </c>
      <c r="P246" s="1">
        <v>116</v>
      </c>
      <c r="Q246" s="1">
        <v>549</v>
      </c>
      <c r="R246" s="7">
        <v>5.72</v>
      </c>
      <c r="S246" s="1">
        <v>345</v>
      </c>
      <c r="T246" s="1">
        <v>30</v>
      </c>
      <c r="U246" s="1">
        <v>93</v>
      </c>
      <c r="V246" s="1">
        <v>162</v>
      </c>
      <c r="W246" s="1">
        <v>60</v>
      </c>
      <c r="X246" s="1">
        <v>88</v>
      </c>
      <c r="Y246" s="1">
        <v>131.56203235382338</v>
      </c>
      <c r="Z246" s="1">
        <v>136.5624392469191</v>
      </c>
      <c r="AA246" s="1">
        <v>131.34703063964841</v>
      </c>
      <c r="AB246" s="1" t="s">
        <v>383</v>
      </c>
      <c r="AC246" s="3">
        <v>12</v>
      </c>
      <c r="AD246" s="3">
        <f>_xlfn.XLOOKUP(B246,EVENTOS!B:B,EVENTOS!M:M,"--",0,1)</f>
        <v>61</v>
      </c>
      <c r="AE246" s="3">
        <v>1</v>
      </c>
      <c r="AF246" s="12">
        <f>_xlfn.XLOOKUP(C246,ESTACIONES!B:B,ESTACIONES!N:N,0,0,1)</f>
        <v>6.9467601924872069</v>
      </c>
      <c r="AG246">
        <f>_xlfn.XLOOKUP(A246,'L y W'!A:A,'L y W'!B:B,0,0,1)</f>
        <v>9.794899854086994</v>
      </c>
      <c r="AH246">
        <f>_xlfn.XLOOKUP(A246,'L y W'!A:A,'L y W'!C:C,0,0,1)</f>
        <v>8.7297136838811138</v>
      </c>
    </row>
    <row r="247" spans="1:34" x14ac:dyDescent="0.3">
      <c r="A247" s="1">
        <v>1339</v>
      </c>
      <c r="B247" s="1" t="s">
        <v>384</v>
      </c>
      <c r="C247" s="1" t="s">
        <v>93</v>
      </c>
      <c r="D247" s="1">
        <v>2015</v>
      </c>
      <c r="E247" s="1">
        <v>9</v>
      </c>
      <c r="F247" s="1">
        <v>21</v>
      </c>
      <c r="G247" s="1">
        <v>5</v>
      </c>
      <c r="H247" s="1">
        <v>39</v>
      </c>
      <c r="I247" s="1">
        <v>34</v>
      </c>
      <c r="J247" s="1">
        <v>-31.759</v>
      </c>
      <c r="K247" s="1">
        <v>-71.736999999999995</v>
      </c>
      <c r="L247" s="1">
        <v>6.2</v>
      </c>
      <c r="M247" s="1">
        <v>40.700000000000003</v>
      </c>
      <c r="N247" s="1">
        <v>-29.877189999999999</v>
      </c>
      <c r="O247" s="1">
        <v>-71.237870000000001</v>
      </c>
      <c r="P247" s="1">
        <v>0</v>
      </c>
      <c r="Q247" s="1">
        <v>399</v>
      </c>
      <c r="R247" s="7">
        <v>1.18</v>
      </c>
      <c r="S247" s="1">
        <v>2</v>
      </c>
      <c r="T247" s="1">
        <v>28</v>
      </c>
      <c r="U247" s="1">
        <v>101</v>
      </c>
      <c r="V247" s="1">
        <v>170</v>
      </c>
      <c r="W247" s="1">
        <v>63</v>
      </c>
      <c r="X247" s="1">
        <v>84</v>
      </c>
      <c r="Y247" s="1">
        <v>214.02519378615452</v>
      </c>
      <c r="Z247" s="1">
        <v>217.8606746872895</v>
      </c>
      <c r="AA247" s="1">
        <v>211.17860412597659</v>
      </c>
      <c r="AB247" s="1" t="s">
        <v>385</v>
      </c>
      <c r="AC247" s="3">
        <v>16</v>
      </c>
      <c r="AD247" s="3">
        <f>_xlfn.XLOOKUP(B247,EVENTOS!B:B,EVENTOS!M:M,"--",0,1)</f>
        <v>62</v>
      </c>
      <c r="AE247" s="3">
        <v>1</v>
      </c>
      <c r="AF247" s="12">
        <f>_xlfn.XLOOKUP(C247,ESTACIONES!B:B,ESTACIONES!N:N,0,0,1)</f>
        <v>2.8226612561991336</v>
      </c>
      <c r="AG247">
        <f>_xlfn.XLOOKUP(A247,'L y W'!A:A,'L y W'!B:B,0,0,1)</f>
        <v>12.995709656617132</v>
      </c>
      <c r="AH247">
        <f>_xlfn.XLOOKUP(A247,'L y W'!A:A,'L y W'!C:C,0,0,1)</f>
        <v>10.665961212302582</v>
      </c>
    </row>
    <row r="248" spans="1:34" x14ac:dyDescent="0.3">
      <c r="A248" s="1">
        <v>134</v>
      </c>
      <c r="B248" s="1" t="s">
        <v>362</v>
      </c>
      <c r="C248" s="1" t="s">
        <v>239</v>
      </c>
      <c r="D248" s="1">
        <v>2014</v>
      </c>
      <c r="E248" s="1">
        <v>3</v>
      </c>
      <c r="F248" s="1">
        <v>31</v>
      </c>
      <c r="G248" s="1">
        <v>12</v>
      </c>
      <c r="H248" s="1">
        <v>53</v>
      </c>
      <c r="I248" s="1">
        <v>6</v>
      </c>
      <c r="J248" s="1">
        <v>-19.510999999999999</v>
      </c>
      <c r="K248" s="1">
        <v>-69.174000000000007</v>
      </c>
      <c r="L248" s="1">
        <v>5.6</v>
      </c>
      <c r="M248" s="1">
        <v>114.5</v>
      </c>
      <c r="N248" s="1">
        <v>-19.760960000000001</v>
      </c>
      <c r="O248" s="1">
        <v>-69.655820000000006</v>
      </c>
      <c r="P248" s="1">
        <v>0</v>
      </c>
      <c r="Q248" s="1">
        <v>846</v>
      </c>
      <c r="R248" s="7">
        <v>0.53</v>
      </c>
      <c r="S248" s="1">
        <v>275</v>
      </c>
      <c r="T248" s="1">
        <v>48</v>
      </c>
      <c r="U248" s="1">
        <v>-36</v>
      </c>
      <c r="V248" s="1">
        <v>31</v>
      </c>
      <c r="W248" s="1">
        <v>64</v>
      </c>
      <c r="X248" s="1">
        <v>-132</v>
      </c>
      <c r="Y248" s="1">
        <v>57.615383891299579</v>
      </c>
      <c r="Z248" s="1">
        <v>128.17871297895695</v>
      </c>
      <c r="AA248" s="1">
        <v>134.80000000000001</v>
      </c>
      <c r="AB248" s="1" t="s">
        <v>386</v>
      </c>
      <c r="AC248" s="3">
        <v>46</v>
      </c>
      <c r="AD248" s="3">
        <f>_xlfn.XLOOKUP(B248,EVENTOS!B:B,EVENTOS!M:M,"--",0,1)</f>
        <v>59</v>
      </c>
      <c r="AE248" s="3">
        <v>2</v>
      </c>
      <c r="AF248" s="12">
        <f>_xlfn.XLOOKUP(C248,ESTACIONES!B:B,ESTACIONES!N:N,0,0,1)</f>
        <v>3.0457469555755177</v>
      </c>
      <c r="AG248">
        <f>_xlfn.XLOOKUP(A248,'L y W'!A:A,'L y W'!B:B,0,0,1)</f>
        <v>0</v>
      </c>
      <c r="AH248">
        <f>_xlfn.XLOOKUP(A248,'L y W'!A:A,'L y W'!C:C,0,0,1)</f>
        <v>0</v>
      </c>
    </row>
    <row r="249" spans="1:34" x14ac:dyDescent="0.3">
      <c r="A249" s="1">
        <v>1341</v>
      </c>
      <c r="B249" s="1" t="s">
        <v>384</v>
      </c>
      <c r="C249" s="1" t="s">
        <v>43</v>
      </c>
      <c r="D249" s="1">
        <v>2015</v>
      </c>
      <c r="E249" s="1">
        <v>9</v>
      </c>
      <c r="F249" s="1">
        <v>21</v>
      </c>
      <c r="G249" s="1">
        <v>5</v>
      </c>
      <c r="H249" s="1">
        <v>39</v>
      </c>
      <c r="I249" s="1">
        <v>34</v>
      </c>
      <c r="J249" s="1">
        <v>-31.759</v>
      </c>
      <c r="K249" s="1">
        <v>-71.736999999999995</v>
      </c>
      <c r="L249" s="1">
        <v>6.2</v>
      </c>
      <c r="M249" s="1">
        <v>40.700000000000003</v>
      </c>
      <c r="N249" s="1">
        <v>-30.23387</v>
      </c>
      <c r="O249" s="1">
        <v>-71.081590000000006</v>
      </c>
      <c r="P249" s="1">
        <v>1032</v>
      </c>
      <c r="Q249" s="1">
        <v>517</v>
      </c>
      <c r="R249" s="7">
        <v>6.5</v>
      </c>
      <c r="S249" s="1">
        <v>2</v>
      </c>
      <c r="T249" s="1">
        <v>28</v>
      </c>
      <c r="U249" s="1">
        <v>101</v>
      </c>
      <c r="V249" s="1">
        <v>170</v>
      </c>
      <c r="W249" s="1">
        <v>63</v>
      </c>
      <c r="X249" s="1">
        <v>84</v>
      </c>
      <c r="Y249" s="1">
        <v>180.30361305588823</v>
      </c>
      <c r="Z249" s="1">
        <v>185.07012915380881</v>
      </c>
      <c r="AA249" s="1">
        <v>177.8498229980469</v>
      </c>
      <c r="AB249" s="1" t="s">
        <v>387</v>
      </c>
      <c r="AC249" s="3">
        <v>5</v>
      </c>
      <c r="AD249" s="3">
        <f>_xlfn.XLOOKUP(B249,EVENTOS!B:B,EVENTOS!M:M,"--",0,1)</f>
        <v>62</v>
      </c>
      <c r="AE249" s="3">
        <v>1</v>
      </c>
      <c r="AF249" s="12">
        <f>_xlfn.XLOOKUP(C249,ESTACIONES!B:B,ESTACIONES!N:N,0,0,1)</f>
        <v>2.335647305457484</v>
      </c>
      <c r="AG249">
        <f>_xlfn.XLOOKUP(A249,'L y W'!A:A,'L y W'!B:B,0,0,1)</f>
        <v>12.995709656617132</v>
      </c>
      <c r="AH249">
        <f>_xlfn.XLOOKUP(A249,'L y W'!A:A,'L y W'!C:C,0,0,1)</f>
        <v>10.665961212302582</v>
      </c>
    </row>
    <row r="250" spans="1:34" x14ac:dyDescent="0.3">
      <c r="A250" s="1">
        <v>1342</v>
      </c>
      <c r="B250" s="1" t="s">
        <v>384</v>
      </c>
      <c r="C250" s="1" t="s">
        <v>47</v>
      </c>
      <c r="D250" s="1">
        <v>2015</v>
      </c>
      <c r="E250" s="1">
        <v>9</v>
      </c>
      <c r="F250" s="1">
        <v>21</v>
      </c>
      <c r="G250" s="1">
        <v>5</v>
      </c>
      <c r="H250" s="1">
        <v>39</v>
      </c>
      <c r="I250" s="1">
        <v>34</v>
      </c>
      <c r="J250" s="1">
        <v>-31.759</v>
      </c>
      <c r="K250" s="1">
        <v>-71.736999999999995</v>
      </c>
      <c r="L250" s="1">
        <v>6.2</v>
      </c>
      <c r="M250" s="1">
        <v>40.700000000000003</v>
      </c>
      <c r="N250" s="1">
        <v>-30.696472</v>
      </c>
      <c r="O250" s="1">
        <v>-70.958888999999999</v>
      </c>
      <c r="P250" s="1">
        <v>0</v>
      </c>
      <c r="Q250" s="1">
        <v>402</v>
      </c>
      <c r="R250" s="7">
        <v>3.22</v>
      </c>
      <c r="S250" s="1">
        <v>2</v>
      </c>
      <c r="T250" s="1">
        <v>28</v>
      </c>
      <c r="U250" s="1">
        <v>101</v>
      </c>
      <c r="V250" s="1">
        <v>170</v>
      </c>
      <c r="W250" s="1">
        <v>63</v>
      </c>
      <c r="X250" s="1">
        <v>84</v>
      </c>
      <c r="Y250" s="1">
        <v>139.19061594400173</v>
      </c>
      <c r="Z250" s="1">
        <v>145.01902484457202</v>
      </c>
      <c r="AA250" s="1">
        <v>137.9382629394531</v>
      </c>
      <c r="AB250" s="1" t="s">
        <v>388</v>
      </c>
      <c r="AC250" s="3">
        <v>6</v>
      </c>
      <c r="AD250" s="3">
        <f>_xlfn.XLOOKUP(B250,EVENTOS!B:B,EVENTOS!M:M,"--",0,1)</f>
        <v>62</v>
      </c>
      <c r="AE250" s="3">
        <v>1</v>
      </c>
      <c r="AF250" s="12">
        <f>_xlfn.XLOOKUP(C250,ESTACIONES!B:B,ESTACIONES!N:N,0,0,1)</f>
        <v>2.3463047993698694</v>
      </c>
      <c r="AG250">
        <f>_xlfn.XLOOKUP(A250,'L y W'!A:A,'L y W'!B:B,0,0,1)</f>
        <v>12.995709656617132</v>
      </c>
      <c r="AH250">
        <f>_xlfn.XLOOKUP(A250,'L y W'!A:A,'L y W'!C:C,0,0,1)</f>
        <v>10.665961212302582</v>
      </c>
    </row>
    <row r="251" spans="1:34" x14ac:dyDescent="0.3">
      <c r="A251" s="1">
        <v>1344</v>
      </c>
      <c r="B251" s="1" t="s">
        <v>384</v>
      </c>
      <c r="C251" s="1" t="s">
        <v>132</v>
      </c>
      <c r="D251" s="1">
        <v>2015</v>
      </c>
      <c r="E251" s="1">
        <v>9</v>
      </c>
      <c r="F251" s="1">
        <v>21</v>
      </c>
      <c r="G251" s="1">
        <v>5</v>
      </c>
      <c r="H251" s="1">
        <v>39</v>
      </c>
      <c r="I251" s="1">
        <v>34</v>
      </c>
      <c r="J251" s="1">
        <v>-31.759</v>
      </c>
      <c r="K251" s="1">
        <v>-71.736999999999995</v>
      </c>
      <c r="L251" s="1">
        <v>6.2</v>
      </c>
      <c r="M251" s="1">
        <v>40.700000000000003</v>
      </c>
      <c r="N251" s="1">
        <v>-30.09348</v>
      </c>
      <c r="O251" s="1">
        <v>-71.368930000000006</v>
      </c>
      <c r="P251" s="1">
        <v>71</v>
      </c>
      <c r="Q251" s="1">
        <v>1106</v>
      </c>
      <c r="R251" s="7">
        <v>11.015885416666666</v>
      </c>
      <c r="S251" s="1">
        <v>2</v>
      </c>
      <c r="T251" s="1">
        <v>28</v>
      </c>
      <c r="U251" s="1">
        <v>101</v>
      </c>
      <c r="V251" s="1">
        <v>170</v>
      </c>
      <c r="W251" s="1">
        <v>63</v>
      </c>
      <c r="X251" s="1">
        <v>84</v>
      </c>
      <c r="Y251" s="1">
        <v>187.97400660025372</v>
      </c>
      <c r="Z251" s="1">
        <v>192.34474673968154</v>
      </c>
      <c r="AA251" s="1">
        <v>185.92854309082031</v>
      </c>
      <c r="AB251" s="1" t="s">
        <v>389</v>
      </c>
      <c r="AC251" s="3">
        <v>22</v>
      </c>
      <c r="AD251" s="3">
        <f>_xlfn.XLOOKUP(B251,EVENTOS!B:B,EVENTOS!M:M,"--",0,1)</f>
        <v>62</v>
      </c>
      <c r="AE251" s="3">
        <v>1</v>
      </c>
      <c r="AF251" s="12">
        <f>_xlfn.XLOOKUP(C251,ESTACIONES!B:B,ESTACIONES!N:N,0,0,1)</f>
        <v>2.4171959038897288</v>
      </c>
      <c r="AG251">
        <f>_xlfn.XLOOKUP(A251,'L y W'!A:A,'L y W'!B:B,0,0,1)</f>
        <v>12.995709656617132</v>
      </c>
      <c r="AH251">
        <f>_xlfn.XLOOKUP(A251,'L y W'!A:A,'L y W'!C:C,0,0,1)</f>
        <v>10.665961212302582</v>
      </c>
    </row>
    <row r="252" spans="1:34" x14ac:dyDescent="0.3">
      <c r="A252" s="1">
        <v>1345</v>
      </c>
      <c r="B252" s="1" t="s">
        <v>384</v>
      </c>
      <c r="C252" s="1" t="s">
        <v>97</v>
      </c>
      <c r="D252" s="1">
        <v>2015</v>
      </c>
      <c r="E252" s="1">
        <v>9</v>
      </c>
      <c r="F252" s="1">
        <v>21</v>
      </c>
      <c r="G252" s="1">
        <v>5</v>
      </c>
      <c r="H252" s="1">
        <v>39</v>
      </c>
      <c r="I252" s="1">
        <v>34</v>
      </c>
      <c r="J252" s="1">
        <v>-31.759</v>
      </c>
      <c r="K252" s="1">
        <v>-71.736999999999995</v>
      </c>
      <c r="L252" s="1">
        <v>6.2</v>
      </c>
      <c r="M252" s="1">
        <v>40.700000000000003</v>
      </c>
      <c r="N252" s="1">
        <v>-29.96818</v>
      </c>
      <c r="O252" s="1">
        <v>-71.337360000000004</v>
      </c>
      <c r="P252" s="1">
        <v>52</v>
      </c>
      <c r="Q252" s="1">
        <v>1106</v>
      </c>
      <c r="R252" s="7">
        <v>1.24</v>
      </c>
      <c r="S252" s="1">
        <v>2</v>
      </c>
      <c r="T252" s="1">
        <v>28</v>
      </c>
      <c r="U252" s="1">
        <v>101</v>
      </c>
      <c r="V252" s="1">
        <v>170</v>
      </c>
      <c r="W252" s="1">
        <v>63</v>
      </c>
      <c r="X252" s="1">
        <v>84</v>
      </c>
      <c r="Y252" s="1">
        <v>202.18807235693194</v>
      </c>
      <c r="Z252" s="1">
        <v>206.25407173535254</v>
      </c>
      <c r="AA252" s="1">
        <v>199.76495361328119</v>
      </c>
      <c r="AB252" s="1" t="s">
        <v>390</v>
      </c>
      <c r="AC252" s="3">
        <v>17</v>
      </c>
      <c r="AD252" s="3">
        <f>_xlfn.XLOOKUP(B252,EVENTOS!B:B,EVENTOS!M:M,"--",0,1)</f>
        <v>62</v>
      </c>
      <c r="AE252" s="3">
        <v>1</v>
      </c>
      <c r="AF252" s="12">
        <f>_xlfn.XLOOKUP(C252,ESTACIONES!B:B,ESTACIONES!N:N,0,0,1)</f>
        <v>4.0819376781190959</v>
      </c>
      <c r="AG252">
        <f>_xlfn.XLOOKUP(A252,'L y W'!A:A,'L y W'!B:B,0,0,1)</f>
        <v>12.995709656617132</v>
      </c>
      <c r="AH252">
        <f>_xlfn.XLOOKUP(A252,'L y W'!A:A,'L y W'!C:C,0,0,1)</f>
        <v>10.665961212302582</v>
      </c>
    </row>
    <row r="253" spans="1:34" x14ac:dyDescent="0.3">
      <c r="A253" s="1">
        <v>1346</v>
      </c>
      <c r="B253" s="1" t="s">
        <v>384</v>
      </c>
      <c r="C253" s="1" t="s">
        <v>51</v>
      </c>
      <c r="D253" s="1">
        <v>2015</v>
      </c>
      <c r="E253" s="1">
        <v>9</v>
      </c>
      <c r="F253" s="1">
        <v>21</v>
      </c>
      <c r="G253" s="1">
        <v>5</v>
      </c>
      <c r="H253" s="1">
        <v>39</v>
      </c>
      <c r="I253" s="1">
        <v>34</v>
      </c>
      <c r="J253" s="1">
        <v>-31.759</v>
      </c>
      <c r="K253" s="1">
        <v>-71.736999999999995</v>
      </c>
      <c r="L253" s="1">
        <v>6.2</v>
      </c>
      <c r="M253" s="1">
        <v>40.700000000000003</v>
      </c>
      <c r="N253" s="1">
        <v>-31.783711</v>
      </c>
      <c r="O253" s="1">
        <v>-70.969739000000004</v>
      </c>
      <c r="P253" s="1">
        <v>458</v>
      </c>
      <c r="Q253" s="1">
        <v>751</v>
      </c>
      <c r="R253" s="7">
        <v>2.1</v>
      </c>
      <c r="S253" s="1">
        <v>2</v>
      </c>
      <c r="T253" s="1">
        <v>28</v>
      </c>
      <c r="U253" s="1">
        <v>101</v>
      </c>
      <c r="V253" s="1">
        <v>170</v>
      </c>
      <c r="W253" s="1">
        <v>63</v>
      </c>
      <c r="X253" s="1">
        <v>84</v>
      </c>
      <c r="Y253" s="1">
        <v>72.731719828717232</v>
      </c>
      <c r="Z253" s="1">
        <v>83.569635832896992</v>
      </c>
      <c r="AA253" s="1">
        <v>80.593154907226563</v>
      </c>
      <c r="AB253" s="1" t="s">
        <v>391</v>
      </c>
      <c r="AC253" s="3">
        <v>8</v>
      </c>
      <c r="AD253" s="3">
        <f>_xlfn.XLOOKUP(B253,EVENTOS!B:B,EVENTOS!M:M,"--",0,1)</f>
        <v>62</v>
      </c>
      <c r="AE253" s="3">
        <v>1</v>
      </c>
      <c r="AF253" s="12">
        <f>_xlfn.XLOOKUP(C253,ESTACIONES!B:B,ESTACIONES!N:N,0,0,1)</f>
        <v>4.6375108145656956</v>
      </c>
      <c r="AG253">
        <f>_xlfn.XLOOKUP(A253,'L y W'!A:A,'L y W'!B:B,0,0,1)</f>
        <v>12.995709656617132</v>
      </c>
      <c r="AH253">
        <f>_xlfn.XLOOKUP(A253,'L y W'!A:A,'L y W'!C:C,0,0,1)</f>
        <v>10.665961212302582</v>
      </c>
    </row>
    <row r="254" spans="1:34" x14ac:dyDescent="0.3">
      <c r="A254" s="1">
        <v>1347</v>
      </c>
      <c r="B254" s="1" t="s">
        <v>384</v>
      </c>
      <c r="C254" s="1" t="s">
        <v>53</v>
      </c>
      <c r="D254" s="1">
        <v>2015</v>
      </c>
      <c r="E254" s="1">
        <v>9</v>
      </c>
      <c r="F254" s="1">
        <v>21</v>
      </c>
      <c r="G254" s="1">
        <v>5</v>
      </c>
      <c r="H254" s="1">
        <v>39</v>
      </c>
      <c r="I254" s="1">
        <v>34</v>
      </c>
      <c r="J254" s="1">
        <v>-31.759</v>
      </c>
      <c r="K254" s="1">
        <v>-71.736999999999995</v>
      </c>
      <c r="L254" s="1">
        <v>6.2</v>
      </c>
      <c r="M254" s="1">
        <v>40.700000000000003</v>
      </c>
      <c r="N254" s="1">
        <v>-30.258980000000001</v>
      </c>
      <c r="O254" s="1">
        <v>-71.490459999999999</v>
      </c>
      <c r="P254" s="1">
        <v>10</v>
      </c>
      <c r="Q254" s="1">
        <v>364</v>
      </c>
      <c r="R254" s="7">
        <v>1.87</v>
      </c>
      <c r="S254" s="1">
        <v>2</v>
      </c>
      <c r="T254" s="1">
        <v>28</v>
      </c>
      <c r="U254" s="1">
        <v>101</v>
      </c>
      <c r="V254" s="1">
        <v>170</v>
      </c>
      <c r="W254" s="1">
        <v>63</v>
      </c>
      <c r="X254" s="1">
        <v>84</v>
      </c>
      <c r="Y254" s="1">
        <v>167.96470312082377</v>
      </c>
      <c r="Z254" s="1">
        <v>172.82779173057344</v>
      </c>
      <c r="AA254" s="1">
        <v>166.50408935546881</v>
      </c>
      <c r="AB254" s="1" t="s">
        <v>392</v>
      </c>
      <c r="AC254" s="3">
        <v>9</v>
      </c>
      <c r="AD254" s="3">
        <f>_xlfn.XLOOKUP(B254,EVENTOS!B:B,EVENTOS!M:M,"--",0,1)</f>
        <v>62</v>
      </c>
      <c r="AE254" s="3">
        <v>1</v>
      </c>
      <c r="AF254" s="12">
        <f>_xlfn.XLOOKUP(C254,ESTACIONES!B:B,ESTACIONES!N:N,0,0,1)</f>
        <v>4.3052866245068095</v>
      </c>
      <c r="AG254">
        <f>_xlfn.XLOOKUP(A254,'L y W'!A:A,'L y W'!B:B,0,0,1)</f>
        <v>12.995709656617132</v>
      </c>
      <c r="AH254">
        <f>_xlfn.XLOOKUP(A254,'L y W'!A:A,'L y W'!C:C,0,0,1)</f>
        <v>10.665961212302582</v>
      </c>
    </row>
    <row r="255" spans="1:34" x14ac:dyDescent="0.3">
      <c r="A255" s="1">
        <v>1348</v>
      </c>
      <c r="B255" s="1" t="s">
        <v>384</v>
      </c>
      <c r="C255" s="1" t="s">
        <v>55</v>
      </c>
      <c r="D255" s="1">
        <v>2015</v>
      </c>
      <c r="E255" s="1">
        <v>9</v>
      </c>
      <c r="F255" s="1">
        <v>21</v>
      </c>
      <c r="G255" s="1">
        <v>5</v>
      </c>
      <c r="H255" s="1">
        <v>39</v>
      </c>
      <c r="I255" s="1">
        <v>34</v>
      </c>
      <c r="J255" s="1">
        <v>-31.759</v>
      </c>
      <c r="K255" s="1">
        <v>-71.736999999999995</v>
      </c>
      <c r="L255" s="1">
        <v>6.2</v>
      </c>
      <c r="M255" s="1">
        <v>40.700000000000003</v>
      </c>
      <c r="N255" s="1">
        <v>-30.854861</v>
      </c>
      <c r="O255" s="1">
        <v>-70.707333000000006</v>
      </c>
      <c r="P255" s="1">
        <v>903</v>
      </c>
      <c r="Q255" s="1">
        <v>578</v>
      </c>
      <c r="R255" s="7">
        <v>6.51</v>
      </c>
      <c r="S255" s="1">
        <v>2</v>
      </c>
      <c r="T255" s="1">
        <v>28</v>
      </c>
      <c r="U255" s="1">
        <v>101</v>
      </c>
      <c r="V255" s="1">
        <v>170</v>
      </c>
      <c r="W255" s="1">
        <v>63</v>
      </c>
      <c r="X255" s="1">
        <v>84</v>
      </c>
      <c r="Y255" s="1">
        <v>140.2033079536057</v>
      </c>
      <c r="Z255" s="1">
        <v>146.24560564384009</v>
      </c>
      <c r="AA255" s="1">
        <v>138.80328369140619</v>
      </c>
      <c r="AB255" s="1" t="s">
        <v>393</v>
      </c>
      <c r="AC255" s="3">
        <v>10</v>
      </c>
      <c r="AD255" s="3">
        <f>_xlfn.XLOOKUP(B255,EVENTOS!B:B,EVENTOS!M:M,"--",0,1)</f>
        <v>62</v>
      </c>
      <c r="AE255" s="3">
        <v>1</v>
      </c>
      <c r="AF255" s="12">
        <f>_xlfn.XLOOKUP(C255,ESTACIONES!B:B,ESTACIONES!N:N,0,0,1)</f>
        <v>2.2846908786089335</v>
      </c>
      <c r="AG255">
        <f>_xlfn.XLOOKUP(A255,'L y W'!A:A,'L y W'!B:B,0,0,1)</f>
        <v>12.995709656617132</v>
      </c>
      <c r="AH255">
        <f>_xlfn.XLOOKUP(A255,'L y W'!A:A,'L y W'!C:C,0,0,1)</f>
        <v>10.665961212302582</v>
      </c>
    </row>
    <row r="256" spans="1:34" x14ac:dyDescent="0.3">
      <c r="A256" s="1">
        <v>1349</v>
      </c>
      <c r="B256" s="1" t="s">
        <v>384</v>
      </c>
      <c r="C256" s="1" t="s">
        <v>139</v>
      </c>
      <c r="D256" s="1">
        <v>2015</v>
      </c>
      <c r="E256" s="1">
        <v>9</v>
      </c>
      <c r="F256" s="1">
        <v>21</v>
      </c>
      <c r="G256" s="1">
        <v>5</v>
      </c>
      <c r="H256" s="1">
        <v>39</v>
      </c>
      <c r="I256" s="1">
        <v>34</v>
      </c>
      <c r="J256" s="1">
        <v>-31.759</v>
      </c>
      <c r="K256" s="1">
        <v>-71.736999999999995</v>
      </c>
      <c r="L256" s="1">
        <v>6.2</v>
      </c>
      <c r="M256" s="1">
        <v>40.700000000000003</v>
      </c>
      <c r="N256" s="1">
        <v>-29.910710000000002</v>
      </c>
      <c r="O256" s="1">
        <v>-71.250820000000004</v>
      </c>
      <c r="P256" s="1">
        <v>30</v>
      </c>
      <c r="Q256" s="1">
        <v>587</v>
      </c>
      <c r="R256" s="7">
        <v>3.2</v>
      </c>
      <c r="S256" s="1">
        <v>2</v>
      </c>
      <c r="T256" s="1">
        <v>28</v>
      </c>
      <c r="U256" s="1">
        <v>101</v>
      </c>
      <c r="V256" s="1">
        <v>170</v>
      </c>
      <c r="W256" s="1">
        <v>63</v>
      </c>
      <c r="X256" s="1">
        <v>84</v>
      </c>
      <c r="Y256" s="1">
        <v>210.12528616498119</v>
      </c>
      <c r="Z256" s="1">
        <v>214.03637257698804</v>
      </c>
      <c r="AA256" s="1">
        <v>207.3736877441406</v>
      </c>
      <c r="AB256" s="1" t="s">
        <v>394</v>
      </c>
      <c r="AC256" s="3">
        <v>23</v>
      </c>
      <c r="AD256" s="3">
        <f>_xlfn.XLOOKUP(B256,EVENTOS!B:B,EVENTOS!M:M,"--",0,1)</f>
        <v>62</v>
      </c>
      <c r="AE256" s="3">
        <v>1</v>
      </c>
      <c r="AF256" s="12">
        <f>_xlfn.XLOOKUP(C256,ESTACIONES!B:B,ESTACIONES!N:N,0,0,1)</f>
        <v>2.8545473582449143</v>
      </c>
      <c r="AG256">
        <f>_xlfn.XLOOKUP(A256,'L y W'!A:A,'L y W'!B:B,0,0,1)</f>
        <v>12.995709656617132</v>
      </c>
      <c r="AH256">
        <f>_xlfn.XLOOKUP(A256,'L y W'!A:A,'L y W'!C:C,0,0,1)</f>
        <v>10.665961212302582</v>
      </c>
    </row>
    <row r="257" spans="1:34" x14ac:dyDescent="0.3">
      <c r="A257" s="1">
        <v>135</v>
      </c>
      <c r="B257" s="1" t="s">
        <v>362</v>
      </c>
      <c r="C257" s="1" t="s">
        <v>88</v>
      </c>
      <c r="D257" s="1">
        <v>2014</v>
      </c>
      <c r="E257" s="1">
        <v>3</v>
      </c>
      <c r="F257" s="1">
        <v>31</v>
      </c>
      <c r="G257" s="1">
        <v>12</v>
      </c>
      <c r="H257" s="1">
        <v>53</v>
      </c>
      <c r="I257" s="1">
        <v>6</v>
      </c>
      <c r="J257" s="1">
        <v>-19.510999999999999</v>
      </c>
      <c r="K257" s="1">
        <v>-69.174000000000007</v>
      </c>
      <c r="L257" s="1">
        <v>5.6</v>
      </c>
      <c r="M257" s="1">
        <v>114.5</v>
      </c>
      <c r="N257" s="1">
        <v>-20.256270000000001</v>
      </c>
      <c r="O257" s="1">
        <v>-69.786010000000005</v>
      </c>
      <c r="P257" s="1">
        <v>0</v>
      </c>
      <c r="Q257" s="1">
        <v>344</v>
      </c>
      <c r="R257" s="7">
        <v>2.4700000000000002</v>
      </c>
      <c r="S257" s="1">
        <v>275</v>
      </c>
      <c r="T257" s="1">
        <v>48</v>
      </c>
      <c r="U257" s="1">
        <v>-36</v>
      </c>
      <c r="V257" s="1">
        <v>31</v>
      </c>
      <c r="W257" s="1">
        <v>64</v>
      </c>
      <c r="X257" s="1">
        <v>-132</v>
      </c>
      <c r="Y257" s="1">
        <v>104.47262124065772</v>
      </c>
      <c r="Z257" s="1">
        <v>154.99928576898</v>
      </c>
      <c r="AA257" s="1">
        <v>157</v>
      </c>
      <c r="AB257" s="1" t="s">
        <v>395</v>
      </c>
      <c r="AC257" s="3">
        <v>15</v>
      </c>
      <c r="AD257" s="3">
        <f>_xlfn.XLOOKUP(B257,EVENTOS!B:B,EVENTOS!M:M,"--",0,1)</f>
        <v>59</v>
      </c>
      <c r="AE257" s="3">
        <v>2</v>
      </c>
      <c r="AF257" s="12">
        <f>_xlfn.XLOOKUP(C257,ESTACIONES!B:B,ESTACIONES!N:N,0,0,1)</f>
        <v>4.7744005541349805</v>
      </c>
      <c r="AG257">
        <f>_xlfn.XLOOKUP(A257,'L y W'!A:A,'L y W'!B:B,0,0,1)</f>
        <v>0</v>
      </c>
      <c r="AH257">
        <f>_xlfn.XLOOKUP(A257,'L y W'!A:A,'L y W'!C:C,0,0,1)</f>
        <v>0</v>
      </c>
    </row>
    <row r="258" spans="1:34" x14ac:dyDescent="0.3">
      <c r="A258" s="1">
        <v>1350</v>
      </c>
      <c r="B258" s="1" t="s">
        <v>384</v>
      </c>
      <c r="C258" s="1" t="s">
        <v>29</v>
      </c>
      <c r="D258" s="1">
        <v>2015</v>
      </c>
      <c r="E258" s="1">
        <v>9</v>
      </c>
      <c r="F258" s="1">
        <v>21</v>
      </c>
      <c r="G258" s="1">
        <v>5</v>
      </c>
      <c r="H258" s="1">
        <v>39</v>
      </c>
      <c r="I258" s="1">
        <v>34</v>
      </c>
      <c r="J258" s="1">
        <v>-31.759</v>
      </c>
      <c r="K258" s="1">
        <v>-71.736999999999995</v>
      </c>
      <c r="L258" s="1">
        <v>6.2</v>
      </c>
      <c r="M258" s="1">
        <v>40.700000000000003</v>
      </c>
      <c r="N258" s="1">
        <v>-30.172699999999999</v>
      </c>
      <c r="O258" s="1">
        <v>-70.799300000000002</v>
      </c>
      <c r="P258" s="1">
        <v>0</v>
      </c>
      <c r="Q258" s="1">
        <v>405</v>
      </c>
      <c r="R258" s="7">
        <v>1.64</v>
      </c>
      <c r="S258" s="1">
        <v>2</v>
      </c>
      <c r="T258" s="1">
        <v>28</v>
      </c>
      <c r="U258" s="1">
        <v>101</v>
      </c>
      <c r="V258" s="1">
        <v>170</v>
      </c>
      <c r="W258" s="1">
        <v>63</v>
      </c>
      <c r="X258" s="1">
        <v>84</v>
      </c>
      <c r="Y258" s="1">
        <v>197.3710072526481</v>
      </c>
      <c r="Z258" s="1">
        <v>201.52370705186243</v>
      </c>
      <c r="AA258" s="1">
        <v>187.44499999999999</v>
      </c>
      <c r="AB258" s="1" t="s">
        <v>396</v>
      </c>
      <c r="AC258" s="3">
        <v>1</v>
      </c>
      <c r="AD258" s="3">
        <f>_xlfn.XLOOKUP(B258,EVENTOS!B:B,EVENTOS!M:M,"--",0,1)</f>
        <v>62</v>
      </c>
      <c r="AE258" s="3">
        <v>1</v>
      </c>
      <c r="AF258" s="12">
        <f>_xlfn.XLOOKUP(C258,ESTACIONES!B:B,ESTACIONES!N:N,0,0,1)</f>
        <v>5.4872095279552653</v>
      </c>
      <c r="AG258">
        <f>_xlfn.XLOOKUP(A258,'L y W'!A:A,'L y W'!B:B,0,0,1)</f>
        <v>12.995709656617132</v>
      </c>
      <c r="AH258">
        <f>_xlfn.XLOOKUP(A258,'L y W'!A:A,'L y W'!C:C,0,0,1)</f>
        <v>10.665961212302582</v>
      </c>
    </row>
    <row r="259" spans="1:34" x14ac:dyDescent="0.3">
      <c r="A259" s="1">
        <v>1351</v>
      </c>
      <c r="B259" s="1" t="s">
        <v>384</v>
      </c>
      <c r="C259" s="1" t="s">
        <v>145</v>
      </c>
      <c r="D259" s="1">
        <v>2015</v>
      </c>
      <c r="E259" s="1">
        <v>9</v>
      </c>
      <c r="F259" s="1">
        <v>21</v>
      </c>
      <c r="G259" s="1">
        <v>5</v>
      </c>
      <c r="H259" s="1">
        <v>39</v>
      </c>
      <c r="I259" s="1">
        <v>34</v>
      </c>
      <c r="J259" s="1">
        <v>-31.759</v>
      </c>
      <c r="K259" s="1">
        <v>-71.736999999999995</v>
      </c>
      <c r="L259" s="1">
        <v>6.2</v>
      </c>
      <c r="M259" s="1">
        <v>40.700000000000003</v>
      </c>
      <c r="N259" s="1">
        <v>-33.472777999999998</v>
      </c>
      <c r="O259" s="1">
        <v>-70.659722000000002</v>
      </c>
      <c r="P259" s="1">
        <v>0</v>
      </c>
      <c r="Q259" s="1">
        <v>724</v>
      </c>
      <c r="R259" s="7">
        <v>2.3062499999999999</v>
      </c>
      <c r="S259" s="1">
        <v>2</v>
      </c>
      <c r="T259" s="1">
        <v>28</v>
      </c>
      <c r="U259" s="1">
        <v>101</v>
      </c>
      <c r="V259" s="1">
        <v>170</v>
      </c>
      <c r="W259" s="1">
        <v>63</v>
      </c>
      <c r="X259" s="1">
        <v>84</v>
      </c>
      <c r="Y259" s="1">
        <v>215.27140749417595</v>
      </c>
      <c r="Z259" s="1">
        <v>219.08507225396153</v>
      </c>
      <c r="AA259" s="1">
        <v>212.16117858886719</v>
      </c>
      <c r="AB259" s="1" t="s">
        <v>397</v>
      </c>
      <c r="AC259" s="3">
        <v>25</v>
      </c>
      <c r="AD259" s="3">
        <f>_xlfn.XLOOKUP(B259,EVENTOS!B:B,EVENTOS!M:M,"--",0,1)</f>
        <v>62</v>
      </c>
      <c r="AE259" s="3">
        <v>1</v>
      </c>
      <c r="AF259" s="12">
        <f>_xlfn.XLOOKUP(C259,ESTACIONES!B:B,ESTACIONES!N:N,0,0,1)</f>
        <v>2.0081271309843447</v>
      </c>
      <c r="AG259">
        <f>_xlfn.XLOOKUP(A259,'L y W'!A:A,'L y W'!B:B,0,0,1)</f>
        <v>12.995709656617132</v>
      </c>
      <c r="AH259">
        <f>_xlfn.XLOOKUP(A259,'L y W'!A:A,'L y W'!C:C,0,0,1)</f>
        <v>10.665961212302582</v>
      </c>
    </row>
    <row r="260" spans="1:34" x14ac:dyDescent="0.3">
      <c r="A260" s="1">
        <v>1352</v>
      </c>
      <c r="B260" s="1" t="s">
        <v>384</v>
      </c>
      <c r="C260" s="1" t="s">
        <v>333</v>
      </c>
      <c r="D260" s="1">
        <v>2015</v>
      </c>
      <c r="E260" s="1">
        <v>9</v>
      </c>
      <c r="F260" s="1">
        <v>21</v>
      </c>
      <c r="G260" s="1">
        <v>5</v>
      </c>
      <c r="H260" s="1">
        <v>39</v>
      </c>
      <c r="I260" s="1">
        <v>34</v>
      </c>
      <c r="J260" s="1">
        <v>-31.759</v>
      </c>
      <c r="K260" s="1">
        <v>-71.736999999999995</v>
      </c>
      <c r="L260" s="1">
        <v>6.2</v>
      </c>
      <c r="M260" s="1">
        <v>40.700000000000003</v>
      </c>
      <c r="N260" s="1">
        <v>-33.442822</v>
      </c>
      <c r="O260" s="1">
        <v>-70.534631000000005</v>
      </c>
      <c r="P260" s="1">
        <v>0</v>
      </c>
      <c r="Q260" s="1">
        <v>635</v>
      </c>
      <c r="R260" s="7">
        <v>20.262820512820518</v>
      </c>
      <c r="S260" s="1">
        <v>2</v>
      </c>
      <c r="T260" s="1">
        <v>28</v>
      </c>
      <c r="U260" s="1">
        <v>101</v>
      </c>
      <c r="V260" s="1">
        <v>170</v>
      </c>
      <c r="W260" s="1">
        <v>63</v>
      </c>
      <c r="X260" s="1">
        <v>84</v>
      </c>
      <c r="Y260" s="1">
        <v>218.18741810210551</v>
      </c>
      <c r="Z260" s="1">
        <v>221.95098426919174</v>
      </c>
      <c r="AA260" s="1">
        <v>215.0785217285156</v>
      </c>
      <c r="AB260" s="1" t="s">
        <v>398</v>
      </c>
      <c r="AC260" s="3">
        <v>48</v>
      </c>
      <c r="AD260" s="3">
        <f>_xlfn.XLOOKUP(B260,EVENTOS!B:B,EVENTOS!M:M,"--",0,1)</f>
        <v>62</v>
      </c>
      <c r="AE260" s="3">
        <v>1</v>
      </c>
      <c r="AF260" s="12">
        <f>_xlfn.XLOOKUP(C260,ESTACIONES!B:B,ESTACIONES!N:N,0,0,1)</f>
        <v>2.6096980809150092</v>
      </c>
      <c r="AG260">
        <f>_xlfn.XLOOKUP(A260,'L y W'!A:A,'L y W'!B:B,0,0,1)</f>
        <v>12.995709656617132</v>
      </c>
      <c r="AH260">
        <f>_xlfn.XLOOKUP(A260,'L y W'!A:A,'L y W'!C:C,0,0,1)</f>
        <v>10.665961212302582</v>
      </c>
    </row>
    <row r="261" spans="1:34" x14ac:dyDescent="0.3">
      <c r="A261" s="1">
        <v>1353</v>
      </c>
      <c r="B261" s="1" t="s">
        <v>384</v>
      </c>
      <c r="C261" s="1" t="s">
        <v>147</v>
      </c>
      <c r="D261" s="1">
        <v>2015</v>
      </c>
      <c r="E261" s="1">
        <v>9</v>
      </c>
      <c r="F261" s="1">
        <v>21</v>
      </c>
      <c r="G261" s="1">
        <v>5</v>
      </c>
      <c r="H261" s="1">
        <v>39</v>
      </c>
      <c r="I261" s="1">
        <v>34</v>
      </c>
      <c r="J261" s="1">
        <v>-31.759</v>
      </c>
      <c r="K261" s="1">
        <v>-71.736999999999995</v>
      </c>
      <c r="L261" s="1">
        <v>6.2</v>
      </c>
      <c r="M261" s="1">
        <v>40.700000000000003</v>
      </c>
      <c r="N261" s="1">
        <v>-33.388686</v>
      </c>
      <c r="O261" s="1">
        <v>-70.621589</v>
      </c>
      <c r="P261" s="1">
        <v>0</v>
      </c>
      <c r="Q261" s="1">
        <v>311</v>
      </c>
      <c r="R261" s="7">
        <v>0.99</v>
      </c>
      <c r="S261" s="1">
        <v>2</v>
      </c>
      <c r="T261" s="1">
        <v>28</v>
      </c>
      <c r="U261" s="1">
        <v>101</v>
      </c>
      <c r="V261" s="1">
        <v>170</v>
      </c>
      <c r="W261" s="1">
        <v>63</v>
      </c>
      <c r="X261" s="1">
        <v>84</v>
      </c>
      <c r="Y261" s="1">
        <v>208.87891151826153</v>
      </c>
      <c r="Z261" s="1">
        <v>212.80716547394198</v>
      </c>
      <c r="AA261" s="1">
        <v>205.9078063964844</v>
      </c>
      <c r="AB261" s="1" t="s">
        <v>399</v>
      </c>
      <c r="AC261" s="3">
        <v>26</v>
      </c>
      <c r="AD261" s="3">
        <f>_xlfn.XLOOKUP(B261,EVENTOS!B:B,EVENTOS!M:M,"--",0,1)</f>
        <v>62</v>
      </c>
      <c r="AE261" s="3">
        <v>1</v>
      </c>
      <c r="AF261" s="12">
        <f>_xlfn.XLOOKUP(C261,ESTACIONES!B:B,ESTACIONES!N:N,0,0,1)</f>
        <v>5.3601454441489214</v>
      </c>
      <c r="AG261">
        <f>_xlfn.XLOOKUP(A261,'L y W'!A:A,'L y W'!B:B,0,0,1)</f>
        <v>12.995709656617132</v>
      </c>
      <c r="AH261">
        <f>_xlfn.XLOOKUP(A261,'L y W'!A:A,'L y W'!C:C,0,0,1)</f>
        <v>10.665961212302582</v>
      </c>
    </row>
    <row r="262" spans="1:34" x14ac:dyDescent="0.3">
      <c r="A262" s="1">
        <v>1354</v>
      </c>
      <c r="B262" s="1" t="s">
        <v>384</v>
      </c>
      <c r="C262" s="1" t="s">
        <v>62</v>
      </c>
      <c r="D262" s="1">
        <v>2015</v>
      </c>
      <c r="E262" s="1">
        <v>9</v>
      </c>
      <c r="F262" s="1">
        <v>21</v>
      </c>
      <c r="G262" s="1">
        <v>5</v>
      </c>
      <c r="H262" s="1">
        <v>39</v>
      </c>
      <c r="I262" s="1">
        <v>34</v>
      </c>
      <c r="J262" s="1">
        <v>-31.759</v>
      </c>
      <c r="K262" s="1">
        <v>-71.736999999999995</v>
      </c>
      <c r="L262" s="1">
        <v>6.2</v>
      </c>
      <c r="M262" s="1">
        <v>40.700000000000003</v>
      </c>
      <c r="N262" s="1">
        <v>-33.215583000000002</v>
      </c>
      <c r="O262" s="1">
        <v>-70.766861000000006</v>
      </c>
      <c r="P262" s="1">
        <v>0</v>
      </c>
      <c r="Q262" s="1">
        <v>401</v>
      </c>
      <c r="R262" s="7">
        <v>1.31</v>
      </c>
      <c r="S262" s="1">
        <v>2</v>
      </c>
      <c r="T262" s="1">
        <v>28</v>
      </c>
      <c r="U262" s="1">
        <v>101</v>
      </c>
      <c r="V262" s="1">
        <v>170</v>
      </c>
      <c r="W262" s="1">
        <v>63</v>
      </c>
      <c r="X262" s="1">
        <v>84</v>
      </c>
      <c r="Y262" s="1">
        <v>185.48520053309352</v>
      </c>
      <c r="Z262" s="1">
        <v>189.89799792731338</v>
      </c>
      <c r="AA262" s="1">
        <v>183.00053405761719</v>
      </c>
      <c r="AB262" s="1" t="s">
        <v>400</v>
      </c>
      <c r="AC262" s="3">
        <v>11</v>
      </c>
      <c r="AD262" s="3">
        <f>_xlfn.XLOOKUP(B262,EVENTOS!B:B,EVENTOS!M:M,"--",0,1)</f>
        <v>62</v>
      </c>
      <c r="AE262" s="3">
        <v>1</v>
      </c>
      <c r="AF262" s="12">
        <f>_xlfn.XLOOKUP(C262,ESTACIONES!B:B,ESTACIONES!N:N,0,0,1)</f>
        <v>2.7481272780344788</v>
      </c>
      <c r="AG262">
        <f>_xlfn.XLOOKUP(A262,'L y W'!A:A,'L y W'!B:B,0,0,1)</f>
        <v>12.995709656617132</v>
      </c>
      <c r="AH262">
        <f>_xlfn.XLOOKUP(A262,'L y W'!A:A,'L y W'!C:C,0,0,1)</f>
        <v>10.665961212302582</v>
      </c>
    </row>
    <row r="263" spans="1:34" x14ac:dyDescent="0.3">
      <c r="A263" s="1">
        <v>1355</v>
      </c>
      <c r="B263" s="1" t="s">
        <v>384</v>
      </c>
      <c r="C263" s="1" t="s">
        <v>150</v>
      </c>
      <c r="D263" s="1">
        <v>2015</v>
      </c>
      <c r="E263" s="1">
        <v>9</v>
      </c>
      <c r="F263" s="1">
        <v>21</v>
      </c>
      <c r="G263" s="1">
        <v>5</v>
      </c>
      <c r="H263" s="1">
        <v>39</v>
      </c>
      <c r="I263" s="1">
        <v>34</v>
      </c>
      <c r="J263" s="1">
        <v>-31.759</v>
      </c>
      <c r="K263" s="1">
        <v>-71.736999999999995</v>
      </c>
      <c r="L263" s="1">
        <v>6.2</v>
      </c>
      <c r="M263" s="1">
        <v>40.700000000000003</v>
      </c>
      <c r="N263" s="1">
        <v>-33.397111000000002</v>
      </c>
      <c r="O263" s="1">
        <v>-70.546306000000001</v>
      </c>
      <c r="P263" s="1">
        <v>0</v>
      </c>
      <c r="Q263" s="1">
        <v>635</v>
      </c>
      <c r="R263" s="7">
        <v>12.40357142857143</v>
      </c>
      <c r="S263" s="1">
        <v>2</v>
      </c>
      <c r="T263" s="1">
        <v>28</v>
      </c>
      <c r="U263" s="1">
        <v>101</v>
      </c>
      <c r="V263" s="1">
        <v>170</v>
      </c>
      <c r="W263" s="1">
        <v>63</v>
      </c>
      <c r="X263" s="1">
        <v>84</v>
      </c>
      <c r="Y263" s="1">
        <v>213.30338694761613</v>
      </c>
      <c r="Z263" s="1">
        <v>217.15161727080104</v>
      </c>
      <c r="AA263" s="1">
        <v>210.2820129394531</v>
      </c>
      <c r="AB263" s="1" t="s">
        <v>401</v>
      </c>
      <c r="AC263" s="3">
        <v>27</v>
      </c>
      <c r="AD263" s="3">
        <f>_xlfn.XLOOKUP(B263,EVENTOS!B:B,EVENTOS!M:M,"--",0,1)</f>
        <v>62</v>
      </c>
      <c r="AE263" s="3">
        <v>1</v>
      </c>
      <c r="AF263" s="12">
        <f>_xlfn.XLOOKUP(C263,ESTACIONES!B:B,ESTACIONES!N:N,0,0,1)</f>
        <v>2.33309015505318</v>
      </c>
      <c r="AG263">
        <f>_xlfn.XLOOKUP(A263,'L y W'!A:A,'L y W'!B:B,0,0,1)</f>
        <v>12.995709656617132</v>
      </c>
      <c r="AH263">
        <f>_xlfn.XLOOKUP(A263,'L y W'!A:A,'L y W'!C:C,0,0,1)</f>
        <v>10.665961212302582</v>
      </c>
    </row>
    <row r="264" spans="1:34" x14ac:dyDescent="0.3">
      <c r="A264" s="1">
        <v>1356</v>
      </c>
      <c r="B264" s="1" t="s">
        <v>384</v>
      </c>
      <c r="C264" s="1" t="s">
        <v>152</v>
      </c>
      <c r="D264" s="1">
        <v>2015</v>
      </c>
      <c r="E264" s="1">
        <v>9</v>
      </c>
      <c r="F264" s="1">
        <v>21</v>
      </c>
      <c r="G264" s="1">
        <v>5</v>
      </c>
      <c r="H264" s="1">
        <v>39</v>
      </c>
      <c r="I264" s="1">
        <v>34</v>
      </c>
      <c r="J264" s="1">
        <v>-31.759</v>
      </c>
      <c r="K264" s="1">
        <v>-71.736999999999995</v>
      </c>
      <c r="L264" s="1">
        <v>6.2</v>
      </c>
      <c r="M264" s="1">
        <v>40.700000000000003</v>
      </c>
      <c r="N264" s="1">
        <v>-33.4</v>
      </c>
      <c r="O264" s="1">
        <v>-70.658638999999994</v>
      </c>
      <c r="P264" s="1">
        <v>0</v>
      </c>
      <c r="Q264" s="1">
        <v>353</v>
      </c>
      <c r="R264" s="7">
        <v>0.51</v>
      </c>
      <c r="S264" s="1">
        <v>2</v>
      </c>
      <c r="T264" s="1">
        <v>28</v>
      </c>
      <c r="U264" s="1">
        <v>101</v>
      </c>
      <c r="V264" s="1">
        <v>170</v>
      </c>
      <c r="W264" s="1">
        <v>63</v>
      </c>
      <c r="X264" s="1">
        <v>84</v>
      </c>
      <c r="Y264" s="1">
        <v>208.24913663510094</v>
      </c>
      <c r="Z264" s="1">
        <v>212.18904992780597</v>
      </c>
      <c r="AA264" s="1">
        <v>205.27587890625</v>
      </c>
      <c r="AB264" s="1" t="s">
        <v>402</v>
      </c>
      <c r="AC264" s="3">
        <v>28</v>
      </c>
      <c r="AD264" s="3">
        <f>_xlfn.XLOOKUP(B264,EVENTOS!B:B,EVENTOS!M:M,"--",0,1)</f>
        <v>62</v>
      </c>
      <c r="AE264" s="3">
        <v>1</v>
      </c>
      <c r="AF264" s="12">
        <f>_xlfn.XLOOKUP(C264,ESTACIONES!B:B,ESTACIONES!N:N,0,0,1)</f>
        <v>2.9225476772210857</v>
      </c>
      <c r="AG264">
        <f>_xlfn.XLOOKUP(A264,'L y W'!A:A,'L y W'!B:B,0,0,1)</f>
        <v>12.995709656617132</v>
      </c>
      <c r="AH264">
        <f>_xlfn.XLOOKUP(A264,'L y W'!A:A,'L y W'!C:C,0,0,1)</f>
        <v>10.665961212302582</v>
      </c>
    </row>
    <row r="265" spans="1:34" x14ac:dyDescent="0.3">
      <c r="A265" s="1">
        <v>1357</v>
      </c>
      <c r="B265" s="1" t="s">
        <v>384</v>
      </c>
      <c r="C265" s="1" t="s">
        <v>155</v>
      </c>
      <c r="D265" s="1">
        <v>2015</v>
      </c>
      <c r="E265" s="1">
        <v>9</v>
      </c>
      <c r="F265" s="1">
        <v>21</v>
      </c>
      <c r="G265" s="1">
        <v>5</v>
      </c>
      <c r="H265" s="1">
        <v>39</v>
      </c>
      <c r="I265" s="1">
        <v>34</v>
      </c>
      <c r="J265" s="1">
        <v>-31.759</v>
      </c>
      <c r="K265" s="1">
        <v>-71.736999999999995</v>
      </c>
      <c r="L265" s="1">
        <v>6.2</v>
      </c>
      <c r="M265" s="1">
        <v>40.700000000000003</v>
      </c>
      <c r="N265" s="1">
        <v>-33.508417000000001</v>
      </c>
      <c r="O265" s="1">
        <v>-70.748806000000002</v>
      </c>
      <c r="P265" s="1">
        <v>0</v>
      </c>
      <c r="Q265" s="1">
        <v>379</v>
      </c>
      <c r="R265" s="7">
        <v>2.7</v>
      </c>
      <c r="S265" s="1">
        <v>2</v>
      </c>
      <c r="T265" s="1">
        <v>28</v>
      </c>
      <c r="U265" s="1">
        <v>101</v>
      </c>
      <c r="V265" s="1">
        <v>170</v>
      </c>
      <c r="W265" s="1">
        <v>63</v>
      </c>
      <c r="X265" s="1">
        <v>84</v>
      </c>
      <c r="Y265" s="1">
        <v>215.02530505480289</v>
      </c>
      <c r="Z265" s="1">
        <v>218.84325855257921</v>
      </c>
      <c r="AA265" s="1">
        <v>211.8985900878906</v>
      </c>
      <c r="AB265" s="1" t="s">
        <v>403</v>
      </c>
      <c r="AC265" s="3">
        <v>29</v>
      </c>
      <c r="AD265" s="3">
        <f>_xlfn.XLOOKUP(B265,EVENTOS!B:B,EVENTOS!M:M,"--",0,1)</f>
        <v>62</v>
      </c>
      <c r="AE265" s="3">
        <v>1</v>
      </c>
      <c r="AF265" s="12">
        <f>_xlfn.XLOOKUP(C265,ESTACIONES!B:B,ESTACIONES!N:N,0,0,1)</f>
        <v>4.3941768465990183</v>
      </c>
      <c r="AG265">
        <f>_xlfn.XLOOKUP(A265,'L y W'!A:A,'L y W'!B:B,0,0,1)</f>
        <v>12.995709656617132</v>
      </c>
      <c r="AH265">
        <f>_xlfn.XLOOKUP(A265,'L y W'!A:A,'L y W'!C:C,0,0,1)</f>
        <v>10.665961212302582</v>
      </c>
    </row>
    <row r="266" spans="1:34" x14ac:dyDescent="0.3">
      <c r="A266" s="1">
        <v>1358</v>
      </c>
      <c r="B266" s="1" t="s">
        <v>384</v>
      </c>
      <c r="C266" s="1" t="s">
        <v>157</v>
      </c>
      <c r="D266" s="1">
        <v>2015</v>
      </c>
      <c r="E266" s="1">
        <v>9</v>
      </c>
      <c r="F266" s="1">
        <v>21</v>
      </c>
      <c r="G266" s="1">
        <v>5</v>
      </c>
      <c r="H266" s="1">
        <v>39</v>
      </c>
      <c r="I266" s="1">
        <v>34</v>
      </c>
      <c r="J266" s="1">
        <v>-31.759</v>
      </c>
      <c r="K266" s="1">
        <v>-71.736999999999995</v>
      </c>
      <c r="L266" s="1">
        <v>6.2</v>
      </c>
      <c r="M266" s="1">
        <v>40.700000000000003</v>
      </c>
      <c r="N266" s="1">
        <v>-33.698472000000002</v>
      </c>
      <c r="O266" s="1">
        <v>-71.217222000000007</v>
      </c>
      <c r="P266" s="1">
        <v>0</v>
      </c>
      <c r="Q266" s="1">
        <v>471</v>
      </c>
      <c r="R266" s="7">
        <v>1.4</v>
      </c>
      <c r="S266" s="1">
        <v>2</v>
      </c>
      <c r="T266" s="1">
        <v>28</v>
      </c>
      <c r="U266" s="1">
        <v>101</v>
      </c>
      <c r="V266" s="1">
        <v>170</v>
      </c>
      <c r="W266" s="1">
        <v>63</v>
      </c>
      <c r="X266" s="1">
        <v>84</v>
      </c>
      <c r="Y266" s="1">
        <v>220.53518412801171</v>
      </c>
      <c r="Z266" s="1">
        <v>224.25935306777291</v>
      </c>
      <c r="AA266" s="1">
        <v>217.4790954589844</v>
      </c>
      <c r="AB266" s="1" t="s">
        <v>404</v>
      </c>
      <c r="AC266" s="3">
        <v>30</v>
      </c>
      <c r="AD266" s="3">
        <f>_xlfn.XLOOKUP(B266,EVENTOS!B:B,EVENTOS!M:M,"--",0,1)</f>
        <v>62</v>
      </c>
      <c r="AE266" s="3">
        <v>1</v>
      </c>
      <c r="AF266" s="12">
        <f>_xlfn.XLOOKUP(C266,ESTACIONES!B:B,ESTACIONES!N:N,0,0,1)</f>
        <v>3.822213435450279</v>
      </c>
      <c r="AG266">
        <f>_xlfn.XLOOKUP(A266,'L y W'!A:A,'L y W'!B:B,0,0,1)</f>
        <v>12.995709656617132</v>
      </c>
      <c r="AH266">
        <f>_xlfn.XLOOKUP(A266,'L y W'!A:A,'L y W'!C:C,0,0,1)</f>
        <v>10.665961212302582</v>
      </c>
    </row>
    <row r="267" spans="1:34" x14ac:dyDescent="0.3">
      <c r="A267" s="1">
        <v>1359</v>
      </c>
      <c r="B267" s="1" t="s">
        <v>384</v>
      </c>
      <c r="C267" s="1" t="s">
        <v>159</v>
      </c>
      <c r="D267" s="1">
        <v>2015</v>
      </c>
      <c r="E267" s="1">
        <v>9</v>
      </c>
      <c r="F267" s="1">
        <v>21</v>
      </c>
      <c r="G267" s="1">
        <v>5</v>
      </c>
      <c r="H267" s="1">
        <v>39</v>
      </c>
      <c r="I267" s="1">
        <v>34</v>
      </c>
      <c r="J267" s="1">
        <v>-31.759</v>
      </c>
      <c r="K267" s="1">
        <v>-71.736999999999995</v>
      </c>
      <c r="L267" s="1">
        <v>6.2</v>
      </c>
      <c r="M267" s="1">
        <v>40.700000000000003</v>
      </c>
      <c r="N267" s="1">
        <v>-33.665194</v>
      </c>
      <c r="O267" s="1">
        <v>-70.929333</v>
      </c>
      <c r="P267" s="1">
        <v>0</v>
      </c>
      <c r="Q267" s="1">
        <v>471</v>
      </c>
      <c r="R267" s="7">
        <v>1.4</v>
      </c>
      <c r="S267" s="1">
        <v>2</v>
      </c>
      <c r="T267" s="1">
        <v>28</v>
      </c>
      <c r="U267" s="1">
        <v>101</v>
      </c>
      <c r="V267" s="1">
        <v>170</v>
      </c>
      <c r="W267" s="1">
        <v>63</v>
      </c>
      <c r="X267" s="1">
        <v>84</v>
      </c>
      <c r="Y267" s="1">
        <v>224.54613005852426</v>
      </c>
      <c r="Z267" s="1">
        <v>228.20485210498853</v>
      </c>
      <c r="AA267" s="1">
        <v>221.26664733886719</v>
      </c>
      <c r="AB267" s="1" t="s">
        <v>405</v>
      </c>
      <c r="AC267" s="3">
        <v>31</v>
      </c>
      <c r="AD267" s="3">
        <f>_xlfn.XLOOKUP(B267,EVENTOS!B:B,EVENTOS!M:M,"--",0,1)</f>
        <v>62</v>
      </c>
      <c r="AE267" s="3">
        <v>1</v>
      </c>
      <c r="AF267" s="12">
        <f>_xlfn.XLOOKUP(C267,ESTACIONES!B:B,ESTACIONES!N:N,0,0,1)</f>
        <v>2.4787510476540047</v>
      </c>
      <c r="AG267">
        <f>_xlfn.XLOOKUP(A267,'L y W'!A:A,'L y W'!B:B,0,0,1)</f>
        <v>12.995709656617132</v>
      </c>
      <c r="AH267">
        <f>_xlfn.XLOOKUP(A267,'L y W'!A:A,'L y W'!C:C,0,0,1)</f>
        <v>10.665961212302582</v>
      </c>
    </row>
    <row r="268" spans="1:34" x14ac:dyDescent="0.3">
      <c r="A268" s="1">
        <v>136</v>
      </c>
      <c r="B268" s="1" t="s">
        <v>362</v>
      </c>
      <c r="C268" s="1" t="s">
        <v>406</v>
      </c>
      <c r="D268" s="1">
        <v>2014</v>
      </c>
      <c r="E268" s="1">
        <v>3</v>
      </c>
      <c r="F268" s="1">
        <v>31</v>
      </c>
      <c r="G268" s="1">
        <v>12</v>
      </c>
      <c r="H268" s="1">
        <v>53</v>
      </c>
      <c r="I268" s="1">
        <v>6</v>
      </c>
      <c r="J268" s="1">
        <v>-19.510999999999999</v>
      </c>
      <c r="K268" s="1">
        <v>-69.174000000000007</v>
      </c>
      <c r="L268" s="1">
        <v>5.6</v>
      </c>
      <c r="M268" s="1">
        <v>114.5</v>
      </c>
      <c r="N268" s="1">
        <v>-19.995450000000002</v>
      </c>
      <c r="O268" s="1">
        <v>-69.767070000000004</v>
      </c>
      <c r="P268" s="1">
        <v>0</v>
      </c>
      <c r="Q268" s="1">
        <v>418</v>
      </c>
      <c r="R268" s="7">
        <v>2.8</v>
      </c>
      <c r="S268" s="1">
        <v>275</v>
      </c>
      <c r="T268" s="1">
        <v>48</v>
      </c>
      <c r="U268" s="1">
        <v>-36</v>
      </c>
      <c r="V268" s="1">
        <v>31</v>
      </c>
      <c r="W268" s="1">
        <v>64</v>
      </c>
      <c r="X268" s="1">
        <v>-132</v>
      </c>
      <c r="Y268" s="1">
        <v>82.096414975730809</v>
      </c>
      <c r="Z268" s="1">
        <v>140.89028125412838</v>
      </c>
      <c r="AA268" s="1">
        <v>144.60499999999999</v>
      </c>
      <c r="AB268" s="1" t="s">
        <v>407</v>
      </c>
      <c r="AC268" s="3">
        <v>50</v>
      </c>
      <c r="AD268" s="3">
        <f>_xlfn.XLOOKUP(B268,EVENTOS!B:B,EVENTOS!M:M,"--",0,1)</f>
        <v>59</v>
      </c>
      <c r="AE268" s="3">
        <v>2</v>
      </c>
      <c r="AF268" s="12">
        <f>_xlfn.XLOOKUP(C268,ESTACIONES!B:B,ESTACIONES!N:N,0,0,1)</f>
        <v>3.6247955390389586</v>
      </c>
      <c r="AG268">
        <f>_xlfn.XLOOKUP(A268,'L y W'!A:A,'L y W'!B:B,0,0,1)</f>
        <v>0</v>
      </c>
      <c r="AH268">
        <f>_xlfn.XLOOKUP(A268,'L y W'!A:A,'L y W'!C:C,0,0,1)</f>
        <v>0</v>
      </c>
    </row>
    <row r="269" spans="1:34" x14ac:dyDescent="0.3">
      <c r="A269" s="1">
        <v>1360</v>
      </c>
      <c r="B269" s="1" t="s">
        <v>384</v>
      </c>
      <c r="C269" s="1" t="s">
        <v>161</v>
      </c>
      <c r="D269" s="1">
        <v>2015</v>
      </c>
      <c r="E269" s="1">
        <v>9</v>
      </c>
      <c r="F269" s="1">
        <v>21</v>
      </c>
      <c r="G269" s="1">
        <v>5</v>
      </c>
      <c r="H269" s="1">
        <v>39</v>
      </c>
      <c r="I269" s="1">
        <v>34</v>
      </c>
      <c r="J269" s="1">
        <v>-31.759</v>
      </c>
      <c r="K269" s="1">
        <v>-71.736999999999995</v>
      </c>
      <c r="L269" s="1">
        <v>6.2</v>
      </c>
      <c r="M269" s="1">
        <v>40.700000000000003</v>
      </c>
      <c r="N269" s="1">
        <v>-33.380861000000003</v>
      </c>
      <c r="O269" s="1">
        <v>-70.796166999999997</v>
      </c>
      <c r="P269" s="1">
        <v>0</v>
      </c>
      <c r="Q269" s="1">
        <v>471</v>
      </c>
      <c r="R269" s="7">
        <v>1.4</v>
      </c>
      <c r="S269" s="1">
        <v>2</v>
      </c>
      <c r="T269" s="1">
        <v>28</v>
      </c>
      <c r="U269" s="1">
        <v>101</v>
      </c>
      <c r="V269" s="1">
        <v>170</v>
      </c>
      <c r="W269" s="1">
        <v>63</v>
      </c>
      <c r="X269" s="1">
        <v>84</v>
      </c>
      <c r="Y269" s="1">
        <v>200.38342452273992</v>
      </c>
      <c r="Z269" s="1">
        <v>204.4749540248404</v>
      </c>
      <c r="AA269" s="1">
        <v>197.5415344238281</v>
      </c>
      <c r="AB269" s="1" t="s">
        <v>408</v>
      </c>
      <c r="AC269" s="3">
        <v>32</v>
      </c>
      <c r="AD269" s="3">
        <f>_xlfn.XLOOKUP(B269,EVENTOS!B:B,EVENTOS!M:M,"--",0,1)</f>
        <v>62</v>
      </c>
      <c r="AE269" s="3">
        <v>1</v>
      </c>
      <c r="AF269" s="12">
        <f>_xlfn.XLOOKUP(C269,ESTACIONES!B:B,ESTACIONES!N:N,0,0,1)</f>
        <v>5.2193509282518686</v>
      </c>
      <c r="AG269">
        <f>_xlfn.XLOOKUP(A269,'L y W'!A:A,'L y W'!B:B,0,0,1)</f>
        <v>12.995709656617132</v>
      </c>
      <c r="AH269">
        <f>_xlfn.XLOOKUP(A269,'L y W'!A:A,'L y W'!C:C,0,0,1)</f>
        <v>10.665961212302582</v>
      </c>
    </row>
    <row r="270" spans="1:34" x14ac:dyDescent="0.3">
      <c r="A270" s="1">
        <v>1361</v>
      </c>
      <c r="B270" s="1" t="s">
        <v>384</v>
      </c>
      <c r="C270" s="1" t="s">
        <v>165</v>
      </c>
      <c r="D270" s="1">
        <v>2015</v>
      </c>
      <c r="E270" s="1">
        <v>9</v>
      </c>
      <c r="F270" s="1">
        <v>21</v>
      </c>
      <c r="G270" s="1">
        <v>5</v>
      </c>
      <c r="H270" s="1">
        <v>39</v>
      </c>
      <c r="I270" s="1">
        <v>34</v>
      </c>
      <c r="J270" s="1">
        <v>-31.759</v>
      </c>
      <c r="K270" s="1">
        <v>-71.736999999999995</v>
      </c>
      <c r="L270" s="1">
        <v>6.2</v>
      </c>
      <c r="M270" s="1">
        <v>40.700000000000003</v>
      </c>
      <c r="N270" s="1">
        <v>-33.053122000000002</v>
      </c>
      <c r="O270" s="1">
        <v>-71.622031000000007</v>
      </c>
      <c r="P270" s="1">
        <v>0</v>
      </c>
      <c r="Q270" s="1">
        <v>642</v>
      </c>
      <c r="R270" s="7">
        <v>8.48</v>
      </c>
      <c r="S270" s="1">
        <v>2</v>
      </c>
      <c r="T270" s="1">
        <v>28</v>
      </c>
      <c r="U270" s="1">
        <v>101</v>
      </c>
      <c r="V270" s="1">
        <v>170</v>
      </c>
      <c r="W270" s="1">
        <v>63</v>
      </c>
      <c r="X270" s="1">
        <v>84</v>
      </c>
      <c r="Y270" s="1">
        <v>143.91725799037138</v>
      </c>
      <c r="Z270" s="1">
        <v>149.56158312704207</v>
      </c>
      <c r="AA270" s="1">
        <v>143.25852966308591</v>
      </c>
      <c r="AB270" s="1" t="s">
        <v>409</v>
      </c>
      <c r="AC270" s="3">
        <v>34</v>
      </c>
      <c r="AD270" s="3">
        <f>_xlfn.XLOOKUP(B270,EVENTOS!B:B,EVENTOS!M:M,"--",0,1)</f>
        <v>62</v>
      </c>
      <c r="AE270" s="3">
        <v>1</v>
      </c>
      <c r="AF270" s="12">
        <f>_xlfn.XLOOKUP(C270,ESTACIONES!B:B,ESTACIONES!N:N,0,0,1)</f>
        <v>2.7574934886317917</v>
      </c>
      <c r="AG270">
        <f>_xlfn.XLOOKUP(A270,'L y W'!A:A,'L y W'!B:B,0,0,1)</f>
        <v>12.995709656617132</v>
      </c>
      <c r="AH270">
        <f>_xlfn.XLOOKUP(A270,'L y W'!A:A,'L y W'!C:C,0,0,1)</f>
        <v>10.665961212302582</v>
      </c>
    </row>
    <row r="271" spans="1:34" x14ac:dyDescent="0.3">
      <c r="A271" s="1">
        <v>1362</v>
      </c>
      <c r="B271" s="1" t="s">
        <v>384</v>
      </c>
      <c r="C271" s="1" t="s">
        <v>234</v>
      </c>
      <c r="D271" s="1">
        <v>2015</v>
      </c>
      <c r="E271" s="1">
        <v>9</v>
      </c>
      <c r="F271" s="1">
        <v>21</v>
      </c>
      <c r="G271" s="1">
        <v>5</v>
      </c>
      <c r="H271" s="1">
        <v>39</v>
      </c>
      <c r="I271" s="1">
        <v>34</v>
      </c>
      <c r="J271" s="1">
        <v>-31.759</v>
      </c>
      <c r="K271" s="1">
        <v>-71.736999999999995</v>
      </c>
      <c r="L271" s="1">
        <v>6.2</v>
      </c>
      <c r="M271" s="1">
        <v>40.700000000000003</v>
      </c>
      <c r="N271" s="1">
        <v>-33.023083</v>
      </c>
      <c r="O271" s="1">
        <v>-71.517832999999996</v>
      </c>
      <c r="P271" s="1">
        <v>0</v>
      </c>
      <c r="Q271" s="1">
        <v>622</v>
      </c>
      <c r="R271" s="7">
        <v>7.28</v>
      </c>
      <c r="S271" s="1">
        <v>2</v>
      </c>
      <c r="T271" s="1">
        <v>28</v>
      </c>
      <c r="U271" s="1">
        <v>101</v>
      </c>
      <c r="V271" s="1">
        <v>170</v>
      </c>
      <c r="W271" s="1">
        <v>63</v>
      </c>
      <c r="X271" s="1">
        <v>84</v>
      </c>
      <c r="Y271" s="1">
        <v>141.68736597259988</v>
      </c>
      <c r="Z271" s="1">
        <v>147.41709424708336</v>
      </c>
      <c r="AA271" s="1">
        <v>141.25047302246091</v>
      </c>
      <c r="AB271" s="1" t="s">
        <v>410</v>
      </c>
      <c r="AC271" s="3">
        <v>44</v>
      </c>
      <c r="AD271" s="3">
        <f>_xlfn.XLOOKUP(B271,EVENTOS!B:B,EVENTOS!M:M,"--",0,1)</f>
        <v>62</v>
      </c>
      <c r="AE271" s="3">
        <v>1</v>
      </c>
      <c r="AF271" s="12">
        <f>_xlfn.XLOOKUP(C271,ESTACIONES!B:B,ESTACIONES!N:N,0,0,1)</f>
        <v>7.8837968896193393</v>
      </c>
      <c r="AG271">
        <f>_xlfn.XLOOKUP(A271,'L y W'!A:A,'L y W'!B:B,0,0,1)</f>
        <v>12.995709656617132</v>
      </c>
      <c r="AH271">
        <f>_xlfn.XLOOKUP(A271,'L y W'!A:A,'L y W'!C:C,0,0,1)</f>
        <v>10.665961212302582</v>
      </c>
    </row>
    <row r="272" spans="1:34" x14ac:dyDescent="0.3">
      <c r="A272" s="1">
        <v>1363</v>
      </c>
      <c r="B272" s="1" t="s">
        <v>384</v>
      </c>
      <c r="C272" s="1" t="s">
        <v>167</v>
      </c>
      <c r="D272" s="1">
        <v>2015</v>
      </c>
      <c r="E272" s="1">
        <v>9</v>
      </c>
      <c r="F272" s="1">
        <v>21</v>
      </c>
      <c r="G272" s="1">
        <v>5</v>
      </c>
      <c r="H272" s="1">
        <v>39</v>
      </c>
      <c r="I272" s="1">
        <v>34</v>
      </c>
      <c r="J272" s="1">
        <v>-31.759</v>
      </c>
      <c r="K272" s="1">
        <v>-71.736999999999995</v>
      </c>
      <c r="L272" s="1">
        <v>6.2</v>
      </c>
      <c r="M272" s="1">
        <v>40.700000000000003</v>
      </c>
      <c r="N272" s="1">
        <v>-33.365428000000001</v>
      </c>
      <c r="O272" s="1">
        <v>-71.669036000000006</v>
      </c>
      <c r="P272" s="1">
        <v>0</v>
      </c>
      <c r="Q272" s="1">
        <v>549</v>
      </c>
      <c r="R272" s="7">
        <v>5.72</v>
      </c>
      <c r="S272" s="1">
        <v>2</v>
      </c>
      <c r="T272" s="1">
        <v>28</v>
      </c>
      <c r="U272" s="1">
        <v>101</v>
      </c>
      <c r="V272" s="1">
        <v>170</v>
      </c>
      <c r="W272" s="1">
        <v>63</v>
      </c>
      <c r="X272" s="1">
        <v>84</v>
      </c>
      <c r="Y272" s="1">
        <v>178.26189119721161</v>
      </c>
      <c r="Z272" s="1">
        <v>182.84909585012036</v>
      </c>
      <c r="AA272" s="1">
        <v>176.35356140136719</v>
      </c>
      <c r="AB272" s="1" t="s">
        <v>411</v>
      </c>
      <c r="AC272" s="3">
        <v>35</v>
      </c>
      <c r="AD272" s="3">
        <f>_xlfn.XLOOKUP(B272,EVENTOS!B:B,EVENTOS!M:M,"--",0,1)</f>
        <v>62</v>
      </c>
      <c r="AE272" s="3">
        <v>1</v>
      </c>
      <c r="AF272" s="12">
        <f>_xlfn.XLOOKUP(C272,ESTACIONES!B:B,ESTACIONES!N:N,0,0,1)</f>
        <v>3.4777015408059508</v>
      </c>
      <c r="AG272">
        <f>_xlfn.XLOOKUP(A272,'L y W'!A:A,'L y W'!B:B,0,0,1)</f>
        <v>12.995709656617132</v>
      </c>
      <c r="AH272">
        <f>_xlfn.XLOOKUP(A272,'L y W'!A:A,'L y W'!C:C,0,0,1)</f>
        <v>10.665961212302582</v>
      </c>
    </row>
    <row r="273" spans="1:34" x14ac:dyDescent="0.3">
      <c r="A273" s="1">
        <v>1365</v>
      </c>
      <c r="B273" s="1" t="s">
        <v>384</v>
      </c>
      <c r="C273" s="1" t="s">
        <v>64</v>
      </c>
      <c r="D273" s="1">
        <v>2015</v>
      </c>
      <c r="E273" s="1">
        <v>9</v>
      </c>
      <c r="F273" s="1">
        <v>21</v>
      </c>
      <c r="G273" s="1">
        <v>5</v>
      </c>
      <c r="H273" s="1">
        <v>39</v>
      </c>
      <c r="I273" s="1">
        <v>34</v>
      </c>
      <c r="J273" s="1">
        <v>-31.759</v>
      </c>
      <c r="K273" s="1">
        <v>-71.736999999999995</v>
      </c>
      <c r="L273" s="1">
        <v>6.2</v>
      </c>
      <c r="M273" s="1">
        <v>40.700000000000003</v>
      </c>
      <c r="N273" s="1">
        <v>-32.914889000000002</v>
      </c>
      <c r="O273" s="1">
        <v>-71.232591999999997</v>
      </c>
      <c r="P273" s="1">
        <v>116</v>
      </c>
      <c r="Q273" s="1">
        <v>549</v>
      </c>
      <c r="R273" s="7">
        <v>5.72</v>
      </c>
      <c r="S273" s="1">
        <v>2</v>
      </c>
      <c r="T273" s="1">
        <v>28</v>
      </c>
      <c r="U273" s="1">
        <v>101</v>
      </c>
      <c r="V273" s="1">
        <v>170</v>
      </c>
      <c r="W273" s="1">
        <v>63</v>
      </c>
      <c r="X273" s="1">
        <v>84</v>
      </c>
      <c r="Y273" s="1">
        <v>136.6929749036353</v>
      </c>
      <c r="Z273" s="1">
        <v>142.65663406938307</v>
      </c>
      <c r="AA273" s="1">
        <v>136.03770446777341</v>
      </c>
      <c r="AB273" s="1" t="s">
        <v>412</v>
      </c>
      <c r="AC273" s="3">
        <v>12</v>
      </c>
      <c r="AD273" s="3">
        <f>_xlfn.XLOOKUP(B273,EVENTOS!B:B,EVENTOS!M:M,"--",0,1)</f>
        <v>62</v>
      </c>
      <c r="AE273" s="3">
        <v>1</v>
      </c>
      <c r="AF273" s="12">
        <f>_xlfn.XLOOKUP(C273,ESTACIONES!B:B,ESTACIONES!N:N,0,0,1)</f>
        <v>6.9467601924872069</v>
      </c>
      <c r="AG273">
        <f>_xlfn.XLOOKUP(A273,'L y W'!A:A,'L y W'!B:B,0,0,1)</f>
        <v>12.995709656617132</v>
      </c>
      <c r="AH273">
        <f>_xlfn.XLOOKUP(A273,'L y W'!A:A,'L y W'!C:C,0,0,1)</f>
        <v>10.665961212302582</v>
      </c>
    </row>
    <row r="274" spans="1:34" x14ac:dyDescent="0.3">
      <c r="A274" s="1">
        <v>1367</v>
      </c>
      <c r="B274" s="1" t="s">
        <v>413</v>
      </c>
      <c r="C274" s="1" t="s">
        <v>47</v>
      </c>
      <c r="D274" s="1">
        <v>2015</v>
      </c>
      <c r="E274" s="1">
        <v>9</v>
      </c>
      <c r="F274" s="1">
        <v>22</v>
      </c>
      <c r="G274" s="1">
        <v>22</v>
      </c>
      <c r="H274" s="1">
        <v>26</v>
      </c>
      <c r="I274" s="1">
        <v>40</v>
      </c>
      <c r="J274" s="1">
        <v>-31.024000000000001</v>
      </c>
      <c r="K274" s="1">
        <v>-71.570999999999998</v>
      </c>
      <c r="L274" s="1">
        <v>5</v>
      </c>
      <c r="M274" s="1">
        <v>44</v>
      </c>
      <c r="N274" s="1">
        <v>-30.696472</v>
      </c>
      <c r="O274" s="1">
        <v>-70.958888999999999</v>
      </c>
      <c r="P274" s="1">
        <v>0</v>
      </c>
      <c r="Q274" s="1">
        <v>402</v>
      </c>
      <c r="R274" s="7">
        <v>3.22</v>
      </c>
      <c r="S274" s="1" t="s">
        <v>38</v>
      </c>
      <c r="T274" s="1" t="s">
        <v>38</v>
      </c>
      <c r="U274" s="1" t="s">
        <v>38</v>
      </c>
      <c r="V274" s="1" t="s">
        <v>38</v>
      </c>
      <c r="W274" s="1" t="s">
        <v>38</v>
      </c>
      <c r="X274" s="1" t="s">
        <v>38</v>
      </c>
      <c r="Y274" s="1">
        <v>68.891023739793653</v>
      </c>
      <c r="Z274" s="1">
        <v>81.743337049063598</v>
      </c>
      <c r="AA274" s="1">
        <v>81.743337049063598</v>
      </c>
      <c r="AB274" s="1" t="s">
        <v>414</v>
      </c>
      <c r="AC274" s="3">
        <v>6</v>
      </c>
      <c r="AD274" s="3">
        <f>_xlfn.XLOOKUP(B274,EVENTOS!B:B,EVENTOS!M:M,"--",0,1)</f>
        <v>63</v>
      </c>
      <c r="AE274" s="3">
        <v>1</v>
      </c>
      <c r="AF274" s="12">
        <f>_xlfn.XLOOKUP(C274,ESTACIONES!B:B,ESTACIONES!N:N,0,0,1)</f>
        <v>2.3463047993698694</v>
      </c>
      <c r="AG274" t="e">
        <f>_xlfn.XLOOKUP(A274,'L y W'!A:A,'L y W'!B:B,0,0,1)</f>
        <v>#N/A</v>
      </c>
      <c r="AH274" t="e">
        <f>_xlfn.XLOOKUP(A274,'L y W'!A:A,'L y W'!C:C,0,0,1)</f>
        <v>#N/A</v>
      </c>
    </row>
    <row r="275" spans="1:34" x14ac:dyDescent="0.3">
      <c r="A275" s="1">
        <v>1368</v>
      </c>
      <c r="B275" s="1" t="s">
        <v>413</v>
      </c>
      <c r="C275" s="1" t="s">
        <v>51</v>
      </c>
      <c r="D275" s="1">
        <v>2015</v>
      </c>
      <c r="E275" s="1">
        <v>9</v>
      </c>
      <c r="F275" s="1">
        <v>22</v>
      </c>
      <c r="G275" s="1">
        <v>22</v>
      </c>
      <c r="H275" s="1">
        <v>26</v>
      </c>
      <c r="I275" s="1">
        <v>40</v>
      </c>
      <c r="J275" s="1">
        <v>-31.024000000000001</v>
      </c>
      <c r="K275" s="1">
        <v>-71.570999999999998</v>
      </c>
      <c r="L275" s="1">
        <v>5</v>
      </c>
      <c r="M275" s="1">
        <v>44</v>
      </c>
      <c r="N275" s="1">
        <v>-31.783711</v>
      </c>
      <c r="O275" s="1">
        <v>-70.969739000000004</v>
      </c>
      <c r="P275" s="1">
        <v>458</v>
      </c>
      <c r="Q275" s="1">
        <v>751</v>
      </c>
      <c r="R275" s="7">
        <v>2.1</v>
      </c>
      <c r="S275" s="1" t="s">
        <v>38</v>
      </c>
      <c r="T275" s="1" t="s">
        <v>38</v>
      </c>
      <c r="U275" s="1" t="s">
        <v>38</v>
      </c>
      <c r="V275" s="1" t="s">
        <v>38</v>
      </c>
      <c r="W275" s="1" t="s">
        <v>38</v>
      </c>
      <c r="X275" s="1" t="s">
        <v>38</v>
      </c>
      <c r="Y275" s="1">
        <v>101.80750420178974</v>
      </c>
      <c r="Z275" s="1">
        <v>111.09132133428531</v>
      </c>
      <c r="AA275" s="1">
        <v>111.09132133428531</v>
      </c>
      <c r="AB275" s="1" t="s">
        <v>415</v>
      </c>
      <c r="AC275" s="3">
        <v>8</v>
      </c>
      <c r="AD275" s="3">
        <f>_xlfn.XLOOKUP(B275,EVENTOS!B:B,EVENTOS!M:M,"--",0,1)</f>
        <v>63</v>
      </c>
      <c r="AE275" s="3">
        <v>1</v>
      </c>
      <c r="AF275" s="12">
        <f>_xlfn.XLOOKUP(C275,ESTACIONES!B:B,ESTACIONES!N:N,0,0,1)</f>
        <v>4.6375108145656956</v>
      </c>
      <c r="AG275" t="e">
        <f>_xlfn.XLOOKUP(A275,'L y W'!A:A,'L y W'!B:B,0,0,1)</f>
        <v>#N/A</v>
      </c>
      <c r="AH275" t="e">
        <f>_xlfn.XLOOKUP(A275,'L y W'!A:A,'L y W'!C:C,0,0,1)</f>
        <v>#N/A</v>
      </c>
    </row>
    <row r="276" spans="1:34" x14ac:dyDescent="0.3">
      <c r="A276" s="1">
        <v>1369</v>
      </c>
      <c r="B276" s="1" t="s">
        <v>413</v>
      </c>
      <c r="C276" s="1" t="s">
        <v>55</v>
      </c>
      <c r="D276" s="1">
        <v>2015</v>
      </c>
      <c r="E276" s="1">
        <v>9</v>
      </c>
      <c r="F276" s="1">
        <v>22</v>
      </c>
      <c r="G276" s="1">
        <v>22</v>
      </c>
      <c r="H276" s="1">
        <v>26</v>
      </c>
      <c r="I276" s="1">
        <v>40</v>
      </c>
      <c r="J276" s="1">
        <v>-31.024000000000001</v>
      </c>
      <c r="K276" s="1">
        <v>-71.570999999999998</v>
      </c>
      <c r="L276" s="1">
        <v>5</v>
      </c>
      <c r="M276" s="1">
        <v>44</v>
      </c>
      <c r="N276" s="1">
        <v>-30.854861</v>
      </c>
      <c r="O276" s="1">
        <v>-70.707333000000006</v>
      </c>
      <c r="P276" s="1">
        <v>903</v>
      </c>
      <c r="Q276" s="1">
        <v>578</v>
      </c>
      <c r="R276" s="7">
        <v>6.51</v>
      </c>
      <c r="S276" s="1" t="s">
        <v>38</v>
      </c>
      <c r="T276" s="1" t="s">
        <v>38</v>
      </c>
      <c r="U276" s="1" t="s">
        <v>38</v>
      </c>
      <c r="V276" s="1" t="s">
        <v>38</v>
      </c>
      <c r="W276" s="1" t="s">
        <v>38</v>
      </c>
      <c r="X276" s="1" t="s">
        <v>38</v>
      </c>
      <c r="Y276" s="1">
        <v>84.639150391940078</v>
      </c>
      <c r="Z276" s="1">
        <v>95.812656721695433</v>
      </c>
      <c r="AA276" s="1">
        <v>95.812656721695433</v>
      </c>
      <c r="AB276" s="1" t="s">
        <v>416</v>
      </c>
      <c r="AC276" s="3">
        <v>10</v>
      </c>
      <c r="AD276" s="3">
        <f>_xlfn.XLOOKUP(B276,EVENTOS!B:B,EVENTOS!M:M,"--",0,1)</f>
        <v>63</v>
      </c>
      <c r="AE276" s="3">
        <v>1</v>
      </c>
      <c r="AF276" s="12">
        <f>_xlfn.XLOOKUP(C276,ESTACIONES!B:B,ESTACIONES!N:N,0,0,1)</f>
        <v>2.2846908786089335</v>
      </c>
      <c r="AG276" t="e">
        <f>_xlfn.XLOOKUP(A276,'L y W'!A:A,'L y W'!B:B,0,0,1)</f>
        <v>#N/A</v>
      </c>
      <c r="AH276" t="e">
        <f>_xlfn.XLOOKUP(A276,'L y W'!A:A,'L y W'!C:C,0,0,1)</f>
        <v>#N/A</v>
      </c>
    </row>
    <row r="277" spans="1:34" x14ac:dyDescent="0.3">
      <c r="A277" s="1">
        <v>137</v>
      </c>
      <c r="B277" s="1" t="s">
        <v>362</v>
      </c>
      <c r="C277" s="1" t="s">
        <v>76</v>
      </c>
      <c r="D277" s="1">
        <v>2014</v>
      </c>
      <c r="E277" s="1">
        <v>3</v>
      </c>
      <c r="F277" s="1">
        <v>31</v>
      </c>
      <c r="G277" s="1">
        <v>12</v>
      </c>
      <c r="H277" s="1">
        <v>53</v>
      </c>
      <c r="I277" s="1">
        <v>6</v>
      </c>
      <c r="J277" s="1">
        <v>-19.510999999999999</v>
      </c>
      <c r="K277" s="1">
        <v>-69.174000000000007</v>
      </c>
      <c r="L277" s="1">
        <v>5.6</v>
      </c>
      <c r="M277" s="1">
        <v>114.5</v>
      </c>
      <c r="N277" s="1">
        <v>-20.496327999999998</v>
      </c>
      <c r="O277" s="1">
        <v>-69.337469999999996</v>
      </c>
      <c r="P277" s="1">
        <v>0</v>
      </c>
      <c r="Q277" s="1">
        <v>357</v>
      </c>
      <c r="R277" s="7">
        <v>2.08</v>
      </c>
      <c r="S277" s="1">
        <v>275</v>
      </c>
      <c r="T277" s="1">
        <v>48</v>
      </c>
      <c r="U277" s="1">
        <v>-36</v>
      </c>
      <c r="V277" s="1">
        <v>31</v>
      </c>
      <c r="W277" s="1">
        <v>64</v>
      </c>
      <c r="X277" s="1">
        <v>-132</v>
      </c>
      <c r="Y277" s="1">
        <v>110.4132352805765</v>
      </c>
      <c r="Z277" s="1">
        <v>159.06392590755436</v>
      </c>
      <c r="AA277" s="1">
        <v>163.79</v>
      </c>
      <c r="AB277" s="1" t="s">
        <v>417</v>
      </c>
      <c r="AC277" s="3">
        <v>14</v>
      </c>
      <c r="AD277" s="3">
        <f>_xlfn.XLOOKUP(B277,EVENTOS!B:B,EVENTOS!M:M,"--",0,1)</f>
        <v>59</v>
      </c>
      <c r="AE277" s="3">
        <v>2</v>
      </c>
      <c r="AF277" s="12">
        <f>_xlfn.XLOOKUP(C277,ESTACIONES!B:B,ESTACIONES!N:N,0,0,1)</f>
        <v>2.8487108524030149</v>
      </c>
      <c r="AG277">
        <f>_xlfn.XLOOKUP(A277,'L y W'!A:A,'L y W'!B:B,0,0,1)</f>
        <v>0</v>
      </c>
      <c r="AH277">
        <f>_xlfn.XLOOKUP(A277,'L y W'!A:A,'L y W'!C:C,0,0,1)</f>
        <v>0</v>
      </c>
    </row>
    <row r="278" spans="1:34" x14ac:dyDescent="0.3">
      <c r="A278" s="1">
        <v>1370</v>
      </c>
      <c r="B278" s="1" t="s">
        <v>418</v>
      </c>
      <c r="C278" s="1" t="s">
        <v>93</v>
      </c>
      <c r="D278" s="1">
        <v>2015</v>
      </c>
      <c r="E278" s="1">
        <v>9</v>
      </c>
      <c r="F278" s="1">
        <v>22</v>
      </c>
      <c r="G278" s="1">
        <v>7</v>
      </c>
      <c r="H278" s="1">
        <v>12</v>
      </c>
      <c r="I278" s="1">
        <v>59</v>
      </c>
      <c r="J278" s="1">
        <v>-31.451000000000001</v>
      </c>
      <c r="K278" s="1">
        <v>-71.13</v>
      </c>
      <c r="L278" s="1">
        <v>6.2</v>
      </c>
      <c r="M278" s="1">
        <v>63.3</v>
      </c>
      <c r="N278" s="1">
        <v>-29.877189999999999</v>
      </c>
      <c r="O278" s="1">
        <v>-71.237870000000001</v>
      </c>
      <c r="P278" s="1">
        <v>0</v>
      </c>
      <c r="Q278" s="1">
        <v>399</v>
      </c>
      <c r="R278" s="7">
        <v>1.18</v>
      </c>
      <c r="S278" s="1">
        <v>0</v>
      </c>
      <c r="T278" s="1">
        <v>28</v>
      </c>
      <c r="U278" s="1">
        <v>103</v>
      </c>
      <c r="V278" s="1">
        <v>165</v>
      </c>
      <c r="W278" s="1">
        <v>63</v>
      </c>
      <c r="X278" s="1">
        <v>83</v>
      </c>
      <c r="Y278" s="1">
        <v>174.7844268676123</v>
      </c>
      <c r="Z278" s="1">
        <v>185.89374888747528</v>
      </c>
      <c r="AA278" s="1">
        <v>178.74639892578119</v>
      </c>
      <c r="AB278" s="1" t="s">
        <v>419</v>
      </c>
      <c r="AC278" s="3">
        <v>16</v>
      </c>
      <c r="AD278" s="3">
        <f>_xlfn.XLOOKUP(B278,EVENTOS!B:B,EVENTOS!M:M,"--",0,1)</f>
        <v>64</v>
      </c>
      <c r="AE278" s="3">
        <v>1</v>
      </c>
      <c r="AF278" s="12">
        <f>_xlfn.XLOOKUP(C278,ESTACIONES!B:B,ESTACIONES!N:N,0,0,1)</f>
        <v>2.8226612561991336</v>
      </c>
      <c r="AG278">
        <f>_xlfn.XLOOKUP(A278,'L y W'!A:A,'L y W'!B:B,0,0,1)</f>
        <v>12.995709656617132</v>
      </c>
      <c r="AH278">
        <f>_xlfn.XLOOKUP(A278,'L y W'!A:A,'L y W'!C:C,0,0,1)</f>
        <v>10.665961212302582</v>
      </c>
    </row>
    <row r="279" spans="1:34" x14ac:dyDescent="0.3">
      <c r="A279" s="1">
        <v>1371</v>
      </c>
      <c r="B279" s="1" t="s">
        <v>418</v>
      </c>
      <c r="C279" s="1" t="s">
        <v>107</v>
      </c>
      <c r="D279" s="1">
        <v>2015</v>
      </c>
      <c r="E279" s="1">
        <v>9</v>
      </c>
      <c r="F279" s="1">
        <v>22</v>
      </c>
      <c r="G279" s="1">
        <v>7</v>
      </c>
      <c r="H279" s="1">
        <v>12</v>
      </c>
      <c r="I279" s="1">
        <v>59</v>
      </c>
      <c r="J279" s="1">
        <v>-31.451000000000001</v>
      </c>
      <c r="K279" s="1">
        <v>-71.13</v>
      </c>
      <c r="L279" s="1">
        <v>6.2</v>
      </c>
      <c r="M279" s="1">
        <v>63.3</v>
      </c>
      <c r="N279" s="1">
        <v>-29.510639999999999</v>
      </c>
      <c r="O279" s="1">
        <v>-71.200360000000003</v>
      </c>
      <c r="P279" s="1">
        <v>0</v>
      </c>
      <c r="Q279" s="1">
        <v>576</v>
      </c>
      <c r="R279" s="7">
        <v>5.77</v>
      </c>
      <c r="S279" s="1">
        <v>0</v>
      </c>
      <c r="T279" s="1">
        <v>28</v>
      </c>
      <c r="U279" s="1">
        <v>103</v>
      </c>
      <c r="V279" s="1">
        <v>165</v>
      </c>
      <c r="W279" s="1">
        <v>63</v>
      </c>
      <c r="X279" s="1">
        <v>83</v>
      </c>
      <c r="Y279" s="1">
        <v>215.21558774717502</v>
      </c>
      <c r="Z279" s="1">
        <v>224.3315385971442</v>
      </c>
      <c r="AA279" s="1">
        <v>217.32563781738281</v>
      </c>
      <c r="AB279" s="1" t="s">
        <v>420</v>
      </c>
      <c r="AC279" s="3">
        <v>19</v>
      </c>
      <c r="AD279" s="3">
        <f>_xlfn.XLOOKUP(B279,EVENTOS!B:B,EVENTOS!M:M,"--",0,1)</f>
        <v>64</v>
      </c>
      <c r="AE279" s="3">
        <v>1</v>
      </c>
      <c r="AF279" s="12">
        <f>_xlfn.XLOOKUP(C279,ESTACIONES!B:B,ESTACIONES!N:N,0,0,1)</f>
        <v>3.0510064704910347</v>
      </c>
      <c r="AG279">
        <f>_xlfn.XLOOKUP(A279,'L y W'!A:A,'L y W'!B:B,0,0,1)</f>
        <v>12.995709656617132</v>
      </c>
      <c r="AH279">
        <f>_xlfn.XLOOKUP(A279,'L y W'!A:A,'L y W'!C:C,0,0,1)</f>
        <v>10.665961212302582</v>
      </c>
    </row>
    <row r="280" spans="1:34" x14ac:dyDescent="0.3">
      <c r="A280" s="1">
        <v>1372</v>
      </c>
      <c r="B280" s="1" t="s">
        <v>418</v>
      </c>
      <c r="C280" s="1" t="s">
        <v>43</v>
      </c>
      <c r="D280" s="1">
        <v>2015</v>
      </c>
      <c r="E280" s="1">
        <v>9</v>
      </c>
      <c r="F280" s="1">
        <v>22</v>
      </c>
      <c r="G280" s="1">
        <v>7</v>
      </c>
      <c r="H280" s="1">
        <v>12</v>
      </c>
      <c r="I280" s="1">
        <v>59</v>
      </c>
      <c r="J280" s="1">
        <v>-31.451000000000001</v>
      </c>
      <c r="K280" s="1">
        <v>-71.13</v>
      </c>
      <c r="L280" s="1">
        <v>6.2</v>
      </c>
      <c r="M280" s="1">
        <v>63.3</v>
      </c>
      <c r="N280" s="1">
        <v>-30.23387</v>
      </c>
      <c r="O280" s="1">
        <v>-71.081590000000006</v>
      </c>
      <c r="P280" s="1">
        <v>1032</v>
      </c>
      <c r="Q280" s="1">
        <v>517</v>
      </c>
      <c r="R280" s="7">
        <v>6.5</v>
      </c>
      <c r="S280" s="1">
        <v>0</v>
      </c>
      <c r="T280" s="1">
        <v>28</v>
      </c>
      <c r="U280" s="1">
        <v>103</v>
      </c>
      <c r="V280" s="1">
        <v>165</v>
      </c>
      <c r="W280" s="1">
        <v>63</v>
      </c>
      <c r="X280" s="1">
        <v>83</v>
      </c>
      <c r="Y280" s="1">
        <v>135.01871895726993</v>
      </c>
      <c r="Z280" s="1">
        <v>149.56156154862197</v>
      </c>
      <c r="AA280" s="1">
        <v>142.41694641113281</v>
      </c>
      <c r="AB280" s="1" t="s">
        <v>421</v>
      </c>
      <c r="AC280" s="3">
        <v>5</v>
      </c>
      <c r="AD280" s="3">
        <f>_xlfn.XLOOKUP(B280,EVENTOS!B:B,EVENTOS!M:M,"--",0,1)</f>
        <v>64</v>
      </c>
      <c r="AE280" s="3">
        <v>1</v>
      </c>
      <c r="AF280" s="12">
        <f>_xlfn.XLOOKUP(C280,ESTACIONES!B:B,ESTACIONES!N:N,0,0,1)</f>
        <v>2.335647305457484</v>
      </c>
      <c r="AG280">
        <f>_xlfn.XLOOKUP(A280,'L y W'!A:A,'L y W'!B:B,0,0,1)</f>
        <v>12.995709656617132</v>
      </c>
      <c r="AH280">
        <f>_xlfn.XLOOKUP(A280,'L y W'!A:A,'L y W'!C:C,0,0,1)</f>
        <v>10.665961212302582</v>
      </c>
    </row>
    <row r="281" spans="1:34" x14ac:dyDescent="0.3">
      <c r="A281" s="1">
        <v>1373</v>
      </c>
      <c r="B281" s="1" t="s">
        <v>418</v>
      </c>
      <c r="C281" s="1" t="s">
        <v>47</v>
      </c>
      <c r="D281" s="1">
        <v>2015</v>
      </c>
      <c r="E281" s="1">
        <v>9</v>
      </c>
      <c r="F281" s="1">
        <v>22</v>
      </c>
      <c r="G281" s="1">
        <v>7</v>
      </c>
      <c r="H281" s="1">
        <v>12</v>
      </c>
      <c r="I281" s="1">
        <v>59</v>
      </c>
      <c r="J281" s="1">
        <v>-31.451000000000001</v>
      </c>
      <c r="K281" s="1">
        <v>-71.13</v>
      </c>
      <c r="L281" s="1">
        <v>6.2</v>
      </c>
      <c r="M281" s="1">
        <v>63.3</v>
      </c>
      <c r="N281" s="1">
        <v>-30.696472</v>
      </c>
      <c r="O281" s="1">
        <v>-70.958888999999999</v>
      </c>
      <c r="P281" s="1">
        <v>0</v>
      </c>
      <c r="Q281" s="1">
        <v>402</v>
      </c>
      <c r="R281" s="7">
        <v>3.22</v>
      </c>
      <c r="S281" s="1">
        <v>0</v>
      </c>
      <c r="T281" s="1">
        <v>28</v>
      </c>
      <c r="U281" s="1">
        <v>103</v>
      </c>
      <c r="V281" s="1">
        <v>165</v>
      </c>
      <c r="W281" s="1">
        <v>63</v>
      </c>
      <c r="X281" s="1">
        <v>83</v>
      </c>
      <c r="Y281" s="1">
        <v>85.233843458791128</v>
      </c>
      <c r="Z281" s="1">
        <v>106.16825359191753</v>
      </c>
      <c r="AA281" s="1">
        <v>100.44798278808589</v>
      </c>
      <c r="AB281" s="1" t="s">
        <v>422</v>
      </c>
      <c r="AC281" s="3">
        <v>6</v>
      </c>
      <c r="AD281" s="3">
        <f>_xlfn.XLOOKUP(B281,EVENTOS!B:B,EVENTOS!M:M,"--",0,1)</f>
        <v>64</v>
      </c>
      <c r="AE281" s="3">
        <v>1</v>
      </c>
      <c r="AF281" s="12">
        <f>_xlfn.XLOOKUP(C281,ESTACIONES!B:B,ESTACIONES!N:N,0,0,1)</f>
        <v>2.3463047993698694</v>
      </c>
      <c r="AG281">
        <f>_xlfn.XLOOKUP(A281,'L y W'!A:A,'L y W'!B:B,0,0,1)</f>
        <v>12.995709656617132</v>
      </c>
      <c r="AH281">
        <f>_xlfn.XLOOKUP(A281,'L y W'!A:A,'L y W'!C:C,0,0,1)</f>
        <v>10.665961212302582</v>
      </c>
    </row>
    <row r="282" spans="1:34" x14ac:dyDescent="0.3">
      <c r="A282" s="1">
        <v>1376</v>
      </c>
      <c r="B282" s="1" t="s">
        <v>418</v>
      </c>
      <c r="C282" s="1" t="s">
        <v>132</v>
      </c>
      <c r="D282" s="1">
        <v>2015</v>
      </c>
      <c r="E282" s="1">
        <v>9</v>
      </c>
      <c r="F282" s="1">
        <v>22</v>
      </c>
      <c r="G282" s="1">
        <v>7</v>
      </c>
      <c r="H282" s="1">
        <v>12</v>
      </c>
      <c r="I282" s="1">
        <v>59</v>
      </c>
      <c r="J282" s="1">
        <v>-31.451000000000001</v>
      </c>
      <c r="K282" s="1">
        <v>-71.13</v>
      </c>
      <c r="L282" s="1">
        <v>6.2</v>
      </c>
      <c r="M282" s="1">
        <v>63.3</v>
      </c>
      <c r="N282" s="1">
        <v>-30.09348</v>
      </c>
      <c r="O282" s="1">
        <v>-71.368930000000006</v>
      </c>
      <c r="P282" s="1">
        <v>71</v>
      </c>
      <c r="Q282" s="1">
        <v>1106</v>
      </c>
      <c r="R282" s="7">
        <v>11.015885416666666</v>
      </c>
      <c r="S282" s="1">
        <v>0</v>
      </c>
      <c r="T282" s="1">
        <v>28</v>
      </c>
      <c r="U282" s="1">
        <v>103</v>
      </c>
      <c r="V282" s="1">
        <v>165</v>
      </c>
      <c r="W282" s="1">
        <v>63</v>
      </c>
      <c r="X282" s="1">
        <v>83</v>
      </c>
      <c r="Y282" s="1">
        <v>152.23023534085138</v>
      </c>
      <c r="Z282" s="1">
        <v>164.89368754725268</v>
      </c>
      <c r="AA282" s="1">
        <v>157.3568420410156</v>
      </c>
      <c r="AB282" s="1" t="s">
        <v>423</v>
      </c>
      <c r="AC282" s="3">
        <v>22</v>
      </c>
      <c r="AD282" s="3">
        <f>_xlfn.XLOOKUP(B282,EVENTOS!B:B,EVENTOS!M:M,"--",0,1)</f>
        <v>64</v>
      </c>
      <c r="AE282" s="3">
        <v>1</v>
      </c>
      <c r="AF282" s="12">
        <f>_xlfn.XLOOKUP(C282,ESTACIONES!B:B,ESTACIONES!N:N,0,0,1)</f>
        <v>2.4171959038897288</v>
      </c>
      <c r="AG282">
        <f>_xlfn.XLOOKUP(A282,'L y W'!A:A,'L y W'!B:B,0,0,1)</f>
        <v>12.995709656617132</v>
      </c>
      <c r="AH282">
        <f>_xlfn.XLOOKUP(A282,'L y W'!A:A,'L y W'!C:C,0,0,1)</f>
        <v>10.665961212302582</v>
      </c>
    </row>
    <row r="283" spans="1:34" x14ac:dyDescent="0.3">
      <c r="A283" s="1">
        <v>1377</v>
      </c>
      <c r="B283" s="1" t="s">
        <v>418</v>
      </c>
      <c r="C283" s="1" t="s">
        <v>97</v>
      </c>
      <c r="D283" s="1">
        <v>2015</v>
      </c>
      <c r="E283" s="1">
        <v>9</v>
      </c>
      <c r="F283" s="1">
        <v>22</v>
      </c>
      <c r="G283" s="1">
        <v>7</v>
      </c>
      <c r="H283" s="1">
        <v>12</v>
      </c>
      <c r="I283" s="1">
        <v>59</v>
      </c>
      <c r="J283" s="1">
        <v>-31.451000000000001</v>
      </c>
      <c r="K283" s="1">
        <v>-71.13</v>
      </c>
      <c r="L283" s="1">
        <v>6.2</v>
      </c>
      <c r="M283" s="1">
        <v>63.3</v>
      </c>
      <c r="N283" s="1">
        <v>-29.96818</v>
      </c>
      <c r="O283" s="1">
        <v>-71.337360000000004</v>
      </c>
      <c r="P283" s="1">
        <v>52</v>
      </c>
      <c r="Q283" s="1">
        <v>1106</v>
      </c>
      <c r="R283" s="7">
        <v>1.24</v>
      </c>
      <c r="S283" s="1">
        <v>0</v>
      </c>
      <c r="T283" s="1">
        <v>28</v>
      </c>
      <c r="U283" s="1">
        <v>103</v>
      </c>
      <c r="V283" s="1">
        <v>165</v>
      </c>
      <c r="W283" s="1">
        <v>63</v>
      </c>
      <c r="X283" s="1">
        <v>83</v>
      </c>
      <c r="Y283" s="1">
        <v>165.58769356712602</v>
      </c>
      <c r="Z283" s="1">
        <v>177.29286552165721</v>
      </c>
      <c r="AA283" s="1">
        <v>169.87248229980469</v>
      </c>
      <c r="AB283" s="1" t="s">
        <v>424</v>
      </c>
      <c r="AC283" s="3">
        <v>17</v>
      </c>
      <c r="AD283" s="3">
        <f>_xlfn.XLOOKUP(B283,EVENTOS!B:B,EVENTOS!M:M,"--",0,1)</f>
        <v>64</v>
      </c>
      <c r="AE283" s="3">
        <v>1</v>
      </c>
      <c r="AF283" s="12">
        <f>_xlfn.XLOOKUP(C283,ESTACIONES!B:B,ESTACIONES!N:N,0,0,1)</f>
        <v>4.0819376781190959</v>
      </c>
      <c r="AG283">
        <f>_xlfn.XLOOKUP(A283,'L y W'!A:A,'L y W'!B:B,0,0,1)</f>
        <v>12.995709656617132</v>
      </c>
      <c r="AH283">
        <f>_xlfn.XLOOKUP(A283,'L y W'!A:A,'L y W'!C:C,0,0,1)</f>
        <v>10.665961212302582</v>
      </c>
    </row>
    <row r="284" spans="1:34" x14ac:dyDescent="0.3">
      <c r="A284" s="1">
        <v>1378</v>
      </c>
      <c r="B284" s="1" t="s">
        <v>418</v>
      </c>
      <c r="C284" s="1" t="s">
        <v>99</v>
      </c>
      <c r="D284" s="1">
        <v>2015</v>
      </c>
      <c r="E284" s="1">
        <v>9</v>
      </c>
      <c r="F284" s="1">
        <v>22</v>
      </c>
      <c r="G284" s="1">
        <v>7</v>
      </c>
      <c r="H284" s="1">
        <v>12</v>
      </c>
      <c r="I284" s="1">
        <v>59</v>
      </c>
      <c r="J284" s="1">
        <v>-31.451000000000001</v>
      </c>
      <c r="K284" s="1">
        <v>-71.13</v>
      </c>
      <c r="L284" s="1">
        <v>6.2</v>
      </c>
      <c r="M284" s="1">
        <v>63.3</v>
      </c>
      <c r="N284" s="1">
        <v>-29.965509999999998</v>
      </c>
      <c r="O284" s="1">
        <v>-71.351110000000006</v>
      </c>
      <c r="P284" s="1">
        <v>36</v>
      </c>
      <c r="Q284" s="1">
        <v>1228</v>
      </c>
      <c r="R284" s="7">
        <v>6.4838235294117661</v>
      </c>
      <c r="S284" s="1">
        <v>0</v>
      </c>
      <c r="T284" s="1">
        <v>28</v>
      </c>
      <c r="U284" s="1">
        <v>103</v>
      </c>
      <c r="V284" s="1">
        <v>165</v>
      </c>
      <c r="W284" s="1">
        <v>63</v>
      </c>
      <c r="X284" s="1">
        <v>83</v>
      </c>
      <c r="Y284" s="1">
        <v>166.04442406790028</v>
      </c>
      <c r="Z284" s="1">
        <v>177.71381392576296</v>
      </c>
      <c r="AA284" s="1">
        <v>170.26800537109381</v>
      </c>
      <c r="AB284" s="1" t="s">
        <v>425</v>
      </c>
      <c r="AC284" s="3">
        <v>18</v>
      </c>
      <c r="AD284" s="3">
        <f>_xlfn.XLOOKUP(B284,EVENTOS!B:B,EVENTOS!M:M,"--",0,1)</f>
        <v>64</v>
      </c>
      <c r="AE284" s="3">
        <v>1</v>
      </c>
      <c r="AF284" s="12">
        <f>_xlfn.XLOOKUP(C284,ESTACIONES!B:B,ESTACIONES!N:N,0,0,1)</f>
        <v>1.6562573616396086</v>
      </c>
      <c r="AG284">
        <f>_xlfn.XLOOKUP(A284,'L y W'!A:A,'L y W'!B:B,0,0,1)</f>
        <v>12.995709656617132</v>
      </c>
      <c r="AH284">
        <f>_xlfn.XLOOKUP(A284,'L y W'!A:A,'L y W'!C:C,0,0,1)</f>
        <v>10.665961212302582</v>
      </c>
    </row>
    <row r="285" spans="1:34" x14ac:dyDescent="0.3">
      <c r="A285" s="1">
        <v>1379</v>
      </c>
      <c r="B285" s="1" t="s">
        <v>418</v>
      </c>
      <c r="C285" s="1" t="s">
        <v>51</v>
      </c>
      <c r="D285" s="1">
        <v>2015</v>
      </c>
      <c r="E285" s="1">
        <v>9</v>
      </c>
      <c r="F285" s="1">
        <v>22</v>
      </c>
      <c r="G285" s="1">
        <v>7</v>
      </c>
      <c r="H285" s="1">
        <v>12</v>
      </c>
      <c r="I285" s="1">
        <v>59</v>
      </c>
      <c r="J285" s="1">
        <v>-31.451000000000001</v>
      </c>
      <c r="K285" s="1">
        <v>-71.13</v>
      </c>
      <c r="L285" s="1">
        <v>6.2</v>
      </c>
      <c r="M285" s="1">
        <v>63.3</v>
      </c>
      <c r="N285" s="1">
        <v>-31.783711</v>
      </c>
      <c r="O285" s="1">
        <v>-70.969739000000004</v>
      </c>
      <c r="P285" s="1">
        <v>458</v>
      </c>
      <c r="Q285" s="1">
        <v>751</v>
      </c>
      <c r="R285" s="7">
        <v>2.1</v>
      </c>
      <c r="S285" s="1">
        <v>0</v>
      </c>
      <c r="T285" s="1">
        <v>28</v>
      </c>
      <c r="U285" s="1">
        <v>103</v>
      </c>
      <c r="V285" s="1">
        <v>165</v>
      </c>
      <c r="W285" s="1">
        <v>63</v>
      </c>
      <c r="X285" s="1">
        <v>83</v>
      </c>
      <c r="Y285" s="1">
        <v>39.902049136767531</v>
      </c>
      <c r="Z285" s="1">
        <v>75.214733193125198</v>
      </c>
      <c r="AA285" s="1">
        <v>70.834312438964844</v>
      </c>
      <c r="AB285" s="1" t="s">
        <v>426</v>
      </c>
      <c r="AC285" s="3">
        <v>8</v>
      </c>
      <c r="AD285" s="3">
        <f>_xlfn.XLOOKUP(B285,EVENTOS!B:B,EVENTOS!M:M,"--",0,1)</f>
        <v>64</v>
      </c>
      <c r="AE285" s="3">
        <v>1</v>
      </c>
      <c r="AF285" s="12">
        <f>_xlfn.XLOOKUP(C285,ESTACIONES!B:B,ESTACIONES!N:N,0,0,1)</f>
        <v>4.6375108145656956</v>
      </c>
      <c r="AG285">
        <f>_xlfn.XLOOKUP(A285,'L y W'!A:A,'L y W'!B:B,0,0,1)</f>
        <v>12.995709656617132</v>
      </c>
      <c r="AH285">
        <f>_xlfn.XLOOKUP(A285,'L y W'!A:A,'L y W'!C:C,0,0,1)</f>
        <v>10.665961212302582</v>
      </c>
    </row>
    <row r="286" spans="1:34" x14ac:dyDescent="0.3">
      <c r="A286" s="1">
        <v>1380</v>
      </c>
      <c r="B286" s="1" t="s">
        <v>418</v>
      </c>
      <c r="C286" s="1" t="s">
        <v>53</v>
      </c>
      <c r="D286" s="1">
        <v>2015</v>
      </c>
      <c r="E286" s="1">
        <v>9</v>
      </c>
      <c r="F286" s="1">
        <v>22</v>
      </c>
      <c r="G286" s="1">
        <v>7</v>
      </c>
      <c r="H286" s="1">
        <v>12</v>
      </c>
      <c r="I286" s="1">
        <v>59</v>
      </c>
      <c r="J286" s="1">
        <v>-31.451000000000001</v>
      </c>
      <c r="K286" s="1">
        <v>-71.13</v>
      </c>
      <c r="L286" s="1">
        <v>6.2</v>
      </c>
      <c r="M286" s="1">
        <v>63.3</v>
      </c>
      <c r="N286" s="1">
        <v>-30.258980000000001</v>
      </c>
      <c r="O286" s="1">
        <v>-71.490459999999999</v>
      </c>
      <c r="P286" s="1">
        <v>10</v>
      </c>
      <c r="Q286" s="1">
        <v>364</v>
      </c>
      <c r="R286" s="7">
        <v>1.87</v>
      </c>
      <c r="S286" s="1">
        <v>0</v>
      </c>
      <c r="T286" s="1">
        <v>28</v>
      </c>
      <c r="U286" s="1">
        <v>103</v>
      </c>
      <c r="V286" s="1">
        <v>165</v>
      </c>
      <c r="W286" s="1">
        <v>63</v>
      </c>
      <c r="X286" s="1">
        <v>83</v>
      </c>
      <c r="Y286" s="1">
        <v>136.57864820692342</v>
      </c>
      <c r="Z286" s="1">
        <v>150.53864369666198</v>
      </c>
      <c r="AA286" s="1">
        <v>142.69525146484381</v>
      </c>
      <c r="AB286" s="1" t="s">
        <v>427</v>
      </c>
      <c r="AC286" s="3">
        <v>9</v>
      </c>
      <c r="AD286" s="3">
        <f>_xlfn.XLOOKUP(B286,EVENTOS!B:B,EVENTOS!M:M,"--",0,1)</f>
        <v>64</v>
      </c>
      <c r="AE286" s="3">
        <v>1</v>
      </c>
      <c r="AF286" s="12">
        <f>_xlfn.XLOOKUP(C286,ESTACIONES!B:B,ESTACIONES!N:N,0,0,1)</f>
        <v>4.3052866245068095</v>
      </c>
      <c r="AG286">
        <f>_xlfn.XLOOKUP(A286,'L y W'!A:A,'L y W'!B:B,0,0,1)</f>
        <v>12.995709656617132</v>
      </c>
      <c r="AH286">
        <f>_xlfn.XLOOKUP(A286,'L y W'!A:A,'L y W'!C:C,0,0,1)</f>
        <v>10.665961212302582</v>
      </c>
    </row>
    <row r="287" spans="1:34" x14ac:dyDescent="0.3">
      <c r="A287" s="1">
        <v>1383</v>
      </c>
      <c r="B287" s="1" t="s">
        <v>418</v>
      </c>
      <c r="C287" s="1" t="s">
        <v>55</v>
      </c>
      <c r="D287" s="1">
        <v>2015</v>
      </c>
      <c r="E287" s="1">
        <v>9</v>
      </c>
      <c r="F287" s="1">
        <v>22</v>
      </c>
      <c r="G287" s="1">
        <v>7</v>
      </c>
      <c r="H287" s="1">
        <v>12</v>
      </c>
      <c r="I287" s="1">
        <v>59</v>
      </c>
      <c r="J287" s="1">
        <v>-31.451000000000001</v>
      </c>
      <c r="K287" s="1">
        <v>-71.13</v>
      </c>
      <c r="L287" s="1">
        <v>6.2</v>
      </c>
      <c r="M287" s="1">
        <v>63.3</v>
      </c>
      <c r="N287" s="1">
        <v>-30.854861</v>
      </c>
      <c r="O287" s="1">
        <v>-70.707333000000006</v>
      </c>
      <c r="P287" s="1">
        <v>903</v>
      </c>
      <c r="Q287" s="1">
        <v>578</v>
      </c>
      <c r="R287" s="7">
        <v>6.51</v>
      </c>
      <c r="S287" s="1">
        <v>0</v>
      </c>
      <c r="T287" s="1">
        <v>28</v>
      </c>
      <c r="U287" s="1">
        <v>103</v>
      </c>
      <c r="V287" s="1">
        <v>165</v>
      </c>
      <c r="W287" s="1">
        <v>63</v>
      </c>
      <c r="X287" s="1">
        <v>83</v>
      </c>
      <c r="Y287" s="1">
        <v>77.413090971910066</v>
      </c>
      <c r="Z287" s="1">
        <v>100.5724209852046</v>
      </c>
      <c r="AA287" s="1">
        <v>95.603828430175781</v>
      </c>
      <c r="AB287" s="1" t="s">
        <v>428</v>
      </c>
      <c r="AC287" s="3">
        <v>10</v>
      </c>
      <c r="AD287" s="3">
        <f>_xlfn.XLOOKUP(B287,EVENTOS!B:B,EVENTOS!M:M,"--",0,1)</f>
        <v>64</v>
      </c>
      <c r="AE287" s="3">
        <v>1</v>
      </c>
      <c r="AF287" s="12">
        <f>_xlfn.XLOOKUP(C287,ESTACIONES!B:B,ESTACIONES!N:N,0,0,1)</f>
        <v>2.2846908786089335</v>
      </c>
      <c r="AG287">
        <f>_xlfn.XLOOKUP(A287,'L y W'!A:A,'L y W'!B:B,0,0,1)</f>
        <v>12.995709656617132</v>
      </c>
      <c r="AH287">
        <f>_xlfn.XLOOKUP(A287,'L y W'!A:A,'L y W'!C:C,0,0,1)</f>
        <v>10.665961212302582</v>
      </c>
    </row>
    <row r="288" spans="1:34" x14ac:dyDescent="0.3">
      <c r="A288" s="1">
        <v>1384</v>
      </c>
      <c r="B288" s="1" t="s">
        <v>418</v>
      </c>
      <c r="C288" s="1" t="s">
        <v>139</v>
      </c>
      <c r="D288" s="1">
        <v>2015</v>
      </c>
      <c r="E288" s="1">
        <v>9</v>
      </c>
      <c r="F288" s="1">
        <v>22</v>
      </c>
      <c r="G288" s="1">
        <v>7</v>
      </c>
      <c r="H288" s="1">
        <v>12</v>
      </c>
      <c r="I288" s="1">
        <v>59</v>
      </c>
      <c r="J288" s="1">
        <v>-31.451000000000001</v>
      </c>
      <c r="K288" s="1">
        <v>-71.13</v>
      </c>
      <c r="L288" s="1">
        <v>6.2</v>
      </c>
      <c r="M288" s="1">
        <v>63.3</v>
      </c>
      <c r="N288" s="1">
        <v>-29.910710000000002</v>
      </c>
      <c r="O288" s="1">
        <v>-71.250820000000004</v>
      </c>
      <c r="P288" s="1">
        <v>30</v>
      </c>
      <c r="Q288" s="1">
        <v>587</v>
      </c>
      <c r="R288" s="7">
        <v>3.2</v>
      </c>
      <c r="S288" s="1">
        <v>0</v>
      </c>
      <c r="T288" s="1">
        <v>28</v>
      </c>
      <c r="U288" s="1">
        <v>103</v>
      </c>
      <c r="V288" s="1">
        <v>165</v>
      </c>
      <c r="W288" s="1">
        <v>63</v>
      </c>
      <c r="X288" s="1">
        <v>83</v>
      </c>
      <c r="Y288" s="1">
        <v>171.15469689492645</v>
      </c>
      <c r="Z288" s="1">
        <v>182.49553191569964</v>
      </c>
      <c r="AA288" s="1">
        <v>175.30122375488281</v>
      </c>
      <c r="AB288" s="1" t="s">
        <v>429</v>
      </c>
      <c r="AC288" s="3">
        <v>23</v>
      </c>
      <c r="AD288" s="3">
        <f>_xlfn.XLOOKUP(B288,EVENTOS!B:B,EVENTOS!M:M,"--",0,1)</f>
        <v>64</v>
      </c>
      <c r="AE288" s="3">
        <v>1</v>
      </c>
      <c r="AF288" s="12">
        <f>_xlfn.XLOOKUP(C288,ESTACIONES!B:B,ESTACIONES!N:N,0,0,1)</f>
        <v>2.8545473582449143</v>
      </c>
      <c r="AG288">
        <f>_xlfn.XLOOKUP(A288,'L y W'!A:A,'L y W'!B:B,0,0,1)</f>
        <v>12.995709656617132</v>
      </c>
      <c r="AH288">
        <f>_xlfn.XLOOKUP(A288,'L y W'!A:A,'L y W'!C:C,0,0,1)</f>
        <v>10.665961212302582</v>
      </c>
    </row>
    <row r="289" spans="1:34" x14ac:dyDescent="0.3">
      <c r="A289" s="1">
        <v>1385</v>
      </c>
      <c r="B289" s="1" t="s">
        <v>418</v>
      </c>
      <c r="C289" s="1" t="s">
        <v>120</v>
      </c>
      <c r="D289" s="1">
        <v>2015</v>
      </c>
      <c r="E289" s="1">
        <v>9</v>
      </c>
      <c r="F289" s="1">
        <v>22</v>
      </c>
      <c r="G289" s="1">
        <v>7</v>
      </c>
      <c r="H289" s="1">
        <v>12</v>
      </c>
      <c r="I289" s="1">
        <v>59</v>
      </c>
      <c r="J289" s="1">
        <v>-31.451000000000001</v>
      </c>
      <c r="K289" s="1">
        <v>-71.13</v>
      </c>
      <c r="L289" s="1">
        <v>6.2</v>
      </c>
      <c r="M289" s="1">
        <v>63.3</v>
      </c>
      <c r="N289" s="1">
        <v>-30.838899999999999</v>
      </c>
      <c r="O289" s="1">
        <v>-70.689099999999996</v>
      </c>
      <c r="P289" s="1">
        <v>0</v>
      </c>
      <c r="Q289" s="1">
        <v>639</v>
      </c>
      <c r="R289" s="7">
        <v>7.79</v>
      </c>
      <c r="S289" s="1">
        <v>0</v>
      </c>
      <c r="T289" s="1">
        <v>28</v>
      </c>
      <c r="U289" s="1">
        <v>103</v>
      </c>
      <c r="V289" s="1">
        <v>165</v>
      </c>
      <c r="W289" s="1">
        <v>63</v>
      </c>
      <c r="X289" s="1">
        <v>83</v>
      </c>
      <c r="Y289" s="1">
        <v>79.832837893726008</v>
      </c>
      <c r="Z289" s="1">
        <v>101.88312915378059</v>
      </c>
      <c r="AA289" s="1">
        <v>118.535</v>
      </c>
      <c r="AB289" s="1" t="s">
        <v>430</v>
      </c>
      <c r="AC289" s="3">
        <v>21</v>
      </c>
      <c r="AD289" s="3">
        <f>_xlfn.XLOOKUP(B289,EVENTOS!B:B,EVENTOS!M:M,"--",0,1)</f>
        <v>64</v>
      </c>
      <c r="AE289" s="3">
        <v>1</v>
      </c>
      <c r="AF289" s="12">
        <f>_xlfn.XLOOKUP(C289,ESTACIONES!B:B,ESTACIONES!N:N,0,0,1)</f>
        <v>2.3804747433105566</v>
      </c>
      <c r="AG289">
        <f>_xlfn.XLOOKUP(A289,'L y W'!A:A,'L y W'!B:B,0,0,1)</f>
        <v>12.995709656617132</v>
      </c>
      <c r="AH289">
        <f>_xlfn.XLOOKUP(A289,'L y W'!A:A,'L y W'!C:C,0,0,1)</f>
        <v>10.665961212302582</v>
      </c>
    </row>
    <row r="290" spans="1:34" x14ac:dyDescent="0.3">
      <c r="A290" s="1">
        <v>1388</v>
      </c>
      <c r="B290" s="1" t="s">
        <v>418</v>
      </c>
      <c r="C290" s="1" t="s">
        <v>333</v>
      </c>
      <c r="D290" s="1">
        <v>2015</v>
      </c>
      <c r="E290" s="1">
        <v>9</v>
      </c>
      <c r="F290" s="1">
        <v>22</v>
      </c>
      <c r="G290" s="1">
        <v>7</v>
      </c>
      <c r="H290" s="1">
        <v>12</v>
      </c>
      <c r="I290" s="1">
        <v>59</v>
      </c>
      <c r="J290" s="1">
        <v>-31.451000000000001</v>
      </c>
      <c r="K290" s="1">
        <v>-71.13</v>
      </c>
      <c r="L290" s="1">
        <v>6.2</v>
      </c>
      <c r="M290" s="1">
        <v>63.3</v>
      </c>
      <c r="N290" s="1">
        <v>-33.442822</v>
      </c>
      <c r="O290" s="1">
        <v>-70.534631000000005</v>
      </c>
      <c r="P290" s="1">
        <v>0</v>
      </c>
      <c r="Q290" s="1">
        <v>635</v>
      </c>
      <c r="R290" s="7">
        <v>20.262820512820518</v>
      </c>
      <c r="S290" s="1">
        <v>0</v>
      </c>
      <c r="T290" s="1">
        <v>28</v>
      </c>
      <c r="U290" s="1">
        <v>103</v>
      </c>
      <c r="V290" s="1">
        <v>165</v>
      </c>
      <c r="W290" s="1">
        <v>63</v>
      </c>
      <c r="X290" s="1">
        <v>83</v>
      </c>
      <c r="Y290" s="1">
        <v>227.86521266062934</v>
      </c>
      <c r="Z290" s="1">
        <v>236.49406999092776</v>
      </c>
      <c r="AA290" s="1">
        <v>230.1429443359375</v>
      </c>
      <c r="AB290" s="1" t="s">
        <v>431</v>
      </c>
      <c r="AC290" s="3">
        <v>48</v>
      </c>
      <c r="AD290" s="3">
        <f>_xlfn.XLOOKUP(B290,EVENTOS!B:B,EVENTOS!M:M,"--",0,1)</f>
        <v>64</v>
      </c>
      <c r="AE290" s="3">
        <v>1</v>
      </c>
      <c r="AF290" s="12">
        <f>_xlfn.XLOOKUP(C290,ESTACIONES!B:B,ESTACIONES!N:N,0,0,1)</f>
        <v>2.6096980809150092</v>
      </c>
      <c r="AG290">
        <f>_xlfn.XLOOKUP(A290,'L y W'!A:A,'L y W'!B:B,0,0,1)</f>
        <v>12.995709656617132</v>
      </c>
      <c r="AH290">
        <f>_xlfn.XLOOKUP(A290,'L y W'!A:A,'L y W'!C:C,0,0,1)</f>
        <v>10.665961212302582</v>
      </c>
    </row>
    <row r="291" spans="1:34" x14ac:dyDescent="0.3">
      <c r="A291" s="1">
        <v>1389</v>
      </c>
      <c r="B291" s="1" t="s">
        <v>418</v>
      </c>
      <c r="C291" s="1" t="s">
        <v>147</v>
      </c>
      <c r="D291" s="1">
        <v>2015</v>
      </c>
      <c r="E291" s="1">
        <v>9</v>
      </c>
      <c r="F291" s="1">
        <v>22</v>
      </c>
      <c r="G291" s="1">
        <v>7</v>
      </c>
      <c r="H291" s="1">
        <v>12</v>
      </c>
      <c r="I291" s="1">
        <v>59</v>
      </c>
      <c r="J291" s="1">
        <v>-31.451000000000001</v>
      </c>
      <c r="K291" s="1">
        <v>-71.13</v>
      </c>
      <c r="L291" s="1">
        <v>6.2</v>
      </c>
      <c r="M291" s="1">
        <v>63.3</v>
      </c>
      <c r="N291" s="1">
        <v>-33.388686</v>
      </c>
      <c r="O291" s="1">
        <v>-70.621589</v>
      </c>
      <c r="P291" s="1">
        <v>0</v>
      </c>
      <c r="Q291" s="1">
        <v>311</v>
      </c>
      <c r="R291" s="7">
        <v>0.99</v>
      </c>
      <c r="S291" s="1">
        <v>0</v>
      </c>
      <c r="T291" s="1">
        <v>28</v>
      </c>
      <c r="U291" s="1">
        <v>103</v>
      </c>
      <c r="V291" s="1">
        <v>165</v>
      </c>
      <c r="W291" s="1">
        <v>63</v>
      </c>
      <c r="X291" s="1">
        <v>83</v>
      </c>
      <c r="Y291" s="1">
        <v>220.13408416117161</v>
      </c>
      <c r="Z291" s="1">
        <v>229.05437129528391</v>
      </c>
      <c r="AA291" s="1">
        <v>222.79887390136719</v>
      </c>
      <c r="AB291" s="1" t="s">
        <v>432</v>
      </c>
      <c r="AC291" s="3">
        <v>26</v>
      </c>
      <c r="AD291" s="3">
        <f>_xlfn.XLOOKUP(B291,EVENTOS!B:B,EVENTOS!M:M,"--",0,1)</f>
        <v>64</v>
      </c>
      <c r="AE291" s="3">
        <v>1</v>
      </c>
      <c r="AF291" s="12">
        <f>_xlfn.XLOOKUP(C291,ESTACIONES!B:B,ESTACIONES!N:N,0,0,1)</f>
        <v>5.3601454441489214</v>
      </c>
      <c r="AG291">
        <f>_xlfn.XLOOKUP(A291,'L y W'!A:A,'L y W'!B:B,0,0,1)</f>
        <v>12.995709656617132</v>
      </c>
      <c r="AH291">
        <f>_xlfn.XLOOKUP(A291,'L y W'!A:A,'L y W'!C:C,0,0,1)</f>
        <v>10.665961212302582</v>
      </c>
    </row>
    <row r="292" spans="1:34" x14ac:dyDescent="0.3">
      <c r="A292" s="1">
        <v>1390</v>
      </c>
      <c r="B292" s="1" t="s">
        <v>418</v>
      </c>
      <c r="C292" s="1" t="s">
        <v>62</v>
      </c>
      <c r="D292" s="1">
        <v>2015</v>
      </c>
      <c r="E292" s="1">
        <v>9</v>
      </c>
      <c r="F292" s="1">
        <v>22</v>
      </c>
      <c r="G292" s="1">
        <v>7</v>
      </c>
      <c r="H292" s="1">
        <v>12</v>
      </c>
      <c r="I292" s="1">
        <v>59</v>
      </c>
      <c r="J292" s="1">
        <v>-31.451000000000001</v>
      </c>
      <c r="K292" s="1">
        <v>-71.13</v>
      </c>
      <c r="L292" s="1">
        <v>6.2</v>
      </c>
      <c r="M292" s="1">
        <v>63.3</v>
      </c>
      <c r="N292" s="1">
        <v>-33.215583000000002</v>
      </c>
      <c r="O292" s="1">
        <v>-70.766861000000006</v>
      </c>
      <c r="P292" s="1">
        <v>0</v>
      </c>
      <c r="Q292" s="1">
        <v>401</v>
      </c>
      <c r="R292" s="7">
        <v>1.31</v>
      </c>
      <c r="S292" s="1">
        <v>0</v>
      </c>
      <c r="T292" s="1">
        <v>28</v>
      </c>
      <c r="U292" s="1">
        <v>103</v>
      </c>
      <c r="V292" s="1">
        <v>165</v>
      </c>
      <c r="W292" s="1">
        <v>63</v>
      </c>
      <c r="X292" s="1">
        <v>83</v>
      </c>
      <c r="Y292" s="1">
        <v>198.64321802353331</v>
      </c>
      <c r="Z292" s="1">
        <v>208.48505478030071</v>
      </c>
      <c r="AA292" s="1">
        <v>202.4240417480469</v>
      </c>
      <c r="AB292" s="1" t="s">
        <v>433</v>
      </c>
      <c r="AC292" s="3">
        <v>11</v>
      </c>
      <c r="AD292" s="3">
        <f>_xlfn.XLOOKUP(B292,EVENTOS!B:B,EVENTOS!M:M,"--",0,1)</f>
        <v>64</v>
      </c>
      <c r="AE292" s="3">
        <v>1</v>
      </c>
      <c r="AF292" s="12">
        <f>_xlfn.XLOOKUP(C292,ESTACIONES!B:B,ESTACIONES!N:N,0,0,1)</f>
        <v>2.7481272780344788</v>
      </c>
      <c r="AG292">
        <f>_xlfn.XLOOKUP(A292,'L y W'!A:A,'L y W'!B:B,0,0,1)</f>
        <v>12.995709656617132</v>
      </c>
      <c r="AH292">
        <f>_xlfn.XLOOKUP(A292,'L y W'!A:A,'L y W'!C:C,0,0,1)</f>
        <v>10.665961212302582</v>
      </c>
    </row>
    <row r="293" spans="1:34" x14ac:dyDescent="0.3">
      <c r="A293" s="1">
        <v>1391</v>
      </c>
      <c r="B293" s="1" t="s">
        <v>418</v>
      </c>
      <c r="C293" s="1" t="s">
        <v>150</v>
      </c>
      <c r="D293" s="1">
        <v>2015</v>
      </c>
      <c r="E293" s="1">
        <v>9</v>
      </c>
      <c r="F293" s="1">
        <v>22</v>
      </c>
      <c r="G293" s="1">
        <v>7</v>
      </c>
      <c r="H293" s="1">
        <v>12</v>
      </c>
      <c r="I293" s="1">
        <v>59</v>
      </c>
      <c r="J293" s="1">
        <v>-31.451000000000001</v>
      </c>
      <c r="K293" s="1">
        <v>-71.13</v>
      </c>
      <c r="L293" s="1">
        <v>6.2</v>
      </c>
      <c r="M293" s="1">
        <v>63.3</v>
      </c>
      <c r="N293" s="1">
        <v>-33.397111000000002</v>
      </c>
      <c r="O293" s="1">
        <v>-70.546306000000001</v>
      </c>
      <c r="P293" s="1">
        <v>0</v>
      </c>
      <c r="Q293" s="1">
        <v>635</v>
      </c>
      <c r="R293" s="7">
        <v>12.40357142857143</v>
      </c>
      <c r="S293" s="1">
        <v>0</v>
      </c>
      <c r="T293" s="1">
        <v>28</v>
      </c>
      <c r="U293" s="1">
        <v>103</v>
      </c>
      <c r="V293" s="1">
        <v>165</v>
      </c>
      <c r="W293" s="1">
        <v>63</v>
      </c>
      <c r="X293" s="1">
        <v>83</v>
      </c>
      <c r="Y293" s="1">
        <v>222.68457474110809</v>
      </c>
      <c r="Z293" s="1">
        <v>231.50660860465334</v>
      </c>
      <c r="AA293" s="1">
        <v>225.1773681640625</v>
      </c>
      <c r="AB293" s="1" t="s">
        <v>434</v>
      </c>
      <c r="AC293" s="3">
        <v>27</v>
      </c>
      <c r="AD293" s="3">
        <f>_xlfn.XLOOKUP(B293,EVENTOS!B:B,EVENTOS!M:M,"--",0,1)</f>
        <v>64</v>
      </c>
      <c r="AE293" s="3">
        <v>1</v>
      </c>
      <c r="AF293" s="12">
        <f>_xlfn.XLOOKUP(C293,ESTACIONES!B:B,ESTACIONES!N:N,0,0,1)</f>
        <v>2.33309015505318</v>
      </c>
      <c r="AG293">
        <f>_xlfn.XLOOKUP(A293,'L y W'!A:A,'L y W'!B:B,0,0,1)</f>
        <v>12.995709656617132</v>
      </c>
      <c r="AH293">
        <f>_xlfn.XLOOKUP(A293,'L y W'!A:A,'L y W'!C:C,0,0,1)</f>
        <v>10.665961212302582</v>
      </c>
    </row>
    <row r="294" spans="1:34" x14ac:dyDescent="0.3">
      <c r="A294" s="1">
        <v>1392</v>
      </c>
      <c r="B294" s="1" t="s">
        <v>418</v>
      </c>
      <c r="C294" s="1" t="s">
        <v>152</v>
      </c>
      <c r="D294" s="1">
        <v>2015</v>
      </c>
      <c r="E294" s="1">
        <v>9</v>
      </c>
      <c r="F294" s="1">
        <v>22</v>
      </c>
      <c r="G294" s="1">
        <v>7</v>
      </c>
      <c r="H294" s="1">
        <v>12</v>
      </c>
      <c r="I294" s="1">
        <v>59</v>
      </c>
      <c r="J294" s="1">
        <v>-31.451000000000001</v>
      </c>
      <c r="K294" s="1">
        <v>-71.13</v>
      </c>
      <c r="L294" s="1">
        <v>6.2</v>
      </c>
      <c r="M294" s="1">
        <v>63.3</v>
      </c>
      <c r="N294" s="1">
        <v>-33.4</v>
      </c>
      <c r="O294" s="1">
        <v>-70.658638999999994</v>
      </c>
      <c r="P294" s="1">
        <v>0</v>
      </c>
      <c r="Q294" s="1">
        <v>353</v>
      </c>
      <c r="R294" s="7">
        <v>0.51</v>
      </c>
      <c r="S294" s="1">
        <v>0</v>
      </c>
      <c r="T294" s="1">
        <v>28</v>
      </c>
      <c r="U294" s="1">
        <v>103</v>
      </c>
      <c r="V294" s="1">
        <v>165</v>
      </c>
      <c r="W294" s="1">
        <v>63</v>
      </c>
      <c r="X294" s="1">
        <v>83</v>
      </c>
      <c r="Y294" s="1">
        <v>220.63210940012078</v>
      </c>
      <c r="Z294" s="1">
        <v>229.53304271574248</v>
      </c>
      <c r="AA294" s="1">
        <v>223.3132629394531</v>
      </c>
      <c r="AB294" s="1" t="s">
        <v>435</v>
      </c>
      <c r="AC294" s="3">
        <v>28</v>
      </c>
      <c r="AD294" s="3">
        <f>_xlfn.XLOOKUP(B294,EVENTOS!B:B,EVENTOS!M:M,"--",0,1)</f>
        <v>64</v>
      </c>
      <c r="AE294" s="3">
        <v>1</v>
      </c>
      <c r="AF294" s="12">
        <f>_xlfn.XLOOKUP(C294,ESTACIONES!B:B,ESTACIONES!N:N,0,0,1)</f>
        <v>2.9225476772210857</v>
      </c>
      <c r="AG294">
        <f>_xlfn.XLOOKUP(A294,'L y W'!A:A,'L y W'!B:B,0,0,1)</f>
        <v>12.995709656617132</v>
      </c>
      <c r="AH294">
        <f>_xlfn.XLOOKUP(A294,'L y W'!A:A,'L y W'!C:C,0,0,1)</f>
        <v>10.665961212302582</v>
      </c>
    </row>
    <row r="295" spans="1:34" x14ac:dyDescent="0.3">
      <c r="A295" s="1">
        <v>1393</v>
      </c>
      <c r="B295" s="1" t="s">
        <v>418</v>
      </c>
      <c r="C295" s="1" t="s">
        <v>155</v>
      </c>
      <c r="D295" s="1">
        <v>2015</v>
      </c>
      <c r="E295" s="1">
        <v>9</v>
      </c>
      <c r="F295" s="1">
        <v>22</v>
      </c>
      <c r="G295" s="1">
        <v>7</v>
      </c>
      <c r="H295" s="1">
        <v>12</v>
      </c>
      <c r="I295" s="1">
        <v>59</v>
      </c>
      <c r="J295" s="1">
        <v>-31.451000000000001</v>
      </c>
      <c r="K295" s="1">
        <v>-71.13</v>
      </c>
      <c r="L295" s="1">
        <v>6.2</v>
      </c>
      <c r="M295" s="1">
        <v>63.3</v>
      </c>
      <c r="N295" s="1">
        <v>-33.508417000000001</v>
      </c>
      <c r="O295" s="1">
        <v>-70.748806000000002</v>
      </c>
      <c r="P295" s="1">
        <v>0</v>
      </c>
      <c r="Q295" s="1">
        <v>379</v>
      </c>
      <c r="R295" s="7">
        <v>2.7</v>
      </c>
      <c r="S295" s="1">
        <v>0</v>
      </c>
      <c r="T295" s="1">
        <v>28</v>
      </c>
      <c r="U295" s="1">
        <v>103</v>
      </c>
      <c r="V295" s="1">
        <v>165</v>
      </c>
      <c r="W295" s="1">
        <v>63</v>
      </c>
      <c r="X295" s="1">
        <v>83</v>
      </c>
      <c r="Y295" s="1">
        <v>230.95365416239531</v>
      </c>
      <c r="Z295" s="1">
        <v>239.47125165865589</v>
      </c>
      <c r="AA295" s="1">
        <v>233.30009460449219</v>
      </c>
      <c r="AB295" s="1" t="s">
        <v>436</v>
      </c>
      <c r="AC295" s="3">
        <v>29</v>
      </c>
      <c r="AD295" s="3">
        <f>_xlfn.XLOOKUP(B295,EVENTOS!B:B,EVENTOS!M:M,"--",0,1)</f>
        <v>64</v>
      </c>
      <c r="AE295" s="3">
        <v>1</v>
      </c>
      <c r="AF295" s="12">
        <f>_xlfn.XLOOKUP(C295,ESTACIONES!B:B,ESTACIONES!N:N,0,0,1)</f>
        <v>4.3941768465990183</v>
      </c>
      <c r="AG295">
        <f>_xlfn.XLOOKUP(A295,'L y W'!A:A,'L y W'!B:B,0,0,1)</f>
        <v>12.995709656617132</v>
      </c>
      <c r="AH295">
        <f>_xlfn.XLOOKUP(A295,'L y W'!A:A,'L y W'!C:C,0,0,1)</f>
        <v>10.665961212302582</v>
      </c>
    </row>
    <row r="296" spans="1:34" x14ac:dyDescent="0.3">
      <c r="A296" s="1">
        <v>1394</v>
      </c>
      <c r="B296" s="1" t="s">
        <v>418</v>
      </c>
      <c r="C296" s="1" t="s">
        <v>157</v>
      </c>
      <c r="D296" s="1">
        <v>2015</v>
      </c>
      <c r="E296" s="1">
        <v>9</v>
      </c>
      <c r="F296" s="1">
        <v>22</v>
      </c>
      <c r="G296" s="1">
        <v>7</v>
      </c>
      <c r="H296" s="1">
        <v>12</v>
      </c>
      <c r="I296" s="1">
        <v>59</v>
      </c>
      <c r="J296" s="1">
        <v>-31.451000000000001</v>
      </c>
      <c r="K296" s="1">
        <v>-71.13</v>
      </c>
      <c r="L296" s="1">
        <v>6.2</v>
      </c>
      <c r="M296" s="1">
        <v>63.3</v>
      </c>
      <c r="N296" s="1">
        <v>-33.698472000000002</v>
      </c>
      <c r="O296" s="1">
        <v>-71.217222000000007</v>
      </c>
      <c r="P296" s="1">
        <v>0</v>
      </c>
      <c r="Q296" s="1">
        <v>471</v>
      </c>
      <c r="R296" s="7">
        <v>1.4</v>
      </c>
      <c r="S296" s="1">
        <v>0</v>
      </c>
      <c r="T296" s="1">
        <v>28</v>
      </c>
      <c r="U296" s="1">
        <v>103</v>
      </c>
      <c r="V296" s="1">
        <v>165</v>
      </c>
      <c r="W296" s="1">
        <v>63</v>
      </c>
      <c r="X296" s="1">
        <v>83</v>
      </c>
      <c r="Y296" s="1">
        <v>249.37234170681</v>
      </c>
      <c r="Z296" s="1">
        <v>257.28088698606825</v>
      </c>
      <c r="AA296" s="1">
        <v>250.21476745605469</v>
      </c>
      <c r="AB296" s="1" t="s">
        <v>437</v>
      </c>
      <c r="AC296" s="3">
        <v>30</v>
      </c>
      <c r="AD296" s="3">
        <f>_xlfn.XLOOKUP(B296,EVENTOS!B:B,EVENTOS!M:M,"--",0,1)</f>
        <v>64</v>
      </c>
      <c r="AE296" s="3">
        <v>1</v>
      </c>
      <c r="AF296" s="12">
        <f>_xlfn.XLOOKUP(C296,ESTACIONES!B:B,ESTACIONES!N:N,0,0,1)</f>
        <v>3.822213435450279</v>
      </c>
      <c r="AG296">
        <f>_xlfn.XLOOKUP(A296,'L y W'!A:A,'L y W'!B:B,0,0,1)</f>
        <v>12.995709656617132</v>
      </c>
      <c r="AH296">
        <f>_xlfn.XLOOKUP(A296,'L y W'!A:A,'L y W'!C:C,0,0,1)</f>
        <v>10.665961212302582</v>
      </c>
    </row>
    <row r="297" spans="1:34" x14ac:dyDescent="0.3">
      <c r="A297" s="1">
        <v>1395</v>
      </c>
      <c r="B297" s="1" t="s">
        <v>418</v>
      </c>
      <c r="C297" s="1" t="s">
        <v>159</v>
      </c>
      <c r="D297" s="1">
        <v>2015</v>
      </c>
      <c r="E297" s="1">
        <v>9</v>
      </c>
      <c r="F297" s="1">
        <v>22</v>
      </c>
      <c r="G297" s="1">
        <v>7</v>
      </c>
      <c r="H297" s="1">
        <v>12</v>
      </c>
      <c r="I297" s="1">
        <v>59</v>
      </c>
      <c r="J297" s="1">
        <v>-31.451000000000001</v>
      </c>
      <c r="K297" s="1">
        <v>-71.13</v>
      </c>
      <c r="L297" s="1">
        <v>6.2</v>
      </c>
      <c r="M297" s="1">
        <v>63.3</v>
      </c>
      <c r="N297" s="1">
        <v>-33.665194</v>
      </c>
      <c r="O297" s="1">
        <v>-70.929333</v>
      </c>
      <c r="P297" s="1">
        <v>0</v>
      </c>
      <c r="Q297" s="1">
        <v>471</v>
      </c>
      <c r="R297" s="7">
        <v>1.4</v>
      </c>
      <c r="S297" s="1">
        <v>0</v>
      </c>
      <c r="T297" s="1">
        <v>28</v>
      </c>
      <c r="U297" s="1">
        <v>103</v>
      </c>
      <c r="V297" s="1">
        <v>165</v>
      </c>
      <c r="W297" s="1">
        <v>63</v>
      </c>
      <c r="X297" s="1">
        <v>83</v>
      </c>
      <c r="Y297" s="1">
        <v>246.26872466909427</v>
      </c>
      <c r="Z297" s="1">
        <v>254.27381845196362</v>
      </c>
      <c r="AA297" s="1">
        <v>247.7560119628906</v>
      </c>
      <c r="AB297" s="1" t="s">
        <v>438</v>
      </c>
      <c r="AC297" s="3">
        <v>31</v>
      </c>
      <c r="AD297" s="3">
        <f>_xlfn.XLOOKUP(B297,EVENTOS!B:B,EVENTOS!M:M,"--",0,1)</f>
        <v>64</v>
      </c>
      <c r="AE297" s="3">
        <v>1</v>
      </c>
      <c r="AF297" s="12">
        <f>_xlfn.XLOOKUP(C297,ESTACIONES!B:B,ESTACIONES!N:N,0,0,1)</f>
        <v>2.4787510476540047</v>
      </c>
      <c r="AG297">
        <f>_xlfn.XLOOKUP(A297,'L y W'!A:A,'L y W'!B:B,0,0,1)</f>
        <v>12.995709656617132</v>
      </c>
      <c r="AH297">
        <f>_xlfn.XLOOKUP(A297,'L y W'!A:A,'L y W'!C:C,0,0,1)</f>
        <v>10.665961212302582</v>
      </c>
    </row>
    <row r="298" spans="1:34" x14ac:dyDescent="0.3">
      <c r="A298" s="1">
        <v>1396</v>
      </c>
      <c r="B298" s="1" t="s">
        <v>418</v>
      </c>
      <c r="C298" s="1" t="s">
        <v>161</v>
      </c>
      <c r="D298" s="1">
        <v>2015</v>
      </c>
      <c r="E298" s="1">
        <v>9</v>
      </c>
      <c r="F298" s="1">
        <v>22</v>
      </c>
      <c r="G298" s="1">
        <v>7</v>
      </c>
      <c r="H298" s="1">
        <v>12</v>
      </c>
      <c r="I298" s="1">
        <v>59</v>
      </c>
      <c r="J298" s="1">
        <v>-31.451000000000001</v>
      </c>
      <c r="K298" s="1">
        <v>-71.13</v>
      </c>
      <c r="L298" s="1">
        <v>6.2</v>
      </c>
      <c r="M298" s="1">
        <v>63.3</v>
      </c>
      <c r="N298" s="1">
        <v>-33.380861000000003</v>
      </c>
      <c r="O298" s="1">
        <v>-70.796166999999997</v>
      </c>
      <c r="P298" s="1">
        <v>0</v>
      </c>
      <c r="Q298" s="1">
        <v>471</v>
      </c>
      <c r="R298" s="7">
        <v>1.4</v>
      </c>
      <c r="S298" s="1">
        <v>0</v>
      </c>
      <c r="T298" s="1">
        <v>28</v>
      </c>
      <c r="U298" s="1">
        <v>103</v>
      </c>
      <c r="V298" s="1">
        <v>165</v>
      </c>
      <c r="W298" s="1">
        <v>63</v>
      </c>
      <c r="X298" s="1">
        <v>83</v>
      </c>
      <c r="Y298" s="1">
        <v>216.30135009901696</v>
      </c>
      <c r="Z298" s="1">
        <v>225.37338807999825</v>
      </c>
      <c r="AA298" s="1">
        <v>219.2184753417969</v>
      </c>
      <c r="AB298" s="1" t="s">
        <v>439</v>
      </c>
      <c r="AC298" s="3">
        <v>32</v>
      </c>
      <c r="AD298" s="3">
        <f>_xlfn.XLOOKUP(B298,EVENTOS!B:B,EVENTOS!M:M,"--",0,1)</f>
        <v>64</v>
      </c>
      <c r="AE298" s="3">
        <v>1</v>
      </c>
      <c r="AF298" s="12">
        <f>_xlfn.XLOOKUP(C298,ESTACIONES!B:B,ESTACIONES!N:N,0,0,1)</f>
        <v>5.2193509282518686</v>
      </c>
      <c r="AG298">
        <f>_xlfn.XLOOKUP(A298,'L y W'!A:A,'L y W'!B:B,0,0,1)</f>
        <v>12.995709656617132</v>
      </c>
      <c r="AH298">
        <f>_xlfn.XLOOKUP(A298,'L y W'!A:A,'L y W'!C:C,0,0,1)</f>
        <v>10.665961212302582</v>
      </c>
    </row>
    <row r="299" spans="1:34" x14ac:dyDescent="0.3">
      <c r="A299" s="1">
        <v>1398</v>
      </c>
      <c r="B299" s="1" t="s">
        <v>418</v>
      </c>
      <c r="C299" s="1" t="s">
        <v>165</v>
      </c>
      <c r="D299" s="1">
        <v>2015</v>
      </c>
      <c r="E299" s="1">
        <v>9</v>
      </c>
      <c r="F299" s="1">
        <v>22</v>
      </c>
      <c r="G299" s="1">
        <v>7</v>
      </c>
      <c r="H299" s="1">
        <v>12</v>
      </c>
      <c r="I299" s="1">
        <v>59</v>
      </c>
      <c r="J299" s="1">
        <v>-31.451000000000001</v>
      </c>
      <c r="K299" s="1">
        <v>-71.13</v>
      </c>
      <c r="L299" s="1">
        <v>6.2</v>
      </c>
      <c r="M299" s="1">
        <v>63.3</v>
      </c>
      <c r="N299" s="1">
        <v>-33.053122000000002</v>
      </c>
      <c r="O299" s="1">
        <v>-71.622031000000007</v>
      </c>
      <c r="P299" s="1">
        <v>0</v>
      </c>
      <c r="Q299" s="1">
        <v>642</v>
      </c>
      <c r="R299" s="7">
        <v>8.48</v>
      </c>
      <c r="S299" s="1">
        <v>0</v>
      </c>
      <c r="T299" s="1">
        <v>28</v>
      </c>
      <c r="U299" s="1">
        <v>103</v>
      </c>
      <c r="V299" s="1">
        <v>165</v>
      </c>
      <c r="W299" s="1">
        <v>63</v>
      </c>
      <c r="X299" s="1">
        <v>83</v>
      </c>
      <c r="Y299" s="1">
        <v>183.61109633496804</v>
      </c>
      <c r="Z299" s="1">
        <v>194.21618031803868</v>
      </c>
      <c r="AA299" s="1">
        <v>186.42236328125</v>
      </c>
      <c r="AB299" s="1" t="s">
        <v>440</v>
      </c>
      <c r="AC299" s="3">
        <v>34</v>
      </c>
      <c r="AD299" s="3">
        <f>_xlfn.XLOOKUP(B299,EVENTOS!B:B,EVENTOS!M:M,"--",0,1)</f>
        <v>64</v>
      </c>
      <c r="AE299" s="3">
        <v>1</v>
      </c>
      <c r="AF299" s="12">
        <f>_xlfn.XLOOKUP(C299,ESTACIONES!B:B,ESTACIONES!N:N,0,0,1)</f>
        <v>2.7574934886317917</v>
      </c>
      <c r="AG299">
        <f>_xlfn.XLOOKUP(A299,'L y W'!A:A,'L y W'!B:B,0,0,1)</f>
        <v>12.995709656617132</v>
      </c>
      <c r="AH299">
        <f>_xlfn.XLOOKUP(A299,'L y W'!A:A,'L y W'!C:C,0,0,1)</f>
        <v>10.665961212302582</v>
      </c>
    </row>
    <row r="300" spans="1:34" x14ac:dyDescent="0.3">
      <c r="A300" s="1">
        <v>1399</v>
      </c>
      <c r="B300" s="1" t="s">
        <v>418</v>
      </c>
      <c r="C300" s="1" t="s">
        <v>234</v>
      </c>
      <c r="D300" s="1">
        <v>2015</v>
      </c>
      <c r="E300" s="1">
        <v>9</v>
      </c>
      <c r="F300" s="1">
        <v>22</v>
      </c>
      <c r="G300" s="1">
        <v>7</v>
      </c>
      <c r="H300" s="1">
        <v>12</v>
      </c>
      <c r="I300" s="1">
        <v>59</v>
      </c>
      <c r="J300" s="1">
        <v>-31.451000000000001</v>
      </c>
      <c r="K300" s="1">
        <v>-71.13</v>
      </c>
      <c r="L300" s="1">
        <v>6.2</v>
      </c>
      <c r="M300" s="1">
        <v>63.3</v>
      </c>
      <c r="N300" s="1">
        <v>-33.023083</v>
      </c>
      <c r="O300" s="1">
        <v>-71.517832999999996</v>
      </c>
      <c r="P300" s="1">
        <v>0</v>
      </c>
      <c r="Q300" s="1">
        <v>622</v>
      </c>
      <c r="R300" s="7">
        <v>7.28</v>
      </c>
      <c r="S300" s="1">
        <v>0</v>
      </c>
      <c r="T300" s="1">
        <v>28</v>
      </c>
      <c r="U300" s="1">
        <v>103</v>
      </c>
      <c r="V300" s="1">
        <v>165</v>
      </c>
      <c r="W300" s="1">
        <v>63</v>
      </c>
      <c r="X300" s="1">
        <v>83</v>
      </c>
      <c r="Y300" s="1">
        <v>178.12026976059414</v>
      </c>
      <c r="Z300" s="1">
        <v>189.03364911990357</v>
      </c>
      <c r="AA300" s="1">
        <v>181.35389709472659</v>
      </c>
      <c r="AB300" s="1" t="s">
        <v>441</v>
      </c>
      <c r="AC300" s="3">
        <v>44</v>
      </c>
      <c r="AD300" s="3">
        <f>_xlfn.XLOOKUP(B300,EVENTOS!B:B,EVENTOS!M:M,"--",0,1)</f>
        <v>64</v>
      </c>
      <c r="AE300" s="3">
        <v>1</v>
      </c>
      <c r="AF300" s="12">
        <f>_xlfn.XLOOKUP(C300,ESTACIONES!B:B,ESTACIONES!N:N,0,0,1)</f>
        <v>7.8837968896193393</v>
      </c>
      <c r="AG300">
        <f>_xlfn.XLOOKUP(A300,'L y W'!A:A,'L y W'!B:B,0,0,1)</f>
        <v>12.995709656617132</v>
      </c>
      <c r="AH300">
        <f>_xlfn.XLOOKUP(A300,'L y W'!A:A,'L y W'!C:C,0,0,1)</f>
        <v>10.665961212302582</v>
      </c>
    </row>
    <row r="301" spans="1:34" x14ac:dyDescent="0.3">
      <c r="A301" s="1">
        <v>14</v>
      </c>
      <c r="B301" s="1" t="s">
        <v>442</v>
      </c>
      <c r="C301" s="1" t="s">
        <v>443</v>
      </c>
      <c r="D301" s="1">
        <v>2012</v>
      </c>
      <c r="E301" s="1">
        <v>5</v>
      </c>
      <c r="F301" s="1">
        <v>19</v>
      </c>
      <c r="G301" s="1">
        <v>8</v>
      </c>
      <c r="H301" s="1">
        <v>35</v>
      </c>
      <c r="I301" s="1">
        <v>9</v>
      </c>
      <c r="J301" s="1">
        <v>-25.741</v>
      </c>
      <c r="K301" s="1">
        <v>-70.858000000000004</v>
      </c>
      <c r="L301" s="1">
        <v>6.1</v>
      </c>
      <c r="M301" s="1">
        <v>83.6</v>
      </c>
      <c r="N301" s="1">
        <v>-25.162600000000001</v>
      </c>
      <c r="O301" s="1">
        <v>-69.590400000000002</v>
      </c>
      <c r="P301" s="1">
        <v>0</v>
      </c>
      <c r="Q301" s="1">
        <v>820</v>
      </c>
      <c r="R301" s="7">
        <v>17.5</v>
      </c>
      <c r="S301" s="1">
        <v>23</v>
      </c>
      <c r="T301" s="1">
        <v>44</v>
      </c>
      <c r="U301" s="1">
        <v>125</v>
      </c>
      <c r="V301" s="1">
        <v>160</v>
      </c>
      <c r="W301" s="1">
        <v>55</v>
      </c>
      <c r="X301" s="1">
        <v>62</v>
      </c>
      <c r="Y301" s="1">
        <v>142.68695160487599</v>
      </c>
      <c r="Z301" s="1">
        <v>165.37389805616914</v>
      </c>
      <c r="AA301" s="1">
        <v>169.095</v>
      </c>
      <c r="AB301" s="1" t="s">
        <v>444</v>
      </c>
      <c r="AC301" s="3">
        <v>51</v>
      </c>
      <c r="AD301" s="3">
        <f>_xlfn.XLOOKUP(B301,EVENTOS!B:B,EVENTOS!M:M,"--",0,1)</f>
        <v>65</v>
      </c>
      <c r="AE301" s="3">
        <v>2</v>
      </c>
      <c r="AF301" s="12">
        <f>_xlfn.XLOOKUP(C301,ESTACIONES!B:B,ESTACIONES!N:N,0,0,1)</f>
        <v>2.1335611191495798</v>
      </c>
      <c r="AG301">
        <f>_xlfn.XLOOKUP(A301,'L y W'!A:A,'L y W'!B:B,0,0,1)</f>
        <v>11.282361216489916</v>
      </c>
      <c r="AH301">
        <f>_xlfn.XLOOKUP(A301,'L y W'!A:A,'L y W'!C:C,0,0,1)</f>
        <v>9.6493931180558157</v>
      </c>
    </row>
    <row r="302" spans="1:34" x14ac:dyDescent="0.3">
      <c r="A302" s="1">
        <v>1400</v>
      </c>
      <c r="B302" s="1" t="s">
        <v>418</v>
      </c>
      <c r="C302" s="1" t="s">
        <v>167</v>
      </c>
      <c r="D302" s="1">
        <v>2015</v>
      </c>
      <c r="E302" s="1">
        <v>9</v>
      </c>
      <c r="F302" s="1">
        <v>22</v>
      </c>
      <c r="G302" s="1">
        <v>7</v>
      </c>
      <c r="H302" s="1">
        <v>12</v>
      </c>
      <c r="I302" s="1">
        <v>59</v>
      </c>
      <c r="J302" s="1">
        <v>-31.451000000000001</v>
      </c>
      <c r="K302" s="1">
        <v>-71.13</v>
      </c>
      <c r="L302" s="1">
        <v>6.2</v>
      </c>
      <c r="M302" s="1">
        <v>63.3</v>
      </c>
      <c r="N302" s="1">
        <v>-33.365428000000001</v>
      </c>
      <c r="O302" s="1">
        <v>-71.669036000000006</v>
      </c>
      <c r="P302" s="1">
        <v>0</v>
      </c>
      <c r="Q302" s="1">
        <v>549</v>
      </c>
      <c r="R302" s="7">
        <v>5.72</v>
      </c>
      <c r="S302" s="1">
        <v>0</v>
      </c>
      <c r="T302" s="1">
        <v>28</v>
      </c>
      <c r="U302" s="1">
        <v>103</v>
      </c>
      <c r="V302" s="1">
        <v>165</v>
      </c>
      <c r="W302" s="1">
        <v>63</v>
      </c>
      <c r="X302" s="1">
        <v>83</v>
      </c>
      <c r="Y302" s="1">
        <v>218.26932218852744</v>
      </c>
      <c r="Z302" s="1">
        <v>227.26281483920593</v>
      </c>
      <c r="AA302" s="1">
        <v>219.54499816894531</v>
      </c>
      <c r="AB302" s="1" t="s">
        <v>445</v>
      </c>
      <c r="AC302" s="3">
        <v>35</v>
      </c>
      <c r="AD302" s="3">
        <f>_xlfn.XLOOKUP(B302,EVENTOS!B:B,EVENTOS!M:M,"--",0,1)</f>
        <v>64</v>
      </c>
      <c r="AE302" s="3">
        <v>1</v>
      </c>
      <c r="AF302" s="12">
        <f>_xlfn.XLOOKUP(C302,ESTACIONES!B:B,ESTACIONES!N:N,0,0,1)</f>
        <v>3.4777015408059508</v>
      </c>
      <c r="AG302">
        <f>_xlfn.XLOOKUP(A302,'L y W'!A:A,'L y W'!B:B,0,0,1)</f>
        <v>12.995709656617132</v>
      </c>
      <c r="AH302">
        <f>_xlfn.XLOOKUP(A302,'L y W'!A:A,'L y W'!C:C,0,0,1)</f>
        <v>10.665961212302582</v>
      </c>
    </row>
    <row r="303" spans="1:34" x14ac:dyDescent="0.3">
      <c r="A303" s="1">
        <v>1401</v>
      </c>
      <c r="B303" s="1" t="s">
        <v>418</v>
      </c>
      <c r="C303" s="1" t="s">
        <v>169</v>
      </c>
      <c r="D303" s="1">
        <v>2015</v>
      </c>
      <c r="E303" s="1">
        <v>9</v>
      </c>
      <c r="F303" s="1">
        <v>22</v>
      </c>
      <c r="G303" s="1">
        <v>7</v>
      </c>
      <c r="H303" s="1">
        <v>12</v>
      </c>
      <c r="I303" s="1">
        <v>59</v>
      </c>
      <c r="J303" s="1">
        <v>-31.451000000000001</v>
      </c>
      <c r="K303" s="1">
        <v>-71.13</v>
      </c>
      <c r="L303" s="1">
        <v>6.2</v>
      </c>
      <c r="M303" s="1">
        <v>63.3</v>
      </c>
      <c r="N303" s="1">
        <v>-33.048060999999997</v>
      </c>
      <c r="O303" s="1">
        <v>-71.604500000000002</v>
      </c>
      <c r="P303" s="1">
        <v>0</v>
      </c>
      <c r="Q303" s="1">
        <v>317</v>
      </c>
      <c r="R303" s="7">
        <v>1.61</v>
      </c>
      <c r="S303" s="1">
        <v>0</v>
      </c>
      <c r="T303" s="1">
        <v>28</v>
      </c>
      <c r="U303" s="1">
        <v>103</v>
      </c>
      <c r="V303" s="1">
        <v>165</v>
      </c>
      <c r="W303" s="1">
        <v>63</v>
      </c>
      <c r="X303" s="1">
        <v>83</v>
      </c>
      <c r="Y303" s="1">
        <v>182.65700053088003</v>
      </c>
      <c r="Z303" s="1">
        <v>193.31443257795809</v>
      </c>
      <c r="AA303" s="1">
        <v>185.5373229980469</v>
      </c>
      <c r="AB303" s="1" t="s">
        <v>446</v>
      </c>
      <c r="AC303" s="3">
        <v>36</v>
      </c>
      <c r="AD303" s="3">
        <f>_xlfn.XLOOKUP(B303,EVENTOS!B:B,EVENTOS!M:M,"--",0,1)</f>
        <v>64</v>
      </c>
      <c r="AE303" s="3">
        <v>1</v>
      </c>
      <c r="AF303" s="12">
        <f>_xlfn.XLOOKUP(C303,ESTACIONES!B:B,ESTACIONES!N:N,0,0,1)</f>
        <v>4.311696339662153</v>
      </c>
      <c r="AG303">
        <f>_xlfn.XLOOKUP(A303,'L y W'!A:A,'L y W'!B:B,0,0,1)</f>
        <v>12.995709656617132</v>
      </c>
      <c r="AH303">
        <f>_xlfn.XLOOKUP(A303,'L y W'!A:A,'L y W'!C:C,0,0,1)</f>
        <v>10.665961212302582</v>
      </c>
    </row>
    <row r="304" spans="1:34" x14ac:dyDescent="0.3">
      <c r="A304" s="1">
        <v>1402</v>
      </c>
      <c r="B304" s="1" t="s">
        <v>418</v>
      </c>
      <c r="C304" s="1" t="s">
        <v>64</v>
      </c>
      <c r="D304" s="1">
        <v>2015</v>
      </c>
      <c r="E304" s="1">
        <v>9</v>
      </c>
      <c r="F304" s="1">
        <v>22</v>
      </c>
      <c r="G304" s="1">
        <v>7</v>
      </c>
      <c r="H304" s="1">
        <v>12</v>
      </c>
      <c r="I304" s="1">
        <v>59</v>
      </c>
      <c r="J304" s="1">
        <v>-31.451000000000001</v>
      </c>
      <c r="K304" s="1">
        <v>-71.13</v>
      </c>
      <c r="L304" s="1">
        <v>6.2</v>
      </c>
      <c r="M304" s="1">
        <v>63.3</v>
      </c>
      <c r="N304" s="1">
        <v>-32.914889000000002</v>
      </c>
      <c r="O304" s="1">
        <v>-71.232591999999997</v>
      </c>
      <c r="P304" s="1">
        <v>116</v>
      </c>
      <c r="Q304" s="1">
        <v>549</v>
      </c>
      <c r="R304" s="7">
        <v>5.72</v>
      </c>
      <c r="S304" s="1">
        <v>0</v>
      </c>
      <c r="T304" s="1">
        <v>28</v>
      </c>
      <c r="U304" s="1">
        <v>103</v>
      </c>
      <c r="V304" s="1">
        <v>165</v>
      </c>
      <c r="W304" s="1">
        <v>63</v>
      </c>
      <c r="X304" s="1">
        <v>83</v>
      </c>
      <c r="Y304" s="1">
        <v>162.61873798377445</v>
      </c>
      <c r="Z304" s="1">
        <v>174.54639211234212</v>
      </c>
      <c r="AA304" s="1">
        <v>167.32774353027341</v>
      </c>
      <c r="AB304" s="1" t="s">
        <v>447</v>
      </c>
      <c r="AC304" s="3">
        <v>12</v>
      </c>
      <c r="AD304" s="3">
        <f>_xlfn.XLOOKUP(B304,EVENTOS!B:B,EVENTOS!M:M,"--",0,1)</f>
        <v>64</v>
      </c>
      <c r="AE304" s="3">
        <v>1</v>
      </c>
      <c r="AF304" s="12">
        <f>_xlfn.XLOOKUP(C304,ESTACIONES!B:B,ESTACIONES!N:N,0,0,1)</f>
        <v>6.9467601924872069</v>
      </c>
      <c r="AG304">
        <f>_xlfn.XLOOKUP(A304,'L y W'!A:A,'L y W'!B:B,0,0,1)</f>
        <v>12.995709656617132</v>
      </c>
      <c r="AH304">
        <f>_xlfn.XLOOKUP(A304,'L y W'!A:A,'L y W'!C:C,0,0,1)</f>
        <v>10.665961212302582</v>
      </c>
    </row>
    <row r="305" spans="1:34" x14ac:dyDescent="0.3">
      <c r="A305" s="1">
        <v>1403</v>
      </c>
      <c r="B305" s="1" t="s">
        <v>418</v>
      </c>
      <c r="C305" s="1" t="s">
        <v>173</v>
      </c>
      <c r="D305" s="1">
        <v>2015</v>
      </c>
      <c r="E305" s="1">
        <v>9</v>
      </c>
      <c r="F305" s="1">
        <v>22</v>
      </c>
      <c r="G305" s="1">
        <v>7</v>
      </c>
      <c r="H305" s="1">
        <v>12</v>
      </c>
      <c r="I305" s="1">
        <v>59</v>
      </c>
      <c r="J305" s="1">
        <v>-31.451000000000001</v>
      </c>
      <c r="K305" s="1">
        <v>-71.13</v>
      </c>
      <c r="L305" s="1">
        <v>6.2</v>
      </c>
      <c r="M305" s="1">
        <v>63.3</v>
      </c>
      <c r="N305" s="1">
        <v>-33.590583000000002</v>
      </c>
      <c r="O305" s="1">
        <v>-71.604611000000006</v>
      </c>
      <c r="P305" s="1">
        <v>0</v>
      </c>
      <c r="Q305" s="1">
        <v>477</v>
      </c>
      <c r="R305" s="7">
        <v>5.6</v>
      </c>
      <c r="S305" s="1">
        <v>0</v>
      </c>
      <c r="T305" s="1">
        <v>28</v>
      </c>
      <c r="U305" s="1">
        <v>103</v>
      </c>
      <c r="V305" s="1">
        <v>165</v>
      </c>
      <c r="W305" s="1">
        <v>63</v>
      </c>
      <c r="X305" s="1">
        <v>83</v>
      </c>
      <c r="Y305" s="1">
        <v>241.42407240199122</v>
      </c>
      <c r="Z305" s="1">
        <v>249.58460035659633</v>
      </c>
      <c r="AA305" s="1">
        <v>242.00047302246091</v>
      </c>
      <c r="AB305" s="1" t="s">
        <v>448</v>
      </c>
      <c r="AC305" s="3">
        <v>37</v>
      </c>
      <c r="AD305" s="3">
        <f>_xlfn.XLOOKUP(B305,EVENTOS!B:B,EVENTOS!M:M,"--",0,1)</f>
        <v>64</v>
      </c>
      <c r="AE305" s="3">
        <v>1</v>
      </c>
      <c r="AF305" s="12">
        <f>_xlfn.XLOOKUP(C305,ESTACIONES!B:B,ESTACIONES!N:N,0,0,1)</f>
        <v>7.3998645362343245</v>
      </c>
      <c r="AG305">
        <f>_xlfn.XLOOKUP(A305,'L y W'!A:A,'L y W'!B:B,0,0,1)</f>
        <v>12.995709656617132</v>
      </c>
      <c r="AH305">
        <f>_xlfn.XLOOKUP(A305,'L y W'!A:A,'L y W'!C:C,0,0,1)</f>
        <v>10.665961212302582</v>
      </c>
    </row>
    <row r="306" spans="1:34" x14ac:dyDescent="0.3">
      <c r="A306" s="1">
        <v>1404</v>
      </c>
      <c r="B306" s="1" t="s">
        <v>418</v>
      </c>
      <c r="C306" s="1" t="s">
        <v>175</v>
      </c>
      <c r="D306" s="1">
        <v>2015</v>
      </c>
      <c r="E306" s="1">
        <v>9</v>
      </c>
      <c r="F306" s="1">
        <v>22</v>
      </c>
      <c r="G306" s="1">
        <v>7</v>
      </c>
      <c r="H306" s="1">
        <v>12</v>
      </c>
      <c r="I306" s="1">
        <v>59</v>
      </c>
      <c r="J306" s="1">
        <v>-31.451000000000001</v>
      </c>
      <c r="K306" s="1">
        <v>-71.13</v>
      </c>
      <c r="L306" s="1">
        <v>6.2</v>
      </c>
      <c r="M306" s="1">
        <v>63.3</v>
      </c>
      <c r="N306" s="1">
        <v>-33.605483999999997</v>
      </c>
      <c r="O306" s="1">
        <v>-71.614320000000006</v>
      </c>
      <c r="P306" s="1">
        <v>0</v>
      </c>
      <c r="Q306" s="1">
        <v>281</v>
      </c>
      <c r="R306" s="7">
        <v>0.95</v>
      </c>
      <c r="S306" s="1">
        <v>0</v>
      </c>
      <c r="T306" s="1">
        <v>28</v>
      </c>
      <c r="U306" s="1">
        <v>103</v>
      </c>
      <c r="V306" s="1">
        <v>165</v>
      </c>
      <c r="W306" s="1">
        <v>63</v>
      </c>
      <c r="X306" s="1">
        <v>83</v>
      </c>
      <c r="Y306" s="1">
        <v>243.21683525790709</v>
      </c>
      <c r="Z306" s="1">
        <v>251.31915755244748</v>
      </c>
      <c r="AA306" s="1">
        <v>243.7308044433594</v>
      </c>
      <c r="AB306" s="1" t="s">
        <v>449</v>
      </c>
      <c r="AC306" s="3">
        <v>38</v>
      </c>
      <c r="AD306" s="3">
        <f>_xlfn.XLOOKUP(B306,EVENTOS!B:B,EVENTOS!M:M,"--",0,1)</f>
        <v>64</v>
      </c>
      <c r="AE306" s="3">
        <v>1</v>
      </c>
      <c r="AF306" s="12">
        <f>_xlfn.XLOOKUP(C306,ESTACIONES!B:B,ESTACIONES!N:N,0,0,1)</f>
        <v>5.2237148623838845</v>
      </c>
      <c r="AG306">
        <f>_xlfn.XLOOKUP(A306,'L y W'!A:A,'L y W'!B:B,0,0,1)</f>
        <v>12.995709656617132</v>
      </c>
      <c r="AH306">
        <f>_xlfn.XLOOKUP(A306,'L y W'!A:A,'L y W'!C:C,0,0,1)</f>
        <v>10.665961212302582</v>
      </c>
    </row>
    <row r="307" spans="1:34" x14ac:dyDescent="0.3">
      <c r="A307" s="1">
        <v>1405</v>
      </c>
      <c r="B307" s="1" t="s">
        <v>418</v>
      </c>
      <c r="C307" s="1" t="s">
        <v>177</v>
      </c>
      <c r="D307" s="1">
        <v>2015</v>
      </c>
      <c r="E307" s="1">
        <v>9</v>
      </c>
      <c r="F307" s="1">
        <v>22</v>
      </c>
      <c r="G307" s="1">
        <v>7</v>
      </c>
      <c r="H307" s="1">
        <v>12</v>
      </c>
      <c r="I307" s="1">
        <v>59</v>
      </c>
      <c r="J307" s="1">
        <v>-31.451000000000001</v>
      </c>
      <c r="K307" s="1">
        <v>-71.13</v>
      </c>
      <c r="L307" s="1">
        <v>6.2</v>
      </c>
      <c r="M307" s="1">
        <v>63.3</v>
      </c>
      <c r="N307" s="1">
        <v>-33.020206000000002</v>
      </c>
      <c r="O307" s="1">
        <v>-71.635774999999995</v>
      </c>
      <c r="P307" s="1">
        <v>0</v>
      </c>
      <c r="Q307" s="1">
        <v>854</v>
      </c>
      <c r="R307" s="7">
        <v>8.5</v>
      </c>
      <c r="S307" s="1">
        <v>0</v>
      </c>
      <c r="T307" s="1">
        <v>28</v>
      </c>
      <c r="U307" s="1">
        <v>103</v>
      </c>
      <c r="V307" s="1">
        <v>165</v>
      </c>
      <c r="W307" s="1">
        <v>63</v>
      </c>
      <c r="X307" s="1">
        <v>83</v>
      </c>
      <c r="Y307" s="1">
        <v>180.4212595668838</v>
      </c>
      <c r="Z307" s="1">
        <v>191.20334961422842</v>
      </c>
      <c r="AA307" s="1">
        <v>183.38215637207031</v>
      </c>
      <c r="AB307" s="1" t="s">
        <v>450</v>
      </c>
      <c r="AC307" s="3">
        <v>39</v>
      </c>
      <c r="AD307" s="3">
        <f>_xlfn.XLOOKUP(B307,EVENTOS!B:B,EVENTOS!M:M,"--",0,1)</f>
        <v>64</v>
      </c>
      <c r="AE307" s="3">
        <v>1</v>
      </c>
      <c r="AF307" s="12">
        <f>_xlfn.XLOOKUP(C307,ESTACIONES!B:B,ESTACIONES!N:N,0,0,1)</f>
        <v>2.1751195149549609</v>
      </c>
      <c r="AG307">
        <f>_xlfn.XLOOKUP(A307,'L y W'!A:A,'L y W'!B:B,0,0,1)</f>
        <v>12.995709656617132</v>
      </c>
      <c r="AH307">
        <f>_xlfn.XLOOKUP(A307,'L y W'!A:A,'L y W'!C:C,0,0,1)</f>
        <v>10.665961212302582</v>
      </c>
    </row>
    <row r="308" spans="1:34" x14ac:dyDescent="0.3">
      <c r="A308" s="1">
        <v>1407</v>
      </c>
      <c r="B308" s="1" t="s">
        <v>451</v>
      </c>
      <c r="C308" s="1" t="s">
        <v>53</v>
      </c>
      <c r="D308" s="1">
        <v>2015</v>
      </c>
      <c r="E308" s="1">
        <v>9</v>
      </c>
      <c r="F308" s="1">
        <v>22</v>
      </c>
      <c r="G308" s="1">
        <v>8</v>
      </c>
      <c r="H308" s="1">
        <v>37</v>
      </c>
      <c r="I308" s="1">
        <v>34</v>
      </c>
      <c r="J308" s="1">
        <v>-30.416</v>
      </c>
      <c r="K308" s="1">
        <v>-71.596000000000004</v>
      </c>
      <c r="L308" s="1">
        <v>4.5999999999999996</v>
      </c>
      <c r="M308" s="1">
        <v>23.6</v>
      </c>
      <c r="N308" s="1">
        <v>-30.258980000000001</v>
      </c>
      <c r="O308" s="1">
        <v>-71.490459999999999</v>
      </c>
      <c r="P308" s="1">
        <v>10</v>
      </c>
      <c r="Q308" s="1">
        <v>364</v>
      </c>
      <c r="R308" s="7">
        <v>1.87</v>
      </c>
      <c r="S308" s="1" t="s">
        <v>38</v>
      </c>
      <c r="T308" s="1" t="s">
        <v>38</v>
      </c>
      <c r="U308" s="1" t="s">
        <v>38</v>
      </c>
      <c r="V308" s="1" t="s">
        <v>38</v>
      </c>
      <c r="W308" s="1" t="s">
        <v>38</v>
      </c>
      <c r="X308" s="1" t="s">
        <v>38</v>
      </c>
      <c r="Y308" s="1">
        <v>20.149300212987342</v>
      </c>
      <c r="Z308" s="1">
        <v>31.039110797074905</v>
      </c>
      <c r="AA308" s="1">
        <v>31.039110797074905</v>
      </c>
      <c r="AB308" s="1" t="s">
        <v>452</v>
      </c>
      <c r="AC308" s="3">
        <v>9</v>
      </c>
      <c r="AD308" s="3">
        <f>_xlfn.XLOOKUP(B308,EVENTOS!B:B,EVENTOS!M:M,"--",0,1)</f>
        <v>66</v>
      </c>
      <c r="AE308" s="3">
        <v>1</v>
      </c>
      <c r="AF308" s="12">
        <f>_xlfn.XLOOKUP(C308,ESTACIONES!B:B,ESTACIONES!N:N,0,0,1)</f>
        <v>4.3052866245068095</v>
      </c>
      <c r="AG308" t="e">
        <f>_xlfn.XLOOKUP(A308,'L y W'!A:A,'L y W'!B:B,0,0,1)</f>
        <v>#N/A</v>
      </c>
      <c r="AH308" t="e">
        <f>_xlfn.XLOOKUP(A308,'L y W'!A:A,'L y W'!C:C,0,0,1)</f>
        <v>#N/A</v>
      </c>
    </row>
    <row r="309" spans="1:34" x14ac:dyDescent="0.3">
      <c r="A309" s="1">
        <v>1408</v>
      </c>
      <c r="B309" s="1" t="s">
        <v>453</v>
      </c>
      <c r="C309" s="1" t="s">
        <v>51</v>
      </c>
      <c r="D309" s="1">
        <v>2015</v>
      </c>
      <c r="E309" s="1">
        <v>9</v>
      </c>
      <c r="F309" s="1">
        <v>23</v>
      </c>
      <c r="G309" s="1">
        <v>11</v>
      </c>
      <c r="H309" s="1">
        <v>32</v>
      </c>
      <c r="I309" s="1">
        <v>42</v>
      </c>
      <c r="J309" s="1">
        <v>-31.637</v>
      </c>
      <c r="K309" s="1">
        <v>-71.888999999999996</v>
      </c>
      <c r="L309" s="1">
        <v>5.0999999999999996</v>
      </c>
      <c r="M309" s="1">
        <v>40.700000000000003</v>
      </c>
      <c r="N309" s="1">
        <v>-31.783711</v>
      </c>
      <c r="O309" s="1">
        <v>-70.969739000000004</v>
      </c>
      <c r="P309" s="1">
        <v>458</v>
      </c>
      <c r="Q309" s="1">
        <v>751</v>
      </c>
      <c r="R309" s="7">
        <v>2.1</v>
      </c>
      <c r="S309" s="1">
        <v>356</v>
      </c>
      <c r="T309" s="1">
        <v>27</v>
      </c>
      <c r="U309" s="1">
        <v>84</v>
      </c>
      <c r="V309" s="1">
        <v>182</v>
      </c>
      <c r="W309" s="1">
        <v>64</v>
      </c>
      <c r="X309" s="1">
        <v>93</v>
      </c>
      <c r="Y309" s="1">
        <v>88.641020476077045</v>
      </c>
      <c r="Z309" s="1">
        <v>97.730299677430182</v>
      </c>
      <c r="AA309" s="1">
        <v>97.601997375488281</v>
      </c>
      <c r="AB309" s="1" t="s">
        <v>454</v>
      </c>
      <c r="AC309" s="3">
        <v>8</v>
      </c>
      <c r="AD309" s="3">
        <f>_xlfn.XLOOKUP(B309,EVENTOS!B:B,EVENTOS!M:M,"--",0,1)</f>
        <v>67</v>
      </c>
      <c r="AE309" s="3">
        <v>1</v>
      </c>
      <c r="AF309" s="12">
        <f>_xlfn.XLOOKUP(C309,ESTACIONES!B:B,ESTACIONES!N:N,0,0,1)</f>
        <v>4.6375108145656956</v>
      </c>
      <c r="AG309">
        <f>_xlfn.XLOOKUP(A309,'L y W'!A:A,'L y W'!B:B,0,0,1)</f>
        <v>0</v>
      </c>
      <c r="AH309">
        <f>_xlfn.XLOOKUP(A309,'L y W'!A:A,'L y W'!C:C,0,0,1)</f>
        <v>0</v>
      </c>
    </row>
    <row r="310" spans="1:34" x14ac:dyDescent="0.3">
      <c r="A310" s="1">
        <v>1409</v>
      </c>
      <c r="B310" s="1" t="s">
        <v>455</v>
      </c>
      <c r="C310" s="1" t="s">
        <v>51</v>
      </c>
      <c r="D310" s="1">
        <v>2015</v>
      </c>
      <c r="E310" s="1">
        <v>9</v>
      </c>
      <c r="F310" s="1">
        <v>23</v>
      </c>
      <c r="G310" s="1">
        <v>4</v>
      </c>
      <c r="H310" s="1">
        <v>21</v>
      </c>
      <c r="I310" s="1">
        <v>27</v>
      </c>
      <c r="J310" s="1">
        <v>-31.350999999999999</v>
      </c>
      <c r="K310" s="1">
        <v>-72.009</v>
      </c>
      <c r="L310" s="1">
        <v>5</v>
      </c>
      <c r="M310" s="1">
        <v>28.2</v>
      </c>
      <c r="N310" s="1">
        <v>-31.783711</v>
      </c>
      <c r="O310" s="1">
        <v>-70.969739000000004</v>
      </c>
      <c r="P310" s="1">
        <v>458</v>
      </c>
      <c r="Q310" s="1">
        <v>751</v>
      </c>
      <c r="R310" s="7">
        <v>2.1</v>
      </c>
      <c r="S310" s="1" t="s">
        <v>38</v>
      </c>
      <c r="T310" s="1" t="s">
        <v>38</v>
      </c>
      <c r="U310" s="1" t="s">
        <v>38</v>
      </c>
      <c r="V310" s="1" t="s">
        <v>38</v>
      </c>
      <c r="W310" s="1" t="s">
        <v>38</v>
      </c>
      <c r="X310" s="1" t="s">
        <v>38</v>
      </c>
      <c r="Y310" s="1">
        <v>109.70800272915012</v>
      </c>
      <c r="Z310" s="1">
        <v>113.38927121566313</v>
      </c>
      <c r="AA310" s="1">
        <v>113.38927121566313</v>
      </c>
      <c r="AB310" s="1" t="s">
        <v>456</v>
      </c>
      <c r="AC310" s="3">
        <v>8</v>
      </c>
      <c r="AD310" s="3">
        <f>_xlfn.XLOOKUP(B310,EVENTOS!B:B,EVENTOS!M:M,"--",0,1)</f>
        <v>68</v>
      </c>
      <c r="AE310" s="3">
        <v>1</v>
      </c>
      <c r="AF310" s="12">
        <f>_xlfn.XLOOKUP(C310,ESTACIONES!B:B,ESTACIONES!N:N,0,0,1)</f>
        <v>4.6375108145656956</v>
      </c>
      <c r="AG310" t="e">
        <f>_xlfn.XLOOKUP(A310,'L y W'!A:A,'L y W'!B:B,0,0,1)</f>
        <v>#N/A</v>
      </c>
      <c r="AH310" t="e">
        <f>_xlfn.XLOOKUP(A310,'L y W'!A:A,'L y W'!C:C,0,0,1)</f>
        <v>#N/A</v>
      </c>
    </row>
    <row r="311" spans="1:34" x14ac:dyDescent="0.3">
      <c r="A311" s="1">
        <v>1410</v>
      </c>
      <c r="B311" s="1" t="s">
        <v>457</v>
      </c>
      <c r="C311" s="1" t="s">
        <v>51</v>
      </c>
      <c r="D311" s="1">
        <v>2015</v>
      </c>
      <c r="E311" s="1">
        <v>9</v>
      </c>
      <c r="F311" s="1">
        <v>24</v>
      </c>
      <c r="G311" s="1">
        <v>13</v>
      </c>
      <c r="H311" s="1">
        <v>35</v>
      </c>
      <c r="I311" s="1">
        <v>54</v>
      </c>
      <c r="J311" s="1">
        <v>-31.69</v>
      </c>
      <c r="K311" s="1">
        <v>-71.546000000000006</v>
      </c>
      <c r="L311" s="1">
        <v>4.8</v>
      </c>
      <c r="M311" s="1">
        <v>25.1</v>
      </c>
      <c r="N311" s="1">
        <v>-31.783711</v>
      </c>
      <c r="O311" s="1">
        <v>-70.969739000000004</v>
      </c>
      <c r="P311" s="1">
        <v>458</v>
      </c>
      <c r="Q311" s="1">
        <v>751</v>
      </c>
      <c r="R311" s="7">
        <v>2.1</v>
      </c>
      <c r="S311" s="1" t="s">
        <v>38</v>
      </c>
      <c r="T311" s="1" t="s">
        <v>38</v>
      </c>
      <c r="U311" s="1" t="s">
        <v>38</v>
      </c>
      <c r="V311" s="1" t="s">
        <v>38</v>
      </c>
      <c r="W311" s="1" t="s">
        <v>38</v>
      </c>
      <c r="X311" s="1" t="s">
        <v>38</v>
      </c>
      <c r="Y311" s="1">
        <v>55.587391222676438</v>
      </c>
      <c r="Z311" s="1">
        <v>61.181446754248022</v>
      </c>
      <c r="AA311" s="1">
        <v>61.181446754248022</v>
      </c>
      <c r="AB311" s="1" t="s">
        <v>458</v>
      </c>
      <c r="AC311" s="3">
        <v>8</v>
      </c>
      <c r="AD311" s="3">
        <f>_xlfn.XLOOKUP(B311,EVENTOS!B:B,EVENTOS!M:M,"--",0,1)</f>
        <v>69</v>
      </c>
      <c r="AE311" s="3">
        <v>1</v>
      </c>
      <c r="AF311" s="12">
        <f>_xlfn.XLOOKUP(C311,ESTACIONES!B:B,ESTACIONES!N:N,0,0,1)</f>
        <v>4.6375108145656956</v>
      </c>
      <c r="AG311" t="e">
        <f>_xlfn.XLOOKUP(A311,'L y W'!A:A,'L y W'!B:B,0,0,1)</f>
        <v>#N/A</v>
      </c>
      <c r="AH311" t="e">
        <f>_xlfn.XLOOKUP(A311,'L y W'!A:A,'L y W'!C:C,0,0,1)</f>
        <v>#N/A</v>
      </c>
    </row>
    <row r="312" spans="1:34" x14ac:dyDescent="0.3">
      <c r="A312" s="1">
        <v>1411</v>
      </c>
      <c r="B312" s="1" t="s">
        <v>459</v>
      </c>
      <c r="C312" s="1" t="s">
        <v>93</v>
      </c>
      <c r="D312" s="1">
        <v>2015</v>
      </c>
      <c r="E312" s="1">
        <v>9</v>
      </c>
      <c r="F312" s="1">
        <v>24</v>
      </c>
      <c r="G312" s="1">
        <v>16</v>
      </c>
      <c r="H312" s="1">
        <v>13</v>
      </c>
      <c r="I312" s="1">
        <v>25</v>
      </c>
      <c r="J312" s="1">
        <v>-30.704999999999998</v>
      </c>
      <c r="K312" s="1">
        <v>-71.397999999999996</v>
      </c>
      <c r="L312" s="1">
        <v>5.4</v>
      </c>
      <c r="M312" s="1">
        <v>50</v>
      </c>
      <c r="N312" s="1">
        <v>-29.877189999999999</v>
      </c>
      <c r="O312" s="1">
        <v>-71.237870000000001</v>
      </c>
      <c r="P312" s="1">
        <v>0</v>
      </c>
      <c r="Q312" s="1">
        <v>399</v>
      </c>
      <c r="R312" s="7">
        <v>1.18</v>
      </c>
      <c r="S312" s="1" t="s">
        <v>38</v>
      </c>
      <c r="T312" s="1" t="s">
        <v>38</v>
      </c>
      <c r="U312" s="1" t="s">
        <v>38</v>
      </c>
      <c r="V312" s="1" t="s">
        <v>38</v>
      </c>
      <c r="W312" s="1" t="s">
        <v>38</v>
      </c>
      <c r="X312" s="1" t="s">
        <v>38</v>
      </c>
      <c r="Y312" s="1">
        <v>93.052821872115743</v>
      </c>
      <c r="Z312" s="1">
        <v>105.63535231334112</v>
      </c>
      <c r="AA312" s="1">
        <v>105.63535231334112</v>
      </c>
      <c r="AB312" s="1" t="s">
        <v>460</v>
      </c>
      <c r="AC312" s="3">
        <v>16</v>
      </c>
      <c r="AD312" s="3">
        <f>_xlfn.XLOOKUP(B312,EVENTOS!B:B,EVENTOS!M:M,"--",0,1)</f>
        <v>70</v>
      </c>
      <c r="AE312" s="3">
        <v>1</v>
      </c>
      <c r="AF312" s="12">
        <f>_xlfn.XLOOKUP(C312,ESTACIONES!B:B,ESTACIONES!N:N,0,0,1)</f>
        <v>2.8226612561991336</v>
      </c>
      <c r="AG312" t="e">
        <f>_xlfn.XLOOKUP(A312,'L y W'!A:A,'L y W'!B:B,0,0,1)</f>
        <v>#N/A</v>
      </c>
      <c r="AH312" t="e">
        <f>_xlfn.XLOOKUP(A312,'L y W'!A:A,'L y W'!C:C,0,0,1)</f>
        <v>#N/A</v>
      </c>
    </row>
    <row r="313" spans="1:34" x14ac:dyDescent="0.3">
      <c r="A313" s="1">
        <v>1412</v>
      </c>
      <c r="B313" s="1" t="s">
        <v>459</v>
      </c>
      <c r="C313" s="1" t="s">
        <v>107</v>
      </c>
      <c r="D313" s="1">
        <v>2015</v>
      </c>
      <c r="E313" s="1">
        <v>9</v>
      </c>
      <c r="F313" s="1">
        <v>24</v>
      </c>
      <c r="G313" s="1">
        <v>16</v>
      </c>
      <c r="H313" s="1">
        <v>13</v>
      </c>
      <c r="I313" s="1">
        <v>25</v>
      </c>
      <c r="J313" s="1">
        <v>-30.704999999999998</v>
      </c>
      <c r="K313" s="1">
        <v>-71.397999999999996</v>
      </c>
      <c r="L313" s="1">
        <v>5.4</v>
      </c>
      <c r="M313" s="1">
        <v>50</v>
      </c>
      <c r="N313" s="1">
        <v>-29.510639999999999</v>
      </c>
      <c r="O313" s="1">
        <v>-71.200360000000003</v>
      </c>
      <c r="P313" s="1">
        <v>0</v>
      </c>
      <c r="Q313" s="1">
        <v>576</v>
      </c>
      <c r="R313" s="7">
        <v>5.77</v>
      </c>
      <c r="S313" s="1" t="s">
        <v>38</v>
      </c>
      <c r="T313" s="1" t="s">
        <v>38</v>
      </c>
      <c r="U313" s="1" t="s">
        <v>38</v>
      </c>
      <c r="V313" s="1" t="s">
        <v>38</v>
      </c>
      <c r="W313" s="1" t="s">
        <v>38</v>
      </c>
      <c r="X313" s="1" t="s">
        <v>38</v>
      </c>
      <c r="Y313" s="1">
        <v>133.76312264043435</v>
      </c>
      <c r="Z313" s="1">
        <v>142.80256642833797</v>
      </c>
      <c r="AA313" s="1">
        <v>142.80256642833797</v>
      </c>
      <c r="AB313" s="1" t="s">
        <v>461</v>
      </c>
      <c r="AC313" s="3">
        <v>19</v>
      </c>
      <c r="AD313" s="3">
        <f>_xlfn.XLOOKUP(B313,EVENTOS!B:B,EVENTOS!M:M,"--",0,1)</f>
        <v>70</v>
      </c>
      <c r="AE313" s="3">
        <v>1</v>
      </c>
      <c r="AF313" s="12">
        <f>_xlfn.XLOOKUP(C313,ESTACIONES!B:B,ESTACIONES!N:N,0,0,1)</f>
        <v>3.0510064704910347</v>
      </c>
      <c r="AG313" t="e">
        <f>_xlfn.XLOOKUP(A313,'L y W'!A:A,'L y W'!B:B,0,0,1)</f>
        <v>#N/A</v>
      </c>
      <c r="AH313" t="e">
        <f>_xlfn.XLOOKUP(A313,'L y W'!A:A,'L y W'!C:C,0,0,1)</f>
        <v>#N/A</v>
      </c>
    </row>
    <row r="314" spans="1:34" x14ac:dyDescent="0.3">
      <c r="A314" s="1">
        <v>1413</v>
      </c>
      <c r="B314" s="1" t="s">
        <v>459</v>
      </c>
      <c r="C314" s="1" t="s">
        <v>43</v>
      </c>
      <c r="D314" s="1">
        <v>2015</v>
      </c>
      <c r="E314" s="1">
        <v>9</v>
      </c>
      <c r="F314" s="1">
        <v>24</v>
      </c>
      <c r="G314" s="1">
        <v>16</v>
      </c>
      <c r="H314" s="1">
        <v>13</v>
      </c>
      <c r="I314" s="1">
        <v>25</v>
      </c>
      <c r="J314" s="1">
        <v>-30.704999999999998</v>
      </c>
      <c r="K314" s="1">
        <v>-71.397999999999996</v>
      </c>
      <c r="L314" s="1">
        <v>5.4</v>
      </c>
      <c r="M314" s="1">
        <v>50</v>
      </c>
      <c r="N314" s="1">
        <v>-30.23387</v>
      </c>
      <c r="O314" s="1">
        <v>-71.081590000000006</v>
      </c>
      <c r="P314" s="1">
        <v>1032</v>
      </c>
      <c r="Q314" s="1">
        <v>517</v>
      </c>
      <c r="R314" s="7">
        <v>6.5</v>
      </c>
      <c r="S314" s="1" t="s">
        <v>38</v>
      </c>
      <c r="T314" s="1" t="s">
        <v>38</v>
      </c>
      <c r="U314" s="1" t="s">
        <v>38</v>
      </c>
      <c r="V314" s="1" t="s">
        <v>38</v>
      </c>
      <c r="W314" s="1" t="s">
        <v>38</v>
      </c>
      <c r="X314" s="1" t="s">
        <v>38</v>
      </c>
      <c r="Y314" s="1">
        <v>60.424701907377475</v>
      </c>
      <c r="Z314" s="1">
        <v>79.091147574146547</v>
      </c>
      <c r="AA314" s="1">
        <v>79.091147574146547</v>
      </c>
      <c r="AB314" s="1" t="s">
        <v>462</v>
      </c>
      <c r="AC314" s="3">
        <v>5</v>
      </c>
      <c r="AD314" s="3">
        <f>_xlfn.XLOOKUP(B314,EVENTOS!B:B,EVENTOS!M:M,"--",0,1)</f>
        <v>70</v>
      </c>
      <c r="AE314" s="3">
        <v>1</v>
      </c>
      <c r="AF314" s="12">
        <f>_xlfn.XLOOKUP(C314,ESTACIONES!B:B,ESTACIONES!N:N,0,0,1)</f>
        <v>2.335647305457484</v>
      </c>
      <c r="AG314" t="e">
        <f>_xlfn.XLOOKUP(A314,'L y W'!A:A,'L y W'!B:B,0,0,1)</f>
        <v>#N/A</v>
      </c>
      <c r="AH314" t="e">
        <f>_xlfn.XLOOKUP(A314,'L y W'!A:A,'L y W'!C:C,0,0,1)</f>
        <v>#N/A</v>
      </c>
    </row>
    <row r="315" spans="1:34" x14ac:dyDescent="0.3">
      <c r="A315" s="1">
        <v>1414</v>
      </c>
      <c r="B315" s="1" t="s">
        <v>459</v>
      </c>
      <c r="C315" s="1" t="s">
        <v>47</v>
      </c>
      <c r="D315" s="1">
        <v>2015</v>
      </c>
      <c r="E315" s="1">
        <v>9</v>
      </c>
      <c r="F315" s="1">
        <v>24</v>
      </c>
      <c r="G315" s="1">
        <v>16</v>
      </c>
      <c r="H315" s="1">
        <v>13</v>
      </c>
      <c r="I315" s="1">
        <v>25</v>
      </c>
      <c r="J315" s="1">
        <v>-30.704999999999998</v>
      </c>
      <c r="K315" s="1">
        <v>-71.397999999999996</v>
      </c>
      <c r="L315" s="1">
        <v>5.4</v>
      </c>
      <c r="M315" s="1">
        <v>50</v>
      </c>
      <c r="N315" s="1">
        <v>-30.696472</v>
      </c>
      <c r="O315" s="1">
        <v>-70.958888999999999</v>
      </c>
      <c r="P315" s="1">
        <v>0</v>
      </c>
      <c r="Q315" s="1">
        <v>402</v>
      </c>
      <c r="R315" s="7">
        <v>3.22</v>
      </c>
      <c r="S315" s="1" t="s">
        <v>38</v>
      </c>
      <c r="T315" s="1" t="s">
        <v>38</v>
      </c>
      <c r="U315" s="1" t="s">
        <v>38</v>
      </c>
      <c r="V315" s="1" t="s">
        <v>38</v>
      </c>
      <c r="W315" s="1" t="s">
        <v>38</v>
      </c>
      <c r="X315" s="1" t="s">
        <v>38</v>
      </c>
      <c r="Y315" s="1">
        <v>42.077961091239459</v>
      </c>
      <c r="Z315" s="1">
        <v>65.349482091259617</v>
      </c>
      <c r="AA315" s="1">
        <v>65.349482091259617</v>
      </c>
      <c r="AB315" s="1" t="s">
        <v>463</v>
      </c>
      <c r="AC315" s="3">
        <v>6</v>
      </c>
      <c r="AD315" s="3">
        <f>_xlfn.XLOOKUP(B315,EVENTOS!B:B,EVENTOS!M:M,"--",0,1)</f>
        <v>70</v>
      </c>
      <c r="AE315" s="3">
        <v>1</v>
      </c>
      <c r="AF315" s="12">
        <f>_xlfn.XLOOKUP(C315,ESTACIONES!B:B,ESTACIONES!N:N,0,0,1)</f>
        <v>2.3463047993698694</v>
      </c>
      <c r="AG315" t="e">
        <f>_xlfn.XLOOKUP(A315,'L y W'!A:A,'L y W'!B:B,0,0,1)</f>
        <v>#N/A</v>
      </c>
      <c r="AH315" t="e">
        <f>_xlfn.XLOOKUP(A315,'L y W'!A:A,'L y W'!C:C,0,0,1)</f>
        <v>#N/A</v>
      </c>
    </row>
    <row r="316" spans="1:34" x14ac:dyDescent="0.3">
      <c r="A316" s="1">
        <v>1417</v>
      </c>
      <c r="B316" s="1" t="s">
        <v>459</v>
      </c>
      <c r="C316" s="1" t="s">
        <v>132</v>
      </c>
      <c r="D316" s="1">
        <v>2015</v>
      </c>
      <c r="E316" s="1">
        <v>9</v>
      </c>
      <c r="F316" s="1">
        <v>24</v>
      </c>
      <c r="G316" s="1">
        <v>16</v>
      </c>
      <c r="H316" s="1">
        <v>13</v>
      </c>
      <c r="I316" s="1">
        <v>25</v>
      </c>
      <c r="J316" s="1">
        <v>-30.704999999999998</v>
      </c>
      <c r="K316" s="1">
        <v>-71.397999999999996</v>
      </c>
      <c r="L316" s="1">
        <v>5.4</v>
      </c>
      <c r="M316" s="1">
        <v>50</v>
      </c>
      <c r="N316" s="1">
        <v>-30.09348</v>
      </c>
      <c r="O316" s="1">
        <v>-71.368930000000006</v>
      </c>
      <c r="P316" s="1">
        <v>71</v>
      </c>
      <c r="Q316" s="1">
        <v>1106</v>
      </c>
      <c r="R316" s="7">
        <v>11.015885416666666</v>
      </c>
      <c r="S316" s="1" t="s">
        <v>38</v>
      </c>
      <c r="T316" s="1" t="s">
        <v>38</v>
      </c>
      <c r="U316" s="1" t="s">
        <v>38</v>
      </c>
      <c r="V316" s="1" t="s">
        <v>38</v>
      </c>
      <c r="W316" s="1" t="s">
        <v>38</v>
      </c>
      <c r="X316" s="1" t="s">
        <v>38</v>
      </c>
      <c r="Y316" s="1">
        <v>67.850152295751769</v>
      </c>
      <c r="Z316" s="1">
        <v>84.325252490322896</v>
      </c>
      <c r="AA316" s="1">
        <v>84.325252490322896</v>
      </c>
      <c r="AB316" s="1" t="s">
        <v>464</v>
      </c>
      <c r="AC316" s="3">
        <v>22</v>
      </c>
      <c r="AD316" s="3">
        <f>_xlfn.XLOOKUP(B316,EVENTOS!B:B,EVENTOS!M:M,"--",0,1)</f>
        <v>70</v>
      </c>
      <c r="AE316" s="3">
        <v>1</v>
      </c>
      <c r="AF316" s="12">
        <f>_xlfn.XLOOKUP(C316,ESTACIONES!B:B,ESTACIONES!N:N,0,0,1)</f>
        <v>2.4171959038897288</v>
      </c>
      <c r="AG316" t="e">
        <f>_xlfn.XLOOKUP(A316,'L y W'!A:A,'L y W'!B:B,0,0,1)</f>
        <v>#N/A</v>
      </c>
      <c r="AH316" t="e">
        <f>_xlfn.XLOOKUP(A316,'L y W'!A:A,'L y W'!C:C,0,0,1)</f>
        <v>#N/A</v>
      </c>
    </row>
    <row r="317" spans="1:34" x14ac:dyDescent="0.3">
      <c r="A317" s="1">
        <v>1418</v>
      </c>
      <c r="B317" s="1" t="s">
        <v>459</v>
      </c>
      <c r="C317" s="1" t="s">
        <v>97</v>
      </c>
      <c r="D317" s="1">
        <v>2015</v>
      </c>
      <c r="E317" s="1">
        <v>9</v>
      </c>
      <c r="F317" s="1">
        <v>24</v>
      </c>
      <c r="G317" s="1">
        <v>16</v>
      </c>
      <c r="H317" s="1">
        <v>13</v>
      </c>
      <c r="I317" s="1">
        <v>25</v>
      </c>
      <c r="J317" s="1">
        <v>-30.704999999999998</v>
      </c>
      <c r="K317" s="1">
        <v>-71.397999999999996</v>
      </c>
      <c r="L317" s="1">
        <v>5.4</v>
      </c>
      <c r="M317" s="1">
        <v>50</v>
      </c>
      <c r="N317" s="1">
        <v>-29.96818</v>
      </c>
      <c r="O317" s="1">
        <v>-71.337360000000004</v>
      </c>
      <c r="P317" s="1">
        <v>52</v>
      </c>
      <c r="Q317" s="1">
        <v>1106</v>
      </c>
      <c r="R317" s="7">
        <v>1.24</v>
      </c>
      <c r="S317" s="1" t="s">
        <v>38</v>
      </c>
      <c r="T317" s="1" t="s">
        <v>38</v>
      </c>
      <c r="U317" s="1" t="s">
        <v>38</v>
      </c>
      <c r="V317" s="1" t="s">
        <v>38</v>
      </c>
      <c r="W317" s="1" t="s">
        <v>38</v>
      </c>
      <c r="X317" s="1" t="s">
        <v>38</v>
      </c>
      <c r="Y317" s="1">
        <v>81.890358194637841</v>
      </c>
      <c r="Z317" s="1">
        <v>95.975171108188647</v>
      </c>
      <c r="AA317" s="1">
        <v>95.975171108188647</v>
      </c>
      <c r="AB317" s="1" t="s">
        <v>465</v>
      </c>
      <c r="AC317" s="3">
        <v>17</v>
      </c>
      <c r="AD317" s="3">
        <f>_xlfn.XLOOKUP(B317,EVENTOS!B:B,EVENTOS!M:M,"--",0,1)</f>
        <v>70</v>
      </c>
      <c r="AE317" s="3">
        <v>1</v>
      </c>
      <c r="AF317" s="12">
        <f>_xlfn.XLOOKUP(C317,ESTACIONES!B:B,ESTACIONES!N:N,0,0,1)</f>
        <v>4.0819376781190959</v>
      </c>
      <c r="AG317" t="e">
        <f>_xlfn.XLOOKUP(A317,'L y W'!A:A,'L y W'!B:B,0,0,1)</f>
        <v>#N/A</v>
      </c>
      <c r="AH317" t="e">
        <f>_xlfn.XLOOKUP(A317,'L y W'!A:A,'L y W'!C:C,0,0,1)</f>
        <v>#N/A</v>
      </c>
    </row>
    <row r="318" spans="1:34" x14ac:dyDescent="0.3">
      <c r="A318" s="1">
        <v>1419</v>
      </c>
      <c r="B318" s="1" t="s">
        <v>459</v>
      </c>
      <c r="C318" s="1" t="s">
        <v>99</v>
      </c>
      <c r="D318" s="1">
        <v>2015</v>
      </c>
      <c r="E318" s="1">
        <v>9</v>
      </c>
      <c r="F318" s="1">
        <v>24</v>
      </c>
      <c r="G318" s="1">
        <v>16</v>
      </c>
      <c r="H318" s="1">
        <v>13</v>
      </c>
      <c r="I318" s="1">
        <v>25</v>
      </c>
      <c r="J318" s="1">
        <v>-30.704999999999998</v>
      </c>
      <c r="K318" s="1">
        <v>-71.397999999999996</v>
      </c>
      <c r="L318" s="1">
        <v>5.4</v>
      </c>
      <c r="M318" s="1">
        <v>50</v>
      </c>
      <c r="N318" s="1">
        <v>-29.965509999999998</v>
      </c>
      <c r="O318" s="1">
        <v>-71.351110000000006</v>
      </c>
      <c r="P318" s="1">
        <v>36</v>
      </c>
      <c r="Q318" s="1">
        <v>1228</v>
      </c>
      <c r="R318" s="7">
        <v>6.4838235294117661</v>
      </c>
      <c r="S318" s="1" t="s">
        <v>38</v>
      </c>
      <c r="T318" s="1" t="s">
        <v>38</v>
      </c>
      <c r="U318" s="1" t="s">
        <v>38</v>
      </c>
      <c r="V318" s="1" t="s">
        <v>38</v>
      </c>
      <c r="W318" s="1" t="s">
        <v>38</v>
      </c>
      <c r="X318" s="1" t="s">
        <v>38</v>
      </c>
      <c r="Y318" s="1">
        <v>82.102373866368396</v>
      </c>
      <c r="Z318" s="1">
        <v>96.14780855793299</v>
      </c>
      <c r="AA318" s="1">
        <v>96.14780855793299</v>
      </c>
      <c r="AB318" s="1" t="s">
        <v>466</v>
      </c>
      <c r="AC318" s="3">
        <v>18</v>
      </c>
      <c r="AD318" s="3">
        <f>_xlfn.XLOOKUP(B318,EVENTOS!B:B,EVENTOS!M:M,"--",0,1)</f>
        <v>70</v>
      </c>
      <c r="AE318" s="3">
        <v>1</v>
      </c>
      <c r="AF318" s="12">
        <f>_xlfn.XLOOKUP(C318,ESTACIONES!B:B,ESTACIONES!N:N,0,0,1)</f>
        <v>1.6562573616396086</v>
      </c>
      <c r="AG318" t="e">
        <f>_xlfn.XLOOKUP(A318,'L y W'!A:A,'L y W'!B:B,0,0,1)</f>
        <v>#N/A</v>
      </c>
      <c r="AH318" t="e">
        <f>_xlfn.XLOOKUP(A318,'L y W'!A:A,'L y W'!C:C,0,0,1)</f>
        <v>#N/A</v>
      </c>
    </row>
    <row r="319" spans="1:34" x14ac:dyDescent="0.3">
      <c r="A319" s="1">
        <v>1420</v>
      </c>
      <c r="B319" s="1" t="s">
        <v>459</v>
      </c>
      <c r="C319" s="1" t="s">
        <v>51</v>
      </c>
      <c r="D319" s="1">
        <v>2015</v>
      </c>
      <c r="E319" s="1">
        <v>9</v>
      </c>
      <c r="F319" s="1">
        <v>24</v>
      </c>
      <c r="G319" s="1">
        <v>16</v>
      </c>
      <c r="H319" s="1">
        <v>13</v>
      </c>
      <c r="I319" s="1">
        <v>25</v>
      </c>
      <c r="J319" s="1">
        <v>-30.704999999999998</v>
      </c>
      <c r="K319" s="1">
        <v>-71.397999999999996</v>
      </c>
      <c r="L319" s="1">
        <v>5.4</v>
      </c>
      <c r="M319" s="1">
        <v>50</v>
      </c>
      <c r="N319" s="1">
        <v>-31.783711</v>
      </c>
      <c r="O319" s="1">
        <v>-70.969739000000004</v>
      </c>
      <c r="P319" s="1">
        <v>458</v>
      </c>
      <c r="Q319" s="1">
        <v>751</v>
      </c>
      <c r="R319" s="7">
        <v>2.1</v>
      </c>
      <c r="S319" s="1" t="s">
        <v>38</v>
      </c>
      <c r="T319" s="1" t="s">
        <v>38</v>
      </c>
      <c r="U319" s="1" t="s">
        <v>38</v>
      </c>
      <c r="V319" s="1" t="s">
        <v>38</v>
      </c>
      <c r="W319" s="1" t="s">
        <v>38</v>
      </c>
      <c r="X319" s="1" t="s">
        <v>38</v>
      </c>
      <c r="Y319" s="1">
        <v>126.36666799958854</v>
      </c>
      <c r="Z319" s="1">
        <v>136.06816139464161</v>
      </c>
      <c r="AA319" s="1">
        <v>136.06816139464161</v>
      </c>
      <c r="AB319" s="1" t="s">
        <v>467</v>
      </c>
      <c r="AC319" s="3">
        <v>8</v>
      </c>
      <c r="AD319" s="3">
        <f>_xlfn.XLOOKUP(B319,EVENTOS!B:B,EVENTOS!M:M,"--",0,1)</f>
        <v>70</v>
      </c>
      <c r="AE319" s="3">
        <v>1</v>
      </c>
      <c r="AF319" s="12">
        <f>_xlfn.XLOOKUP(C319,ESTACIONES!B:B,ESTACIONES!N:N,0,0,1)</f>
        <v>4.6375108145656956</v>
      </c>
      <c r="AG319" t="e">
        <f>_xlfn.XLOOKUP(A319,'L y W'!A:A,'L y W'!B:B,0,0,1)</f>
        <v>#N/A</v>
      </c>
      <c r="AH319" t="e">
        <f>_xlfn.XLOOKUP(A319,'L y W'!A:A,'L y W'!C:C,0,0,1)</f>
        <v>#N/A</v>
      </c>
    </row>
    <row r="320" spans="1:34" x14ac:dyDescent="0.3">
      <c r="A320" s="1">
        <v>1421</v>
      </c>
      <c r="B320" s="1" t="s">
        <v>459</v>
      </c>
      <c r="C320" s="1" t="s">
        <v>53</v>
      </c>
      <c r="D320" s="1">
        <v>2015</v>
      </c>
      <c r="E320" s="1">
        <v>9</v>
      </c>
      <c r="F320" s="1">
        <v>24</v>
      </c>
      <c r="G320" s="1">
        <v>16</v>
      </c>
      <c r="H320" s="1">
        <v>13</v>
      </c>
      <c r="I320" s="1">
        <v>25</v>
      </c>
      <c r="J320" s="1">
        <v>-30.704999999999998</v>
      </c>
      <c r="K320" s="1">
        <v>-71.397999999999996</v>
      </c>
      <c r="L320" s="1">
        <v>5.4</v>
      </c>
      <c r="M320" s="1">
        <v>50</v>
      </c>
      <c r="N320" s="1">
        <v>-30.258980000000001</v>
      </c>
      <c r="O320" s="1">
        <v>-71.490459999999999</v>
      </c>
      <c r="P320" s="1">
        <v>10</v>
      </c>
      <c r="Q320" s="1">
        <v>364</v>
      </c>
      <c r="R320" s="7">
        <v>1.87</v>
      </c>
      <c r="S320" s="1" t="s">
        <v>38</v>
      </c>
      <c r="T320" s="1" t="s">
        <v>38</v>
      </c>
      <c r="U320" s="1" t="s">
        <v>38</v>
      </c>
      <c r="V320" s="1" t="s">
        <v>38</v>
      </c>
      <c r="W320" s="1" t="s">
        <v>38</v>
      </c>
      <c r="X320" s="1" t="s">
        <v>38</v>
      </c>
      <c r="Y320" s="1">
        <v>50.236683413542302</v>
      </c>
      <c r="Z320" s="1">
        <v>70.885290860604329</v>
      </c>
      <c r="AA320" s="1">
        <v>70.885290860604329</v>
      </c>
      <c r="AB320" s="1" t="s">
        <v>468</v>
      </c>
      <c r="AC320" s="3">
        <v>9</v>
      </c>
      <c r="AD320" s="3">
        <f>_xlfn.XLOOKUP(B320,EVENTOS!B:B,EVENTOS!M:M,"--",0,1)</f>
        <v>70</v>
      </c>
      <c r="AE320" s="3">
        <v>1</v>
      </c>
      <c r="AF320" s="12">
        <f>_xlfn.XLOOKUP(C320,ESTACIONES!B:B,ESTACIONES!N:N,0,0,1)</f>
        <v>4.3052866245068095</v>
      </c>
      <c r="AG320" t="e">
        <f>_xlfn.XLOOKUP(A320,'L y W'!A:A,'L y W'!B:B,0,0,1)</f>
        <v>#N/A</v>
      </c>
      <c r="AH320" t="e">
        <f>_xlfn.XLOOKUP(A320,'L y W'!A:A,'L y W'!C:C,0,0,1)</f>
        <v>#N/A</v>
      </c>
    </row>
    <row r="321" spans="1:34" x14ac:dyDescent="0.3">
      <c r="A321" s="1">
        <v>1422</v>
      </c>
      <c r="B321" s="1" t="s">
        <v>459</v>
      </c>
      <c r="C321" s="1" t="s">
        <v>139</v>
      </c>
      <c r="D321" s="1">
        <v>2015</v>
      </c>
      <c r="E321" s="1">
        <v>9</v>
      </c>
      <c r="F321" s="1">
        <v>24</v>
      </c>
      <c r="G321" s="1">
        <v>16</v>
      </c>
      <c r="H321" s="1">
        <v>13</v>
      </c>
      <c r="I321" s="1">
        <v>25</v>
      </c>
      <c r="J321" s="1">
        <v>-30.704999999999998</v>
      </c>
      <c r="K321" s="1">
        <v>-71.397999999999996</v>
      </c>
      <c r="L321" s="1">
        <v>5.4</v>
      </c>
      <c r="M321" s="1">
        <v>50</v>
      </c>
      <c r="N321" s="1">
        <v>-29.910710000000002</v>
      </c>
      <c r="O321" s="1">
        <v>-71.250820000000004</v>
      </c>
      <c r="P321" s="1">
        <v>30</v>
      </c>
      <c r="Q321" s="1">
        <v>587</v>
      </c>
      <c r="R321" s="7">
        <v>3.2</v>
      </c>
      <c r="S321" s="1" t="s">
        <v>38</v>
      </c>
      <c r="T321" s="1" t="s">
        <v>38</v>
      </c>
      <c r="U321" s="1" t="s">
        <v>38</v>
      </c>
      <c r="V321" s="1" t="s">
        <v>38</v>
      </c>
      <c r="W321" s="1" t="s">
        <v>38</v>
      </c>
      <c r="X321" s="1" t="s">
        <v>38</v>
      </c>
      <c r="Y321" s="1">
        <v>89.183866972091366</v>
      </c>
      <c r="Z321" s="1">
        <v>102.25831520270461</v>
      </c>
      <c r="AA321" s="1">
        <v>102.25831520270461</v>
      </c>
      <c r="AB321" s="1" t="s">
        <v>469</v>
      </c>
      <c r="AC321" s="3">
        <v>23</v>
      </c>
      <c r="AD321" s="3">
        <f>_xlfn.XLOOKUP(B321,EVENTOS!B:B,EVENTOS!M:M,"--",0,1)</f>
        <v>70</v>
      </c>
      <c r="AE321" s="3">
        <v>1</v>
      </c>
      <c r="AF321" s="12">
        <f>_xlfn.XLOOKUP(C321,ESTACIONES!B:B,ESTACIONES!N:N,0,0,1)</f>
        <v>2.8545473582449143</v>
      </c>
      <c r="AG321" t="e">
        <f>_xlfn.XLOOKUP(A321,'L y W'!A:A,'L y W'!B:B,0,0,1)</f>
        <v>#N/A</v>
      </c>
      <c r="AH321" t="e">
        <f>_xlfn.XLOOKUP(A321,'L y W'!A:A,'L y W'!C:C,0,0,1)</f>
        <v>#N/A</v>
      </c>
    </row>
    <row r="322" spans="1:34" x14ac:dyDescent="0.3">
      <c r="A322" s="1">
        <v>1423</v>
      </c>
      <c r="B322" s="1" t="s">
        <v>459</v>
      </c>
      <c r="C322" s="1" t="s">
        <v>470</v>
      </c>
      <c r="D322" s="1">
        <v>2015</v>
      </c>
      <c r="E322" s="1">
        <v>9</v>
      </c>
      <c r="F322" s="1">
        <v>24</v>
      </c>
      <c r="G322" s="1">
        <v>16</v>
      </c>
      <c r="H322" s="1">
        <v>13</v>
      </c>
      <c r="I322" s="1">
        <v>25</v>
      </c>
      <c r="J322" s="1">
        <v>-30.704999999999998</v>
      </c>
      <c r="K322" s="1">
        <v>-71.397999999999996</v>
      </c>
      <c r="L322" s="1">
        <v>5.4</v>
      </c>
      <c r="M322" s="1">
        <v>50</v>
      </c>
      <c r="N322" s="1">
        <v>-31.203700000000001</v>
      </c>
      <c r="O322" s="1">
        <v>-71.000299999999996</v>
      </c>
      <c r="P322" s="1">
        <v>0</v>
      </c>
      <c r="Q322" s="1">
        <v>555</v>
      </c>
      <c r="R322" s="7">
        <v>4.4800000000000004</v>
      </c>
      <c r="S322" s="1" t="s">
        <v>38</v>
      </c>
      <c r="T322" s="1" t="s">
        <v>38</v>
      </c>
      <c r="U322" s="1" t="s">
        <v>38</v>
      </c>
      <c r="V322" s="1" t="s">
        <v>38</v>
      </c>
      <c r="W322" s="1" t="s">
        <v>38</v>
      </c>
      <c r="X322" s="1" t="s">
        <v>38</v>
      </c>
      <c r="Y322" s="1">
        <v>67.089468055782987</v>
      </c>
      <c r="Z322" s="1">
        <v>83.671959006634509</v>
      </c>
      <c r="AA322" s="1">
        <v>81.25</v>
      </c>
      <c r="AB322" s="1" t="s">
        <v>471</v>
      </c>
      <c r="AC322" s="3">
        <v>52</v>
      </c>
      <c r="AD322" s="3">
        <f>_xlfn.XLOOKUP(B322,EVENTOS!B:B,EVENTOS!M:M,"--",0,1)</f>
        <v>70</v>
      </c>
      <c r="AE322" s="3">
        <v>1</v>
      </c>
      <c r="AF322" s="12">
        <f>_xlfn.XLOOKUP(C322,ESTACIONES!B:B,ESTACIONES!N:N,0,0,1)</f>
        <v>4.5935928012608978</v>
      </c>
      <c r="AG322" t="e">
        <f>_xlfn.XLOOKUP(A322,'L y W'!A:A,'L y W'!B:B,0,0,1)</f>
        <v>#N/A</v>
      </c>
      <c r="AH322" t="e">
        <f>_xlfn.XLOOKUP(A322,'L y W'!A:A,'L y W'!C:C,0,0,1)</f>
        <v>#N/A</v>
      </c>
    </row>
    <row r="323" spans="1:34" x14ac:dyDescent="0.3">
      <c r="A323" s="1">
        <v>1425</v>
      </c>
      <c r="B323" s="1" t="s">
        <v>472</v>
      </c>
      <c r="C323" s="1" t="s">
        <v>473</v>
      </c>
      <c r="D323" s="1">
        <v>2015</v>
      </c>
      <c r="E323" s="1">
        <v>9</v>
      </c>
      <c r="F323" s="1">
        <v>24</v>
      </c>
      <c r="G323" s="1">
        <v>7</v>
      </c>
      <c r="H323" s="1">
        <v>14</v>
      </c>
      <c r="I323" s="1">
        <v>44</v>
      </c>
      <c r="J323" s="1">
        <v>-20.213999999999999</v>
      </c>
      <c r="K323" s="1">
        <v>-69.150000000000006</v>
      </c>
      <c r="L323" s="1">
        <v>4.8</v>
      </c>
      <c r="M323" s="1">
        <v>99.8</v>
      </c>
      <c r="N323" s="1">
        <v>-20.27291</v>
      </c>
      <c r="O323" s="1">
        <v>-70.122309999999999</v>
      </c>
      <c r="P323" s="1">
        <v>0</v>
      </c>
      <c r="Q323" s="1">
        <v>725</v>
      </c>
      <c r="R323" s="7">
        <v>1.36</v>
      </c>
      <c r="S323" s="1" t="s">
        <v>38</v>
      </c>
      <c r="T323" s="1" t="s">
        <v>38</v>
      </c>
      <c r="U323" s="1" t="s">
        <v>38</v>
      </c>
      <c r="V323" s="1" t="s">
        <v>38</v>
      </c>
      <c r="W323" s="1" t="s">
        <v>38</v>
      </c>
      <c r="X323" s="1" t="s">
        <v>38</v>
      </c>
      <c r="Y323" s="1">
        <v>101.80103231120427</v>
      </c>
      <c r="Z323" s="1">
        <v>142.56047902426133</v>
      </c>
      <c r="AA323" s="1">
        <v>142.56047902426133</v>
      </c>
      <c r="AB323" s="1" t="s">
        <v>474</v>
      </c>
      <c r="AC323" s="3">
        <v>53</v>
      </c>
      <c r="AD323" s="3">
        <f>_xlfn.XLOOKUP(B323,EVENTOS!B:B,EVENTOS!M:M,"--",0,1)</f>
        <v>71</v>
      </c>
      <c r="AE323" s="3">
        <v>2</v>
      </c>
      <c r="AF323" s="12">
        <f>_xlfn.XLOOKUP(C323,ESTACIONES!B:B,ESTACIONES!N:N,0,0,1)</f>
        <v>3.8168177816451578</v>
      </c>
      <c r="AG323" t="e">
        <f>_xlfn.XLOOKUP(A323,'L y W'!A:A,'L y W'!B:B,0,0,1)</f>
        <v>#N/A</v>
      </c>
      <c r="AH323" t="e">
        <f>_xlfn.XLOOKUP(A323,'L y W'!A:A,'L y W'!C:C,0,0,1)</f>
        <v>#N/A</v>
      </c>
    </row>
    <row r="324" spans="1:34" x14ac:dyDescent="0.3">
      <c r="A324" s="1">
        <v>1427</v>
      </c>
      <c r="B324" s="1" t="s">
        <v>472</v>
      </c>
      <c r="C324" s="1" t="s">
        <v>88</v>
      </c>
      <c r="D324" s="1">
        <v>2015</v>
      </c>
      <c r="E324" s="1">
        <v>9</v>
      </c>
      <c r="F324" s="1">
        <v>24</v>
      </c>
      <c r="G324" s="1">
        <v>7</v>
      </c>
      <c r="H324" s="1">
        <v>14</v>
      </c>
      <c r="I324" s="1">
        <v>44</v>
      </c>
      <c r="J324" s="1">
        <v>-20.213999999999999</v>
      </c>
      <c r="K324" s="1">
        <v>-69.150000000000006</v>
      </c>
      <c r="L324" s="1">
        <v>4.8</v>
      </c>
      <c r="M324" s="1">
        <v>99.8</v>
      </c>
      <c r="N324" s="1">
        <v>-20.256270000000001</v>
      </c>
      <c r="O324" s="1">
        <v>-69.786010000000005</v>
      </c>
      <c r="P324" s="1">
        <v>0</v>
      </c>
      <c r="Q324" s="1">
        <v>344</v>
      </c>
      <c r="R324" s="7">
        <v>2.4700000000000002</v>
      </c>
      <c r="S324" s="1" t="s">
        <v>38</v>
      </c>
      <c r="T324" s="1" t="s">
        <v>38</v>
      </c>
      <c r="U324" s="1" t="s">
        <v>38</v>
      </c>
      <c r="V324" s="1" t="s">
        <v>38</v>
      </c>
      <c r="W324" s="1" t="s">
        <v>38</v>
      </c>
      <c r="X324" s="1" t="s">
        <v>38</v>
      </c>
      <c r="Y324" s="1">
        <v>66.621719029307158</v>
      </c>
      <c r="Z324" s="1">
        <v>119.99372252922211</v>
      </c>
      <c r="AA324" s="1">
        <v>119.99372252922211</v>
      </c>
      <c r="AB324" s="1" t="s">
        <v>475</v>
      </c>
      <c r="AC324" s="3">
        <v>15</v>
      </c>
      <c r="AD324" s="3">
        <f>_xlfn.XLOOKUP(B324,EVENTOS!B:B,EVENTOS!M:M,"--",0,1)</f>
        <v>71</v>
      </c>
      <c r="AE324" s="3">
        <v>2</v>
      </c>
      <c r="AF324" s="12">
        <f>_xlfn.XLOOKUP(C324,ESTACIONES!B:B,ESTACIONES!N:N,0,0,1)</f>
        <v>4.7744005541349805</v>
      </c>
      <c r="AG324" t="e">
        <f>_xlfn.XLOOKUP(A324,'L y W'!A:A,'L y W'!B:B,0,0,1)</f>
        <v>#N/A</v>
      </c>
      <c r="AH324" t="e">
        <f>_xlfn.XLOOKUP(A324,'L y W'!A:A,'L y W'!C:C,0,0,1)</f>
        <v>#N/A</v>
      </c>
    </row>
    <row r="325" spans="1:34" x14ac:dyDescent="0.3">
      <c r="A325" s="1">
        <v>1429</v>
      </c>
      <c r="B325" s="1" t="s">
        <v>472</v>
      </c>
      <c r="C325" s="1" t="s">
        <v>76</v>
      </c>
      <c r="D325" s="1">
        <v>2015</v>
      </c>
      <c r="E325" s="1">
        <v>9</v>
      </c>
      <c r="F325" s="1">
        <v>24</v>
      </c>
      <c r="G325" s="1">
        <v>7</v>
      </c>
      <c r="H325" s="1">
        <v>14</v>
      </c>
      <c r="I325" s="1">
        <v>44</v>
      </c>
      <c r="J325" s="1">
        <v>-20.213999999999999</v>
      </c>
      <c r="K325" s="1">
        <v>-69.150000000000006</v>
      </c>
      <c r="L325" s="1">
        <v>4.8</v>
      </c>
      <c r="M325" s="1">
        <v>99.8</v>
      </c>
      <c r="N325" s="1">
        <v>-20.496327999999998</v>
      </c>
      <c r="O325" s="1">
        <v>-69.337469999999996</v>
      </c>
      <c r="P325" s="1">
        <v>0</v>
      </c>
      <c r="Q325" s="1">
        <v>357</v>
      </c>
      <c r="R325" s="7">
        <v>2.08</v>
      </c>
      <c r="S325" s="1" t="s">
        <v>38</v>
      </c>
      <c r="T325" s="1" t="s">
        <v>38</v>
      </c>
      <c r="U325" s="1" t="s">
        <v>38</v>
      </c>
      <c r="V325" s="1" t="s">
        <v>38</v>
      </c>
      <c r="W325" s="1" t="s">
        <v>38</v>
      </c>
      <c r="X325" s="1" t="s">
        <v>38</v>
      </c>
      <c r="Y325" s="1">
        <v>36.879288706107467</v>
      </c>
      <c r="Z325" s="1">
        <v>106.39606165393729</v>
      </c>
      <c r="AA325" s="1">
        <v>106.39606165393729</v>
      </c>
      <c r="AB325" s="1" t="s">
        <v>476</v>
      </c>
      <c r="AC325" s="3">
        <v>14</v>
      </c>
      <c r="AD325" s="3">
        <f>_xlfn.XLOOKUP(B325,EVENTOS!B:B,EVENTOS!M:M,"--",0,1)</f>
        <v>71</v>
      </c>
      <c r="AE325" s="3">
        <v>2</v>
      </c>
      <c r="AF325" s="12">
        <f>_xlfn.XLOOKUP(C325,ESTACIONES!B:B,ESTACIONES!N:N,0,0,1)</f>
        <v>2.8487108524030149</v>
      </c>
      <c r="AG325" t="e">
        <f>_xlfn.XLOOKUP(A325,'L y W'!A:A,'L y W'!B:B,0,0,1)</f>
        <v>#N/A</v>
      </c>
      <c r="AH325" t="e">
        <f>_xlfn.XLOOKUP(A325,'L y W'!A:A,'L y W'!C:C,0,0,1)</f>
        <v>#N/A</v>
      </c>
    </row>
    <row r="326" spans="1:34" x14ac:dyDescent="0.3">
      <c r="A326" s="1">
        <v>1430</v>
      </c>
      <c r="B326" s="1" t="s">
        <v>472</v>
      </c>
      <c r="C326" s="1" t="s">
        <v>477</v>
      </c>
      <c r="D326" s="1">
        <v>2015</v>
      </c>
      <c r="E326" s="1">
        <v>9</v>
      </c>
      <c r="F326" s="1">
        <v>24</v>
      </c>
      <c r="G326" s="1">
        <v>7</v>
      </c>
      <c r="H326" s="1">
        <v>14</v>
      </c>
      <c r="I326" s="1">
        <v>44</v>
      </c>
      <c r="J326" s="1">
        <v>-20.213999999999999</v>
      </c>
      <c r="K326" s="1">
        <v>-69.150000000000006</v>
      </c>
      <c r="L326" s="1">
        <v>4.8</v>
      </c>
      <c r="M326" s="1">
        <v>99.8</v>
      </c>
      <c r="N326" s="1">
        <v>-20.2393</v>
      </c>
      <c r="O326" s="1">
        <v>-70.05395</v>
      </c>
      <c r="P326" s="1">
        <v>692</v>
      </c>
      <c r="Q326" s="1">
        <v>1003</v>
      </c>
      <c r="R326" s="7">
        <v>9.5714285714285712</v>
      </c>
      <c r="S326" s="1" t="s">
        <v>38</v>
      </c>
      <c r="T326" s="1" t="s">
        <v>38</v>
      </c>
      <c r="U326" s="1" t="s">
        <v>38</v>
      </c>
      <c r="V326" s="1" t="s">
        <v>38</v>
      </c>
      <c r="W326" s="1" t="s">
        <v>38</v>
      </c>
      <c r="X326" s="1" t="s">
        <v>38</v>
      </c>
      <c r="Y326" s="1">
        <v>94.501002697228458</v>
      </c>
      <c r="Z326" s="1">
        <v>137.94593714488869</v>
      </c>
      <c r="AA326" s="1">
        <v>137.94593714488869</v>
      </c>
      <c r="AB326" s="1" t="s">
        <v>478</v>
      </c>
      <c r="AC326" s="3">
        <v>54</v>
      </c>
      <c r="AD326" s="3">
        <f>_xlfn.XLOOKUP(B326,EVENTOS!B:B,EVENTOS!M:M,"--",0,1)</f>
        <v>71</v>
      </c>
      <c r="AE326" s="3">
        <v>2</v>
      </c>
      <c r="AF326" s="12">
        <f>_xlfn.XLOOKUP(C326,ESTACIONES!B:B,ESTACIONES!N:N,0,0,1)</f>
        <v>1.5334993142356375</v>
      </c>
      <c r="AG326" t="e">
        <f>_xlfn.XLOOKUP(A326,'L y W'!A:A,'L y W'!B:B,0,0,1)</f>
        <v>#N/A</v>
      </c>
      <c r="AH326" t="e">
        <f>_xlfn.XLOOKUP(A326,'L y W'!A:A,'L y W'!C:C,0,0,1)</f>
        <v>#N/A</v>
      </c>
    </row>
    <row r="327" spans="1:34" x14ac:dyDescent="0.3">
      <c r="A327" s="1">
        <v>1432</v>
      </c>
      <c r="B327" s="1" t="s">
        <v>479</v>
      </c>
      <c r="C327" s="1" t="s">
        <v>51</v>
      </c>
      <c r="D327" s="1">
        <v>2015</v>
      </c>
      <c r="E327" s="1">
        <v>9</v>
      </c>
      <c r="F327" s="1">
        <v>25</v>
      </c>
      <c r="G327" s="1">
        <v>11</v>
      </c>
      <c r="H327" s="1">
        <v>47</v>
      </c>
      <c r="I327" s="1">
        <v>8</v>
      </c>
      <c r="J327" s="1">
        <v>-31.561</v>
      </c>
      <c r="K327" s="1">
        <v>-71.805999999999997</v>
      </c>
      <c r="L327" s="1">
        <v>4.7</v>
      </c>
      <c r="M327" s="1">
        <v>30.8</v>
      </c>
      <c r="N327" s="1">
        <v>-31.783711</v>
      </c>
      <c r="O327" s="1">
        <v>-70.969739000000004</v>
      </c>
      <c r="P327" s="1">
        <v>458</v>
      </c>
      <c r="Q327" s="1">
        <v>751</v>
      </c>
      <c r="R327" s="7">
        <v>2.1</v>
      </c>
      <c r="S327" s="1" t="s">
        <v>38</v>
      </c>
      <c r="T327" s="1" t="s">
        <v>38</v>
      </c>
      <c r="U327" s="1" t="s">
        <v>38</v>
      </c>
      <c r="V327" s="1" t="s">
        <v>38</v>
      </c>
      <c r="W327" s="1" t="s">
        <v>38</v>
      </c>
      <c r="X327" s="1" t="s">
        <v>38</v>
      </c>
      <c r="Y327" s="1">
        <v>83.056359182316726</v>
      </c>
      <c r="Z327" s="1">
        <v>88.743570835424507</v>
      </c>
      <c r="AA327" s="1">
        <v>88.743570835424507</v>
      </c>
      <c r="AB327" s="1" t="s">
        <v>480</v>
      </c>
      <c r="AC327" s="3">
        <v>8</v>
      </c>
      <c r="AD327" s="3">
        <f>_xlfn.XLOOKUP(B327,EVENTOS!B:B,EVENTOS!M:M,"--",0,1)</f>
        <v>72</v>
      </c>
      <c r="AE327" s="3">
        <v>1</v>
      </c>
      <c r="AF327" s="12">
        <f>_xlfn.XLOOKUP(C327,ESTACIONES!B:B,ESTACIONES!N:N,0,0,1)</f>
        <v>4.6375108145656956</v>
      </c>
      <c r="AG327" t="e">
        <f>_xlfn.XLOOKUP(A327,'L y W'!A:A,'L y W'!B:B,0,0,1)</f>
        <v>#N/A</v>
      </c>
      <c r="AH327" t="e">
        <f>_xlfn.XLOOKUP(A327,'L y W'!A:A,'L y W'!C:C,0,0,1)</f>
        <v>#N/A</v>
      </c>
    </row>
    <row r="328" spans="1:34" x14ac:dyDescent="0.3">
      <c r="A328" s="1">
        <v>1434</v>
      </c>
      <c r="B328" s="1" t="s">
        <v>481</v>
      </c>
      <c r="C328" s="1" t="s">
        <v>482</v>
      </c>
      <c r="D328" s="1">
        <v>2015</v>
      </c>
      <c r="E328" s="1">
        <v>9</v>
      </c>
      <c r="F328" s="1">
        <v>25</v>
      </c>
      <c r="G328" s="1">
        <v>3</v>
      </c>
      <c r="H328" s="1">
        <v>21</v>
      </c>
      <c r="I328" s="1">
        <v>57</v>
      </c>
      <c r="J328" s="1">
        <v>-20.91</v>
      </c>
      <c r="K328" s="1">
        <v>-69.221000000000004</v>
      </c>
      <c r="L328" s="1">
        <v>5.3</v>
      </c>
      <c r="M328" s="1">
        <v>90.7</v>
      </c>
      <c r="N328" s="1">
        <v>-21.043230000000001</v>
      </c>
      <c r="O328" s="1">
        <v>-69.487399999999994</v>
      </c>
      <c r="P328" s="1">
        <v>0</v>
      </c>
      <c r="Q328" s="1">
        <v>603</v>
      </c>
      <c r="R328" s="7">
        <v>3.4</v>
      </c>
      <c r="S328" s="1">
        <v>83</v>
      </c>
      <c r="T328" s="1">
        <v>40</v>
      </c>
      <c r="U328" s="1">
        <v>-130</v>
      </c>
      <c r="V328" s="1">
        <v>311</v>
      </c>
      <c r="W328" s="1">
        <v>61</v>
      </c>
      <c r="X328" s="1">
        <v>-61</v>
      </c>
      <c r="Y328" s="1">
        <v>31.384508756131201</v>
      </c>
      <c r="Z328" s="1">
        <v>95.976441848318572</v>
      </c>
      <c r="AA328" s="1">
        <v>95.979957580566406</v>
      </c>
      <c r="AB328" s="1" t="s">
        <v>483</v>
      </c>
      <c r="AC328" s="3">
        <v>55</v>
      </c>
      <c r="AD328" s="3">
        <f>_xlfn.XLOOKUP(B328,EVENTOS!B:B,EVENTOS!M:M,"--",0,1)</f>
        <v>73</v>
      </c>
      <c r="AE328" s="3">
        <v>2</v>
      </c>
      <c r="AF328" s="12">
        <f>_xlfn.XLOOKUP(C328,ESTACIONES!B:B,ESTACIONES!N:N,0,0,1)</f>
        <v>1.9568435515885059</v>
      </c>
      <c r="AG328">
        <f>_xlfn.XLOOKUP(A328,'L y W'!A:A,'L y W'!B:B,0,0,1)</f>
        <v>0</v>
      </c>
      <c r="AH328">
        <f>_xlfn.XLOOKUP(A328,'L y W'!A:A,'L y W'!C:C,0,0,1)</f>
        <v>0</v>
      </c>
    </row>
    <row r="329" spans="1:34" x14ac:dyDescent="0.3">
      <c r="A329" s="1">
        <v>1436</v>
      </c>
      <c r="B329" s="1" t="s">
        <v>481</v>
      </c>
      <c r="C329" s="1" t="s">
        <v>484</v>
      </c>
      <c r="D329" s="1">
        <v>2015</v>
      </c>
      <c r="E329" s="1">
        <v>9</v>
      </c>
      <c r="F329" s="1">
        <v>25</v>
      </c>
      <c r="G329" s="1">
        <v>3</v>
      </c>
      <c r="H329" s="1">
        <v>21</v>
      </c>
      <c r="I329" s="1">
        <v>57</v>
      </c>
      <c r="J329" s="1">
        <v>-20.91</v>
      </c>
      <c r="K329" s="1">
        <v>-69.221000000000004</v>
      </c>
      <c r="L329" s="1">
        <v>5.3</v>
      </c>
      <c r="M329" s="1">
        <v>90.7</v>
      </c>
      <c r="N329" s="1">
        <v>-19.312390000000001</v>
      </c>
      <c r="O329" s="1">
        <v>-69.427279999999996</v>
      </c>
      <c r="P329" s="1">
        <v>0</v>
      </c>
      <c r="Q329" s="1">
        <v>346</v>
      </c>
      <c r="R329" s="7">
        <v>1.1399999999999999</v>
      </c>
      <c r="S329" s="1">
        <v>83</v>
      </c>
      <c r="T329" s="1">
        <v>40</v>
      </c>
      <c r="U329" s="1">
        <v>-130</v>
      </c>
      <c r="V329" s="1">
        <v>311</v>
      </c>
      <c r="W329" s="1">
        <v>61</v>
      </c>
      <c r="X329" s="1">
        <v>-61</v>
      </c>
      <c r="Y329" s="1">
        <v>178.17509875533293</v>
      </c>
      <c r="Z329" s="1">
        <v>199.93212802466903</v>
      </c>
      <c r="AA329" s="1">
        <v>199.92860412597659</v>
      </c>
      <c r="AB329" s="1" t="s">
        <v>485</v>
      </c>
      <c r="AC329" s="3">
        <v>56</v>
      </c>
      <c r="AD329" s="3">
        <f>_xlfn.XLOOKUP(B329,EVENTOS!B:B,EVENTOS!M:M,"--",0,1)</f>
        <v>73</v>
      </c>
      <c r="AE329" s="3">
        <v>2</v>
      </c>
      <c r="AF329" s="12">
        <f>_xlfn.XLOOKUP(C329,ESTACIONES!B:B,ESTACIONES!N:N,0,0,1)</f>
        <v>3.9528596519652126</v>
      </c>
      <c r="AG329">
        <f>_xlfn.XLOOKUP(A329,'L y W'!A:A,'L y W'!B:B,0,0,1)</f>
        <v>0</v>
      </c>
      <c r="AH329">
        <f>_xlfn.XLOOKUP(A329,'L y W'!A:A,'L y W'!C:C,0,0,1)</f>
        <v>0</v>
      </c>
    </row>
    <row r="330" spans="1:34" x14ac:dyDescent="0.3">
      <c r="A330" s="1">
        <v>1438</v>
      </c>
      <c r="B330" s="1" t="s">
        <v>481</v>
      </c>
      <c r="C330" s="1" t="s">
        <v>486</v>
      </c>
      <c r="D330" s="1">
        <v>2015</v>
      </c>
      <c r="E330" s="1">
        <v>9</v>
      </c>
      <c r="F330" s="1">
        <v>25</v>
      </c>
      <c r="G330" s="1">
        <v>3</v>
      </c>
      <c r="H330" s="1">
        <v>21</v>
      </c>
      <c r="I330" s="1">
        <v>57</v>
      </c>
      <c r="J330" s="1">
        <v>-20.91</v>
      </c>
      <c r="K330" s="1">
        <v>-69.221000000000004</v>
      </c>
      <c r="L330" s="1">
        <v>5.3</v>
      </c>
      <c r="M330" s="1">
        <v>90.7</v>
      </c>
      <c r="N330" s="1">
        <v>-19.924413999999999</v>
      </c>
      <c r="O330" s="1">
        <v>-69.511921999999998</v>
      </c>
      <c r="P330" s="1">
        <v>0</v>
      </c>
      <c r="Q330" s="1">
        <v>517</v>
      </c>
      <c r="R330" s="7">
        <v>6.5</v>
      </c>
      <c r="S330" s="1">
        <v>83</v>
      </c>
      <c r="T330" s="1">
        <v>40</v>
      </c>
      <c r="U330" s="1">
        <v>-130</v>
      </c>
      <c r="V330" s="1">
        <v>311</v>
      </c>
      <c r="W330" s="1">
        <v>61</v>
      </c>
      <c r="X330" s="1">
        <v>-61</v>
      </c>
      <c r="Y330" s="1">
        <v>113.25946822143185</v>
      </c>
      <c r="Z330" s="1">
        <v>145.10064487038483</v>
      </c>
      <c r="AA330" s="1">
        <v>145.08209228515619</v>
      </c>
      <c r="AB330" s="1" t="s">
        <v>487</v>
      </c>
      <c r="AC330" s="3">
        <v>57</v>
      </c>
      <c r="AD330" s="3">
        <f>_xlfn.XLOOKUP(B330,EVENTOS!B:B,EVENTOS!M:M,"--",0,1)</f>
        <v>73</v>
      </c>
      <c r="AE330" s="3">
        <v>2</v>
      </c>
      <c r="AF330" s="12">
        <f>_xlfn.XLOOKUP(C330,ESTACIONES!B:B,ESTACIONES!N:N,0,0,1)</f>
        <v>4.936467224628478</v>
      </c>
      <c r="AG330">
        <f>_xlfn.XLOOKUP(A330,'L y W'!A:A,'L y W'!B:B,0,0,1)</f>
        <v>0</v>
      </c>
      <c r="AH330">
        <f>_xlfn.XLOOKUP(A330,'L y W'!A:A,'L y W'!C:C,0,0,1)</f>
        <v>0</v>
      </c>
    </row>
    <row r="331" spans="1:34" x14ac:dyDescent="0.3">
      <c r="A331" s="1">
        <v>1439</v>
      </c>
      <c r="B331" s="1" t="s">
        <v>488</v>
      </c>
      <c r="C331" s="1" t="s">
        <v>51</v>
      </c>
      <c r="D331" s="1">
        <v>2015</v>
      </c>
      <c r="E331" s="1">
        <v>9</v>
      </c>
      <c r="F331" s="1">
        <v>26</v>
      </c>
      <c r="G331" s="1">
        <v>11</v>
      </c>
      <c r="H331" s="1">
        <v>15</v>
      </c>
      <c r="I331" s="1">
        <v>29</v>
      </c>
      <c r="J331" s="1">
        <v>-31.827999999999999</v>
      </c>
      <c r="K331" s="1">
        <v>-71.951999999999998</v>
      </c>
      <c r="L331" s="1">
        <v>4.5999999999999996</v>
      </c>
      <c r="M331" s="1">
        <v>37.200000000000003</v>
      </c>
      <c r="N331" s="1">
        <v>-31.783711</v>
      </c>
      <c r="O331" s="1">
        <v>-70.969739000000004</v>
      </c>
      <c r="P331" s="1">
        <v>458</v>
      </c>
      <c r="Q331" s="1">
        <v>751</v>
      </c>
      <c r="R331" s="7">
        <v>2.1</v>
      </c>
      <c r="S331" s="1" t="s">
        <v>38</v>
      </c>
      <c r="T331" s="1" t="s">
        <v>38</v>
      </c>
      <c r="U331" s="1" t="s">
        <v>38</v>
      </c>
      <c r="V331" s="1" t="s">
        <v>38</v>
      </c>
      <c r="W331" s="1" t="s">
        <v>38</v>
      </c>
      <c r="X331" s="1" t="s">
        <v>38</v>
      </c>
      <c r="Y331" s="1">
        <v>93.141205806825567</v>
      </c>
      <c r="Z331" s="1">
        <v>100.46596032064511</v>
      </c>
      <c r="AA331" s="1">
        <v>100.46596032064511</v>
      </c>
      <c r="AB331" s="1" t="s">
        <v>489</v>
      </c>
      <c r="AC331" s="3">
        <v>8</v>
      </c>
      <c r="AD331" s="3">
        <f>_xlfn.XLOOKUP(B331,EVENTOS!B:B,EVENTOS!M:M,"--",0,1)</f>
        <v>74</v>
      </c>
      <c r="AE331" s="3">
        <v>1</v>
      </c>
      <c r="AF331" s="12">
        <f>_xlfn.XLOOKUP(C331,ESTACIONES!B:B,ESTACIONES!N:N,0,0,1)</f>
        <v>4.6375108145656956</v>
      </c>
      <c r="AG331" t="e">
        <f>_xlfn.XLOOKUP(A331,'L y W'!A:A,'L y W'!B:B,0,0,1)</f>
        <v>#N/A</v>
      </c>
      <c r="AH331" t="e">
        <f>_xlfn.XLOOKUP(A331,'L y W'!A:A,'L y W'!C:C,0,0,1)</f>
        <v>#N/A</v>
      </c>
    </row>
    <row r="332" spans="1:34" x14ac:dyDescent="0.3">
      <c r="A332" s="1">
        <v>1440</v>
      </c>
      <c r="B332" s="1" t="s">
        <v>490</v>
      </c>
      <c r="C332" s="1" t="s">
        <v>491</v>
      </c>
      <c r="D332" s="1">
        <v>2015</v>
      </c>
      <c r="E332" s="1">
        <v>9</v>
      </c>
      <c r="F332" s="1">
        <v>26</v>
      </c>
      <c r="G332" s="1">
        <v>2</v>
      </c>
      <c r="H332" s="1">
        <v>51</v>
      </c>
      <c r="I332" s="1">
        <v>18</v>
      </c>
      <c r="J332" s="1">
        <v>-30.794</v>
      </c>
      <c r="K332" s="1">
        <v>-71.418000000000006</v>
      </c>
      <c r="L332" s="1">
        <v>6.3</v>
      </c>
      <c r="M332" s="1">
        <v>40.299999999999997</v>
      </c>
      <c r="N332" s="1">
        <v>-27.3612</v>
      </c>
      <c r="O332" s="1">
        <v>-70.3399</v>
      </c>
      <c r="P332" s="1">
        <v>376</v>
      </c>
      <c r="Q332" s="1">
        <v>632</v>
      </c>
      <c r="R332" s="7">
        <v>6.3</v>
      </c>
      <c r="S332" s="1">
        <v>357</v>
      </c>
      <c r="T332" s="1">
        <v>33</v>
      </c>
      <c r="U332" s="1">
        <v>94</v>
      </c>
      <c r="V332" s="1">
        <v>172</v>
      </c>
      <c r="W332" s="1">
        <v>57</v>
      </c>
      <c r="X332" s="1">
        <v>88</v>
      </c>
      <c r="Y332" s="1">
        <v>394.68836981617858</v>
      </c>
      <c r="Z332" s="1">
        <v>396.77883794899213</v>
      </c>
      <c r="AA332" s="1">
        <v>388.11334228515619</v>
      </c>
      <c r="AB332" s="1" t="s">
        <v>492</v>
      </c>
      <c r="AC332" s="3">
        <v>58</v>
      </c>
      <c r="AD332" s="3">
        <f>_xlfn.XLOOKUP(B332,EVENTOS!B:B,EVENTOS!M:M,"--",0,1)</f>
        <v>75</v>
      </c>
      <c r="AE332" s="3">
        <v>1</v>
      </c>
      <c r="AF332" s="12">
        <f>_xlfn.XLOOKUP(C332,ESTACIONES!B:B,ESTACIONES!N:N,0,0,1)</f>
        <v>6.0209361883237671</v>
      </c>
      <c r="AG332">
        <f>_xlfn.XLOOKUP(A332,'L y W'!A:A,'L y W'!B:B,0,0,1)</f>
        <v>14.969248567600362</v>
      </c>
      <c r="AH332">
        <f>_xlfn.XLOOKUP(A332,'L y W'!A:A,'L y W'!C:C,0,0,1)</f>
        <v>11.789625232437857</v>
      </c>
    </row>
    <row r="333" spans="1:34" x14ac:dyDescent="0.3">
      <c r="A333" s="1">
        <v>1442</v>
      </c>
      <c r="B333" s="1" t="s">
        <v>490</v>
      </c>
      <c r="C333" s="1" t="s">
        <v>93</v>
      </c>
      <c r="D333" s="1">
        <v>2015</v>
      </c>
      <c r="E333" s="1">
        <v>9</v>
      </c>
      <c r="F333" s="1">
        <v>26</v>
      </c>
      <c r="G333" s="1">
        <v>2</v>
      </c>
      <c r="H333" s="1">
        <v>51</v>
      </c>
      <c r="I333" s="1">
        <v>18</v>
      </c>
      <c r="J333" s="1">
        <v>-30.794</v>
      </c>
      <c r="K333" s="1">
        <v>-71.418000000000006</v>
      </c>
      <c r="L333" s="1">
        <v>6.3</v>
      </c>
      <c r="M333" s="1">
        <v>40.299999999999997</v>
      </c>
      <c r="N333" s="1">
        <v>-29.877189999999999</v>
      </c>
      <c r="O333" s="1">
        <v>-71.237870000000001</v>
      </c>
      <c r="P333" s="1">
        <v>0</v>
      </c>
      <c r="Q333" s="1">
        <v>399</v>
      </c>
      <c r="R333" s="7">
        <v>1.18</v>
      </c>
      <c r="S333" s="1">
        <v>357</v>
      </c>
      <c r="T333" s="1">
        <v>33</v>
      </c>
      <c r="U333" s="1">
        <v>94</v>
      </c>
      <c r="V333" s="1">
        <v>172</v>
      </c>
      <c r="W333" s="1">
        <v>57</v>
      </c>
      <c r="X333" s="1">
        <v>88</v>
      </c>
      <c r="Y333" s="1">
        <v>103.10120565719176</v>
      </c>
      <c r="Z333" s="1">
        <v>110.6975546611873</v>
      </c>
      <c r="AA333" s="1">
        <v>103.88934326171881</v>
      </c>
      <c r="AB333" s="1" t="s">
        <v>493</v>
      </c>
      <c r="AC333" s="3">
        <v>16</v>
      </c>
      <c r="AD333" s="3">
        <f>_xlfn.XLOOKUP(B333,EVENTOS!B:B,EVENTOS!M:M,"--",0,1)</f>
        <v>75</v>
      </c>
      <c r="AE333" s="3">
        <v>1</v>
      </c>
      <c r="AF333" s="12">
        <f>_xlfn.XLOOKUP(C333,ESTACIONES!B:B,ESTACIONES!N:N,0,0,1)</f>
        <v>2.8226612561991336</v>
      </c>
      <c r="AG333">
        <f>_xlfn.XLOOKUP(A333,'L y W'!A:A,'L y W'!B:B,0,0,1)</f>
        <v>14.969248567600362</v>
      </c>
      <c r="AH333">
        <f>_xlfn.XLOOKUP(A333,'L y W'!A:A,'L y W'!C:C,0,0,1)</f>
        <v>11.789625232437857</v>
      </c>
    </row>
    <row r="334" spans="1:34" x14ac:dyDescent="0.3">
      <c r="A334" s="1">
        <v>1443</v>
      </c>
      <c r="B334" s="1" t="s">
        <v>490</v>
      </c>
      <c r="C334" s="1" t="s">
        <v>107</v>
      </c>
      <c r="D334" s="1">
        <v>2015</v>
      </c>
      <c r="E334" s="1">
        <v>9</v>
      </c>
      <c r="F334" s="1">
        <v>26</v>
      </c>
      <c r="G334" s="1">
        <v>2</v>
      </c>
      <c r="H334" s="1">
        <v>51</v>
      </c>
      <c r="I334" s="1">
        <v>18</v>
      </c>
      <c r="J334" s="1">
        <v>-30.794</v>
      </c>
      <c r="K334" s="1">
        <v>-71.418000000000006</v>
      </c>
      <c r="L334" s="1">
        <v>6.3</v>
      </c>
      <c r="M334" s="1">
        <v>40.299999999999997</v>
      </c>
      <c r="N334" s="1">
        <v>-29.510639999999999</v>
      </c>
      <c r="O334" s="1">
        <v>-71.200360000000003</v>
      </c>
      <c r="P334" s="1">
        <v>0</v>
      </c>
      <c r="Q334" s="1">
        <v>576</v>
      </c>
      <c r="R334" s="7">
        <v>5.77</v>
      </c>
      <c r="S334" s="1">
        <v>357</v>
      </c>
      <c r="T334" s="1">
        <v>33</v>
      </c>
      <c r="U334" s="1">
        <v>94</v>
      </c>
      <c r="V334" s="1">
        <v>172</v>
      </c>
      <c r="W334" s="1">
        <v>57</v>
      </c>
      <c r="X334" s="1">
        <v>88</v>
      </c>
      <c r="Y334" s="1">
        <v>143.80354666016248</v>
      </c>
      <c r="Z334" s="1">
        <v>149.34373114410101</v>
      </c>
      <c r="AA334" s="1">
        <v>142.27922058105469</v>
      </c>
      <c r="AB334" s="1" t="s">
        <v>494</v>
      </c>
      <c r="AC334" s="3">
        <v>19</v>
      </c>
      <c r="AD334" s="3">
        <f>_xlfn.XLOOKUP(B334,EVENTOS!B:B,EVENTOS!M:M,"--",0,1)</f>
        <v>75</v>
      </c>
      <c r="AE334" s="3">
        <v>1</v>
      </c>
      <c r="AF334" s="12">
        <f>_xlfn.XLOOKUP(C334,ESTACIONES!B:B,ESTACIONES!N:N,0,0,1)</f>
        <v>3.0510064704910347</v>
      </c>
      <c r="AG334">
        <f>_xlfn.XLOOKUP(A334,'L y W'!A:A,'L y W'!B:B,0,0,1)</f>
        <v>14.969248567600362</v>
      </c>
      <c r="AH334">
        <f>_xlfn.XLOOKUP(A334,'L y W'!A:A,'L y W'!C:C,0,0,1)</f>
        <v>11.789625232437857</v>
      </c>
    </row>
    <row r="335" spans="1:34" x14ac:dyDescent="0.3">
      <c r="A335" s="1">
        <v>1444</v>
      </c>
      <c r="B335" s="1" t="s">
        <v>490</v>
      </c>
      <c r="C335" s="1" t="s">
        <v>43</v>
      </c>
      <c r="D335" s="1">
        <v>2015</v>
      </c>
      <c r="E335" s="1">
        <v>9</v>
      </c>
      <c r="F335" s="1">
        <v>26</v>
      </c>
      <c r="G335" s="1">
        <v>2</v>
      </c>
      <c r="H335" s="1">
        <v>51</v>
      </c>
      <c r="I335" s="1">
        <v>18</v>
      </c>
      <c r="J335" s="1">
        <v>-30.794</v>
      </c>
      <c r="K335" s="1">
        <v>-71.418000000000006</v>
      </c>
      <c r="L335" s="1">
        <v>6.3</v>
      </c>
      <c r="M335" s="1">
        <v>40.299999999999997</v>
      </c>
      <c r="N335" s="1">
        <v>-30.23387</v>
      </c>
      <c r="O335" s="1">
        <v>-71.081590000000006</v>
      </c>
      <c r="P335" s="1">
        <v>1032</v>
      </c>
      <c r="Q335" s="1">
        <v>517</v>
      </c>
      <c r="R335" s="7">
        <v>6.5</v>
      </c>
      <c r="S335" s="1">
        <v>357</v>
      </c>
      <c r="T335" s="1">
        <v>33</v>
      </c>
      <c r="U335" s="1">
        <v>94</v>
      </c>
      <c r="V335" s="1">
        <v>172</v>
      </c>
      <c r="W335" s="1">
        <v>57</v>
      </c>
      <c r="X335" s="1">
        <v>88</v>
      </c>
      <c r="Y335" s="1">
        <v>69.990333297264129</v>
      </c>
      <c r="Z335" s="1">
        <v>81.283337647159385</v>
      </c>
      <c r="AA335" s="1">
        <v>74.922676086425781</v>
      </c>
      <c r="AB335" s="1" t="s">
        <v>495</v>
      </c>
      <c r="AC335" s="3">
        <v>5</v>
      </c>
      <c r="AD335" s="3">
        <f>_xlfn.XLOOKUP(B335,EVENTOS!B:B,EVENTOS!M:M,"--",0,1)</f>
        <v>75</v>
      </c>
      <c r="AE335" s="3">
        <v>1</v>
      </c>
      <c r="AF335" s="12">
        <f>_xlfn.XLOOKUP(C335,ESTACIONES!B:B,ESTACIONES!N:N,0,0,1)</f>
        <v>2.335647305457484</v>
      </c>
      <c r="AG335">
        <f>_xlfn.XLOOKUP(A335,'L y W'!A:A,'L y W'!B:B,0,0,1)</f>
        <v>14.969248567600362</v>
      </c>
      <c r="AH335">
        <f>_xlfn.XLOOKUP(A335,'L y W'!A:A,'L y W'!C:C,0,0,1)</f>
        <v>11.789625232437857</v>
      </c>
    </row>
    <row r="336" spans="1:34" x14ac:dyDescent="0.3">
      <c r="A336" s="1">
        <v>1445</v>
      </c>
      <c r="B336" s="1" t="s">
        <v>490</v>
      </c>
      <c r="C336" s="1" t="s">
        <v>47</v>
      </c>
      <c r="D336" s="1">
        <v>2015</v>
      </c>
      <c r="E336" s="1">
        <v>9</v>
      </c>
      <c r="F336" s="1">
        <v>26</v>
      </c>
      <c r="G336" s="1">
        <v>2</v>
      </c>
      <c r="H336" s="1">
        <v>51</v>
      </c>
      <c r="I336" s="1">
        <v>18</v>
      </c>
      <c r="J336" s="1">
        <v>-30.794</v>
      </c>
      <c r="K336" s="1">
        <v>-71.418000000000006</v>
      </c>
      <c r="L336" s="1">
        <v>6.3</v>
      </c>
      <c r="M336" s="1">
        <v>40.299999999999997</v>
      </c>
      <c r="N336" s="1">
        <v>-30.696472</v>
      </c>
      <c r="O336" s="1">
        <v>-70.958888999999999</v>
      </c>
      <c r="P336" s="1">
        <v>0</v>
      </c>
      <c r="Q336" s="1">
        <v>402</v>
      </c>
      <c r="R336" s="7">
        <v>3.22</v>
      </c>
      <c r="S336" s="1">
        <v>357</v>
      </c>
      <c r="T336" s="1">
        <v>33</v>
      </c>
      <c r="U336" s="1">
        <v>94</v>
      </c>
      <c r="V336" s="1">
        <v>172</v>
      </c>
      <c r="W336" s="1">
        <v>57</v>
      </c>
      <c r="X336" s="1">
        <v>88</v>
      </c>
      <c r="Y336" s="1">
        <v>45.273256488543588</v>
      </c>
      <c r="Z336" s="1">
        <v>60.611531518989466</v>
      </c>
      <c r="AA336" s="1">
        <v>58.777576446533203</v>
      </c>
      <c r="AB336" s="1" t="s">
        <v>496</v>
      </c>
      <c r="AC336" s="3">
        <v>6</v>
      </c>
      <c r="AD336" s="3">
        <f>_xlfn.XLOOKUP(B336,EVENTOS!B:B,EVENTOS!M:M,"--",0,1)</f>
        <v>75</v>
      </c>
      <c r="AE336" s="3">
        <v>1</v>
      </c>
      <c r="AF336" s="12">
        <f>_xlfn.XLOOKUP(C336,ESTACIONES!B:B,ESTACIONES!N:N,0,0,1)</f>
        <v>2.3463047993698694</v>
      </c>
      <c r="AG336">
        <f>_xlfn.XLOOKUP(A336,'L y W'!A:A,'L y W'!B:B,0,0,1)</f>
        <v>14.969248567600362</v>
      </c>
      <c r="AH336">
        <f>_xlfn.XLOOKUP(A336,'L y W'!A:A,'L y W'!C:C,0,0,1)</f>
        <v>11.789625232437857</v>
      </c>
    </row>
    <row r="337" spans="1:34" x14ac:dyDescent="0.3">
      <c r="A337" s="1">
        <v>1447</v>
      </c>
      <c r="B337" s="1" t="s">
        <v>490</v>
      </c>
      <c r="C337" s="1" t="s">
        <v>132</v>
      </c>
      <c r="D337" s="1">
        <v>2015</v>
      </c>
      <c r="E337" s="1">
        <v>9</v>
      </c>
      <c r="F337" s="1">
        <v>26</v>
      </c>
      <c r="G337" s="1">
        <v>2</v>
      </c>
      <c r="H337" s="1">
        <v>51</v>
      </c>
      <c r="I337" s="1">
        <v>18</v>
      </c>
      <c r="J337" s="1">
        <v>-30.794</v>
      </c>
      <c r="K337" s="1">
        <v>-71.418000000000006</v>
      </c>
      <c r="L337" s="1">
        <v>6.3</v>
      </c>
      <c r="M337" s="1">
        <v>40.299999999999997</v>
      </c>
      <c r="N337" s="1">
        <v>-30.09348</v>
      </c>
      <c r="O337" s="1">
        <v>-71.368930000000006</v>
      </c>
      <c r="P337" s="1">
        <v>71</v>
      </c>
      <c r="Q337" s="1">
        <v>1106</v>
      </c>
      <c r="R337" s="7">
        <v>11.015885416666666</v>
      </c>
      <c r="S337" s="1">
        <v>357</v>
      </c>
      <c r="T337" s="1">
        <v>33</v>
      </c>
      <c r="U337" s="1">
        <v>94</v>
      </c>
      <c r="V337" s="1">
        <v>172</v>
      </c>
      <c r="W337" s="1">
        <v>57</v>
      </c>
      <c r="X337" s="1">
        <v>88</v>
      </c>
      <c r="Y337" s="1">
        <v>77.802518906942069</v>
      </c>
      <c r="Z337" s="1">
        <v>87.653006732599181</v>
      </c>
      <c r="AA337" s="1">
        <v>80.242439270019531</v>
      </c>
      <c r="AB337" s="1" t="s">
        <v>497</v>
      </c>
      <c r="AC337" s="3">
        <v>22</v>
      </c>
      <c r="AD337" s="3">
        <f>_xlfn.XLOOKUP(B337,EVENTOS!B:B,EVENTOS!M:M,"--",0,1)</f>
        <v>75</v>
      </c>
      <c r="AE337" s="3">
        <v>1</v>
      </c>
      <c r="AF337" s="12">
        <f>_xlfn.XLOOKUP(C337,ESTACIONES!B:B,ESTACIONES!N:N,0,0,1)</f>
        <v>2.4171959038897288</v>
      </c>
      <c r="AG337">
        <f>_xlfn.XLOOKUP(A337,'L y W'!A:A,'L y W'!B:B,0,0,1)</f>
        <v>14.969248567600362</v>
      </c>
      <c r="AH337">
        <f>_xlfn.XLOOKUP(A337,'L y W'!A:A,'L y W'!C:C,0,0,1)</f>
        <v>11.789625232437857</v>
      </c>
    </row>
    <row r="338" spans="1:34" x14ac:dyDescent="0.3">
      <c r="A338" s="1">
        <v>1448</v>
      </c>
      <c r="B338" s="1" t="s">
        <v>490</v>
      </c>
      <c r="C338" s="1" t="s">
        <v>97</v>
      </c>
      <c r="D338" s="1">
        <v>2015</v>
      </c>
      <c r="E338" s="1">
        <v>9</v>
      </c>
      <c r="F338" s="1">
        <v>26</v>
      </c>
      <c r="G338" s="1">
        <v>2</v>
      </c>
      <c r="H338" s="1">
        <v>51</v>
      </c>
      <c r="I338" s="1">
        <v>18</v>
      </c>
      <c r="J338" s="1">
        <v>-30.794</v>
      </c>
      <c r="K338" s="1">
        <v>-71.418000000000006</v>
      </c>
      <c r="L338" s="1">
        <v>6.3</v>
      </c>
      <c r="M338" s="1">
        <v>40.299999999999997</v>
      </c>
      <c r="N338" s="1">
        <v>-29.96818</v>
      </c>
      <c r="O338" s="1">
        <v>-71.337360000000004</v>
      </c>
      <c r="P338" s="1">
        <v>52</v>
      </c>
      <c r="Q338" s="1">
        <v>1106</v>
      </c>
      <c r="R338" s="7">
        <v>1.24</v>
      </c>
      <c r="S338" s="1">
        <v>357</v>
      </c>
      <c r="T338" s="1">
        <v>33</v>
      </c>
      <c r="U338" s="1">
        <v>94</v>
      </c>
      <c r="V338" s="1">
        <v>172</v>
      </c>
      <c r="W338" s="1">
        <v>57</v>
      </c>
      <c r="X338" s="1">
        <v>88</v>
      </c>
      <c r="Y338" s="1">
        <v>91.876995703201331</v>
      </c>
      <c r="Z338" s="1">
        <v>100.34772664812131</v>
      </c>
      <c r="AA338" s="1">
        <v>93.052093505859375</v>
      </c>
      <c r="AB338" s="1" t="s">
        <v>498</v>
      </c>
      <c r="AC338" s="3">
        <v>17</v>
      </c>
      <c r="AD338" s="3">
        <f>_xlfn.XLOOKUP(B338,EVENTOS!B:B,EVENTOS!M:M,"--",0,1)</f>
        <v>75</v>
      </c>
      <c r="AE338" s="3">
        <v>1</v>
      </c>
      <c r="AF338" s="12">
        <f>_xlfn.XLOOKUP(C338,ESTACIONES!B:B,ESTACIONES!N:N,0,0,1)</f>
        <v>4.0819376781190959</v>
      </c>
      <c r="AG338">
        <f>_xlfn.XLOOKUP(A338,'L y W'!A:A,'L y W'!B:B,0,0,1)</f>
        <v>14.969248567600362</v>
      </c>
      <c r="AH338">
        <f>_xlfn.XLOOKUP(A338,'L y W'!A:A,'L y W'!C:C,0,0,1)</f>
        <v>11.789625232437857</v>
      </c>
    </row>
    <row r="339" spans="1:34" x14ac:dyDescent="0.3">
      <c r="A339" s="1">
        <v>1449</v>
      </c>
      <c r="B339" s="1" t="s">
        <v>490</v>
      </c>
      <c r="C339" s="1" t="s">
        <v>99</v>
      </c>
      <c r="D339" s="1">
        <v>2015</v>
      </c>
      <c r="E339" s="1">
        <v>9</v>
      </c>
      <c r="F339" s="1">
        <v>26</v>
      </c>
      <c r="G339" s="1">
        <v>2</v>
      </c>
      <c r="H339" s="1">
        <v>51</v>
      </c>
      <c r="I339" s="1">
        <v>18</v>
      </c>
      <c r="J339" s="1">
        <v>-30.794</v>
      </c>
      <c r="K339" s="1">
        <v>-71.418000000000006</v>
      </c>
      <c r="L339" s="1">
        <v>6.3</v>
      </c>
      <c r="M339" s="1">
        <v>40.299999999999997</v>
      </c>
      <c r="N339" s="1">
        <v>-29.965509999999998</v>
      </c>
      <c r="O339" s="1">
        <v>-71.351110000000006</v>
      </c>
      <c r="P339" s="1">
        <v>36</v>
      </c>
      <c r="Q339" s="1">
        <v>1228</v>
      </c>
      <c r="R339" s="7">
        <v>6.4838235294117661</v>
      </c>
      <c r="S339" s="1">
        <v>357</v>
      </c>
      <c r="T339" s="1">
        <v>33</v>
      </c>
      <c r="U339" s="1">
        <v>94</v>
      </c>
      <c r="V339" s="1">
        <v>172</v>
      </c>
      <c r="W339" s="1">
        <v>57</v>
      </c>
      <c r="X339" s="1">
        <v>88</v>
      </c>
      <c r="Y339" s="1">
        <v>92.07021419650988</v>
      </c>
      <c r="Z339" s="1">
        <v>100.51824331031263</v>
      </c>
      <c r="AA339" s="1">
        <v>93.145538330078125</v>
      </c>
      <c r="AB339" s="1" t="s">
        <v>499</v>
      </c>
      <c r="AC339" s="3">
        <v>18</v>
      </c>
      <c r="AD339" s="3">
        <f>_xlfn.XLOOKUP(B339,EVENTOS!B:B,EVENTOS!M:M,"--",0,1)</f>
        <v>75</v>
      </c>
      <c r="AE339" s="3">
        <v>1</v>
      </c>
      <c r="AF339" s="12">
        <f>_xlfn.XLOOKUP(C339,ESTACIONES!B:B,ESTACIONES!N:N,0,0,1)</f>
        <v>1.6562573616396086</v>
      </c>
      <c r="AG339">
        <f>_xlfn.XLOOKUP(A339,'L y W'!A:A,'L y W'!B:B,0,0,1)</f>
        <v>14.969248567600362</v>
      </c>
      <c r="AH339">
        <f>_xlfn.XLOOKUP(A339,'L y W'!A:A,'L y W'!C:C,0,0,1)</f>
        <v>11.789625232437857</v>
      </c>
    </row>
    <row r="340" spans="1:34" x14ac:dyDescent="0.3">
      <c r="A340" s="1">
        <v>1450</v>
      </c>
      <c r="B340" s="1" t="s">
        <v>490</v>
      </c>
      <c r="C340" s="1" t="s">
        <v>51</v>
      </c>
      <c r="D340" s="1">
        <v>2015</v>
      </c>
      <c r="E340" s="1">
        <v>9</v>
      </c>
      <c r="F340" s="1">
        <v>26</v>
      </c>
      <c r="G340" s="1">
        <v>2</v>
      </c>
      <c r="H340" s="1">
        <v>51</v>
      </c>
      <c r="I340" s="1">
        <v>18</v>
      </c>
      <c r="J340" s="1">
        <v>-30.794</v>
      </c>
      <c r="K340" s="1">
        <v>-71.418000000000006</v>
      </c>
      <c r="L340" s="1">
        <v>6.3</v>
      </c>
      <c r="M340" s="1">
        <v>40.299999999999997</v>
      </c>
      <c r="N340" s="1">
        <v>-31.783711</v>
      </c>
      <c r="O340" s="1">
        <v>-70.969739000000004</v>
      </c>
      <c r="P340" s="1">
        <v>458</v>
      </c>
      <c r="Q340" s="1">
        <v>751</v>
      </c>
      <c r="R340" s="7">
        <v>2.1</v>
      </c>
      <c r="S340" s="1">
        <v>357</v>
      </c>
      <c r="T340" s="1">
        <v>33</v>
      </c>
      <c r="U340" s="1">
        <v>94</v>
      </c>
      <c r="V340" s="1">
        <v>172</v>
      </c>
      <c r="W340" s="1">
        <v>57</v>
      </c>
      <c r="X340" s="1">
        <v>88</v>
      </c>
      <c r="Y340" s="1">
        <v>117.74153369060814</v>
      </c>
      <c r="Z340" s="1">
        <v>124.59648197207099</v>
      </c>
      <c r="AA340" s="1">
        <v>117.52744293212891</v>
      </c>
      <c r="AB340" s="1" t="s">
        <v>500</v>
      </c>
      <c r="AC340" s="3">
        <v>8</v>
      </c>
      <c r="AD340" s="3">
        <f>_xlfn.XLOOKUP(B340,EVENTOS!B:B,EVENTOS!M:M,"--",0,1)</f>
        <v>75</v>
      </c>
      <c r="AE340" s="3">
        <v>1</v>
      </c>
      <c r="AF340" s="12">
        <f>_xlfn.XLOOKUP(C340,ESTACIONES!B:B,ESTACIONES!N:N,0,0,1)</f>
        <v>4.6375108145656956</v>
      </c>
      <c r="AG340">
        <f>_xlfn.XLOOKUP(A340,'L y W'!A:A,'L y W'!B:B,0,0,1)</f>
        <v>14.969248567600362</v>
      </c>
      <c r="AH340">
        <f>_xlfn.XLOOKUP(A340,'L y W'!A:A,'L y W'!C:C,0,0,1)</f>
        <v>11.789625232437857</v>
      </c>
    </row>
    <row r="341" spans="1:34" x14ac:dyDescent="0.3">
      <c r="A341" s="1">
        <v>1451</v>
      </c>
      <c r="B341" s="1" t="s">
        <v>490</v>
      </c>
      <c r="C341" s="1" t="s">
        <v>53</v>
      </c>
      <c r="D341" s="1">
        <v>2015</v>
      </c>
      <c r="E341" s="1">
        <v>9</v>
      </c>
      <c r="F341" s="1">
        <v>26</v>
      </c>
      <c r="G341" s="1">
        <v>2</v>
      </c>
      <c r="H341" s="1">
        <v>51</v>
      </c>
      <c r="I341" s="1">
        <v>18</v>
      </c>
      <c r="J341" s="1">
        <v>-30.794</v>
      </c>
      <c r="K341" s="1">
        <v>-71.418000000000006</v>
      </c>
      <c r="L341" s="1">
        <v>6.3</v>
      </c>
      <c r="M341" s="1">
        <v>40.299999999999997</v>
      </c>
      <c r="N341" s="1">
        <v>-30.258980000000001</v>
      </c>
      <c r="O341" s="1">
        <v>-71.490459999999999</v>
      </c>
      <c r="P341" s="1">
        <v>10</v>
      </c>
      <c r="Q341" s="1">
        <v>364</v>
      </c>
      <c r="R341" s="7">
        <v>1.87</v>
      </c>
      <c r="S341" s="1">
        <v>357</v>
      </c>
      <c r="T341" s="1">
        <v>33</v>
      </c>
      <c r="U341" s="1">
        <v>94</v>
      </c>
      <c r="V341" s="1">
        <v>172</v>
      </c>
      <c r="W341" s="1">
        <v>57</v>
      </c>
      <c r="X341" s="1">
        <v>88</v>
      </c>
      <c r="Y341" s="1">
        <v>59.719325521465095</v>
      </c>
      <c r="Z341" s="1">
        <v>72.050634561665817</v>
      </c>
      <c r="AA341" s="1">
        <v>63.972412109375</v>
      </c>
      <c r="AB341" s="1" t="s">
        <v>501</v>
      </c>
      <c r="AC341" s="3">
        <v>9</v>
      </c>
      <c r="AD341" s="3">
        <f>_xlfn.XLOOKUP(B341,EVENTOS!B:B,EVENTOS!M:M,"--",0,1)</f>
        <v>75</v>
      </c>
      <c r="AE341" s="3">
        <v>1</v>
      </c>
      <c r="AF341" s="12">
        <f>_xlfn.XLOOKUP(C341,ESTACIONES!B:B,ESTACIONES!N:N,0,0,1)</f>
        <v>4.3052866245068095</v>
      </c>
      <c r="AG341">
        <f>_xlfn.XLOOKUP(A341,'L y W'!A:A,'L y W'!B:B,0,0,1)</f>
        <v>14.969248567600362</v>
      </c>
      <c r="AH341">
        <f>_xlfn.XLOOKUP(A341,'L y W'!A:A,'L y W'!C:C,0,0,1)</f>
        <v>11.789625232437857</v>
      </c>
    </row>
    <row r="342" spans="1:34" x14ac:dyDescent="0.3">
      <c r="A342" s="1">
        <v>1453</v>
      </c>
      <c r="B342" s="1" t="s">
        <v>490</v>
      </c>
      <c r="C342" s="1" t="s">
        <v>55</v>
      </c>
      <c r="D342" s="1">
        <v>2015</v>
      </c>
      <c r="E342" s="1">
        <v>9</v>
      </c>
      <c r="F342" s="1">
        <v>26</v>
      </c>
      <c r="G342" s="1">
        <v>2</v>
      </c>
      <c r="H342" s="1">
        <v>51</v>
      </c>
      <c r="I342" s="1">
        <v>18</v>
      </c>
      <c r="J342" s="1">
        <v>-30.794</v>
      </c>
      <c r="K342" s="1">
        <v>-71.418000000000006</v>
      </c>
      <c r="L342" s="1">
        <v>6.3</v>
      </c>
      <c r="M342" s="1">
        <v>40.299999999999997</v>
      </c>
      <c r="N342" s="1">
        <v>-30.854861</v>
      </c>
      <c r="O342" s="1">
        <v>-70.707333000000006</v>
      </c>
      <c r="P342" s="1">
        <v>903</v>
      </c>
      <c r="Q342" s="1">
        <v>578</v>
      </c>
      <c r="R342" s="7">
        <v>6.51</v>
      </c>
      <c r="S342" s="1">
        <v>357</v>
      </c>
      <c r="T342" s="1">
        <v>33</v>
      </c>
      <c r="U342" s="1">
        <v>94</v>
      </c>
      <c r="V342" s="1">
        <v>172</v>
      </c>
      <c r="W342" s="1">
        <v>57</v>
      </c>
      <c r="X342" s="1">
        <v>88</v>
      </c>
      <c r="Y342" s="1">
        <v>68.329603019517975</v>
      </c>
      <c r="Z342" s="1">
        <v>79.791113902519996</v>
      </c>
      <c r="AA342" s="1">
        <v>76.311515808105469</v>
      </c>
      <c r="AB342" s="1" t="s">
        <v>502</v>
      </c>
      <c r="AC342" s="3">
        <v>10</v>
      </c>
      <c r="AD342" s="3">
        <f>_xlfn.XLOOKUP(B342,EVENTOS!B:B,EVENTOS!M:M,"--",0,1)</f>
        <v>75</v>
      </c>
      <c r="AE342" s="3">
        <v>1</v>
      </c>
      <c r="AF342" s="12">
        <f>_xlfn.XLOOKUP(C342,ESTACIONES!B:B,ESTACIONES!N:N,0,0,1)</f>
        <v>2.2846908786089335</v>
      </c>
      <c r="AG342">
        <f>_xlfn.XLOOKUP(A342,'L y W'!A:A,'L y W'!B:B,0,0,1)</f>
        <v>14.969248567600362</v>
      </c>
      <c r="AH342">
        <f>_xlfn.XLOOKUP(A342,'L y W'!A:A,'L y W'!C:C,0,0,1)</f>
        <v>11.789625232437857</v>
      </c>
    </row>
    <row r="343" spans="1:34" x14ac:dyDescent="0.3">
      <c r="A343" s="1">
        <v>1454</v>
      </c>
      <c r="B343" s="1" t="s">
        <v>490</v>
      </c>
      <c r="C343" s="1" t="s">
        <v>139</v>
      </c>
      <c r="D343" s="1">
        <v>2015</v>
      </c>
      <c r="E343" s="1">
        <v>9</v>
      </c>
      <c r="F343" s="1">
        <v>26</v>
      </c>
      <c r="G343" s="1">
        <v>2</v>
      </c>
      <c r="H343" s="1">
        <v>51</v>
      </c>
      <c r="I343" s="1">
        <v>18</v>
      </c>
      <c r="J343" s="1">
        <v>-30.794</v>
      </c>
      <c r="K343" s="1">
        <v>-71.418000000000006</v>
      </c>
      <c r="L343" s="1">
        <v>6.3</v>
      </c>
      <c r="M343" s="1">
        <v>40.299999999999997</v>
      </c>
      <c r="N343" s="1">
        <v>-29.910710000000002</v>
      </c>
      <c r="O343" s="1">
        <v>-71.250820000000004</v>
      </c>
      <c r="P343" s="1">
        <v>30</v>
      </c>
      <c r="Q343" s="1">
        <v>587</v>
      </c>
      <c r="R343" s="7">
        <v>3.2</v>
      </c>
      <c r="S343" s="1">
        <v>357</v>
      </c>
      <c r="T343" s="1">
        <v>33</v>
      </c>
      <c r="U343" s="1">
        <v>94</v>
      </c>
      <c r="V343" s="1">
        <v>172</v>
      </c>
      <c r="W343" s="1">
        <v>57</v>
      </c>
      <c r="X343" s="1">
        <v>88</v>
      </c>
      <c r="Y343" s="1">
        <v>99.230496894425201</v>
      </c>
      <c r="Z343" s="1">
        <v>107.11302635027417</v>
      </c>
      <c r="AA343" s="1">
        <v>100.27967834472661</v>
      </c>
      <c r="AB343" s="1" t="s">
        <v>503</v>
      </c>
      <c r="AC343" s="3">
        <v>23</v>
      </c>
      <c r="AD343" s="3">
        <f>_xlfn.XLOOKUP(B343,EVENTOS!B:B,EVENTOS!M:M,"--",0,1)</f>
        <v>75</v>
      </c>
      <c r="AE343" s="3">
        <v>1</v>
      </c>
      <c r="AF343" s="12">
        <f>_xlfn.XLOOKUP(C343,ESTACIONES!B:B,ESTACIONES!N:N,0,0,1)</f>
        <v>2.8545473582449143</v>
      </c>
      <c r="AG343">
        <f>_xlfn.XLOOKUP(A343,'L y W'!A:A,'L y W'!B:B,0,0,1)</f>
        <v>14.969248567600362</v>
      </c>
      <c r="AH343">
        <f>_xlfn.XLOOKUP(A343,'L y W'!A:A,'L y W'!C:C,0,0,1)</f>
        <v>11.789625232437857</v>
      </c>
    </row>
    <row r="344" spans="1:34" x14ac:dyDescent="0.3">
      <c r="A344" s="1">
        <v>1455</v>
      </c>
      <c r="B344" s="1" t="s">
        <v>490</v>
      </c>
      <c r="C344" s="1" t="s">
        <v>29</v>
      </c>
      <c r="D344" s="1">
        <v>2015</v>
      </c>
      <c r="E344" s="1">
        <v>9</v>
      </c>
      <c r="F344" s="1">
        <v>26</v>
      </c>
      <c r="G344" s="1">
        <v>2</v>
      </c>
      <c r="H344" s="1">
        <v>51</v>
      </c>
      <c r="I344" s="1">
        <v>18</v>
      </c>
      <c r="J344" s="1">
        <v>-30.794</v>
      </c>
      <c r="K344" s="1">
        <v>-71.418000000000006</v>
      </c>
      <c r="L344" s="1">
        <v>6.3</v>
      </c>
      <c r="M344" s="1">
        <v>40.299999999999997</v>
      </c>
      <c r="N344" s="1">
        <v>-30.172699999999999</v>
      </c>
      <c r="O344" s="1">
        <v>-70.799300000000002</v>
      </c>
      <c r="P344" s="1">
        <v>0</v>
      </c>
      <c r="Q344" s="1">
        <v>405</v>
      </c>
      <c r="R344" s="7">
        <v>1.64</v>
      </c>
      <c r="S344" s="1">
        <v>357</v>
      </c>
      <c r="T344" s="1">
        <v>33</v>
      </c>
      <c r="U344" s="1">
        <v>94</v>
      </c>
      <c r="V344" s="1">
        <v>172</v>
      </c>
      <c r="W344" s="1">
        <v>57</v>
      </c>
      <c r="X344" s="1">
        <v>88</v>
      </c>
      <c r="Y344" s="1">
        <v>90.955880820257761</v>
      </c>
      <c r="Z344" s="1">
        <v>99.483979895201898</v>
      </c>
      <c r="AA344" s="1">
        <v>114.14</v>
      </c>
      <c r="AB344" s="1" t="s">
        <v>504</v>
      </c>
      <c r="AC344" s="3">
        <v>1</v>
      </c>
      <c r="AD344" s="3">
        <f>_xlfn.XLOOKUP(B344,EVENTOS!B:B,EVENTOS!M:M,"--",0,1)</f>
        <v>75</v>
      </c>
      <c r="AE344" s="3">
        <v>1</v>
      </c>
      <c r="AF344" s="12">
        <f>_xlfn.XLOOKUP(C344,ESTACIONES!B:B,ESTACIONES!N:N,0,0,1)</f>
        <v>5.4872095279552653</v>
      </c>
      <c r="AG344">
        <f>_xlfn.XLOOKUP(A344,'L y W'!A:A,'L y W'!B:B,0,0,1)</f>
        <v>14.969248567600362</v>
      </c>
      <c r="AH344">
        <f>_xlfn.XLOOKUP(A344,'L y W'!A:A,'L y W'!C:C,0,0,1)</f>
        <v>11.789625232437857</v>
      </c>
    </row>
    <row r="345" spans="1:34" x14ac:dyDescent="0.3">
      <c r="A345" s="1">
        <v>1456</v>
      </c>
      <c r="B345" s="1" t="s">
        <v>490</v>
      </c>
      <c r="C345" s="1" t="s">
        <v>147</v>
      </c>
      <c r="D345" s="1">
        <v>2015</v>
      </c>
      <c r="E345" s="1">
        <v>9</v>
      </c>
      <c r="F345" s="1">
        <v>26</v>
      </c>
      <c r="G345" s="1">
        <v>2</v>
      </c>
      <c r="H345" s="1">
        <v>51</v>
      </c>
      <c r="I345" s="1">
        <v>18</v>
      </c>
      <c r="J345" s="1">
        <v>-30.794</v>
      </c>
      <c r="K345" s="1">
        <v>-71.418000000000006</v>
      </c>
      <c r="L345" s="1">
        <v>6.3</v>
      </c>
      <c r="M345" s="1">
        <v>40.299999999999997</v>
      </c>
      <c r="N345" s="1">
        <v>-33.388686</v>
      </c>
      <c r="O345" s="1">
        <v>-70.621589</v>
      </c>
      <c r="P345" s="1">
        <v>0</v>
      </c>
      <c r="Q345" s="1">
        <v>311</v>
      </c>
      <c r="R345" s="7">
        <v>0.99</v>
      </c>
      <c r="S345" s="1">
        <v>357</v>
      </c>
      <c r="T345" s="1">
        <v>33</v>
      </c>
      <c r="U345" s="1">
        <v>94</v>
      </c>
      <c r="V345" s="1">
        <v>172</v>
      </c>
      <c r="W345" s="1">
        <v>57</v>
      </c>
      <c r="X345" s="1">
        <v>88</v>
      </c>
      <c r="Y345" s="1">
        <v>297.37732405700876</v>
      </c>
      <c r="Z345" s="1">
        <v>300.09558954324405</v>
      </c>
      <c r="AA345" s="1">
        <v>292.51690673828119</v>
      </c>
      <c r="AB345" s="1" t="s">
        <v>505</v>
      </c>
      <c r="AC345" s="3">
        <v>26</v>
      </c>
      <c r="AD345" s="3">
        <f>_xlfn.XLOOKUP(B345,EVENTOS!B:B,EVENTOS!M:M,"--",0,1)</f>
        <v>75</v>
      </c>
      <c r="AE345" s="3">
        <v>1</v>
      </c>
      <c r="AF345" s="12">
        <f>_xlfn.XLOOKUP(C345,ESTACIONES!B:B,ESTACIONES!N:N,0,0,1)</f>
        <v>5.3601454441489214</v>
      </c>
      <c r="AG345">
        <f>_xlfn.XLOOKUP(A345,'L y W'!A:A,'L y W'!B:B,0,0,1)</f>
        <v>14.969248567600362</v>
      </c>
      <c r="AH345">
        <f>_xlfn.XLOOKUP(A345,'L y W'!A:A,'L y W'!C:C,0,0,1)</f>
        <v>11.789625232437857</v>
      </c>
    </row>
    <row r="346" spans="1:34" x14ac:dyDescent="0.3">
      <c r="A346" s="1">
        <v>1457</v>
      </c>
      <c r="B346" s="1" t="s">
        <v>490</v>
      </c>
      <c r="C346" s="1" t="s">
        <v>62</v>
      </c>
      <c r="D346" s="1">
        <v>2015</v>
      </c>
      <c r="E346" s="1">
        <v>9</v>
      </c>
      <c r="F346" s="1">
        <v>26</v>
      </c>
      <c r="G346" s="1">
        <v>2</v>
      </c>
      <c r="H346" s="1">
        <v>51</v>
      </c>
      <c r="I346" s="1">
        <v>18</v>
      </c>
      <c r="J346" s="1">
        <v>-30.794</v>
      </c>
      <c r="K346" s="1">
        <v>-71.418000000000006</v>
      </c>
      <c r="L346" s="1">
        <v>6.3</v>
      </c>
      <c r="M346" s="1">
        <v>40.299999999999997</v>
      </c>
      <c r="N346" s="1">
        <v>-33.215583000000002</v>
      </c>
      <c r="O346" s="1">
        <v>-70.766861000000006</v>
      </c>
      <c r="P346" s="1">
        <v>0</v>
      </c>
      <c r="Q346" s="1">
        <v>401</v>
      </c>
      <c r="R346" s="7">
        <v>1.31</v>
      </c>
      <c r="S346" s="1">
        <v>357</v>
      </c>
      <c r="T346" s="1">
        <v>33</v>
      </c>
      <c r="U346" s="1">
        <v>94</v>
      </c>
      <c r="V346" s="1">
        <v>172</v>
      </c>
      <c r="W346" s="1">
        <v>57</v>
      </c>
      <c r="X346" s="1">
        <v>88</v>
      </c>
      <c r="Y346" s="1">
        <v>275.47803495281966</v>
      </c>
      <c r="Z346" s="1">
        <v>278.41019690641167</v>
      </c>
      <c r="AA346" s="1">
        <v>270.91043090820313</v>
      </c>
      <c r="AB346" s="1" t="s">
        <v>506</v>
      </c>
      <c r="AC346" s="3">
        <v>11</v>
      </c>
      <c r="AD346" s="3">
        <f>_xlfn.XLOOKUP(B346,EVENTOS!B:B,EVENTOS!M:M,"--",0,1)</f>
        <v>75</v>
      </c>
      <c r="AE346" s="3">
        <v>1</v>
      </c>
      <c r="AF346" s="12">
        <f>_xlfn.XLOOKUP(C346,ESTACIONES!B:B,ESTACIONES!N:N,0,0,1)</f>
        <v>2.7481272780344788</v>
      </c>
      <c r="AG346">
        <f>_xlfn.XLOOKUP(A346,'L y W'!A:A,'L y W'!B:B,0,0,1)</f>
        <v>14.969248567600362</v>
      </c>
      <c r="AH346">
        <f>_xlfn.XLOOKUP(A346,'L y W'!A:A,'L y W'!C:C,0,0,1)</f>
        <v>11.789625232437857</v>
      </c>
    </row>
    <row r="347" spans="1:34" x14ac:dyDescent="0.3">
      <c r="A347" s="1">
        <v>1458</v>
      </c>
      <c r="B347" s="1" t="s">
        <v>490</v>
      </c>
      <c r="C347" s="1" t="s">
        <v>152</v>
      </c>
      <c r="D347" s="1">
        <v>2015</v>
      </c>
      <c r="E347" s="1">
        <v>9</v>
      </c>
      <c r="F347" s="1">
        <v>26</v>
      </c>
      <c r="G347" s="1">
        <v>2</v>
      </c>
      <c r="H347" s="1">
        <v>51</v>
      </c>
      <c r="I347" s="1">
        <v>18</v>
      </c>
      <c r="J347" s="1">
        <v>-30.794</v>
      </c>
      <c r="K347" s="1">
        <v>-71.418000000000006</v>
      </c>
      <c r="L347" s="1">
        <v>6.3</v>
      </c>
      <c r="M347" s="1">
        <v>40.299999999999997</v>
      </c>
      <c r="N347" s="1">
        <v>-33.4</v>
      </c>
      <c r="O347" s="1">
        <v>-70.658638999999994</v>
      </c>
      <c r="P347" s="1">
        <v>0</v>
      </c>
      <c r="Q347" s="1">
        <v>353</v>
      </c>
      <c r="R347" s="7">
        <v>0.51</v>
      </c>
      <c r="S347" s="1">
        <v>357</v>
      </c>
      <c r="T347" s="1">
        <v>33</v>
      </c>
      <c r="U347" s="1">
        <v>94</v>
      </c>
      <c r="V347" s="1">
        <v>172</v>
      </c>
      <c r="W347" s="1">
        <v>57</v>
      </c>
      <c r="X347" s="1">
        <v>88</v>
      </c>
      <c r="Y347" s="1">
        <v>297.72946103460424</v>
      </c>
      <c r="Z347" s="1">
        <v>300.44454058603878</v>
      </c>
      <c r="AA347" s="1">
        <v>292.88400268554688</v>
      </c>
      <c r="AB347" s="1" t="s">
        <v>507</v>
      </c>
      <c r="AC347" s="3">
        <v>28</v>
      </c>
      <c r="AD347" s="3">
        <f>_xlfn.XLOOKUP(B347,EVENTOS!B:B,EVENTOS!M:M,"--",0,1)</f>
        <v>75</v>
      </c>
      <c r="AE347" s="3">
        <v>1</v>
      </c>
      <c r="AF347" s="12">
        <f>_xlfn.XLOOKUP(C347,ESTACIONES!B:B,ESTACIONES!N:N,0,0,1)</f>
        <v>2.9225476772210857</v>
      </c>
      <c r="AG347">
        <f>_xlfn.XLOOKUP(A347,'L y W'!A:A,'L y W'!B:B,0,0,1)</f>
        <v>14.969248567600362</v>
      </c>
      <c r="AH347">
        <f>_xlfn.XLOOKUP(A347,'L y W'!A:A,'L y W'!C:C,0,0,1)</f>
        <v>11.789625232437857</v>
      </c>
    </row>
    <row r="348" spans="1:34" x14ac:dyDescent="0.3">
      <c r="A348" s="1">
        <v>1459</v>
      </c>
      <c r="B348" s="1" t="s">
        <v>490</v>
      </c>
      <c r="C348" s="1" t="s">
        <v>155</v>
      </c>
      <c r="D348" s="1">
        <v>2015</v>
      </c>
      <c r="E348" s="1">
        <v>9</v>
      </c>
      <c r="F348" s="1">
        <v>26</v>
      </c>
      <c r="G348" s="1">
        <v>2</v>
      </c>
      <c r="H348" s="1">
        <v>51</v>
      </c>
      <c r="I348" s="1">
        <v>18</v>
      </c>
      <c r="J348" s="1">
        <v>-30.794</v>
      </c>
      <c r="K348" s="1">
        <v>-71.418000000000006</v>
      </c>
      <c r="L348" s="1">
        <v>6.3</v>
      </c>
      <c r="M348" s="1">
        <v>40.299999999999997</v>
      </c>
      <c r="N348" s="1">
        <v>-33.508417000000001</v>
      </c>
      <c r="O348" s="1">
        <v>-70.748806000000002</v>
      </c>
      <c r="P348" s="1">
        <v>0</v>
      </c>
      <c r="Q348" s="1">
        <v>379</v>
      </c>
      <c r="R348" s="7">
        <v>2.7</v>
      </c>
      <c r="S348" s="1">
        <v>357</v>
      </c>
      <c r="T348" s="1">
        <v>33</v>
      </c>
      <c r="U348" s="1">
        <v>94</v>
      </c>
      <c r="V348" s="1">
        <v>172</v>
      </c>
      <c r="W348" s="1">
        <v>57</v>
      </c>
      <c r="X348" s="1">
        <v>88</v>
      </c>
      <c r="Y348" s="1">
        <v>307.54686768557372</v>
      </c>
      <c r="Z348" s="1">
        <v>310.17602393352036</v>
      </c>
      <c r="AA348" s="1">
        <v>302.66952514648438</v>
      </c>
      <c r="AB348" s="1" t="s">
        <v>508</v>
      </c>
      <c r="AC348" s="3">
        <v>29</v>
      </c>
      <c r="AD348" s="3">
        <f>_xlfn.XLOOKUP(B348,EVENTOS!B:B,EVENTOS!M:M,"--",0,1)</f>
        <v>75</v>
      </c>
      <c r="AE348" s="3">
        <v>1</v>
      </c>
      <c r="AF348" s="12">
        <f>_xlfn.XLOOKUP(C348,ESTACIONES!B:B,ESTACIONES!N:N,0,0,1)</f>
        <v>4.3941768465990183</v>
      </c>
      <c r="AG348">
        <f>_xlfn.XLOOKUP(A348,'L y W'!A:A,'L y W'!B:B,0,0,1)</f>
        <v>14.969248567600362</v>
      </c>
      <c r="AH348">
        <f>_xlfn.XLOOKUP(A348,'L y W'!A:A,'L y W'!C:C,0,0,1)</f>
        <v>11.789625232437857</v>
      </c>
    </row>
    <row r="349" spans="1:34" x14ac:dyDescent="0.3">
      <c r="A349" s="1">
        <v>1460</v>
      </c>
      <c r="B349" s="1" t="s">
        <v>490</v>
      </c>
      <c r="C349" s="1" t="s">
        <v>157</v>
      </c>
      <c r="D349" s="1">
        <v>2015</v>
      </c>
      <c r="E349" s="1">
        <v>9</v>
      </c>
      <c r="F349" s="1">
        <v>26</v>
      </c>
      <c r="G349" s="1">
        <v>2</v>
      </c>
      <c r="H349" s="1">
        <v>51</v>
      </c>
      <c r="I349" s="1">
        <v>18</v>
      </c>
      <c r="J349" s="1">
        <v>-30.794</v>
      </c>
      <c r="K349" s="1">
        <v>-71.418000000000006</v>
      </c>
      <c r="L349" s="1">
        <v>6.3</v>
      </c>
      <c r="M349" s="1">
        <v>40.299999999999997</v>
      </c>
      <c r="N349" s="1">
        <v>-33.698472000000002</v>
      </c>
      <c r="O349" s="1">
        <v>-71.217222000000007</v>
      </c>
      <c r="P349" s="1">
        <v>0</v>
      </c>
      <c r="Q349" s="1">
        <v>471</v>
      </c>
      <c r="R349" s="7">
        <v>1.4</v>
      </c>
      <c r="S349" s="1">
        <v>357</v>
      </c>
      <c r="T349" s="1">
        <v>33</v>
      </c>
      <c r="U349" s="1">
        <v>94</v>
      </c>
      <c r="V349" s="1">
        <v>172</v>
      </c>
      <c r="W349" s="1">
        <v>57</v>
      </c>
      <c r="X349" s="1">
        <v>88</v>
      </c>
      <c r="Y349" s="1">
        <v>322.63552304530054</v>
      </c>
      <c r="Z349" s="1">
        <v>325.14269287608886</v>
      </c>
      <c r="AA349" s="1">
        <v>317.33807373046881</v>
      </c>
      <c r="AB349" s="1" t="s">
        <v>509</v>
      </c>
      <c r="AC349" s="3">
        <v>30</v>
      </c>
      <c r="AD349" s="3">
        <f>_xlfn.XLOOKUP(B349,EVENTOS!B:B,EVENTOS!M:M,"--",0,1)</f>
        <v>75</v>
      </c>
      <c r="AE349" s="3">
        <v>1</v>
      </c>
      <c r="AF349" s="12">
        <f>_xlfn.XLOOKUP(C349,ESTACIONES!B:B,ESTACIONES!N:N,0,0,1)</f>
        <v>3.822213435450279</v>
      </c>
      <c r="AG349">
        <f>_xlfn.XLOOKUP(A349,'L y W'!A:A,'L y W'!B:B,0,0,1)</f>
        <v>14.969248567600362</v>
      </c>
      <c r="AH349">
        <f>_xlfn.XLOOKUP(A349,'L y W'!A:A,'L y W'!C:C,0,0,1)</f>
        <v>11.789625232437857</v>
      </c>
    </row>
    <row r="350" spans="1:34" x14ac:dyDescent="0.3">
      <c r="A350" s="1">
        <v>1461</v>
      </c>
      <c r="B350" s="1" t="s">
        <v>490</v>
      </c>
      <c r="C350" s="1" t="s">
        <v>234</v>
      </c>
      <c r="D350" s="1">
        <v>2015</v>
      </c>
      <c r="E350" s="1">
        <v>9</v>
      </c>
      <c r="F350" s="1">
        <v>26</v>
      </c>
      <c r="G350" s="1">
        <v>2</v>
      </c>
      <c r="H350" s="1">
        <v>51</v>
      </c>
      <c r="I350" s="1">
        <v>18</v>
      </c>
      <c r="J350" s="1">
        <v>-30.794</v>
      </c>
      <c r="K350" s="1">
        <v>-71.418000000000006</v>
      </c>
      <c r="L350" s="1">
        <v>6.3</v>
      </c>
      <c r="M350" s="1">
        <v>40.299999999999997</v>
      </c>
      <c r="N350" s="1">
        <v>-33.023083</v>
      </c>
      <c r="O350" s="1">
        <v>-71.517832999999996</v>
      </c>
      <c r="P350" s="1">
        <v>0</v>
      </c>
      <c r="Q350" s="1">
        <v>622</v>
      </c>
      <c r="R350" s="7">
        <v>7.28</v>
      </c>
      <c r="S350" s="1">
        <v>357</v>
      </c>
      <c r="T350" s="1">
        <v>33</v>
      </c>
      <c r="U350" s="1">
        <v>94</v>
      </c>
      <c r="V350" s="1">
        <v>172</v>
      </c>
      <c r="W350" s="1">
        <v>57</v>
      </c>
      <c r="X350" s="1">
        <v>88</v>
      </c>
      <c r="Y350" s="1">
        <v>247.3527387126974</v>
      </c>
      <c r="Z350" s="1">
        <v>250.61418026255407</v>
      </c>
      <c r="AA350" s="1">
        <v>242.29829406738281</v>
      </c>
      <c r="AB350" s="1" t="s">
        <v>510</v>
      </c>
      <c r="AC350" s="3">
        <v>44</v>
      </c>
      <c r="AD350" s="3">
        <f>_xlfn.XLOOKUP(B350,EVENTOS!B:B,EVENTOS!M:M,"--",0,1)</f>
        <v>75</v>
      </c>
      <c r="AE350" s="3">
        <v>1</v>
      </c>
      <c r="AF350" s="12">
        <f>_xlfn.XLOOKUP(C350,ESTACIONES!B:B,ESTACIONES!N:N,0,0,1)</f>
        <v>7.8837968896193393</v>
      </c>
      <c r="AG350">
        <f>_xlfn.XLOOKUP(A350,'L y W'!A:A,'L y W'!B:B,0,0,1)</f>
        <v>14.969248567600362</v>
      </c>
      <c r="AH350">
        <f>_xlfn.XLOOKUP(A350,'L y W'!A:A,'L y W'!C:C,0,0,1)</f>
        <v>11.789625232437857</v>
      </c>
    </row>
    <row r="351" spans="1:34" x14ac:dyDescent="0.3">
      <c r="A351" s="1">
        <v>1462</v>
      </c>
      <c r="B351" s="1" t="s">
        <v>490</v>
      </c>
      <c r="C351" s="1" t="s">
        <v>169</v>
      </c>
      <c r="D351" s="1">
        <v>2015</v>
      </c>
      <c r="E351" s="1">
        <v>9</v>
      </c>
      <c r="F351" s="1">
        <v>26</v>
      </c>
      <c r="G351" s="1">
        <v>2</v>
      </c>
      <c r="H351" s="1">
        <v>51</v>
      </c>
      <c r="I351" s="1">
        <v>18</v>
      </c>
      <c r="J351" s="1">
        <v>-30.794</v>
      </c>
      <c r="K351" s="1">
        <v>-71.418000000000006</v>
      </c>
      <c r="L351" s="1">
        <v>6.3</v>
      </c>
      <c r="M351" s="1">
        <v>40.299999999999997</v>
      </c>
      <c r="N351" s="1">
        <v>-33.048060999999997</v>
      </c>
      <c r="O351" s="1">
        <v>-71.604500000000002</v>
      </c>
      <c r="P351" s="1">
        <v>0</v>
      </c>
      <c r="Q351" s="1">
        <v>317</v>
      </c>
      <c r="R351" s="7">
        <v>1.61</v>
      </c>
      <c r="S351" s="1">
        <v>357</v>
      </c>
      <c r="T351" s="1">
        <v>33</v>
      </c>
      <c r="U351" s="1">
        <v>94</v>
      </c>
      <c r="V351" s="1">
        <v>172</v>
      </c>
      <c r="W351" s="1">
        <v>57</v>
      </c>
      <c r="X351" s="1">
        <v>88</v>
      </c>
      <c r="Y351" s="1">
        <v>250.56406333737004</v>
      </c>
      <c r="Z351" s="1">
        <v>253.78423874648635</v>
      </c>
      <c r="AA351" s="1">
        <v>245.34446716308591</v>
      </c>
      <c r="AB351" s="1" t="s">
        <v>511</v>
      </c>
      <c r="AC351" s="3">
        <v>36</v>
      </c>
      <c r="AD351" s="3">
        <f>_xlfn.XLOOKUP(B351,EVENTOS!B:B,EVENTOS!M:M,"--",0,1)</f>
        <v>75</v>
      </c>
      <c r="AE351" s="3">
        <v>1</v>
      </c>
      <c r="AF351" s="12">
        <f>_xlfn.XLOOKUP(C351,ESTACIONES!B:B,ESTACIONES!N:N,0,0,1)</f>
        <v>4.311696339662153</v>
      </c>
      <c r="AG351">
        <f>_xlfn.XLOOKUP(A351,'L y W'!A:A,'L y W'!B:B,0,0,1)</f>
        <v>14.969248567600362</v>
      </c>
      <c r="AH351">
        <f>_xlfn.XLOOKUP(A351,'L y W'!A:A,'L y W'!C:C,0,0,1)</f>
        <v>11.789625232437857</v>
      </c>
    </row>
    <row r="352" spans="1:34" x14ac:dyDescent="0.3">
      <c r="A352" s="1">
        <v>1463</v>
      </c>
      <c r="B352" s="1" t="s">
        <v>490</v>
      </c>
      <c r="C352" s="1" t="s">
        <v>64</v>
      </c>
      <c r="D352" s="1">
        <v>2015</v>
      </c>
      <c r="E352" s="1">
        <v>9</v>
      </c>
      <c r="F352" s="1">
        <v>26</v>
      </c>
      <c r="G352" s="1">
        <v>2</v>
      </c>
      <c r="H352" s="1">
        <v>51</v>
      </c>
      <c r="I352" s="1">
        <v>18</v>
      </c>
      <c r="J352" s="1">
        <v>-30.794</v>
      </c>
      <c r="K352" s="1">
        <v>-71.418000000000006</v>
      </c>
      <c r="L352" s="1">
        <v>6.3</v>
      </c>
      <c r="M352" s="1">
        <v>40.299999999999997</v>
      </c>
      <c r="N352" s="1">
        <v>-32.914889000000002</v>
      </c>
      <c r="O352" s="1">
        <v>-71.232591999999997</v>
      </c>
      <c r="P352" s="1">
        <v>116</v>
      </c>
      <c r="Q352" s="1">
        <v>549</v>
      </c>
      <c r="R352" s="7">
        <v>5.72</v>
      </c>
      <c r="S352" s="1">
        <v>357</v>
      </c>
      <c r="T352" s="1">
        <v>33</v>
      </c>
      <c r="U352" s="1">
        <v>94</v>
      </c>
      <c r="V352" s="1">
        <v>172</v>
      </c>
      <c r="W352" s="1">
        <v>57</v>
      </c>
      <c r="X352" s="1">
        <v>88</v>
      </c>
      <c r="Y352" s="1">
        <v>235.82691834850681</v>
      </c>
      <c r="Z352" s="1">
        <v>239.26510082699753</v>
      </c>
      <c r="AA352" s="1">
        <v>231.47650146484381</v>
      </c>
      <c r="AB352" s="1" t="s">
        <v>512</v>
      </c>
      <c r="AC352" s="3">
        <v>12</v>
      </c>
      <c r="AD352" s="3">
        <f>_xlfn.XLOOKUP(B352,EVENTOS!B:B,EVENTOS!M:M,"--",0,1)</f>
        <v>75</v>
      </c>
      <c r="AE352" s="3">
        <v>1</v>
      </c>
      <c r="AF352" s="12">
        <f>_xlfn.XLOOKUP(C352,ESTACIONES!B:B,ESTACIONES!N:N,0,0,1)</f>
        <v>6.9467601924872069</v>
      </c>
      <c r="AG352">
        <f>_xlfn.XLOOKUP(A352,'L y W'!A:A,'L y W'!B:B,0,0,1)</f>
        <v>14.969248567600362</v>
      </c>
      <c r="AH352">
        <f>_xlfn.XLOOKUP(A352,'L y W'!A:A,'L y W'!C:C,0,0,1)</f>
        <v>11.789625232437857</v>
      </c>
    </row>
    <row r="353" spans="1:34" x14ac:dyDescent="0.3">
      <c r="A353" s="1">
        <v>1464</v>
      </c>
      <c r="B353" s="1" t="s">
        <v>490</v>
      </c>
      <c r="C353" s="1" t="s">
        <v>175</v>
      </c>
      <c r="D353" s="1">
        <v>2015</v>
      </c>
      <c r="E353" s="1">
        <v>9</v>
      </c>
      <c r="F353" s="1">
        <v>26</v>
      </c>
      <c r="G353" s="1">
        <v>2</v>
      </c>
      <c r="H353" s="1">
        <v>51</v>
      </c>
      <c r="I353" s="1">
        <v>18</v>
      </c>
      <c r="J353" s="1">
        <v>-30.794</v>
      </c>
      <c r="K353" s="1">
        <v>-71.418000000000006</v>
      </c>
      <c r="L353" s="1">
        <v>6.3</v>
      </c>
      <c r="M353" s="1">
        <v>40.299999999999997</v>
      </c>
      <c r="N353" s="1">
        <v>-33.605483999999997</v>
      </c>
      <c r="O353" s="1">
        <v>-71.614320000000006</v>
      </c>
      <c r="P353" s="1">
        <v>0</v>
      </c>
      <c r="Q353" s="1">
        <v>281</v>
      </c>
      <c r="R353" s="7">
        <v>0.95</v>
      </c>
      <c r="S353" s="1">
        <v>357</v>
      </c>
      <c r="T353" s="1">
        <v>33</v>
      </c>
      <c r="U353" s="1">
        <v>94</v>
      </c>
      <c r="V353" s="1">
        <v>172</v>
      </c>
      <c r="W353" s="1">
        <v>57</v>
      </c>
      <c r="X353" s="1">
        <v>88</v>
      </c>
      <c r="Y353" s="1">
        <v>312.31540154370811</v>
      </c>
      <c r="Z353" s="1">
        <v>314.90474756886033</v>
      </c>
      <c r="AA353" s="1">
        <v>306.54293823242188</v>
      </c>
      <c r="AB353" s="1" t="s">
        <v>513</v>
      </c>
      <c r="AC353" s="3">
        <v>38</v>
      </c>
      <c r="AD353" s="3">
        <f>_xlfn.XLOOKUP(B353,EVENTOS!B:B,EVENTOS!M:M,"--",0,1)</f>
        <v>75</v>
      </c>
      <c r="AE353" s="3">
        <v>1</v>
      </c>
      <c r="AF353" s="12">
        <f>_xlfn.XLOOKUP(C353,ESTACIONES!B:B,ESTACIONES!N:N,0,0,1)</f>
        <v>5.2237148623838845</v>
      </c>
      <c r="AG353">
        <f>_xlfn.XLOOKUP(A353,'L y W'!A:A,'L y W'!B:B,0,0,1)</f>
        <v>14.969248567600362</v>
      </c>
      <c r="AH353">
        <f>_xlfn.XLOOKUP(A353,'L y W'!A:A,'L y W'!C:C,0,0,1)</f>
        <v>11.789625232437857</v>
      </c>
    </row>
    <row r="354" spans="1:34" x14ac:dyDescent="0.3">
      <c r="A354" s="1">
        <v>1465</v>
      </c>
      <c r="B354" s="1" t="s">
        <v>514</v>
      </c>
      <c r="C354" s="1" t="s">
        <v>51</v>
      </c>
      <c r="D354" s="1">
        <v>2015</v>
      </c>
      <c r="E354" s="1">
        <v>9</v>
      </c>
      <c r="F354" s="1">
        <v>27</v>
      </c>
      <c r="G354" s="1">
        <v>21</v>
      </c>
      <c r="H354" s="1">
        <v>4</v>
      </c>
      <c r="I354" s="1">
        <v>45</v>
      </c>
      <c r="J354" s="1">
        <v>-31.669</v>
      </c>
      <c r="K354" s="1">
        <v>-71.700999999999993</v>
      </c>
      <c r="L354" s="1">
        <v>5.3</v>
      </c>
      <c r="M354" s="1">
        <v>36.9</v>
      </c>
      <c r="N354" s="1">
        <v>-31.783711</v>
      </c>
      <c r="O354" s="1">
        <v>-70.969739000000004</v>
      </c>
      <c r="P354" s="1">
        <v>458</v>
      </c>
      <c r="Q354" s="1">
        <v>751</v>
      </c>
      <c r="R354" s="7">
        <v>2.1</v>
      </c>
      <c r="S354" s="1">
        <v>336</v>
      </c>
      <c r="T354" s="1">
        <v>31</v>
      </c>
      <c r="U354" s="1">
        <v>80</v>
      </c>
      <c r="V354" s="1">
        <v>167</v>
      </c>
      <c r="W354" s="1">
        <v>60</v>
      </c>
      <c r="X354" s="1">
        <v>96</v>
      </c>
      <c r="Y354" s="1">
        <v>70.460967833744292</v>
      </c>
      <c r="Z354" s="1">
        <v>79.751916290882619</v>
      </c>
      <c r="AA354" s="1">
        <v>79.577049255371094</v>
      </c>
      <c r="AB354" s="1" t="s">
        <v>515</v>
      </c>
      <c r="AC354" s="3">
        <v>8</v>
      </c>
      <c r="AD354" s="3">
        <f>_xlfn.XLOOKUP(B354,EVENTOS!B:B,EVENTOS!M:M,"--",0,1)</f>
        <v>76</v>
      </c>
      <c r="AE354" s="3">
        <v>1</v>
      </c>
      <c r="AF354" s="12">
        <f>_xlfn.XLOOKUP(C354,ESTACIONES!B:B,ESTACIONES!N:N,0,0,1)</f>
        <v>4.6375108145656956</v>
      </c>
      <c r="AG354">
        <f>_xlfn.XLOOKUP(A354,'L y W'!A:A,'L y W'!B:B,0,0,1)</f>
        <v>0</v>
      </c>
      <c r="AH354">
        <f>_xlfn.XLOOKUP(A354,'L y W'!A:A,'L y W'!C:C,0,0,1)</f>
        <v>0</v>
      </c>
    </row>
    <row r="355" spans="1:34" x14ac:dyDescent="0.3">
      <c r="A355" s="1">
        <v>1466</v>
      </c>
      <c r="B355" s="1" t="s">
        <v>514</v>
      </c>
      <c r="C355" s="1" t="s">
        <v>62</v>
      </c>
      <c r="D355" s="1">
        <v>2015</v>
      </c>
      <c r="E355" s="1">
        <v>9</v>
      </c>
      <c r="F355" s="1">
        <v>27</v>
      </c>
      <c r="G355" s="1">
        <v>21</v>
      </c>
      <c r="H355" s="1">
        <v>4</v>
      </c>
      <c r="I355" s="1">
        <v>45</v>
      </c>
      <c r="J355" s="1">
        <v>-31.669</v>
      </c>
      <c r="K355" s="1">
        <v>-71.700999999999993</v>
      </c>
      <c r="L355" s="1">
        <v>5.3</v>
      </c>
      <c r="M355" s="1">
        <v>36.9</v>
      </c>
      <c r="N355" s="1">
        <v>-33.215583000000002</v>
      </c>
      <c r="O355" s="1">
        <v>-70.766861000000006</v>
      </c>
      <c r="P355" s="1">
        <v>0</v>
      </c>
      <c r="Q355" s="1">
        <v>401</v>
      </c>
      <c r="R355" s="7">
        <v>1.31</v>
      </c>
      <c r="S355" s="1">
        <v>336</v>
      </c>
      <c r="T355" s="1">
        <v>31</v>
      </c>
      <c r="U355" s="1">
        <v>80</v>
      </c>
      <c r="V355" s="1">
        <v>167</v>
      </c>
      <c r="W355" s="1">
        <v>60</v>
      </c>
      <c r="X355" s="1">
        <v>96</v>
      </c>
      <c r="Y355" s="1">
        <v>192.69215998425557</v>
      </c>
      <c r="Z355" s="1">
        <v>196.19347216306139</v>
      </c>
      <c r="AA355" s="1">
        <v>196.50907897949219</v>
      </c>
      <c r="AB355" s="1" t="s">
        <v>516</v>
      </c>
      <c r="AC355" s="3">
        <v>11</v>
      </c>
      <c r="AD355" s="3">
        <f>_xlfn.XLOOKUP(B355,EVENTOS!B:B,EVENTOS!M:M,"--",0,1)</f>
        <v>76</v>
      </c>
      <c r="AE355" s="3">
        <v>1</v>
      </c>
      <c r="AF355" s="12">
        <f>_xlfn.XLOOKUP(C355,ESTACIONES!B:B,ESTACIONES!N:N,0,0,1)</f>
        <v>2.7481272780344788</v>
      </c>
      <c r="AG355">
        <f>_xlfn.XLOOKUP(A355,'L y W'!A:A,'L y W'!B:B,0,0,1)</f>
        <v>0</v>
      </c>
      <c r="AH355">
        <f>_xlfn.XLOOKUP(A355,'L y W'!A:A,'L y W'!C:C,0,0,1)</f>
        <v>0</v>
      </c>
    </row>
    <row r="356" spans="1:34" x14ac:dyDescent="0.3">
      <c r="A356" s="1">
        <v>1467</v>
      </c>
      <c r="B356" s="1" t="s">
        <v>514</v>
      </c>
      <c r="C356" s="1" t="s">
        <v>234</v>
      </c>
      <c r="D356" s="1">
        <v>2015</v>
      </c>
      <c r="E356" s="1">
        <v>9</v>
      </c>
      <c r="F356" s="1">
        <v>27</v>
      </c>
      <c r="G356" s="1">
        <v>21</v>
      </c>
      <c r="H356" s="1">
        <v>4</v>
      </c>
      <c r="I356" s="1">
        <v>45</v>
      </c>
      <c r="J356" s="1">
        <v>-31.669</v>
      </c>
      <c r="K356" s="1">
        <v>-71.700999999999993</v>
      </c>
      <c r="L356" s="1">
        <v>5.3</v>
      </c>
      <c r="M356" s="1">
        <v>36.9</v>
      </c>
      <c r="N356" s="1">
        <v>-33.023083</v>
      </c>
      <c r="O356" s="1">
        <v>-71.517832999999996</v>
      </c>
      <c r="P356" s="1">
        <v>0</v>
      </c>
      <c r="Q356" s="1">
        <v>622</v>
      </c>
      <c r="R356" s="7">
        <v>7.28</v>
      </c>
      <c r="S356" s="1">
        <v>336</v>
      </c>
      <c r="T356" s="1">
        <v>31</v>
      </c>
      <c r="U356" s="1">
        <v>80</v>
      </c>
      <c r="V356" s="1">
        <v>167</v>
      </c>
      <c r="W356" s="1">
        <v>60</v>
      </c>
      <c r="X356" s="1">
        <v>96</v>
      </c>
      <c r="Y356" s="1">
        <v>151.14484723729163</v>
      </c>
      <c r="Z356" s="1">
        <v>155.5839800441685</v>
      </c>
      <c r="AA356" s="1">
        <v>155.5794677734375</v>
      </c>
      <c r="AB356" s="1" t="s">
        <v>517</v>
      </c>
      <c r="AC356" s="3">
        <v>44</v>
      </c>
      <c r="AD356" s="3">
        <f>_xlfn.XLOOKUP(B356,EVENTOS!B:B,EVENTOS!M:M,"--",0,1)</f>
        <v>76</v>
      </c>
      <c r="AE356" s="3">
        <v>1</v>
      </c>
      <c r="AF356" s="12">
        <f>_xlfn.XLOOKUP(C356,ESTACIONES!B:B,ESTACIONES!N:N,0,0,1)</f>
        <v>7.8837968896193393</v>
      </c>
      <c r="AG356">
        <f>_xlfn.XLOOKUP(A356,'L y W'!A:A,'L y W'!B:B,0,0,1)</f>
        <v>0</v>
      </c>
      <c r="AH356">
        <f>_xlfn.XLOOKUP(A356,'L y W'!A:A,'L y W'!C:C,0,0,1)</f>
        <v>0</v>
      </c>
    </row>
    <row r="357" spans="1:34" x14ac:dyDescent="0.3">
      <c r="A357" s="1">
        <v>1470</v>
      </c>
      <c r="B357" s="1" t="s">
        <v>518</v>
      </c>
      <c r="C357" s="1" t="s">
        <v>43</v>
      </c>
      <c r="D357" s="1">
        <v>2015</v>
      </c>
      <c r="E357" s="1">
        <v>9</v>
      </c>
      <c r="F357" s="1">
        <v>27</v>
      </c>
      <c r="G357" s="1">
        <v>8</v>
      </c>
      <c r="H357" s="1">
        <v>28</v>
      </c>
      <c r="I357" s="1">
        <v>36</v>
      </c>
      <c r="J357" s="1">
        <v>-30.731999999999999</v>
      </c>
      <c r="K357" s="1">
        <v>-71.472999999999999</v>
      </c>
      <c r="L357" s="1">
        <v>4.5999999999999996</v>
      </c>
      <c r="M357" s="1">
        <v>43.4</v>
      </c>
      <c r="N357" s="1">
        <v>-30.23387</v>
      </c>
      <c r="O357" s="1">
        <v>-71.081590000000006</v>
      </c>
      <c r="P357" s="1">
        <v>1032</v>
      </c>
      <c r="Q357" s="1">
        <v>517</v>
      </c>
      <c r="R357" s="7">
        <v>6.5</v>
      </c>
      <c r="S357" s="1" t="s">
        <v>38</v>
      </c>
      <c r="T357" s="1" t="s">
        <v>38</v>
      </c>
      <c r="U357" s="1" t="s">
        <v>38</v>
      </c>
      <c r="V357" s="1" t="s">
        <v>38</v>
      </c>
      <c r="W357" s="1" t="s">
        <v>38</v>
      </c>
      <c r="X357" s="1" t="s">
        <v>38</v>
      </c>
      <c r="Y357" s="1">
        <v>66.797675694275384</v>
      </c>
      <c r="Z357" s="1">
        <v>80.22550780242895</v>
      </c>
      <c r="AA357" s="1">
        <v>80.22550780242895</v>
      </c>
      <c r="AB357" s="1" t="s">
        <v>519</v>
      </c>
      <c r="AC357" s="3">
        <v>5</v>
      </c>
      <c r="AD357" s="3">
        <f>_xlfn.XLOOKUP(B357,EVENTOS!B:B,EVENTOS!M:M,"--",0,1)</f>
        <v>77</v>
      </c>
      <c r="AE357" s="3">
        <v>1</v>
      </c>
      <c r="AF357" s="12">
        <f>_xlfn.XLOOKUP(C357,ESTACIONES!B:B,ESTACIONES!N:N,0,0,1)</f>
        <v>2.335647305457484</v>
      </c>
      <c r="AG357" t="e">
        <f>_xlfn.XLOOKUP(A357,'L y W'!A:A,'L y W'!B:B,0,0,1)</f>
        <v>#N/A</v>
      </c>
      <c r="AH357" t="e">
        <f>_xlfn.XLOOKUP(A357,'L y W'!A:A,'L y W'!C:C,0,0,1)</f>
        <v>#N/A</v>
      </c>
    </row>
    <row r="358" spans="1:34" x14ac:dyDescent="0.3">
      <c r="A358" s="1">
        <v>1471</v>
      </c>
      <c r="B358" s="1" t="s">
        <v>518</v>
      </c>
      <c r="C358" s="1" t="s">
        <v>47</v>
      </c>
      <c r="D358" s="1">
        <v>2015</v>
      </c>
      <c r="E358" s="1">
        <v>9</v>
      </c>
      <c r="F358" s="1">
        <v>27</v>
      </c>
      <c r="G358" s="1">
        <v>8</v>
      </c>
      <c r="H358" s="1">
        <v>28</v>
      </c>
      <c r="I358" s="1">
        <v>36</v>
      </c>
      <c r="J358" s="1">
        <v>-30.731999999999999</v>
      </c>
      <c r="K358" s="1">
        <v>-71.472999999999999</v>
      </c>
      <c r="L358" s="1">
        <v>4.5999999999999996</v>
      </c>
      <c r="M358" s="1">
        <v>43.4</v>
      </c>
      <c r="N358" s="1">
        <v>-30.696472</v>
      </c>
      <c r="O358" s="1">
        <v>-70.958888999999999</v>
      </c>
      <c r="P358" s="1">
        <v>0</v>
      </c>
      <c r="Q358" s="1">
        <v>402</v>
      </c>
      <c r="R358" s="7">
        <v>3.22</v>
      </c>
      <c r="S358" s="1" t="s">
        <v>38</v>
      </c>
      <c r="T358" s="1" t="s">
        <v>38</v>
      </c>
      <c r="U358" s="1" t="s">
        <v>38</v>
      </c>
      <c r="V358" s="1" t="s">
        <v>38</v>
      </c>
      <c r="W358" s="1" t="s">
        <v>38</v>
      </c>
      <c r="X358" s="1" t="s">
        <v>38</v>
      </c>
      <c r="Y358" s="1">
        <v>49.402819955994516</v>
      </c>
      <c r="Z358" s="1">
        <v>65.758639125246575</v>
      </c>
      <c r="AA358" s="1">
        <v>65.758639125246575</v>
      </c>
      <c r="AB358" s="1" t="s">
        <v>520</v>
      </c>
      <c r="AC358" s="3">
        <v>6</v>
      </c>
      <c r="AD358" s="3">
        <f>_xlfn.XLOOKUP(B358,EVENTOS!B:B,EVENTOS!M:M,"--",0,1)</f>
        <v>77</v>
      </c>
      <c r="AE358" s="3">
        <v>1</v>
      </c>
      <c r="AF358" s="12">
        <f>_xlfn.XLOOKUP(C358,ESTACIONES!B:B,ESTACIONES!N:N,0,0,1)</f>
        <v>2.3463047993698694</v>
      </c>
      <c r="AG358" t="e">
        <f>_xlfn.XLOOKUP(A358,'L y W'!A:A,'L y W'!B:B,0,0,1)</f>
        <v>#N/A</v>
      </c>
      <c r="AH358" t="e">
        <f>_xlfn.XLOOKUP(A358,'L y W'!A:A,'L y W'!C:C,0,0,1)</f>
        <v>#N/A</v>
      </c>
    </row>
    <row r="359" spans="1:34" x14ac:dyDescent="0.3">
      <c r="A359" s="1">
        <v>1484</v>
      </c>
      <c r="B359" s="1" t="s">
        <v>521</v>
      </c>
      <c r="C359" s="1" t="s">
        <v>113</v>
      </c>
      <c r="D359" s="1">
        <v>2015</v>
      </c>
      <c r="E359" s="1">
        <v>9</v>
      </c>
      <c r="F359" s="1">
        <v>28</v>
      </c>
      <c r="G359" s="1">
        <v>15</v>
      </c>
      <c r="H359" s="1">
        <v>28</v>
      </c>
      <c r="I359" s="1">
        <v>4</v>
      </c>
      <c r="J359" s="1">
        <v>-23.875</v>
      </c>
      <c r="K359" s="1">
        <v>-67.120999999999995</v>
      </c>
      <c r="L359" s="1">
        <v>6</v>
      </c>
      <c r="M359" s="1">
        <v>249.9</v>
      </c>
      <c r="N359" s="1">
        <v>-23.208335000000002</v>
      </c>
      <c r="O359" s="1">
        <v>-69.470920000000007</v>
      </c>
      <c r="P359" s="1">
        <v>0</v>
      </c>
      <c r="Q359" s="1">
        <v>532</v>
      </c>
      <c r="R359" s="7">
        <v>2.2200000000000002</v>
      </c>
      <c r="S359" s="1">
        <v>143</v>
      </c>
      <c r="T359" s="1">
        <v>3</v>
      </c>
      <c r="U359" s="1">
        <v>-122</v>
      </c>
      <c r="V359" s="1">
        <v>355</v>
      </c>
      <c r="W359" s="1">
        <v>87</v>
      </c>
      <c r="X359" s="1">
        <v>-88</v>
      </c>
      <c r="Y359" s="1">
        <v>251.04601835280616</v>
      </c>
      <c r="Z359" s="1">
        <v>354.2232535150643</v>
      </c>
      <c r="AA359" s="1">
        <v>347.04971313476563</v>
      </c>
      <c r="AB359" s="1" t="s">
        <v>522</v>
      </c>
      <c r="AC359" s="3">
        <v>20</v>
      </c>
      <c r="AD359" s="3">
        <f>_xlfn.XLOOKUP(B359,EVENTOS!B:B,EVENTOS!M:M,"--",0,1)</f>
        <v>78</v>
      </c>
      <c r="AE359" s="3">
        <v>2</v>
      </c>
      <c r="AF359" s="12">
        <f>_xlfn.XLOOKUP(C359,ESTACIONES!B:B,ESTACIONES!N:N,0,0,1)</f>
        <v>3.4503543176923124</v>
      </c>
      <c r="AG359">
        <f>_xlfn.XLOOKUP(A359,'L y W'!A:A,'L y W'!B:B,0,0,1)</f>
        <v>15.417004529495602</v>
      </c>
      <c r="AH359">
        <f>_xlfn.XLOOKUP(A359,'L y W'!A:A,'L y W'!C:C,0,0,1)</f>
        <v>12.852866599436163</v>
      </c>
    </row>
    <row r="360" spans="1:34" x14ac:dyDescent="0.3">
      <c r="A360" s="1">
        <v>1485</v>
      </c>
      <c r="B360" s="1" t="s">
        <v>523</v>
      </c>
      <c r="C360" s="1" t="s">
        <v>524</v>
      </c>
      <c r="D360" s="1">
        <v>2015</v>
      </c>
      <c r="E360" s="1">
        <v>9</v>
      </c>
      <c r="F360" s="1">
        <v>30</v>
      </c>
      <c r="G360" s="1">
        <v>18</v>
      </c>
      <c r="H360" s="1">
        <v>21</v>
      </c>
      <c r="I360" s="1">
        <v>17</v>
      </c>
      <c r="J360" s="1">
        <v>-30.638000000000002</v>
      </c>
      <c r="K360" s="1">
        <v>-71.721999999999994</v>
      </c>
      <c r="L360" s="1">
        <v>4.7</v>
      </c>
      <c r="M360" s="1">
        <v>35.6</v>
      </c>
      <c r="N360" s="1">
        <v>-30.579305999999999</v>
      </c>
      <c r="O360" s="1">
        <v>-71.494556000000003</v>
      </c>
      <c r="P360" s="1">
        <v>203</v>
      </c>
      <c r="Q360" s="1">
        <v>505</v>
      </c>
      <c r="R360" s="7">
        <v>1.75</v>
      </c>
      <c r="S360" s="1" t="s">
        <v>38</v>
      </c>
      <c r="T360" s="1" t="s">
        <v>38</v>
      </c>
      <c r="U360" s="1" t="s">
        <v>38</v>
      </c>
      <c r="V360" s="1" t="s">
        <v>38</v>
      </c>
      <c r="W360" s="1" t="s">
        <v>38</v>
      </c>
      <c r="X360" s="1" t="s">
        <v>38</v>
      </c>
      <c r="Y360" s="1">
        <v>22.760048026637349</v>
      </c>
      <c r="Z360" s="1">
        <v>42.42492893541295</v>
      </c>
      <c r="AA360" s="1">
        <v>42.42492893541295</v>
      </c>
      <c r="AB360" s="1" t="s">
        <v>525</v>
      </c>
      <c r="AC360" s="3">
        <v>59</v>
      </c>
      <c r="AD360" s="3">
        <f>_xlfn.XLOOKUP(B360,EVENTOS!B:B,EVENTOS!M:M,"--",0,1)</f>
        <v>79</v>
      </c>
      <c r="AE360" s="3">
        <v>1</v>
      </c>
      <c r="AF360" s="12">
        <f>_xlfn.XLOOKUP(C360,ESTACIONES!B:B,ESTACIONES!N:N,0,0,1)</f>
        <v>2.4467954161962564</v>
      </c>
      <c r="AG360" t="e">
        <f>_xlfn.XLOOKUP(A360,'L y W'!A:A,'L y W'!B:B,0,0,1)</f>
        <v>#N/A</v>
      </c>
      <c r="AH360" t="e">
        <f>_xlfn.XLOOKUP(A360,'L y W'!A:A,'L y W'!C:C,0,0,1)</f>
        <v>#N/A</v>
      </c>
    </row>
    <row r="361" spans="1:34" x14ac:dyDescent="0.3">
      <c r="A361" s="1">
        <v>1486</v>
      </c>
      <c r="B361" s="1" t="s">
        <v>526</v>
      </c>
      <c r="C361" s="1" t="s">
        <v>524</v>
      </c>
      <c r="D361" s="1">
        <v>2015</v>
      </c>
      <c r="E361" s="1">
        <v>9</v>
      </c>
      <c r="F361" s="1">
        <v>30</v>
      </c>
      <c r="G361" s="1">
        <v>2</v>
      </c>
      <c r="H361" s="1">
        <v>0</v>
      </c>
      <c r="I361" s="1">
        <v>3</v>
      </c>
      <c r="J361" s="1">
        <v>-30.663</v>
      </c>
      <c r="K361" s="1">
        <v>-71.724000000000004</v>
      </c>
      <c r="L361" s="1">
        <v>4.9000000000000004</v>
      </c>
      <c r="M361" s="1">
        <v>36.6</v>
      </c>
      <c r="N361" s="1">
        <v>-30.579305999999999</v>
      </c>
      <c r="O361" s="1">
        <v>-71.494556000000003</v>
      </c>
      <c r="P361" s="1">
        <v>203</v>
      </c>
      <c r="Q361" s="1">
        <v>505</v>
      </c>
      <c r="R361" s="7">
        <v>1.75</v>
      </c>
      <c r="S361" s="1">
        <v>354</v>
      </c>
      <c r="T361" s="1">
        <v>28</v>
      </c>
      <c r="U361" s="1">
        <v>89</v>
      </c>
      <c r="V361" s="1">
        <v>176</v>
      </c>
      <c r="W361" s="1">
        <v>62</v>
      </c>
      <c r="X361" s="1">
        <v>91</v>
      </c>
      <c r="Y361" s="1">
        <v>23.87569429746436</v>
      </c>
      <c r="Z361" s="1">
        <v>43.86923280826749</v>
      </c>
      <c r="AA361" s="1">
        <v>43.694747924804688</v>
      </c>
      <c r="AB361" s="1" t="s">
        <v>527</v>
      </c>
      <c r="AC361" s="3">
        <v>59</v>
      </c>
      <c r="AD361" s="3">
        <f>_xlfn.XLOOKUP(B361,EVENTOS!B:B,EVENTOS!M:M,"--",0,1)</f>
        <v>80</v>
      </c>
      <c r="AE361" s="3">
        <v>1</v>
      </c>
      <c r="AF361" s="12">
        <f>_xlfn.XLOOKUP(C361,ESTACIONES!B:B,ESTACIONES!N:N,0,0,1)</f>
        <v>2.4467954161962564</v>
      </c>
      <c r="AG361">
        <f>_xlfn.XLOOKUP(A361,'L y W'!A:A,'L y W'!B:B,0,0,1)</f>
        <v>0</v>
      </c>
      <c r="AH361">
        <f>_xlfn.XLOOKUP(A361,'L y W'!A:A,'L y W'!C:C,0,0,1)</f>
        <v>0</v>
      </c>
    </row>
    <row r="362" spans="1:34" x14ac:dyDescent="0.3">
      <c r="A362" s="1">
        <v>1487</v>
      </c>
      <c r="B362" s="1" t="s">
        <v>526</v>
      </c>
      <c r="C362" s="1" t="s">
        <v>53</v>
      </c>
      <c r="D362" s="1">
        <v>2015</v>
      </c>
      <c r="E362" s="1">
        <v>9</v>
      </c>
      <c r="F362" s="1">
        <v>30</v>
      </c>
      <c r="G362" s="1">
        <v>2</v>
      </c>
      <c r="H362" s="1">
        <v>0</v>
      </c>
      <c r="I362" s="1">
        <v>3</v>
      </c>
      <c r="J362" s="1">
        <v>-30.663</v>
      </c>
      <c r="K362" s="1">
        <v>-71.724000000000004</v>
      </c>
      <c r="L362" s="1">
        <v>4.9000000000000004</v>
      </c>
      <c r="M362" s="1">
        <v>36.6</v>
      </c>
      <c r="N362" s="1">
        <v>-30.258980000000001</v>
      </c>
      <c r="O362" s="1">
        <v>-71.490459999999999</v>
      </c>
      <c r="P362" s="1">
        <v>10</v>
      </c>
      <c r="Q362" s="1">
        <v>364</v>
      </c>
      <c r="R362" s="7">
        <v>1.87</v>
      </c>
      <c r="S362" s="1">
        <v>354</v>
      </c>
      <c r="T362" s="1">
        <v>28</v>
      </c>
      <c r="U362" s="1">
        <v>89</v>
      </c>
      <c r="V362" s="1">
        <v>176</v>
      </c>
      <c r="W362" s="1">
        <v>62</v>
      </c>
      <c r="X362" s="1">
        <v>91</v>
      </c>
      <c r="Y362" s="1">
        <v>50.091486498092593</v>
      </c>
      <c r="Z362" s="1">
        <v>62.043928950289668</v>
      </c>
      <c r="AA362" s="1">
        <v>62.021671295166023</v>
      </c>
      <c r="AB362" s="1" t="s">
        <v>528</v>
      </c>
      <c r="AC362" s="3">
        <v>9</v>
      </c>
      <c r="AD362" s="3">
        <f>_xlfn.XLOOKUP(B362,EVENTOS!B:B,EVENTOS!M:M,"--",0,1)</f>
        <v>80</v>
      </c>
      <c r="AE362" s="3">
        <v>1</v>
      </c>
      <c r="AF362" s="12">
        <f>_xlfn.XLOOKUP(C362,ESTACIONES!B:B,ESTACIONES!N:N,0,0,1)</f>
        <v>4.3052866245068095</v>
      </c>
      <c r="AG362">
        <f>_xlfn.XLOOKUP(A362,'L y W'!A:A,'L y W'!B:B,0,0,1)</f>
        <v>0</v>
      </c>
      <c r="AH362">
        <f>_xlfn.XLOOKUP(A362,'L y W'!A:A,'L y W'!C:C,0,0,1)</f>
        <v>0</v>
      </c>
    </row>
    <row r="363" spans="1:34" x14ac:dyDescent="0.3">
      <c r="A363" s="1">
        <v>1489</v>
      </c>
      <c r="B363" s="1" t="s">
        <v>529</v>
      </c>
      <c r="C363" s="1" t="s">
        <v>43</v>
      </c>
      <c r="D363" s="1">
        <v>2015</v>
      </c>
      <c r="E363" s="1">
        <v>10</v>
      </c>
      <c r="F363" s="1">
        <v>1</v>
      </c>
      <c r="G363" s="1">
        <v>2</v>
      </c>
      <c r="H363" s="1">
        <v>6</v>
      </c>
      <c r="I363" s="1">
        <v>22</v>
      </c>
      <c r="J363" s="1">
        <v>-30.719000000000001</v>
      </c>
      <c r="K363" s="1">
        <v>-71.427999999999997</v>
      </c>
      <c r="L363" s="1">
        <v>4.8</v>
      </c>
      <c r="M363" s="1">
        <v>48.5</v>
      </c>
      <c r="N363" s="1">
        <v>-30.23387</v>
      </c>
      <c r="O363" s="1">
        <v>-71.081590000000006</v>
      </c>
      <c r="P363" s="1">
        <v>1032</v>
      </c>
      <c r="Q363" s="1">
        <v>517</v>
      </c>
      <c r="R363" s="7">
        <v>6.5</v>
      </c>
      <c r="S363" s="1" t="s">
        <v>38</v>
      </c>
      <c r="T363" s="1" t="s">
        <v>38</v>
      </c>
      <c r="U363" s="1" t="s">
        <v>38</v>
      </c>
      <c r="V363" s="1" t="s">
        <v>38</v>
      </c>
      <c r="W363" s="1" t="s">
        <v>38</v>
      </c>
      <c r="X363" s="1" t="s">
        <v>38</v>
      </c>
      <c r="Y363" s="1">
        <v>63.236783495276015</v>
      </c>
      <c r="Z363" s="1">
        <v>80.326270987942749</v>
      </c>
      <c r="AA363" s="1">
        <v>80.326270987942749</v>
      </c>
      <c r="AB363" s="1" t="s">
        <v>530</v>
      </c>
      <c r="AC363" s="3">
        <v>5</v>
      </c>
      <c r="AD363" s="3">
        <f>_xlfn.XLOOKUP(B363,EVENTOS!B:B,EVENTOS!M:M,"--",0,1)</f>
        <v>81</v>
      </c>
      <c r="AE363" s="3">
        <v>1</v>
      </c>
      <c r="AF363" s="12">
        <f>_xlfn.XLOOKUP(C363,ESTACIONES!B:B,ESTACIONES!N:N,0,0,1)</f>
        <v>2.335647305457484</v>
      </c>
      <c r="AG363" t="e">
        <f>_xlfn.XLOOKUP(A363,'L y W'!A:A,'L y W'!B:B,0,0,1)</f>
        <v>#N/A</v>
      </c>
      <c r="AH363" t="e">
        <f>_xlfn.XLOOKUP(A363,'L y W'!A:A,'L y W'!C:C,0,0,1)</f>
        <v>#N/A</v>
      </c>
    </row>
    <row r="364" spans="1:34" x14ac:dyDescent="0.3">
      <c r="A364" s="1">
        <v>1490</v>
      </c>
      <c r="B364" s="1" t="s">
        <v>529</v>
      </c>
      <c r="C364" s="1" t="s">
        <v>524</v>
      </c>
      <c r="D364" s="1">
        <v>2015</v>
      </c>
      <c r="E364" s="1">
        <v>10</v>
      </c>
      <c r="F364" s="1">
        <v>1</v>
      </c>
      <c r="G364" s="1">
        <v>2</v>
      </c>
      <c r="H364" s="1">
        <v>6</v>
      </c>
      <c r="I364" s="1">
        <v>22</v>
      </c>
      <c r="J364" s="1">
        <v>-30.719000000000001</v>
      </c>
      <c r="K364" s="1">
        <v>-71.427999999999997</v>
      </c>
      <c r="L364" s="1">
        <v>4.8</v>
      </c>
      <c r="M364" s="1">
        <v>48.5</v>
      </c>
      <c r="N364" s="1">
        <v>-30.579305999999999</v>
      </c>
      <c r="O364" s="1">
        <v>-71.494556000000003</v>
      </c>
      <c r="P364" s="1">
        <v>203</v>
      </c>
      <c r="Q364" s="1">
        <v>505</v>
      </c>
      <c r="R364" s="7">
        <v>1.75</v>
      </c>
      <c r="S364" s="1" t="s">
        <v>38</v>
      </c>
      <c r="T364" s="1" t="s">
        <v>38</v>
      </c>
      <c r="U364" s="1" t="s">
        <v>38</v>
      </c>
      <c r="V364" s="1" t="s">
        <v>38</v>
      </c>
      <c r="W364" s="1" t="s">
        <v>38</v>
      </c>
      <c r="X364" s="1" t="s">
        <v>38</v>
      </c>
      <c r="Y364" s="1">
        <v>16.749457541704633</v>
      </c>
      <c r="Z364" s="1">
        <v>51.502684754693774</v>
      </c>
      <c r="AA364" s="1">
        <v>51.502684754693774</v>
      </c>
      <c r="AB364" s="1" t="s">
        <v>531</v>
      </c>
      <c r="AC364" s="3">
        <v>59</v>
      </c>
      <c r="AD364" s="3">
        <f>_xlfn.XLOOKUP(B364,EVENTOS!B:B,EVENTOS!M:M,"--",0,1)</f>
        <v>81</v>
      </c>
      <c r="AE364" s="3">
        <v>1</v>
      </c>
      <c r="AF364" s="12">
        <f>_xlfn.XLOOKUP(C364,ESTACIONES!B:B,ESTACIONES!N:N,0,0,1)</f>
        <v>2.4467954161962564</v>
      </c>
      <c r="AG364" t="e">
        <f>_xlfn.XLOOKUP(A364,'L y W'!A:A,'L y W'!B:B,0,0,1)</f>
        <v>#N/A</v>
      </c>
      <c r="AH364" t="e">
        <f>_xlfn.XLOOKUP(A364,'L y W'!A:A,'L y W'!C:C,0,0,1)</f>
        <v>#N/A</v>
      </c>
    </row>
    <row r="365" spans="1:34" x14ac:dyDescent="0.3">
      <c r="A365" s="1">
        <v>1491</v>
      </c>
      <c r="B365" s="1" t="s">
        <v>529</v>
      </c>
      <c r="C365" s="1" t="s">
        <v>55</v>
      </c>
      <c r="D365" s="1">
        <v>2015</v>
      </c>
      <c r="E365" s="1">
        <v>10</v>
      </c>
      <c r="F365" s="1">
        <v>1</v>
      </c>
      <c r="G365" s="1">
        <v>2</v>
      </c>
      <c r="H365" s="1">
        <v>6</v>
      </c>
      <c r="I365" s="1">
        <v>22</v>
      </c>
      <c r="J365" s="1">
        <v>-30.719000000000001</v>
      </c>
      <c r="K365" s="1">
        <v>-71.427999999999997</v>
      </c>
      <c r="L365" s="1">
        <v>4.8</v>
      </c>
      <c r="M365" s="1">
        <v>48.5</v>
      </c>
      <c r="N365" s="1">
        <v>-30.854861</v>
      </c>
      <c r="O365" s="1">
        <v>-70.707333000000006</v>
      </c>
      <c r="P365" s="1">
        <v>903</v>
      </c>
      <c r="Q365" s="1">
        <v>578</v>
      </c>
      <c r="R365" s="7">
        <v>6.51</v>
      </c>
      <c r="S365" s="1" t="s">
        <v>38</v>
      </c>
      <c r="T365" s="1" t="s">
        <v>38</v>
      </c>
      <c r="U365" s="1" t="s">
        <v>38</v>
      </c>
      <c r="V365" s="1" t="s">
        <v>38</v>
      </c>
      <c r="W365" s="1" t="s">
        <v>38</v>
      </c>
      <c r="X365" s="1" t="s">
        <v>38</v>
      </c>
      <c r="Y365" s="1">
        <v>70.604536292160361</v>
      </c>
      <c r="Z365" s="1">
        <v>86.172251647679431</v>
      </c>
      <c r="AA365" s="1">
        <v>86.172251647679431</v>
      </c>
      <c r="AB365" s="1" t="s">
        <v>532</v>
      </c>
      <c r="AC365" s="3">
        <v>10</v>
      </c>
      <c r="AD365" s="3">
        <f>_xlfn.XLOOKUP(B365,EVENTOS!B:B,EVENTOS!M:M,"--",0,1)</f>
        <v>81</v>
      </c>
      <c r="AE365" s="3">
        <v>1</v>
      </c>
      <c r="AF365" s="12">
        <f>_xlfn.XLOOKUP(C365,ESTACIONES!B:B,ESTACIONES!N:N,0,0,1)</f>
        <v>2.2846908786089335</v>
      </c>
      <c r="AG365" t="e">
        <f>_xlfn.XLOOKUP(A365,'L y W'!A:A,'L y W'!B:B,0,0,1)</f>
        <v>#N/A</v>
      </c>
      <c r="AH365" t="e">
        <f>_xlfn.XLOOKUP(A365,'L y W'!A:A,'L y W'!C:C,0,0,1)</f>
        <v>#N/A</v>
      </c>
    </row>
    <row r="366" spans="1:34" x14ac:dyDescent="0.3">
      <c r="A366" s="1">
        <v>1492</v>
      </c>
      <c r="B366" s="1" t="s">
        <v>533</v>
      </c>
      <c r="C366" s="1" t="s">
        <v>524</v>
      </c>
      <c r="D366" s="1">
        <v>2015</v>
      </c>
      <c r="E366" s="1">
        <v>10</v>
      </c>
      <c r="F366" s="1">
        <v>2</v>
      </c>
      <c r="G366" s="1">
        <v>16</v>
      </c>
      <c r="H366" s="1">
        <v>22</v>
      </c>
      <c r="I366" s="1">
        <v>47</v>
      </c>
      <c r="J366" s="1">
        <v>-30.579000000000001</v>
      </c>
      <c r="K366" s="1">
        <v>-71.599999999999994</v>
      </c>
      <c r="L366" s="1">
        <v>4.9000000000000004</v>
      </c>
      <c r="M366" s="1">
        <v>32.5</v>
      </c>
      <c r="N366" s="1">
        <v>-30.579305999999999</v>
      </c>
      <c r="O366" s="1">
        <v>-71.494556000000003</v>
      </c>
      <c r="P366" s="1">
        <v>203</v>
      </c>
      <c r="Q366" s="1">
        <v>505</v>
      </c>
      <c r="R366" s="7">
        <v>1.75</v>
      </c>
      <c r="S366" s="1">
        <v>349</v>
      </c>
      <c r="T366" s="1">
        <v>26</v>
      </c>
      <c r="U366" s="1">
        <v>109</v>
      </c>
      <c r="V366" s="1">
        <v>148</v>
      </c>
      <c r="W366" s="1">
        <v>66</v>
      </c>
      <c r="X366" s="1">
        <v>81</v>
      </c>
      <c r="Y366" s="1">
        <v>10.11436152761109</v>
      </c>
      <c r="Z366" s="1">
        <v>34.231367458972763</v>
      </c>
      <c r="AA366" s="1">
        <v>34.037635803222663</v>
      </c>
      <c r="AB366" s="1" t="s">
        <v>534</v>
      </c>
      <c r="AC366" s="3">
        <v>59</v>
      </c>
      <c r="AD366" s="3">
        <f>_xlfn.XLOOKUP(B366,EVENTOS!B:B,EVENTOS!M:M,"--",0,1)</f>
        <v>82</v>
      </c>
      <c r="AE366" s="3">
        <v>1</v>
      </c>
      <c r="AF366" s="12">
        <f>_xlfn.XLOOKUP(C366,ESTACIONES!B:B,ESTACIONES!N:N,0,0,1)</f>
        <v>2.4467954161962564</v>
      </c>
      <c r="AG366">
        <f>_xlfn.XLOOKUP(A366,'L y W'!A:A,'L y W'!B:B,0,0,1)</f>
        <v>0</v>
      </c>
      <c r="AH366">
        <f>_xlfn.XLOOKUP(A366,'L y W'!A:A,'L y W'!C:C,0,0,1)</f>
        <v>0</v>
      </c>
    </row>
    <row r="367" spans="1:34" x14ac:dyDescent="0.3">
      <c r="A367" s="1">
        <v>1493</v>
      </c>
      <c r="B367" s="1" t="s">
        <v>533</v>
      </c>
      <c r="C367" s="1" t="s">
        <v>53</v>
      </c>
      <c r="D367" s="1">
        <v>2015</v>
      </c>
      <c r="E367" s="1">
        <v>10</v>
      </c>
      <c r="F367" s="1">
        <v>2</v>
      </c>
      <c r="G367" s="1">
        <v>16</v>
      </c>
      <c r="H367" s="1">
        <v>22</v>
      </c>
      <c r="I367" s="1">
        <v>47</v>
      </c>
      <c r="J367" s="1">
        <v>-30.579000000000001</v>
      </c>
      <c r="K367" s="1">
        <v>-71.599999999999994</v>
      </c>
      <c r="L367" s="1">
        <v>4.9000000000000004</v>
      </c>
      <c r="M367" s="1">
        <v>32.5</v>
      </c>
      <c r="N367" s="1">
        <v>-30.258980000000001</v>
      </c>
      <c r="O367" s="1">
        <v>-71.490459999999999</v>
      </c>
      <c r="P367" s="1">
        <v>10</v>
      </c>
      <c r="Q367" s="1">
        <v>364</v>
      </c>
      <c r="R367" s="7">
        <v>1.87</v>
      </c>
      <c r="S367" s="1">
        <v>349</v>
      </c>
      <c r="T367" s="1">
        <v>26</v>
      </c>
      <c r="U367" s="1">
        <v>109</v>
      </c>
      <c r="V367" s="1">
        <v>148</v>
      </c>
      <c r="W367" s="1">
        <v>66</v>
      </c>
      <c r="X367" s="1">
        <v>81</v>
      </c>
      <c r="Y367" s="1">
        <v>37.005398691471555</v>
      </c>
      <c r="Z367" s="1">
        <v>49.257483008318282</v>
      </c>
      <c r="AA367" s="1">
        <v>49.247264862060547</v>
      </c>
      <c r="AB367" s="1" t="s">
        <v>535</v>
      </c>
      <c r="AC367" s="3">
        <v>9</v>
      </c>
      <c r="AD367" s="3">
        <f>_xlfn.XLOOKUP(B367,EVENTOS!B:B,EVENTOS!M:M,"--",0,1)</f>
        <v>82</v>
      </c>
      <c r="AE367" s="3">
        <v>1</v>
      </c>
      <c r="AF367" s="12">
        <f>_xlfn.XLOOKUP(C367,ESTACIONES!B:B,ESTACIONES!N:N,0,0,1)</f>
        <v>4.3052866245068095</v>
      </c>
      <c r="AG367">
        <f>_xlfn.XLOOKUP(A367,'L y W'!A:A,'L y W'!B:B,0,0,1)</f>
        <v>0</v>
      </c>
      <c r="AH367">
        <f>_xlfn.XLOOKUP(A367,'L y W'!A:A,'L y W'!C:C,0,0,1)</f>
        <v>0</v>
      </c>
    </row>
    <row r="368" spans="1:34" x14ac:dyDescent="0.3">
      <c r="A368" s="1">
        <v>1495</v>
      </c>
      <c r="B368" s="1" t="s">
        <v>536</v>
      </c>
      <c r="C368" s="1" t="s">
        <v>537</v>
      </c>
      <c r="D368" s="1">
        <v>2015</v>
      </c>
      <c r="E368" s="1">
        <v>10</v>
      </c>
      <c r="F368" s="1">
        <v>2</v>
      </c>
      <c r="G368" s="1">
        <v>8</v>
      </c>
      <c r="H368" s="1">
        <v>28</v>
      </c>
      <c r="I368" s="1">
        <v>8</v>
      </c>
      <c r="J368" s="1">
        <v>-36.488</v>
      </c>
      <c r="K368" s="1">
        <v>-71.727999999999994</v>
      </c>
      <c r="L368" s="1">
        <v>4.9000000000000004</v>
      </c>
      <c r="M368" s="1">
        <v>109.9</v>
      </c>
      <c r="N368" s="1">
        <v>-36.141111000000002</v>
      </c>
      <c r="O368" s="1">
        <v>-71.824167000000003</v>
      </c>
      <c r="P368" s="1">
        <v>180</v>
      </c>
      <c r="Q368" s="1">
        <v>309</v>
      </c>
      <c r="R368" s="7">
        <v>1.75</v>
      </c>
      <c r="S368" s="1" t="s">
        <v>38</v>
      </c>
      <c r="T368" s="1" t="s">
        <v>38</v>
      </c>
      <c r="U368" s="1" t="s">
        <v>38</v>
      </c>
      <c r="V368" s="1" t="s">
        <v>38</v>
      </c>
      <c r="W368" s="1" t="s">
        <v>38</v>
      </c>
      <c r="X368" s="1" t="s">
        <v>38</v>
      </c>
      <c r="Y368" s="1">
        <v>39.449394886380624</v>
      </c>
      <c r="Z368" s="1">
        <v>116.93528619241326</v>
      </c>
      <c r="AA368" s="1">
        <v>116.93528619241326</v>
      </c>
      <c r="AB368" s="1" t="s">
        <v>538</v>
      </c>
      <c r="AC368" s="3">
        <v>60</v>
      </c>
      <c r="AD368" s="3">
        <f>_xlfn.XLOOKUP(B368,EVENTOS!B:B,EVENTOS!M:M,"--",0,1)</f>
        <v>83</v>
      </c>
      <c r="AE368" s="3">
        <v>2</v>
      </c>
      <c r="AF368" s="12">
        <f>_xlfn.XLOOKUP(C368,ESTACIONES!B:B,ESTACIONES!N:N,0,0,1)</f>
        <v>3.5048931133214412</v>
      </c>
      <c r="AG368" t="e">
        <f>_xlfn.XLOOKUP(A368,'L y W'!A:A,'L y W'!B:B,0,0,1)</f>
        <v>#N/A</v>
      </c>
      <c r="AH368" t="e">
        <f>_xlfn.XLOOKUP(A368,'L y W'!A:A,'L y W'!C:C,0,0,1)</f>
        <v>#N/A</v>
      </c>
    </row>
    <row r="369" spans="1:34" x14ac:dyDescent="0.3">
      <c r="A369" s="1">
        <v>1496</v>
      </c>
      <c r="B369" s="1" t="s">
        <v>539</v>
      </c>
      <c r="C369" s="1" t="s">
        <v>93</v>
      </c>
      <c r="D369" s="1">
        <v>2015</v>
      </c>
      <c r="E369" s="1">
        <v>10</v>
      </c>
      <c r="F369" s="1">
        <v>3</v>
      </c>
      <c r="G369" s="1">
        <v>11</v>
      </c>
      <c r="H369" s="1">
        <v>21</v>
      </c>
      <c r="I369" s="1">
        <v>2</v>
      </c>
      <c r="J369" s="1">
        <v>-29.856000000000002</v>
      </c>
      <c r="K369" s="1">
        <v>-71.637</v>
      </c>
      <c r="L369" s="1">
        <v>5.3</v>
      </c>
      <c r="M369" s="1">
        <v>40.9</v>
      </c>
      <c r="N369" s="1">
        <v>-29.877189999999999</v>
      </c>
      <c r="O369" s="1">
        <v>-71.237870000000001</v>
      </c>
      <c r="P369" s="1">
        <v>0</v>
      </c>
      <c r="Q369" s="1">
        <v>399</v>
      </c>
      <c r="R369" s="7">
        <v>1.18</v>
      </c>
      <c r="S369" s="1">
        <v>1</v>
      </c>
      <c r="T369" s="1">
        <v>28</v>
      </c>
      <c r="U369" s="1">
        <v>86</v>
      </c>
      <c r="V369" s="1">
        <v>186</v>
      </c>
      <c r="W369" s="1">
        <v>62</v>
      </c>
      <c r="X369" s="1">
        <v>92</v>
      </c>
      <c r="Y369" s="1">
        <v>38.633426612058535</v>
      </c>
      <c r="Z369" s="1">
        <v>56.261457960039685</v>
      </c>
      <c r="AA369" s="1">
        <v>56.265190124511719</v>
      </c>
      <c r="AB369" s="1" t="s">
        <v>540</v>
      </c>
      <c r="AC369" s="3">
        <v>16</v>
      </c>
      <c r="AD369" s="3">
        <f>_xlfn.XLOOKUP(B369,EVENTOS!B:B,EVENTOS!M:M,"--",0,1)</f>
        <v>84</v>
      </c>
      <c r="AE369" s="3">
        <v>1</v>
      </c>
      <c r="AF369" s="12">
        <f>_xlfn.XLOOKUP(C369,ESTACIONES!B:B,ESTACIONES!N:N,0,0,1)</f>
        <v>2.8226612561991336</v>
      </c>
      <c r="AG369">
        <f>_xlfn.XLOOKUP(A369,'L y W'!A:A,'L y W'!B:B,0,0,1)</f>
        <v>0</v>
      </c>
      <c r="AH369">
        <f>_xlfn.XLOOKUP(A369,'L y W'!A:A,'L y W'!C:C,0,0,1)</f>
        <v>0</v>
      </c>
    </row>
    <row r="370" spans="1:34" x14ac:dyDescent="0.3">
      <c r="A370" s="1">
        <v>1497</v>
      </c>
      <c r="B370" s="1" t="s">
        <v>539</v>
      </c>
      <c r="C370" s="1" t="s">
        <v>541</v>
      </c>
      <c r="D370" s="1">
        <v>2015</v>
      </c>
      <c r="E370" s="1">
        <v>10</v>
      </c>
      <c r="F370" s="1">
        <v>3</v>
      </c>
      <c r="G370" s="1">
        <v>11</v>
      </c>
      <c r="H370" s="1">
        <v>21</v>
      </c>
      <c r="I370" s="1">
        <v>2</v>
      </c>
      <c r="J370" s="1">
        <v>-29.856000000000002</v>
      </c>
      <c r="K370" s="1">
        <v>-71.637</v>
      </c>
      <c r="L370" s="1">
        <v>5.3</v>
      </c>
      <c r="M370" s="1">
        <v>40.9</v>
      </c>
      <c r="N370" s="1">
        <v>-29.942350000000001</v>
      </c>
      <c r="O370" s="1">
        <v>-71.263149999999996</v>
      </c>
      <c r="P370" s="1">
        <v>30</v>
      </c>
      <c r="Q370" s="1">
        <v>475</v>
      </c>
      <c r="R370" s="7">
        <v>0.87</v>
      </c>
      <c r="S370" s="1">
        <v>1</v>
      </c>
      <c r="T370" s="1">
        <v>28</v>
      </c>
      <c r="U370" s="1">
        <v>86</v>
      </c>
      <c r="V370" s="1">
        <v>186</v>
      </c>
      <c r="W370" s="1">
        <v>62</v>
      </c>
      <c r="X370" s="1">
        <v>92</v>
      </c>
      <c r="Y370" s="1">
        <v>37.354976723400561</v>
      </c>
      <c r="Z370" s="1">
        <v>55.413528907711679</v>
      </c>
      <c r="AA370" s="1">
        <v>55.402069091796882</v>
      </c>
      <c r="AB370" s="1" t="s">
        <v>542</v>
      </c>
      <c r="AC370" s="3">
        <v>61</v>
      </c>
      <c r="AD370" s="3">
        <f>_xlfn.XLOOKUP(B370,EVENTOS!B:B,EVENTOS!M:M,"--",0,1)</f>
        <v>84</v>
      </c>
      <c r="AE370" s="3">
        <v>1</v>
      </c>
      <c r="AF370" s="12">
        <f>_xlfn.XLOOKUP(C370,ESTACIONES!B:B,ESTACIONES!N:N,0,0,1)</f>
        <v>4.2654241956000023</v>
      </c>
      <c r="AG370">
        <f>_xlfn.XLOOKUP(A370,'L y W'!A:A,'L y W'!B:B,0,0,1)</f>
        <v>0</v>
      </c>
      <c r="AH370">
        <f>_xlfn.XLOOKUP(A370,'L y W'!A:A,'L y W'!C:C,0,0,1)</f>
        <v>0</v>
      </c>
    </row>
    <row r="371" spans="1:34" x14ac:dyDescent="0.3">
      <c r="A371" s="1">
        <v>1498</v>
      </c>
      <c r="B371" s="1" t="s">
        <v>539</v>
      </c>
      <c r="C371" s="1" t="s">
        <v>47</v>
      </c>
      <c r="D371" s="1">
        <v>2015</v>
      </c>
      <c r="E371" s="1">
        <v>10</v>
      </c>
      <c r="F371" s="1">
        <v>3</v>
      </c>
      <c r="G371" s="1">
        <v>11</v>
      </c>
      <c r="H371" s="1">
        <v>21</v>
      </c>
      <c r="I371" s="1">
        <v>2</v>
      </c>
      <c r="J371" s="1">
        <v>-29.856000000000002</v>
      </c>
      <c r="K371" s="1">
        <v>-71.637</v>
      </c>
      <c r="L371" s="1">
        <v>5.3</v>
      </c>
      <c r="M371" s="1">
        <v>40.9</v>
      </c>
      <c r="N371" s="1">
        <v>-30.696472</v>
      </c>
      <c r="O371" s="1">
        <v>-70.958888999999999</v>
      </c>
      <c r="P371" s="1">
        <v>0</v>
      </c>
      <c r="Q371" s="1">
        <v>402</v>
      </c>
      <c r="R371" s="7">
        <v>3.22</v>
      </c>
      <c r="S371" s="1">
        <v>1</v>
      </c>
      <c r="T371" s="1">
        <v>28</v>
      </c>
      <c r="U371" s="1">
        <v>86</v>
      </c>
      <c r="V371" s="1">
        <v>186</v>
      </c>
      <c r="W371" s="1">
        <v>62</v>
      </c>
      <c r="X371" s="1">
        <v>92</v>
      </c>
      <c r="Y371" s="1">
        <v>113.74537255682601</v>
      </c>
      <c r="Z371" s="1">
        <v>120.87522400430598</v>
      </c>
      <c r="AA371" s="1">
        <v>121.020149230957</v>
      </c>
      <c r="AB371" s="1" t="s">
        <v>543</v>
      </c>
      <c r="AC371" s="3">
        <v>6</v>
      </c>
      <c r="AD371" s="3">
        <f>_xlfn.XLOOKUP(B371,EVENTOS!B:B,EVENTOS!M:M,"--",0,1)</f>
        <v>84</v>
      </c>
      <c r="AE371" s="3">
        <v>1</v>
      </c>
      <c r="AF371" s="12">
        <f>_xlfn.XLOOKUP(C371,ESTACIONES!B:B,ESTACIONES!N:N,0,0,1)</f>
        <v>2.3463047993698694</v>
      </c>
      <c r="AG371">
        <f>_xlfn.XLOOKUP(A371,'L y W'!A:A,'L y W'!B:B,0,0,1)</f>
        <v>0</v>
      </c>
      <c r="AH371">
        <f>_xlfn.XLOOKUP(A371,'L y W'!A:A,'L y W'!C:C,0,0,1)</f>
        <v>0</v>
      </c>
    </row>
    <row r="372" spans="1:34" x14ac:dyDescent="0.3">
      <c r="A372" s="1">
        <v>15</v>
      </c>
      <c r="B372" s="1" t="s">
        <v>544</v>
      </c>
      <c r="C372" s="1" t="s">
        <v>545</v>
      </c>
      <c r="D372" s="1">
        <v>2012</v>
      </c>
      <c r="E372" s="1">
        <v>8</v>
      </c>
      <c r="F372" s="1">
        <v>7</v>
      </c>
      <c r="G372" s="1">
        <v>0</v>
      </c>
      <c r="H372" s="1">
        <v>39</v>
      </c>
      <c r="I372" s="1">
        <v>3</v>
      </c>
      <c r="J372" s="1">
        <v>-27.878</v>
      </c>
      <c r="K372" s="1">
        <v>-70.578999999999994</v>
      </c>
      <c r="L372" s="1">
        <v>5.5</v>
      </c>
      <c r="M372" s="1">
        <v>73.5</v>
      </c>
      <c r="N372" s="1">
        <v>-27.593699999999998</v>
      </c>
      <c r="O372" s="1">
        <v>-70.234700000000004</v>
      </c>
      <c r="P372" s="1">
        <v>0</v>
      </c>
      <c r="Q372" s="1">
        <v>695</v>
      </c>
      <c r="R372" s="7">
        <v>5.28</v>
      </c>
      <c r="S372" s="1">
        <v>276</v>
      </c>
      <c r="T372" s="1">
        <v>38</v>
      </c>
      <c r="U372" s="1">
        <v>180</v>
      </c>
      <c r="V372" s="1">
        <v>6</v>
      </c>
      <c r="W372" s="1">
        <v>90</v>
      </c>
      <c r="X372" s="1">
        <v>52</v>
      </c>
      <c r="Y372" s="1">
        <v>46.314428262073015</v>
      </c>
      <c r="Z372" s="1">
        <v>86.875061238785364</v>
      </c>
      <c r="AA372" s="1">
        <v>97.844999999999999</v>
      </c>
      <c r="AB372" s="1" t="s">
        <v>546</v>
      </c>
      <c r="AC372" s="3">
        <v>62</v>
      </c>
      <c r="AD372" s="3">
        <f>_xlfn.XLOOKUP(B372,EVENTOS!B:B,EVENTOS!M:M,"--",0,1)</f>
        <v>85</v>
      </c>
      <c r="AE372" s="3">
        <v>2</v>
      </c>
      <c r="AF372" s="12">
        <f>_xlfn.XLOOKUP(C372,ESTACIONES!B:B,ESTACIONES!N:N,0,0,1)</f>
        <v>1.5594626318718128</v>
      </c>
      <c r="AG372">
        <f>_xlfn.XLOOKUP(A372,'L y W'!A:A,'L y W'!B:B,0,0,1)</f>
        <v>0</v>
      </c>
      <c r="AH372">
        <f>_xlfn.XLOOKUP(A372,'L y W'!A:A,'L y W'!C:C,0,0,1)</f>
        <v>0</v>
      </c>
    </row>
    <row r="373" spans="1:34" x14ac:dyDescent="0.3">
      <c r="A373" s="1">
        <v>1501</v>
      </c>
      <c r="B373" s="1" t="s">
        <v>539</v>
      </c>
      <c r="C373" s="1" t="s">
        <v>132</v>
      </c>
      <c r="D373" s="1">
        <v>2015</v>
      </c>
      <c r="E373" s="1">
        <v>10</v>
      </c>
      <c r="F373" s="1">
        <v>3</v>
      </c>
      <c r="G373" s="1">
        <v>11</v>
      </c>
      <c r="H373" s="1">
        <v>21</v>
      </c>
      <c r="I373" s="1">
        <v>2</v>
      </c>
      <c r="J373" s="1">
        <v>-29.856000000000002</v>
      </c>
      <c r="K373" s="1">
        <v>-71.637</v>
      </c>
      <c r="L373" s="1">
        <v>5.3</v>
      </c>
      <c r="M373" s="1">
        <v>40.9</v>
      </c>
      <c r="N373" s="1">
        <v>-30.09348</v>
      </c>
      <c r="O373" s="1">
        <v>-71.368930000000006</v>
      </c>
      <c r="P373" s="1">
        <v>71</v>
      </c>
      <c r="Q373" s="1">
        <v>1106</v>
      </c>
      <c r="R373" s="7">
        <v>11.015885416666666</v>
      </c>
      <c r="S373" s="1">
        <v>1</v>
      </c>
      <c r="T373" s="1">
        <v>28</v>
      </c>
      <c r="U373" s="1">
        <v>86</v>
      </c>
      <c r="V373" s="1">
        <v>186</v>
      </c>
      <c r="W373" s="1">
        <v>62</v>
      </c>
      <c r="X373" s="1">
        <v>92</v>
      </c>
      <c r="Y373" s="1">
        <v>36.910047606580456</v>
      </c>
      <c r="Z373" s="1">
        <v>55.145031102720715</v>
      </c>
      <c r="AA373" s="1">
        <v>55.106678009033203</v>
      </c>
      <c r="AB373" s="1" t="s">
        <v>547</v>
      </c>
      <c r="AC373" s="3">
        <v>22</v>
      </c>
      <c r="AD373" s="3">
        <f>_xlfn.XLOOKUP(B373,EVENTOS!B:B,EVENTOS!M:M,"--",0,1)</f>
        <v>84</v>
      </c>
      <c r="AE373" s="3">
        <v>1</v>
      </c>
      <c r="AF373" s="12">
        <f>_xlfn.XLOOKUP(C373,ESTACIONES!B:B,ESTACIONES!N:N,0,0,1)</f>
        <v>2.4171959038897288</v>
      </c>
      <c r="AG373">
        <f>_xlfn.XLOOKUP(A373,'L y W'!A:A,'L y W'!B:B,0,0,1)</f>
        <v>0</v>
      </c>
      <c r="AH373">
        <f>_xlfn.XLOOKUP(A373,'L y W'!A:A,'L y W'!C:C,0,0,1)</f>
        <v>0</v>
      </c>
    </row>
    <row r="374" spans="1:34" x14ac:dyDescent="0.3">
      <c r="A374" s="1">
        <v>1502</v>
      </c>
      <c r="B374" s="1" t="s">
        <v>539</v>
      </c>
      <c r="C374" s="1" t="s">
        <v>97</v>
      </c>
      <c r="D374" s="1">
        <v>2015</v>
      </c>
      <c r="E374" s="1">
        <v>10</v>
      </c>
      <c r="F374" s="1">
        <v>3</v>
      </c>
      <c r="G374" s="1">
        <v>11</v>
      </c>
      <c r="H374" s="1">
        <v>21</v>
      </c>
      <c r="I374" s="1">
        <v>2</v>
      </c>
      <c r="J374" s="1">
        <v>-29.856000000000002</v>
      </c>
      <c r="K374" s="1">
        <v>-71.637</v>
      </c>
      <c r="L374" s="1">
        <v>5.3</v>
      </c>
      <c r="M374" s="1">
        <v>40.9</v>
      </c>
      <c r="N374" s="1">
        <v>-29.96818</v>
      </c>
      <c r="O374" s="1">
        <v>-71.337360000000004</v>
      </c>
      <c r="P374" s="1">
        <v>52</v>
      </c>
      <c r="Q374" s="1">
        <v>1106</v>
      </c>
      <c r="R374" s="7">
        <v>1.24</v>
      </c>
      <c r="S374" s="1">
        <v>1</v>
      </c>
      <c r="T374" s="1">
        <v>28</v>
      </c>
      <c r="U374" s="1">
        <v>86</v>
      </c>
      <c r="V374" s="1">
        <v>186</v>
      </c>
      <c r="W374" s="1">
        <v>62</v>
      </c>
      <c r="X374" s="1">
        <v>92</v>
      </c>
      <c r="Y374" s="1">
        <v>31.495417804809382</v>
      </c>
      <c r="Z374" s="1">
        <v>51.662632982645242</v>
      </c>
      <c r="AA374" s="1">
        <v>51.631130218505859</v>
      </c>
      <c r="AB374" s="1" t="s">
        <v>548</v>
      </c>
      <c r="AC374" s="3">
        <v>17</v>
      </c>
      <c r="AD374" s="3">
        <f>_xlfn.XLOOKUP(B374,EVENTOS!B:B,EVENTOS!M:M,"--",0,1)</f>
        <v>84</v>
      </c>
      <c r="AE374" s="3">
        <v>1</v>
      </c>
      <c r="AF374" s="12">
        <f>_xlfn.XLOOKUP(C374,ESTACIONES!B:B,ESTACIONES!N:N,0,0,1)</f>
        <v>4.0819376781190959</v>
      </c>
      <c r="AG374">
        <f>_xlfn.XLOOKUP(A374,'L y W'!A:A,'L y W'!B:B,0,0,1)</f>
        <v>0</v>
      </c>
      <c r="AH374">
        <f>_xlfn.XLOOKUP(A374,'L y W'!A:A,'L y W'!C:C,0,0,1)</f>
        <v>0</v>
      </c>
    </row>
    <row r="375" spans="1:34" x14ac:dyDescent="0.3">
      <c r="A375" s="1">
        <v>1503</v>
      </c>
      <c r="B375" s="1" t="s">
        <v>539</v>
      </c>
      <c r="C375" s="1" t="s">
        <v>99</v>
      </c>
      <c r="D375" s="1">
        <v>2015</v>
      </c>
      <c r="E375" s="1">
        <v>10</v>
      </c>
      <c r="F375" s="1">
        <v>3</v>
      </c>
      <c r="G375" s="1">
        <v>11</v>
      </c>
      <c r="H375" s="1">
        <v>21</v>
      </c>
      <c r="I375" s="1">
        <v>2</v>
      </c>
      <c r="J375" s="1">
        <v>-29.856000000000002</v>
      </c>
      <c r="K375" s="1">
        <v>-71.637</v>
      </c>
      <c r="L375" s="1">
        <v>5.3</v>
      </c>
      <c r="M375" s="1">
        <v>40.9</v>
      </c>
      <c r="N375" s="1">
        <v>-29.965509999999998</v>
      </c>
      <c r="O375" s="1">
        <v>-71.351110000000006</v>
      </c>
      <c r="P375" s="1">
        <v>36</v>
      </c>
      <c r="Q375" s="1">
        <v>1228</v>
      </c>
      <c r="R375" s="7">
        <v>6.4838235294117661</v>
      </c>
      <c r="S375" s="1">
        <v>1</v>
      </c>
      <c r="T375" s="1">
        <v>28</v>
      </c>
      <c r="U375" s="1">
        <v>86</v>
      </c>
      <c r="V375" s="1">
        <v>186</v>
      </c>
      <c r="W375" s="1">
        <v>62</v>
      </c>
      <c r="X375" s="1">
        <v>92</v>
      </c>
      <c r="Y375" s="1">
        <v>30.159980520709503</v>
      </c>
      <c r="Z375" s="1">
        <v>50.84663726353569</v>
      </c>
      <c r="AA375" s="1">
        <v>50.826126098632813</v>
      </c>
      <c r="AB375" s="1" t="s">
        <v>549</v>
      </c>
      <c r="AC375" s="3">
        <v>18</v>
      </c>
      <c r="AD375" s="3">
        <f>_xlfn.XLOOKUP(B375,EVENTOS!B:B,EVENTOS!M:M,"--",0,1)</f>
        <v>84</v>
      </c>
      <c r="AE375" s="3">
        <v>1</v>
      </c>
      <c r="AF375" s="12">
        <f>_xlfn.XLOOKUP(C375,ESTACIONES!B:B,ESTACIONES!N:N,0,0,1)</f>
        <v>1.6562573616396086</v>
      </c>
      <c r="AG375">
        <f>_xlfn.XLOOKUP(A375,'L y W'!A:A,'L y W'!B:B,0,0,1)</f>
        <v>0</v>
      </c>
      <c r="AH375">
        <f>_xlfn.XLOOKUP(A375,'L y W'!A:A,'L y W'!C:C,0,0,1)</f>
        <v>0</v>
      </c>
    </row>
    <row r="376" spans="1:34" x14ac:dyDescent="0.3">
      <c r="A376" s="1">
        <v>1505</v>
      </c>
      <c r="B376" s="1" t="s">
        <v>539</v>
      </c>
      <c r="C376" s="1" t="s">
        <v>139</v>
      </c>
      <c r="D376" s="1">
        <v>2015</v>
      </c>
      <c r="E376" s="1">
        <v>10</v>
      </c>
      <c r="F376" s="1">
        <v>3</v>
      </c>
      <c r="G376" s="1">
        <v>11</v>
      </c>
      <c r="H376" s="1">
        <v>21</v>
      </c>
      <c r="I376" s="1">
        <v>2</v>
      </c>
      <c r="J376" s="1">
        <v>-29.856000000000002</v>
      </c>
      <c r="K376" s="1">
        <v>-71.637</v>
      </c>
      <c r="L376" s="1">
        <v>5.3</v>
      </c>
      <c r="M376" s="1">
        <v>40.9</v>
      </c>
      <c r="N376" s="1">
        <v>-29.910710000000002</v>
      </c>
      <c r="O376" s="1">
        <v>-71.250820000000004</v>
      </c>
      <c r="P376" s="1">
        <v>30</v>
      </c>
      <c r="Q376" s="1">
        <v>587</v>
      </c>
      <c r="R376" s="7">
        <v>3.2</v>
      </c>
      <c r="S376" s="1">
        <v>1</v>
      </c>
      <c r="T376" s="1">
        <v>28</v>
      </c>
      <c r="U376" s="1">
        <v>86</v>
      </c>
      <c r="V376" s="1">
        <v>186</v>
      </c>
      <c r="W376" s="1">
        <v>62</v>
      </c>
      <c r="X376" s="1">
        <v>92</v>
      </c>
      <c r="Y376" s="1">
        <v>37.794301178093747</v>
      </c>
      <c r="Z376" s="1">
        <v>55.710628263738492</v>
      </c>
      <c r="AA376" s="1">
        <v>55.696460723876953</v>
      </c>
      <c r="AB376" s="1" t="s">
        <v>550</v>
      </c>
      <c r="AC376" s="3">
        <v>23</v>
      </c>
      <c r="AD376" s="3">
        <f>_xlfn.XLOOKUP(B376,EVENTOS!B:B,EVENTOS!M:M,"--",0,1)</f>
        <v>84</v>
      </c>
      <c r="AE376" s="3">
        <v>1</v>
      </c>
      <c r="AF376" s="12">
        <f>_xlfn.XLOOKUP(C376,ESTACIONES!B:B,ESTACIONES!N:N,0,0,1)</f>
        <v>2.8545473582449143</v>
      </c>
      <c r="AG376">
        <f>_xlfn.XLOOKUP(A376,'L y W'!A:A,'L y W'!B:B,0,0,1)</f>
        <v>0</v>
      </c>
      <c r="AH376">
        <f>_xlfn.XLOOKUP(A376,'L y W'!A:A,'L y W'!C:C,0,0,1)</f>
        <v>0</v>
      </c>
    </row>
    <row r="377" spans="1:34" x14ac:dyDescent="0.3">
      <c r="A377" s="1">
        <v>1506</v>
      </c>
      <c r="B377" s="1" t="s">
        <v>551</v>
      </c>
      <c r="C377" s="1" t="s">
        <v>541</v>
      </c>
      <c r="D377" s="1">
        <v>2015</v>
      </c>
      <c r="E377" s="1">
        <v>10</v>
      </c>
      <c r="F377" s="1">
        <v>3</v>
      </c>
      <c r="G377" s="1">
        <v>13</v>
      </c>
      <c r="H377" s="1">
        <v>48</v>
      </c>
      <c r="I377" s="1">
        <v>11</v>
      </c>
      <c r="J377" s="1">
        <v>-29.989000000000001</v>
      </c>
      <c r="K377" s="1">
        <v>-71.534000000000006</v>
      </c>
      <c r="L377" s="1">
        <v>4.7</v>
      </c>
      <c r="M377" s="1">
        <v>25.9</v>
      </c>
      <c r="N377" s="1">
        <v>-29.942350000000001</v>
      </c>
      <c r="O377" s="1">
        <v>-71.263149999999996</v>
      </c>
      <c r="P377" s="1">
        <v>30</v>
      </c>
      <c r="Q377" s="1">
        <v>475</v>
      </c>
      <c r="R377" s="7">
        <v>0.87</v>
      </c>
      <c r="S377" s="1" t="s">
        <v>38</v>
      </c>
      <c r="T377" s="1" t="s">
        <v>38</v>
      </c>
      <c r="U377" s="1" t="s">
        <v>38</v>
      </c>
      <c r="V377" s="1" t="s">
        <v>38</v>
      </c>
      <c r="W377" s="1" t="s">
        <v>38</v>
      </c>
      <c r="X377" s="1" t="s">
        <v>38</v>
      </c>
      <c r="Y377" s="1">
        <v>26.64884731769013</v>
      </c>
      <c r="Z377" s="1">
        <v>37.182334022510751</v>
      </c>
      <c r="AA377" s="1">
        <v>37.182334022510751</v>
      </c>
      <c r="AB377" s="1" t="s">
        <v>552</v>
      </c>
      <c r="AC377" s="3">
        <v>61</v>
      </c>
      <c r="AD377" s="3">
        <f>_xlfn.XLOOKUP(B377,EVENTOS!B:B,EVENTOS!M:M,"--",0,1)</f>
        <v>86</v>
      </c>
      <c r="AE377" s="3">
        <v>1</v>
      </c>
      <c r="AF377" s="12">
        <f>_xlfn.XLOOKUP(C377,ESTACIONES!B:B,ESTACIONES!N:N,0,0,1)</f>
        <v>4.2654241956000023</v>
      </c>
      <c r="AG377" t="e">
        <f>_xlfn.XLOOKUP(A377,'L y W'!A:A,'L y W'!B:B,0,0,1)</f>
        <v>#N/A</v>
      </c>
      <c r="AH377" t="e">
        <f>_xlfn.XLOOKUP(A377,'L y W'!A:A,'L y W'!C:C,0,0,1)</f>
        <v>#N/A</v>
      </c>
    </row>
    <row r="378" spans="1:34" x14ac:dyDescent="0.3">
      <c r="A378" s="1">
        <v>1507</v>
      </c>
      <c r="B378" s="1" t="s">
        <v>551</v>
      </c>
      <c r="C378" s="1" t="s">
        <v>107</v>
      </c>
      <c r="D378" s="1">
        <v>2015</v>
      </c>
      <c r="E378" s="1">
        <v>10</v>
      </c>
      <c r="F378" s="1">
        <v>3</v>
      </c>
      <c r="G378" s="1">
        <v>13</v>
      </c>
      <c r="H378" s="1">
        <v>48</v>
      </c>
      <c r="I378" s="1">
        <v>11</v>
      </c>
      <c r="J378" s="1">
        <v>-29.989000000000001</v>
      </c>
      <c r="K378" s="1">
        <v>-71.534000000000006</v>
      </c>
      <c r="L378" s="1">
        <v>4.7</v>
      </c>
      <c r="M378" s="1">
        <v>25.9</v>
      </c>
      <c r="N378" s="1">
        <v>-29.510639999999999</v>
      </c>
      <c r="O378" s="1">
        <v>-71.200360000000003</v>
      </c>
      <c r="P378" s="1">
        <v>0</v>
      </c>
      <c r="Q378" s="1">
        <v>576</v>
      </c>
      <c r="R378" s="7">
        <v>5.77</v>
      </c>
      <c r="S378" s="1" t="s">
        <v>38</v>
      </c>
      <c r="T378" s="1" t="s">
        <v>38</v>
      </c>
      <c r="U378" s="1" t="s">
        <v>38</v>
      </c>
      <c r="V378" s="1" t="s">
        <v>38</v>
      </c>
      <c r="W378" s="1" t="s">
        <v>38</v>
      </c>
      <c r="X378" s="1" t="s">
        <v>38</v>
      </c>
      <c r="Y378" s="1">
        <v>62.073878550439218</v>
      </c>
      <c r="Z378" s="1">
        <v>67.260511433490294</v>
      </c>
      <c r="AA378" s="1">
        <v>67.260511433490294</v>
      </c>
      <c r="AB378" s="1" t="s">
        <v>553</v>
      </c>
      <c r="AC378" s="3">
        <v>19</v>
      </c>
      <c r="AD378" s="3">
        <f>_xlfn.XLOOKUP(B378,EVENTOS!B:B,EVENTOS!M:M,"--",0,1)</f>
        <v>86</v>
      </c>
      <c r="AE378" s="3">
        <v>1</v>
      </c>
      <c r="AF378" s="12">
        <f>_xlfn.XLOOKUP(C378,ESTACIONES!B:B,ESTACIONES!N:N,0,0,1)</f>
        <v>3.0510064704910347</v>
      </c>
      <c r="AG378" t="e">
        <f>_xlfn.XLOOKUP(A378,'L y W'!A:A,'L y W'!B:B,0,0,1)</f>
        <v>#N/A</v>
      </c>
      <c r="AH378" t="e">
        <f>_xlfn.XLOOKUP(A378,'L y W'!A:A,'L y W'!C:C,0,0,1)</f>
        <v>#N/A</v>
      </c>
    </row>
    <row r="379" spans="1:34" x14ac:dyDescent="0.3">
      <c r="A379" s="1">
        <v>1508</v>
      </c>
      <c r="B379" s="1" t="s">
        <v>551</v>
      </c>
      <c r="C379" s="1" t="s">
        <v>97</v>
      </c>
      <c r="D379" s="1">
        <v>2015</v>
      </c>
      <c r="E379" s="1">
        <v>10</v>
      </c>
      <c r="F379" s="1">
        <v>3</v>
      </c>
      <c r="G379" s="1">
        <v>13</v>
      </c>
      <c r="H379" s="1">
        <v>48</v>
      </c>
      <c r="I379" s="1">
        <v>11</v>
      </c>
      <c r="J379" s="1">
        <v>-29.989000000000001</v>
      </c>
      <c r="K379" s="1">
        <v>-71.534000000000006</v>
      </c>
      <c r="L379" s="1">
        <v>4.7</v>
      </c>
      <c r="M379" s="1">
        <v>25.9</v>
      </c>
      <c r="N379" s="1">
        <v>-29.96818</v>
      </c>
      <c r="O379" s="1">
        <v>-71.337360000000004</v>
      </c>
      <c r="P379" s="1">
        <v>52</v>
      </c>
      <c r="Q379" s="1">
        <v>1106</v>
      </c>
      <c r="R379" s="7">
        <v>1.24</v>
      </c>
      <c r="S379" s="1" t="s">
        <v>38</v>
      </c>
      <c r="T379" s="1" t="s">
        <v>38</v>
      </c>
      <c r="U379" s="1" t="s">
        <v>38</v>
      </c>
      <c r="V379" s="1" t="s">
        <v>38</v>
      </c>
      <c r="W379" s="1" t="s">
        <v>38</v>
      </c>
      <c r="X379" s="1" t="s">
        <v>38</v>
      </c>
      <c r="Y379" s="1">
        <v>19.116958146696781</v>
      </c>
      <c r="Z379" s="1">
        <v>32.23297058576135</v>
      </c>
      <c r="AA379" s="1">
        <v>32.23297058576135</v>
      </c>
      <c r="AB379" s="1" t="s">
        <v>554</v>
      </c>
      <c r="AC379" s="3">
        <v>17</v>
      </c>
      <c r="AD379" s="3">
        <f>_xlfn.XLOOKUP(B379,EVENTOS!B:B,EVENTOS!M:M,"--",0,1)</f>
        <v>86</v>
      </c>
      <c r="AE379" s="3">
        <v>1</v>
      </c>
      <c r="AF379" s="12">
        <f>_xlfn.XLOOKUP(C379,ESTACIONES!B:B,ESTACIONES!N:N,0,0,1)</f>
        <v>4.0819376781190959</v>
      </c>
      <c r="AG379" t="e">
        <f>_xlfn.XLOOKUP(A379,'L y W'!A:A,'L y W'!B:B,0,0,1)</f>
        <v>#N/A</v>
      </c>
      <c r="AH379" t="e">
        <f>_xlfn.XLOOKUP(A379,'L y W'!A:A,'L y W'!C:C,0,0,1)</f>
        <v>#N/A</v>
      </c>
    </row>
    <row r="380" spans="1:34" x14ac:dyDescent="0.3">
      <c r="A380" s="1">
        <v>1511</v>
      </c>
      <c r="B380" s="1" t="s">
        <v>551</v>
      </c>
      <c r="C380" s="1" t="s">
        <v>139</v>
      </c>
      <c r="D380" s="1">
        <v>2015</v>
      </c>
      <c r="E380" s="1">
        <v>10</v>
      </c>
      <c r="F380" s="1">
        <v>3</v>
      </c>
      <c r="G380" s="1">
        <v>13</v>
      </c>
      <c r="H380" s="1">
        <v>48</v>
      </c>
      <c r="I380" s="1">
        <v>11</v>
      </c>
      <c r="J380" s="1">
        <v>-29.989000000000001</v>
      </c>
      <c r="K380" s="1">
        <v>-71.534000000000006</v>
      </c>
      <c r="L380" s="1">
        <v>4.7</v>
      </c>
      <c r="M380" s="1">
        <v>25.9</v>
      </c>
      <c r="N380" s="1">
        <v>-29.910710000000002</v>
      </c>
      <c r="O380" s="1">
        <v>-71.250820000000004</v>
      </c>
      <c r="P380" s="1">
        <v>30</v>
      </c>
      <c r="Q380" s="1">
        <v>587</v>
      </c>
      <c r="R380" s="7">
        <v>3.2</v>
      </c>
      <c r="S380" s="1" t="s">
        <v>38</v>
      </c>
      <c r="T380" s="1" t="s">
        <v>38</v>
      </c>
      <c r="U380" s="1" t="s">
        <v>38</v>
      </c>
      <c r="V380" s="1" t="s">
        <v>38</v>
      </c>
      <c r="W380" s="1" t="s">
        <v>38</v>
      </c>
      <c r="X380" s="1" t="s">
        <v>38</v>
      </c>
      <c r="Y380" s="1">
        <v>28.681226734470275</v>
      </c>
      <c r="Z380" s="1">
        <v>38.664941057682896</v>
      </c>
      <c r="AA380" s="1">
        <v>38.664941057682896</v>
      </c>
      <c r="AB380" s="1" t="s">
        <v>555</v>
      </c>
      <c r="AC380" s="3">
        <v>23</v>
      </c>
      <c r="AD380" s="3">
        <f>_xlfn.XLOOKUP(B380,EVENTOS!B:B,EVENTOS!M:M,"--",0,1)</f>
        <v>86</v>
      </c>
      <c r="AE380" s="3">
        <v>1</v>
      </c>
      <c r="AF380" s="12">
        <f>_xlfn.XLOOKUP(C380,ESTACIONES!B:B,ESTACIONES!N:N,0,0,1)</f>
        <v>2.8545473582449143</v>
      </c>
      <c r="AG380" t="e">
        <f>_xlfn.XLOOKUP(A380,'L y W'!A:A,'L y W'!B:B,0,0,1)</f>
        <v>#N/A</v>
      </c>
      <c r="AH380" t="e">
        <f>_xlfn.XLOOKUP(A380,'L y W'!A:A,'L y W'!C:C,0,0,1)</f>
        <v>#N/A</v>
      </c>
    </row>
    <row r="381" spans="1:34" x14ac:dyDescent="0.3">
      <c r="A381" s="1">
        <v>1512</v>
      </c>
      <c r="B381" s="1" t="s">
        <v>556</v>
      </c>
      <c r="C381" s="1" t="s">
        <v>557</v>
      </c>
      <c r="D381" s="1">
        <v>2015</v>
      </c>
      <c r="E381" s="1">
        <v>10</v>
      </c>
      <c r="F381" s="1">
        <v>3</v>
      </c>
      <c r="G381" s="1">
        <v>6</v>
      </c>
      <c r="H381" s="1">
        <v>26</v>
      </c>
      <c r="I381" s="1">
        <v>56</v>
      </c>
      <c r="J381" s="1">
        <v>-30.367999999999999</v>
      </c>
      <c r="K381" s="1">
        <v>-71.370999999999995</v>
      </c>
      <c r="L381" s="1">
        <v>6</v>
      </c>
      <c r="M381" s="1">
        <v>33.9</v>
      </c>
      <c r="N381" s="1">
        <v>-27.830369999999998</v>
      </c>
      <c r="O381" s="1">
        <v>-70.107979999999998</v>
      </c>
      <c r="P381" s="1">
        <v>955</v>
      </c>
      <c r="Q381" s="1">
        <v>507</v>
      </c>
      <c r="R381" s="7">
        <v>2.5</v>
      </c>
      <c r="S381" s="1">
        <v>13</v>
      </c>
      <c r="T381" s="1">
        <v>35</v>
      </c>
      <c r="U381" s="1">
        <v>108</v>
      </c>
      <c r="V381" s="1">
        <v>171</v>
      </c>
      <c r="W381" s="1">
        <v>57</v>
      </c>
      <c r="X381" s="1">
        <v>77</v>
      </c>
      <c r="Y381" s="1">
        <v>306.95513172004189</v>
      </c>
      <c r="Z381" s="1">
        <v>308.9277001407745</v>
      </c>
      <c r="AA381" s="1">
        <v>303.14065551757813</v>
      </c>
      <c r="AB381" s="1" t="s">
        <v>558</v>
      </c>
      <c r="AC381" s="3">
        <v>63</v>
      </c>
      <c r="AD381" s="3">
        <f>_xlfn.XLOOKUP(B381,EVENTOS!B:B,EVENTOS!M:M,"--",0,1)</f>
        <v>87</v>
      </c>
      <c r="AE381" s="3">
        <v>1</v>
      </c>
      <c r="AF381" s="12">
        <f>_xlfn.XLOOKUP(C381,ESTACIONES!B:B,ESTACIONES!N:N,0,0,1)</f>
        <v>2.3249768258376071</v>
      </c>
      <c r="AG381">
        <f>_xlfn.XLOOKUP(A381,'L y W'!A:A,'L y W'!B:B,0,0,1)</f>
        <v>9.794899854086994</v>
      </c>
      <c r="AH381">
        <f>_xlfn.XLOOKUP(A381,'L y W'!A:A,'L y W'!C:C,0,0,1)</f>
        <v>8.7297136838811138</v>
      </c>
    </row>
    <row r="382" spans="1:34" x14ac:dyDescent="0.3">
      <c r="A382" s="1">
        <v>1513</v>
      </c>
      <c r="B382" s="1" t="s">
        <v>556</v>
      </c>
      <c r="C382" s="1" t="s">
        <v>559</v>
      </c>
      <c r="D382" s="1">
        <v>2015</v>
      </c>
      <c r="E382" s="1">
        <v>10</v>
      </c>
      <c r="F382" s="1">
        <v>3</v>
      </c>
      <c r="G382" s="1">
        <v>6</v>
      </c>
      <c r="H382" s="1">
        <v>26</v>
      </c>
      <c r="I382" s="1">
        <v>56</v>
      </c>
      <c r="J382" s="1">
        <v>-30.367999999999999</v>
      </c>
      <c r="K382" s="1">
        <v>-71.370999999999995</v>
      </c>
      <c r="L382" s="1">
        <v>6</v>
      </c>
      <c r="M382" s="1">
        <v>33.9</v>
      </c>
      <c r="N382" s="1">
        <v>-27.367170000000002</v>
      </c>
      <c r="O382" s="1">
        <v>-70.330690000000004</v>
      </c>
      <c r="P382" s="1">
        <v>398</v>
      </c>
      <c r="Q382" s="1">
        <v>473</v>
      </c>
      <c r="R382" s="7">
        <v>6.7</v>
      </c>
      <c r="S382" s="1">
        <v>13</v>
      </c>
      <c r="T382" s="1">
        <v>35</v>
      </c>
      <c r="U382" s="1">
        <v>108</v>
      </c>
      <c r="V382" s="1">
        <v>171</v>
      </c>
      <c r="W382" s="1">
        <v>57</v>
      </c>
      <c r="X382" s="1">
        <v>77</v>
      </c>
      <c r="Y382" s="1">
        <v>347.72833288671183</v>
      </c>
      <c r="Z382" s="1">
        <v>349.41572130654322</v>
      </c>
      <c r="AA382" s="1">
        <v>344.15280151367188</v>
      </c>
      <c r="AB382" s="1" t="s">
        <v>560</v>
      </c>
      <c r="AC382" s="3">
        <v>64</v>
      </c>
      <c r="AD382" s="3">
        <f>_xlfn.XLOOKUP(B382,EVENTOS!B:B,EVENTOS!M:M,"--",0,1)</f>
        <v>87</v>
      </c>
      <c r="AE382" s="3">
        <v>1</v>
      </c>
      <c r="AF382" s="12">
        <f>_xlfn.XLOOKUP(C382,ESTACIONES!B:B,ESTACIONES!N:N,0,0,1)</f>
        <v>4.3965270469791156</v>
      </c>
      <c r="AG382">
        <f>_xlfn.XLOOKUP(A382,'L y W'!A:A,'L y W'!B:B,0,0,1)</f>
        <v>9.794899854086994</v>
      </c>
      <c r="AH382">
        <f>_xlfn.XLOOKUP(A382,'L y W'!A:A,'L y W'!C:C,0,0,1)</f>
        <v>8.7297136838811138</v>
      </c>
    </row>
    <row r="383" spans="1:34" x14ac:dyDescent="0.3">
      <c r="A383" s="1">
        <v>1514</v>
      </c>
      <c r="B383" s="1" t="s">
        <v>556</v>
      </c>
      <c r="C383" s="1" t="s">
        <v>93</v>
      </c>
      <c r="D383" s="1">
        <v>2015</v>
      </c>
      <c r="E383" s="1">
        <v>10</v>
      </c>
      <c r="F383" s="1">
        <v>3</v>
      </c>
      <c r="G383" s="1">
        <v>6</v>
      </c>
      <c r="H383" s="1">
        <v>26</v>
      </c>
      <c r="I383" s="1">
        <v>56</v>
      </c>
      <c r="J383" s="1">
        <v>-30.367999999999999</v>
      </c>
      <c r="K383" s="1">
        <v>-71.370999999999995</v>
      </c>
      <c r="L383" s="1">
        <v>6</v>
      </c>
      <c r="M383" s="1">
        <v>33.9</v>
      </c>
      <c r="N383" s="1">
        <v>-29.877189999999999</v>
      </c>
      <c r="O383" s="1">
        <v>-71.237870000000001</v>
      </c>
      <c r="P383" s="1">
        <v>0</v>
      </c>
      <c r="Q383" s="1">
        <v>399</v>
      </c>
      <c r="R383" s="7">
        <v>1.18</v>
      </c>
      <c r="S383" s="1">
        <v>13</v>
      </c>
      <c r="T383" s="1">
        <v>35</v>
      </c>
      <c r="U383" s="1">
        <v>108</v>
      </c>
      <c r="V383" s="1">
        <v>171</v>
      </c>
      <c r="W383" s="1">
        <v>57</v>
      </c>
      <c r="X383" s="1">
        <v>77</v>
      </c>
      <c r="Y383" s="1">
        <v>55.90059767051514</v>
      </c>
      <c r="Z383" s="1">
        <v>65.376500517546845</v>
      </c>
      <c r="AA383" s="1">
        <v>60.007049560546882</v>
      </c>
      <c r="AB383" s="1" t="s">
        <v>561</v>
      </c>
      <c r="AC383" s="3">
        <v>16</v>
      </c>
      <c r="AD383" s="3">
        <f>_xlfn.XLOOKUP(B383,EVENTOS!B:B,EVENTOS!M:M,"--",0,1)</f>
        <v>87</v>
      </c>
      <c r="AE383" s="3">
        <v>1</v>
      </c>
      <c r="AF383" s="12">
        <f>_xlfn.XLOOKUP(C383,ESTACIONES!B:B,ESTACIONES!N:N,0,0,1)</f>
        <v>2.8226612561991336</v>
      </c>
      <c r="AG383">
        <f>_xlfn.XLOOKUP(A383,'L y W'!A:A,'L y W'!B:B,0,0,1)</f>
        <v>9.794899854086994</v>
      </c>
      <c r="AH383">
        <f>_xlfn.XLOOKUP(A383,'L y W'!A:A,'L y W'!C:C,0,0,1)</f>
        <v>8.7297136838811138</v>
      </c>
    </row>
    <row r="384" spans="1:34" x14ac:dyDescent="0.3">
      <c r="A384" s="1">
        <v>1515</v>
      </c>
      <c r="B384" s="1" t="s">
        <v>556</v>
      </c>
      <c r="C384" s="1" t="s">
        <v>541</v>
      </c>
      <c r="D384" s="1">
        <v>2015</v>
      </c>
      <c r="E384" s="1">
        <v>10</v>
      </c>
      <c r="F384" s="1">
        <v>3</v>
      </c>
      <c r="G384" s="1">
        <v>6</v>
      </c>
      <c r="H384" s="1">
        <v>26</v>
      </c>
      <c r="I384" s="1">
        <v>56</v>
      </c>
      <c r="J384" s="1">
        <v>-30.367999999999999</v>
      </c>
      <c r="K384" s="1">
        <v>-71.370999999999995</v>
      </c>
      <c r="L384" s="1">
        <v>6</v>
      </c>
      <c r="M384" s="1">
        <v>33.9</v>
      </c>
      <c r="N384" s="1">
        <v>-29.942350000000001</v>
      </c>
      <c r="O384" s="1">
        <v>-71.263149999999996</v>
      </c>
      <c r="P384" s="1">
        <v>30</v>
      </c>
      <c r="Q384" s="1">
        <v>475</v>
      </c>
      <c r="R384" s="7">
        <v>0.87</v>
      </c>
      <c r="S384" s="1">
        <v>13</v>
      </c>
      <c r="T384" s="1">
        <v>35</v>
      </c>
      <c r="U384" s="1">
        <v>108</v>
      </c>
      <c r="V384" s="1">
        <v>171</v>
      </c>
      <c r="W384" s="1">
        <v>57</v>
      </c>
      <c r="X384" s="1">
        <v>77</v>
      </c>
      <c r="Y384" s="1">
        <v>48.31578173763733</v>
      </c>
      <c r="Z384" s="1">
        <v>59.039475479707718</v>
      </c>
      <c r="AA384" s="1">
        <v>53.662380218505859</v>
      </c>
      <c r="AB384" s="1" t="s">
        <v>562</v>
      </c>
      <c r="AC384" s="3">
        <v>61</v>
      </c>
      <c r="AD384" s="3">
        <f>_xlfn.XLOOKUP(B384,EVENTOS!B:B,EVENTOS!M:M,"--",0,1)</f>
        <v>87</v>
      </c>
      <c r="AE384" s="3">
        <v>1</v>
      </c>
      <c r="AF384" s="12">
        <f>_xlfn.XLOOKUP(C384,ESTACIONES!B:B,ESTACIONES!N:N,0,0,1)</f>
        <v>4.2654241956000023</v>
      </c>
      <c r="AG384">
        <f>_xlfn.XLOOKUP(A384,'L y W'!A:A,'L y W'!B:B,0,0,1)</f>
        <v>9.794899854086994</v>
      </c>
      <c r="AH384">
        <f>_xlfn.XLOOKUP(A384,'L y W'!A:A,'L y W'!C:C,0,0,1)</f>
        <v>8.7297136838811138</v>
      </c>
    </row>
    <row r="385" spans="1:34" x14ac:dyDescent="0.3">
      <c r="A385" s="1">
        <v>1517</v>
      </c>
      <c r="B385" s="1" t="s">
        <v>556</v>
      </c>
      <c r="C385" s="1" t="s">
        <v>563</v>
      </c>
      <c r="D385" s="1">
        <v>2015</v>
      </c>
      <c r="E385" s="1">
        <v>10</v>
      </c>
      <c r="F385" s="1">
        <v>3</v>
      </c>
      <c r="G385" s="1">
        <v>6</v>
      </c>
      <c r="H385" s="1">
        <v>26</v>
      </c>
      <c r="I385" s="1">
        <v>56</v>
      </c>
      <c r="J385" s="1">
        <v>-30.367999999999999</v>
      </c>
      <c r="K385" s="1">
        <v>-71.370999999999995</v>
      </c>
      <c r="L385" s="1">
        <v>6</v>
      </c>
      <c r="M385" s="1">
        <v>33.9</v>
      </c>
      <c r="N385" s="1">
        <v>-31.633614000000001</v>
      </c>
      <c r="O385" s="1">
        <v>-71.167500000000004</v>
      </c>
      <c r="P385" s="1">
        <v>319</v>
      </c>
      <c r="Q385" s="1">
        <v>654</v>
      </c>
      <c r="R385" s="7">
        <v>5.32</v>
      </c>
      <c r="S385" s="1">
        <v>13</v>
      </c>
      <c r="T385" s="1">
        <v>35</v>
      </c>
      <c r="U385" s="1">
        <v>108</v>
      </c>
      <c r="V385" s="1">
        <v>171</v>
      </c>
      <c r="W385" s="1">
        <v>57</v>
      </c>
      <c r="X385" s="1">
        <v>77</v>
      </c>
      <c r="Y385" s="1">
        <v>141.65741745742392</v>
      </c>
      <c r="Z385" s="1">
        <v>145.73182178819721</v>
      </c>
      <c r="AA385" s="1">
        <v>140.60978698730469</v>
      </c>
      <c r="AB385" s="1" t="s">
        <v>564</v>
      </c>
      <c r="AC385" s="3">
        <v>65</v>
      </c>
      <c r="AD385" s="3">
        <f>_xlfn.XLOOKUP(B385,EVENTOS!B:B,EVENTOS!M:M,"--",0,1)</f>
        <v>87</v>
      </c>
      <c r="AE385" s="3">
        <v>1</v>
      </c>
      <c r="AF385" s="12">
        <f>_xlfn.XLOOKUP(C385,ESTACIONES!B:B,ESTACIONES!N:N,0,0,1)</f>
        <v>2.6040084152738801</v>
      </c>
      <c r="AG385">
        <f>_xlfn.XLOOKUP(A385,'L y W'!A:A,'L y W'!B:B,0,0,1)</f>
        <v>9.794899854086994</v>
      </c>
      <c r="AH385">
        <f>_xlfn.XLOOKUP(A385,'L y W'!A:A,'L y W'!C:C,0,0,1)</f>
        <v>8.7297136838811138</v>
      </c>
    </row>
    <row r="386" spans="1:34" x14ac:dyDescent="0.3">
      <c r="A386" s="1">
        <v>1518</v>
      </c>
      <c r="B386" s="1" t="s">
        <v>556</v>
      </c>
      <c r="C386" s="1" t="s">
        <v>107</v>
      </c>
      <c r="D386" s="1">
        <v>2015</v>
      </c>
      <c r="E386" s="1">
        <v>10</v>
      </c>
      <c r="F386" s="1">
        <v>3</v>
      </c>
      <c r="G386" s="1">
        <v>6</v>
      </c>
      <c r="H386" s="1">
        <v>26</v>
      </c>
      <c r="I386" s="1">
        <v>56</v>
      </c>
      <c r="J386" s="1">
        <v>-30.367999999999999</v>
      </c>
      <c r="K386" s="1">
        <v>-71.370999999999995</v>
      </c>
      <c r="L386" s="1">
        <v>6</v>
      </c>
      <c r="M386" s="1">
        <v>33.9</v>
      </c>
      <c r="N386" s="1">
        <v>-29.510639999999999</v>
      </c>
      <c r="O386" s="1">
        <v>-71.200360000000003</v>
      </c>
      <c r="P386" s="1">
        <v>0</v>
      </c>
      <c r="Q386" s="1">
        <v>576</v>
      </c>
      <c r="R386" s="7">
        <v>5.77</v>
      </c>
      <c r="S386" s="1">
        <v>13</v>
      </c>
      <c r="T386" s="1">
        <v>35</v>
      </c>
      <c r="U386" s="1">
        <v>108</v>
      </c>
      <c r="V386" s="1">
        <v>171</v>
      </c>
      <c r="W386" s="1">
        <v>57</v>
      </c>
      <c r="X386" s="1">
        <v>77</v>
      </c>
      <c r="Y386" s="1">
        <v>96.456823951516327</v>
      </c>
      <c r="Z386" s="1">
        <v>102.24054424157674</v>
      </c>
      <c r="AA386" s="1">
        <v>96.659477233886719</v>
      </c>
      <c r="AB386" s="1" t="s">
        <v>565</v>
      </c>
      <c r="AC386" s="3">
        <v>19</v>
      </c>
      <c r="AD386" s="3">
        <f>_xlfn.XLOOKUP(B386,EVENTOS!B:B,EVENTOS!M:M,"--",0,1)</f>
        <v>87</v>
      </c>
      <c r="AE386" s="3">
        <v>1</v>
      </c>
      <c r="AF386" s="12">
        <f>_xlfn.XLOOKUP(C386,ESTACIONES!B:B,ESTACIONES!N:N,0,0,1)</f>
        <v>3.0510064704910347</v>
      </c>
      <c r="AG386">
        <f>_xlfn.XLOOKUP(A386,'L y W'!A:A,'L y W'!B:B,0,0,1)</f>
        <v>9.794899854086994</v>
      </c>
      <c r="AH386">
        <f>_xlfn.XLOOKUP(A386,'L y W'!A:A,'L y W'!C:C,0,0,1)</f>
        <v>8.7297136838811138</v>
      </c>
    </row>
    <row r="387" spans="1:34" x14ac:dyDescent="0.3">
      <c r="A387" s="1">
        <v>1519</v>
      </c>
      <c r="B387" s="1" t="s">
        <v>556</v>
      </c>
      <c r="C387" s="1" t="s">
        <v>43</v>
      </c>
      <c r="D387" s="1">
        <v>2015</v>
      </c>
      <c r="E387" s="1">
        <v>10</v>
      </c>
      <c r="F387" s="1">
        <v>3</v>
      </c>
      <c r="G387" s="1">
        <v>6</v>
      </c>
      <c r="H387" s="1">
        <v>26</v>
      </c>
      <c r="I387" s="1">
        <v>56</v>
      </c>
      <c r="J387" s="1">
        <v>-30.367999999999999</v>
      </c>
      <c r="K387" s="1">
        <v>-71.370999999999995</v>
      </c>
      <c r="L387" s="1">
        <v>6</v>
      </c>
      <c r="M387" s="1">
        <v>33.9</v>
      </c>
      <c r="N387" s="1">
        <v>-30.23387</v>
      </c>
      <c r="O387" s="1">
        <v>-71.081590000000006</v>
      </c>
      <c r="P387" s="1">
        <v>1032</v>
      </c>
      <c r="Q387" s="1">
        <v>517</v>
      </c>
      <c r="R387" s="7">
        <v>6.5</v>
      </c>
      <c r="S387" s="1">
        <v>13</v>
      </c>
      <c r="T387" s="1">
        <v>35</v>
      </c>
      <c r="U387" s="1">
        <v>108</v>
      </c>
      <c r="V387" s="1">
        <v>171</v>
      </c>
      <c r="W387" s="1">
        <v>57</v>
      </c>
      <c r="X387" s="1">
        <v>77</v>
      </c>
      <c r="Y387" s="1">
        <v>31.561542560796909</v>
      </c>
      <c r="Z387" s="1">
        <v>47.078398367159807</v>
      </c>
      <c r="AA387" s="1">
        <v>44.329708099365227</v>
      </c>
      <c r="AB387" s="1" t="s">
        <v>566</v>
      </c>
      <c r="AC387" s="3">
        <v>5</v>
      </c>
      <c r="AD387" s="3">
        <f>_xlfn.XLOOKUP(B387,EVENTOS!B:B,EVENTOS!M:M,"--",0,1)</f>
        <v>87</v>
      </c>
      <c r="AE387" s="3">
        <v>1</v>
      </c>
      <c r="AF387" s="12">
        <f>_xlfn.XLOOKUP(C387,ESTACIONES!B:B,ESTACIONES!N:N,0,0,1)</f>
        <v>2.335647305457484</v>
      </c>
      <c r="AG387">
        <f>_xlfn.XLOOKUP(A387,'L y W'!A:A,'L y W'!B:B,0,0,1)</f>
        <v>9.794899854086994</v>
      </c>
      <c r="AH387">
        <f>_xlfn.XLOOKUP(A387,'L y W'!A:A,'L y W'!C:C,0,0,1)</f>
        <v>8.7297136838811138</v>
      </c>
    </row>
    <row r="388" spans="1:34" x14ac:dyDescent="0.3">
      <c r="A388" s="1">
        <v>1520</v>
      </c>
      <c r="B388" s="1" t="s">
        <v>556</v>
      </c>
      <c r="C388" s="1" t="s">
        <v>47</v>
      </c>
      <c r="D388" s="1">
        <v>2015</v>
      </c>
      <c r="E388" s="1">
        <v>10</v>
      </c>
      <c r="F388" s="1">
        <v>3</v>
      </c>
      <c r="G388" s="1">
        <v>6</v>
      </c>
      <c r="H388" s="1">
        <v>26</v>
      </c>
      <c r="I388" s="1">
        <v>56</v>
      </c>
      <c r="J388" s="1">
        <v>-30.367999999999999</v>
      </c>
      <c r="K388" s="1">
        <v>-71.370999999999995</v>
      </c>
      <c r="L388" s="1">
        <v>6</v>
      </c>
      <c r="M388" s="1">
        <v>33.9</v>
      </c>
      <c r="N388" s="1">
        <v>-30.696472</v>
      </c>
      <c r="O388" s="1">
        <v>-70.958888999999999</v>
      </c>
      <c r="P388" s="1">
        <v>0</v>
      </c>
      <c r="Q388" s="1">
        <v>402</v>
      </c>
      <c r="R388" s="7">
        <v>3.22</v>
      </c>
      <c r="S388" s="1">
        <v>13</v>
      </c>
      <c r="T388" s="1">
        <v>35</v>
      </c>
      <c r="U388" s="1">
        <v>108</v>
      </c>
      <c r="V388" s="1">
        <v>171</v>
      </c>
      <c r="W388" s="1">
        <v>57</v>
      </c>
      <c r="X388" s="1">
        <v>77</v>
      </c>
      <c r="Y388" s="1">
        <v>53.760297819756168</v>
      </c>
      <c r="Z388" s="1">
        <v>63.556113959782657</v>
      </c>
      <c r="AA388" s="1">
        <v>60.519367218017578</v>
      </c>
      <c r="AB388" s="1" t="s">
        <v>567</v>
      </c>
      <c r="AC388" s="3">
        <v>6</v>
      </c>
      <c r="AD388" s="3">
        <f>_xlfn.XLOOKUP(B388,EVENTOS!B:B,EVENTOS!M:M,"--",0,1)</f>
        <v>87</v>
      </c>
      <c r="AE388" s="3">
        <v>1</v>
      </c>
      <c r="AF388" s="12">
        <f>_xlfn.XLOOKUP(C388,ESTACIONES!B:B,ESTACIONES!N:N,0,0,1)</f>
        <v>2.3463047993698694</v>
      </c>
      <c r="AG388">
        <f>_xlfn.XLOOKUP(A388,'L y W'!A:A,'L y W'!B:B,0,0,1)</f>
        <v>9.794899854086994</v>
      </c>
      <c r="AH388">
        <f>_xlfn.XLOOKUP(A388,'L y W'!A:A,'L y W'!C:C,0,0,1)</f>
        <v>8.7297136838811138</v>
      </c>
    </row>
    <row r="389" spans="1:34" x14ac:dyDescent="0.3">
      <c r="A389" s="1">
        <v>1521</v>
      </c>
      <c r="B389" s="1" t="s">
        <v>556</v>
      </c>
      <c r="C389" s="1" t="s">
        <v>524</v>
      </c>
      <c r="D389" s="1">
        <v>2015</v>
      </c>
      <c r="E389" s="1">
        <v>10</v>
      </c>
      <c r="F389" s="1">
        <v>3</v>
      </c>
      <c r="G389" s="1">
        <v>6</v>
      </c>
      <c r="H389" s="1">
        <v>26</v>
      </c>
      <c r="I389" s="1">
        <v>56</v>
      </c>
      <c r="J389" s="1">
        <v>-30.367999999999999</v>
      </c>
      <c r="K389" s="1">
        <v>-71.370999999999995</v>
      </c>
      <c r="L389" s="1">
        <v>6</v>
      </c>
      <c r="M389" s="1">
        <v>33.9</v>
      </c>
      <c r="N389" s="1">
        <v>-30.579305999999999</v>
      </c>
      <c r="O389" s="1">
        <v>-71.494556000000003</v>
      </c>
      <c r="P389" s="1">
        <v>203</v>
      </c>
      <c r="Q389" s="1">
        <v>505</v>
      </c>
      <c r="R389" s="7">
        <v>1.75</v>
      </c>
      <c r="S389" s="1">
        <v>13</v>
      </c>
      <c r="T389" s="1">
        <v>35</v>
      </c>
      <c r="U389" s="1">
        <v>108</v>
      </c>
      <c r="V389" s="1">
        <v>171</v>
      </c>
      <c r="W389" s="1">
        <v>57</v>
      </c>
      <c r="X389" s="1">
        <v>77</v>
      </c>
      <c r="Y389" s="1">
        <v>26.258669866707905</v>
      </c>
      <c r="Z389" s="1">
        <v>43.041054264141273</v>
      </c>
      <c r="AA389" s="1">
        <v>37.649330139160163</v>
      </c>
      <c r="AB389" s="1" t="s">
        <v>568</v>
      </c>
      <c r="AC389" s="3">
        <v>59</v>
      </c>
      <c r="AD389" s="3">
        <f>_xlfn.XLOOKUP(B389,EVENTOS!B:B,EVENTOS!M:M,"--",0,1)</f>
        <v>87</v>
      </c>
      <c r="AE389" s="3">
        <v>1</v>
      </c>
      <c r="AF389" s="12">
        <f>_xlfn.XLOOKUP(C389,ESTACIONES!B:B,ESTACIONES!N:N,0,0,1)</f>
        <v>2.4467954161962564</v>
      </c>
      <c r="AG389">
        <f>_xlfn.XLOOKUP(A389,'L y W'!A:A,'L y W'!B:B,0,0,1)</f>
        <v>9.794899854086994</v>
      </c>
      <c r="AH389">
        <f>_xlfn.XLOOKUP(A389,'L y W'!A:A,'L y W'!C:C,0,0,1)</f>
        <v>8.7297136838811138</v>
      </c>
    </row>
    <row r="390" spans="1:34" x14ac:dyDescent="0.3">
      <c r="A390" s="1">
        <v>1524</v>
      </c>
      <c r="B390" s="1" t="s">
        <v>556</v>
      </c>
      <c r="C390" s="1" t="s">
        <v>132</v>
      </c>
      <c r="D390" s="1">
        <v>2015</v>
      </c>
      <c r="E390" s="1">
        <v>10</v>
      </c>
      <c r="F390" s="1">
        <v>3</v>
      </c>
      <c r="G390" s="1">
        <v>6</v>
      </c>
      <c r="H390" s="1">
        <v>26</v>
      </c>
      <c r="I390" s="1">
        <v>56</v>
      </c>
      <c r="J390" s="1">
        <v>-30.367999999999999</v>
      </c>
      <c r="K390" s="1">
        <v>-71.370999999999995</v>
      </c>
      <c r="L390" s="1">
        <v>6</v>
      </c>
      <c r="M390" s="1">
        <v>33.9</v>
      </c>
      <c r="N390" s="1">
        <v>-30.09348</v>
      </c>
      <c r="O390" s="1">
        <v>-71.368930000000006</v>
      </c>
      <c r="P390" s="1">
        <v>71</v>
      </c>
      <c r="Q390" s="1">
        <v>1106</v>
      </c>
      <c r="R390" s="7">
        <v>11.015885416666666</v>
      </c>
      <c r="S390" s="1">
        <v>13</v>
      </c>
      <c r="T390" s="1">
        <v>35</v>
      </c>
      <c r="U390" s="1">
        <v>108</v>
      </c>
      <c r="V390" s="1">
        <v>171</v>
      </c>
      <c r="W390" s="1">
        <v>57</v>
      </c>
      <c r="X390" s="1">
        <v>77</v>
      </c>
      <c r="Y390" s="1">
        <v>30.432935188322187</v>
      </c>
      <c r="Z390" s="1">
        <v>45.609126117221528</v>
      </c>
      <c r="AA390" s="1">
        <v>40.127590179443359</v>
      </c>
      <c r="AB390" s="1" t="s">
        <v>569</v>
      </c>
      <c r="AC390" s="3">
        <v>22</v>
      </c>
      <c r="AD390" s="3">
        <f>_xlfn.XLOOKUP(B390,EVENTOS!B:B,EVENTOS!M:M,"--",0,1)</f>
        <v>87</v>
      </c>
      <c r="AE390" s="3">
        <v>1</v>
      </c>
      <c r="AF390" s="12">
        <f>_xlfn.XLOOKUP(C390,ESTACIONES!B:B,ESTACIONES!N:N,0,0,1)</f>
        <v>2.4171959038897288</v>
      </c>
      <c r="AG390">
        <f>_xlfn.XLOOKUP(A390,'L y W'!A:A,'L y W'!B:B,0,0,1)</f>
        <v>9.794899854086994</v>
      </c>
      <c r="AH390">
        <f>_xlfn.XLOOKUP(A390,'L y W'!A:A,'L y W'!C:C,0,0,1)</f>
        <v>8.7297136838811138</v>
      </c>
    </row>
    <row r="391" spans="1:34" x14ac:dyDescent="0.3">
      <c r="A391" s="1">
        <v>1525</v>
      </c>
      <c r="B391" s="1" t="s">
        <v>556</v>
      </c>
      <c r="C391" s="1" t="s">
        <v>97</v>
      </c>
      <c r="D391" s="1">
        <v>2015</v>
      </c>
      <c r="E391" s="1">
        <v>10</v>
      </c>
      <c r="F391" s="1">
        <v>3</v>
      </c>
      <c r="G391" s="1">
        <v>6</v>
      </c>
      <c r="H391" s="1">
        <v>26</v>
      </c>
      <c r="I391" s="1">
        <v>56</v>
      </c>
      <c r="J391" s="1">
        <v>-30.367999999999999</v>
      </c>
      <c r="K391" s="1">
        <v>-71.370999999999995</v>
      </c>
      <c r="L391" s="1">
        <v>6</v>
      </c>
      <c r="M391" s="1">
        <v>33.9</v>
      </c>
      <c r="N391" s="1">
        <v>-29.96818</v>
      </c>
      <c r="O391" s="1">
        <v>-71.337360000000004</v>
      </c>
      <c r="P391" s="1">
        <v>52</v>
      </c>
      <c r="Q391" s="1">
        <v>1106</v>
      </c>
      <c r="R391" s="7">
        <v>1.24</v>
      </c>
      <c r="S391" s="1">
        <v>13</v>
      </c>
      <c r="T391" s="1">
        <v>35</v>
      </c>
      <c r="U391" s="1">
        <v>108</v>
      </c>
      <c r="V391" s="1">
        <v>171</v>
      </c>
      <c r="W391" s="1">
        <v>57</v>
      </c>
      <c r="X391" s="1">
        <v>77</v>
      </c>
      <c r="Y391" s="1">
        <v>44.440447042581042</v>
      </c>
      <c r="Z391" s="1">
        <v>55.925768991981236</v>
      </c>
      <c r="AA391" s="1">
        <v>50.185188293457031</v>
      </c>
      <c r="AB391" s="1" t="s">
        <v>570</v>
      </c>
      <c r="AC391" s="3">
        <v>17</v>
      </c>
      <c r="AD391" s="3">
        <f>_xlfn.XLOOKUP(B391,EVENTOS!B:B,EVENTOS!M:M,"--",0,1)</f>
        <v>87</v>
      </c>
      <c r="AE391" s="3">
        <v>1</v>
      </c>
      <c r="AF391" s="12">
        <f>_xlfn.XLOOKUP(C391,ESTACIONES!B:B,ESTACIONES!N:N,0,0,1)</f>
        <v>4.0819376781190959</v>
      </c>
      <c r="AG391">
        <f>_xlfn.XLOOKUP(A391,'L y W'!A:A,'L y W'!B:B,0,0,1)</f>
        <v>9.794899854086994</v>
      </c>
      <c r="AH391">
        <f>_xlfn.XLOOKUP(A391,'L y W'!A:A,'L y W'!C:C,0,0,1)</f>
        <v>8.7297136838811138</v>
      </c>
    </row>
    <row r="392" spans="1:34" x14ac:dyDescent="0.3">
      <c r="A392" s="1">
        <v>1526</v>
      </c>
      <c r="B392" s="1" t="s">
        <v>556</v>
      </c>
      <c r="C392" s="1" t="s">
        <v>99</v>
      </c>
      <c r="D392" s="1">
        <v>2015</v>
      </c>
      <c r="E392" s="1">
        <v>10</v>
      </c>
      <c r="F392" s="1">
        <v>3</v>
      </c>
      <c r="G392" s="1">
        <v>6</v>
      </c>
      <c r="H392" s="1">
        <v>26</v>
      </c>
      <c r="I392" s="1">
        <v>56</v>
      </c>
      <c r="J392" s="1">
        <v>-30.367999999999999</v>
      </c>
      <c r="K392" s="1">
        <v>-71.370999999999995</v>
      </c>
      <c r="L392" s="1">
        <v>6</v>
      </c>
      <c r="M392" s="1">
        <v>33.9</v>
      </c>
      <c r="N392" s="1">
        <v>-29.965509999999998</v>
      </c>
      <c r="O392" s="1">
        <v>-71.351110000000006</v>
      </c>
      <c r="P392" s="1">
        <v>36</v>
      </c>
      <c r="Q392" s="1">
        <v>1228</v>
      </c>
      <c r="R392" s="7">
        <v>6.4838235294117661</v>
      </c>
      <c r="S392" s="1">
        <v>13</v>
      </c>
      <c r="T392" s="1">
        <v>35</v>
      </c>
      <c r="U392" s="1">
        <v>108</v>
      </c>
      <c r="V392" s="1">
        <v>171</v>
      </c>
      <c r="W392" s="1">
        <v>57</v>
      </c>
      <c r="X392" s="1">
        <v>77</v>
      </c>
      <c r="Y392" s="1">
        <v>44.659248400298736</v>
      </c>
      <c r="Z392" s="1">
        <v>56.090111104182931</v>
      </c>
      <c r="AA392" s="1">
        <v>50.283935546875</v>
      </c>
      <c r="AB392" s="1" t="s">
        <v>571</v>
      </c>
      <c r="AC392" s="3">
        <v>18</v>
      </c>
      <c r="AD392" s="3">
        <f>_xlfn.XLOOKUP(B392,EVENTOS!B:B,EVENTOS!M:M,"--",0,1)</f>
        <v>87</v>
      </c>
      <c r="AE392" s="3">
        <v>1</v>
      </c>
      <c r="AF392" s="12">
        <f>_xlfn.XLOOKUP(C392,ESTACIONES!B:B,ESTACIONES!N:N,0,0,1)</f>
        <v>1.6562573616396086</v>
      </c>
      <c r="AG392">
        <f>_xlfn.XLOOKUP(A392,'L y W'!A:A,'L y W'!B:B,0,0,1)</f>
        <v>9.794899854086994</v>
      </c>
      <c r="AH392">
        <f>_xlfn.XLOOKUP(A392,'L y W'!A:A,'L y W'!C:C,0,0,1)</f>
        <v>8.7297136838811138</v>
      </c>
    </row>
    <row r="393" spans="1:34" x14ac:dyDescent="0.3">
      <c r="A393" s="1">
        <v>1527</v>
      </c>
      <c r="B393" s="1" t="s">
        <v>556</v>
      </c>
      <c r="C393" s="1" t="s">
        <v>51</v>
      </c>
      <c r="D393" s="1">
        <v>2015</v>
      </c>
      <c r="E393" s="1">
        <v>10</v>
      </c>
      <c r="F393" s="1">
        <v>3</v>
      </c>
      <c r="G393" s="1">
        <v>6</v>
      </c>
      <c r="H393" s="1">
        <v>26</v>
      </c>
      <c r="I393" s="1">
        <v>56</v>
      </c>
      <c r="J393" s="1">
        <v>-30.367999999999999</v>
      </c>
      <c r="K393" s="1">
        <v>-71.370999999999995</v>
      </c>
      <c r="L393" s="1">
        <v>6</v>
      </c>
      <c r="M393" s="1">
        <v>33.9</v>
      </c>
      <c r="N393" s="1">
        <v>-31.783711</v>
      </c>
      <c r="O393" s="1">
        <v>-70.969739000000004</v>
      </c>
      <c r="P393" s="1">
        <v>458</v>
      </c>
      <c r="Q393" s="1">
        <v>751</v>
      </c>
      <c r="R393" s="7">
        <v>2.1</v>
      </c>
      <c r="S393" s="1">
        <v>13</v>
      </c>
      <c r="T393" s="1">
        <v>35</v>
      </c>
      <c r="U393" s="1">
        <v>108</v>
      </c>
      <c r="V393" s="1">
        <v>171</v>
      </c>
      <c r="W393" s="1">
        <v>57</v>
      </c>
      <c r="X393" s="1">
        <v>77</v>
      </c>
      <c r="Y393" s="1">
        <v>161.56379258771955</v>
      </c>
      <c r="Z393" s="1">
        <v>165.17666675207991</v>
      </c>
      <c r="AA393" s="1">
        <v>159.831298828125</v>
      </c>
      <c r="AB393" s="1" t="s">
        <v>572</v>
      </c>
      <c r="AC393" s="3">
        <v>8</v>
      </c>
      <c r="AD393" s="3">
        <f>_xlfn.XLOOKUP(B393,EVENTOS!B:B,EVENTOS!M:M,"--",0,1)</f>
        <v>87</v>
      </c>
      <c r="AE393" s="3">
        <v>1</v>
      </c>
      <c r="AF393" s="12">
        <f>_xlfn.XLOOKUP(C393,ESTACIONES!B:B,ESTACIONES!N:N,0,0,1)</f>
        <v>4.6375108145656956</v>
      </c>
      <c r="AG393">
        <f>_xlfn.XLOOKUP(A393,'L y W'!A:A,'L y W'!B:B,0,0,1)</f>
        <v>9.794899854086994</v>
      </c>
      <c r="AH393">
        <f>_xlfn.XLOOKUP(A393,'L y W'!A:A,'L y W'!C:C,0,0,1)</f>
        <v>8.7297136838811138</v>
      </c>
    </row>
    <row r="394" spans="1:34" x14ac:dyDescent="0.3">
      <c r="A394" s="1">
        <v>1528</v>
      </c>
      <c r="B394" s="1" t="s">
        <v>556</v>
      </c>
      <c r="C394" s="1" t="s">
        <v>53</v>
      </c>
      <c r="D394" s="1">
        <v>2015</v>
      </c>
      <c r="E394" s="1">
        <v>10</v>
      </c>
      <c r="F394" s="1">
        <v>3</v>
      </c>
      <c r="G394" s="1">
        <v>6</v>
      </c>
      <c r="H394" s="1">
        <v>26</v>
      </c>
      <c r="I394" s="1">
        <v>56</v>
      </c>
      <c r="J394" s="1">
        <v>-30.367999999999999</v>
      </c>
      <c r="K394" s="1">
        <v>-71.370999999999995</v>
      </c>
      <c r="L394" s="1">
        <v>6</v>
      </c>
      <c r="M394" s="1">
        <v>33.9</v>
      </c>
      <c r="N394" s="1">
        <v>-30.258980000000001</v>
      </c>
      <c r="O394" s="1">
        <v>-71.490459999999999</v>
      </c>
      <c r="P394" s="1">
        <v>10</v>
      </c>
      <c r="Q394" s="1">
        <v>364</v>
      </c>
      <c r="R394" s="7">
        <v>1.87</v>
      </c>
      <c r="S394" s="1">
        <v>13</v>
      </c>
      <c r="T394" s="1">
        <v>35</v>
      </c>
      <c r="U394" s="1">
        <v>108</v>
      </c>
      <c r="V394" s="1">
        <v>171</v>
      </c>
      <c r="W394" s="1">
        <v>57</v>
      </c>
      <c r="X394" s="1">
        <v>77</v>
      </c>
      <c r="Y394" s="1">
        <v>16.675760844854508</v>
      </c>
      <c r="Z394" s="1">
        <v>37.788478399570181</v>
      </c>
      <c r="AA394" s="1">
        <v>33.330902099609382</v>
      </c>
      <c r="AB394" s="1" t="s">
        <v>573</v>
      </c>
      <c r="AC394" s="3">
        <v>9</v>
      </c>
      <c r="AD394" s="3">
        <f>_xlfn.XLOOKUP(B394,EVENTOS!B:B,EVENTOS!M:M,"--",0,1)</f>
        <v>87</v>
      </c>
      <c r="AE394" s="3">
        <v>1</v>
      </c>
      <c r="AF394" s="12">
        <f>_xlfn.XLOOKUP(C394,ESTACIONES!B:B,ESTACIONES!N:N,0,0,1)</f>
        <v>4.3052866245068095</v>
      </c>
      <c r="AG394">
        <f>_xlfn.XLOOKUP(A394,'L y W'!A:A,'L y W'!B:B,0,0,1)</f>
        <v>9.794899854086994</v>
      </c>
      <c r="AH394">
        <f>_xlfn.XLOOKUP(A394,'L y W'!A:A,'L y W'!C:C,0,0,1)</f>
        <v>8.7297136838811138</v>
      </c>
    </row>
    <row r="395" spans="1:34" x14ac:dyDescent="0.3">
      <c r="A395" s="1">
        <v>153</v>
      </c>
      <c r="B395" s="1" t="s">
        <v>574</v>
      </c>
      <c r="C395" s="1" t="s">
        <v>88</v>
      </c>
      <c r="D395" s="1">
        <v>2014</v>
      </c>
      <c r="E395" s="1">
        <v>4</v>
      </c>
      <c r="F395" s="1">
        <v>2</v>
      </c>
      <c r="G395" s="1">
        <v>19</v>
      </c>
      <c r="H395" s="1">
        <v>50</v>
      </c>
      <c r="I395" s="1">
        <v>23</v>
      </c>
      <c r="J395" s="1">
        <v>-20.058</v>
      </c>
      <c r="K395" s="1">
        <v>-70.52</v>
      </c>
      <c r="L395" s="1">
        <v>4.5999999999999996</v>
      </c>
      <c r="M395" s="1">
        <v>28.1</v>
      </c>
      <c r="N395" s="1">
        <v>-20.256270000000001</v>
      </c>
      <c r="O395" s="1">
        <v>-69.786010000000005</v>
      </c>
      <c r="P395" s="1">
        <v>0</v>
      </c>
      <c r="Q395" s="1">
        <v>344</v>
      </c>
      <c r="R395" s="7">
        <v>2.4700000000000002</v>
      </c>
      <c r="S395" s="1" t="s">
        <v>38</v>
      </c>
      <c r="T395" s="1" t="s">
        <v>38</v>
      </c>
      <c r="U395" s="1" t="s">
        <v>38</v>
      </c>
      <c r="V395" s="1" t="s">
        <v>38</v>
      </c>
      <c r="W395" s="1" t="s">
        <v>38</v>
      </c>
      <c r="X395" s="1" t="s">
        <v>38</v>
      </c>
      <c r="Y395" s="1">
        <v>79.810957514599039</v>
      </c>
      <c r="Z395" s="1">
        <v>84.613231467644198</v>
      </c>
      <c r="AA395" s="1">
        <v>84.613231467644198</v>
      </c>
      <c r="AB395" s="1" t="s">
        <v>575</v>
      </c>
      <c r="AC395" s="3">
        <v>15</v>
      </c>
      <c r="AD395" s="3">
        <f>_xlfn.XLOOKUP(B395,EVENTOS!B:B,EVENTOS!M:M,"--",0,1)</f>
        <v>88</v>
      </c>
      <c r="AE395" s="3">
        <v>1</v>
      </c>
      <c r="AF395" s="12">
        <f>_xlfn.XLOOKUP(C395,ESTACIONES!B:B,ESTACIONES!N:N,0,0,1)</f>
        <v>4.7744005541349805</v>
      </c>
      <c r="AG395" t="e">
        <f>_xlfn.XLOOKUP(A395,'L y W'!A:A,'L y W'!B:B,0,0,1)</f>
        <v>#N/A</v>
      </c>
      <c r="AH395" t="e">
        <f>_xlfn.XLOOKUP(A395,'L y W'!A:A,'L y W'!C:C,0,0,1)</f>
        <v>#N/A</v>
      </c>
    </row>
    <row r="396" spans="1:34" x14ac:dyDescent="0.3">
      <c r="A396" s="1">
        <v>1531</v>
      </c>
      <c r="B396" s="1" t="s">
        <v>556</v>
      </c>
      <c r="C396" s="1" t="s">
        <v>55</v>
      </c>
      <c r="D396" s="1">
        <v>2015</v>
      </c>
      <c r="E396" s="1">
        <v>10</v>
      </c>
      <c r="F396" s="1">
        <v>3</v>
      </c>
      <c r="G396" s="1">
        <v>6</v>
      </c>
      <c r="H396" s="1">
        <v>26</v>
      </c>
      <c r="I396" s="1">
        <v>56</v>
      </c>
      <c r="J396" s="1">
        <v>-30.367999999999999</v>
      </c>
      <c r="K396" s="1">
        <v>-71.370999999999995</v>
      </c>
      <c r="L396" s="1">
        <v>6</v>
      </c>
      <c r="M396" s="1">
        <v>33.9</v>
      </c>
      <c r="N396" s="1">
        <v>-30.854861</v>
      </c>
      <c r="O396" s="1">
        <v>-70.707333000000006</v>
      </c>
      <c r="P396" s="1">
        <v>903</v>
      </c>
      <c r="Q396" s="1">
        <v>578</v>
      </c>
      <c r="R396" s="7">
        <v>6.51</v>
      </c>
      <c r="S396" s="1">
        <v>13</v>
      </c>
      <c r="T396" s="1">
        <v>35</v>
      </c>
      <c r="U396" s="1">
        <v>108</v>
      </c>
      <c r="V396" s="1">
        <v>171</v>
      </c>
      <c r="W396" s="1">
        <v>57</v>
      </c>
      <c r="X396" s="1">
        <v>77</v>
      </c>
      <c r="Y396" s="1">
        <v>83.445093017745947</v>
      </c>
      <c r="Z396" s="1">
        <v>90.412014454608155</v>
      </c>
      <c r="AA396" s="1">
        <v>86.251655578613281</v>
      </c>
      <c r="AB396" s="1" t="s">
        <v>576</v>
      </c>
      <c r="AC396" s="3">
        <v>10</v>
      </c>
      <c r="AD396" s="3">
        <f>_xlfn.XLOOKUP(B396,EVENTOS!B:B,EVENTOS!M:M,"--",0,1)</f>
        <v>87</v>
      </c>
      <c r="AE396" s="3">
        <v>1</v>
      </c>
      <c r="AF396" s="12">
        <f>_xlfn.XLOOKUP(C396,ESTACIONES!B:B,ESTACIONES!N:N,0,0,1)</f>
        <v>2.2846908786089335</v>
      </c>
      <c r="AG396">
        <f>_xlfn.XLOOKUP(A396,'L y W'!A:A,'L y W'!B:B,0,0,1)</f>
        <v>9.794899854086994</v>
      </c>
      <c r="AH396">
        <f>_xlfn.XLOOKUP(A396,'L y W'!A:A,'L y W'!C:C,0,0,1)</f>
        <v>8.7297136838811138</v>
      </c>
    </row>
    <row r="397" spans="1:34" x14ac:dyDescent="0.3">
      <c r="A397" s="1">
        <v>1532</v>
      </c>
      <c r="B397" s="1" t="s">
        <v>556</v>
      </c>
      <c r="C397" s="1" t="s">
        <v>62</v>
      </c>
      <c r="D397" s="1">
        <v>2015</v>
      </c>
      <c r="E397" s="1">
        <v>10</v>
      </c>
      <c r="F397" s="1">
        <v>3</v>
      </c>
      <c r="G397" s="1">
        <v>6</v>
      </c>
      <c r="H397" s="1">
        <v>26</v>
      </c>
      <c r="I397" s="1">
        <v>56</v>
      </c>
      <c r="J397" s="1">
        <v>-30.367999999999999</v>
      </c>
      <c r="K397" s="1">
        <v>-71.370999999999995</v>
      </c>
      <c r="L397" s="1">
        <v>6</v>
      </c>
      <c r="M397" s="1">
        <v>33.9</v>
      </c>
      <c r="N397" s="1">
        <v>-33.215583000000002</v>
      </c>
      <c r="O397" s="1">
        <v>-70.766861000000006</v>
      </c>
      <c r="P397" s="1">
        <v>0</v>
      </c>
      <c r="Q397" s="1">
        <v>401</v>
      </c>
      <c r="R397" s="7">
        <v>1.31</v>
      </c>
      <c r="S397" s="1">
        <v>13</v>
      </c>
      <c r="T397" s="1">
        <v>35</v>
      </c>
      <c r="U397" s="1">
        <v>108</v>
      </c>
      <c r="V397" s="1">
        <v>171</v>
      </c>
      <c r="W397" s="1">
        <v>57</v>
      </c>
      <c r="X397" s="1">
        <v>77</v>
      </c>
      <c r="Y397" s="1">
        <v>320.88908991919493</v>
      </c>
      <c r="Z397" s="1">
        <v>322.67478678875608</v>
      </c>
      <c r="AA397" s="1">
        <v>317.15353393554688</v>
      </c>
      <c r="AB397" s="1" t="s">
        <v>577</v>
      </c>
      <c r="AC397" s="3">
        <v>11</v>
      </c>
      <c r="AD397" s="3">
        <f>_xlfn.XLOOKUP(B397,EVENTOS!B:B,EVENTOS!M:M,"--",0,1)</f>
        <v>87</v>
      </c>
      <c r="AE397" s="3">
        <v>1</v>
      </c>
      <c r="AF397" s="12">
        <f>_xlfn.XLOOKUP(C397,ESTACIONES!B:B,ESTACIONES!N:N,0,0,1)</f>
        <v>2.7481272780344788</v>
      </c>
      <c r="AG397">
        <f>_xlfn.XLOOKUP(A397,'L y W'!A:A,'L y W'!B:B,0,0,1)</f>
        <v>9.794899854086994</v>
      </c>
      <c r="AH397">
        <f>_xlfn.XLOOKUP(A397,'L y W'!A:A,'L y W'!C:C,0,0,1)</f>
        <v>8.7297136838811138</v>
      </c>
    </row>
    <row r="398" spans="1:34" x14ac:dyDescent="0.3">
      <c r="A398" s="1">
        <v>1533</v>
      </c>
      <c r="B398" s="1" t="s">
        <v>556</v>
      </c>
      <c r="C398" s="1" t="s">
        <v>64</v>
      </c>
      <c r="D398" s="1">
        <v>2015</v>
      </c>
      <c r="E398" s="1">
        <v>10</v>
      </c>
      <c r="F398" s="1">
        <v>3</v>
      </c>
      <c r="G398" s="1">
        <v>6</v>
      </c>
      <c r="H398" s="1">
        <v>26</v>
      </c>
      <c r="I398" s="1">
        <v>56</v>
      </c>
      <c r="J398" s="1">
        <v>-30.367999999999999</v>
      </c>
      <c r="K398" s="1">
        <v>-71.370999999999995</v>
      </c>
      <c r="L398" s="1">
        <v>6</v>
      </c>
      <c r="M398" s="1">
        <v>33.9</v>
      </c>
      <c r="N398" s="1">
        <v>-32.914889000000002</v>
      </c>
      <c r="O398" s="1">
        <v>-71.232591999999997</v>
      </c>
      <c r="P398" s="1">
        <v>116</v>
      </c>
      <c r="Q398" s="1">
        <v>549</v>
      </c>
      <c r="R398" s="7">
        <v>5.72</v>
      </c>
      <c r="S398" s="1">
        <v>13</v>
      </c>
      <c r="T398" s="1">
        <v>35</v>
      </c>
      <c r="U398" s="1">
        <v>108</v>
      </c>
      <c r="V398" s="1">
        <v>171</v>
      </c>
      <c r="W398" s="1">
        <v>57</v>
      </c>
      <c r="X398" s="1">
        <v>77</v>
      </c>
      <c r="Y398" s="1">
        <v>282.70560487798343</v>
      </c>
      <c r="Z398" s="1">
        <v>284.74470545635523</v>
      </c>
      <c r="AA398" s="1">
        <v>279.35940551757813</v>
      </c>
      <c r="AB398" s="1" t="s">
        <v>578</v>
      </c>
      <c r="AC398" s="3">
        <v>12</v>
      </c>
      <c r="AD398" s="3">
        <f>_xlfn.XLOOKUP(B398,EVENTOS!B:B,EVENTOS!M:M,"--",0,1)</f>
        <v>87</v>
      </c>
      <c r="AE398" s="3">
        <v>1</v>
      </c>
      <c r="AF398" s="12">
        <f>_xlfn.XLOOKUP(C398,ESTACIONES!B:B,ESTACIONES!N:N,0,0,1)</f>
        <v>6.9467601924872069</v>
      </c>
      <c r="AG398">
        <f>_xlfn.XLOOKUP(A398,'L y W'!A:A,'L y W'!B:B,0,0,1)</f>
        <v>9.794899854086994</v>
      </c>
      <c r="AH398">
        <f>_xlfn.XLOOKUP(A398,'L y W'!A:A,'L y W'!C:C,0,0,1)</f>
        <v>8.7297136838811138</v>
      </c>
    </row>
    <row r="399" spans="1:34" x14ac:dyDescent="0.3">
      <c r="A399" s="1">
        <v>154</v>
      </c>
      <c r="B399" s="1" t="s">
        <v>579</v>
      </c>
      <c r="C399" s="1" t="s">
        <v>88</v>
      </c>
      <c r="D399" s="1">
        <v>2014</v>
      </c>
      <c r="E399" s="1">
        <v>4</v>
      </c>
      <c r="F399" s="1">
        <v>2</v>
      </c>
      <c r="G399" s="1">
        <v>3</v>
      </c>
      <c r="H399" s="1">
        <v>40</v>
      </c>
      <c r="I399" s="1">
        <v>15</v>
      </c>
      <c r="J399" s="1">
        <v>-19.966000000000001</v>
      </c>
      <c r="K399" s="1">
        <v>-71.116</v>
      </c>
      <c r="L399" s="1">
        <v>5</v>
      </c>
      <c r="M399" s="1">
        <v>33.299999999999997</v>
      </c>
      <c r="N399" s="1">
        <v>-20.256270000000001</v>
      </c>
      <c r="O399" s="1">
        <v>-69.786010000000005</v>
      </c>
      <c r="P399" s="1">
        <v>0</v>
      </c>
      <c r="Q399" s="1">
        <v>344</v>
      </c>
      <c r="R399" s="7">
        <v>2.4700000000000002</v>
      </c>
      <c r="S399" s="1" t="s">
        <v>38</v>
      </c>
      <c r="T399" s="1" t="s">
        <v>38</v>
      </c>
      <c r="U399" s="1" t="s">
        <v>38</v>
      </c>
      <c r="V399" s="1" t="s">
        <v>38</v>
      </c>
      <c r="W399" s="1" t="s">
        <v>38</v>
      </c>
      <c r="X399" s="1" t="s">
        <v>38</v>
      </c>
      <c r="Y399" s="1">
        <v>142.74512479986251</v>
      </c>
      <c r="Z399" s="1">
        <v>146.57783138704272</v>
      </c>
      <c r="AA399" s="1">
        <v>142.59</v>
      </c>
      <c r="AB399" s="1" t="s">
        <v>580</v>
      </c>
      <c r="AC399" s="3">
        <v>15</v>
      </c>
      <c r="AD399" s="3">
        <f>_xlfn.XLOOKUP(B399,EVENTOS!B:B,EVENTOS!M:M,"--",0,1)</f>
        <v>89</v>
      </c>
      <c r="AE399" s="3">
        <v>1</v>
      </c>
      <c r="AF399" s="12">
        <f>_xlfn.XLOOKUP(C399,ESTACIONES!B:B,ESTACIONES!N:N,0,0,1)</f>
        <v>4.7744005541349805</v>
      </c>
      <c r="AG399" t="e">
        <f>_xlfn.XLOOKUP(A399,'L y W'!A:A,'L y W'!B:B,0,0,1)</f>
        <v>#N/A</v>
      </c>
      <c r="AH399" t="e">
        <f>_xlfn.XLOOKUP(A399,'L y W'!A:A,'L y W'!C:C,0,0,1)</f>
        <v>#N/A</v>
      </c>
    </row>
    <row r="400" spans="1:34" x14ac:dyDescent="0.3">
      <c r="A400" s="1">
        <v>1541</v>
      </c>
      <c r="B400" s="1" t="s">
        <v>581</v>
      </c>
      <c r="C400" s="1" t="s">
        <v>93</v>
      </c>
      <c r="D400" s="1">
        <v>2015</v>
      </c>
      <c r="E400" s="1">
        <v>10</v>
      </c>
      <c r="F400" s="1">
        <v>4</v>
      </c>
      <c r="G400" s="1">
        <v>10</v>
      </c>
      <c r="H400" s="1">
        <v>11</v>
      </c>
      <c r="I400" s="1">
        <v>56</v>
      </c>
      <c r="J400" s="1">
        <v>-30.655999999999999</v>
      </c>
      <c r="K400" s="1">
        <v>-71.626999999999995</v>
      </c>
      <c r="L400" s="1">
        <v>5.2</v>
      </c>
      <c r="M400" s="1">
        <v>29.9</v>
      </c>
      <c r="N400" s="1">
        <v>-29.877189999999999</v>
      </c>
      <c r="O400" s="1">
        <v>-71.237870000000001</v>
      </c>
      <c r="P400" s="1">
        <v>0</v>
      </c>
      <c r="Q400" s="1">
        <v>399</v>
      </c>
      <c r="R400" s="7">
        <v>1.18</v>
      </c>
      <c r="S400" s="1">
        <v>5</v>
      </c>
      <c r="T400" s="1">
        <v>30</v>
      </c>
      <c r="U400" s="1">
        <v>103</v>
      </c>
      <c r="V400" s="1">
        <v>169</v>
      </c>
      <c r="W400" s="1">
        <v>61</v>
      </c>
      <c r="X400" s="1">
        <v>83</v>
      </c>
      <c r="Y400" s="1">
        <v>94.106700988812932</v>
      </c>
      <c r="Z400" s="1">
        <v>98.742499315126935</v>
      </c>
      <c r="AA400" s="1">
        <v>98.689666748046875</v>
      </c>
      <c r="AB400" s="1" t="s">
        <v>582</v>
      </c>
      <c r="AC400" s="3">
        <v>16</v>
      </c>
      <c r="AD400" s="3">
        <f>_xlfn.XLOOKUP(B400,EVENTOS!B:B,EVENTOS!M:M,"--",0,1)</f>
        <v>90</v>
      </c>
      <c r="AE400" s="3">
        <v>1</v>
      </c>
      <c r="AF400" s="12">
        <f>_xlfn.XLOOKUP(C400,ESTACIONES!B:B,ESTACIONES!N:N,0,0,1)</f>
        <v>2.8226612561991336</v>
      </c>
      <c r="AG400">
        <f>_xlfn.XLOOKUP(A400,'L y W'!A:A,'L y W'!B:B,0,0,1)</f>
        <v>0</v>
      </c>
      <c r="AH400">
        <f>_xlfn.XLOOKUP(A400,'L y W'!A:A,'L y W'!C:C,0,0,1)</f>
        <v>0</v>
      </c>
    </row>
    <row r="401" spans="1:34" x14ac:dyDescent="0.3">
      <c r="A401" s="1">
        <v>1542</v>
      </c>
      <c r="B401" s="1" t="s">
        <v>581</v>
      </c>
      <c r="C401" s="1" t="s">
        <v>47</v>
      </c>
      <c r="D401" s="1">
        <v>2015</v>
      </c>
      <c r="E401" s="1">
        <v>10</v>
      </c>
      <c r="F401" s="1">
        <v>4</v>
      </c>
      <c r="G401" s="1">
        <v>10</v>
      </c>
      <c r="H401" s="1">
        <v>11</v>
      </c>
      <c r="I401" s="1">
        <v>56</v>
      </c>
      <c r="J401" s="1">
        <v>-30.655999999999999</v>
      </c>
      <c r="K401" s="1">
        <v>-71.626999999999995</v>
      </c>
      <c r="L401" s="1">
        <v>5.2</v>
      </c>
      <c r="M401" s="1">
        <v>29.9</v>
      </c>
      <c r="N401" s="1">
        <v>-30.696472</v>
      </c>
      <c r="O401" s="1">
        <v>-70.958888999999999</v>
      </c>
      <c r="P401" s="1">
        <v>0</v>
      </c>
      <c r="Q401" s="1">
        <v>402</v>
      </c>
      <c r="R401" s="7">
        <v>3.22</v>
      </c>
      <c r="S401" s="1">
        <v>5</v>
      </c>
      <c r="T401" s="1">
        <v>30</v>
      </c>
      <c r="U401" s="1">
        <v>103</v>
      </c>
      <c r="V401" s="1">
        <v>169</v>
      </c>
      <c r="W401" s="1">
        <v>61</v>
      </c>
      <c r="X401" s="1">
        <v>83</v>
      </c>
      <c r="Y401" s="1">
        <v>64.178945438592791</v>
      </c>
      <c r="Z401" s="1">
        <v>70.802168311499258</v>
      </c>
      <c r="AA401" s="1">
        <v>70.816375732421875</v>
      </c>
      <c r="AB401" s="1" t="s">
        <v>583</v>
      </c>
      <c r="AC401" s="3">
        <v>6</v>
      </c>
      <c r="AD401" s="3">
        <f>_xlfn.XLOOKUP(B401,EVENTOS!B:B,EVENTOS!M:M,"--",0,1)</f>
        <v>90</v>
      </c>
      <c r="AE401" s="3">
        <v>1</v>
      </c>
      <c r="AF401" s="12">
        <f>_xlfn.XLOOKUP(C401,ESTACIONES!B:B,ESTACIONES!N:N,0,0,1)</f>
        <v>2.3463047993698694</v>
      </c>
      <c r="AG401">
        <f>_xlfn.XLOOKUP(A401,'L y W'!A:A,'L y W'!B:B,0,0,1)</f>
        <v>0</v>
      </c>
      <c r="AH401">
        <f>_xlfn.XLOOKUP(A401,'L y W'!A:A,'L y W'!C:C,0,0,1)</f>
        <v>0</v>
      </c>
    </row>
    <row r="402" spans="1:34" x14ac:dyDescent="0.3">
      <c r="A402" s="1">
        <v>1543</v>
      </c>
      <c r="B402" s="1" t="s">
        <v>581</v>
      </c>
      <c r="C402" s="1" t="s">
        <v>524</v>
      </c>
      <c r="D402" s="1">
        <v>2015</v>
      </c>
      <c r="E402" s="1">
        <v>10</v>
      </c>
      <c r="F402" s="1">
        <v>4</v>
      </c>
      <c r="G402" s="1">
        <v>10</v>
      </c>
      <c r="H402" s="1">
        <v>11</v>
      </c>
      <c r="I402" s="1">
        <v>56</v>
      </c>
      <c r="J402" s="1">
        <v>-30.655999999999999</v>
      </c>
      <c r="K402" s="1">
        <v>-71.626999999999995</v>
      </c>
      <c r="L402" s="1">
        <v>5.2</v>
      </c>
      <c r="M402" s="1">
        <v>29.9</v>
      </c>
      <c r="N402" s="1">
        <v>-30.579305999999999</v>
      </c>
      <c r="O402" s="1">
        <v>-71.494556000000003</v>
      </c>
      <c r="P402" s="1">
        <v>203</v>
      </c>
      <c r="Q402" s="1">
        <v>505</v>
      </c>
      <c r="R402" s="7">
        <v>1.75</v>
      </c>
      <c r="S402" s="1">
        <v>5</v>
      </c>
      <c r="T402" s="1">
        <v>30</v>
      </c>
      <c r="U402" s="1">
        <v>103</v>
      </c>
      <c r="V402" s="1">
        <v>169</v>
      </c>
      <c r="W402" s="1">
        <v>61</v>
      </c>
      <c r="X402" s="1">
        <v>83</v>
      </c>
      <c r="Y402" s="1">
        <v>15.282711381494387</v>
      </c>
      <c r="Z402" s="1">
        <v>33.760211435505823</v>
      </c>
      <c r="AA402" s="1">
        <v>33.577644348144531</v>
      </c>
      <c r="AB402" s="1" t="s">
        <v>584</v>
      </c>
      <c r="AC402" s="3">
        <v>59</v>
      </c>
      <c r="AD402" s="3">
        <f>_xlfn.XLOOKUP(B402,EVENTOS!B:B,EVENTOS!M:M,"--",0,1)</f>
        <v>90</v>
      </c>
      <c r="AE402" s="3">
        <v>1</v>
      </c>
      <c r="AF402" s="12">
        <f>_xlfn.XLOOKUP(C402,ESTACIONES!B:B,ESTACIONES!N:N,0,0,1)</f>
        <v>2.4467954161962564</v>
      </c>
      <c r="AG402">
        <f>_xlfn.XLOOKUP(A402,'L y W'!A:A,'L y W'!B:B,0,0,1)</f>
        <v>0</v>
      </c>
      <c r="AH402">
        <f>_xlfn.XLOOKUP(A402,'L y W'!A:A,'L y W'!C:C,0,0,1)</f>
        <v>0</v>
      </c>
    </row>
    <row r="403" spans="1:34" x14ac:dyDescent="0.3">
      <c r="A403" s="1">
        <v>1544</v>
      </c>
      <c r="B403" s="1" t="s">
        <v>581</v>
      </c>
      <c r="C403" s="1" t="s">
        <v>53</v>
      </c>
      <c r="D403" s="1">
        <v>2015</v>
      </c>
      <c r="E403" s="1">
        <v>10</v>
      </c>
      <c r="F403" s="1">
        <v>4</v>
      </c>
      <c r="G403" s="1">
        <v>10</v>
      </c>
      <c r="H403" s="1">
        <v>11</v>
      </c>
      <c r="I403" s="1">
        <v>56</v>
      </c>
      <c r="J403" s="1">
        <v>-30.655999999999999</v>
      </c>
      <c r="K403" s="1">
        <v>-71.626999999999995</v>
      </c>
      <c r="L403" s="1">
        <v>5.2</v>
      </c>
      <c r="M403" s="1">
        <v>29.9</v>
      </c>
      <c r="N403" s="1">
        <v>-30.258980000000001</v>
      </c>
      <c r="O403" s="1">
        <v>-71.490459999999999</v>
      </c>
      <c r="P403" s="1">
        <v>10</v>
      </c>
      <c r="Q403" s="1">
        <v>364</v>
      </c>
      <c r="R403" s="7">
        <v>1.87</v>
      </c>
      <c r="S403" s="1">
        <v>5</v>
      </c>
      <c r="T403" s="1">
        <v>30</v>
      </c>
      <c r="U403" s="1">
        <v>103</v>
      </c>
      <c r="V403" s="1">
        <v>169</v>
      </c>
      <c r="W403" s="1">
        <v>61</v>
      </c>
      <c r="X403" s="1">
        <v>83</v>
      </c>
      <c r="Y403" s="1">
        <v>45.925662662986269</v>
      </c>
      <c r="Z403" s="1">
        <v>54.806702063109135</v>
      </c>
      <c r="AA403" s="1">
        <v>54.795158386230469</v>
      </c>
      <c r="AB403" s="1" t="s">
        <v>585</v>
      </c>
      <c r="AC403" s="3">
        <v>9</v>
      </c>
      <c r="AD403" s="3">
        <f>_xlfn.XLOOKUP(B403,EVENTOS!B:B,EVENTOS!M:M,"--",0,1)</f>
        <v>90</v>
      </c>
      <c r="AE403" s="3">
        <v>1</v>
      </c>
      <c r="AF403" s="12">
        <f>_xlfn.XLOOKUP(C403,ESTACIONES!B:B,ESTACIONES!N:N,0,0,1)</f>
        <v>4.3052866245068095</v>
      </c>
      <c r="AG403">
        <f>_xlfn.XLOOKUP(A403,'L y W'!A:A,'L y W'!B:B,0,0,1)</f>
        <v>0</v>
      </c>
      <c r="AH403">
        <f>_xlfn.XLOOKUP(A403,'L y W'!A:A,'L y W'!C:C,0,0,1)</f>
        <v>0</v>
      </c>
    </row>
    <row r="404" spans="1:34" x14ac:dyDescent="0.3">
      <c r="A404" s="1">
        <v>1545</v>
      </c>
      <c r="B404" s="1" t="s">
        <v>581</v>
      </c>
      <c r="C404" s="1" t="s">
        <v>55</v>
      </c>
      <c r="D404" s="1">
        <v>2015</v>
      </c>
      <c r="E404" s="1">
        <v>10</v>
      </c>
      <c r="F404" s="1">
        <v>4</v>
      </c>
      <c r="G404" s="1">
        <v>10</v>
      </c>
      <c r="H404" s="1">
        <v>11</v>
      </c>
      <c r="I404" s="1">
        <v>56</v>
      </c>
      <c r="J404" s="1">
        <v>-30.655999999999999</v>
      </c>
      <c r="K404" s="1">
        <v>-71.626999999999995</v>
      </c>
      <c r="L404" s="1">
        <v>5.2</v>
      </c>
      <c r="M404" s="1">
        <v>29.9</v>
      </c>
      <c r="N404" s="1">
        <v>-30.854861</v>
      </c>
      <c r="O404" s="1">
        <v>-70.707333000000006</v>
      </c>
      <c r="P404" s="1">
        <v>903</v>
      </c>
      <c r="Q404" s="1">
        <v>578</v>
      </c>
      <c r="R404" s="7">
        <v>6.51</v>
      </c>
      <c r="S404" s="1">
        <v>5</v>
      </c>
      <c r="T404" s="1">
        <v>30</v>
      </c>
      <c r="U404" s="1">
        <v>103</v>
      </c>
      <c r="V404" s="1">
        <v>169</v>
      </c>
      <c r="W404" s="1">
        <v>61</v>
      </c>
      <c r="X404" s="1">
        <v>83</v>
      </c>
      <c r="Y404" s="1">
        <v>90.773169298161349</v>
      </c>
      <c r="Z404" s="1">
        <v>95.857149307877194</v>
      </c>
      <c r="AA404" s="1">
        <v>95.656303405761719</v>
      </c>
      <c r="AB404" s="1" t="s">
        <v>586</v>
      </c>
      <c r="AC404" s="3">
        <v>10</v>
      </c>
      <c r="AD404" s="3">
        <f>_xlfn.XLOOKUP(B404,EVENTOS!B:B,EVENTOS!M:M,"--",0,1)</f>
        <v>90</v>
      </c>
      <c r="AE404" s="3">
        <v>1</v>
      </c>
      <c r="AF404" s="12">
        <f>_xlfn.XLOOKUP(C404,ESTACIONES!B:B,ESTACIONES!N:N,0,0,1)</f>
        <v>2.2846908786089335</v>
      </c>
      <c r="AG404">
        <f>_xlfn.XLOOKUP(A404,'L y W'!A:A,'L y W'!B:B,0,0,1)</f>
        <v>0</v>
      </c>
      <c r="AH404">
        <f>_xlfn.XLOOKUP(A404,'L y W'!A:A,'L y W'!C:C,0,0,1)</f>
        <v>0</v>
      </c>
    </row>
    <row r="405" spans="1:34" x14ac:dyDescent="0.3">
      <c r="A405" s="1">
        <v>1546</v>
      </c>
      <c r="B405" s="1" t="s">
        <v>587</v>
      </c>
      <c r="C405" s="1" t="s">
        <v>524</v>
      </c>
      <c r="D405" s="1">
        <v>2015</v>
      </c>
      <c r="E405" s="1">
        <v>10</v>
      </c>
      <c r="F405" s="1">
        <v>4</v>
      </c>
      <c r="G405" s="1">
        <v>16</v>
      </c>
      <c r="H405" s="1">
        <v>57</v>
      </c>
      <c r="I405" s="1">
        <v>21</v>
      </c>
      <c r="J405" s="1">
        <v>-30.539000000000001</v>
      </c>
      <c r="K405" s="1">
        <v>-72.182000000000002</v>
      </c>
      <c r="L405" s="1">
        <v>4.8</v>
      </c>
      <c r="M405" s="1">
        <v>32.6</v>
      </c>
      <c r="N405" s="1">
        <v>-30.579305999999999</v>
      </c>
      <c r="O405" s="1">
        <v>-71.494556000000003</v>
      </c>
      <c r="P405" s="1">
        <v>203</v>
      </c>
      <c r="Q405" s="1">
        <v>505</v>
      </c>
      <c r="R405" s="7">
        <v>1.75</v>
      </c>
      <c r="S405" s="1" t="s">
        <v>38</v>
      </c>
      <c r="T405" s="1" t="s">
        <v>38</v>
      </c>
      <c r="U405" s="1" t="s">
        <v>38</v>
      </c>
      <c r="V405" s="1" t="s">
        <v>38</v>
      </c>
      <c r="W405" s="1" t="s">
        <v>38</v>
      </c>
      <c r="X405" s="1" t="s">
        <v>38</v>
      </c>
      <c r="Y405" s="1">
        <v>66.105007510066315</v>
      </c>
      <c r="Z405" s="1">
        <v>73.796401178552898</v>
      </c>
      <c r="AA405" s="1">
        <v>73.796401178552898</v>
      </c>
      <c r="AB405" s="1" t="s">
        <v>588</v>
      </c>
      <c r="AC405" s="3">
        <v>59</v>
      </c>
      <c r="AD405" s="3">
        <f>_xlfn.XLOOKUP(B405,EVENTOS!B:B,EVENTOS!M:M,"--",0,1)</f>
        <v>91</v>
      </c>
      <c r="AE405" s="3">
        <v>1</v>
      </c>
      <c r="AF405" s="12">
        <f>_xlfn.XLOOKUP(C405,ESTACIONES!B:B,ESTACIONES!N:N,0,0,1)</f>
        <v>2.4467954161962564</v>
      </c>
      <c r="AG405" t="e">
        <f>_xlfn.XLOOKUP(A405,'L y W'!A:A,'L y W'!B:B,0,0,1)</f>
        <v>#N/A</v>
      </c>
      <c r="AH405" t="e">
        <f>_xlfn.XLOOKUP(A405,'L y W'!A:A,'L y W'!C:C,0,0,1)</f>
        <v>#N/A</v>
      </c>
    </row>
    <row r="406" spans="1:34" x14ac:dyDescent="0.3">
      <c r="A406" s="1">
        <v>1548</v>
      </c>
      <c r="B406" s="1" t="s">
        <v>589</v>
      </c>
      <c r="C406" s="1" t="s">
        <v>53</v>
      </c>
      <c r="D406" s="1">
        <v>2015</v>
      </c>
      <c r="E406" s="1">
        <v>10</v>
      </c>
      <c r="F406" s="1">
        <v>4</v>
      </c>
      <c r="G406" s="1">
        <v>3</v>
      </c>
      <c r="H406" s="1">
        <v>49</v>
      </c>
      <c r="I406" s="1">
        <v>49</v>
      </c>
      <c r="J406" s="1">
        <v>-30.373000000000001</v>
      </c>
      <c r="K406" s="1">
        <v>-72.198999999999998</v>
      </c>
      <c r="L406" s="1">
        <v>5.2</v>
      </c>
      <c r="M406" s="1">
        <v>22.2</v>
      </c>
      <c r="N406" s="1">
        <v>-30.258980000000001</v>
      </c>
      <c r="O406" s="1">
        <v>-71.490459999999999</v>
      </c>
      <c r="P406" s="1">
        <v>10</v>
      </c>
      <c r="Q406" s="1">
        <v>364</v>
      </c>
      <c r="R406" s="7">
        <v>1.87</v>
      </c>
      <c r="S406" s="1">
        <v>358</v>
      </c>
      <c r="T406" s="1">
        <v>26</v>
      </c>
      <c r="U406" s="1">
        <v>94</v>
      </c>
      <c r="V406" s="1">
        <v>173</v>
      </c>
      <c r="W406" s="1">
        <v>64</v>
      </c>
      <c r="X406" s="1">
        <v>88</v>
      </c>
      <c r="Y406" s="1">
        <v>69.30896792386639</v>
      </c>
      <c r="Z406" s="1">
        <v>72.78060960634734</v>
      </c>
      <c r="AA406" s="1">
        <v>72.742149353027344</v>
      </c>
      <c r="AB406" s="1" t="s">
        <v>590</v>
      </c>
      <c r="AC406" s="3">
        <v>9</v>
      </c>
      <c r="AD406" s="3">
        <f>_xlfn.XLOOKUP(B406,EVENTOS!B:B,EVENTOS!M:M,"--",0,1)</f>
        <v>92</v>
      </c>
      <c r="AE406" s="3">
        <v>1</v>
      </c>
      <c r="AF406" s="12">
        <f>_xlfn.XLOOKUP(C406,ESTACIONES!B:B,ESTACIONES!N:N,0,0,1)</f>
        <v>4.3052866245068095</v>
      </c>
      <c r="AG406">
        <f>_xlfn.XLOOKUP(A406,'L y W'!A:A,'L y W'!B:B,0,0,1)</f>
        <v>0</v>
      </c>
      <c r="AH406">
        <f>_xlfn.XLOOKUP(A406,'L y W'!A:A,'L y W'!C:C,0,0,1)</f>
        <v>0</v>
      </c>
    </row>
    <row r="407" spans="1:34" x14ac:dyDescent="0.3">
      <c r="A407" s="1">
        <v>1549</v>
      </c>
      <c r="B407" s="1" t="s">
        <v>591</v>
      </c>
      <c r="C407" s="1" t="s">
        <v>557</v>
      </c>
      <c r="D407" s="1">
        <v>2015</v>
      </c>
      <c r="E407" s="1">
        <v>10</v>
      </c>
      <c r="F407" s="1">
        <v>5</v>
      </c>
      <c r="G407" s="1">
        <v>16</v>
      </c>
      <c r="H407" s="1">
        <v>33</v>
      </c>
      <c r="I407" s="1">
        <v>27</v>
      </c>
      <c r="J407" s="1">
        <v>-30.35</v>
      </c>
      <c r="K407" s="1">
        <v>-71.465999999999994</v>
      </c>
      <c r="L407" s="1">
        <v>6.1</v>
      </c>
      <c r="M407" s="1">
        <v>29</v>
      </c>
      <c r="N407" s="1">
        <v>-27.830369999999998</v>
      </c>
      <c r="O407" s="1">
        <v>-70.107979999999998</v>
      </c>
      <c r="P407" s="1">
        <v>955</v>
      </c>
      <c r="Q407" s="1">
        <v>507</v>
      </c>
      <c r="R407" s="7">
        <v>2.5</v>
      </c>
      <c r="S407" s="1">
        <v>8</v>
      </c>
      <c r="T407" s="1">
        <v>34</v>
      </c>
      <c r="U407" s="1">
        <v>101</v>
      </c>
      <c r="V407" s="1">
        <v>175</v>
      </c>
      <c r="W407" s="1">
        <v>57</v>
      </c>
      <c r="X407" s="1">
        <v>83</v>
      </c>
      <c r="Y407" s="1">
        <v>308.9738192239812</v>
      </c>
      <c r="Z407" s="1">
        <v>310.42249111630656</v>
      </c>
      <c r="AA407" s="1">
        <v>303.42999267578119</v>
      </c>
      <c r="AB407" s="1" t="s">
        <v>592</v>
      </c>
      <c r="AC407" s="3">
        <v>63</v>
      </c>
      <c r="AD407" s="3">
        <f>_xlfn.XLOOKUP(B407,EVENTOS!B:B,EVENTOS!M:M,"--",0,1)</f>
        <v>93</v>
      </c>
      <c r="AE407" s="3">
        <v>1</v>
      </c>
      <c r="AF407" s="12">
        <f>_xlfn.XLOOKUP(C407,ESTACIONES!B:B,ESTACIONES!N:N,0,0,1)</f>
        <v>2.3249768258376071</v>
      </c>
      <c r="AG407">
        <f>_xlfn.XLOOKUP(A407,'L y W'!A:A,'L y W'!B:B,0,0,1)</f>
        <v>11.282361216489916</v>
      </c>
      <c r="AH407">
        <f>_xlfn.XLOOKUP(A407,'L y W'!A:A,'L y W'!C:C,0,0,1)</f>
        <v>9.6493931180558157</v>
      </c>
    </row>
    <row r="408" spans="1:34" x14ac:dyDescent="0.3">
      <c r="A408" s="1">
        <v>1551</v>
      </c>
      <c r="B408" s="1" t="s">
        <v>591</v>
      </c>
      <c r="C408" s="1" t="s">
        <v>93</v>
      </c>
      <c r="D408" s="1">
        <v>2015</v>
      </c>
      <c r="E408" s="1">
        <v>10</v>
      </c>
      <c r="F408" s="1">
        <v>5</v>
      </c>
      <c r="G408" s="1">
        <v>16</v>
      </c>
      <c r="H408" s="1">
        <v>33</v>
      </c>
      <c r="I408" s="1">
        <v>27</v>
      </c>
      <c r="J408" s="1">
        <v>-30.35</v>
      </c>
      <c r="K408" s="1">
        <v>-71.465999999999994</v>
      </c>
      <c r="L408" s="1">
        <v>6.1</v>
      </c>
      <c r="M408" s="1">
        <v>29</v>
      </c>
      <c r="N408" s="1">
        <v>-29.877189999999999</v>
      </c>
      <c r="O408" s="1">
        <v>-71.237870000000001</v>
      </c>
      <c r="P408" s="1">
        <v>0</v>
      </c>
      <c r="Q408" s="1">
        <v>399</v>
      </c>
      <c r="R408" s="7">
        <v>1.18</v>
      </c>
      <c r="S408" s="1">
        <v>8</v>
      </c>
      <c r="T408" s="1">
        <v>34</v>
      </c>
      <c r="U408" s="1">
        <v>101</v>
      </c>
      <c r="V408" s="1">
        <v>175</v>
      </c>
      <c r="W408" s="1">
        <v>57</v>
      </c>
      <c r="X408" s="1">
        <v>83</v>
      </c>
      <c r="Y408" s="1">
        <v>56.837661538675306</v>
      </c>
      <c r="Z408" s="1">
        <v>63.808461579832894</v>
      </c>
      <c r="AA408" s="1">
        <v>58.847339630126953</v>
      </c>
      <c r="AB408" s="1" t="s">
        <v>593</v>
      </c>
      <c r="AC408" s="3">
        <v>16</v>
      </c>
      <c r="AD408" s="3">
        <f>_xlfn.XLOOKUP(B408,EVENTOS!B:B,EVENTOS!M:M,"--",0,1)</f>
        <v>93</v>
      </c>
      <c r="AE408" s="3">
        <v>1</v>
      </c>
      <c r="AF408" s="12">
        <f>_xlfn.XLOOKUP(C408,ESTACIONES!B:B,ESTACIONES!N:N,0,0,1)</f>
        <v>2.8226612561991336</v>
      </c>
      <c r="AG408">
        <f>_xlfn.XLOOKUP(A408,'L y W'!A:A,'L y W'!B:B,0,0,1)</f>
        <v>11.282361216489916</v>
      </c>
      <c r="AH408">
        <f>_xlfn.XLOOKUP(A408,'L y W'!A:A,'L y W'!C:C,0,0,1)</f>
        <v>9.6493931180558157</v>
      </c>
    </row>
    <row r="409" spans="1:34" x14ac:dyDescent="0.3">
      <c r="A409" s="1">
        <v>1552</v>
      </c>
      <c r="B409" s="1" t="s">
        <v>591</v>
      </c>
      <c r="C409" s="1" t="s">
        <v>541</v>
      </c>
      <c r="D409" s="1">
        <v>2015</v>
      </c>
      <c r="E409" s="1">
        <v>10</v>
      </c>
      <c r="F409" s="1">
        <v>5</v>
      </c>
      <c r="G409" s="1">
        <v>16</v>
      </c>
      <c r="H409" s="1">
        <v>33</v>
      </c>
      <c r="I409" s="1">
        <v>27</v>
      </c>
      <c r="J409" s="1">
        <v>-30.35</v>
      </c>
      <c r="K409" s="1">
        <v>-71.465999999999994</v>
      </c>
      <c r="L409" s="1">
        <v>6.1</v>
      </c>
      <c r="M409" s="1">
        <v>29</v>
      </c>
      <c r="N409" s="1">
        <v>-29.942350000000001</v>
      </c>
      <c r="O409" s="1">
        <v>-71.263149999999996</v>
      </c>
      <c r="P409" s="1">
        <v>30</v>
      </c>
      <c r="Q409" s="1">
        <v>475</v>
      </c>
      <c r="R409" s="7">
        <v>0.87</v>
      </c>
      <c r="S409" s="1">
        <v>8</v>
      </c>
      <c r="T409" s="1">
        <v>34</v>
      </c>
      <c r="U409" s="1">
        <v>101</v>
      </c>
      <c r="V409" s="1">
        <v>175</v>
      </c>
      <c r="W409" s="1">
        <v>57</v>
      </c>
      <c r="X409" s="1">
        <v>83</v>
      </c>
      <c r="Y409" s="1">
        <v>49.234960810890577</v>
      </c>
      <c r="Z409" s="1">
        <v>57.156121859779205</v>
      </c>
      <c r="AA409" s="1">
        <v>52.257659912109382</v>
      </c>
      <c r="AB409" s="1" t="s">
        <v>594</v>
      </c>
      <c r="AC409" s="3">
        <v>61</v>
      </c>
      <c r="AD409" s="3">
        <f>_xlfn.XLOOKUP(B409,EVENTOS!B:B,EVENTOS!M:M,"--",0,1)</f>
        <v>93</v>
      </c>
      <c r="AE409" s="3">
        <v>1</v>
      </c>
      <c r="AF409" s="12">
        <f>_xlfn.XLOOKUP(C409,ESTACIONES!B:B,ESTACIONES!N:N,0,0,1)</f>
        <v>4.2654241956000023</v>
      </c>
      <c r="AG409">
        <f>_xlfn.XLOOKUP(A409,'L y W'!A:A,'L y W'!B:B,0,0,1)</f>
        <v>11.282361216489916</v>
      </c>
      <c r="AH409">
        <f>_xlfn.XLOOKUP(A409,'L y W'!A:A,'L y W'!C:C,0,0,1)</f>
        <v>9.6493931180558157</v>
      </c>
    </row>
    <row r="410" spans="1:34" x14ac:dyDescent="0.3">
      <c r="A410" s="1">
        <v>1554</v>
      </c>
      <c r="B410" s="1" t="s">
        <v>591</v>
      </c>
      <c r="C410" s="1" t="s">
        <v>563</v>
      </c>
      <c r="D410" s="1">
        <v>2015</v>
      </c>
      <c r="E410" s="1">
        <v>10</v>
      </c>
      <c r="F410" s="1">
        <v>5</v>
      </c>
      <c r="G410" s="1">
        <v>16</v>
      </c>
      <c r="H410" s="1">
        <v>33</v>
      </c>
      <c r="I410" s="1">
        <v>27</v>
      </c>
      <c r="J410" s="1">
        <v>-30.35</v>
      </c>
      <c r="K410" s="1">
        <v>-71.465999999999994</v>
      </c>
      <c r="L410" s="1">
        <v>6.1</v>
      </c>
      <c r="M410" s="1">
        <v>29</v>
      </c>
      <c r="N410" s="1">
        <v>-31.633614000000001</v>
      </c>
      <c r="O410" s="1">
        <v>-71.167500000000004</v>
      </c>
      <c r="P410" s="1">
        <v>319</v>
      </c>
      <c r="Q410" s="1">
        <v>654</v>
      </c>
      <c r="R410" s="7">
        <v>5.32</v>
      </c>
      <c r="S410" s="1">
        <v>8</v>
      </c>
      <c r="T410" s="1">
        <v>34</v>
      </c>
      <c r="U410" s="1">
        <v>101</v>
      </c>
      <c r="V410" s="1">
        <v>175</v>
      </c>
      <c r="W410" s="1">
        <v>57</v>
      </c>
      <c r="X410" s="1">
        <v>83</v>
      </c>
      <c r="Y410" s="1">
        <v>145.14093638856801</v>
      </c>
      <c r="Z410" s="1">
        <v>148.07260103324433</v>
      </c>
      <c r="AA410" s="1">
        <v>142.10516357421881</v>
      </c>
      <c r="AB410" s="1" t="s">
        <v>595</v>
      </c>
      <c r="AC410" s="3">
        <v>65</v>
      </c>
      <c r="AD410" s="3">
        <f>_xlfn.XLOOKUP(B410,EVENTOS!B:B,EVENTOS!M:M,"--",0,1)</f>
        <v>93</v>
      </c>
      <c r="AE410" s="3">
        <v>1</v>
      </c>
      <c r="AF410" s="12">
        <f>_xlfn.XLOOKUP(C410,ESTACIONES!B:B,ESTACIONES!N:N,0,0,1)</f>
        <v>2.6040084152738801</v>
      </c>
      <c r="AG410">
        <f>_xlfn.XLOOKUP(A410,'L y W'!A:A,'L y W'!B:B,0,0,1)</f>
        <v>11.282361216489916</v>
      </c>
      <c r="AH410">
        <f>_xlfn.XLOOKUP(A410,'L y W'!A:A,'L y W'!C:C,0,0,1)</f>
        <v>9.6493931180558157</v>
      </c>
    </row>
    <row r="411" spans="1:34" x14ac:dyDescent="0.3">
      <c r="A411" s="1">
        <v>1555</v>
      </c>
      <c r="B411" s="1" t="s">
        <v>591</v>
      </c>
      <c r="C411" s="1" t="s">
        <v>107</v>
      </c>
      <c r="D411" s="1">
        <v>2015</v>
      </c>
      <c r="E411" s="1">
        <v>10</v>
      </c>
      <c r="F411" s="1">
        <v>5</v>
      </c>
      <c r="G411" s="1">
        <v>16</v>
      </c>
      <c r="H411" s="1">
        <v>33</v>
      </c>
      <c r="I411" s="1">
        <v>27</v>
      </c>
      <c r="J411" s="1">
        <v>-30.35</v>
      </c>
      <c r="K411" s="1">
        <v>-71.465999999999994</v>
      </c>
      <c r="L411" s="1">
        <v>6.1</v>
      </c>
      <c r="M411" s="1">
        <v>29</v>
      </c>
      <c r="N411" s="1">
        <v>-29.510639999999999</v>
      </c>
      <c r="O411" s="1">
        <v>-71.200360000000003</v>
      </c>
      <c r="P411" s="1">
        <v>0</v>
      </c>
      <c r="Q411" s="1">
        <v>576</v>
      </c>
      <c r="R411" s="7">
        <v>5.77</v>
      </c>
      <c r="S411" s="1">
        <v>8</v>
      </c>
      <c r="T411" s="1">
        <v>34</v>
      </c>
      <c r="U411" s="1">
        <v>101</v>
      </c>
      <c r="V411" s="1">
        <v>175</v>
      </c>
      <c r="W411" s="1">
        <v>57</v>
      </c>
      <c r="X411" s="1">
        <v>83</v>
      </c>
      <c r="Y411" s="1">
        <v>96.514413320163953</v>
      </c>
      <c r="Z411" s="1">
        <v>100.77714015854707</v>
      </c>
      <c r="AA411" s="1">
        <v>95.230972290039063</v>
      </c>
      <c r="AB411" s="1" t="s">
        <v>596</v>
      </c>
      <c r="AC411" s="3">
        <v>19</v>
      </c>
      <c r="AD411" s="3">
        <f>_xlfn.XLOOKUP(B411,EVENTOS!B:B,EVENTOS!M:M,"--",0,1)</f>
        <v>93</v>
      </c>
      <c r="AE411" s="3">
        <v>1</v>
      </c>
      <c r="AF411" s="12">
        <f>_xlfn.XLOOKUP(C411,ESTACIONES!B:B,ESTACIONES!N:N,0,0,1)</f>
        <v>3.0510064704910347</v>
      </c>
      <c r="AG411">
        <f>_xlfn.XLOOKUP(A411,'L y W'!A:A,'L y W'!B:B,0,0,1)</f>
        <v>11.282361216489916</v>
      </c>
      <c r="AH411">
        <f>_xlfn.XLOOKUP(A411,'L y W'!A:A,'L y W'!C:C,0,0,1)</f>
        <v>9.6493931180558157</v>
      </c>
    </row>
    <row r="412" spans="1:34" x14ac:dyDescent="0.3">
      <c r="A412" s="1">
        <v>1556</v>
      </c>
      <c r="B412" s="1" t="s">
        <v>591</v>
      </c>
      <c r="C412" s="1" t="s">
        <v>43</v>
      </c>
      <c r="D412" s="1">
        <v>2015</v>
      </c>
      <c r="E412" s="1">
        <v>10</v>
      </c>
      <c r="F412" s="1">
        <v>5</v>
      </c>
      <c r="G412" s="1">
        <v>16</v>
      </c>
      <c r="H412" s="1">
        <v>33</v>
      </c>
      <c r="I412" s="1">
        <v>27</v>
      </c>
      <c r="J412" s="1">
        <v>-30.35</v>
      </c>
      <c r="K412" s="1">
        <v>-71.465999999999994</v>
      </c>
      <c r="L412" s="1">
        <v>6.1</v>
      </c>
      <c r="M412" s="1">
        <v>29</v>
      </c>
      <c r="N412" s="1">
        <v>-30.23387</v>
      </c>
      <c r="O412" s="1">
        <v>-71.081590000000006</v>
      </c>
      <c r="P412" s="1">
        <v>1032</v>
      </c>
      <c r="Q412" s="1">
        <v>517</v>
      </c>
      <c r="R412" s="7">
        <v>6.5</v>
      </c>
      <c r="S412" s="1">
        <v>8</v>
      </c>
      <c r="T412" s="1">
        <v>34</v>
      </c>
      <c r="U412" s="1">
        <v>101</v>
      </c>
      <c r="V412" s="1">
        <v>175</v>
      </c>
      <c r="W412" s="1">
        <v>57</v>
      </c>
      <c r="X412" s="1">
        <v>83</v>
      </c>
      <c r="Y412" s="1">
        <v>39.157974775872077</v>
      </c>
      <c r="Z412" s="1">
        <v>49.348434752764284</v>
      </c>
      <c r="AA412" s="1">
        <v>45.870449066162109</v>
      </c>
      <c r="AB412" s="1" t="s">
        <v>597</v>
      </c>
      <c r="AC412" s="3">
        <v>5</v>
      </c>
      <c r="AD412" s="3">
        <f>_xlfn.XLOOKUP(B412,EVENTOS!B:B,EVENTOS!M:M,"--",0,1)</f>
        <v>93</v>
      </c>
      <c r="AE412" s="3">
        <v>1</v>
      </c>
      <c r="AF412" s="12">
        <f>_xlfn.XLOOKUP(C412,ESTACIONES!B:B,ESTACIONES!N:N,0,0,1)</f>
        <v>2.335647305457484</v>
      </c>
      <c r="AG412">
        <f>_xlfn.XLOOKUP(A412,'L y W'!A:A,'L y W'!B:B,0,0,1)</f>
        <v>11.282361216489916</v>
      </c>
      <c r="AH412">
        <f>_xlfn.XLOOKUP(A412,'L y W'!A:A,'L y W'!C:C,0,0,1)</f>
        <v>9.6493931180558157</v>
      </c>
    </row>
    <row r="413" spans="1:34" x14ac:dyDescent="0.3">
      <c r="A413" s="1">
        <v>1557</v>
      </c>
      <c r="B413" s="1" t="s">
        <v>591</v>
      </c>
      <c r="C413" s="1" t="s">
        <v>47</v>
      </c>
      <c r="D413" s="1">
        <v>2015</v>
      </c>
      <c r="E413" s="1">
        <v>10</v>
      </c>
      <c r="F413" s="1">
        <v>5</v>
      </c>
      <c r="G413" s="1">
        <v>16</v>
      </c>
      <c r="H413" s="1">
        <v>33</v>
      </c>
      <c r="I413" s="1">
        <v>27</v>
      </c>
      <c r="J413" s="1">
        <v>-30.35</v>
      </c>
      <c r="K413" s="1">
        <v>-71.465999999999994</v>
      </c>
      <c r="L413" s="1">
        <v>6.1</v>
      </c>
      <c r="M413" s="1">
        <v>29</v>
      </c>
      <c r="N413" s="1">
        <v>-30.696472</v>
      </c>
      <c r="O413" s="1">
        <v>-70.958888999999999</v>
      </c>
      <c r="P413" s="1">
        <v>0</v>
      </c>
      <c r="Q413" s="1">
        <v>402</v>
      </c>
      <c r="R413" s="7">
        <v>3.22</v>
      </c>
      <c r="S413" s="1">
        <v>8</v>
      </c>
      <c r="T413" s="1">
        <v>34</v>
      </c>
      <c r="U413" s="1">
        <v>101</v>
      </c>
      <c r="V413" s="1">
        <v>175</v>
      </c>
      <c r="W413" s="1">
        <v>57</v>
      </c>
      <c r="X413" s="1">
        <v>83</v>
      </c>
      <c r="Y413" s="1">
        <v>62.00126262288142</v>
      </c>
      <c r="Z413" s="1">
        <v>68.448203532536283</v>
      </c>
      <c r="AA413" s="1">
        <v>64.215499877929688</v>
      </c>
      <c r="AB413" s="1" t="s">
        <v>598</v>
      </c>
      <c r="AC413" s="3">
        <v>6</v>
      </c>
      <c r="AD413" s="3">
        <f>_xlfn.XLOOKUP(B413,EVENTOS!B:B,EVENTOS!M:M,"--",0,1)</f>
        <v>93</v>
      </c>
      <c r="AE413" s="3">
        <v>1</v>
      </c>
      <c r="AF413" s="12">
        <f>_xlfn.XLOOKUP(C413,ESTACIONES!B:B,ESTACIONES!N:N,0,0,1)</f>
        <v>2.3463047993698694</v>
      </c>
      <c r="AG413">
        <f>_xlfn.XLOOKUP(A413,'L y W'!A:A,'L y W'!B:B,0,0,1)</f>
        <v>11.282361216489916</v>
      </c>
      <c r="AH413">
        <f>_xlfn.XLOOKUP(A413,'L y W'!A:A,'L y W'!C:C,0,0,1)</f>
        <v>9.6493931180558157</v>
      </c>
    </row>
    <row r="414" spans="1:34" x14ac:dyDescent="0.3">
      <c r="A414" s="1">
        <v>1558</v>
      </c>
      <c r="B414" s="1" t="s">
        <v>591</v>
      </c>
      <c r="C414" s="1" t="s">
        <v>524</v>
      </c>
      <c r="D414" s="1">
        <v>2015</v>
      </c>
      <c r="E414" s="1">
        <v>10</v>
      </c>
      <c r="F414" s="1">
        <v>5</v>
      </c>
      <c r="G414" s="1">
        <v>16</v>
      </c>
      <c r="H414" s="1">
        <v>33</v>
      </c>
      <c r="I414" s="1">
        <v>27</v>
      </c>
      <c r="J414" s="1">
        <v>-30.35</v>
      </c>
      <c r="K414" s="1">
        <v>-71.465999999999994</v>
      </c>
      <c r="L414" s="1">
        <v>6.1</v>
      </c>
      <c r="M414" s="1">
        <v>29</v>
      </c>
      <c r="N414" s="1">
        <v>-30.579305999999999</v>
      </c>
      <c r="O414" s="1">
        <v>-71.494556000000003</v>
      </c>
      <c r="P414" s="1">
        <v>203</v>
      </c>
      <c r="Q414" s="1">
        <v>505</v>
      </c>
      <c r="R414" s="7">
        <v>1.75</v>
      </c>
      <c r="S414" s="1">
        <v>8</v>
      </c>
      <c r="T414" s="1">
        <v>34</v>
      </c>
      <c r="U414" s="1">
        <v>101</v>
      </c>
      <c r="V414" s="1">
        <v>175</v>
      </c>
      <c r="W414" s="1">
        <v>57</v>
      </c>
      <c r="X414" s="1">
        <v>83</v>
      </c>
      <c r="Y414" s="1">
        <v>25.568423789517023</v>
      </c>
      <c r="Z414" s="1">
        <v>38.81442391792438</v>
      </c>
      <c r="AA414" s="1">
        <v>33.340106964111328</v>
      </c>
      <c r="AB414" s="1" t="s">
        <v>599</v>
      </c>
      <c r="AC414" s="3">
        <v>59</v>
      </c>
      <c r="AD414" s="3">
        <f>_xlfn.XLOOKUP(B414,EVENTOS!B:B,EVENTOS!M:M,"--",0,1)</f>
        <v>93</v>
      </c>
      <c r="AE414" s="3">
        <v>1</v>
      </c>
      <c r="AF414" s="12">
        <f>_xlfn.XLOOKUP(C414,ESTACIONES!B:B,ESTACIONES!N:N,0,0,1)</f>
        <v>2.4467954161962564</v>
      </c>
      <c r="AG414">
        <f>_xlfn.XLOOKUP(A414,'L y W'!A:A,'L y W'!B:B,0,0,1)</f>
        <v>11.282361216489916</v>
      </c>
      <c r="AH414">
        <f>_xlfn.XLOOKUP(A414,'L y W'!A:A,'L y W'!C:C,0,0,1)</f>
        <v>9.6493931180558157</v>
      </c>
    </row>
    <row r="415" spans="1:34" x14ac:dyDescent="0.3">
      <c r="A415" s="1">
        <v>156</v>
      </c>
      <c r="B415" s="1" t="s">
        <v>600</v>
      </c>
      <c r="C415" s="1" t="s">
        <v>88</v>
      </c>
      <c r="D415" s="1">
        <v>2014</v>
      </c>
      <c r="E415" s="1">
        <v>4</v>
      </c>
      <c r="F415" s="1">
        <v>2</v>
      </c>
      <c r="G415" s="1">
        <v>4</v>
      </c>
      <c r="H415" s="1">
        <v>13</v>
      </c>
      <c r="I415" s="1">
        <v>10</v>
      </c>
      <c r="J415" s="1">
        <v>-19.573</v>
      </c>
      <c r="K415" s="1">
        <v>-70.53</v>
      </c>
      <c r="L415" s="1">
        <v>4.8</v>
      </c>
      <c r="M415" s="1">
        <v>33.700000000000003</v>
      </c>
      <c r="N415" s="1">
        <v>-20.256270000000001</v>
      </c>
      <c r="O415" s="1">
        <v>-69.786010000000005</v>
      </c>
      <c r="P415" s="1">
        <v>0</v>
      </c>
      <c r="Q415" s="1">
        <v>344</v>
      </c>
      <c r="R415" s="7">
        <v>2.4700000000000002</v>
      </c>
      <c r="S415" s="1" t="s">
        <v>38</v>
      </c>
      <c r="T415" s="1" t="s">
        <v>38</v>
      </c>
      <c r="U415" s="1" t="s">
        <v>38</v>
      </c>
      <c r="V415" s="1" t="s">
        <v>38</v>
      </c>
      <c r="W415" s="1" t="s">
        <v>38</v>
      </c>
      <c r="X415" s="1" t="s">
        <v>38</v>
      </c>
      <c r="Y415" s="1">
        <v>108.57932723942439</v>
      </c>
      <c r="Z415" s="1">
        <v>113.68887502199152</v>
      </c>
      <c r="AA415" s="1">
        <v>110.845</v>
      </c>
      <c r="AB415" s="1" t="s">
        <v>601</v>
      </c>
      <c r="AC415" s="3">
        <v>15</v>
      </c>
      <c r="AD415" s="3">
        <f>_xlfn.XLOOKUP(B415,EVENTOS!B:B,EVENTOS!M:M,"--",0,1)</f>
        <v>94</v>
      </c>
      <c r="AE415" s="3">
        <v>1</v>
      </c>
      <c r="AF415" s="12">
        <f>_xlfn.XLOOKUP(C415,ESTACIONES!B:B,ESTACIONES!N:N,0,0,1)</f>
        <v>4.7744005541349805</v>
      </c>
      <c r="AG415" t="e">
        <f>_xlfn.XLOOKUP(A415,'L y W'!A:A,'L y W'!B:B,0,0,1)</f>
        <v>#N/A</v>
      </c>
      <c r="AH415" t="e">
        <f>_xlfn.XLOOKUP(A415,'L y W'!A:A,'L y W'!C:C,0,0,1)</f>
        <v>#N/A</v>
      </c>
    </row>
    <row r="416" spans="1:34" x14ac:dyDescent="0.3">
      <c r="A416" s="1">
        <v>1561</v>
      </c>
      <c r="B416" s="1" t="s">
        <v>591</v>
      </c>
      <c r="C416" s="1" t="s">
        <v>132</v>
      </c>
      <c r="D416" s="1">
        <v>2015</v>
      </c>
      <c r="E416" s="1">
        <v>10</v>
      </c>
      <c r="F416" s="1">
        <v>5</v>
      </c>
      <c r="G416" s="1">
        <v>16</v>
      </c>
      <c r="H416" s="1">
        <v>33</v>
      </c>
      <c r="I416" s="1">
        <v>27</v>
      </c>
      <c r="J416" s="1">
        <v>-30.35</v>
      </c>
      <c r="K416" s="1">
        <v>-71.465999999999994</v>
      </c>
      <c r="L416" s="1">
        <v>6.1</v>
      </c>
      <c r="M416" s="1">
        <v>29</v>
      </c>
      <c r="N416" s="1">
        <v>-30.09348</v>
      </c>
      <c r="O416" s="1">
        <v>-71.368930000000006</v>
      </c>
      <c r="P416" s="1">
        <v>71</v>
      </c>
      <c r="Q416" s="1">
        <v>1106</v>
      </c>
      <c r="R416" s="7">
        <v>11.015885416666666</v>
      </c>
      <c r="S416" s="1">
        <v>8</v>
      </c>
      <c r="T416" s="1">
        <v>34</v>
      </c>
      <c r="U416" s="1">
        <v>101</v>
      </c>
      <c r="V416" s="1">
        <v>175</v>
      </c>
      <c r="W416" s="1">
        <v>57</v>
      </c>
      <c r="X416" s="1">
        <v>83</v>
      </c>
      <c r="Y416" s="1">
        <v>29.93296817695088</v>
      </c>
      <c r="Z416" s="1">
        <v>41.726557788563802</v>
      </c>
      <c r="AA416" s="1">
        <v>36.678421020507813</v>
      </c>
      <c r="AB416" s="1" t="s">
        <v>602</v>
      </c>
      <c r="AC416" s="3">
        <v>22</v>
      </c>
      <c r="AD416" s="3">
        <f>_xlfn.XLOOKUP(B416,EVENTOS!B:B,EVENTOS!M:M,"--",0,1)</f>
        <v>93</v>
      </c>
      <c r="AE416" s="3">
        <v>1</v>
      </c>
      <c r="AF416" s="12">
        <f>_xlfn.XLOOKUP(C416,ESTACIONES!B:B,ESTACIONES!N:N,0,0,1)</f>
        <v>2.4171959038897288</v>
      </c>
      <c r="AG416">
        <f>_xlfn.XLOOKUP(A416,'L y W'!A:A,'L y W'!B:B,0,0,1)</f>
        <v>11.282361216489916</v>
      </c>
      <c r="AH416">
        <f>_xlfn.XLOOKUP(A416,'L y W'!A:A,'L y W'!C:C,0,0,1)</f>
        <v>9.6493931180558157</v>
      </c>
    </row>
    <row r="417" spans="1:34" x14ac:dyDescent="0.3">
      <c r="A417" s="1">
        <v>1562</v>
      </c>
      <c r="B417" s="1" t="s">
        <v>591</v>
      </c>
      <c r="C417" s="1" t="s">
        <v>97</v>
      </c>
      <c r="D417" s="1">
        <v>2015</v>
      </c>
      <c r="E417" s="1">
        <v>10</v>
      </c>
      <c r="F417" s="1">
        <v>5</v>
      </c>
      <c r="G417" s="1">
        <v>16</v>
      </c>
      <c r="H417" s="1">
        <v>33</v>
      </c>
      <c r="I417" s="1">
        <v>27</v>
      </c>
      <c r="J417" s="1">
        <v>-30.35</v>
      </c>
      <c r="K417" s="1">
        <v>-71.465999999999994</v>
      </c>
      <c r="L417" s="1">
        <v>6.1</v>
      </c>
      <c r="M417" s="1">
        <v>29</v>
      </c>
      <c r="N417" s="1">
        <v>-29.96818</v>
      </c>
      <c r="O417" s="1">
        <v>-71.337360000000004</v>
      </c>
      <c r="P417" s="1">
        <v>52</v>
      </c>
      <c r="Q417" s="1">
        <v>1106</v>
      </c>
      <c r="R417" s="7">
        <v>1.24</v>
      </c>
      <c r="S417" s="1">
        <v>8</v>
      </c>
      <c r="T417" s="1">
        <v>34</v>
      </c>
      <c r="U417" s="1">
        <v>101</v>
      </c>
      <c r="V417" s="1">
        <v>175</v>
      </c>
      <c r="W417" s="1">
        <v>57</v>
      </c>
      <c r="X417" s="1">
        <v>83</v>
      </c>
      <c r="Y417" s="1">
        <v>44.103449245894957</v>
      </c>
      <c r="Z417" s="1">
        <v>52.812242324912056</v>
      </c>
      <c r="AA417" s="1">
        <v>47.357505798339837</v>
      </c>
      <c r="AB417" s="1" t="s">
        <v>603</v>
      </c>
      <c r="AC417" s="3">
        <v>17</v>
      </c>
      <c r="AD417" s="3">
        <f>_xlfn.XLOOKUP(B417,EVENTOS!B:B,EVENTOS!M:M,"--",0,1)</f>
        <v>93</v>
      </c>
      <c r="AE417" s="3">
        <v>1</v>
      </c>
      <c r="AF417" s="12">
        <f>_xlfn.XLOOKUP(C417,ESTACIONES!B:B,ESTACIONES!N:N,0,0,1)</f>
        <v>4.0819376781190959</v>
      </c>
      <c r="AG417">
        <f>_xlfn.XLOOKUP(A417,'L y W'!A:A,'L y W'!B:B,0,0,1)</f>
        <v>11.282361216489916</v>
      </c>
      <c r="AH417">
        <f>_xlfn.XLOOKUP(A417,'L y W'!A:A,'L y W'!C:C,0,0,1)</f>
        <v>9.6493931180558157</v>
      </c>
    </row>
    <row r="418" spans="1:34" x14ac:dyDescent="0.3">
      <c r="A418" s="1">
        <v>1563</v>
      </c>
      <c r="B418" s="1" t="s">
        <v>591</v>
      </c>
      <c r="C418" s="1" t="s">
        <v>99</v>
      </c>
      <c r="D418" s="1">
        <v>2015</v>
      </c>
      <c r="E418" s="1">
        <v>10</v>
      </c>
      <c r="F418" s="1">
        <v>5</v>
      </c>
      <c r="G418" s="1">
        <v>16</v>
      </c>
      <c r="H418" s="1">
        <v>33</v>
      </c>
      <c r="I418" s="1">
        <v>27</v>
      </c>
      <c r="J418" s="1">
        <v>-30.35</v>
      </c>
      <c r="K418" s="1">
        <v>-71.465999999999994</v>
      </c>
      <c r="L418" s="1">
        <v>6.1</v>
      </c>
      <c r="M418" s="1">
        <v>29</v>
      </c>
      <c r="N418" s="1">
        <v>-29.965509999999998</v>
      </c>
      <c r="O418" s="1">
        <v>-71.351110000000006</v>
      </c>
      <c r="P418" s="1">
        <v>36</v>
      </c>
      <c r="Q418" s="1">
        <v>1228</v>
      </c>
      <c r="R418" s="7">
        <v>6.4838235294117661</v>
      </c>
      <c r="S418" s="1">
        <v>8</v>
      </c>
      <c r="T418" s="1">
        <v>34</v>
      </c>
      <c r="U418" s="1">
        <v>101</v>
      </c>
      <c r="V418" s="1">
        <v>175</v>
      </c>
      <c r="W418" s="1">
        <v>57</v>
      </c>
      <c r="X418" s="1">
        <v>83</v>
      </c>
      <c r="Y418" s="1">
        <v>44.036197254736194</v>
      </c>
      <c r="Z418" s="1">
        <v>52.747283955271442</v>
      </c>
      <c r="AA418" s="1">
        <v>47.168552398681641</v>
      </c>
      <c r="AB418" s="1" t="s">
        <v>604</v>
      </c>
      <c r="AC418" s="3">
        <v>18</v>
      </c>
      <c r="AD418" s="3">
        <f>_xlfn.XLOOKUP(B418,EVENTOS!B:B,EVENTOS!M:M,"--",0,1)</f>
        <v>93</v>
      </c>
      <c r="AE418" s="3">
        <v>1</v>
      </c>
      <c r="AF418" s="12">
        <f>_xlfn.XLOOKUP(C418,ESTACIONES!B:B,ESTACIONES!N:N,0,0,1)</f>
        <v>1.6562573616396086</v>
      </c>
      <c r="AG418">
        <f>_xlfn.XLOOKUP(A418,'L y W'!A:A,'L y W'!B:B,0,0,1)</f>
        <v>11.282361216489916</v>
      </c>
      <c r="AH418">
        <f>_xlfn.XLOOKUP(A418,'L y W'!A:A,'L y W'!C:C,0,0,1)</f>
        <v>9.6493931180558157</v>
      </c>
    </row>
    <row r="419" spans="1:34" x14ac:dyDescent="0.3">
      <c r="A419" s="1">
        <v>1564</v>
      </c>
      <c r="B419" s="1" t="s">
        <v>591</v>
      </c>
      <c r="C419" s="1" t="s">
        <v>51</v>
      </c>
      <c r="D419" s="1">
        <v>2015</v>
      </c>
      <c r="E419" s="1">
        <v>10</v>
      </c>
      <c r="F419" s="1">
        <v>5</v>
      </c>
      <c r="G419" s="1">
        <v>16</v>
      </c>
      <c r="H419" s="1">
        <v>33</v>
      </c>
      <c r="I419" s="1">
        <v>27</v>
      </c>
      <c r="J419" s="1">
        <v>-30.35</v>
      </c>
      <c r="K419" s="1">
        <v>-71.465999999999994</v>
      </c>
      <c r="L419" s="1">
        <v>6.1</v>
      </c>
      <c r="M419" s="1">
        <v>29</v>
      </c>
      <c r="N419" s="1">
        <v>-31.783711</v>
      </c>
      <c r="O419" s="1">
        <v>-70.969739000000004</v>
      </c>
      <c r="P419" s="1">
        <v>458</v>
      </c>
      <c r="Q419" s="1">
        <v>751</v>
      </c>
      <c r="R419" s="7">
        <v>2.1</v>
      </c>
      <c r="S419" s="1">
        <v>8</v>
      </c>
      <c r="T419" s="1">
        <v>34</v>
      </c>
      <c r="U419" s="1">
        <v>101</v>
      </c>
      <c r="V419" s="1">
        <v>175</v>
      </c>
      <c r="W419" s="1">
        <v>57</v>
      </c>
      <c r="X419" s="1">
        <v>83</v>
      </c>
      <c r="Y419" s="1">
        <v>165.86157191569927</v>
      </c>
      <c r="Z419" s="1">
        <v>168.45721950200496</v>
      </c>
      <c r="AA419" s="1">
        <v>162.2772216796875</v>
      </c>
      <c r="AB419" s="1" t="s">
        <v>605</v>
      </c>
      <c r="AC419" s="3">
        <v>8</v>
      </c>
      <c r="AD419" s="3">
        <f>_xlfn.XLOOKUP(B419,EVENTOS!B:B,EVENTOS!M:M,"--",0,1)</f>
        <v>93</v>
      </c>
      <c r="AE419" s="3">
        <v>1</v>
      </c>
      <c r="AF419" s="12">
        <f>_xlfn.XLOOKUP(C419,ESTACIONES!B:B,ESTACIONES!N:N,0,0,1)</f>
        <v>4.6375108145656956</v>
      </c>
      <c r="AG419">
        <f>_xlfn.XLOOKUP(A419,'L y W'!A:A,'L y W'!B:B,0,0,1)</f>
        <v>11.282361216489916</v>
      </c>
      <c r="AH419">
        <f>_xlfn.XLOOKUP(A419,'L y W'!A:A,'L y W'!C:C,0,0,1)</f>
        <v>9.6493931180558157</v>
      </c>
    </row>
    <row r="420" spans="1:34" x14ac:dyDescent="0.3">
      <c r="A420" s="1">
        <v>1565</v>
      </c>
      <c r="B420" s="1" t="s">
        <v>591</v>
      </c>
      <c r="C420" s="1" t="s">
        <v>53</v>
      </c>
      <c r="D420" s="1">
        <v>2015</v>
      </c>
      <c r="E420" s="1">
        <v>10</v>
      </c>
      <c r="F420" s="1">
        <v>5</v>
      </c>
      <c r="G420" s="1">
        <v>16</v>
      </c>
      <c r="H420" s="1">
        <v>33</v>
      </c>
      <c r="I420" s="1">
        <v>27</v>
      </c>
      <c r="J420" s="1">
        <v>-30.35</v>
      </c>
      <c r="K420" s="1">
        <v>-71.465999999999994</v>
      </c>
      <c r="L420" s="1">
        <v>6.1</v>
      </c>
      <c r="M420" s="1">
        <v>29</v>
      </c>
      <c r="N420" s="1">
        <v>-30.258980000000001</v>
      </c>
      <c r="O420" s="1">
        <v>-71.490459999999999</v>
      </c>
      <c r="P420" s="1">
        <v>10</v>
      </c>
      <c r="Q420" s="1">
        <v>364</v>
      </c>
      <c r="R420" s="7">
        <v>1.87</v>
      </c>
      <c r="S420" s="1">
        <v>8</v>
      </c>
      <c r="T420" s="1">
        <v>34</v>
      </c>
      <c r="U420" s="1">
        <v>101</v>
      </c>
      <c r="V420" s="1">
        <v>175</v>
      </c>
      <c r="W420" s="1">
        <v>57</v>
      </c>
      <c r="X420" s="1">
        <v>83</v>
      </c>
      <c r="Y420" s="1">
        <v>10.360938457920943</v>
      </c>
      <c r="Z420" s="1">
        <v>30.804693566546401</v>
      </c>
      <c r="AA420" s="1">
        <v>26.609359741210941</v>
      </c>
      <c r="AB420" s="1" t="s">
        <v>606</v>
      </c>
      <c r="AC420" s="3">
        <v>9</v>
      </c>
      <c r="AD420" s="3">
        <f>_xlfn.XLOOKUP(B420,EVENTOS!B:B,EVENTOS!M:M,"--",0,1)</f>
        <v>93</v>
      </c>
      <c r="AE420" s="3">
        <v>1</v>
      </c>
      <c r="AF420" s="12">
        <f>_xlfn.XLOOKUP(C420,ESTACIONES!B:B,ESTACIONES!N:N,0,0,1)</f>
        <v>4.3052866245068095</v>
      </c>
      <c r="AG420">
        <f>_xlfn.XLOOKUP(A420,'L y W'!A:A,'L y W'!B:B,0,0,1)</f>
        <v>11.282361216489916</v>
      </c>
      <c r="AH420">
        <f>_xlfn.XLOOKUP(A420,'L y W'!A:A,'L y W'!C:C,0,0,1)</f>
        <v>9.6493931180558157</v>
      </c>
    </row>
    <row r="421" spans="1:34" x14ac:dyDescent="0.3">
      <c r="A421" s="1">
        <v>1568</v>
      </c>
      <c r="B421" s="1" t="s">
        <v>591</v>
      </c>
      <c r="C421" s="1" t="s">
        <v>55</v>
      </c>
      <c r="D421" s="1">
        <v>2015</v>
      </c>
      <c r="E421" s="1">
        <v>10</v>
      </c>
      <c r="F421" s="1">
        <v>5</v>
      </c>
      <c r="G421" s="1">
        <v>16</v>
      </c>
      <c r="H421" s="1">
        <v>33</v>
      </c>
      <c r="I421" s="1">
        <v>27</v>
      </c>
      <c r="J421" s="1">
        <v>-30.35</v>
      </c>
      <c r="K421" s="1">
        <v>-71.465999999999994</v>
      </c>
      <c r="L421" s="1">
        <v>6.1</v>
      </c>
      <c r="M421" s="1">
        <v>29</v>
      </c>
      <c r="N421" s="1">
        <v>-30.854861</v>
      </c>
      <c r="O421" s="1">
        <v>-70.707333000000006</v>
      </c>
      <c r="P421" s="1">
        <v>903</v>
      </c>
      <c r="Q421" s="1">
        <v>578</v>
      </c>
      <c r="R421" s="7">
        <v>6.51</v>
      </c>
      <c r="S421" s="1">
        <v>8</v>
      </c>
      <c r="T421" s="1">
        <v>34</v>
      </c>
      <c r="U421" s="1">
        <v>101</v>
      </c>
      <c r="V421" s="1">
        <v>175</v>
      </c>
      <c r="W421" s="1">
        <v>57</v>
      </c>
      <c r="X421" s="1">
        <v>83</v>
      </c>
      <c r="Y421" s="1">
        <v>91.792352332535231</v>
      </c>
      <c r="Z421" s="1">
        <v>96.540278411346449</v>
      </c>
      <c r="AA421" s="1">
        <v>91.405105590820313</v>
      </c>
      <c r="AB421" s="1" t="s">
        <v>607</v>
      </c>
      <c r="AC421" s="3">
        <v>10</v>
      </c>
      <c r="AD421" s="3">
        <f>_xlfn.XLOOKUP(B421,EVENTOS!B:B,EVENTOS!M:M,"--",0,1)</f>
        <v>93</v>
      </c>
      <c r="AE421" s="3">
        <v>1</v>
      </c>
      <c r="AF421" s="12">
        <f>_xlfn.XLOOKUP(C421,ESTACIONES!B:B,ESTACIONES!N:N,0,0,1)</f>
        <v>2.2846908786089335</v>
      </c>
      <c r="AG421">
        <f>_xlfn.XLOOKUP(A421,'L y W'!A:A,'L y W'!B:B,0,0,1)</f>
        <v>11.282361216489916</v>
      </c>
      <c r="AH421">
        <f>_xlfn.XLOOKUP(A421,'L y W'!A:A,'L y W'!C:C,0,0,1)</f>
        <v>9.6493931180558157</v>
      </c>
    </row>
    <row r="422" spans="1:34" x14ac:dyDescent="0.3">
      <c r="A422" s="1">
        <v>1569</v>
      </c>
      <c r="B422" s="1" t="s">
        <v>591</v>
      </c>
      <c r="C422" s="1" t="s">
        <v>139</v>
      </c>
      <c r="D422" s="1">
        <v>2015</v>
      </c>
      <c r="E422" s="1">
        <v>10</v>
      </c>
      <c r="F422" s="1">
        <v>5</v>
      </c>
      <c r="G422" s="1">
        <v>16</v>
      </c>
      <c r="H422" s="1">
        <v>33</v>
      </c>
      <c r="I422" s="1">
        <v>27</v>
      </c>
      <c r="J422" s="1">
        <v>-30.35</v>
      </c>
      <c r="K422" s="1">
        <v>-71.465999999999994</v>
      </c>
      <c r="L422" s="1">
        <v>6.1</v>
      </c>
      <c r="M422" s="1">
        <v>29</v>
      </c>
      <c r="N422" s="1">
        <v>-29.910710000000002</v>
      </c>
      <c r="O422" s="1">
        <v>-71.250820000000004</v>
      </c>
      <c r="P422" s="1">
        <v>30</v>
      </c>
      <c r="Q422" s="1">
        <v>587</v>
      </c>
      <c r="R422" s="7">
        <v>3.2</v>
      </c>
      <c r="S422" s="1">
        <v>8</v>
      </c>
      <c r="T422" s="1">
        <v>34</v>
      </c>
      <c r="U422" s="1">
        <v>101</v>
      </c>
      <c r="V422" s="1">
        <v>175</v>
      </c>
      <c r="W422" s="1">
        <v>57</v>
      </c>
      <c r="X422" s="1">
        <v>83</v>
      </c>
      <c r="Y422" s="1">
        <v>52.927830873652837</v>
      </c>
      <c r="Z422" s="1">
        <v>60.366349740480402</v>
      </c>
      <c r="AA422" s="1">
        <v>55.4283447265625</v>
      </c>
      <c r="AB422" s="1" t="s">
        <v>608</v>
      </c>
      <c r="AC422" s="3">
        <v>23</v>
      </c>
      <c r="AD422" s="3">
        <f>_xlfn.XLOOKUP(B422,EVENTOS!B:B,EVENTOS!M:M,"--",0,1)</f>
        <v>93</v>
      </c>
      <c r="AE422" s="3">
        <v>1</v>
      </c>
      <c r="AF422" s="12">
        <f>_xlfn.XLOOKUP(C422,ESTACIONES!B:B,ESTACIONES!N:N,0,0,1)</f>
        <v>2.8545473582449143</v>
      </c>
      <c r="AG422">
        <f>_xlfn.XLOOKUP(A422,'L y W'!A:A,'L y W'!B:B,0,0,1)</f>
        <v>11.282361216489916</v>
      </c>
      <c r="AH422">
        <f>_xlfn.XLOOKUP(A422,'L y W'!A:A,'L y W'!C:C,0,0,1)</f>
        <v>9.6493931180558157</v>
      </c>
    </row>
    <row r="423" spans="1:34" x14ac:dyDescent="0.3">
      <c r="A423" s="1">
        <v>1570</v>
      </c>
      <c r="B423" s="1" t="s">
        <v>591</v>
      </c>
      <c r="C423" s="1" t="s">
        <v>147</v>
      </c>
      <c r="D423" s="1">
        <v>2015</v>
      </c>
      <c r="E423" s="1">
        <v>10</v>
      </c>
      <c r="F423" s="1">
        <v>5</v>
      </c>
      <c r="G423" s="1">
        <v>16</v>
      </c>
      <c r="H423" s="1">
        <v>33</v>
      </c>
      <c r="I423" s="1">
        <v>27</v>
      </c>
      <c r="J423" s="1">
        <v>-30.35</v>
      </c>
      <c r="K423" s="1">
        <v>-71.465999999999994</v>
      </c>
      <c r="L423" s="1">
        <v>6.1</v>
      </c>
      <c r="M423" s="1">
        <v>29</v>
      </c>
      <c r="N423" s="1">
        <v>-33.388686</v>
      </c>
      <c r="O423" s="1">
        <v>-70.621589</v>
      </c>
      <c r="P423" s="1">
        <v>0</v>
      </c>
      <c r="Q423" s="1">
        <v>311</v>
      </c>
      <c r="R423" s="7">
        <v>0.99</v>
      </c>
      <c r="S423" s="1">
        <v>8</v>
      </c>
      <c r="T423" s="1">
        <v>34</v>
      </c>
      <c r="U423" s="1">
        <v>101</v>
      </c>
      <c r="V423" s="1">
        <v>175</v>
      </c>
      <c r="W423" s="1">
        <v>57</v>
      </c>
      <c r="X423" s="1">
        <v>83</v>
      </c>
      <c r="Y423" s="1">
        <v>346.28366967568417</v>
      </c>
      <c r="Z423" s="1">
        <v>347.49587031223604</v>
      </c>
      <c r="AA423" s="1">
        <v>341.26504516601563</v>
      </c>
      <c r="AB423" s="1" t="s">
        <v>609</v>
      </c>
      <c r="AC423" s="3">
        <v>26</v>
      </c>
      <c r="AD423" s="3">
        <f>_xlfn.XLOOKUP(B423,EVENTOS!B:B,EVENTOS!M:M,"--",0,1)</f>
        <v>93</v>
      </c>
      <c r="AE423" s="3">
        <v>1</v>
      </c>
      <c r="AF423" s="12">
        <f>_xlfn.XLOOKUP(C423,ESTACIONES!B:B,ESTACIONES!N:N,0,0,1)</f>
        <v>5.3601454441489214</v>
      </c>
      <c r="AG423">
        <f>_xlfn.XLOOKUP(A423,'L y W'!A:A,'L y W'!B:B,0,0,1)</f>
        <v>11.282361216489916</v>
      </c>
      <c r="AH423">
        <f>_xlfn.XLOOKUP(A423,'L y W'!A:A,'L y W'!C:C,0,0,1)</f>
        <v>9.6493931180558157</v>
      </c>
    </row>
    <row r="424" spans="1:34" x14ac:dyDescent="0.3">
      <c r="A424" s="1">
        <v>1571</v>
      </c>
      <c r="B424" s="1" t="s">
        <v>591</v>
      </c>
      <c r="C424" s="1" t="s">
        <v>62</v>
      </c>
      <c r="D424" s="1">
        <v>2015</v>
      </c>
      <c r="E424" s="1">
        <v>10</v>
      </c>
      <c r="F424" s="1">
        <v>5</v>
      </c>
      <c r="G424" s="1">
        <v>16</v>
      </c>
      <c r="H424" s="1">
        <v>33</v>
      </c>
      <c r="I424" s="1">
        <v>27</v>
      </c>
      <c r="J424" s="1">
        <v>-30.35</v>
      </c>
      <c r="K424" s="1">
        <v>-71.465999999999994</v>
      </c>
      <c r="L424" s="1">
        <v>6.1</v>
      </c>
      <c r="M424" s="1">
        <v>29</v>
      </c>
      <c r="N424" s="1">
        <v>-33.215583000000002</v>
      </c>
      <c r="O424" s="1">
        <v>-70.766861000000006</v>
      </c>
      <c r="P424" s="1">
        <v>0</v>
      </c>
      <c r="Q424" s="1">
        <v>401</v>
      </c>
      <c r="R424" s="7">
        <v>1.31</v>
      </c>
      <c r="S424" s="1">
        <v>8</v>
      </c>
      <c r="T424" s="1">
        <v>34</v>
      </c>
      <c r="U424" s="1">
        <v>101</v>
      </c>
      <c r="V424" s="1">
        <v>175</v>
      </c>
      <c r="W424" s="1">
        <v>57</v>
      </c>
      <c r="X424" s="1">
        <v>83</v>
      </c>
      <c r="Y424" s="1">
        <v>324.56853814276593</v>
      </c>
      <c r="Z424" s="1">
        <v>325.8615288003972</v>
      </c>
      <c r="AA424" s="1">
        <v>319.61447143554688</v>
      </c>
      <c r="AB424" s="1" t="s">
        <v>610</v>
      </c>
      <c r="AC424" s="3">
        <v>11</v>
      </c>
      <c r="AD424" s="3">
        <f>_xlfn.XLOOKUP(B424,EVENTOS!B:B,EVENTOS!M:M,"--",0,1)</f>
        <v>93</v>
      </c>
      <c r="AE424" s="3">
        <v>1</v>
      </c>
      <c r="AF424" s="12">
        <f>_xlfn.XLOOKUP(C424,ESTACIONES!B:B,ESTACIONES!N:N,0,0,1)</f>
        <v>2.7481272780344788</v>
      </c>
      <c r="AG424">
        <f>_xlfn.XLOOKUP(A424,'L y W'!A:A,'L y W'!B:B,0,0,1)</f>
        <v>11.282361216489916</v>
      </c>
      <c r="AH424">
        <f>_xlfn.XLOOKUP(A424,'L y W'!A:A,'L y W'!C:C,0,0,1)</f>
        <v>9.6493931180558157</v>
      </c>
    </row>
    <row r="425" spans="1:34" x14ac:dyDescent="0.3">
      <c r="A425" s="1">
        <v>1572</v>
      </c>
      <c r="B425" s="1" t="s">
        <v>591</v>
      </c>
      <c r="C425" s="1" t="s">
        <v>157</v>
      </c>
      <c r="D425" s="1">
        <v>2015</v>
      </c>
      <c r="E425" s="1">
        <v>10</v>
      </c>
      <c r="F425" s="1">
        <v>5</v>
      </c>
      <c r="G425" s="1">
        <v>16</v>
      </c>
      <c r="H425" s="1">
        <v>33</v>
      </c>
      <c r="I425" s="1">
        <v>27</v>
      </c>
      <c r="J425" s="1">
        <v>-30.35</v>
      </c>
      <c r="K425" s="1">
        <v>-71.465999999999994</v>
      </c>
      <c r="L425" s="1">
        <v>6.1</v>
      </c>
      <c r="M425" s="1">
        <v>29</v>
      </c>
      <c r="N425" s="1">
        <v>-33.698472000000002</v>
      </c>
      <c r="O425" s="1">
        <v>-71.217222000000007</v>
      </c>
      <c r="P425" s="1">
        <v>0</v>
      </c>
      <c r="Q425" s="1">
        <v>471</v>
      </c>
      <c r="R425" s="7">
        <v>1.4</v>
      </c>
      <c r="S425" s="1">
        <v>8</v>
      </c>
      <c r="T425" s="1">
        <v>34</v>
      </c>
      <c r="U425" s="1">
        <v>101</v>
      </c>
      <c r="V425" s="1">
        <v>175</v>
      </c>
      <c r="W425" s="1">
        <v>57</v>
      </c>
      <c r="X425" s="1">
        <v>83</v>
      </c>
      <c r="Y425" s="1">
        <v>372.04583358584802</v>
      </c>
      <c r="Z425" s="1">
        <v>373.17435909851645</v>
      </c>
      <c r="AA425" s="1">
        <v>367.014404296875</v>
      </c>
      <c r="AB425" s="1" t="s">
        <v>611</v>
      </c>
      <c r="AC425" s="3">
        <v>30</v>
      </c>
      <c r="AD425" s="3">
        <f>_xlfn.XLOOKUP(B425,EVENTOS!B:B,EVENTOS!M:M,"--",0,1)</f>
        <v>93</v>
      </c>
      <c r="AE425" s="3">
        <v>1</v>
      </c>
      <c r="AF425" s="12">
        <f>_xlfn.XLOOKUP(C425,ESTACIONES!B:B,ESTACIONES!N:N,0,0,1)</f>
        <v>3.822213435450279</v>
      </c>
      <c r="AG425">
        <f>_xlfn.XLOOKUP(A425,'L y W'!A:A,'L y W'!B:B,0,0,1)</f>
        <v>11.282361216489916</v>
      </c>
      <c r="AH425">
        <f>_xlfn.XLOOKUP(A425,'L y W'!A:A,'L y W'!C:C,0,0,1)</f>
        <v>9.6493931180558157</v>
      </c>
    </row>
    <row r="426" spans="1:34" x14ac:dyDescent="0.3">
      <c r="A426" s="1">
        <v>1573</v>
      </c>
      <c r="B426" s="1" t="s">
        <v>591</v>
      </c>
      <c r="C426" s="1" t="s">
        <v>161</v>
      </c>
      <c r="D426" s="1">
        <v>2015</v>
      </c>
      <c r="E426" s="1">
        <v>10</v>
      </c>
      <c r="F426" s="1">
        <v>5</v>
      </c>
      <c r="G426" s="1">
        <v>16</v>
      </c>
      <c r="H426" s="1">
        <v>33</v>
      </c>
      <c r="I426" s="1">
        <v>27</v>
      </c>
      <c r="J426" s="1">
        <v>-30.35</v>
      </c>
      <c r="K426" s="1">
        <v>-71.465999999999994</v>
      </c>
      <c r="L426" s="1">
        <v>6.1</v>
      </c>
      <c r="M426" s="1">
        <v>29</v>
      </c>
      <c r="N426" s="1">
        <v>-33.380861000000003</v>
      </c>
      <c r="O426" s="1">
        <v>-70.796166999999997</v>
      </c>
      <c r="P426" s="1">
        <v>0</v>
      </c>
      <c r="Q426" s="1">
        <v>471</v>
      </c>
      <c r="R426" s="7">
        <v>1.4</v>
      </c>
      <c r="S426" s="1">
        <v>8</v>
      </c>
      <c r="T426" s="1">
        <v>34</v>
      </c>
      <c r="U426" s="1">
        <v>101</v>
      </c>
      <c r="V426" s="1">
        <v>175</v>
      </c>
      <c r="W426" s="1">
        <v>57</v>
      </c>
      <c r="X426" s="1">
        <v>83</v>
      </c>
      <c r="Y426" s="1">
        <v>341.99818513379091</v>
      </c>
      <c r="Z426" s="1">
        <v>343.22552153767168</v>
      </c>
      <c r="AA426" s="1">
        <v>336.97396850585938</v>
      </c>
      <c r="AB426" s="1" t="s">
        <v>612</v>
      </c>
      <c r="AC426" s="3">
        <v>32</v>
      </c>
      <c r="AD426" s="3">
        <f>_xlfn.XLOOKUP(B426,EVENTOS!B:B,EVENTOS!M:M,"--",0,1)</f>
        <v>93</v>
      </c>
      <c r="AE426" s="3">
        <v>1</v>
      </c>
      <c r="AF426" s="12">
        <f>_xlfn.XLOOKUP(C426,ESTACIONES!B:B,ESTACIONES!N:N,0,0,1)</f>
        <v>5.2193509282518686</v>
      </c>
      <c r="AG426">
        <f>_xlfn.XLOOKUP(A426,'L y W'!A:A,'L y W'!B:B,0,0,1)</f>
        <v>11.282361216489916</v>
      </c>
      <c r="AH426">
        <f>_xlfn.XLOOKUP(A426,'L y W'!A:A,'L y W'!C:C,0,0,1)</f>
        <v>9.6493931180558157</v>
      </c>
    </row>
    <row r="427" spans="1:34" x14ac:dyDescent="0.3">
      <c r="A427" s="1">
        <v>1576</v>
      </c>
      <c r="B427" s="1" t="s">
        <v>613</v>
      </c>
      <c r="C427" s="1" t="s">
        <v>563</v>
      </c>
      <c r="D427" s="1">
        <v>2015</v>
      </c>
      <c r="E427" s="1">
        <v>10</v>
      </c>
      <c r="F427" s="1">
        <v>6</v>
      </c>
      <c r="G427" s="1">
        <v>10</v>
      </c>
      <c r="H427" s="1">
        <v>47</v>
      </c>
      <c r="I427" s="1">
        <v>33</v>
      </c>
      <c r="J427" s="1">
        <v>-31.515000000000001</v>
      </c>
      <c r="K427" s="1">
        <v>-71.445999999999998</v>
      </c>
      <c r="L427" s="1">
        <v>5.0999999999999996</v>
      </c>
      <c r="M427" s="1">
        <v>15.1</v>
      </c>
      <c r="N427" s="1">
        <v>-31.633614000000001</v>
      </c>
      <c r="O427" s="1">
        <v>-71.167500000000004</v>
      </c>
      <c r="P427" s="1">
        <v>319</v>
      </c>
      <c r="Q427" s="1">
        <v>654</v>
      </c>
      <c r="R427" s="7">
        <v>5.32</v>
      </c>
      <c r="S427" s="1" t="s">
        <v>38</v>
      </c>
      <c r="T427" s="1" t="s">
        <v>38</v>
      </c>
      <c r="U427" s="1" t="s">
        <v>38</v>
      </c>
      <c r="V427" s="1" t="s">
        <v>38</v>
      </c>
      <c r="W427" s="1" t="s">
        <v>38</v>
      </c>
      <c r="X427" s="1" t="s">
        <v>38</v>
      </c>
      <c r="Y427" s="1">
        <v>29.527880068621098</v>
      </c>
      <c r="Z427" s="1">
        <v>33.311278305505944</v>
      </c>
      <c r="AA427" s="1">
        <v>33.311278305505944</v>
      </c>
      <c r="AB427" s="1" t="s">
        <v>614</v>
      </c>
      <c r="AC427" s="3">
        <v>65</v>
      </c>
      <c r="AD427" s="3">
        <f>_xlfn.XLOOKUP(B427,EVENTOS!B:B,EVENTOS!M:M,"--",0,1)</f>
        <v>95</v>
      </c>
      <c r="AE427" s="3">
        <v>1</v>
      </c>
      <c r="AF427" s="12">
        <f>_xlfn.XLOOKUP(C427,ESTACIONES!B:B,ESTACIONES!N:N,0,0,1)</f>
        <v>2.6040084152738801</v>
      </c>
      <c r="AG427" t="e">
        <f>_xlfn.XLOOKUP(A427,'L y W'!A:A,'L y W'!B:B,0,0,1)</f>
        <v>#N/A</v>
      </c>
      <c r="AH427" t="e">
        <f>_xlfn.XLOOKUP(A427,'L y W'!A:A,'L y W'!C:C,0,0,1)</f>
        <v>#N/A</v>
      </c>
    </row>
    <row r="428" spans="1:34" x14ac:dyDescent="0.3">
      <c r="A428" s="1">
        <v>1577</v>
      </c>
      <c r="B428" s="1" t="s">
        <v>613</v>
      </c>
      <c r="C428" s="1" t="s">
        <v>47</v>
      </c>
      <c r="D428" s="1">
        <v>2015</v>
      </c>
      <c r="E428" s="1">
        <v>10</v>
      </c>
      <c r="F428" s="1">
        <v>6</v>
      </c>
      <c r="G428" s="1">
        <v>10</v>
      </c>
      <c r="H428" s="1">
        <v>47</v>
      </c>
      <c r="I428" s="1">
        <v>33</v>
      </c>
      <c r="J428" s="1">
        <v>-31.515000000000001</v>
      </c>
      <c r="K428" s="1">
        <v>-71.445999999999998</v>
      </c>
      <c r="L428" s="1">
        <v>5.0999999999999996</v>
      </c>
      <c r="M428" s="1">
        <v>15.1</v>
      </c>
      <c r="N428" s="1">
        <v>-30.696472</v>
      </c>
      <c r="O428" s="1">
        <v>-70.958888999999999</v>
      </c>
      <c r="P428" s="1">
        <v>0</v>
      </c>
      <c r="Q428" s="1">
        <v>402</v>
      </c>
      <c r="R428" s="7">
        <v>3.22</v>
      </c>
      <c r="S428" s="1" t="s">
        <v>38</v>
      </c>
      <c r="T428" s="1" t="s">
        <v>38</v>
      </c>
      <c r="U428" s="1" t="s">
        <v>38</v>
      </c>
      <c r="V428" s="1" t="s">
        <v>38</v>
      </c>
      <c r="W428" s="1" t="s">
        <v>38</v>
      </c>
      <c r="X428" s="1" t="s">
        <v>38</v>
      </c>
      <c r="Y428" s="1">
        <v>101.95660619916755</v>
      </c>
      <c r="Z428" s="1">
        <v>103.06871274859375</v>
      </c>
      <c r="AA428" s="1">
        <v>103.06871274859375</v>
      </c>
      <c r="AB428" s="1" t="s">
        <v>615</v>
      </c>
      <c r="AC428" s="3">
        <v>6</v>
      </c>
      <c r="AD428" s="3">
        <f>_xlfn.XLOOKUP(B428,EVENTOS!B:B,EVENTOS!M:M,"--",0,1)</f>
        <v>95</v>
      </c>
      <c r="AE428" s="3">
        <v>1</v>
      </c>
      <c r="AF428" s="12">
        <f>_xlfn.XLOOKUP(C428,ESTACIONES!B:B,ESTACIONES!N:N,0,0,1)</f>
        <v>2.3463047993698694</v>
      </c>
      <c r="AG428" t="e">
        <f>_xlfn.XLOOKUP(A428,'L y W'!A:A,'L y W'!B:B,0,0,1)</f>
        <v>#N/A</v>
      </c>
      <c r="AH428" t="e">
        <f>_xlfn.XLOOKUP(A428,'L y W'!A:A,'L y W'!C:C,0,0,1)</f>
        <v>#N/A</v>
      </c>
    </row>
    <row r="429" spans="1:34" x14ac:dyDescent="0.3">
      <c r="A429" s="1">
        <v>1578</v>
      </c>
      <c r="B429" s="1" t="s">
        <v>613</v>
      </c>
      <c r="C429" s="1" t="s">
        <v>524</v>
      </c>
      <c r="D429" s="1">
        <v>2015</v>
      </c>
      <c r="E429" s="1">
        <v>10</v>
      </c>
      <c r="F429" s="1">
        <v>6</v>
      </c>
      <c r="G429" s="1">
        <v>10</v>
      </c>
      <c r="H429" s="1">
        <v>47</v>
      </c>
      <c r="I429" s="1">
        <v>33</v>
      </c>
      <c r="J429" s="1">
        <v>-31.515000000000001</v>
      </c>
      <c r="K429" s="1">
        <v>-71.445999999999998</v>
      </c>
      <c r="L429" s="1">
        <v>5.0999999999999996</v>
      </c>
      <c r="M429" s="1">
        <v>15.1</v>
      </c>
      <c r="N429" s="1">
        <v>-30.579305999999999</v>
      </c>
      <c r="O429" s="1">
        <v>-71.494556000000003</v>
      </c>
      <c r="P429" s="1">
        <v>203</v>
      </c>
      <c r="Q429" s="1">
        <v>505</v>
      </c>
      <c r="R429" s="7">
        <v>1.75</v>
      </c>
      <c r="S429" s="1" t="s">
        <v>38</v>
      </c>
      <c r="T429" s="1" t="s">
        <v>38</v>
      </c>
      <c r="U429" s="1" t="s">
        <v>38</v>
      </c>
      <c r="V429" s="1" t="s">
        <v>38</v>
      </c>
      <c r="W429" s="1" t="s">
        <v>38</v>
      </c>
      <c r="X429" s="1" t="s">
        <v>38</v>
      </c>
      <c r="Y429" s="1">
        <v>103.84414960462993</v>
      </c>
      <c r="Z429" s="1">
        <v>104.96565731756631</v>
      </c>
      <c r="AA429" s="1">
        <v>104.96565731756631</v>
      </c>
      <c r="AB429" s="1" t="s">
        <v>616</v>
      </c>
      <c r="AC429" s="3">
        <v>59</v>
      </c>
      <c r="AD429" s="3">
        <f>_xlfn.XLOOKUP(B429,EVENTOS!B:B,EVENTOS!M:M,"--",0,1)</f>
        <v>95</v>
      </c>
      <c r="AE429" s="3">
        <v>1</v>
      </c>
      <c r="AF429" s="12">
        <f>_xlfn.XLOOKUP(C429,ESTACIONES!B:B,ESTACIONES!N:N,0,0,1)</f>
        <v>2.4467954161962564</v>
      </c>
      <c r="AG429" t="e">
        <f>_xlfn.XLOOKUP(A429,'L y W'!A:A,'L y W'!B:B,0,0,1)</f>
        <v>#N/A</v>
      </c>
      <c r="AH429" t="e">
        <f>_xlfn.XLOOKUP(A429,'L y W'!A:A,'L y W'!C:C,0,0,1)</f>
        <v>#N/A</v>
      </c>
    </row>
    <row r="430" spans="1:34" x14ac:dyDescent="0.3">
      <c r="A430" s="1">
        <v>1579</v>
      </c>
      <c r="B430" s="1" t="s">
        <v>613</v>
      </c>
      <c r="C430" s="1" t="s">
        <v>51</v>
      </c>
      <c r="D430" s="1">
        <v>2015</v>
      </c>
      <c r="E430" s="1">
        <v>10</v>
      </c>
      <c r="F430" s="1">
        <v>6</v>
      </c>
      <c r="G430" s="1">
        <v>10</v>
      </c>
      <c r="H430" s="1">
        <v>47</v>
      </c>
      <c r="I430" s="1">
        <v>33</v>
      </c>
      <c r="J430" s="1">
        <v>-31.515000000000001</v>
      </c>
      <c r="K430" s="1">
        <v>-71.445999999999998</v>
      </c>
      <c r="L430" s="1">
        <v>5.0999999999999996</v>
      </c>
      <c r="M430" s="1">
        <v>15.1</v>
      </c>
      <c r="N430" s="1">
        <v>-31.783711</v>
      </c>
      <c r="O430" s="1">
        <v>-70.969739000000004</v>
      </c>
      <c r="P430" s="1">
        <v>458</v>
      </c>
      <c r="Q430" s="1">
        <v>751</v>
      </c>
      <c r="R430" s="7">
        <v>2.1</v>
      </c>
      <c r="S430" s="1" t="s">
        <v>38</v>
      </c>
      <c r="T430" s="1" t="s">
        <v>38</v>
      </c>
      <c r="U430" s="1" t="s">
        <v>38</v>
      </c>
      <c r="V430" s="1" t="s">
        <v>38</v>
      </c>
      <c r="W430" s="1" t="s">
        <v>38</v>
      </c>
      <c r="X430" s="1" t="s">
        <v>38</v>
      </c>
      <c r="Y430" s="1">
        <v>54.114663665426846</v>
      </c>
      <c r="Z430" s="1">
        <v>56.306733057621699</v>
      </c>
      <c r="AA430" s="1">
        <v>56.306733057621699</v>
      </c>
      <c r="AB430" s="1" t="s">
        <v>617</v>
      </c>
      <c r="AC430" s="3">
        <v>8</v>
      </c>
      <c r="AD430" s="3">
        <f>_xlfn.XLOOKUP(B430,EVENTOS!B:B,EVENTOS!M:M,"--",0,1)</f>
        <v>95</v>
      </c>
      <c r="AE430" s="3">
        <v>1</v>
      </c>
      <c r="AF430" s="12">
        <f>_xlfn.XLOOKUP(C430,ESTACIONES!B:B,ESTACIONES!N:N,0,0,1)</f>
        <v>4.6375108145656956</v>
      </c>
      <c r="AG430" t="e">
        <f>_xlfn.XLOOKUP(A430,'L y W'!A:A,'L y W'!B:B,0,0,1)</f>
        <v>#N/A</v>
      </c>
      <c r="AH430" t="e">
        <f>_xlfn.XLOOKUP(A430,'L y W'!A:A,'L y W'!C:C,0,0,1)</f>
        <v>#N/A</v>
      </c>
    </row>
    <row r="431" spans="1:34" x14ac:dyDescent="0.3">
      <c r="A431" s="1">
        <v>158</v>
      </c>
      <c r="B431" s="1" t="s">
        <v>600</v>
      </c>
      <c r="C431" s="1" t="s">
        <v>406</v>
      </c>
      <c r="D431" s="1">
        <v>2014</v>
      </c>
      <c r="E431" s="1">
        <v>4</v>
      </c>
      <c r="F431" s="1">
        <v>2</v>
      </c>
      <c r="G431" s="1">
        <v>4</v>
      </c>
      <c r="H431" s="1">
        <v>13</v>
      </c>
      <c r="I431" s="1">
        <v>10</v>
      </c>
      <c r="J431" s="1">
        <v>-19.573</v>
      </c>
      <c r="K431" s="1">
        <v>-70.53</v>
      </c>
      <c r="L431" s="1">
        <v>4.8</v>
      </c>
      <c r="M431" s="1">
        <v>33.700000000000003</v>
      </c>
      <c r="N431" s="1">
        <v>-19.995450000000002</v>
      </c>
      <c r="O431" s="1">
        <v>-69.767070000000004</v>
      </c>
      <c r="P431" s="1">
        <v>0</v>
      </c>
      <c r="Q431" s="1">
        <v>418</v>
      </c>
      <c r="R431" s="7">
        <v>2.8</v>
      </c>
      <c r="S431" s="1" t="s">
        <v>38</v>
      </c>
      <c r="T431" s="1" t="s">
        <v>38</v>
      </c>
      <c r="U431" s="1" t="s">
        <v>38</v>
      </c>
      <c r="V431" s="1" t="s">
        <v>38</v>
      </c>
      <c r="W431" s="1" t="s">
        <v>38</v>
      </c>
      <c r="X431" s="1" t="s">
        <v>38</v>
      </c>
      <c r="Y431" s="1">
        <v>92.619981087585913</v>
      </c>
      <c r="Z431" s="1">
        <v>98.560392129215742</v>
      </c>
      <c r="AA431" s="1">
        <v>95.44</v>
      </c>
      <c r="AB431" s="1" t="s">
        <v>618</v>
      </c>
      <c r="AC431" s="3">
        <v>50</v>
      </c>
      <c r="AD431" s="3">
        <f>_xlfn.XLOOKUP(B431,EVENTOS!B:B,EVENTOS!M:M,"--",0,1)</f>
        <v>94</v>
      </c>
      <c r="AE431" s="3">
        <v>1</v>
      </c>
      <c r="AF431" s="12">
        <f>_xlfn.XLOOKUP(C431,ESTACIONES!B:B,ESTACIONES!N:N,0,0,1)</f>
        <v>3.6247955390389586</v>
      </c>
      <c r="AG431" t="e">
        <f>_xlfn.XLOOKUP(A431,'L y W'!A:A,'L y W'!B:B,0,0,1)</f>
        <v>#N/A</v>
      </c>
      <c r="AH431" t="e">
        <f>_xlfn.XLOOKUP(A431,'L y W'!A:A,'L y W'!C:C,0,0,1)</f>
        <v>#N/A</v>
      </c>
    </row>
    <row r="432" spans="1:34" x14ac:dyDescent="0.3">
      <c r="A432" s="1">
        <v>1580</v>
      </c>
      <c r="B432" s="1" t="s">
        <v>619</v>
      </c>
      <c r="C432" s="1" t="s">
        <v>563</v>
      </c>
      <c r="D432" s="1">
        <v>2015</v>
      </c>
      <c r="E432" s="1">
        <v>10</v>
      </c>
      <c r="F432" s="1">
        <v>6</v>
      </c>
      <c r="G432" s="1">
        <v>22</v>
      </c>
      <c r="H432" s="1">
        <v>48</v>
      </c>
      <c r="I432" s="1">
        <v>33</v>
      </c>
      <c r="J432" s="1">
        <v>-30.850999999999999</v>
      </c>
      <c r="K432" s="1">
        <v>-71.459999999999994</v>
      </c>
      <c r="L432" s="1">
        <v>5</v>
      </c>
      <c r="M432" s="1">
        <v>46.3</v>
      </c>
      <c r="N432" s="1">
        <v>-31.633614000000001</v>
      </c>
      <c r="O432" s="1">
        <v>-71.167500000000004</v>
      </c>
      <c r="P432" s="1">
        <v>319</v>
      </c>
      <c r="Q432" s="1">
        <v>654</v>
      </c>
      <c r="R432" s="7">
        <v>5.32</v>
      </c>
      <c r="S432" s="1" t="s">
        <v>38</v>
      </c>
      <c r="T432" s="1" t="s">
        <v>38</v>
      </c>
      <c r="U432" s="1" t="s">
        <v>38</v>
      </c>
      <c r="V432" s="1" t="s">
        <v>38</v>
      </c>
      <c r="W432" s="1" t="s">
        <v>38</v>
      </c>
      <c r="X432" s="1" t="s">
        <v>38</v>
      </c>
      <c r="Y432" s="1">
        <v>91.135261031807246</v>
      </c>
      <c r="Z432" s="1">
        <v>102.36682550678049</v>
      </c>
      <c r="AA432" s="1">
        <v>102.36682550678049</v>
      </c>
      <c r="AB432" s="1" t="s">
        <v>620</v>
      </c>
      <c r="AC432" s="3">
        <v>65</v>
      </c>
      <c r="AD432" s="3">
        <f>_xlfn.XLOOKUP(B432,EVENTOS!B:B,EVENTOS!M:M,"--",0,1)</f>
        <v>96</v>
      </c>
      <c r="AE432" s="3">
        <v>1</v>
      </c>
      <c r="AF432" s="12">
        <f>_xlfn.XLOOKUP(C432,ESTACIONES!B:B,ESTACIONES!N:N,0,0,1)</f>
        <v>2.6040084152738801</v>
      </c>
      <c r="AG432" t="e">
        <f>_xlfn.XLOOKUP(A432,'L y W'!A:A,'L y W'!B:B,0,0,1)</f>
        <v>#N/A</v>
      </c>
      <c r="AH432" t="e">
        <f>_xlfn.XLOOKUP(A432,'L y W'!A:A,'L y W'!C:C,0,0,1)</f>
        <v>#N/A</v>
      </c>
    </row>
    <row r="433" spans="1:34" x14ac:dyDescent="0.3">
      <c r="A433" s="1">
        <v>1583</v>
      </c>
      <c r="B433" s="1" t="s">
        <v>619</v>
      </c>
      <c r="C433" s="1" t="s">
        <v>55</v>
      </c>
      <c r="D433" s="1">
        <v>2015</v>
      </c>
      <c r="E433" s="1">
        <v>10</v>
      </c>
      <c r="F433" s="1">
        <v>6</v>
      </c>
      <c r="G433" s="1">
        <v>22</v>
      </c>
      <c r="H433" s="1">
        <v>48</v>
      </c>
      <c r="I433" s="1">
        <v>33</v>
      </c>
      <c r="J433" s="1">
        <v>-30.850999999999999</v>
      </c>
      <c r="K433" s="1">
        <v>-71.459999999999994</v>
      </c>
      <c r="L433" s="1">
        <v>5</v>
      </c>
      <c r="M433" s="1">
        <v>46.3</v>
      </c>
      <c r="N433" s="1">
        <v>-30.854861</v>
      </c>
      <c r="O433" s="1">
        <v>-70.707333000000006</v>
      </c>
      <c r="P433" s="1">
        <v>903</v>
      </c>
      <c r="Q433" s="1">
        <v>578</v>
      </c>
      <c r="R433" s="7">
        <v>6.51</v>
      </c>
      <c r="S433" s="1" t="s">
        <v>38</v>
      </c>
      <c r="T433" s="1" t="s">
        <v>38</v>
      </c>
      <c r="U433" s="1" t="s">
        <v>38</v>
      </c>
      <c r="V433" s="1" t="s">
        <v>38</v>
      </c>
      <c r="W433" s="1" t="s">
        <v>38</v>
      </c>
      <c r="X433" s="1" t="s">
        <v>38</v>
      </c>
      <c r="Y433" s="1">
        <v>71.994125997882563</v>
      </c>
      <c r="Z433" s="1">
        <v>86.088776197591457</v>
      </c>
      <c r="AA433" s="1">
        <v>86.088776197591457</v>
      </c>
      <c r="AB433" s="1" t="s">
        <v>621</v>
      </c>
      <c r="AC433" s="3">
        <v>10</v>
      </c>
      <c r="AD433" s="3">
        <f>_xlfn.XLOOKUP(B433,EVENTOS!B:B,EVENTOS!M:M,"--",0,1)</f>
        <v>96</v>
      </c>
      <c r="AE433" s="3">
        <v>1</v>
      </c>
      <c r="AF433" s="12">
        <f>_xlfn.XLOOKUP(C433,ESTACIONES!B:B,ESTACIONES!N:N,0,0,1)</f>
        <v>2.2846908786089335</v>
      </c>
      <c r="AG433" t="e">
        <f>_xlfn.XLOOKUP(A433,'L y W'!A:A,'L y W'!B:B,0,0,1)</f>
        <v>#N/A</v>
      </c>
      <c r="AH433" t="e">
        <f>_xlfn.XLOOKUP(A433,'L y W'!A:A,'L y W'!C:C,0,0,1)</f>
        <v>#N/A</v>
      </c>
    </row>
    <row r="434" spans="1:34" x14ac:dyDescent="0.3">
      <c r="A434" s="1">
        <v>1587</v>
      </c>
      <c r="B434" s="1" t="s">
        <v>622</v>
      </c>
      <c r="C434" s="1" t="s">
        <v>93</v>
      </c>
      <c r="D434" s="1">
        <v>2015</v>
      </c>
      <c r="E434" s="1">
        <v>10</v>
      </c>
      <c r="F434" s="1">
        <v>7</v>
      </c>
      <c r="G434" s="1">
        <v>8</v>
      </c>
      <c r="H434" s="1">
        <v>0</v>
      </c>
      <c r="I434" s="1">
        <v>40</v>
      </c>
      <c r="J434" s="1">
        <v>-30.297999999999998</v>
      </c>
      <c r="K434" s="1">
        <v>-71.227999999999994</v>
      </c>
      <c r="L434" s="1">
        <v>5.2</v>
      </c>
      <c r="M434" s="1">
        <v>24.5</v>
      </c>
      <c r="N434" s="1">
        <v>-29.877189999999999</v>
      </c>
      <c r="O434" s="1">
        <v>-71.237870000000001</v>
      </c>
      <c r="P434" s="1">
        <v>0</v>
      </c>
      <c r="Q434" s="1">
        <v>399</v>
      </c>
      <c r="R434" s="7">
        <v>1.18</v>
      </c>
      <c r="S434" s="1" t="s">
        <v>38</v>
      </c>
      <c r="T434" s="1" t="s">
        <v>38</v>
      </c>
      <c r="U434" s="1" t="s">
        <v>38</v>
      </c>
      <c r="V434" s="1" t="s">
        <v>38</v>
      </c>
      <c r="W434" s="1" t="s">
        <v>38</v>
      </c>
      <c r="X434" s="1" t="s">
        <v>38</v>
      </c>
      <c r="Y434" s="1">
        <v>46.658141698106306</v>
      </c>
      <c r="Z434" s="1">
        <v>52.699451484057846</v>
      </c>
      <c r="AA434" s="1">
        <v>52.699451484057846</v>
      </c>
      <c r="AB434" s="1" t="s">
        <v>623</v>
      </c>
      <c r="AC434" s="3">
        <v>16</v>
      </c>
      <c r="AD434" s="3">
        <f>_xlfn.XLOOKUP(B434,EVENTOS!B:B,EVENTOS!M:M,"--",0,1)</f>
        <v>97</v>
      </c>
      <c r="AE434" s="3">
        <v>1</v>
      </c>
      <c r="AF434" s="12">
        <f>_xlfn.XLOOKUP(C434,ESTACIONES!B:B,ESTACIONES!N:N,0,0,1)</f>
        <v>2.8226612561991336</v>
      </c>
      <c r="AG434" t="e">
        <f>_xlfn.XLOOKUP(A434,'L y W'!A:A,'L y W'!B:B,0,0,1)</f>
        <v>#N/A</v>
      </c>
      <c r="AH434" t="e">
        <f>_xlfn.XLOOKUP(A434,'L y W'!A:A,'L y W'!C:C,0,0,1)</f>
        <v>#N/A</v>
      </c>
    </row>
    <row r="435" spans="1:34" x14ac:dyDescent="0.3">
      <c r="A435" s="1">
        <v>1588</v>
      </c>
      <c r="B435" s="1" t="s">
        <v>622</v>
      </c>
      <c r="C435" s="1" t="s">
        <v>541</v>
      </c>
      <c r="D435" s="1">
        <v>2015</v>
      </c>
      <c r="E435" s="1">
        <v>10</v>
      </c>
      <c r="F435" s="1">
        <v>7</v>
      </c>
      <c r="G435" s="1">
        <v>8</v>
      </c>
      <c r="H435" s="1">
        <v>0</v>
      </c>
      <c r="I435" s="1">
        <v>40</v>
      </c>
      <c r="J435" s="1">
        <v>-30.297999999999998</v>
      </c>
      <c r="K435" s="1">
        <v>-71.227999999999994</v>
      </c>
      <c r="L435" s="1">
        <v>5.2</v>
      </c>
      <c r="M435" s="1">
        <v>24.5</v>
      </c>
      <c r="N435" s="1">
        <v>-29.942350000000001</v>
      </c>
      <c r="O435" s="1">
        <v>-71.263149999999996</v>
      </c>
      <c r="P435" s="1">
        <v>30</v>
      </c>
      <c r="Q435" s="1">
        <v>475</v>
      </c>
      <c r="R435" s="7">
        <v>0.87</v>
      </c>
      <c r="S435" s="1" t="s">
        <v>38</v>
      </c>
      <c r="T435" s="1" t="s">
        <v>38</v>
      </c>
      <c r="U435" s="1" t="s">
        <v>38</v>
      </c>
      <c r="V435" s="1" t="s">
        <v>38</v>
      </c>
      <c r="W435" s="1" t="s">
        <v>38</v>
      </c>
      <c r="X435" s="1" t="s">
        <v>38</v>
      </c>
      <c r="Y435" s="1">
        <v>39.570645828034536</v>
      </c>
      <c r="Z435" s="1">
        <v>46.557028591263716</v>
      </c>
      <c r="AA435" s="1">
        <v>46.557028591263716</v>
      </c>
      <c r="AB435" s="1" t="s">
        <v>624</v>
      </c>
      <c r="AC435" s="3">
        <v>61</v>
      </c>
      <c r="AD435" s="3">
        <f>_xlfn.XLOOKUP(B435,EVENTOS!B:B,EVENTOS!M:M,"--",0,1)</f>
        <v>97</v>
      </c>
      <c r="AE435" s="3">
        <v>1</v>
      </c>
      <c r="AF435" s="12">
        <f>_xlfn.XLOOKUP(C435,ESTACIONES!B:B,ESTACIONES!N:N,0,0,1)</f>
        <v>4.2654241956000023</v>
      </c>
      <c r="AG435" t="e">
        <f>_xlfn.XLOOKUP(A435,'L y W'!A:A,'L y W'!B:B,0,0,1)</f>
        <v>#N/A</v>
      </c>
      <c r="AH435" t="e">
        <f>_xlfn.XLOOKUP(A435,'L y W'!A:A,'L y W'!C:C,0,0,1)</f>
        <v>#N/A</v>
      </c>
    </row>
    <row r="436" spans="1:34" x14ac:dyDescent="0.3">
      <c r="A436" s="1">
        <v>159</v>
      </c>
      <c r="B436" s="1" t="s">
        <v>625</v>
      </c>
      <c r="C436" s="1" t="s">
        <v>88</v>
      </c>
      <c r="D436" s="1">
        <v>2014</v>
      </c>
      <c r="E436" s="1">
        <v>4</v>
      </c>
      <c r="F436" s="1">
        <v>2</v>
      </c>
      <c r="G436" s="1">
        <v>4</v>
      </c>
      <c r="H436" s="1">
        <v>19</v>
      </c>
      <c r="I436" s="1">
        <v>47</v>
      </c>
      <c r="J436" s="1">
        <v>-19.89</v>
      </c>
      <c r="K436" s="1">
        <v>-71.111999999999995</v>
      </c>
      <c r="L436" s="1">
        <v>5.0999999999999996</v>
      </c>
      <c r="M436" s="1">
        <v>39</v>
      </c>
      <c r="N436" s="1">
        <v>-20.256270000000001</v>
      </c>
      <c r="O436" s="1">
        <v>-69.786010000000005</v>
      </c>
      <c r="P436" s="1">
        <v>0</v>
      </c>
      <c r="Q436" s="1">
        <v>344</v>
      </c>
      <c r="R436" s="7">
        <v>2.4700000000000002</v>
      </c>
      <c r="S436" s="1" t="s">
        <v>38</v>
      </c>
      <c r="T436" s="1" t="s">
        <v>38</v>
      </c>
      <c r="U436" s="1" t="s">
        <v>38</v>
      </c>
      <c r="V436" s="1" t="s">
        <v>38</v>
      </c>
      <c r="W436" s="1" t="s">
        <v>38</v>
      </c>
      <c r="X436" s="1" t="s">
        <v>38</v>
      </c>
      <c r="Y436" s="1">
        <v>144.50172101317074</v>
      </c>
      <c r="Z436" s="1">
        <v>149.67213292984178</v>
      </c>
      <c r="AA436" s="1">
        <v>145.655</v>
      </c>
      <c r="AB436" s="1" t="s">
        <v>626</v>
      </c>
      <c r="AC436" s="3">
        <v>15</v>
      </c>
      <c r="AD436" s="3">
        <f>_xlfn.XLOOKUP(B436,EVENTOS!B:B,EVENTOS!M:M,"--",0,1)</f>
        <v>98</v>
      </c>
      <c r="AE436" s="3">
        <v>1</v>
      </c>
      <c r="AF436" s="12">
        <f>_xlfn.XLOOKUP(C436,ESTACIONES!B:B,ESTACIONES!N:N,0,0,1)</f>
        <v>4.7744005541349805</v>
      </c>
      <c r="AG436" t="e">
        <f>_xlfn.XLOOKUP(A436,'L y W'!A:A,'L y W'!B:B,0,0,1)</f>
        <v>#N/A</v>
      </c>
      <c r="AH436" t="e">
        <f>_xlfn.XLOOKUP(A436,'L y W'!A:A,'L y W'!C:C,0,0,1)</f>
        <v>#N/A</v>
      </c>
    </row>
    <row r="437" spans="1:34" x14ac:dyDescent="0.3">
      <c r="A437" s="1">
        <v>1590</v>
      </c>
      <c r="B437" s="1" t="s">
        <v>622</v>
      </c>
      <c r="C437" s="1" t="s">
        <v>563</v>
      </c>
      <c r="D437" s="1">
        <v>2015</v>
      </c>
      <c r="E437" s="1">
        <v>10</v>
      </c>
      <c r="F437" s="1">
        <v>7</v>
      </c>
      <c r="G437" s="1">
        <v>8</v>
      </c>
      <c r="H437" s="1">
        <v>0</v>
      </c>
      <c r="I437" s="1">
        <v>40</v>
      </c>
      <c r="J437" s="1">
        <v>-30.297999999999998</v>
      </c>
      <c r="K437" s="1">
        <v>-71.227999999999994</v>
      </c>
      <c r="L437" s="1">
        <v>5.2</v>
      </c>
      <c r="M437" s="1">
        <v>24.5</v>
      </c>
      <c r="N437" s="1">
        <v>-31.633614000000001</v>
      </c>
      <c r="O437" s="1">
        <v>-71.167500000000004</v>
      </c>
      <c r="P437" s="1">
        <v>319</v>
      </c>
      <c r="Q437" s="1">
        <v>654</v>
      </c>
      <c r="R437" s="7">
        <v>5.32</v>
      </c>
      <c r="S437" s="1" t="s">
        <v>38</v>
      </c>
      <c r="T437" s="1" t="s">
        <v>38</v>
      </c>
      <c r="U437" s="1" t="s">
        <v>38</v>
      </c>
      <c r="V437" s="1" t="s">
        <v>38</v>
      </c>
      <c r="W437" s="1" t="s">
        <v>38</v>
      </c>
      <c r="X437" s="1" t="s">
        <v>38</v>
      </c>
      <c r="Y437" s="1">
        <v>148.19081199533827</v>
      </c>
      <c r="Z437" s="1">
        <v>150.25478202319448</v>
      </c>
      <c r="AA437" s="1">
        <v>150.25478202319448</v>
      </c>
      <c r="AB437" s="1" t="s">
        <v>627</v>
      </c>
      <c r="AC437" s="3">
        <v>65</v>
      </c>
      <c r="AD437" s="3">
        <f>_xlfn.XLOOKUP(B437,EVENTOS!B:B,EVENTOS!M:M,"--",0,1)</f>
        <v>97</v>
      </c>
      <c r="AE437" s="3">
        <v>1</v>
      </c>
      <c r="AF437" s="12">
        <f>_xlfn.XLOOKUP(C437,ESTACIONES!B:B,ESTACIONES!N:N,0,0,1)</f>
        <v>2.6040084152738801</v>
      </c>
      <c r="AG437" t="e">
        <f>_xlfn.XLOOKUP(A437,'L y W'!A:A,'L y W'!B:B,0,0,1)</f>
        <v>#N/A</v>
      </c>
      <c r="AH437" t="e">
        <f>_xlfn.XLOOKUP(A437,'L y W'!A:A,'L y W'!C:C,0,0,1)</f>
        <v>#N/A</v>
      </c>
    </row>
    <row r="438" spans="1:34" x14ac:dyDescent="0.3">
      <c r="A438" s="1">
        <v>1591</v>
      </c>
      <c r="B438" s="1" t="s">
        <v>622</v>
      </c>
      <c r="C438" s="1" t="s">
        <v>107</v>
      </c>
      <c r="D438" s="1">
        <v>2015</v>
      </c>
      <c r="E438" s="1">
        <v>10</v>
      </c>
      <c r="F438" s="1">
        <v>7</v>
      </c>
      <c r="G438" s="1">
        <v>8</v>
      </c>
      <c r="H438" s="1">
        <v>0</v>
      </c>
      <c r="I438" s="1">
        <v>40</v>
      </c>
      <c r="J438" s="1">
        <v>-30.297999999999998</v>
      </c>
      <c r="K438" s="1">
        <v>-71.227999999999994</v>
      </c>
      <c r="L438" s="1">
        <v>5.2</v>
      </c>
      <c r="M438" s="1">
        <v>24.5</v>
      </c>
      <c r="N438" s="1">
        <v>-29.510639999999999</v>
      </c>
      <c r="O438" s="1">
        <v>-71.200360000000003</v>
      </c>
      <c r="P438" s="1">
        <v>0</v>
      </c>
      <c r="Q438" s="1">
        <v>576</v>
      </c>
      <c r="R438" s="7">
        <v>5.77</v>
      </c>
      <c r="S438" s="1" t="s">
        <v>38</v>
      </c>
      <c r="T438" s="1" t="s">
        <v>38</v>
      </c>
      <c r="U438" s="1" t="s">
        <v>38</v>
      </c>
      <c r="V438" s="1" t="s">
        <v>38</v>
      </c>
      <c r="W438" s="1" t="s">
        <v>38</v>
      </c>
      <c r="X438" s="1" t="s">
        <v>38</v>
      </c>
      <c r="Y438" s="1">
        <v>87.32032915610138</v>
      </c>
      <c r="Z438" s="1">
        <v>90.692281280877978</v>
      </c>
      <c r="AA438" s="1">
        <v>90.692281280877978</v>
      </c>
      <c r="AB438" s="1" t="s">
        <v>628</v>
      </c>
      <c r="AC438" s="3">
        <v>19</v>
      </c>
      <c r="AD438" s="3">
        <f>_xlfn.XLOOKUP(B438,EVENTOS!B:B,EVENTOS!M:M,"--",0,1)</f>
        <v>97</v>
      </c>
      <c r="AE438" s="3">
        <v>1</v>
      </c>
      <c r="AF438" s="12">
        <f>_xlfn.XLOOKUP(C438,ESTACIONES!B:B,ESTACIONES!N:N,0,0,1)</f>
        <v>3.0510064704910347</v>
      </c>
      <c r="AG438" t="e">
        <f>_xlfn.XLOOKUP(A438,'L y W'!A:A,'L y W'!B:B,0,0,1)</f>
        <v>#N/A</v>
      </c>
      <c r="AH438" t="e">
        <f>_xlfn.XLOOKUP(A438,'L y W'!A:A,'L y W'!C:C,0,0,1)</f>
        <v>#N/A</v>
      </c>
    </row>
    <row r="439" spans="1:34" x14ac:dyDescent="0.3">
      <c r="A439" s="1">
        <v>1592</v>
      </c>
      <c r="B439" s="1" t="s">
        <v>622</v>
      </c>
      <c r="C439" s="1" t="s">
        <v>43</v>
      </c>
      <c r="D439" s="1">
        <v>2015</v>
      </c>
      <c r="E439" s="1">
        <v>10</v>
      </c>
      <c r="F439" s="1">
        <v>7</v>
      </c>
      <c r="G439" s="1">
        <v>8</v>
      </c>
      <c r="H439" s="1">
        <v>0</v>
      </c>
      <c r="I439" s="1">
        <v>40</v>
      </c>
      <c r="J439" s="1">
        <v>-30.297999999999998</v>
      </c>
      <c r="K439" s="1">
        <v>-71.227999999999994</v>
      </c>
      <c r="L439" s="1">
        <v>5.2</v>
      </c>
      <c r="M439" s="1">
        <v>24.5</v>
      </c>
      <c r="N439" s="1">
        <v>-30.23387</v>
      </c>
      <c r="O439" s="1">
        <v>-71.081590000000006</v>
      </c>
      <c r="P439" s="1">
        <v>1032</v>
      </c>
      <c r="Q439" s="1">
        <v>517</v>
      </c>
      <c r="R439" s="7">
        <v>6.5</v>
      </c>
      <c r="S439" s="1" t="s">
        <v>38</v>
      </c>
      <c r="T439" s="1" t="s">
        <v>38</v>
      </c>
      <c r="U439" s="1" t="s">
        <v>38</v>
      </c>
      <c r="V439" s="1" t="s">
        <v>38</v>
      </c>
      <c r="W439" s="1" t="s">
        <v>38</v>
      </c>
      <c r="X439" s="1" t="s">
        <v>38</v>
      </c>
      <c r="Y439" s="1">
        <v>15.780811572638052</v>
      </c>
      <c r="Z439" s="1">
        <v>30.015280073507679</v>
      </c>
      <c r="AA439" s="1">
        <v>30.015280073507679</v>
      </c>
      <c r="AB439" s="1" t="s">
        <v>629</v>
      </c>
      <c r="AC439" s="3">
        <v>5</v>
      </c>
      <c r="AD439" s="3">
        <f>_xlfn.XLOOKUP(B439,EVENTOS!B:B,EVENTOS!M:M,"--",0,1)</f>
        <v>97</v>
      </c>
      <c r="AE439" s="3">
        <v>1</v>
      </c>
      <c r="AF439" s="12">
        <f>_xlfn.XLOOKUP(C439,ESTACIONES!B:B,ESTACIONES!N:N,0,0,1)</f>
        <v>2.335647305457484</v>
      </c>
      <c r="AG439" t="e">
        <f>_xlfn.XLOOKUP(A439,'L y W'!A:A,'L y W'!B:B,0,0,1)</f>
        <v>#N/A</v>
      </c>
      <c r="AH439" t="e">
        <f>_xlfn.XLOOKUP(A439,'L y W'!A:A,'L y W'!C:C,0,0,1)</f>
        <v>#N/A</v>
      </c>
    </row>
    <row r="440" spans="1:34" x14ac:dyDescent="0.3">
      <c r="A440" s="1">
        <v>1594</v>
      </c>
      <c r="B440" s="1" t="s">
        <v>622</v>
      </c>
      <c r="C440" s="1" t="s">
        <v>524</v>
      </c>
      <c r="D440" s="1">
        <v>2015</v>
      </c>
      <c r="E440" s="1">
        <v>10</v>
      </c>
      <c r="F440" s="1">
        <v>7</v>
      </c>
      <c r="G440" s="1">
        <v>8</v>
      </c>
      <c r="H440" s="1">
        <v>0</v>
      </c>
      <c r="I440" s="1">
        <v>40</v>
      </c>
      <c r="J440" s="1">
        <v>-30.297999999999998</v>
      </c>
      <c r="K440" s="1">
        <v>-71.227999999999994</v>
      </c>
      <c r="L440" s="1">
        <v>5.2</v>
      </c>
      <c r="M440" s="1">
        <v>24.5</v>
      </c>
      <c r="N440" s="1">
        <v>-30.579305999999999</v>
      </c>
      <c r="O440" s="1">
        <v>-71.494556000000003</v>
      </c>
      <c r="P440" s="1">
        <v>203</v>
      </c>
      <c r="Q440" s="1">
        <v>505</v>
      </c>
      <c r="R440" s="7">
        <v>1.75</v>
      </c>
      <c r="S440" s="1" t="s">
        <v>38</v>
      </c>
      <c r="T440" s="1" t="s">
        <v>38</v>
      </c>
      <c r="U440" s="1" t="s">
        <v>38</v>
      </c>
      <c r="V440" s="1" t="s">
        <v>38</v>
      </c>
      <c r="W440" s="1" t="s">
        <v>38</v>
      </c>
      <c r="X440" s="1" t="s">
        <v>38</v>
      </c>
      <c r="Y440" s="1">
        <v>40.350442379779579</v>
      </c>
      <c r="Z440" s="1">
        <v>47.311694212360564</v>
      </c>
      <c r="AA440" s="1">
        <v>47.311694212360564</v>
      </c>
      <c r="AB440" s="1" t="s">
        <v>630</v>
      </c>
      <c r="AC440" s="3">
        <v>59</v>
      </c>
      <c r="AD440" s="3">
        <f>_xlfn.XLOOKUP(B440,EVENTOS!B:B,EVENTOS!M:M,"--",0,1)</f>
        <v>97</v>
      </c>
      <c r="AE440" s="3">
        <v>1</v>
      </c>
      <c r="AF440" s="12">
        <f>_xlfn.XLOOKUP(C440,ESTACIONES!B:B,ESTACIONES!N:N,0,0,1)</f>
        <v>2.4467954161962564</v>
      </c>
      <c r="AG440" t="e">
        <f>_xlfn.XLOOKUP(A440,'L y W'!A:A,'L y W'!B:B,0,0,1)</f>
        <v>#N/A</v>
      </c>
      <c r="AH440" t="e">
        <f>_xlfn.XLOOKUP(A440,'L y W'!A:A,'L y W'!C:C,0,0,1)</f>
        <v>#N/A</v>
      </c>
    </row>
    <row r="441" spans="1:34" x14ac:dyDescent="0.3">
      <c r="A441" s="1">
        <v>1597</v>
      </c>
      <c r="B441" s="1" t="s">
        <v>622</v>
      </c>
      <c r="C441" s="1" t="s">
        <v>132</v>
      </c>
      <c r="D441" s="1">
        <v>2015</v>
      </c>
      <c r="E441" s="1">
        <v>10</v>
      </c>
      <c r="F441" s="1">
        <v>7</v>
      </c>
      <c r="G441" s="1">
        <v>8</v>
      </c>
      <c r="H441" s="1">
        <v>0</v>
      </c>
      <c r="I441" s="1">
        <v>40</v>
      </c>
      <c r="J441" s="1">
        <v>-30.297999999999998</v>
      </c>
      <c r="K441" s="1">
        <v>-71.227999999999994</v>
      </c>
      <c r="L441" s="1">
        <v>5.2</v>
      </c>
      <c r="M441" s="1">
        <v>24.5</v>
      </c>
      <c r="N441" s="1">
        <v>-30.09348</v>
      </c>
      <c r="O441" s="1">
        <v>-71.368930000000006</v>
      </c>
      <c r="P441" s="1">
        <v>71</v>
      </c>
      <c r="Q441" s="1">
        <v>1106</v>
      </c>
      <c r="R441" s="7">
        <v>11.015885416666666</v>
      </c>
      <c r="S441" s="1" t="s">
        <v>38</v>
      </c>
      <c r="T441" s="1" t="s">
        <v>38</v>
      </c>
      <c r="U441" s="1" t="s">
        <v>38</v>
      </c>
      <c r="V441" s="1" t="s">
        <v>38</v>
      </c>
      <c r="W441" s="1" t="s">
        <v>38</v>
      </c>
      <c r="X441" s="1" t="s">
        <v>38</v>
      </c>
      <c r="Y441" s="1">
        <v>26.423518771539715</v>
      </c>
      <c r="Z441" s="1">
        <v>36.08235559480439</v>
      </c>
      <c r="AA441" s="1">
        <v>36.08235559480439</v>
      </c>
      <c r="AB441" s="1" t="s">
        <v>631</v>
      </c>
      <c r="AC441" s="3">
        <v>22</v>
      </c>
      <c r="AD441" s="3">
        <f>_xlfn.XLOOKUP(B441,EVENTOS!B:B,EVENTOS!M:M,"--",0,1)</f>
        <v>97</v>
      </c>
      <c r="AE441" s="3">
        <v>1</v>
      </c>
      <c r="AF441" s="12">
        <f>_xlfn.XLOOKUP(C441,ESTACIONES!B:B,ESTACIONES!N:N,0,0,1)</f>
        <v>2.4171959038897288</v>
      </c>
      <c r="AG441" t="e">
        <f>_xlfn.XLOOKUP(A441,'L y W'!A:A,'L y W'!B:B,0,0,1)</f>
        <v>#N/A</v>
      </c>
      <c r="AH441" t="e">
        <f>_xlfn.XLOOKUP(A441,'L y W'!A:A,'L y W'!C:C,0,0,1)</f>
        <v>#N/A</v>
      </c>
    </row>
    <row r="442" spans="1:34" x14ac:dyDescent="0.3">
      <c r="A442" s="1">
        <v>1598</v>
      </c>
      <c r="B442" s="1" t="s">
        <v>622</v>
      </c>
      <c r="C442" s="1" t="s">
        <v>97</v>
      </c>
      <c r="D442" s="1">
        <v>2015</v>
      </c>
      <c r="E442" s="1">
        <v>10</v>
      </c>
      <c r="F442" s="1">
        <v>7</v>
      </c>
      <c r="G442" s="1">
        <v>8</v>
      </c>
      <c r="H442" s="1">
        <v>0</v>
      </c>
      <c r="I442" s="1">
        <v>40</v>
      </c>
      <c r="J442" s="1">
        <v>-30.297999999999998</v>
      </c>
      <c r="K442" s="1">
        <v>-71.227999999999994</v>
      </c>
      <c r="L442" s="1">
        <v>5.2</v>
      </c>
      <c r="M442" s="1">
        <v>24.5</v>
      </c>
      <c r="N442" s="1">
        <v>-29.96818</v>
      </c>
      <c r="O442" s="1">
        <v>-71.337360000000004</v>
      </c>
      <c r="P442" s="1">
        <v>52</v>
      </c>
      <c r="Q442" s="1">
        <v>1106</v>
      </c>
      <c r="R442" s="7">
        <v>1.24</v>
      </c>
      <c r="S442" s="1" t="s">
        <v>38</v>
      </c>
      <c r="T442" s="1" t="s">
        <v>38</v>
      </c>
      <c r="U442" s="1" t="s">
        <v>38</v>
      </c>
      <c r="V442" s="1" t="s">
        <v>38</v>
      </c>
      <c r="W442" s="1" t="s">
        <v>38</v>
      </c>
      <c r="X442" s="1" t="s">
        <v>38</v>
      </c>
      <c r="Y442" s="1">
        <v>38.050331907843763</v>
      </c>
      <c r="Z442" s="1">
        <v>45.283865363913819</v>
      </c>
      <c r="AA442" s="1">
        <v>45.283865363913819</v>
      </c>
      <c r="AB442" s="1" t="s">
        <v>632</v>
      </c>
      <c r="AC442" s="3">
        <v>17</v>
      </c>
      <c r="AD442" s="3">
        <f>_xlfn.XLOOKUP(B442,EVENTOS!B:B,EVENTOS!M:M,"--",0,1)</f>
        <v>97</v>
      </c>
      <c r="AE442" s="3">
        <v>1</v>
      </c>
      <c r="AF442" s="12">
        <f>_xlfn.XLOOKUP(C442,ESTACIONES!B:B,ESTACIONES!N:N,0,0,1)</f>
        <v>4.0819376781190959</v>
      </c>
      <c r="AG442" t="e">
        <f>_xlfn.XLOOKUP(A442,'L y W'!A:A,'L y W'!B:B,0,0,1)</f>
        <v>#N/A</v>
      </c>
      <c r="AH442" t="e">
        <f>_xlfn.XLOOKUP(A442,'L y W'!A:A,'L y W'!C:C,0,0,1)</f>
        <v>#N/A</v>
      </c>
    </row>
    <row r="443" spans="1:34" x14ac:dyDescent="0.3">
      <c r="A443" s="1">
        <v>1599</v>
      </c>
      <c r="B443" s="1" t="s">
        <v>622</v>
      </c>
      <c r="C443" s="1" t="s">
        <v>99</v>
      </c>
      <c r="D443" s="1">
        <v>2015</v>
      </c>
      <c r="E443" s="1">
        <v>10</v>
      </c>
      <c r="F443" s="1">
        <v>7</v>
      </c>
      <c r="G443" s="1">
        <v>8</v>
      </c>
      <c r="H443" s="1">
        <v>0</v>
      </c>
      <c r="I443" s="1">
        <v>40</v>
      </c>
      <c r="J443" s="1">
        <v>-30.297999999999998</v>
      </c>
      <c r="K443" s="1">
        <v>-71.227999999999994</v>
      </c>
      <c r="L443" s="1">
        <v>5.2</v>
      </c>
      <c r="M443" s="1">
        <v>24.5</v>
      </c>
      <c r="N443" s="1">
        <v>-29.965509999999998</v>
      </c>
      <c r="O443" s="1">
        <v>-71.351110000000006</v>
      </c>
      <c r="P443" s="1">
        <v>36</v>
      </c>
      <c r="Q443" s="1">
        <v>1228</v>
      </c>
      <c r="R443" s="7">
        <v>6.4838235294117661</v>
      </c>
      <c r="S443" s="1" t="s">
        <v>38</v>
      </c>
      <c r="T443" s="1" t="s">
        <v>38</v>
      </c>
      <c r="U443" s="1" t="s">
        <v>38</v>
      </c>
      <c r="V443" s="1" t="s">
        <v>38</v>
      </c>
      <c r="W443" s="1" t="s">
        <v>38</v>
      </c>
      <c r="X443" s="1" t="s">
        <v>38</v>
      </c>
      <c r="Y443" s="1">
        <v>38.720022379578232</v>
      </c>
      <c r="Z443" s="1">
        <v>45.839452757150575</v>
      </c>
      <c r="AA443" s="1">
        <v>45.839452757150575</v>
      </c>
      <c r="AB443" s="1" t="s">
        <v>633</v>
      </c>
      <c r="AC443" s="3">
        <v>18</v>
      </c>
      <c r="AD443" s="3">
        <f>_xlfn.XLOOKUP(B443,EVENTOS!B:B,EVENTOS!M:M,"--",0,1)</f>
        <v>97</v>
      </c>
      <c r="AE443" s="3">
        <v>1</v>
      </c>
      <c r="AF443" s="12">
        <f>_xlfn.XLOOKUP(C443,ESTACIONES!B:B,ESTACIONES!N:N,0,0,1)</f>
        <v>1.6562573616396086</v>
      </c>
      <c r="AG443" t="e">
        <f>_xlfn.XLOOKUP(A443,'L y W'!A:A,'L y W'!B:B,0,0,1)</f>
        <v>#N/A</v>
      </c>
      <c r="AH443" t="e">
        <f>_xlfn.XLOOKUP(A443,'L y W'!A:A,'L y W'!C:C,0,0,1)</f>
        <v>#N/A</v>
      </c>
    </row>
    <row r="444" spans="1:34" x14ac:dyDescent="0.3">
      <c r="A444" s="1">
        <v>16</v>
      </c>
      <c r="B444" s="1" t="s">
        <v>634</v>
      </c>
      <c r="C444" s="1" t="s">
        <v>113</v>
      </c>
      <c r="D444" s="1">
        <v>2012</v>
      </c>
      <c r="E444" s="1">
        <v>8</v>
      </c>
      <c r="F444" s="1">
        <v>27</v>
      </c>
      <c r="G444" s="1">
        <v>0</v>
      </c>
      <c r="H444" s="1">
        <v>39</v>
      </c>
      <c r="I444" s="1">
        <v>55</v>
      </c>
      <c r="J444" s="1">
        <v>-23.742000000000001</v>
      </c>
      <c r="K444" s="1">
        <v>-69.418000000000006</v>
      </c>
      <c r="L444" s="1">
        <v>5</v>
      </c>
      <c r="M444" s="1">
        <v>99</v>
      </c>
      <c r="N444" s="1">
        <v>-23.208335000000002</v>
      </c>
      <c r="O444" s="1">
        <v>-69.470920000000007</v>
      </c>
      <c r="P444" s="1">
        <v>0</v>
      </c>
      <c r="Q444" s="1">
        <v>532</v>
      </c>
      <c r="R444" s="7">
        <v>2.2200000000000002</v>
      </c>
      <c r="S444" s="1">
        <v>206</v>
      </c>
      <c r="T444" s="1">
        <v>57</v>
      </c>
      <c r="U444" s="1">
        <v>-39</v>
      </c>
      <c r="V444" s="1">
        <v>320</v>
      </c>
      <c r="W444" s="1">
        <v>58</v>
      </c>
      <c r="X444" s="1">
        <v>-140</v>
      </c>
      <c r="Y444" s="1">
        <v>59.350521225641067</v>
      </c>
      <c r="Z444" s="1">
        <v>115.42739869612964</v>
      </c>
      <c r="AA444" s="1">
        <v>115.426872253418</v>
      </c>
      <c r="AB444" s="1" t="s">
        <v>635</v>
      </c>
      <c r="AC444" s="3">
        <v>20</v>
      </c>
      <c r="AD444" s="3">
        <f>_xlfn.XLOOKUP(B444,EVENTOS!B:B,EVENTOS!M:M,"--",0,1)</f>
        <v>99</v>
      </c>
      <c r="AE444" s="3">
        <v>2</v>
      </c>
      <c r="AF444" s="12">
        <f>_xlfn.XLOOKUP(C444,ESTACIONES!B:B,ESTACIONES!N:N,0,0,1)</f>
        <v>3.4503543176923124</v>
      </c>
      <c r="AG444">
        <f>_xlfn.XLOOKUP(A444,'L y W'!A:A,'L y W'!B:B,0,0,1)</f>
        <v>0</v>
      </c>
      <c r="AH444">
        <f>_xlfn.XLOOKUP(A444,'L y W'!A:A,'L y W'!C:C,0,0,1)</f>
        <v>0</v>
      </c>
    </row>
    <row r="445" spans="1:34" x14ac:dyDescent="0.3">
      <c r="A445" s="1">
        <v>160</v>
      </c>
      <c r="B445" s="1" t="s">
        <v>636</v>
      </c>
      <c r="C445" s="1" t="s">
        <v>35</v>
      </c>
      <c r="D445" s="1">
        <v>2014</v>
      </c>
      <c r="E445" s="1">
        <v>4</v>
      </c>
      <c r="F445" s="1">
        <v>2</v>
      </c>
      <c r="G445" s="1">
        <v>4</v>
      </c>
      <c r="H445" s="1">
        <v>46</v>
      </c>
      <c r="I445" s="1">
        <v>20</v>
      </c>
      <c r="J445" s="1">
        <v>-20.134</v>
      </c>
      <c r="K445" s="1">
        <v>-70.792000000000002</v>
      </c>
      <c r="L445" s="1">
        <v>5.7</v>
      </c>
      <c r="M445" s="1">
        <v>38.6</v>
      </c>
      <c r="N445" s="1">
        <v>-20.230340000000002</v>
      </c>
      <c r="O445" s="1">
        <v>-70.145920000000004</v>
      </c>
      <c r="P445" s="1">
        <v>0</v>
      </c>
      <c r="Q445" s="1">
        <v>635</v>
      </c>
      <c r="R445" s="7">
        <v>7.01</v>
      </c>
      <c r="S445" s="1" t="s">
        <v>38</v>
      </c>
      <c r="T445" s="1" t="s">
        <v>38</v>
      </c>
      <c r="U445" s="1" t="s">
        <v>38</v>
      </c>
      <c r="V445" s="1" t="s">
        <v>38</v>
      </c>
      <c r="W445" s="1" t="s">
        <v>38</v>
      </c>
      <c r="X445" s="1" t="s">
        <v>38</v>
      </c>
      <c r="Y445" s="1">
        <v>68.369237682570159</v>
      </c>
      <c r="Z445" s="1">
        <v>78.513136870817817</v>
      </c>
      <c r="AA445" s="1">
        <v>73.77</v>
      </c>
      <c r="AB445" s="1" t="s">
        <v>637</v>
      </c>
      <c r="AC445" s="3">
        <v>3</v>
      </c>
      <c r="AD445" s="3">
        <f>_xlfn.XLOOKUP(B445,EVENTOS!B:B,EVENTOS!M:M,"--",0,1)</f>
        <v>100</v>
      </c>
      <c r="AE445" s="3">
        <v>1</v>
      </c>
      <c r="AF445" s="12">
        <f>_xlfn.XLOOKUP(C445,ESTACIONES!B:B,ESTACIONES!N:N,0,0,1)</f>
        <v>6.1460543197080302</v>
      </c>
      <c r="AG445" t="e">
        <f>_xlfn.XLOOKUP(A445,'L y W'!A:A,'L y W'!B:B,0,0,1)</f>
        <v>#N/A</v>
      </c>
      <c r="AH445" t="e">
        <f>_xlfn.XLOOKUP(A445,'L y W'!A:A,'L y W'!C:C,0,0,1)</f>
        <v>#N/A</v>
      </c>
    </row>
    <row r="446" spans="1:34" x14ac:dyDescent="0.3">
      <c r="A446" s="1">
        <v>1600</v>
      </c>
      <c r="B446" s="1" t="s">
        <v>622</v>
      </c>
      <c r="C446" s="1" t="s">
        <v>51</v>
      </c>
      <c r="D446" s="1">
        <v>2015</v>
      </c>
      <c r="E446" s="1">
        <v>10</v>
      </c>
      <c r="F446" s="1">
        <v>7</v>
      </c>
      <c r="G446" s="1">
        <v>8</v>
      </c>
      <c r="H446" s="1">
        <v>0</v>
      </c>
      <c r="I446" s="1">
        <v>40</v>
      </c>
      <c r="J446" s="1">
        <v>-30.297999999999998</v>
      </c>
      <c r="K446" s="1">
        <v>-71.227999999999994</v>
      </c>
      <c r="L446" s="1">
        <v>5.2</v>
      </c>
      <c r="M446" s="1">
        <v>24.5</v>
      </c>
      <c r="N446" s="1">
        <v>-31.783711</v>
      </c>
      <c r="O446" s="1">
        <v>-70.969739000000004</v>
      </c>
      <c r="P446" s="1">
        <v>458</v>
      </c>
      <c r="Q446" s="1">
        <v>751</v>
      </c>
      <c r="R446" s="7">
        <v>2.1</v>
      </c>
      <c r="S446" s="1" t="s">
        <v>38</v>
      </c>
      <c r="T446" s="1" t="s">
        <v>38</v>
      </c>
      <c r="U446" s="1" t="s">
        <v>38</v>
      </c>
      <c r="V446" s="1" t="s">
        <v>38</v>
      </c>
      <c r="W446" s="1" t="s">
        <v>38</v>
      </c>
      <c r="X446" s="1" t="s">
        <v>38</v>
      </c>
      <c r="Y446" s="1">
        <v>166.55570910627219</v>
      </c>
      <c r="Z446" s="1">
        <v>168.41527840398911</v>
      </c>
      <c r="AA446" s="1">
        <v>168.41527840398911</v>
      </c>
      <c r="AB446" s="1" t="s">
        <v>638</v>
      </c>
      <c r="AC446" s="3">
        <v>8</v>
      </c>
      <c r="AD446" s="3">
        <f>_xlfn.XLOOKUP(B446,EVENTOS!B:B,EVENTOS!M:M,"--",0,1)</f>
        <v>97</v>
      </c>
      <c r="AE446" s="3">
        <v>1</v>
      </c>
      <c r="AF446" s="12">
        <f>_xlfn.XLOOKUP(C446,ESTACIONES!B:B,ESTACIONES!N:N,0,0,1)</f>
        <v>4.6375108145656956</v>
      </c>
      <c r="AG446" t="e">
        <f>_xlfn.XLOOKUP(A446,'L y W'!A:A,'L y W'!B:B,0,0,1)</f>
        <v>#N/A</v>
      </c>
      <c r="AH446" t="e">
        <f>_xlfn.XLOOKUP(A446,'L y W'!A:A,'L y W'!C:C,0,0,1)</f>
        <v>#N/A</v>
      </c>
    </row>
    <row r="447" spans="1:34" x14ac:dyDescent="0.3">
      <c r="A447" s="1">
        <v>1601</v>
      </c>
      <c r="B447" s="1" t="s">
        <v>622</v>
      </c>
      <c r="C447" s="1" t="s">
        <v>53</v>
      </c>
      <c r="D447" s="1">
        <v>2015</v>
      </c>
      <c r="E447" s="1">
        <v>10</v>
      </c>
      <c r="F447" s="1">
        <v>7</v>
      </c>
      <c r="G447" s="1">
        <v>8</v>
      </c>
      <c r="H447" s="1">
        <v>0</v>
      </c>
      <c r="I447" s="1">
        <v>40</v>
      </c>
      <c r="J447" s="1">
        <v>-30.297999999999998</v>
      </c>
      <c r="K447" s="1">
        <v>-71.227999999999994</v>
      </c>
      <c r="L447" s="1">
        <v>5.2</v>
      </c>
      <c r="M447" s="1">
        <v>24.5</v>
      </c>
      <c r="N447" s="1">
        <v>-30.258980000000001</v>
      </c>
      <c r="O447" s="1">
        <v>-71.490459999999999</v>
      </c>
      <c r="P447" s="1">
        <v>10</v>
      </c>
      <c r="Q447" s="1">
        <v>364</v>
      </c>
      <c r="R447" s="7">
        <v>1.87</v>
      </c>
      <c r="S447" s="1" t="s">
        <v>38</v>
      </c>
      <c r="T447" s="1" t="s">
        <v>38</v>
      </c>
      <c r="U447" s="1" t="s">
        <v>38</v>
      </c>
      <c r="V447" s="1" t="s">
        <v>38</v>
      </c>
      <c r="W447" s="1" t="s">
        <v>38</v>
      </c>
      <c r="X447" s="1" t="s">
        <v>38</v>
      </c>
      <c r="Y447" s="1">
        <v>25.620576052703353</v>
      </c>
      <c r="Z447" s="1">
        <v>35.456367795818522</v>
      </c>
      <c r="AA447" s="1">
        <v>35.456367795818522</v>
      </c>
      <c r="AB447" s="1" t="s">
        <v>639</v>
      </c>
      <c r="AC447" s="3">
        <v>9</v>
      </c>
      <c r="AD447" s="3">
        <f>_xlfn.XLOOKUP(B447,EVENTOS!B:B,EVENTOS!M:M,"--",0,1)</f>
        <v>97</v>
      </c>
      <c r="AE447" s="3">
        <v>1</v>
      </c>
      <c r="AF447" s="12">
        <f>_xlfn.XLOOKUP(C447,ESTACIONES!B:B,ESTACIONES!N:N,0,0,1)</f>
        <v>4.3052866245068095</v>
      </c>
      <c r="AG447" t="e">
        <f>_xlfn.XLOOKUP(A447,'L y W'!A:A,'L y W'!B:B,0,0,1)</f>
        <v>#N/A</v>
      </c>
      <c r="AH447" t="e">
        <f>_xlfn.XLOOKUP(A447,'L y W'!A:A,'L y W'!C:C,0,0,1)</f>
        <v>#N/A</v>
      </c>
    </row>
    <row r="448" spans="1:34" x14ac:dyDescent="0.3">
      <c r="A448" s="1">
        <v>1602</v>
      </c>
      <c r="B448" s="1" t="s">
        <v>622</v>
      </c>
      <c r="C448" s="1" t="s">
        <v>55</v>
      </c>
      <c r="D448" s="1">
        <v>2015</v>
      </c>
      <c r="E448" s="1">
        <v>10</v>
      </c>
      <c r="F448" s="1">
        <v>7</v>
      </c>
      <c r="G448" s="1">
        <v>8</v>
      </c>
      <c r="H448" s="1">
        <v>0</v>
      </c>
      <c r="I448" s="1">
        <v>40</v>
      </c>
      <c r="J448" s="1">
        <v>-30.297999999999998</v>
      </c>
      <c r="K448" s="1">
        <v>-71.227999999999994</v>
      </c>
      <c r="L448" s="1">
        <v>5.2</v>
      </c>
      <c r="M448" s="1">
        <v>24.5</v>
      </c>
      <c r="N448" s="1">
        <v>-30.854861</v>
      </c>
      <c r="O448" s="1">
        <v>-70.707333000000006</v>
      </c>
      <c r="P448" s="1">
        <v>903</v>
      </c>
      <c r="Q448" s="1">
        <v>578</v>
      </c>
      <c r="R448" s="7">
        <v>6.51</v>
      </c>
      <c r="S448" s="1" t="s">
        <v>38</v>
      </c>
      <c r="T448" s="1" t="s">
        <v>38</v>
      </c>
      <c r="U448" s="1" t="s">
        <v>38</v>
      </c>
      <c r="V448" s="1" t="s">
        <v>38</v>
      </c>
      <c r="W448" s="1" t="s">
        <v>38</v>
      </c>
      <c r="X448" s="1" t="s">
        <v>38</v>
      </c>
      <c r="Y448" s="1">
        <v>79.407710834443378</v>
      </c>
      <c r="Z448" s="1">
        <v>83.372039371521765</v>
      </c>
      <c r="AA448" s="1">
        <v>83.372039371521765</v>
      </c>
      <c r="AB448" s="1" t="s">
        <v>640</v>
      </c>
      <c r="AC448" s="3">
        <v>10</v>
      </c>
      <c r="AD448" s="3">
        <f>_xlfn.XLOOKUP(B448,EVENTOS!B:B,EVENTOS!M:M,"--",0,1)</f>
        <v>97</v>
      </c>
      <c r="AE448" s="3">
        <v>1</v>
      </c>
      <c r="AF448" s="12">
        <f>_xlfn.XLOOKUP(C448,ESTACIONES!B:B,ESTACIONES!N:N,0,0,1)</f>
        <v>2.2846908786089335</v>
      </c>
      <c r="AG448" t="e">
        <f>_xlfn.XLOOKUP(A448,'L y W'!A:A,'L y W'!B:B,0,0,1)</f>
        <v>#N/A</v>
      </c>
      <c r="AH448" t="e">
        <f>_xlfn.XLOOKUP(A448,'L y W'!A:A,'L y W'!C:C,0,0,1)</f>
        <v>#N/A</v>
      </c>
    </row>
    <row r="449" spans="1:34" x14ac:dyDescent="0.3">
      <c r="A449" s="1">
        <v>1603</v>
      </c>
      <c r="B449" s="1" t="s">
        <v>622</v>
      </c>
      <c r="C449" s="1" t="s">
        <v>139</v>
      </c>
      <c r="D449" s="1">
        <v>2015</v>
      </c>
      <c r="E449" s="1">
        <v>10</v>
      </c>
      <c r="F449" s="1">
        <v>7</v>
      </c>
      <c r="G449" s="1">
        <v>8</v>
      </c>
      <c r="H449" s="1">
        <v>0</v>
      </c>
      <c r="I449" s="1">
        <v>40</v>
      </c>
      <c r="J449" s="1">
        <v>-30.297999999999998</v>
      </c>
      <c r="K449" s="1">
        <v>-71.227999999999994</v>
      </c>
      <c r="L449" s="1">
        <v>5.2</v>
      </c>
      <c r="M449" s="1">
        <v>24.5</v>
      </c>
      <c r="N449" s="1">
        <v>-29.910710000000002</v>
      </c>
      <c r="O449" s="1">
        <v>-71.250820000000004</v>
      </c>
      <c r="P449" s="1">
        <v>30</v>
      </c>
      <c r="Q449" s="1">
        <v>587</v>
      </c>
      <c r="R449" s="7">
        <v>3.2</v>
      </c>
      <c r="S449" s="1" t="s">
        <v>38</v>
      </c>
      <c r="T449" s="1" t="s">
        <v>38</v>
      </c>
      <c r="U449" s="1" t="s">
        <v>38</v>
      </c>
      <c r="V449" s="1" t="s">
        <v>38</v>
      </c>
      <c r="W449" s="1" t="s">
        <v>38</v>
      </c>
      <c r="X449" s="1" t="s">
        <v>38</v>
      </c>
      <c r="Y449" s="1">
        <v>42.989029916947423</v>
      </c>
      <c r="Z449" s="1">
        <v>49.495227984121868</v>
      </c>
      <c r="AA449" s="1">
        <v>49.495227984121868</v>
      </c>
      <c r="AB449" s="1" t="s">
        <v>641</v>
      </c>
      <c r="AC449" s="3">
        <v>23</v>
      </c>
      <c r="AD449" s="3">
        <f>_xlfn.XLOOKUP(B449,EVENTOS!B:B,EVENTOS!M:M,"--",0,1)</f>
        <v>97</v>
      </c>
      <c r="AE449" s="3">
        <v>1</v>
      </c>
      <c r="AF449" s="12">
        <f>_xlfn.XLOOKUP(C449,ESTACIONES!B:B,ESTACIONES!N:N,0,0,1)</f>
        <v>2.8545473582449143</v>
      </c>
      <c r="AG449" t="e">
        <f>_xlfn.XLOOKUP(A449,'L y W'!A:A,'L y W'!B:B,0,0,1)</f>
        <v>#N/A</v>
      </c>
      <c r="AH449" t="e">
        <f>_xlfn.XLOOKUP(A449,'L y W'!A:A,'L y W'!C:C,0,0,1)</f>
        <v>#N/A</v>
      </c>
    </row>
    <row r="450" spans="1:34" x14ac:dyDescent="0.3">
      <c r="A450" s="1">
        <v>1604</v>
      </c>
      <c r="B450" s="1" t="s">
        <v>642</v>
      </c>
      <c r="C450" s="1" t="s">
        <v>563</v>
      </c>
      <c r="D450" s="1">
        <v>2015</v>
      </c>
      <c r="E450" s="1">
        <v>10</v>
      </c>
      <c r="F450" s="1">
        <v>9</v>
      </c>
      <c r="G450" s="1">
        <v>18</v>
      </c>
      <c r="H450" s="1">
        <v>27</v>
      </c>
      <c r="I450" s="1">
        <v>34</v>
      </c>
      <c r="J450" s="1">
        <v>-31.763999999999999</v>
      </c>
      <c r="K450" s="1">
        <v>-71.706000000000003</v>
      </c>
      <c r="L450" s="1">
        <v>5.5</v>
      </c>
      <c r="M450" s="1">
        <v>35.5</v>
      </c>
      <c r="N450" s="1">
        <v>-31.633614000000001</v>
      </c>
      <c r="O450" s="1">
        <v>-71.167500000000004</v>
      </c>
      <c r="P450" s="1">
        <v>319</v>
      </c>
      <c r="Q450" s="1">
        <v>654</v>
      </c>
      <c r="R450" s="7">
        <v>5.32</v>
      </c>
      <c r="S450" s="1">
        <v>342</v>
      </c>
      <c r="T450" s="1">
        <v>25</v>
      </c>
      <c r="U450" s="1">
        <v>75</v>
      </c>
      <c r="V450" s="1">
        <v>179</v>
      </c>
      <c r="W450" s="1">
        <v>66</v>
      </c>
      <c r="X450" s="1">
        <v>97</v>
      </c>
      <c r="Y450" s="1">
        <v>53.057807666207367</v>
      </c>
      <c r="Z450" s="1">
        <v>64.016651859842327</v>
      </c>
      <c r="AA450" s="1">
        <v>63.81134033203125</v>
      </c>
      <c r="AB450" s="1" t="s">
        <v>643</v>
      </c>
      <c r="AC450" s="3">
        <v>65</v>
      </c>
      <c r="AD450" s="3">
        <f>_xlfn.XLOOKUP(B450,EVENTOS!B:B,EVENTOS!M:M,"--",0,1)</f>
        <v>101</v>
      </c>
      <c r="AE450" s="3">
        <v>1</v>
      </c>
      <c r="AF450" s="12">
        <f>_xlfn.XLOOKUP(C450,ESTACIONES!B:B,ESTACIONES!N:N,0,0,1)</f>
        <v>2.6040084152738801</v>
      </c>
      <c r="AG450">
        <f>_xlfn.XLOOKUP(A450,'L y W'!A:A,'L y W'!B:B,0,0,1)</f>
        <v>0</v>
      </c>
      <c r="AH450">
        <f>_xlfn.XLOOKUP(A450,'L y W'!A:A,'L y W'!C:C,0,0,1)</f>
        <v>0</v>
      </c>
    </row>
    <row r="451" spans="1:34" x14ac:dyDescent="0.3">
      <c r="A451" s="1">
        <v>1605</v>
      </c>
      <c r="B451" s="1" t="s">
        <v>642</v>
      </c>
      <c r="C451" s="1" t="s">
        <v>524</v>
      </c>
      <c r="D451" s="1">
        <v>2015</v>
      </c>
      <c r="E451" s="1">
        <v>10</v>
      </c>
      <c r="F451" s="1">
        <v>9</v>
      </c>
      <c r="G451" s="1">
        <v>18</v>
      </c>
      <c r="H451" s="1">
        <v>27</v>
      </c>
      <c r="I451" s="1">
        <v>34</v>
      </c>
      <c r="J451" s="1">
        <v>-31.763999999999999</v>
      </c>
      <c r="K451" s="1">
        <v>-71.706000000000003</v>
      </c>
      <c r="L451" s="1">
        <v>5.5</v>
      </c>
      <c r="M451" s="1">
        <v>35.5</v>
      </c>
      <c r="N451" s="1">
        <v>-30.579305999999999</v>
      </c>
      <c r="O451" s="1">
        <v>-71.494556000000003</v>
      </c>
      <c r="P451" s="1">
        <v>203</v>
      </c>
      <c r="Q451" s="1">
        <v>505</v>
      </c>
      <c r="R451" s="7">
        <v>1.75</v>
      </c>
      <c r="S451" s="1">
        <v>342</v>
      </c>
      <c r="T451" s="1">
        <v>25</v>
      </c>
      <c r="U451" s="1">
        <v>75</v>
      </c>
      <c r="V451" s="1">
        <v>179</v>
      </c>
      <c r="W451" s="1">
        <v>66</v>
      </c>
      <c r="X451" s="1">
        <v>97</v>
      </c>
      <c r="Y451" s="1">
        <v>132.8875287642451</v>
      </c>
      <c r="Z451" s="1">
        <v>137.6001435684864</v>
      </c>
      <c r="AA451" s="1">
        <v>137.53825378417969</v>
      </c>
      <c r="AB451" s="1" t="s">
        <v>644</v>
      </c>
      <c r="AC451" s="3">
        <v>59</v>
      </c>
      <c r="AD451" s="3">
        <f>_xlfn.XLOOKUP(B451,EVENTOS!B:B,EVENTOS!M:M,"--",0,1)</f>
        <v>101</v>
      </c>
      <c r="AE451" s="3">
        <v>1</v>
      </c>
      <c r="AF451" s="12">
        <f>_xlfn.XLOOKUP(C451,ESTACIONES!B:B,ESTACIONES!N:N,0,0,1)</f>
        <v>2.4467954161962564</v>
      </c>
      <c r="AG451">
        <f>_xlfn.XLOOKUP(A451,'L y W'!A:A,'L y W'!B:B,0,0,1)</f>
        <v>0</v>
      </c>
      <c r="AH451">
        <f>_xlfn.XLOOKUP(A451,'L y W'!A:A,'L y W'!C:C,0,0,1)</f>
        <v>0</v>
      </c>
    </row>
    <row r="452" spans="1:34" x14ac:dyDescent="0.3">
      <c r="A452" s="1">
        <v>1607</v>
      </c>
      <c r="B452" s="1" t="s">
        <v>642</v>
      </c>
      <c r="C452" s="1" t="s">
        <v>51</v>
      </c>
      <c r="D452" s="1">
        <v>2015</v>
      </c>
      <c r="E452" s="1">
        <v>10</v>
      </c>
      <c r="F452" s="1">
        <v>9</v>
      </c>
      <c r="G452" s="1">
        <v>18</v>
      </c>
      <c r="H452" s="1">
        <v>27</v>
      </c>
      <c r="I452" s="1">
        <v>34</v>
      </c>
      <c r="J452" s="1">
        <v>-31.763999999999999</v>
      </c>
      <c r="K452" s="1">
        <v>-71.706000000000003</v>
      </c>
      <c r="L452" s="1">
        <v>5.5</v>
      </c>
      <c r="M452" s="1">
        <v>35.5</v>
      </c>
      <c r="N452" s="1">
        <v>-31.783711</v>
      </c>
      <c r="O452" s="1">
        <v>-70.969739000000004</v>
      </c>
      <c r="P452" s="1">
        <v>458</v>
      </c>
      <c r="Q452" s="1">
        <v>751</v>
      </c>
      <c r="R452" s="7">
        <v>2.1</v>
      </c>
      <c r="S452" s="1">
        <v>342</v>
      </c>
      <c r="T452" s="1">
        <v>25</v>
      </c>
      <c r="U452" s="1">
        <v>75</v>
      </c>
      <c r="V452" s="1">
        <v>179</v>
      </c>
      <c r="W452" s="1">
        <v>66</v>
      </c>
      <c r="X452" s="1">
        <v>97</v>
      </c>
      <c r="Y452" s="1">
        <v>69.775936682184621</v>
      </c>
      <c r="Z452" s="1">
        <v>78.496236240193312</v>
      </c>
      <c r="AA452" s="1">
        <v>78.29608154296875</v>
      </c>
      <c r="AB452" s="1" t="s">
        <v>645</v>
      </c>
      <c r="AC452" s="3">
        <v>8</v>
      </c>
      <c r="AD452" s="3">
        <f>_xlfn.XLOOKUP(B452,EVENTOS!B:B,EVENTOS!M:M,"--",0,1)</f>
        <v>101</v>
      </c>
      <c r="AE452" s="3">
        <v>1</v>
      </c>
      <c r="AF452" s="12">
        <f>_xlfn.XLOOKUP(C452,ESTACIONES!B:B,ESTACIONES!N:N,0,0,1)</f>
        <v>4.6375108145656956</v>
      </c>
      <c r="AG452">
        <f>_xlfn.XLOOKUP(A452,'L y W'!A:A,'L y W'!B:B,0,0,1)</f>
        <v>0</v>
      </c>
      <c r="AH452">
        <f>_xlfn.XLOOKUP(A452,'L y W'!A:A,'L y W'!C:C,0,0,1)</f>
        <v>0</v>
      </c>
    </row>
    <row r="453" spans="1:34" x14ac:dyDescent="0.3">
      <c r="A453" s="1">
        <v>1608</v>
      </c>
      <c r="B453" s="1" t="s">
        <v>642</v>
      </c>
      <c r="C453" s="1" t="s">
        <v>55</v>
      </c>
      <c r="D453" s="1">
        <v>2015</v>
      </c>
      <c r="E453" s="1">
        <v>10</v>
      </c>
      <c r="F453" s="1">
        <v>9</v>
      </c>
      <c r="G453" s="1">
        <v>18</v>
      </c>
      <c r="H453" s="1">
        <v>27</v>
      </c>
      <c r="I453" s="1">
        <v>34</v>
      </c>
      <c r="J453" s="1">
        <v>-31.763999999999999</v>
      </c>
      <c r="K453" s="1">
        <v>-71.706000000000003</v>
      </c>
      <c r="L453" s="1">
        <v>5.5</v>
      </c>
      <c r="M453" s="1">
        <v>35.5</v>
      </c>
      <c r="N453" s="1">
        <v>-30.854861</v>
      </c>
      <c r="O453" s="1">
        <v>-70.707333000000006</v>
      </c>
      <c r="P453" s="1">
        <v>903</v>
      </c>
      <c r="Q453" s="1">
        <v>578</v>
      </c>
      <c r="R453" s="7">
        <v>6.51</v>
      </c>
      <c r="S453" s="1">
        <v>342</v>
      </c>
      <c r="T453" s="1">
        <v>25</v>
      </c>
      <c r="U453" s="1">
        <v>75</v>
      </c>
      <c r="V453" s="1">
        <v>179</v>
      </c>
      <c r="W453" s="1">
        <v>66</v>
      </c>
      <c r="X453" s="1">
        <v>97</v>
      </c>
      <c r="Y453" s="1">
        <v>138.55738399955584</v>
      </c>
      <c r="Z453" s="1">
        <v>143.25964913331447</v>
      </c>
      <c r="AA453" s="1">
        <v>142.73492431640619</v>
      </c>
      <c r="AB453" s="1" t="s">
        <v>646</v>
      </c>
      <c r="AC453" s="3">
        <v>10</v>
      </c>
      <c r="AD453" s="3">
        <f>_xlfn.XLOOKUP(B453,EVENTOS!B:B,EVENTOS!M:M,"--",0,1)</f>
        <v>101</v>
      </c>
      <c r="AE453" s="3">
        <v>1</v>
      </c>
      <c r="AF453" s="12">
        <f>_xlfn.XLOOKUP(C453,ESTACIONES!B:B,ESTACIONES!N:N,0,0,1)</f>
        <v>2.2846908786089335</v>
      </c>
      <c r="AG453">
        <f>_xlfn.XLOOKUP(A453,'L y W'!A:A,'L y W'!B:B,0,0,1)</f>
        <v>0</v>
      </c>
      <c r="AH453">
        <f>_xlfn.XLOOKUP(A453,'L y W'!A:A,'L y W'!C:C,0,0,1)</f>
        <v>0</v>
      </c>
    </row>
    <row r="454" spans="1:34" x14ac:dyDescent="0.3">
      <c r="A454" s="1">
        <v>1609</v>
      </c>
      <c r="B454" s="1" t="s">
        <v>642</v>
      </c>
      <c r="C454" s="1" t="s">
        <v>62</v>
      </c>
      <c r="D454" s="1">
        <v>2015</v>
      </c>
      <c r="E454" s="1">
        <v>10</v>
      </c>
      <c r="F454" s="1">
        <v>9</v>
      </c>
      <c r="G454" s="1">
        <v>18</v>
      </c>
      <c r="H454" s="1">
        <v>27</v>
      </c>
      <c r="I454" s="1">
        <v>34</v>
      </c>
      <c r="J454" s="1">
        <v>-31.763999999999999</v>
      </c>
      <c r="K454" s="1">
        <v>-71.706000000000003</v>
      </c>
      <c r="L454" s="1">
        <v>5.5</v>
      </c>
      <c r="M454" s="1">
        <v>35.5</v>
      </c>
      <c r="N454" s="1">
        <v>-33.215583000000002</v>
      </c>
      <c r="O454" s="1">
        <v>-70.766861000000006</v>
      </c>
      <c r="P454" s="1">
        <v>0</v>
      </c>
      <c r="Q454" s="1">
        <v>401</v>
      </c>
      <c r="R454" s="7">
        <v>1.31</v>
      </c>
      <c r="S454" s="1">
        <v>342</v>
      </c>
      <c r="T454" s="1">
        <v>25</v>
      </c>
      <c r="U454" s="1">
        <v>75</v>
      </c>
      <c r="V454" s="1">
        <v>179</v>
      </c>
      <c r="W454" s="1">
        <v>66</v>
      </c>
      <c r="X454" s="1">
        <v>97</v>
      </c>
      <c r="Y454" s="1">
        <v>183.58304578112998</v>
      </c>
      <c r="Z454" s="1">
        <v>186.98391561382081</v>
      </c>
      <c r="AA454" s="1">
        <v>187.30125427246091</v>
      </c>
      <c r="AB454" s="1" t="s">
        <v>647</v>
      </c>
      <c r="AC454" s="3">
        <v>11</v>
      </c>
      <c r="AD454" s="3">
        <f>_xlfn.XLOOKUP(B454,EVENTOS!B:B,EVENTOS!M:M,"--",0,1)</f>
        <v>101</v>
      </c>
      <c r="AE454" s="3">
        <v>1</v>
      </c>
      <c r="AF454" s="12">
        <f>_xlfn.XLOOKUP(C454,ESTACIONES!B:B,ESTACIONES!N:N,0,0,1)</f>
        <v>2.7481272780344788</v>
      </c>
      <c r="AG454">
        <f>_xlfn.XLOOKUP(A454,'L y W'!A:A,'L y W'!B:B,0,0,1)</f>
        <v>0</v>
      </c>
      <c r="AH454">
        <f>_xlfn.XLOOKUP(A454,'L y W'!A:A,'L y W'!C:C,0,0,1)</f>
        <v>0</v>
      </c>
    </row>
    <row r="455" spans="1:34" x14ac:dyDescent="0.3">
      <c r="A455" s="1">
        <v>161</v>
      </c>
      <c r="B455" s="1" t="s">
        <v>636</v>
      </c>
      <c r="C455" s="1" t="s">
        <v>406</v>
      </c>
      <c r="D455" s="1">
        <v>2014</v>
      </c>
      <c r="E455" s="1">
        <v>4</v>
      </c>
      <c r="F455" s="1">
        <v>2</v>
      </c>
      <c r="G455" s="1">
        <v>4</v>
      </c>
      <c r="H455" s="1">
        <v>46</v>
      </c>
      <c r="I455" s="1">
        <v>20</v>
      </c>
      <c r="J455" s="1">
        <v>-20.134</v>
      </c>
      <c r="K455" s="1">
        <v>-70.792000000000002</v>
      </c>
      <c r="L455" s="1">
        <v>5.7</v>
      </c>
      <c r="M455" s="1">
        <v>38.6</v>
      </c>
      <c r="N455" s="1">
        <v>-19.995450000000002</v>
      </c>
      <c r="O455" s="1">
        <v>-69.767070000000004</v>
      </c>
      <c r="P455" s="1">
        <v>0</v>
      </c>
      <c r="Q455" s="1">
        <v>418</v>
      </c>
      <c r="R455" s="7">
        <v>2.8</v>
      </c>
      <c r="S455" s="1" t="s">
        <v>38</v>
      </c>
      <c r="T455" s="1" t="s">
        <v>38</v>
      </c>
      <c r="U455" s="1" t="s">
        <v>38</v>
      </c>
      <c r="V455" s="1" t="s">
        <v>38</v>
      </c>
      <c r="W455" s="1" t="s">
        <v>38</v>
      </c>
      <c r="X455" s="1" t="s">
        <v>38</v>
      </c>
      <c r="Y455" s="1">
        <v>108.30344323550479</v>
      </c>
      <c r="Z455" s="1">
        <v>114.97650114987066</v>
      </c>
      <c r="AA455" s="1">
        <v>109.15</v>
      </c>
      <c r="AB455" s="1" t="s">
        <v>648</v>
      </c>
      <c r="AC455" s="3">
        <v>50</v>
      </c>
      <c r="AD455" s="3">
        <f>_xlfn.XLOOKUP(B455,EVENTOS!B:B,EVENTOS!M:M,"--",0,1)</f>
        <v>100</v>
      </c>
      <c r="AE455" s="3">
        <v>1</v>
      </c>
      <c r="AF455" s="12">
        <f>_xlfn.XLOOKUP(C455,ESTACIONES!B:B,ESTACIONES!N:N,0,0,1)</f>
        <v>3.6247955390389586</v>
      </c>
      <c r="AG455" t="e">
        <f>_xlfn.XLOOKUP(A455,'L y W'!A:A,'L y W'!B:B,0,0,1)</f>
        <v>#N/A</v>
      </c>
      <c r="AH455" t="e">
        <f>_xlfn.XLOOKUP(A455,'L y W'!A:A,'L y W'!C:C,0,0,1)</f>
        <v>#N/A</v>
      </c>
    </row>
    <row r="456" spans="1:34" x14ac:dyDescent="0.3">
      <c r="A456" s="1">
        <v>1610</v>
      </c>
      <c r="B456" s="1" t="s">
        <v>642</v>
      </c>
      <c r="C456" s="1" t="s">
        <v>234</v>
      </c>
      <c r="D456" s="1">
        <v>2015</v>
      </c>
      <c r="E456" s="1">
        <v>10</v>
      </c>
      <c r="F456" s="1">
        <v>9</v>
      </c>
      <c r="G456" s="1">
        <v>18</v>
      </c>
      <c r="H456" s="1">
        <v>27</v>
      </c>
      <c r="I456" s="1">
        <v>34</v>
      </c>
      <c r="J456" s="1">
        <v>-31.763999999999999</v>
      </c>
      <c r="K456" s="1">
        <v>-71.706000000000003</v>
      </c>
      <c r="L456" s="1">
        <v>5.5</v>
      </c>
      <c r="M456" s="1">
        <v>35.5</v>
      </c>
      <c r="N456" s="1">
        <v>-33.023083</v>
      </c>
      <c r="O456" s="1">
        <v>-71.517832999999996</v>
      </c>
      <c r="P456" s="1">
        <v>0</v>
      </c>
      <c r="Q456" s="1">
        <v>622</v>
      </c>
      <c r="R456" s="7">
        <v>7.28</v>
      </c>
      <c r="S456" s="1">
        <v>342</v>
      </c>
      <c r="T456" s="1">
        <v>25</v>
      </c>
      <c r="U456" s="1">
        <v>75</v>
      </c>
      <c r="V456" s="1">
        <v>179</v>
      </c>
      <c r="W456" s="1">
        <v>66</v>
      </c>
      <c r="X456" s="1">
        <v>97</v>
      </c>
      <c r="Y456" s="1">
        <v>140.74227247848972</v>
      </c>
      <c r="Z456" s="1">
        <v>145.1503953229527</v>
      </c>
      <c r="AA456" s="1">
        <v>145.14915466308591</v>
      </c>
      <c r="AB456" s="1" t="s">
        <v>649</v>
      </c>
      <c r="AC456" s="3">
        <v>44</v>
      </c>
      <c r="AD456" s="3">
        <f>_xlfn.XLOOKUP(B456,EVENTOS!B:B,EVENTOS!M:M,"--",0,1)</f>
        <v>101</v>
      </c>
      <c r="AE456" s="3">
        <v>1</v>
      </c>
      <c r="AF456" s="12">
        <f>_xlfn.XLOOKUP(C456,ESTACIONES!B:B,ESTACIONES!N:N,0,0,1)</f>
        <v>7.8837968896193393</v>
      </c>
      <c r="AG456">
        <f>_xlfn.XLOOKUP(A456,'L y W'!A:A,'L y W'!B:B,0,0,1)</f>
        <v>0</v>
      </c>
      <c r="AH456">
        <f>_xlfn.XLOOKUP(A456,'L y W'!A:A,'L y W'!C:C,0,0,1)</f>
        <v>0</v>
      </c>
    </row>
    <row r="457" spans="1:34" x14ac:dyDescent="0.3">
      <c r="A457" s="1">
        <v>1611</v>
      </c>
      <c r="B457" s="1" t="s">
        <v>642</v>
      </c>
      <c r="C457" s="1" t="s">
        <v>169</v>
      </c>
      <c r="D457" s="1">
        <v>2015</v>
      </c>
      <c r="E457" s="1">
        <v>10</v>
      </c>
      <c r="F457" s="1">
        <v>9</v>
      </c>
      <c r="G457" s="1">
        <v>18</v>
      </c>
      <c r="H457" s="1">
        <v>27</v>
      </c>
      <c r="I457" s="1">
        <v>34</v>
      </c>
      <c r="J457" s="1">
        <v>-31.763999999999999</v>
      </c>
      <c r="K457" s="1">
        <v>-71.706000000000003</v>
      </c>
      <c r="L457" s="1">
        <v>5.5</v>
      </c>
      <c r="M457" s="1">
        <v>35.5</v>
      </c>
      <c r="N457" s="1">
        <v>-33.048060999999997</v>
      </c>
      <c r="O457" s="1">
        <v>-71.604500000000002</v>
      </c>
      <c r="P457" s="1">
        <v>0</v>
      </c>
      <c r="Q457" s="1">
        <v>317</v>
      </c>
      <c r="R457" s="7">
        <v>1.61</v>
      </c>
      <c r="S457" s="1">
        <v>342</v>
      </c>
      <c r="T457" s="1">
        <v>25</v>
      </c>
      <c r="U457" s="1">
        <v>75</v>
      </c>
      <c r="V457" s="1">
        <v>179</v>
      </c>
      <c r="W457" s="1">
        <v>66</v>
      </c>
      <c r="X457" s="1">
        <v>97</v>
      </c>
      <c r="Y457" s="1">
        <v>142.71436846788259</v>
      </c>
      <c r="Z457" s="1">
        <v>147.06339098221068</v>
      </c>
      <c r="AA457" s="1">
        <v>147.05079650878909</v>
      </c>
      <c r="AB457" s="1" t="s">
        <v>650</v>
      </c>
      <c r="AC457" s="3">
        <v>36</v>
      </c>
      <c r="AD457" s="3">
        <f>_xlfn.XLOOKUP(B457,EVENTOS!B:B,EVENTOS!M:M,"--",0,1)</f>
        <v>101</v>
      </c>
      <c r="AE457" s="3">
        <v>1</v>
      </c>
      <c r="AF457" s="12">
        <f>_xlfn.XLOOKUP(C457,ESTACIONES!B:B,ESTACIONES!N:N,0,0,1)</f>
        <v>4.311696339662153</v>
      </c>
      <c r="AG457">
        <f>_xlfn.XLOOKUP(A457,'L y W'!A:A,'L y W'!B:B,0,0,1)</f>
        <v>0</v>
      </c>
      <c r="AH457">
        <f>_xlfn.XLOOKUP(A457,'L y W'!A:A,'L y W'!C:C,0,0,1)</f>
        <v>0</v>
      </c>
    </row>
    <row r="458" spans="1:34" x14ac:dyDescent="0.3">
      <c r="A458" s="1">
        <v>1612</v>
      </c>
      <c r="B458" s="1" t="s">
        <v>642</v>
      </c>
      <c r="C458" s="1" t="s">
        <v>242</v>
      </c>
      <c r="D458" s="1">
        <v>2015</v>
      </c>
      <c r="E458" s="1">
        <v>10</v>
      </c>
      <c r="F458" s="1">
        <v>9</v>
      </c>
      <c r="G458" s="1">
        <v>18</v>
      </c>
      <c r="H458" s="1">
        <v>27</v>
      </c>
      <c r="I458" s="1">
        <v>34</v>
      </c>
      <c r="J458" s="1">
        <v>-31.763999999999999</v>
      </c>
      <c r="K458" s="1">
        <v>-71.706000000000003</v>
      </c>
      <c r="L458" s="1">
        <v>5.5</v>
      </c>
      <c r="M458" s="1">
        <v>35.5</v>
      </c>
      <c r="N458" s="1">
        <v>-32.755706000000004</v>
      </c>
      <c r="O458" s="1">
        <v>-70.725219999999993</v>
      </c>
      <c r="P458" s="1">
        <v>673</v>
      </c>
      <c r="Q458" s="1">
        <v>837</v>
      </c>
      <c r="R458" s="7">
        <v>2.5954545454545461</v>
      </c>
      <c r="S458" s="1">
        <v>342</v>
      </c>
      <c r="T458" s="1">
        <v>25</v>
      </c>
      <c r="U458" s="1">
        <v>75</v>
      </c>
      <c r="V458" s="1">
        <v>179</v>
      </c>
      <c r="W458" s="1">
        <v>66</v>
      </c>
      <c r="X458" s="1">
        <v>97</v>
      </c>
      <c r="Y458" s="1">
        <v>143.64436496754627</v>
      </c>
      <c r="Z458" s="1">
        <v>148.12896244802917</v>
      </c>
      <c r="AA458" s="1">
        <v>148.27381896972659</v>
      </c>
      <c r="AB458" s="1" t="s">
        <v>651</v>
      </c>
      <c r="AC458" s="3">
        <v>47</v>
      </c>
      <c r="AD458" s="3">
        <f>_xlfn.XLOOKUP(B458,EVENTOS!B:B,EVENTOS!M:M,"--",0,1)</f>
        <v>101</v>
      </c>
      <c r="AE458" s="3">
        <v>1</v>
      </c>
      <c r="AF458" s="12">
        <f>_xlfn.XLOOKUP(C458,ESTACIONES!B:B,ESTACIONES!N:N,0,0,1)</f>
        <v>2.3518357964241554</v>
      </c>
      <c r="AG458">
        <f>_xlfn.XLOOKUP(A458,'L y W'!A:A,'L y W'!B:B,0,0,1)</f>
        <v>0</v>
      </c>
      <c r="AH458">
        <f>_xlfn.XLOOKUP(A458,'L y W'!A:A,'L y W'!C:C,0,0,1)</f>
        <v>0</v>
      </c>
    </row>
    <row r="459" spans="1:34" x14ac:dyDescent="0.3">
      <c r="A459" s="1">
        <v>1614</v>
      </c>
      <c r="B459" s="1" t="s">
        <v>652</v>
      </c>
      <c r="C459" s="1" t="s">
        <v>563</v>
      </c>
      <c r="D459" s="1">
        <v>2015</v>
      </c>
      <c r="E459" s="1">
        <v>10</v>
      </c>
      <c r="F459" s="1">
        <v>9</v>
      </c>
      <c r="G459" s="1">
        <v>6</v>
      </c>
      <c r="H459" s="1">
        <v>8</v>
      </c>
      <c r="I459" s="1">
        <v>55</v>
      </c>
      <c r="J459" s="1">
        <v>-30.818999999999999</v>
      </c>
      <c r="K459" s="1">
        <v>-71.42</v>
      </c>
      <c r="L459" s="1">
        <v>4.7</v>
      </c>
      <c r="M459" s="1">
        <v>48.1</v>
      </c>
      <c r="N459" s="1">
        <v>-31.633614000000001</v>
      </c>
      <c r="O459" s="1">
        <v>-71.167500000000004</v>
      </c>
      <c r="P459" s="1">
        <v>319</v>
      </c>
      <c r="Q459" s="1">
        <v>654</v>
      </c>
      <c r="R459" s="7">
        <v>5.32</v>
      </c>
      <c r="S459" s="1" t="s">
        <v>38</v>
      </c>
      <c r="T459" s="1" t="s">
        <v>38</v>
      </c>
      <c r="U459" s="1" t="s">
        <v>38</v>
      </c>
      <c r="V459" s="1" t="s">
        <v>38</v>
      </c>
      <c r="W459" s="1" t="s">
        <v>38</v>
      </c>
      <c r="X459" s="1" t="s">
        <v>38</v>
      </c>
      <c r="Y459" s="1">
        <v>93.468034230725664</v>
      </c>
      <c r="Z459" s="1">
        <v>105.26477560872918</v>
      </c>
      <c r="AA459" s="1">
        <v>105.26477560872918</v>
      </c>
      <c r="AB459" s="1" t="s">
        <v>653</v>
      </c>
      <c r="AC459" s="3">
        <v>65</v>
      </c>
      <c r="AD459" s="3">
        <f>_xlfn.XLOOKUP(B459,EVENTOS!B:B,EVENTOS!M:M,"--",0,1)</f>
        <v>102</v>
      </c>
      <c r="AE459" s="3">
        <v>1</v>
      </c>
      <c r="AF459" s="12">
        <f>_xlfn.XLOOKUP(C459,ESTACIONES!B:B,ESTACIONES!N:N,0,0,1)</f>
        <v>2.6040084152738801</v>
      </c>
      <c r="AG459" t="e">
        <f>_xlfn.XLOOKUP(A459,'L y W'!A:A,'L y W'!B:B,0,0,1)</f>
        <v>#N/A</v>
      </c>
      <c r="AH459" t="e">
        <f>_xlfn.XLOOKUP(A459,'L y W'!A:A,'L y W'!C:C,0,0,1)</f>
        <v>#N/A</v>
      </c>
    </row>
    <row r="460" spans="1:34" x14ac:dyDescent="0.3">
      <c r="A460" s="1">
        <v>1615</v>
      </c>
      <c r="B460" s="1" t="s">
        <v>652</v>
      </c>
      <c r="C460" s="1" t="s">
        <v>43</v>
      </c>
      <c r="D460" s="1">
        <v>2015</v>
      </c>
      <c r="E460" s="1">
        <v>10</v>
      </c>
      <c r="F460" s="1">
        <v>9</v>
      </c>
      <c r="G460" s="1">
        <v>6</v>
      </c>
      <c r="H460" s="1">
        <v>8</v>
      </c>
      <c r="I460" s="1">
        <v>55</v>
      </c>
      <c r="J460" s="1">
        <v>-30.818999999999999</v>
      </c>
      <c r="K460" s="1">
        <v>-71.42</v>
      </c>
      <c r="L460" s="1">
        <v>4.7</v>
      </c>
      <c r="M460" s="1">
        <v>48.1</v>
      </c>
      <c r="N460" s="1">
        <v>-30.23387</v>
      </c>
      <c r="O460" s="1">
        <v>-71.081590000000006</v>
      </c>
      <c r="P460" s="1">
        <v>1032</v>
      </c>
      <c r="Q460" s="1">
        <v>517</v>
      </c>
      <c r="R460" s="7">
        <v>6.5</v>
      </c>
      <c r="S460" s="1" t="s">
        <v>38</v>
      </c>
      <c r="T460" s="1" t="s">
        <v>38</v>
      </c>
      <c r="U460" s="1" t="s">
        <v>38</v>
      </c>
      <c r="V460" s="1" t="s">
        <v>38</v>
      </c>
      <c r="W460" s="1" t="s">
        <v>38</v>
      </c>
      <c r="X460" s="1" t="s">
        <v>38</v>
      </c>
      <c r="Y460" s="1">
        <v>72.544554042039294</v>
      </c>
      <c r="Z460" s="1">
        <v>87.616583733665166</v>
      </c>
      <c r="AA460" s="1">
        <v>87.616583733665166</v>
      </c>
      <c r="AB460" s="1" t="s">
        <v>654</v>
      </c>
      <c r="AC460" s="3">
        <v>5</v>
      </c>
      <c r="AD460" s="3">
        <f>_xlfn.XLOOKUP(B460,EVENTOS!B:B,EVENTOS!M:M,"--",0,1)</f>
        <v>102</v>
      </c>
      <c r="AE460" s="3">
        <v>1</v>
      </c>
      <c r="AF460" s="12">
        <f>_xlfn.XLOOKUP(C460,ESTACIONES!B:B,ESTACIONES!N:N,0,0,1)</f>
        <v>2.335647305457484</v>
      </c>
      <c r="AG460" t="e">
        <f>_xlfn.XLOOKUP(A460,'L y W'!A:A,'L y W'!B:B,0,0,1)</f>
        <v>#N/A</v>
      </c>
      <c r="AH460" t="e">
        <f>_xlfn.XLOOKUP(A460,'L y W'!A:A,'L y W'!C:C,0,0,1)</f>
        <v>#N/A</v>
      </c>
    </row>
    <row r="461" spans="1:34" x14ac:dyDescent="0.3">
      <c r="A461" s="1">
        <v>1618</v>
      </c>
      <c r="B461" s="1" t="s">
        <v>652</v>
      </c>
      <c r="C461" s="1" t="s">
        <v>51</v>
      </c>
      <c r="D461" s="1">
        <v>2015</v>
      </c>
      <c r="E461" s="1">
        <v>10</v>
      </c>
      <c r="F461" s="1">
        <v>9</v>
      </c>
      <c r="G461" s="1">
        <v>6</v>
      </c>
      <c r="H461" s="1">
        <v>8</v>
      </c>
      <c r="I461" s="1">
        <v>55</v>
      </c>
      <c r="J461" s="1">
        <v>-30.818999999999999</v>
      </c>
      <c r="K461" s="1">
        <v>-71.42</v>
      </c>
      <c r="L461" s="1">
        <v>4.7</v>
      </c>
      <c r="M461" s="1">
        <v>48.1</v>
      </c>
      <c r="N461" s="1">
        <v>-31.783711</v>
      </c>
      <c r="O461" s="1">
        <v>-70.969739000000004</v>
      </c>
      <c r="P461" s="1">
        <v>458</v>
      </c>
      <c r="Q461" s="1">
        <v>751</v>
      </c>
      <c r="R461" s="7">
        <v>2.1</v>
      </c>
      <c r="S461" s="1" t="s">
        <v>38</v>
      </c>
      <c r="T461" s="1" t="s">
        <v>38</v>
      </c>
      <c r="U461" s="1" t="s">
        <v>38</v>
      </c>
      <c r="V461" s="1" t="s">
        <v>38</v>
      </c>
      <c r="W461" s="1" t="s">
        <v>38</v>
      </c>
      <c r="X461" s="1" t="s">
        <v>38</v>
      </c>
      <c r="Y461" s="1">
        <v>115.23139363974381</v>
      </c>
      <c r="Z461" s="1">
        <v>125.0446058179144</v>
      </c>
      <c r="AA461" s="1">
        <v>125.0446058179144</v>
      </c>
      <c r="AB461" s="1" t="s">
        <v>655</v>
      </c>
      <c r="AC461" s="3">
        <v>8</v>
      </c>
      <c r="AD461" s="3">
        <f>_xlfn.XLOOKUP(B461,EVENTOS!B:B,EVENTOS!M:M,"--",0,1)</f>
        <v>102</v>
      </c>
      <c r="AE461" s="3">
        <v>1</v>
      </c>
      <c r="AF461" s="12">
        <f>_xlfn.XLOOKUP(C461,ESTACIONES!B:B,ESTACIONES!N:N,0,0,1)</f>
        <v>4.6375108145656956</v>
      </c>
      <c r="AG461" t="e">
        <f>_xlfn.XLOOKUP(A461,'L y W'!A:A,'L y W'!B:B,0,0,1)</f>
        <v>#N/A</v>
      </c>
      <c r="AH461" t="e">
        <f>_xlfn.XLOOKUP(A461,'L y W'!A:A,'L y W'!C:C,0,0,1)</f>
        <v>#N/A</v>
      </c>
    </row>
    <row r="462" spans="1:34" x14ac:dyDescent="0.3">
      <c r="A462" s="1">
        <v>1619</v>
      </c>
      <c r="B462" s="1" t="s">
        <v>656</v>
      </c>
      <c r="C462" s="1" t="s">
        <v>47</v>
      </c>
      <c r="D462" s="1">
        <v>2015</v>
      </c>
      <c r="E462" s="1">
        <v>10</v>
      </c>
      <c r="F462" s="1">
        <v>11</v>
      </c>
      <c r="G462" s="1">
        <v>16</v>
      </c>
      <c r="H462" s="1">
        <v>54</v>
      </c>
      <c r="I462" s="1">
        <v>58</v>
      </c>
      <c r="J462" s="1">
        <v>-30.695</v>
      </c>
      <c r="K462" s="1">
        <v>-71.712000000000003</v>
      </c>
      <c r="L462" s="1">
        <v>4.8</v>
      </c>
      <c r="M462" s="1">
        <v>40.1</v>
      </c>
      <c r="N462" s="1">
        <v>-30.696472</v>
      </c>
      <c r="O462" s="1">
        <v>-70.958888999999999</v>
      </c>
      <c r="P462" s="1">
        <v>0</v>
      </c>
      <c r="Q462" s="1">
        <v>402</v>
      </c>
      <c r="R462" s="7">
        <v>3.22</v>
      </c>
      <c r="S462" s="1" t="s">
        <v>38</v>
      </c>
      <c r="T462" s="1" t="s">
        <v>38</v>
      </c>
      <c r="U462" s="1" t="s">
        <v>38</v>
      </c>
      <c r="V462" s="1" t="s">
        <v>38</v>
      </c>
      <c r="W462" s="1" t="s">
        <v>38</v>
      </c>
      <c r="X462" s="1" t="s">
        <v>38</v>
      </c>
      <c r="Y462" s="1">
        <v>72.152713710427562</v>
      </c>
      <c r="Z462" s="1">
        <v>82.547102285779374</v>
      </c>
      <c r="AA462" s="1">
        <v>82.547102285779374</v>
      </c>
      <c r="AB462" s="1" t="s">
        <v>657</v>
      </c>
      <c r="AC462" s="3">
        <v>6</v>
      </c>
      <c r="AD462" s="3">
        <f>_xlfn.XLOOKUP(B462,EVENTOS!B:B,EVENTOS!M:M,"--",0,1)</f>
        <v>103</v>
      </c>
      <c r="AE462" s="3">
        <v>1</v>
      </c>
      <c r="AF462" s="12">
        <f>_xlfn.XLOOKUP(C462,ESTACIONES!B:B,ESTACIONES!N:N,0,0,1)</f>
        <v>2.3463047993698694</v>
      </c>
      <c r="AG462" t="e">
        <f>_xlfn.XLOOKUP(A462,'L y W'!A:A,'L y W'!B:B,0,0,1)</f>
        <v>#N/A</v>
      </c>
      <c r="AH462" t="e">
        <f>_xlfn.XLOOKUP(A462,'L y W'!A:A,'L y W'!C:C,0,0,1)</f>
        <v>#N/A</v>
      </c>
    </row>
    <row r="463" spans="1:34" x14ac:dyDescent="0.3">
      <c r="A463" s="1">
        <v>1620</v>
      </c>
      <c r="B463" s="1" t="s">
        <v>656</v>
      </c>
      <c r="C463" s="1" t="s">
        <v>524</v>
      </c>
      <c r="D463" s="1">
        <v>2015</v>
      </c>
      <c r="E463" s="1">
        <v>10</v>
      </c>
      <c r="F463" s="1">
        <v>11</v>
      </c>
      <c r="G463" s="1">
        <v>16</v>
      </c>
      <c r="H463" s="1">
        <v>54</v>
      </c>
      <c r="I463" s="1">
        <v>58</v>
      </c>
      <c r="J463" s="1">
        <v>-30.695</v>
      </c>
      <c r="K463" s="1">
        <v>-71.712000000000003</v>
      </c>
      <c r="L463" s="1">
        <v>4.8</v>
      </c>
      <c r="M463" s="1">
        <v>40.1</v>
      </c>
      <c r="N463" s="1">
        <v>-30.579305999999999</v>
      </c>
      <c r="O463" s="1">
        <v>-71.494556000000003</v>
      </c>
      <c r="P463" s="1">
        <v>203</v>
      </c>
      <c r="Q463" s="1">
        <v>505</v>
      </c>
      <c r="R463" s="7">
        <v>1.75</v>
      </c>
      <c r="S463" s="1" t="s">
        <v>38</v>
      </c>
      <c r="T463" s="1" t="s">
        <v>38</v>
      </c>
      <c r="U463" s="1" t="s">
        <v>38</v>
      </c>
      <c r="V463" s="1" t="s">
        <v>38</v>
      </c>
      <c r="W463" s="1" t="s">
        <v>38</v>
      </c>
      <c r="X463" s="1" t="s">
        <v>38</v>
      </c>
      <c r="Y463" s="1">
        <v>24.475031093528578</v>
      </c>
      <c r="Z463" s="1">
        <v>47.152507420382122</v>
      </c>
      <c r="AA463" s="1">
        <v>47.152507420382122</v>
      </c>
      <c r="AB463" s="1" t="s">
        <v>658</v>
      </c>
      <c r="AC463" s="3">
        <v>59</v>
      </c>
      <c r="AD463" s="3">
        <f>_xlfn.XLOOKUP(B463,EVENTOS!B:B,EVENTOS!M:M,"--",0,1)</f>
        <v>103</v>
      </c>
      <c r="AE463" s="3">
        <v>1</v>
      </c>
      <c r="AF463" s="12">
        <f>_xlfn.XLOOKUP(C463,ESTACIONES!B:B,ESTACIONES!N:N,0,0,1)</f>
        <v>2.4467954161962564</v>
      </c>
      <c r="AG463" t="e">
        <f>_xlfn.XLOOKUP(A463,'L y W'!A:A,'L y W'!B:B,0,0,1)</f>
        <v>#N/A</v>
      </c>
      <c r="AH463" t="e">
        <f>_xlfn.XLOOKUP(A463,'L y W'!A:A,'L y W'!C:C,0,0,1)</f>
        <v>#N/A</v>
      </c>
    </row>
    <row r="464" spans="1:34" x14ac:dyDescent="0.3">
      <c r="A464" s="1">
        <v>1621</v>
      </c>
      <c r="B464" s="1" t="s">
        <v>656</v>
      </c>
      <c r="C464" s="1" t="s">
        <v>53</v>
      </c>
      <c r="D464" s="1">
        <v>2015</v>
      </c>
      <c r="E464" s="1">
        <v>10</v>
      </c>
      <c r="F464" s="1">
        <v>11</v>
      </c>
      <c r="G464" s="1">
        <v>16</v>
      </c>
      <c r="H464" s="1">
        <v>54</v>
      </c>
      <c r="I464" s="1">
        <v>58</v>
      </c>
      <c r="J464" s="1">
        <v>-30.695</v>
      </c>
      <c r="K464" s="1">
        <v>-71.712000000000003</v>
      </c>
      <c r="L464" s="1">
        <v>4.8</v>
      </c>
      <c r="M464" s="1">
        <v>40.1</v>
      </c>
      <c r="N464" s="1">
        <v>-30.258980000000001</v>
      </c>
      <c r="O464" s="1">
        <v>-71.490459999999999</v>
      </c>
      <c r="P464" s="1">
        <v>10</v>
      </c>
      <c r="Q464" s="1">
        <v>364</v>
      </c>
      <c r="R464" s="7">
        <v>1.87</v>
      </c>
      <c r="S464" s="1" t="s">
        <v>38</v>
      </c>
      <c r="T464" s="1" t="s">
        <v>38</v>
      </c>
      <c r="U464" s="1" t="s">
        <v>38</v>
      </c>
      <c r="V464" s="1" t="s">
        <v>38</v>
      </c>
      <c r="W464" s="1" t="s">
        <v>38</v>
      </c>
      <c r="X464" s="1" t="s">
        <v>38</v>
      </c>
      <c r="Y464" s="1">
        <v>52.811210258176217</v>
      </c>
      <c r="Z464" s="1">
        <v>66.316182255414077</v>
      </c>
      <c r="AA464" s="1">
        <v>66.316182255414077</v>
      </c>
      <c r="AB464" s="1" t="s">
        <v>659</v>
      </c>
      <c r="AC464" s="3">
        <v>9</v>
      </c>
      <c r="AD464" s="3">
        <f>_xlfn.XLOOKUP(B464,EVENTOS!B:B,EVENTOS!M:M,"--",0,1)</f>
        <v>103</v>
      </c>
      <c r="AE464" s="3">
        <v>1</v>
      </c>
      <c r="AF464" s="12">
        <f>_xlfn.XLOOKUP(C464,ESTACIONES!B:B,ESTACIONES!N:N,0,0,1)</f>
        <v>4.3052866245068095</v>
      </c>
      <c r="AG464" t="e">
        <f>_xlfn.XLOOKUP(A464,'L y W'!A:A,'L y W'!B:B,0,0,1)</f>
        <v>#N/A</v>
      </c>
      <c r="AH464" t="e">
        <f>_xlfn.XLOOKUP(A464,'L y W'!A:A,'L y W'!C:C,0,0,1)</f>
        <v>#N/A</v>
      </c>
    </row>
    <row r="465" spans="1:34" x14ac:dyDescent="0.3">
      <c r="A465" s="1">
        <v>1627</v>
      </c>
      <c r="B465" s="1" t="s">
        <v>660</v>
      </c>
      <c r="C465" s="1" t="s">
        <v>524</v>
      </c>
      <c r="D465" s="1">
        <v>2015</v>
      </c>
      <c r="E465" s="1">
        <v>10</v>
      </c>
      <c r="F465" s="1">
        <v>12</v>
      </c>
      <c r="G465" s="1">
        <v>14</v>
      </c>
      <c r="H465" s="1">
        <v>59</v>
      </c>
      <c r="I465" s="1">
        <v>21</v>
      </c>
      <c r="J465" s="1">
        <v>-30.568000000000001</v>
      </c>
      <c r="K465" s="1">
        <v>-71.709999999999994</v>
      </c>
      <c r="L465" s="1">
        <v>4.7</v>
      </c>
      <c r="M465" s="1">
        <v>35.5</v>
      </c>
      <c r="N465" s="1">
        <v>-30.579305999999999</v>
      </c>
      <c r="O465" s="1">
        <v>-71.494556000000003</v>
      </c>
      <c r="P465" s="1">
        <v>203</v>
      </c>
      <c r="Q465" s="1">
        <v>505</v>
      </c>
      <c r="R465" s="7">
        <v>1.75</v>
      </c>
      <c r="S465" s="1" t="s">
        <v>38</v>
      </c>
      <c r="T465" s="1" t="s">
        <v>38</v>
      </c>
      <c r="U465" s="1" t="s">
        <v>38</v>
      </c>
      <c r="V465" s="1" t="s">
        <v>38</v>
      </c>
      <c r="W465" s="1" t="s">
        <v>38</v>
      </c>
      <c r="X465" s="1" t="s">
        <v>38</v>
      </c>
      <c r="Y465" s="1">
        <v>20.704763338915431</v>
      </c>
      <c r="Z465" s="1">
        <v>41.272162942115074</v>
      </c>
      <c r="AA465" s="1">
        <v>41.272162942115074</v>
      </c>
      <c r="AB465" s="1" t="s">
        <v>661</v>
      </c>
      <c r="AC465" s="3">
        <v>59</v>
      </c>
      <c r="AD465" s="3">
        <f>_xlfn.XLOOKUP(B465,EVENTOS!B:B,EVENTOS!M:M,"--",0,1)</f>
        <v>104</v>
      </c>
      <c r="AE465" s="3">
        <v>1</v>
      </c>
      <c r="AF465" s="12">
        <f>_xlfn.XLOOKUP(C465,ESTACIONES!B:B,ESTACIONES!N:N,0,0,1)</f>
        <v>2.4467954161962564</v>
      </c>
      <c r="AG465" t="e">
        <f>_xlfn.XLOOKUP(A465,'L y W'!A:A,'L y W'!B:B,0,0,1)</f>
        <v>#N/A</v>
      </c>
      <c r="AH465" t="e">
        <f>_xlfn.XLOOKUP(A465,'L y W'!A:A,'L y W'!C:C,0,0,1)</f>
        <v>#N/A</v>
      </c>
    </row>
    <row r="466" spans="1:34" x14ac:dyDescent="0.3">
      <c r="A466" s="1">
        <v>1629</v>
      </c>
      <c r="B466" s="1" t="s">
        <v>662</v>
      </c>
      <c r="C466" s="1" t="s">
        <v>524</v>
      </c>
      <c r="D466" s="1">
        <v>2015</v>
      </c>
      <c r="E466" s="1">
        <v>10</v>
      </c>
      <c r="F466" s="1">
        <v>12</v>
      </c>
      <c r="G466" s="1">
        <v>16</v>
      </c>
      <c r="H466" s="1">
        <v>46</v>
      </c>
      <c r="I466" s="1">
        <v>42</v>
      </c>
      <c r="J466" s="1">
        <v>-30.67</v>
      </c>
      <c r="K466" s="1">
        <v>-71.707999999999998</v>
      </c>
      <c r="L466" s="1">
        <v>5</v>
      </c>
      <c r="M466" s="1">
        <v>35.4</v>
      </c>
      <c r="N466" s="1">
        <v>-30.579305999999999</v>
      </c>
      <c r="O466" s="1">
        <v>-71.494556000000003</v>
      </c>
      <c r="P466" s="1">
        <v>203</v>
      </c>
      <c r="Q466" s="1">
        <v>505</v>
      </c>
      <c r="R466" s="7">
        <v>1.75</v>
      </c>
      <c r="S466" s="1" t="s">
        <v>38</v>
      </c>
      <c r="T466" s="1" t="s">
        <v>38</v>
      </c>
      <c r="U466" s="1" t="s">
        <v>38</v>
      </c>
      <c r="V466" s="1" t="s">
        <v>38</v>
      </c>
      <c r="W466" s="1" t="s">
        <v>38</v>
      </c>
      <c r="X466" s="1" t="s">
        <v>38</v>
      </c>
      <c r="Y466" s="1">
        <v>22.800858537368054</v>
      </c>
      <c r="Z466" s="1">
        <v>42.278277626235791</v>
      </c>
      <c r="AA466" s="1">
        <v>42.278277626235791</v>
      </c>
      <c r="AB466" s="1" t="s">
        <v>663</v>
      </c>
      <c r="AC466" s="3">
        <v>59</v>
      </c>
      <c r="AD466" s="3">
        <f>_xlfn.XLOOKUP(B466,EVENTOS!B:B,EVENTOS!M:M,"--",0,1)</f>
        <v>105</v>
      </c>
      <c r="AE466" s="3">
        <v>1</v>
      </c>
      <c r="AF466" s="12">
        <f>_xlfn.XLOOKUP(C466,ESTACIONES!B:B,ESTACIONES!N:N,0,0,1)</f>
        <v>2.4467954161962564</v>
      </c>
      <c r="AG466" t="e">
        <f>_xlfn.XLOOKUP(A466,'L y W'!A:A,'L y W'!B:B,0,0,1)</f>
        <v>#N/A</v>
      </c>
      <c r="AH466" t="e">
        <f>_xlfn.XLOOKUP(A466,'L y W'!A:A,'L y W'!C:C,0,0,1)</f>
        <v>#N/A</v>
      </c>
    </row>
    <row r="467" spans="1:34" x14ac:dyDescent="0.3">
      <c r="A467" s="1">
        <v>163</v>
      </c>
      <c r="B467" s="1" t="s">
        <v>664</v>
      </c>
      <c r="C467" s="1" t="s">
        <v>88</v>
      </c>
      <c r="D467" s="1">
        <v>2014</v>
      </c>
      <c r="E467" s="1">
        <v>4</v>
      </c>
      <c r="F467" s="1">
        <v>2</v>
      </c>
      <c r="G467" s="1">
        <v>5</v>
      </c>
      <c r="H467" s="1">
        <v>9</v>
      </c>
      <c r="I467" s="1">
        <v>21</v>
      </c>
      <c r="J467" s="1">
        <v>-20.382000000000001</v>
      </c>
      <c r="K467" s="1">
        <v>-70.584999999999994</v>
      </c>
      <c r="L467" s="1">
        <v>4.7</v>
      </c>
      <c r="M467" s="1">
        <v>26.3</v>
      </c>
      <c r="N467" s="1">
        <v>-20.256270000000001</v>
      </c>
      <c r="O467" s="1">
        <v>-69.786010000000005</v>
      </c>
      <c r="P467" s="1">
        <v>0</v>
      </c>
      <c r="Q467" s="1">
        <v>344</v>
      </c>
      <c r="R467" s="7">
        <v>2.4700000000000002</v>
      </c>
      <c r="S467" s="1" t="s">
        <v>38</v>
      </c>
      <c r="T467" s="1" t="s">
        <v>38</v>
      </c>
      <c r="U467" s="1" t="s">
        <v>38</v>
      </c>
      <c r="V467" s="1" t="s">
        <v>38</v>
      </c>
      <c r="W467" s="1" t="s">
        <v>38</v>
      </c>
      <c r="X467" s="1" t="s">
        <v>38</v>
      </c>
      <c r="Y467" s="1">
        <v>84.595084615688307</v>
      </c>
      <c r="Z467" s="1">
        <v>88.589041879543231</v>
      </c>
      <c r="AA467" s="1">
        <v>85.784999999999997</v>
      </c>
      <c r="AB467" s="1" t="s">
        <v>665</v>
      </c>
      <c r="AC467" s="3">
        <v>15</v>
      </c>
      <c r="AD467" s="3">
        <f>_xlfn.XLOOKUP(B467,EVENTOS!B:B,EVENTOS!M:M,"--",0,1)</f>
        <v>106</v>
      </c>
      <c r="AE467" s="3">
        <v>1</v>
      </c>
      <c r="AF467" s="12">
        <f>_xlfn.XLOOKUP(C467,ESTACIONES!B:B,ESTACIONES!N:N,0,0,1)</f>
        <v>4.7744005541349805</v>
      </c>
      <c r="AG467" t="e">
        <f>_xlfn.XLOOKUP(A467,'L y W'!A:A,'L y W'!B:B,0,0,1)</f>
        <v>#N/A</v>
      </c>
      <c r="AH467" t="e">
        <f>_xlfn.XLOOKUP(A467,'L y W'!A:A,'L y W'!C:C,0,0,1)</f>
        <v>#N/A</v>
      </c>
    </row>
    <row r="468" spans="1:34" x14ac:dyDescent="0.3">
      <c r="A468" s="1">
        <v>1630</v>
      </c>
      <c r="B468" s="1" t="s">
        <v>662</v>
      </c>
      <c r="C468" s="1" t="s">
        <v>53</v>
      </c>
      <c r="D468" s="1">
        <v>2015</v>
      </c>
      <c r="E468" s="1">
        <v>10</v>
      </c>
      <c r="F468" s="1">
        <v>12</v>
      </c>
      <c r="G468" s="1">
        <v>16</v>
      </c>
      <c r="H468" s="1">
        <v>46</v>
      </c>
      <c r="I468" s="1">
        <v>42</v>
      </c>
      <c r="J468" s="1">
        <v>-30.67</v>
      </c>
      <c r="K468" s="1">
        <v>-71.707999999999998</v>
      </c>
      <c r="L468" s="1">
        <v>5</v>
      </c>
      <c r="M468" s="1">
        <v>35.4</v>
      </c>
      <c r="N468" s="1">
        <v>-30.258980000000001</v>
      </c>
      <c r="O468" s="1">
        <v>-71.490459999999999</v>
      </c>
      <c r="P468" s="1">
        <v>10</v>
      </c>
      <c r="Q468" s="1">
        <v>364</v>
      </c>
      <c r="R468" s="7">
        <v>1.87</v>
      </c>
      <c r="S468" s="1" t="s">
        <v>38</v>
      </c>
      <c r="T468" s="1" t="s">
        <v>38</v>
      </c>
      <c r="U468" s="1" t="s">
        <v>38</v>
      </c>
      <c r="V468" s="1" t="s">
        <v>38</v>
      </c>
      <c r="W468" s="1" t="s">
        <v>38</v>
      </c>
      <c r="X468" s="1" t="s">
        <v>38</v>
      </c>
      <c r="Y468" s="1">
        <v>50.126643168054123</v>
      </c>
      <c r="Z468" s="1">
        <v>61.372212403476432</v>
      </c>
      <c r="AA468" s="1">
        <v>61.372212403476432</v>
      </c>
      <c r="AB468" s="1" t="s">
        <v>666</v>
      </c>
      <c r="AC468" s="3">
        <v>9</v>
      </c>
      <c r="AD468" s="3">
        <f>_xlfn.XLOOKUP(B468,EVENTOS!B:B,EVENTOS!M:M,"--",0,1)</f>
        <v>105</v>
      </c>
      <c r="AE468" s="3">
        <v>1</v>
      </c>
      <c r="AF468" s="12">
        <f>_xlfn.XLOOKUP(C468,ESTACIONES!B:B,ESTACIONES!N:N,0,0,1)</f>
        <v>4.3052866245068095</v>
      </c>
      <c r="AG468" t="e">
        <f>_xlfn.XLOOKUP(A468,'L y W'!A:A,'L y W'!B:B,0,0,1)</f>
        <v>#N/A</v>
      </c>
      <c r="AH468" t="e">
        <f>_xlfn.XLOOKUP(A468,'L y W'!A:A,'L y W'!C:C,0,0,1)</f>
        <v>#N/A</v>
      </c>
    </row>
    <row r="469" spans="1:34" x14ac:dyDescent="0.3">
      <c r="A469" s="1">
        <v>1631</v>
      </c>
      <c r="B469" s="1" t="s">
        <v>667</v>
      </c>
      <c r="C469" s="1" t="s">
        <v>541</v>
      </c>
      <c r="D469" s="1">
        <v>2015</v>
      </c>
      <c r="E469" s="1">
        <v>10</v>
      </c>
      <c r="F469" s="1">
        <v>12</v>
      </c>
      <c r="G469" s="1">
        <v>3</v>
      </c>
      <c r="H469" s="1">
        <v>15</v>
      </c>
      <c r="I469" s="1">
        <v>18</v>
      </c>
      <c r="J469" s="1">
        <v>-31.181000000000001</v>
      </c>
      <c r="K469" s="1">
        <v>-71.786000000000001</v>
      </c>
      <c r="L469" s="1">
        <v>5.4</v>
      </c>
      <c r="M469" s="1">
        <v>39.1</v>
      </c>
      <c r="N469" s="1">
        <v>-29.942350000000001</v>
      </c>
      <c r="O469" s="1">
        <v>-71.263149999999996</v>
      </c>
      <c r="P469" s="1">
        <v>30</v>
      </c>
      <c r="Q469" s="1">
        <v>475</v>
      </c>
      <c r="R469" s="7">
        <v>0.87</v>
      </c>
      <c r="S469" s="1">
        <v>355</v>
      </c>
      <c r="T469" s="1">
        <v>28</v>
      </c>
      <c r="U469" s="1">
        <v>97</v>
      </c>
      <c r="V469" s="1">
        <v>167</v>
      </c>
      <c r="W469" s="1">
        <v>62</v>
      </c>
      <c r="X469" s="1">
        <v>86</v>
      </c>
      <c r="Y469" s="1">
        <v>146.19342252743485</v>
      </c>
      <c r="Z469" s="1">
        <v>151.33959723180544</v>
      </c>
      <c r="AA469" s="1">
        <v>151.23576354980469</v>
      </c>
      <c r="AB469" s="1" t="s">
        <v>668</v>
      </c>
      <c r="AC469" s="3">
        <v>61</v>
      </c>
      <c r="AD469" s="3">
        <f>_xlfn.XLOOKUP(B469,EVENTOS!B:B,EVENTOS!M:M,"--",0,1)</f>
        <v>107</v>
      </c>
      <c r="AE469" s="3">
        <v>1</v>
      </c>
      <c r="AF469" s="12">
        <f>_xlfn.XLOOKUP(C469,ESTACIONES!B:B,ESTACIONES!N:N,0,0,1)</f>
        <v>4.2654241956000023</v>
      </c>
      <c r="AG469">
        <f>_xlfn.XLOOKUP(A469,'L y W'!A:A,'L y W'!B:B,0,0,1)</f>
        <v>0</v>
      </c>
      <c r="AH469">
        <f>_xlfn.XLOOKUP(A469,'L y W'!A:A,'L y W'!C:C,0,0,1)</f>
        <v>0</v>
      </c>
    </row>
    <row r="470" spans="1:34" x14ac:dyDescent="0.3">
      <c r="A470" s="1">
        <v>1634</v>
      </c>
      <c r="B470" s="1" t="s">
        <v>667</v>
      </c>
      <c r="C470" s="1" t="s">
        <v>524</v>
      </c>
      <c r="D470" s="1">
        <v>2015</v>
      </c>
      <c r="E470" s="1">
        <v>10</v>
      </c>
      <c r="F470" s="1">
        <v>12</v>
      </c>
      <c r="G470" s="1">
        <v>3</v>
      </c>
      <c r="H470" s="1">
        <v>15</v>
      </c>
      <c r="I470" s="1">
        <v>18</v>
      </c>
      <c r="J470" s="1">
        <v>-31.181000000000001</v>
      </c>
      <c r="K470" s="1">
        <v>-71.786000000000001</v>
      </c>
      <c r="L470" s="1">
        <v>5.4</v>
      </c>
      <c r="M470" s="1">
        <v>39.1</v>
      </c>
      <c r="N470" s="1">
        <v>-30.579305999999999</v>
      </c>
      <c r="O470" s="1">
        <v>-71.494556000000003</v>
      </c>
      <c r="P470" s="1">
        <v>203</v>
      </c>
      <c r="Q470" s="1">
        <v>505</v>
      </c>
      <c r="R470" s="7">
        <v>1.75</v>
      </c>
      <c r="S470" s="1">
        <v>355</v>
      </c>
      <c r="T470" s="1">
        <v>28</v>
      </c>
      <c r="U470" s="1">
        <v>97</v>
      </c>
      <c r="V470" s="1">
        <v>167</v>
      </c>
      <c r="W470" s="1">
        <v>62</v>
      </c>
      <c r="X470" s="1">
        <v>86</v>
      </c>
      <c r="Y470" s="1">
        <v>72.295584092523555</v>
      </c>
      <c r="Z470" s="1">
        <v>82.288378816690425</v>
      </c>
      <c r="AA470" s="1">
        <v>82.163887023925781</v>
      </c>
      <c r="AB470" s="1" t="s">
        <v>669</v>
      </c>
      <c r="AC470" s="3">
        <v>59</v>
      </c>
      <c r="AD470" s="3">
        <f>_xlfn.XLOOKUP(B470,EVENTOS!B:B,EVENTOS!M:M,"--",0,1)</f>
        <v>107</v>
      </c>
      <c r="AE470" s="3">
        <v>1</v>
      </c>
      <c r="AF470" s="12">
        <f>_xlfn.XLOOKUP(C470,ESTACIONES!B:B,ESTACIONES!N:N,0,0,1)</f>
        <v>2.4467954161962564</v>
      </c>
      <c r="AG470">
        <f>_xlfn.XLOOKUP(A470,'L y W'!A:A,'L y W'!B:B,0,0,1)</f>
        <v>0</v>
      </c>
      <c r="AH470">
        <f>_xlfn.XLOOKUP(A470,'L y W'!A:A,'L y W'!C:C,0,0,1)</f>
        <v>0</v>
      </c>
    </row>
    <row r="471" spans="1:34" x14ac:dyDescent="0.3">
      <c r="A471" s="1">
        <v>1637</v>
      </c>
      <c r="B471" s="1" t="s">
        <v>667</v>
      </c>
      <c r="C471" s="1" t="s">
        <v>51</v>
      </c>
      <c r="D471" s="1">
        <v>2015</v>
      </c>
      <c r="E471" s="1">
        <v>10</v>
      </c>
      <c r="F471" s="1">
        <v>12</v>
      </c>
      <c r="G471" s="1">
        <v>3</v>
      </c>
      <c r="H471" s="1">
        <v>15</v>
      </c>
      <c r="I471" s="1">
        <v>18</v>
      </c>
      <c r="J471" s="1">
        <v>-31.181000000000001</v>
      </c>
      <c r="K471" s="1">
        <v>-71.786000000000001</v>
      </c>
      <c r="L471" s="1">
        <v>5.4</v>
      </c>
      <c r="M471" s="1">
        <v>39.1</v>
      </c>
      <c r="N471" s="1">
        <v>-31.783711</v>
      </c>
      <c r="O471" s="1">
        <v>-70.969739000000004</v>
      </c>
      <c r="P471" s="1">
        <v>458</v>
      </c>
      <c r="Q471" s="1">
        <v>751</v>
      </c>
      <c r="R471" s="7">
        <v>2.1</v>
      </c>
      <c r="S471" s="1">
        <v>355</v>
      </c>
      <c r="T471" s="1">
        <v>28</v>
      </c>
      <c r="U471" s="1">
        <v>97</v>
      </c>
      <c r="V471" s="1">
        <v>167</v>
      </c>
      <c r="W471" s="1">
        <v>62</v>
      </c>
      <c r="X471" s="1">
        <v>86</v>
      </c>
      <c r="Y471" s="1">
        <v>102.37912589558036</v>
      </c>
      <c r="Z471" s="1">
        <v>109.75573234753205</v>
      </c>
      <c r="AA471" s="1">
        <v>109.76638031005859</v>
      </c>
      <c r="AB471" s="1" t="s">
        <v>670</v>
      </c>
      <c r="AC471" s="3">
        <v>8</v>
      </c>
      <c r="AD471" s="3">
        <f>_xlfn.XLOOKUP(B471,EVENTOS!B:B,EVENTOS!M:M,"--",0,1)</f>
        <v>107</v>
      </c>
      <c r="AE471" s="3">
        <v>1</v>
      </c>
      <c r="AF471" s="12">
        <f>_xlfn.XLOOKUP(C471,ESTACIONES!B:B,ESTACIONES!N:N,0,0,1)</f>
        <v>4.6375108145656956</v>
      </c>
      <c r="AG471">
        <f>_xlfn.XLOOKUP(A471,'L y W'!A:A,'L y W'!B:B,0,0,1)</f>
        <v>0</v>
      </c>
      <c r="AH471">
        <f>_xlfn.XLOOKUP(A471,'L y W'!A:A,'L y W'!C:C,0,0,1)</f>
        <v>0</v>
      </c>
    </row>
    <row r="472" spans="1:34" x14ac:dyDescent="0.3">
      <c r="A472" s="1">
        <v>1638</v>
      </c>
      <c r="B472" s="1" t="s">
        <v>667</v>
      </c>
      <c r="C472" s="1" t="s">
        <v>53</v>
      </c>
      <c r="D472" s="1">
        <v>2015</v>
      </c>
      <c r="E472" s="1">
        <v>10</v>
      </c>
      <c r="F472" s="1">
        <v>12</v>
      </c>
      <c r="G472" s="1">
        <v>3</v>
      </c>
      <c r="H472" s="1">
        <v>15</v>
      </c>
      <c r="I472" s="1">
        <v>18</v>
      </c>
      <c r="J472" s="1">
        <v>-31.181000000000001</v>
      </c>
      <c r="K472" s="1">
        <v>-71.786000000000001</v>
      </c>
      <c r="L472" s="1">
        <v>5.4</v>
      </c>
      <c r="M472" s="1">
        <v>39.1</v>
      </c>
      <c r="N472" s="1">
        <v>-30.258980000000001</v>
      </c>
      <c r="O472" s="1">
        <v>-71.490459999999999</v>
      </c>
      <c r="P472" s="1">
        <v>10</v>
      </c>
      <c r="Q472" s="1">
        <v>364</v>
      </c>
      <c r="R472" s="7">
        <v>1.87</v>
      </c>
      <c r="S472" s="1">
        <v>355</v>
      </c>
      <c r="T472" s="1">
        <v>28</v>
      </c>
      <c r="U472" s="1">
        <v>97</v>
      </c>
      <c r="V472" s="1">
        <v>167</v>
      </c>
      <c r="W472" s="1">
        <v>62</v>
      </c>
      <c r="X472" s="1">
        <v>86</v>
      </c>
      <c r="Y472" s="1">
        <v>106.06645216452026</v>
      </c>
      <c r="Z472" s="1">
        <v>113.04726610921851</v>
      </c>
      <c r="AA472" s="1">
        <v>113.014762878418</v>
      </c>
      <c r="AB472" s="1" t="s">
        <v>671</v>
      </c>
      <c r="AC472" s="3">
        <v>9</v>
      </c>
      <c r="AD472" s="3">
        <f>_xlfn.XLOOKUP(B472,EVENTOS!B:B,EVENTOS!M:M,"--",0,1)</f>
        <v>107</v>
      </c>
      <c r="AE472" s="3">
        <v>1</v>
      </c>
      <c r="AF472" s="12">
        <f>_xlfn.XLOOKUP(C472,ESTACIONES!B:B,ESTACIONES!N:N,0,0,1)</f>
        <v>4.3052866245068095</v>
      </c>
      <c r="AG472">
        <f>_xlfn.XLOOKUP(A472,'L y W'!A:A,'L y W'!B:B,0,0,1)</f>
        <v>0</v>
      </c>
      <c r="AH472">
        <f>_xlfn.XLOOKUP(A472,'L y W'!A:A,'L y W'!C:C,0,0,1)</f>
        <v>0</v>
      </c>
    </row>
    <row r="473" spans="1:34" x14ac:dyDescent="0.3">
      <c r="A473" s="1">
        <v>1639</v>
      </c>
      <c r="B473" s="1" t="s">
        <v>667</v>
      </c>
      <c r="C473" s="1" t="s">
        <v>55</v>
      </c>
      <c r="D473" s="1">
        <v>2015</v>
      </c>
      <c r="E473" s="1">
        <v>10</v>
      </c>
      <c r="F473" s="1">
        <v>12</v>
      </c>
      <c r="G473" s="1">
        <v>3</v>
      </c>
      <c r="H473" s="1">
        <v>15</v>
      </c>
      <c r="I473" s="1">
        <v>18</v>
      </c>
      <c r="J473" s="1">
        <v>-31.181000000000001</v>
      </c>
      <c r="K473" s="1">
        <v>-71.786000000000001</v>
      </c>
      <c r="L473" s="1">
        <v>5.4</v>
      </c>
      <c r="M473" s="1">
        <v>39.1</v>
      </c>
      <c r="N473" s="1">
        <v>-30.854861</v>
      </c>
      <c r="O473" s="1">
        <v>-70.707333000000006</v>
      </c>
      <c r="P473" s="1">
        <v>903</v>
      </c>
      <c r="Q473" s="1">
        <v>578</v>
      </c>
      <c r="R473" s="7">
        <v>6.51</v>
      </c>
      <c r="S473" s="1">
        <v>355</v>
      </c>
      <c r="T473" s="1">
        <v>28</v>
      </c>
      <c r="U473" s="1">
        <v>97</v>
      </c>
      <c r="V473" s="1">
        <v>167</v>
      </c>
      <c r="W473" s="1">
        <v>62</v>
      </c>
      <c r="X473" s="1">
        <v>86</v>
      </c>
      <c r="Y473" s="1">
        <v>109.1600588867927</v>
      </c>
      <c r="Z473" s="1">
        <v>116.2590145544338</v>
      </c>
      <c r="AA473" s="1">
        <v>115.7987976074219</v>
      </c>
      <c r="AB473" s="1" t="s">
        <v>672</v>
      </c>
      <c r="AC473" s="3">
        <v>10</v>
      </c>
      <c r="AD473" s="3">
        <f>_xlfn.XLOOKUP(B473,EVENTOS!B:B,EVENTOS!M:M,"--",0,1)</f>
        <v>107</v>
      </c>
      <c r="AE473" s="3">
        <v>1</v>
      </c>
      <c r="AF473" s="12">
        <f>_xlfn.XLOOKUP(C473,ESTACIONES!B:B,ESTACIONES!N:N,0,0,1)</f>
        <v>2.2846908786089335</v>
      </c>
      <c r="AG473">
        <f>_xlfn.XLOOKUP(A473,'L y W'!A:A,'L y W'!B:B,0,0,1)</f>
        <v>0</v>
      </c>
      <c r="AH473">
        <f>_xlfn.XLOOKUP(A473,'L y W'!A:A,'L y W'!C:C,0,0,1)</f>
        <v>0</v>
      </c>
    </row>
    <row r="474" spans="1:34" x14ac:dyDescent="0.3">
      <c r="A474" s="1">
        <v>164</v>
      </c>
      <c r="B474" s="1" t="s">
        <v>673</v>
      </c>
      <c r="C474" s="1" t="s">
        <v>35</v>
      </c>
      <c r="D474" s="1">
        <v>2014</v>
      </c>
      <c r="E474" s="1">
        <v>4</v>
      </c>
      <c r="F474" s="1">
        <v>3</v>
      </c>
      <c r="G474" s="1">
        <v>1</v>
      </c>
      <c r="H474" s="1">
        <v>58</v>
      </c>
      <c r="I474" s="1">
        <v>31</v>
      </c>
      <c r="J474" s="1">
        <v>-20.29</v>
      </c>
      <c r="K474" s="1">
        <v>-70.613</v>
      </c>
      <c r="L474" s="1">
        <v>6.3</v>
      </c>
      <c r="M474" s="1">
        <v>25.6</v>
      </c>
      <c r="N474" s="1">
        <v>-20.230340000000002</v>
      </c>
      <c r="O474" s="1">
        <v>-70.145920000000004</v>
      </c>
      <c r="P474" s="1">
        <v>0</v>
      </c>
      <c r="Q474" s="1">
        <v>635</v>
      </c>
      <c r="R474" s="7">
        <v>7.01</v>
      </c>
      <c r="S474" s="1">
        <v>354</v>
      </c>
      <c r="T474" s="1">
        <v>23</v>
      </c>
      <c r="U474" s="1">
        <v>96</v>
      </c>
      <c r="V474" s="1">
        <v>167</v>
      </c>
      <c r="W474" s="1">
        <v>67</v>
      </c>
      <c r="X474" s="1">
        <v>87</v>
      </c>
      <c r="Y474" s="1">
        <v>49.242689753101281</v>
      </c>
      <c r="Z474" s="1">
        <v>55.499572017450603</v>
      </c>
      <c r="AA474" s="1">
        <v>75.569999999999993</v>
      </c>
      <c r="AB474" s="1" t="s">
        <v>674</v>
      </c>
      <c r="AC474" s="3">
        <v>3</v>
      </c>
      <c r="AD474" s="3">
        <f>_xlfn.XLOOKUP(B474,EVENTOS!B:B,EVENTOS!M:M,"--",0,1)</f>
        <v>108</v>
      </c>
      <c r="AE474" s="3">
        <v>1</v>
      </c>
      <c r="AF474" s="12">
        <f>_xlfn.XLOOKUP(C474,ESTACIONES!B:B,ESTACIONES!N:N,0,0,1)</f>
        <v>6.1460543197080302</v>
      </c>
      <c r="AG474">
        <f>_xlfn.XLOOKUP(A474,'L y W'!A:A,'L y W'!B:B,0,0,1)</f>
        <v>14.969248567600362</v>
      </c>
      <c r="AH474">
        <f>_xlfn.XLOOKUP(A474,'L y W'!A:A,'L y W'!C:C,0,0,1)</f>
        <v>11.789625232437857</v>
      </c>
    </row>
    <row r="475" spans="1:34" x14ac:dyDescent="0.3">
      <c r="A475" s="1">
        <v>1640</v>
      </c>
      <c r="B475" s="1" t="s">
        <v>675</v>
      </c>
      <c r="C475" s="1" t="s">
        <v>563</v>
      </c>
      <c r="D475" s="1">
        <v>2015</v>
      </c>
      <c r="E475" s="1">
        <v>10</v>
      </c>
      <c r="F475" s="1">
        <v>12</v>
      </c>
      <c r="G475" s="1">
        <v>3</v>
      </c>
      <c r="H475" s="1">
        <v>31</v>
      </c>
      <c r="I475" s="1">
        <v>32</v>
      </c>
      <c r="J475" s="1">
        <v>-31.193000000000001</v>
      </c>
      <c r="K475" s="1">
        <v>-71.787999999999997</v>
      </c>
      <c r="L475" s="1">
        <v>5</v>
      </c>
      <c r="M475" s="1">
        <v>31.1</v>
      </c>
      <c r="N475" s="1">
        <v>-31.633614000000001</v>
      </c>
      <c r="O475" s="1">
        <v>-71.167500000000004</v>
      </c>
      <c r="P475" s="1">
        <v>319</v>
      </c>
      <c r="Q475" s="1">
        <v>654</v>
      </c>
      <c r="R475" s="7">
        <v>5.32</v>
      </c>
      <c r="S475" s="1" t="s">
        <v>38</v>
      </c>
      <c r="T475" s="1" t="s">
        <v>38</v>
      </c>
      <c r="U475" s="1" t="s">
        <v>38</v>
      </c>
      <c r="V475" s="1" t="s">
        <v>38</v>
      </c>
      <c r="W475" s="1" t="s">
        <v>38</v>
      </c>
      <c r="X475" s="1" t="s">
        <v>38</v>
      </c>
      <c r="Y475" s="1">
        <v>76.603078280555977</v>
      </c>
      <c r="Z475" s="1">
        <v>82.796045576204833</v>
      </c>
      <c r="AA475" s="1">
        <v>82.796045576204833</v>
      </c>
      <c r="AB475" s="1" t="s">
        <v>676</v>
      </c>
      <c r="AC475" s="3">
        <v>65</v>
      </c>
      <c r="AD475" s="3">
        <f>_xlfn.XLOOKUP(B475,EVENTOS!B:B,EVENTOS!M:M,"--",0,1)</f>
        <v>109</v>
      </c>
      <c r="AE475" s="3">
        <v>1</v>
      </c>
      <c r="AF475" s="12">
        <f>_xlfn.XLOOKUP(C475,ESTACIONES!B:B,ESTACIONES!N:N,0,0,1)</f>
        <v>2.6040084152738801</v>
      </c>
      <c r="AG475" t="e">
        <f>_xlfn.XLOOKUP(A475,'L y W'!A:A,'L y W'!B:B,0,0,1)</f>
        <v>#N/A</v>
      </c>
      <c r="AH475" t="e">
        <f>_xlfn.XLOOKUP(A475,'L y W'!A:A,'L y W'!C:C,0,0,1)</f>
        <v>#N/A</v>
      </c>
    </row>
    <row r="476" spans="1:34" x14ac:dyDescent="0.3">
      <c r="A476" s="1">
        <v>1641</v>
      </c>
      <c r="B476" s="1" t="s">
        <v>675</v>
      </c>
      <c r="C476" s="1" t="s">
        <v>47</v>
      </c>
      <c r="D476" s="1">
        <v>2015</v>
      </c>
      <c r="E476" s="1">
        <v>10</v>
      </c>
      <c r="F476" s="1">
        <v>12</v>
      </c>
      <c r="G476" s="1">
        <v>3</v>
      </c>
      <c r="H476" s="1">
        <v>31</v>
      </c>
      <c r="I476" s="1">
        <v>32</v>
      </c>
      <c r="J476" s="1">
        <v>-31.193000000000001</v>
      </c>
      <c r="K476" s="1">
        <v>-71.787999999999997</v>
      </c>
      <c r="L476" s="1">
        <v>5</v>
      </c>
      <c r="M476" s="1">
        <v>31.1</v>
      </c>
      <c r="N476" s="1">
        <v>-30.696472</v>
      </c>
      <c r="O476" s="1">
        <v>-70.958888999999999</v>
      </c>
      <c r="P476" s="1">
        <v>0</v>
      </c>
      <c r="Q476" s="1">
        <v>402</v>
      </c>
      <c r="R476" s="7">
        <v>3.22</v>
      </c>
      <c r="S476" s="1" t="s">
        <v>38</v>
      </c>
      <c r="T476" s="1" t="s">
        <v>38</v>
      </c>
      <c r="U476" s="1" t="s">
        <v>38</v>
      </c>
      <c r="V476" s="1" t="s">
        <v>38</v>
      </c>
      <c r="W476" s="1" t="s">
        <v>38</v>
      </c>
      <c r="X476" s="1" t="s">
        <v>38</v>
      </c>
      <c r="Y476" s="1">
        <v>96.47586982407374</v>
      </c>
      <c r="Z476" s="1">
        <v>101.36470519027627</v>
      </c>
      <c r="AA476" s="1">
        <v>101.36470519027627</v>
      </c>
      <c r="AB476" s="1" t="s">
        <v>677</v>
      </c>
      <c r="AC476" s="3">
        <v>6</v>
      </c>
      <c r="AD476" s="3">
        <f>_xlfn.XLOOKUP(B476,EVENTOS!B:B,EVENTOS!M:M,"--",0,1)</f>
        <v>109</v>
      </c>
      <c r="AE476" s="3">
        <v>1</v>
      </c>
      <c r="AF476" s="12">
        <f>_xlfn.XLOOKUP(C476,ESTACIONES!B:B,ESTACIONES!N:N,0,0,1)</f>
        <v>2.3463047993698694</v>
      </c>
      <c r="AG476" t="e">
        <f>_xlfn.XLOOKUP(A476,'L y W'!A:A,'L y W'!B:B,0,0,1)</f>
        <v>#N/A</v>
      </c>
      <c r="AH476" t="e">
        <f>_xlfn.XLOOKUP(A476,'L y W'!A:A,'L y W'!C:C,0,0,1)</f>
        <v>#N/A</v>
      </c>
    </row>
    <row r="477" spans="1:34" x14ac:dyDescent="0.3">
      <c r="A477" s="1">
        <v>1642</v>
      </c>
      <c r="B477" s="1" t="s">
        <v>675</v>
      </c>
      <c r="C477" s="1" t="s">
        <v>51</v>
      </c>
      <c r="D477" s="1">
        <v>2015</v>
      </c>
      <c r="E477" s="1">
        <v>10</v>
      </c>
      <c r="F477" s="1">
        <v>12</v>
      </c>
      <c r="G477" s="1">
        <v>3</v>
      </c>
      <c r="H477" s="1">
        <v>31</v>
      </c>
      <c r="I477" s="1">
        <v>32</v>
      </c>
      <c r="J477" s="1">
        <v>-31.193000000000001</v>
      </c>
      <c r="K477" s="1">
        <v>-71.787999999999997</v>
      </c>
      <c r="L477" s="1">
        <v>5</v>
      </c>
      <c r="M477" s="1">
        <v>31.1</v>
      </c>
      <c r="N477" s="1">
        <v>-31.783711</v>
      </c>
      <c r="O477" s="1">
        <v>-70.969739000000004</v>
      </c>
      <c r="P477" s="1">
        <v>458</v>
      </c>
      <c r="Q477" s="1">
        <v>751</v>
      </c>
      <c r="R477" s="7">
        <v>2.1</v>
      </c>
      <c r="S477" s="1" t="s">
        <v>38</v>
      </c>
      <c r="T477" s="1" t="s">
        <v>38</v>
      </c>
      <c r="U477" s="1" t="s">
        <v>38</v>
      </c>
      <c r="V477" s="1" t="s">
        <v>38</v>
      </c>
      <c r="W477" s="1" t="s">
        <v>38</v>
      </c>
      <c r="X477" s="1" t="s">
        <v>38</v>
      </c>
      <c r="Y477" s="1">
        <v>101.65716784224996</v>
      </c>
      <c r="Z477" s="1">
        <v>106.44288204341039</v>
      </c>
      <c r="AA477" s="1">
        <v>106.44288204341039</v>
      </c>
      <c r="AB477" s="1" t="s">
        <v>678</v>
      </c>
      <c r="AC477" s="3">
        <v>8</v>
      </c>
      <c r="AD477" s="3">
        <f>_xlfn.XLOOKUP(B477,EVENTOS!B:B,EVENTOS!M:M,"--",0,1)</f>
        <v>109</v>
      </c>
      <c r="AE477" s="3">
        <v>1</v>
      </c>
      <c r="AF477" s="12">
        <f>_xlfn.XLOOKUP(C477,ESTACIONES!B:B,ESTACIONES!N:N,0,0,1)</f>
        <v>4.6375108145656956</v>
      </c>
      <c r="AG477" t="e">
        <f>_xlfn.XLOOKUP(A477,'L y W'!A:A,'L y W'!B:B,0,0,1)</f>
        <v>#N/A</v>
      </c>
      <c r="AH477" t="e">
        <f>_xlfn.XLOOKUP(A477,'L y W'!A:A,'L y W'!C:C,0,0,1)</f>
        <v>#N/A</v>
      </c>
    </row>
    <row r="478" spans="1:34" x14ac:dyDescent="0.3">
      <c r="A478" s="1">
        <v>1644</v>
      </c>
      <c r="B478" s="1" t="s">
        <v>679</v>
      </c>
      <c r="C478" s="1" t="s">
        <v>524</v>
      </c>
      <c r="D478" s="1">
        <v>2015</v>
      </c>
      <c r="E478" s="1">
        <v>10</v>
      </c>
      <c r="F478" s="1">
        <v>15</v>
      </c>
      <c r="G478" s="1">
        <v>11</v>
      </c>
      <c r="H478" s="1">
        <v>3</v>
      </c>
      <c r="I478" s="1">
        <v>10</v>
      </c>
      <c r="J478" s="1">
        <v>-30.855</v>
      </c>
      <c r="K478" s="1">
        <v>-71.733999999999995</v>
      </c>
      <c r="L478" s="1">
        <v>4.5999999999999996</v>
      </c>
      <c r="M478" s="1">
        <v>45.9</v>
      </c>
      <c r="N478" s="1">
        <v>-30.579305999999999</v>
      </c>
      <c r="O478" s="1">
        <v>-71.494556000000003</v>
      </c>
      <c r="P478" s="1">
        <v>203</v>
      </c>
      <c r="Q478" s="1">
        <v>505</v>
      </c>
      <c r="R478" s="7">
        <v>1.75</v>
      </c>
      <c r="S478" s="1" t="s">
        <v>38</v>
      </c>
      <c r="T478" s="1" t="s">
        <v>38</v>
      </c>
      <c r="U478" s="1" t="s">
        <v>38</v>
      </c>
      <c r="V478" s="1" t="s">
        <v>38</v>
      </c>
      <c r="W478" s="1" t="s">
        <v>38</v>
      </c>
      <c r="X478" s="1" t="s">
        <v>38</v>
      </c>
      <c r="Y478" s="1">
        <v>38.21282327617665</v>
      </c>
      <c r="Z478" s="1">
        <v>59.880768797138103</v>
      </c>
      <c r="AA478" s="1">
        <v>59.880768797138103</v>
      </c>
      <c r="AB478" s="1" t="s">
        <v>680</v>
      </c>
      <c r="AC478" s="3">
        <v>59</v>
      </c>
      <c r="AD478" s="3">
        <f>_xlfn.XLOOKUP(B478,EVENTOS!B:B,EVENTOS!M:M,"--",0,1)</f>
        <v>110</v>
      </c>
      <c r="AE478" s="3">
        <v>1</v>
      </c>
      <c r="AF478" s="12">
        <f>_xlfn.XLOOKUP(C478,ESTACIONES!B:B,ESTACIONES!N:N,0,0,1)</f>
        <v>2.4467954161962564</v>
      </c>
      <c r="AG478" t="e">
        <f>_xlfn.XLOOKUP(A478,'L y W'!A:A,'L y W'!B:B,0,0,1)</f>
        <v>#N/A</v>
      </c>
      <c r="AH478" t="e">
        <f>_xlfn.XLOOKUP(A478,'L y W'!A:A,'L y W'!C:C,0,0,1)</f>
        <v>#N/A</v>
      </c>
    </row>
    <row r="479" spans="1:34" x14ac:dyDescent="0.3">
      <c r="A479" s="1">
        <v>1646</v>
      </c>
      <c r="B479" s="1" t="s">
        <v>681</v>
      </c>
      <c r="C479" s="1" t="s">
        <v>47</v>
      </c>
      <c r="D479" s="1">
        <v>2015</v>
      </c>
      <c r="E479" s="1">
        <v>10</v>
      </c>
      <c r="F479" s="1">
        <v>15</v>
      </c>
      <c r="G479" s="1">
        <v>19</v>
      </c>
      <c r="H479" s="1">
        <v>23</v>
      </c>
      <c r="I479" s="1">
        <v>22</v>
      </c>
      <c r="J479" s="1">
        <v>-30.573</v>
      </c>
      <c r="K479" s="1">
        <v>-71.608999999999995</v>
      </c>
      <c r="L479" s="1">
        <v>5.0999999999999996</v>
      </c>
      <c r="M479" s="1">
        <v>35.5</v>
      </c>
      <c r="N479" s="1">
        <v>-30.696472</v>
      </c>
      <c r="O479" s="1">
        <v>-70.958888999999999</v>
      </c>
      <c r="P479" s="1">
        <v>0</v>
      </c>
      <c r="Q479" s="1">
        <v>402</v>
      </c>
      <c r="R479" s="7">
        <v>3.22</v>
      </c>
      <c r="S479" s="1">
        <v>29</v>
      </c>
      <c r="T479" s="1">
        <v>33</v>
      </c>
      <c r="U479" s="1">
        <v>114</v>
      </c>
      <c r="V479" s="1">
        <v>180</v>
      </c>
      <c r="W479" s="1">
        <v>60</v>
      </c>
      <c r="X479" s="1">
        <v>75</v>
      </c>
      <c r="Y479" s="1">
        <v>63.809192869915272</v>
      </c>
      <c r="Z479" s="1">
        <v>73.019607604465023</v>
      </c>
      <c r="AA479" s="1">
        <v>73.055458068847656</v>
      </c>
      <c r="AB479" s="1" t="s">
        <v>682</v>
      </c>
      <c r="AC479" s="3">
        <v>6</v>
      </c>
      <c r="AD479" s="3">
        <f>_xlfn.XLOOKUP(B479,EVENTOS!B:B,EVENTOS!M:M,"--",0,1)</f>
        <v>111</v>
      </c>
      <c r="AE479" s="3">
        <v>1</v>
      </c>
      <c r="AF479" s="12">
        <f>_xlfn.XLOOKUP(C479,ESTACIONES!B:B,ESTACIONES!N:N,0,0,1)</f>
        <v>2.3463047993698694</v>
      </c>
      <c r="AG479">
        <f>_xlfn.XLOOKUP(A479,'L y W'!A:A,'L y W'!B:B,0,0,1)</f>
        <v>0</v>
      </c>
      <c r="AH479">
        <f>_xlfn.XLOOKUP(A479,'L y W'!A:A,'L y W'!C:C,0,0,1)</f>
        <v>0</v>
      </c>
    </row>
    <row r="480" spans="1:34" x14ac:dyDescent="0.3">
      <c r="A480" s="1">
        <v>1647</v>
      </c>
      <c r="B480" s="1" t="s">
        <v>681</v>
      </c>
      <c r="C480" s="1" t="s">
        <v>524</v>
      </c>
      <c r="D480" s="1">
        <v>2015</v>
      </c>
      <c r="E480" s="1">
        <v>10</v>
      </c>
      <c r="F480" s="1">
        <v>15</v>
      </c>
      <c r="G480" s="1">
        <v>19</v>
      </c>
      <c r="H480" s="1">
        <v>23</v>
      </c>
      <c r="I480" s="1">
        <v>22</v>
      </c>
      <c r="J480" s="1">
        <v>-30.573</v>
      </c>
      <c r="K480" s="1">
        <v>-71.608999999999995</v>
      </c>
      <c r="L480" s="1">
        <v>5.0999999999999996</v>
      </c>
      <c r="M480" s="1">
        <v>35.5</v>
      </c>
      <c r="N480" s="1">
        <v>-30.579305999999999</v>
      </c>
      <c r="O480" s="1">
        <v>-71.494556000000003</v>
      </c>
      <c r="P480" s="1">
        <v>203</v>
      </c>
      <c r="Q480" s="1">
        <v>505</v>
      </c>
      <c r="R480" s="7">
        <v>1.75</v>
      </c>
      <c r="S480" s="1">
        <v>29</v>
      </c>
      <c r="T480" s="1">
        <v>33</v>
      </c>
      <c r="U480" s="1">
        <v>114</v>
      </c>
      <c r="V480" s="1">
        <v>180</v>
      </c>
      <c r="W480" s="1">
        <v>60</v>
      </c>
      <c r="X480" s="1">
        <v>75</v>
      </c>
      <c r="Y480" s="1">
        <v>11.000169850656329</v>
      </c>
      <c r="Z480" s="1">
        <v>37.359174853619137</v>
      </c>
      <c r="AA480" s="1">
        <v>37.165557861328118</v>
      </c>
      <c r="AB480" s="1" t="s">
        <v>683</v>
      </c>
      <c r="AC480" s="3">
        <v>59</v>
      </c>
      <c r="AD480" s="3">
        <f>_xlfn.XLOOKUP(B480,EVENTOS!B:B,EVENTOS!M:M,"--",0,1)</f>
        <v>111</v>
      </c>
      <c r="AE480" s="3">
        <v>1</v>
      </c>
      <c r="AF480" s="12">
        <f>_xlfn.XLOOKUP(C480,ESTACIONES!B:B,ESTACIONES!N:N,0,0,1)</f>
        <v>2.4467954161962564</v>
      </c>
      <c r="AG480">
        <f>_xlfn.XLOOKUP(A480,'L y W'!A:A,'L y W'!B:B,0,0,1)</f>
        <v>0</v>
      </c>
      <c r="AH480">
        <f>_xlfn.XLOOKUP(A480,'L y W'!A:A,'L y W'!C:C,0,0,1)</f>
        <v>0</v>
      </c>
    </row>
    <row r="481" spans="1:34" x14ac:dyDescent="0.3">
      <c r="A481" s="1">
        <v>1648</v>
      </c>
      <c r="B481" s="1" t="s">
        <v>681</v>
      </c>
      <c r="C481" s="1" t="s">
        <v>53</v>
      </c>
      <c r="D481" s="1">
        <v>2015</v>
      </c>
      <c r="E481" s="1">
        <v>10</v>
      </c>
      <c r="F481" s="1">
        <v>15</v>
      </c>
      <c r="G481" s="1">
        <v>19</v>
      </c>
      <c r="H481" s="1">
        <v>23</v>
      </c>
      <c r="I481" s="1">
        <v>22</v>
      </c>
      <c r="J481" s="1">
        <v>-30.573</v>
      </c>
      <c r="K481" s="1">
        <v>-71.608999999999995</v>
      </c>
      <c r="L481" s="1">
        <v>5.0999999999999996</v>
      </c>
      <c r="M481" s="1">
        <v>35.5</v>
      </c>
      <c r="N481" s="1">
        <v>-30.258980000000001</v>
      </c>
      <c r="O481" s="1">
        <v>-71.490459999999999</v>
      </c>
      <c r="P481" s="1">
        <v>10</v>
      </c>
      <c r="Q481" s="1">
        <v>364</v>
      </c>
      <c r="R481" s="7">
        <v>1.87</v>
      </c>
      <c r="S481" s="1">
        <v>29</v>
      </c>
      <c r="T481" s="1">
        <v>33</v>
      </c>
      <c r="U481" s="1">
        <v>114</v>
      </c>
      <c r="V481" s="1">
        <v>180</v>
      </c>
      <c r="W481" s="1">
        <v>60</v>
      </c>
      <c r="X481" s="1">
        <v>75</v>
      </c>
      <c r="Y481" s="1">
        <v>36.627879542887015</v>
      </c>
      <c r="Z481" s="1">
        <v>51.015308092848372</v>
      </c>
      <c r="AA481" s="1">
        <v>51.00433349609375</v>
      </c>
      <c r="AB481" s="1" t="s">
        <v>684</v>
      </c>
      <c r="AC481" s="3">
        <v>9</v>
      </c>
      <c r="AD481" s="3">
        <f>_xlfn.XLOOKUP(B481,EVENTOS!B:B,EVENTOS!M:M,"--",0,1)</f>
        <v>111</v>
      </c>
      <c r="AE481" s="3">
        <v>1</v>
      </c>
      <c r="AF481" s="12">
        <f>_xlfn.XLOOKUP(C481,ESTACIONES!B:B,ESTACIONES!N:N,0,0,1)</f>
        <v>4.3052866245068095</v>
      </c>
      <c r="AG481">
        <f>_xlfn.XLOOKUP(A481,'L y W'!A:A,'L y W'!B:B,0,0,1)</f>
        <v>0</v>
      </c>
      <c r="AH481">
        <f>_xlfn.XLOOKUP(A481,'L y W'!A:A,'L y W'!C:C,0,0,1)</f>
        <v>0</v>
      </c>
    </row>
    <row r="482" spans="1:34" x14ac:dyDescent="0.3">
      <c r="A482" s="1">
        <v>1649</v>
      </c>
      <c r="B482" s="1" t="s">
        <v>685</v>
      </c>
      <c r="C482" s="1" t="s">
        <v>473</v>
      </c>
      <c r="D482" s="1">
        <v>2015</v>
      </c>
      <c r="E482" s="1">
        <v>10</v>
      </c>
      <c r="F482" s="1">
        <v>16</v>
      </c>
      <c r="G482" s="1">
        <v>4</v>
      </c>
      <c r="H482" s="1">
        <v>43</v>
      </c>
      <c r="I482" s="1">
        <v>58</v>
      </c>
      <c r="J482" s="1">
        <v>-20.07</v>
      </c>
      <c r="K482" s="1">
        <v>-68.894000000000005</v>
      </c>
      <c r="L482" s="1">
        <v>4.8</v>
      </c>
      <c r="M482" s="1">
        <v>115.2</v>
      </c>
      <c r="N482" s="1">
        <v>-20.27291</v>
      </c>
      <c r="O482" s="1">
        <v>-70.122309999999999</v>
      </c>
      <c r="P482" s="1">
        <v>0</v>
      </c>
      <c r="Q482" s="1">
        <v>725</v>
      </c>
      <c r="R482" s="7">
        <v>1.36</v>
      </c>
      <c r="S482" s="1" t="s">
        <v>38</v>
      </c>
      <c r="T482" s="1" t="s">
        <v>38</v>
      </c>
      <c r="U482" s="1" t="s">
        <v>38</v>
      </c>
      <c r="V482" s="1" t="s">
        <v>38</v>
      </c>
      <c r="W482" s="1" t="s">
        <v>38</v>
      </c>
      <c r="X482" s="1" t="s">
        <v>38</v>
      </c>
      <c r="Y482" s="1">
        <v>130.34911488750086</v>
      </c>
      <c r="Z482" s="1">
        <v>173.95956930262531</v>
      </c>
      <c r="AA482" s="1">
        <v>173.95956930262531</v>
      </c>
      <c r="AB482" s="1" t="s">
        <v>686</v>
      </c>
      <c r="AC482" s="3">
        <v>53</v>
      </c>
      <c r="AD482" s="3">
        <f>_xlfn.XLOOKUP(B482,EVENTOS!B:B,EVENTOS!M:M,"--",0,1)</f>
        <v>112</v>
      </c>
      <c r="AE482" s="3">
        <v>2</v>
      </c>
      <c r="AF482" s="12">
        <f>_xlfn.XLOOKUP(C482,ESTACIONES!B:B,ESTACIONES!N:N,0,0,1)</f>
        <v>3.8168177816451578</v>
      </c>
      <c r="AG482" t="e">
        <f>_xlfn.XLOOKUP(A482,'L y W'!A:A,'L y W'!B:B,0,0,1)</f>
        <v>#N/A</v>
      </c>
      <c r="AH482" t="e">
        <f>_xlfn.XLOOKUP(A482,'L y W'!A:A,'L y W'!C:C,0,0,1)</f>
        <v>#N/A</v>
      </c>
    </row>
    <row r="483" spans="1:34" x14ac:dyDescent="0.3">
      <c r="A483" s="1">
        <v>165</v>
      </c>
      <c r="B483" s="1" t="s">
        <v>673</v>
      </c>
      <c r="C483" s="1" t="s">
        <v>687</v>
      </c>
      <c r="D483" s="1">
        <v>2014</v>
      </c>
      <c r="E483" s="1">
        <v>4</v>
      </c>
      <c r="F483" s="1">
        <v>3</v>
      </c>
      <c r="G483" s="1">
        <v>1</v>
      </c>
      <c r="H483" s="1">
        <v>58</v>
      </c>
      <c r="I483" s="1">
        <v>31</v>
      </c>
      <c r="J483" s="1">
        <v>-20.29</v>
      </c>
      <c r="K483" s="1">
        <v>-70.613</v>
      </c>
      <c r="L483" s="1">
        <v>6.3</v>
      </c>
      <c r="M483" s="1">
        <v>25.6</v>
      </c>
      <c r="N483" s="1">
        <v>-20.20975</v>
      </c>
      <c r="O483" s="1">
        <v>-70.150220000000004</v>
      </c>
      <c r="P483" s="1">
        <v>0</v>
      </c>
      <c r="Q483" s="1">
        <v>809</v>
      </c>
      <c r="R483" s="7">
        <v>4.68</v>
      </c>
      <c r="S483" s="1">
        <v>354</v>
      </c>
      <c r="T483" s="1">
        <v>23</v>
      </c>
      <c r="U483" s="1">
        <v>96</v>
      </c>
      <c r="V483" s="1">
        <v>167</v>
      </c>
      <c r="W483" s="1">
        <v>67</v>
      </c>
      <c r="X483" s="1">
        <v>87</v>
      </c>
      <c r="Y483" s="1">
        <v>49.161116423346783</v>
      </c>
      <c r="Z483" s="1">
        <v>55.427207831441926</v>
      </c>
      <c r="AA483" s="1">
        <v>75.39</v>
      </c>
      <c r="AB483" s="1" t="s">
        <v>688</v>
      </c>
      <c r="AC483" s="3">
        <v>66</v>
      </c>
      <c r="AD483" s="3">
        <f>_xlfn.XLOOKUP(B483,EVENTOS!B:B,EVENTOS!M:M,"--",0,1)</f>
        <v>108</v>
      </c>
      <c r="AE483" s="3">
        <v>1</v>
      </c>
      <c r="AF483" s="12">
        <f>_xlfn.XLOOKUP(C483,ESTACIONES!B:B,ESTACIONES!N:N,0,0,1)</f>
        <v>1.723755423047024</v>
      </c>
      <c r="AG483">
        <f>_xlfn.XLOOKUP(A483,'L y W'!A:A,'L y W'!B:B,0,0,1)</f>
        <v>14.969248567600362</v>
      </c>
      <c r="AH483">
        <f>_xlfn.XLOOKUP(A483,'L y W'!A:A,'L y W'!C:C,0,0,1)</f>
        <v>11.789625232437857</v>
      </c>
    </row>
    <row r="484" spans="1:34" x14ac:dyDescent="0.3">
      <c r="A484" s="1">
        <v>1650</v>
      </c>
      <c r="B484" s="1" t="s">
        <v>685</v>
      </c>
      <c r="C484" s="1" t="s">
        <v>689</v>
      </c>
      <c r="D484" s="1">
        <v>2015</v>
      </c>
      <c r="E484" s="1">
        <v>10</v>
      </c>
      <c r="F484" s="1">
        <v>16</v>
      </c>
      <c r="G484" s="1">
        <v>4</v>
      </c>
      <c r="H484" s="1">
        <v>43</v>
      </c>
      <c r="I484" s="1">
        <v>58</v>
      </c>
      <c r="J484" s="1">
        <v>-20.07</v>
      </c>
      <c r="K484" s="1">
        <v>-68.894000000000005</v>
      </c>
      <c r="L484" s="1">
        <v>4.8</v>
      </c>
      <c r="M484" s="1">
        <v>115.2</v>
      </c>
      <c r="N484" s="1">
        <v>-20.252455999999999</v>
      </c>
      <c r="O484" s="1">
        <v>-70.118055999999996</v>
      </c>
      <c r="P484" s="1">
        <v>0</v>
      </c>
      <c r="Q484" s="1">
        <v>278</v>
      </c>
      <c r="R484" s="7">
        <v>1.43</v>
      </c>
      <c r="S484" s="1" t="s">
        <v>38</v>
      </c>
      <c r="T484" s="1" t="s">
        <v>38</v>
      </c>
      <c r="U484" s="1" t="s">
        <v>38</v>
      </c>
      <c r="V484" s="1" t="s">
        <v>38</v>
      </c>
      <c r="W484" s="1" t="s">
        <v>38</v>
      </c>
      <c r="X484" s="1" t="s">
        <v>38</v>
      </c>
      <c r="Y484" s="1">
        <v>129.54701654379488</v>
      </c>
      <c r="Z484" s="1">
        <v>173.35936517938183</v>
      </c>
      <c r="AA484" s="1">
        <v>173.35936517938183</v>
      </c>
      <c r="AB484" s="1" t="s">
        <v>690</v>
      </c>
      <c r="AC484" s="3">
        <v>67</v>
      </c>
      <c r="AD484" s="3">
        <f>_xlfn.XLOOKUP(B484,EVENTOS!B:B,EVENTOS!M:M,"--",0,1)</f>
        <v>112</v>
      </c>
      <c r="AE484" s="3">
        <v>2</v>
      </c>
      <c r="AF484" s="12">
        <f>_xlfn.XLOOKUP(C484,ESTACIONES!B:B,ESTACIONES!N:N,0,0,1)</f>
        <v>4.3300048971343292</v>
      </c>
      <c r="AG484" t="e">
        <f>_xlfn.XLOOKUP(A484,'L y W'!A:A,'L y W'!B:B,0,0,1)</f>
        <v>#N/A</v>
      </c>
      <c r="AH484" t="e">
        <f>_xlfn.XLOOKUP(A484,'L y W'!A:A,'L y W'!C:C,0,0,1)</f>
        <v>#N/A</v>
      </c>
    </row>
    <row r="485" spans="1:34" x14ac:dyDescent="0.3">
      <c r="A485" s="1">
        <v>1651</v>
      </c>
      <c r="B485" s="1" t="s">
        <v>685</v>
      </c>
      <c r="C485" s="1" t="s">
        <v>88</v>
      </c>
      <c r="D485" s="1">
        <v>2015</v>
      </c>
      <c r="E485" s="1">
        <v>10</v>
      </c>
      <c r="F485" s="1">
        <v>16</v>
      </c>
      <c r="G485" s="1">
        <v>4</v>
      </c>
      <c r="H485" s="1">
        <v>43</v>
      </c>
      <c r="I485" s="1">
        <v>58</v>
      </c>
      <c r="J485" s="1">
        <v>-20.07</v>
      </c>
      <c r="K485" s="1">
        <v>-68.894000000000005</v>
      </c>
      <c r="L485" s="1">
        <v>4.8</v>
      </c>
      <c r="M485" s="1">
        <v>115.2</v>
      </c>
      <c r="N485" s="1">
        <v>-20.256270000000001</v>
      </c>
      <c r="O485" s="1">
        <v>-69.786010000000005</v>
      </c>
      <c r="P485" s="1">
        <v>0</v>
      </c>
      <c r="Q485" s="1">
        <v>344</v>
      </c>
      <c r="R485" s="7">
        <v>2.4700000000000002</v>
      </c>
      <c r="S485" s="1" t="s">
        <v>38</v>
      </c>
      <c r="T485" s="1" t="s">
        <v>38</v>
      </c>
      <c r="U485" s="1" t="s">
        <v>38</v>
      </c>
      <c r="V485" s="1" t="s">
        <v>38</v>
      </c>
      <c r="W485" s="1" t="s">
        <v>38</v>
      </c>
      <c r="X485" s="1" t="s">
        <v>38</v>
      </c>
      <c r="Y485" s="1">
        <v>95.502423950753894</v>
      </c>
      <c r="Z485" s="1">
        <v>149.6387415760689</v>
      </c>
      <c r="AA485" s="1">
        <v>149.6387415760689</v>
      </c>
      <c r="AB485" s="1" t="s">
        <v>691</v>
      </c>
      <c r="AC485" s="3">
        <v>15</v>
      </c>
      <c r="AD485" s="3">
        <f>_xlfn.XLOOKUP(B485,EVENTOS!B:B,EVENTOS!M:M,"--",0,1)</f>
        <v>112</v>
      </c>
      <c r="AE485" s="3">
        <v>2</v>
      </c>
      <c r="AF485" s="12">
        <f>_xlfn.XLOOKUP(C485,ESTACIONES!B:B,ESTACIONES!N:N,0,0,1)</f>
        <v>4.7744005541349805</v>
      </c>
      <c r="AG485" t="e">
        <f>_xlfn.XLOOKUP(A485,'L y W'!A:A,'L y W'!B:B,0,0,1)</f>
        <v>#N/A</v>
      </c>
      <c r="AH485" t="e">
        <f>_xlfn.XLOOKUP(A485,'L y W'!A:A,'L y W'!C:C,0,0,1)</f>
        <v>#N/A</v>
      </c>
    </row>
    <row r="486" spans="1:34" x14ac:dyDescent="0.3">
      <c r="A486" s="1">
        <v>1652</v>
      </c>
      <c r="B486" s="1" t="s">
        <v>685</v>
      </c>
      <c r="C486" s="1" t="s">
        <v>484</v>
      </c>
      <c r="D486" s="1">
        <v>2015</v>
      </c>
      <c r="E486" s="1">
        <v>10</v>
      </c>
      <c r="F486" s="1">
        <v>16</v>
      </c>
      <c r="G486" s="1">
        <v>4</v>
      </c>
      <c r="H486" s="1">
        <v>43</v>
      </c>
      <c r="I486" s="1">
        <v>58</v>
      </c>
      <c r="J486" s="1">
        <v>-20.07</v>
      </c>
      <c r="K486" s="1">
        <v>-68.894000000000005</v>
      </c>
      <c r="L486" s="1">
        <v>4.8</v>
      </c>
      <c r="M486" s="1">
        <v>115.2</v>
      </c>
      <c r="N486" s="1">
        <v>-19.312390000000001</v>
      </c>
      <c r="O486" s="1">
        <v>-69.427279999999996</v>
      </c>
      <c r="P486" s="1">
        <v>0</v>
      </c>
      <c r="Q486" s="1">
        <v>346</v>
      </c>
      <c r="R486" s="7">
        <v>1.1399999999999999</v>
      </c>
      <c r="S486" s="1" t="s">
        <v>38</v>
      </c>
      <c r="T486" s="1" t="s">
        <v>38</v>
      </c>
      <c r="U486" s="1" t="s">
        <v>38</v>
      </c>
      <c r="V486" s="1" t="s">
        <v>38</v>
      </c>
      <c r="W486" s="1" t="s">
        <v>38</v>
      </c>
      <c r="X486" s="1" t="s">
        <v>38</v>
      </c>
      <c r="Y486" s="1">
        <v>100.7975165052069</v>
      </c>
      <c r="Z486" s="1">
        <v>153.0724643220245</v>
      </c>
      <c r="AA486" s="1">
        <v>153.0724643220245</v>
      </c>
      <c r="AB486" s="1" t="s">
        <v>692</v>
      </c>
      <c r="AC486" s="3">
        <v>56</v>
      </c>
      <c r="AD486" s="3">
        <f>_xlfn.XLOOKUP(B486,EVENTOS!B:B,EVENTOS!M:M,"--",0,1)</f>
        <v>112</v>
      </c>
      <c r="AE486" s="3">
        <v>2</v>
      </c>
      <c r="AF486" s="12">
        <f>_xlfn.XLOOKUP(C486,ESTACIONES!B:B,ESTACIONES!N:N,0,0,1)</f>
        <v>3.9528596519652126</v>
      </c>
      <c r="AG486" t="e">
        <f>_xlfn.XLOOKUP(A486,'L y W'!A:A,'L y W'!B:B,0,0,1)</f>
        <v>#N/A</v>
      </c>
      <c r="AH486" t="e">
        <f>_xlfn.XLOOKUP(A486,'L y W'!A:A,'L y W'!C:C,0,0,1)</f>
        <v>#N/A</v>
      </c>
    </row>
    <row r="487" spans="1:34" x14ac:dyDescent="0.3">
      <c r="A487" s="1">
        <v>1653</v>
      </c>
      <c r="B487" s="1" t="s">
        <v>685</v>
      </c>
      <c r="C487" s="1" t="s">
        <v>76</v>
      </c>
      <c r="D487" s="1">
        <v>2015</v>
      </c>
      <c r="E487" s="1">
        <v>10</v>
      </c>
      <c r="F487" s="1">
        <v>16</v>
      </c>
      <c r="G487" s="1">
        <v>4</v>
      </c>
      <c r="H487" s="1">
        <v>43</v>
      </c>
      <c r="I487" s="1">
        <v>58</v>
      </c>
      <c r="J487" s="1">
        <v>-20.07</v>
      </c>
      <c r="K487" s="1">
        <v>-68.894000000000005</v>
      </c>
      <c r="L487" s="1">
        <v>4.8</v>
      </c>
      <c r="M487" s="1">
        <v>115.2</v>
      </c>
      <c r="N487" s="1">
        <v>-20.496327999999998</v>
      </c>
      <c r="O487" s="1">
        <v>-69.337469999999996</v>
      </c>
      <c r="P487" s="1">
        <v>0</v>
      </c>
      <c r="Q487" s="1">
        <v>357</v>
      </c>
      <c r="R487" s="7">
        <v>2.08</v>
      </c>
      <c r="S487" s="1" t="s">
        <v>38</v>
      </c>
      <c r="T487" s="1" t="s">
        <v>38</v>
      </c>
      <c r="U487" s="1" t="s">
        <v>38</v>
      </c>
      <c r="V487" s="1" t="s">
        <v>38</v>
      </c>
      <c r="W487" s="1" t="s">
        <v>38</v>
      </c>
      <c r="X487" s="1" t="s">
        <v>38</v>
      </c>
      <c r="Y487" s="1">
        <v>66.132916066201531</v>
      </c>
      <c r="Z487" s="1">
        <v>132.83298757243719</v>
      </c>
      <c r="AA487" s="1">
        <v>132.83298757243719</v>
      </c>
      <c r="AB487" s="1" t="s">
        <v>693</v>
      </c>
      <c r="AC487" s="3">
        <v>14</v>
      </c>
      <c r="AD487" s="3">
        <f>_xlfn.XLOOKUP(B487,EVENTOS!B:B,EVENTOS!M:M,"--",0,1)</f>
        <v>112</v>
      </c>
      <c r="AE487" s="3">
        <v>2</v>
      </c>
      <c r="AF487" s="12">
        <f>_xlfn.XLOOKUP(C487,ESTACIONES!B:B,ESTACIONES!N:N,0,0,1)</f>
        <v>2.8487108524030149</v>
      </c>
      <c r="AG487" t="e">
        <f>_xlfn.XLOOKUP(A487,'L y W'!A:A,'L y W'!B:B,0,0,1)</f>
        <v>#N/A</v>
      </c>
      <c r="AH487" t="e">
        <f>_xlfn.XLOOKUP(A487,'L y W'!A:A,'L y W'!C:C,0,0,1)</f>
        <v>#N/A</v>
      </c>
    </row>
    <row r="488" spans="1:34" x14ac:dyDescent="0.3">
      <c r="A488" s="1">
        <v>1654</v>
      </c>
      <c r="B488" s="1" t="s">
        <v>685</v>
      </c>
      <c r="C488" s="1" t="s">
        <v>486</v>
      </c>
      <c r="D488" s="1">
        <v>2015</v>
      </c>
      <c r="E488" s="1">
        <v>10</v>
      </c>
      <c r="F488" s="1">
        <v>16</v>
      </c>
      <c r="G488" s="1">
        <v>4</v>
      </c>
      <c r="H488" s="1">
        <v>43</v>
      </c>
      <c r="I488" s="1">
        <v>58</v>
      </c>
      <c r="J488" s="1">
        <v>-20.07</v>
      </c>
      <c r="K488" s="1">
        <v>-68.894000000000005</v>
      </c>
      <c r="L488" s="1">
        <v>4.8</v>
      </c>
      <c r="M488" s="1">
        <v>115.2</v>
      </c>
      <c r="N488" s="1">
        <v>-19.924413999999999</v>
      </c>
      <c r="O488" s="1">
        <v>-69.511921999999998</v>
      </c>
      <c r="P488" s="1">
        <v>0</v>
      </c>
      <c r="Q488" s="1">
        <v>517</v>
      </c>
      <c r="R488" s="7">
        <v>6.5</v>
      </c>
      <c r="S488" s="1" t="s">
        <v>38</v>
      </c>
      <c r="T488" s="1" t="s">
        <v>38</v>
      </c>
      <c r="U488" s="1" t="s">
        <v>38</v>
      </c>
      <c r="V488" s="1" t="s">
        <v>38</v>
      </c>
      <c r="W488" s="1" t="s">
        <v>38</v>
      </c>
      <c r="X488" s="1" t="s">
        <v>38</v>
      </c>
      <c r="Y488" s="1">
        <v>66.643047873676039</v>
      </c>
      <c r="Z488" s="1">
        <v>133.08769976933661</v>
      </c>
      <c r="AA488" s="1">
        <v>133.08769976933661</v>
      </c>
      <c r="AB488" s="1" t="s">
        <v>694</v>
      </c>
      <c r="AC488" s="3">
        <v>57</v>
      </c>
      <c r="AD488" s="3">
        <f>_xlfn.XLOOKUP(B488,EVENTOS!B:B,EVENTOS!M:M,"--",0,1)</f>
        <v>112</v>
      </c>
      <c r="AE488" s="3">
        <v>2</v>
      </c>
      <c r="AF488" s="12">
        <f>_xlfn.XLOOKUP(C488,ESTACIONES!B:B,ESTACIONES!N:N,0,0,1)</f>
        <v>4.936467224628478</v>
      </c>
      <c r="AG488" t="e">
        <f>_xlfn.XLOOKUP(A488,'L y W'!A:A,'L y W'!B:B,0,0,1)</f>
        <v>#N/A</v>
      </c>
      <c r="AH488" t="e">
        <f>_xlfn.XLOOKUP(A488,'L y W'!A:A,'L y W'!C:C,0,0,1)</f>
        <v>#N/A</v>
      </c>
    </row>
    <row r="489" spans="1:34" x14ac:dyDescent="0.3">
      <c r="A489" s="1">
        <v>1659</v>
      </c>
      <c r="B489" s="1" t="s">
        <v>695</v>
      </c>
      <c r="C489" s="1" t="s">
        <v>696</v>
      </c>
      <c r="D489" s="1">
        <v>2015</v>
      </c>
      <c r="E489" s="1">
        <v>10</v>
      </c>
      <c r="F489" s="1">
        <v>18</v>
      </c>
      <c r="G489" s="1">
        <v>12</v>
      </c>
      <c r="H489" s="1">
        <v>48</v>
      </c>
      <c r="I489" s="1">
        <v>43</v>
      </c>
      <c r="J489" s="1">
        <v>-35.969000000000001</v>
      </c>
      <c r="K489" s="1">
        <v>-72.668000000000006</v>
      </c>
      <c r="L489" s="1">
        <v>5</v>
      </c>
      <c r="M489" s="1">
        <v>50</v>
      </c>
      <c r="N489" s="1">
        <v>-36.486389000000003</v>
      </c>
      <c r="O489" s="1">
        <v>-72.700277999999997</v>
      </c>
      <c r="P489" s="1">
        <v>0</v>
      </c>
      <c r="Q489" s="1">
        <v>282</v>
      </c>
      <c r="R489" s="7">
        <v>2.1</v>
      </c>
      <c r="S489" s="1" t="s">
        <v>38</v>
      </c>
      <c r="T489" s="1" t="s">
        <v>38</v>
      </c>
      <c r="U489" s="1" t="s">
        <v>38</v>
      </c>
      <c r="V489" s="1" t="s">
        <v>38</v>
      </c>
      <c r="W489" s="1" t="s">
        <v>38</v>
      </c>
      <c r="X489" s="1" t="s">
        <v>38</v>
      </c>
      <c r="Y489" s="1">
        <v>57.484446591260472</v>
      </c>
      <c r="Z489" s="1">
        <v>76.187017266089882</v>
      </c>
      <c r="AA489" s="1">
        <v>76.187017266089882</v>
      </c>
      <c r="AB489" s="1" t="s">
        <v>697</v>
      </c>
      <c r="AC489" s="3">
        <v>68</v>
      </c>
      <c r="AD489" s="3">
        <f>_xlfn.XLOOKUP(B489,EVENTOS!B:B,EVENTOS!M:M,"--",0,1)</f>
        <v>113</v>
      </c>
      <c r="AE489" s="3">
        <v>1</v>
      </c>
      <c r="AF489" s="12">
        <f>_xlfn.XLOOKUP(C489,ESTACIONES!B:B,ESTACIONES!N:N,0,0,1)</f>
        <v>5.8680237033125779</v>
      </c>
      <c r="AG489" t="e">
        <f>_xlfn.XLOOKUP(A489,'L y W'!A:A,'L y W'!B:B,0,0,1)</f>
        <v>#N/A</v>
      </c>
      <c r="AH489" t="e">
        <f>_xlfn.XLOOKUP(A489,'L y W'!A:A,'L y W'!C:C,0,0,1)</f>
        <v>#N/A</v>
      </c>
    </row>
    <row r="490" spans="1:34" x14ac:dyDescent="0.3">
      <c r="A490" s="1">
        <v>166</v>
      </c>
      <c r="B490" s="1" t="s">
        <v>673</v>
      </c>
      <c r="C490" s="1" t="s">
        <v>40</v>
      </c>
      <c r="D490" s="1">
        <v>2014</v>
      </c>
      <c r="E490" s="1">
        <v>4</v>
      </c>
      <c r="F490" s="1">
        <v>3</v>
      </c>
      <c r="G490" s="1">
        <v>1</v>
      </c>
      <c r="H490" s="1">
        <v>58</v>
      </c>
      <c r="I490" s="1">
        <v>31</v>
      </c>
      <c r="J490" s="1">
        <v>-20.29</v>
      </c>
      <c r="K490" s="1">
        <v>-70.613</v>
      </c>
      <c r="L490" s="1">
        <v>6.3</v>
      </c>
      <c r="M490" s="1">
        <v>25.6</v>
      </c>
      <c r="N490" s="1">
        <v>-20.214200000000002</v>
      </c>
      <c r="O490" s="1">
        <v>-70.137889999999999</v>
      </c>
      <c r="P490" s="1">
        <v>0</v>
      </c>
      <c r="Q490" s="1">
        <v>276</v>
      </c>
      <c r="R490" s="7">
        <v>1.67</v>
      </c>
      <c r="S490" s="1">
        <v>354</v>
      </c>
      <c r="T490" s="1">
        <v>23</v>
      </c>
      <c r="U490" s="1">
        <v>96</v>
      </c>
      <c r="V490" s="1">
        <v>167</v>
      </c>
      <c r="W490" s="1">
        <v>67</v>
      </c>
      <c r="X490" s="1">
        <v>87</v>
      </c>
      <c r="Y490" s="1">
        <v>50.343539063990768</v>
      </c>
      <c r="Z490" s="1">
        <v>56.478597056651154</v>
      </c>
      <c r="AA490" s="1">
        <v>76.36</v>
      </c>
      <c r="AB490" s="1" t="s">
        <v>698</v>
      </c>
      <c r="AC490" s="3">
        <v>4</v>
      </c>
      <c r="AD490" s="3">
        <f>_xlfn.XLOOKUP(B490,EVENTOS!B:B,EVENTOS!M:M,"--",0,1)</f>
        <v>108</v>
      </c>
      <c r="AE490" s="3">
        <v>1</v>
      </c>
      <c r="AF490" s="12">
        <f>_xlfn.XLOOKUP(C490,ESTACIONES!B:B,ESTACIONES!N:N,0,0,1)</f>
        <v>1.8913069000583338</v>
      </c>
      <c r="AG490">
        <f>_xlfn.XLOOKUP(A490,'L y W'!A:A,'L y W'!B:B,0,0,1)</f>
        <v>14.969248567600362</v>
      </c>
      <c r="AH490">
        <f>_xlfn.XLOOKUP(A490,'L y W'!A:A,'L y W'!C:C,0,0,1)</f>
        <v>11.789625232437857</v>
      </c>
    </row>
    <row r="491" spans="1:34" x14ac:dyDescent="0.3">
      <c r="A491" s="1">
        <v>1663</v>
      </c>
      <c r="B491" s="1" t="s">
        <v>695</v>
      </c>
      <c r="C491" s="1" t="s">
        <v>699</v>
      </c>
      <c r="D491" s="1">
        <v>2015</v>
      </c>
      <c r="E491" s="1">
        <v>10</v>
      </c>
      <c r="F491" s="1">
        <v>18</v>
      </c>
      <c r="G491" s="1">
        <v>12</v>
      </c>
      <c r="H491" s="1">
        <v>48</v>
      </c>
      <c r="I491" s="1">
        <v>43</v>
      </c>
      <c r="J491" s="1">
        <v>-35.969000000000001</v>
      </c>
      <c r="K491" s="1">
        <v>-72.668000000000006</v>
      </c>
      <c r="L491" s="1">
        <v>5</v>
      </c>
      <c r="M491" s="1">
        <v>50</v>
      </c>
      <c r="N491" s="1">
        <v>-35.590811000000002</v>
      </c>
      <c r="O491" s="1">
        <v>-72.281188999999998</v>
      </c>
      <c r="P491" s="1">
        <v>0</v>
      </c>
      <c r="Q491" s="1">
        <v>400</v>
      </c>
      <c r="R491" s="7">
        <v>2.56</v>
      </c>
      <c r="S491" s="1" t="s">
        <v>38</v>
      </c>
      <c r="T491" s="1" t="s">
        <v>38</v>
      </c>
      <c r="U491" s="1" t="s">
        <v>38</v>
      </c>
      <c r="V491" s="1" t="s">
        <v>38</v>
      </c>
      <c r="W491" s="1" t="s">
        <v>38</v>
      </c>
      <c r="X491" s="1" t="s">
        <v>38</v>
      </c>
      <c r="Y491" s="1">
        <v>54.625073206388983</v>
      </c>
      <c r="Z491" s="1">
        <v>74.053349841876539</v>
      </c>
      <c r="AA491" s="1">
        <v>74.053349841876539</v>
      </c>
      <c r="AB491" s="1" t="s">
        <v>700</v>
      </c>
      <c r="AC491" s="3">
        <v>69</v>
      </c>
      <c r="AD491" s="3">
        <f>_xlfn.XLOOKUP(B491,EVENTOS!B:B,EVENTOS!M:M,"--",0,1)</f>
        <v>113</v>
      </c>
      <c r="AE491" s="3">
        <v>1</v>
      </c>
      <c r="AF491" s="12">
        <f>_xlfn.XLOOKUP(C491,ESTACIONES!B:B,ESTACIONES!N:N,0,0,1)</f>
        <v>3.8802400390456731</v>
      </c>
      <c r="AG491" t="e">
        <f>_xlfn.XLOOKUP(A491,'L y W'!A:A,'L y W'!B:B,0,0,1)</f>
        <v>#N/A</v>
      </c>
      <c r="AH491" t="e">
        <f>_xlfn.XLOOKUP(A491,'L y W'!A:A,'L y W'!C:C,0,0,1)</f>
        <v>#N/A</v>
      </c>
    </row>
    <row r="492" spans="1:34" x14ac:dyDescent="0.3">
      <c r="A492" s="1">
        <v>1664</v>
      </c>
      <c r="B492" s="1" t="s">
        <v>695</v>
      </c>
      <c r="C492" s="1" t="s">
        <v>701</v>
      </c>
      <c r="D492" s="1">
        <v>2015</v>
      </c>
      <c r="E492" s="1">
        <v>10</v>
      </c>
      <c r="F492" s="1">
        <v>18</v>
      </c>
      <c r="G492" s="1">
        <v>12</v>
      </c>
      <c r="H492" s="1">
        <v>48</v>
      </c>
      <c r="I492" s="1">
        <v>43</v>
      </c>
      <c r="J492" s="1">
        <v>-35.969000000000001</v>
      </c>
      <c r="K492" s="1">
        <v>-72.668000000000006</v>
      </c>
      <c r="L492" s="1">
        <v>5</v>
      </c>
      <c r="M492" s="1">
        <v>50</v>
      </c>
      <c r="N492" s="1">
        <v>-35.843055999999997</v>
      </c>
      <c r="O492" s="1">
        <v>-72.63</v>
      </c>
      <c r="P492" s="1">
        <v>0</v>
      </c>
      <c r="Q492" s="1">
        <v>402</v>
      </c>
      <c r="R492" s="7">
        <v>5.405555555555555</v>
      </c>
      <c r="S492" s="1" t="s">
        <v>38</v>
      </c>
      <c r="T492" s="1" t="s">
        <v>38</v>
      </c>
      <c r="U492" s="1" t="s">
        <v>38</v>
      </c>
      <c r="V492" s="1" t="s">
        <v>38</v>
      </c>
      <c r="W492" s="1" t="s">
        <v>38</v>
      </c>
      <c r="X492" s="1" t="s">
        <v>38</v>
      </c>
      <c r="Y492" s="1">
        <v>14.389256323110152</v>
      </c>
      <c r="Z492" s="1">
        <v>52.029325361109244</v>
      </c>
      <c r="AA492" s="1">
        <v>52.029325361109244</v>
      </c>
      <c r="AB492" s="1" t="s">
        <v>702</v>
      </c>
      <c r="AC492" s="3">
        <v>70</v>
      </c>
      <c r="AD492" s="3">
        <f>_xlfn.XLOOKUP(B492,EVENTOS!B:B,EVENTOS!M:M,"--",0,1)</f>
        <v>113</v>
      </c>
      <c r="AE492" s="3">
        <v>1</v>
      </c>
      <c r="AF492" s="12">
        <f>_xlfn.XLOOKUP(C492,ESTACIONES!B:B,ESTACIONES!N:N,0,0,1)</f>
        <v>6.1270455660099001</v>
      </c>
      <c r="AG492" t="e">
        <f>_xlfn.XLOOKUP(A492,'L y W'!A:A,'L y W'!B:B,0,0,1)</f>
        <v>#N/A</v>
      </c>
      <c r="AH492" t="e">
        <f>_xlfn.XLOOKUP(A492,'L y W'!A:A,'L y W'!C:C,0,0,1)</f>
        <v>#N/A</v>
      </c>
    </row>
    <row r="493" spans="1:34" x14ac:dyDescent="0.3">
      <c r="A493" s="1">
        <v>1665</v>
      </c>
      <c r="B493" s="1" t="s">
        <v>695</v>
      </c>
      <c r="C493" s="1" t="s">
        <v>537</v>
      </c>
      <c r="D493" s="1">
        <v>2015</v>
      </c>
      <c r="E493" s="1">
        <v>10</v>
      </c>
      <c r="F493" s="1">
        <v>18</v>
      </c>
      <c r="G493" s="1">
        <v>12</v>
      </c>
      <c r="H493" s="1">
        <v>48</v>
      </c>
      <c r="I493" s="1">
        <v>43</v>
      </c>
      <c r="J493" s="1">
        <v>-35.969000000000001</v>
      </c>
      <c r="K493" s="1">
        <v>-72.668000000000006</v>
      </c>
      <c r="L493" s="1">
        <v>5</v>
      </c>
      <c r="M493" s="1">
        <v>50</v>
      </c>
      <c r="N493" s="1">
        <v>-36.141111000000002</v>
      </c>
      <c r="O493" s="1">
        <v>-71.824167000000003</v>
      </c>
      <c r="P493" s="1">
        <v>180</v>
      </c>
      <c r="Q493" s="1">
        <v>309</v>
      </c>
      <c r="R493" s="7">
        <v>1.75</v>
      </c>
      <c r="S493" s="1" t="s">
        <v>38</v>
      </c>
      <c r="T493" s="1" t="s">
        <v>38</v>
      </c>
      <c r="U493" s="1" t="s">
        <v>38</v>
      </c>
      <c r="V493" s="1" t="s">
        <v>38</v>
      </c>
      <c r="W493" s="1" t="s">
        <v>38</v>
      </c>
      <c r="X493" s="1" t="s">
        <v>38</v>
      </c>
      <c r="Y493" s="1">
        <v>78.39166142471872</v>
      </c>
      <c r="Z493" s="1">
        <v>93.076769287119831</v>
      </c>
      <c r="AA493" s="1">
        <v>93.076769287119831</v>
      </c>
      <c r="AB493" s="1" t="s">
        <v>703</v>
      </c>
      <c r="AC493" s="3">
        <v>60</v>
      </c>
      <c r="AD493" s="3">
        <f>_xlfn.XLOOKUP(B493,EVENTOS!B:B,EVENTOS!M:M,"--",0,1)</f>
        <v>113</v>
      </c>
      <c r="AE493" s="3">
        <v>1</v>
      </c>
      <c r="AF493" s="12">
        <f>_xlfn.XLOOKUP(C493,ESTACIONES!B:B,ESTACIONES!N:N,0,0,1)</f>
        <v>3.5048931133214412</v>
      </c>
      <c r="AG493" t="e">
        <f>_xlfn.XLOOKUP(A493,'L y W'!A:A,'L y W'!B:B,0,0,1)</f>
        <v>#N/A</v>
      </c>
      <c r="AH493" t="e">
        <f>_xlfn.XLOOKUP(A493,'L y W'!A:A,'L y W'!C:C,0,0,1)</f>
        <v>#N/A</v>
      </c>
    </row>
    <row r="494" spans="1:34" x14ac:dyDescent="0.3">
      <c r="A494" s="1">
        <v>1668</v>
      </c>
      <c r="B494" s="1" t="s">
        <v>704</v>
      </c>
      <c r="C494" s="1" t="s">
        <v>93</v>
      </c>
      <c r="D494" s="1">
        <v>2015</v>
      </c>
      <c r="E494" s="1">
        <v>10</v>
      </c>
      <c r="F494" s="1">
        <v>20</v>
      </c>
      <c r="G494" s="1">
        <v>10</v>
      </c>
      <c r="H494" s="1">
        <v>6</v>
      </c>
      <c r="I494" s="1">
        <v>13</v>
      </c>
      <c r="J494" s="1">
        <v>-30.736000000000001</v>
      </c>
      <c r="K494" s="1">
        <v>-71.442999999999998</v>
      </c>
      <c r="L494" s="1">
        <v>5.2</v>
      </c>
      <c r="M494" s="1">
        <v>50.2</v>
      </c>
      <c r="N494" s="1">
        <v>-29.877189999999999</v>
      </c>
      <c r="O494" s="1">
        <v>-71.237870000000001</v>
      </c>
      <c r="P494" s="1">
        <v>0</v>
      </c>
      <c r="Q494" s="1">
        <v>399</v>
      </c>
      <c r="R494" s="7">
        <v>1.18</v>
      </c>
      <c r="S494" s="1">
        <v>179</v>
      </c>
      <c r="T494" s="1">
        <v>40</v>
      </c>
      <c r="U494" s="1">
        <v>107</v>
      </c>
      <c r="V494" s="1">
        <v>337</v>
      </c>
      <c r="W494" s="1">
        <v>52</v>
      </c>
      <c r="X494" s="1">
        <v>76</v>
      </c>
      <c r="Y494" s="1">
        <v>97.228683324953124</v>
      </c>
      <c r="Z494" s="1">
        <v>109.4232921324524</v>
      </c>
      <c r="AA494" s="1">
        <v>109.41147613525391</v>
      </c>
      <c r="AB494" s="1" t="s">
        <v>705</v>
      </c>
      <c r="AC494" s="3">
        <v>16</v>
      </c>
      <c r="AD494" s="3">
        <f>_xlfn.XLOOKUP(B494,EVENTOS!B:B,EVENTOS!M:M,"--",0,1)</f>
        <v>114</v>
      </c>
      <c r="AE494" s="3">
        <v>1</v>
      </c>
      <c r="AF494" s="12">
        <f>_xlfn.XLOOKUP(C494,ESTACIONES!B:B,ESTACIONES!N:N,0,0,1)</f>
        <v>2.8226612561991336</v>
      </c>
      <c r="AG494">
        <f>_xlfn.XLOOKUP(A494,'L y W'!A:A,'L y W'!B:B,0,0,1)</f>
        <v>0</v>
      </c>
      <c r="AH494">
        <f>_xlfn.XLOOKUP(A494,'L y W'!A:A,'L y W'!C:C,0,0,1)</f>
        <v>0</v>
      </c>
    </row>
    <row r="495" spans="1:34" x14ac:dyDescent="0.3">
      <c r="A495" s="1">
        <v>1669</v>
      </c>
      <c r="B495" s="1" t="s">
        <v>704</v>
      </c>
      <c r="C495" s="1" t="s">
        <v>541</v>
      </c>
      <c r="D495" s="1">
        <v>2015</v>
      </c>
      <c r="E495" s="1">
        <v>10</v>
      </c>
      <c r="F495" s="1">
        <v>20</v>
      </c>
      <c r="G495" s="1">
        <v>10</v>
      </c>
      <c r="H495" s="1">
        <v>6</v>
      </c>
      <c r="I495" s="1">
        <v>13</v>
      </c>
      <c r="J495" s="1">
        <v>-30.736000000000001</v>
      </c>
      <c r="K495" s="1">
        <v>-71.442999999999998</v>
      </c>
      <c r="L495" s="1">
        <v>5.2</v>
      </c>
      <c r="M495" s="1">
        <v>50.2</v>
      </c>
      <c r="N495" s="1">
        <v>-29.942350000000001</v>
      </c>
      <c r="O495" s="1">
        <v>-71.263149999999996</v>
      </c>
      <c r="P495" s="1">
        <v>30</v>
      </c>
      <c r="Q495" s="1">
        <v>475</v>
      </c>
      <c r="R495" s="7">
        <v>0.87</v>
      </c>
      <c r="S495" s="1">
        <v>179</v>
      </c>
      <c r="T495" s="1">
        <v>40</v>
      </c>
      <c r="U495" s="1">
        <v>107</v>
      </c>
      <c r="V495" s="1">
        <v>337</v>
      </c>
      <c r="W495" s="1">
        <v>52</v>
      </c>
      <c r="X495" s="1">
        <v>76</v>
      </c>
      <c r="Y495" s="1">
        <v>89.666056874308268</v>
      </c>
      <c r="Z495" s="1">
        <v>102.77672234210762</v>
      </c>
      <c r="AA495" s="1">
        <v>102.7531661987305</v>
      </c>
      <c r="AB495" s="1" t="s">
        <v>706</v>
      </c>
      <c r="AC495" s="3">
        <v>61</v>
      </c>
      <c r="AD495" s="3">
        <f>_xlfn.XLOOKUP(B495,EVENTOS!B:B,EVENTOS!M:M,"--",0,1)</f>
        <v>114</v>
      </c>
      <c r="AE495" s="3">
        <v>1</v>
      </c>
      <c r="AF495" s="12">
        <f>_xlfn.XLOOKUP(C495,ESTACIONES!B:B,ESTACIONES!N:N,0,0,1)</f>
        <v>4.2654241956000023</v>
      </c>
      <c r="AG495">
        <f>_xlfn.XLOOKUP(A495,'L y W'!A:A,'L y W'!B:B,0,0,1)</f>
        <v>0</v>
      </c>
      <c r="AH495">
        <f>_xlfn.XLOOKUP(A495,'L y W'!A:A,'L y W'!C:C,0,0,1)</f>
        <v>0</v>
      </c>
    </row>
    <row r="496" spans="1:34" x14ac:dyDescent="0.3">
      <c r="A496" s="1">
        <v>167</v>
      </c>
      <c r="B496" s="1" t="s">
        <v>673</v>
      </c>
      <c r="C496" s="1" t="s">
        <v>88</v>
      </c>
      <c r="D496" s="1">
        <v>2014</v>
      </c>
      <c r="E496" s="1">
        <v>4</v>
      </c>
      <c r="F496" s="1">
        <v>3</v>
      </c>
      <c r="G496" s="1">
        <v>1</v>
      </c>
      <c r="H496" s="1">
        <v>58</v>
      </c>
      <c r="I496" s="1">
        <v>31</v>
      </c>
      <c r="J496" s="1">
        <v>-20.29</v>
      </c>
      <c r="K496" s="1">
        <v>-70.613</v>
      </c>
      <c r="L496" s="1">
        <v>6.3</v>
      </c>
      <c r="M496" s="1">
        <v>25.6</v>
      </c>
      <c r="N496" s="1">
        <v>-20.256270000000001</v>
      </c>
      <c r="O496" s="1">
        <v>-69.786010000000005</v>
      </c>
      <c r="P496" s="1">
        <v>0</v>
      </c>
      <c r="Q496" s="1">
        <v>344</v>
      </c>
      <c r="R496" s="7">
        <v>2.4700000000000002</v>
      </c>
      <c r="S496" s="1">
        <v>354</v>
      </c>
      <c r="T496" s="1">
        <v>23</v>
      </c>
      <c r="U496" s="1">
        <v>96</v>
      </c>
      <c r="V496" s="1">
        <v>167</v>
      </c>
      <c r="W496" s="1">
        <v>67</v>
      </c>
      <c r="X496" s="1">
        <v>87</v>
      </c>
      <c r="Y496" s="1">
        <v>86.472418006841977</v>
      </c>
      <c r="Z496" s="1">
        <v>90.182254773042843</v>
      </c>
      <c r="AA496" s="1">
        <v>108.995</v>
      </c>
      <c r="AB496" s="1" t="s">
        <v>707</v>
      </c>
      <c r="AC496" s="3">
        <v>15</v>
      </c>
      <c r="AD496" s="3">
        <f>_xlfn.XLOOKUP(B496,EVENTOS!B:B,EVENTOS!M:M,"--",0,1)</f>
        <v>108</v>
      </c>
      <c r="AE496" s="3">
        <v>1</v>
      </c>
      <c r="AF496" s="12">
        <f>_xlfn.XLOOKUP(C496,ESTACIONES!B:B,ESTACIONES!N:N,0,0,1)</f>
        <v>4.7744005541349805</v>
      </c>
      <c r="AG496">
        <f>_xlfn.XLOOKUP(A496,'L y W'!A:A,'L y W'!B:B,0,0,1)</f>
        <v>14.969248567600362</v>
      </c>
      <c r="AH496">
        <f>_xlfn.XLOOKUP(A496,'L y W'!A:A,'L y W'!C:C,0,0,1)</f>
        <v>11.789625232437857</v>
      </c>
    </row>
    <row r="497" spans="1:34" x14ac:dyDescent="0.3">
      <c r="A497" s="1">
        <v>1671</v>
      </c>
      <c r="B497" s="1" t="s">
        <v>704</v>
      </c>
      <c r="C497" s="1" t="s">
        <v>563</v>
      </c>
      <c r="D497" s="1">
        <v>2015</v>
      </c>
      <c r="E497" s="1">
        <v>10</v>
      </c>
      <c r="F497" s="1">
        <v>20</v>
      </c>
      <c r="G497" s="1">
        <v>10</v>
      </c>
      <c r="H497" s="1">
        <v>6</v>
      </c>
      <c r="I497" s="1">
        <v>13</v>
      </c>
      <c r="J497" s="1">
        <v>-30.736000000000001</v>
      </c>
      <c r="K497" s="1">
        <v>-71.442999999999998</v>
      </c>
      <c r="L497" s="1">
        <v>5.2</v>
      </c>
      <c r="M497" s="1">
        <v>50.2</v>
      </c>
      <c r="N497" s="1">
        <v>-31.633614000000001</v>
      </c>
      <c r="O497" s="1">
        <v>-71.167500000000004</v>
      </c>
      <c r="P497" s="1">
        <v>319</v>
      </c>
      <c r="Q497" s="1">
        <v>654</v>
      </c>
      <c r="R497" s="7">
        <v>5.32</v>
      </c>
      <c r="S497" s="1">
        <v>179</v>
      </c>
      <c r="T497" s="1">
        <v>40</v>
      </c>
      <c r="U497" s="1">
        <v>107</v>
      </c>
      <c r="V497" s="1">
        <v>337</v>
      </c>
      <c r="W497" s="1">
        <v>52</v>
      </c>
      <c r="X497" s="1">
        <v>76</v>
      </c>
      <c r="Y497" s="1">
        <v>102.9270889607011</v>
      </c>
      <c r="Z497" s="1">
        <v>114.6566832021757</v>
      </c>
      <c r="AA497" s="1">
        <v>114.5369491577148</v>
      </c>
      <c r="AB497" s="1" t="s">
        <v>708</v>
      </c>
      <c r="AC497" s="3">
        <v>65</v>
      </c>
      <c r="AD497" s="3">
        <f>_xlfn.XLOOKUP(B497,EVENTOS!B:B,EVENTOS!M:M,"--",0,1)</f>
        <v>114</v>
      </c>
      <c r="AE497" s="3">
        <v>1</v>
      </c>
      <c r="AF497" s="12">
        <f>_xlfn.XLOOKUP(C497,ESTACIONES!B:B,ESTACIONES!N:N,0,0,1)</f>
        <v>2.6040084152738801</v>
      </c>
      <c r="AG497">
        <f>_xlfn.XLOOKUP(A497,'L y W'!A:A,'L y W'!B:B,0,0,1)</f>
        <v>0</v>
      </c>
      <c r="AH497">
        <f>_xlfn.XLOOKUP(A497,'L y W'!A:A,'L y W'!C:C,0,0,1)</f>
        <v>0</v>
      </c>
    </row>
    <row r="498" spans="1:34" x14ac:dyDescent="0.3">
      <c r="A498" s="1">
        <v>1672</v>
      </c>
      <c r="B498" s="1" t="s">
        <v>704</v>
      </c>
      <c r="C498" s="1" t="s">
        <v>107</v>
      </c>
      <c r="D498" s="1">
        <v>2015</v>
      </c>
      <c r="E498" s="1">
        <v>10</v>
      </c>
      <c r="F498" s="1">
        <v>20</v>
      </c>
      <c r="G498" s="1">
        <v>10</v>
      </c>
      <c r="H498" s="1">
        <v>6</v>
      </c>
      <c r="I498" s="1">
        <v>13</v>
      </c>
      <c r="J498" s="1">
        <v>-30.736000000000001</v>
      </c>
      <c r="K498" s="1">
        <v>-71.442999999999998</v>
      </c>
      <c r="L498" s="1">
        <v>5.2</v>
      </c>
      <c r="M498" s="1">
        <v>50.2</v>
      </c>
      <c r="N498" s="1">
        <v>-29.510639999999999</v>
      </c>
      <c r="O498" s="1">
        <v>-71.200360000000003</v>
      </c>
      <c r="P498" s="1">
        <v>0</v>
      </c>
      <c r="Q498" s="1">
        <v>576</v>
      </c>
      <c r="R498" s="7">
        <v>5.77</v>
      </c>
      <c r="S498" s="1">
        <v>179</v>
      </c>
      <c r="T498" s="1">
        <v>40</v>
      </c>
      <c r="U498" s="1">
        <v>107</v>
      </c>
      <c r="V498" s="1">
        <v>337</v>
      </c>
      <c r="W498" s="1">
        <v>52</v>
      </c>
      <c r="X498" s="1">
        <v>76</v>
      </c>
      <c r="Y498" s="1">
        <v>137.83436379189541</v>
      </c>
      <c r="Z498" s="1">
        <v>146.69134889936956</v>
      </c>
      <c r="AA498" s="1">
        <v>146.6773376464844</v>
      </c>
      <c r="AB498" s="1" t="s">
        <v>709</v>
      </c>
      <c r="AC498" s="3">
        <v>19</v>
      </c>
      <c r="AD498" s="3">
        <f>_xlfn.XLOOKUP(B498,EVENTOS!B:B,EVENTOS!M:M,"--",0,1)</f>
        <v>114</v>
      </c>
      <c r="AE498" s="3">
        <v>1</v>
      </c>
      <c r="AF498" s="12">
        <f>_xlfn.XLOOKUP(C498,ESTACIONES!B:B,ESTACIONES!N:N,0,0,1)</f>
        <v>3.0510064704910347</v>
      </c>
      <c r="AG498">
        <f>_xlfn.XLOOKUP(A498,'L y W'!A:A,'L y W'!B:B,0,0,1)</f>
        <v>0</v>
      </c>
      <c r="AH498">
        <f>_xlfn.XLOOKUP(A498,'L y W'!A:A,'L y W'!C:C,0,0,1)</f>
        <v>0</v>
      </c>
    </row>
    <row r="499" spans="1:34" x14ac:dyDescent="0.3">
      <c r="A499" s="1">
        <v>1673</v>
      </c>
      <c r="B499" s="1" t="s">
        <v>704</v>
      </c>
      <c r="C499" s="1" t="s">
        <v>43</v>
      </c>
      <c r="D499" s="1">
        <v>2015</v>
      </c>
      <c r="E499" s="1">
        <v>10</v>
      </c>
      <c r="F499" s="1">
        <v>20</v>
      </c>
      <c r="G499" s="1">
        <v>10</v>
      </c>
      <c r="H499" s="1">
        <v>6</v>
      </c>
      <c r="I499" s="1">
        <v>13</v>
      </c>
      <c r="J499" s="1">
        <v>-30.736000000000001</v>
      </c>
      <c r="K499" s="1">
        <v>-71.442999999999998</v>
      </c>
      <c r="L499" s="1">
        <v>5.2</v>
      </c>
      <c r="M499" s="1">
        <v>50.2</v>
      </c>
      <c r="N499" s="1">
        <v>-30.23387</v>
      </c>
      <c r="O499" s="1">
        <v>-71.081590000000006</v>
      </c>
      <c r="P499" s="1">
        <v>1032</v>
      </c>
      <c r="Q499" s="1">
        <v>517</v>
      </c>
      <c r="R499" s="7">
        <v>6.5</v>
      </c>
      <c r="S499" s="1">
        <v>179</v>
      </c>
      <c r="T499" s="1">
        <v>40</v>
      </c>
      <c r="U499" s="1">
        <v>107</v>
      </c>
      <c r="V499" s="1">
        <v>337</v>
      </c>
      <c r="W499" s="1">
        <v>52</v>
      </c>
      <c r="X499" s="1">
        <v>76</v>
      </c>
      <c r="Y499" s="1">
        <v>65.59611552357957</v>
      </c>
      <c r="Z499" s="1">
        <v>83.232014248021159</v>
      </c>
      <c r="AA499" s="1">
        <v>82.56451416015625</v>
      </c>
      <c r="AB499" s="1" t="s">
        <v>710</v>
      </c>
      <c r="AC499" s="3">
        <v>5</v>
      </c>
      <c r="AD499" s="3">
        <f>_xlfn.XLOOKUP(B499,EVENTOS!B:B,EVENTOS!M:M,"--",0,1)</f>
        <v>114</v>
      </c>
      <c r="AE499" s="3">
        <v>1</v>
      </c>
      <c r="AF499" s="12">
        <f>_xlfn.XLOOKUP(C499,ESTACIONES!B:B,ESTACIONES!N:N,0,0,1)</f>
        <v>2.335647305457484</v>
      </c>
      <c r="AG499">
        <f>_xlfn.XLOOKUP(A499,'L y W'!A:A,'L y W'!B:B,0,0,1)</f>
        <v>0</v>
      </c>
      <c r="AH499">
        <f>_xlfn.XLOOKUP(A499,'L y W'!A:A,'L y W'!C:C,0,0,1)</f>
        <v>0</v>
      </c>
    </row>
    <row r="500" spans="1:34" x14ac:dyDescent="0.3">
      <c r="A500" s="1">
        <v>1675</v>
      </c>
      <c r="B500" s="1" t="s">
        <v>704</v>
      </c>
      <c r="C500" s="1" t="s">
        <v>524</v>
      </c>
      <c r="D500" s="1">
        <v>2015</v>
      </c>
      <c r="E500" s="1">
        <v>10</v>
      </c>
      <c r="F500" s="1">
        <v>20</v>
      </c>
      <c r="G500" s="1">
        <v>10</v>
      </c>
      <c r="H500" s="1">
        <v>6</v>
      </c>
      <c r="I500" s="1">
        <v>13</v>
      </c>
      <c r="J500" s="1">
        <v>-30.736000000000001</v>
      </c>
      <c r="K500" s="1">
        <v>-71.442999999999998</v>
      </c>
      <c r="L500" s="1">
        <v>5.2</v>
      </c>
      <c r="M500" s="1">
        <v>50.2</v>
      </c>
      <c r="N500" s="1">
        <v>-30.579305999999999</v>
      </c>
      <c r="O500" s="1">
        <v>-71.494556000000003</v>
      </c>
      <c r="P500" s="1">
        <v>203</v>
      </c>
      <c r="Q500" s="1">
        <v>505</v>
      </c>
      <c r="R500" s="7">
        <v>1.75</v>
      </c>
      <c r="S500" s="1">
        <v>179</v>
      </c>
      <c r="T500" s="1">
        <v>40</v>
      </c>
      <c r="U500" s="1">
        <v>107</v>
      </c>
      <c r="V500" s="1">
        <v>337</v>
      </c>
      <c r="W500" s="1">
        <v>52</v>
      </c>
      <c r="X500" s="1">
        <v>76</v>
      </c>
      <c r="Y500" s="1">
        <v>18.060764518726348</v>
      </c>
      <c r="Z500" s="1">
        <v>53.541139547089259</v>
      </c>
      <c r="AA500" s="1">
        <v>53.349643707275391</v>
      </c>
      <c r="AB500" s="1" t="s">
        <v>711</v>
      </c>
      <c r="AC500" s="3">
        <v>59</v>
      </c>
      <c r="AD500" s="3">
        <f>_xlfn.XLOOKUP(B500,EVENTOS!B:B,EVENTOS!M:M,"--",0,1)</f>
        <v>114</v>
      </c>
      <c r="AE500" s="3">
        <v>1</v>
      </c>
      <c r="AF500" s="12">
        <f>_xlfn.XLOOKUP(C500,ESTACIONES!B:B,ESTACIONES!N:N,0,0,1)</f>
        <v>2.4467954161962564</v>
      </c>
      <c r="AG500">
        <f>_xlfn.XLOOKUP(A500,'L y W'!A:A,'L y W'!B:B,0,0,1)</f>
        <v>0</v>
      </c>
      <c r="AH500">
        <f>_xlfn.XLOOKUP(A500,'L y W'!A:A,'L y W'!C:C,0,0,1)</f>
        <v>0</v>
      </c>
    </row>
    <row r="501" spans="1:34" x14ac:dyDescent="0.3">
      <c r="A501" s="1">
        <v>1678</v>
      </c>
      <c r="B501" s="1" t="s">
        <v>704</v>
      </c>
      <c r="C501" s="1" t="s">
        <v>132</v>
      </c>
      <c r="D501" s="1">
        <v>2015</v>
      </c>
      <c r="E501" s="1">
        <v>10</v>
      </c>
      <c r="F501" s="1">
        <v>20</v>
      </c>
      <c r="G501" s="1">
        <v>10</v>
      </c>
      <c r="H501" s="1">
        <v>6</v>
      </c>
      <c r="I501" s="1">
        <v>13</v>
      </c>
      <c r="J501" s="1">
        <v>-30.736000000000001</v>
      </c>
      <c r="K501" s="1">
        <v>-71.442999999999998</v>
      </c>
      <c r="L501" s="1">
        <v>5.2</v>
      </c>
      <c r="M501" s="1">
        <v>50.2</v>
      </c>
      <c r="N501" s="1">
        <v>-30.09348</v>
      </c>
      <c r="O501" s="1">
        <v>-71.368930000000006</v>
      </c>
      <c r="P501" s="1">
        <v>71</v>
      </c>
      <c r="Q501" s="1">
        <v>1106</v>
      </c>
      <c r="R501" s="7">
        <v>11.015885416666666</v>
      </c>
      <c r="S501" s="1">
        <v>179</v>
      </c>
      <c r="T501" s="1">
        <v>40</v>
      </c>
      <c r="U501" s="1">
        <v>107</v>
      </c>
      <c r="V501" s="1">
        <v>337</v>
      </c>
      <c r="W501" s="1">
        <v>52</v>
      </c>
      <c r="X501" s="1">
        <v>76</v>
      </c>
      <c r="Y501" s="1">
        <v>71.584071035254425</v>
      </c>
      <c r="Z501" s="1">
        <v>87.472582372880424</v>
      </c>
      <c r="AA501" s="1">
        <v>87.431526184082031</v>
      </c>
      <c r="AB501" s="1" t="s">
        <v>712</v>
      </c>
      <c r="AC501" s="3">
        <v>22</v>
      </c>
      <c r="AD501" s="3">
        <f>_xlfn.XLOOKUP(B501,EVENTOS!B:B,EVENTOS!M:M,"--",0,1)</f>
        <v>114</v>
      </c>
      <c r="AE501" s="3">
        <v>1</v>
      </c>
      <c r="AF501" s="12">
        <f>_xlfn.XLOOKUP(C501,ESTACIONES!B:B,ESTACIONES!N:N,0,0,1)</f>
        <v>2.4171959038897288</v>
      </c>
      <c r="AG501">
        <f>_xlfn.XLOOKUP(A501,'L y W'!A:A,'L y W'!B:B,0,0,1)</f>
        <v>0</v>
      </c>
      <c r="AH501">
        <f>_xlfn.XLOOKUP(A501,'L y W'!A:A,'L y W'!C:C,0,0,1)</f>
        <v>0</v>
      </c>
    </row>
    <row r="502" spans="1:34" x14ac:dyDescent="0.3">
      <c r="A502" s="1">
        <v>1679</v>
      </c>
      <c r="B502" s="1" t="s">
        <v>704</v>
      </c>
      <c r="C502" s="1" t="s">
        <v>97</v>
      </c>
      <c r="D502" s="1">
        <v>2015</v>
      </c>
      <c r="E502" s="1">
        <v>10</v>
      </c>
      <c r="F502" s="1">
        <v>20</v>
      </c>
      <c r="G502" s="1">
        <v>10</v>
      </c>
      <c r="H502" s="1">
        <v>6</v>
      </c>
      <c r="I502" s="1">
        <v>13</v>
      </c>
      <c r="J502" s="1">
        <v>-30.736000000000001</v>
      </c>
      <c r="K502" s="1">
        <v>-71.442999999999998</v>
      </c>
      <c r="L502" s="1">
        <v>5.2</v>
      </c>
      <c r="M502" s="1">
        <v>50.2</v>
      </c>
      <c r="N502" s="1">
        <v>-29.96818</v>
      </c>
      <c r="O502" s="1">
        <v>-71.337360000000004</v>
      </c>
      <c r="P502" s="1">
        <v>52</v>
      </c>
      <c r="Q502" s="1">
        <v>1106</v>
      </c>
      <c r="R502" s="7">
        <v>1.24</v>
      </c>
      <c r="S502" s="1">
        <v>179</v>
      </c>
      <c r="T502" s="1">
        <v>40</v>
      </c>
      <c r="U502" s="1">
        <v>107</v>
      </c>
      <c r="V502" s="1">
        <v>337</v>
      </c>
      <c r="W502" s="1">
        <v>52</v>
      </c>
      <c r="X502" s="1">
        <v>76</v>
      </c>
      <c r="Y502" s="1">
        <v>85.723098203330295</v>
      </c>
      <c r="Z502" s="1">
        <v>99.366559111090339</v>
      </c>
      <c r="AA502" s="1">
        <v>99.338905334472656</v>
      </c>
      <c r="AB502" s="1" t="s">
        <v>713</v>
      </c>
      <c r="AC502" s="3">
        <v>17</v>
      </c>
      <c r="AD502" s="3">
        <f>_xlfn.XLOOKUP(B502,EVENTOS!B:B,EVENTOS!M:M,"--",0,1)</f>
        <v>114</v>
      </c>
      <c r="AE502" s="3">
        <v>1</v>
      </c>
      <c r="AF502" s="12">
        <f>_xlfn.XLOOKUP(C502,ESTACIONES!B:B,ESTACIONES!N:N,0,0,1)</f>
        <v>4.0819376781190959</v>
      </c>
      <c r="AG502">
        <f>_xlfn.XLOOKUP(A502,'L y W'!A:A,'L y W'!B:B,0,0,1)</f>
        <v>0</v>
      </c>
      <c r="AH502">
        <f>_xlfn.XLOOKUP(A502,'L y W'!A:A,'L y W'!C:C,0,0,1)</f>
        <v>0</v>
      </c>
    </row>
    <row r="503" spans="1:34" x14ac:dyDescent="0.3">
      <c r="A503" s="1">
        <v>168</v>
      </c>
      <c r="B503" s="1" t="s">
        <v>673</v>
      </c>
      <c r="C503" s="1" t="s">
        <v>49</v>
      </c>
      <c r="D503" s="1">
        <v>2014</v>
      </c>
      <c r="E503" s="1">
        <v>4</v>
      </c>
      <c r="F503" s="1">
        <v>3</v>
      </c>
      <c r="G503" s="1">
        <v>1</v>
      </c>
      <c r="H503" s="1">
        <v>58</v>
      </c>
      <c r="I503" s="1">
        <v>31</v>
      </c>
      <c r="J503" s="1">
        <v>-20.29</v>
      </c>
      <c r="K503" s="1">
        <v>-70.613</v>
      </c>
      <c r="L503" s="1">
        <v>6.3</v>
      </c>
      <c r="M503" s="1">
        <v>25.6</v>
      </c>
      <c r="N503" s="1">
        <v>-20.270160000000001</v>
      </c>
      <c r="O503" s="1">
        <v>-70.094139999999996</v>
      </c>
      <c r="P503" s="1">
        <v>0</v>
      </c>
      <c r="Q503" s="1">
        <v>680</v>
      </c>
      <c r="R503" s="7">
        <v>14.35</v>
      </c>
      <c r="S503" s="1">
        <v>354</v>
      </c>
      <c r="T503" s="1">
        <v>23</v>
      </c>
      <c r="U503" s="1">
        <v>96</v>
      </c>
      <c r="V503" s="1">
        <v>167</v>
      </c>
      <c r="W503" s="1">
        <v>67</v>
      </c>
      <c r="X503" s="1">
        <v>87</v>
      </c>
      <c r="Y503" s="1">
        <v>54.244970876626894</v>
      </c>
      <c r="Z503" s="1">
        <v>59.982304602325009</v>
      </c>
      <c r="AA503" s="1">
        <v>79.814999999999998</v>
      </c>
      <c r="AB503" s="1" t="s">
        <v>714</v>
      </c>
      <c r="AC503" s="3">
        <v>7</v>
      </c>
      <c r="AD503" s="3">
        <f>_xlfn.XLOOKUP(B503,EVENTOS!B:B,EVENTOS!M:M,"--",0,1)</f>
        <v>108</v>
      </c>
      <c r="AE503" s="3">
        <v>1</v>
      </c>
      <c r="AF503" s="12">
        <f>_xlfn.XLOOKUP(C503,ESTACIONES!B:B,ESTACIONES!N:N,0,0,1)</f>
        <v>1.8458396032130928</v>
      </c>
      <c r="AG503">
        <f>_xlfn.XLOOKUP(A503,'L y W'!A:A,'L y W'!B:B,0,0,1)</f>
        <v>14.969248567600362</v>
      </c>
      <c r="AH503">
        <f>_xlfn.XLOOKUP(A503,'L y W'!A:A,'L y W'!C:C,0,0,1)</f>
        <v>11.789625232437857</v>
      </c>
    </row>
    <row r="504" spans="1:34" x14ac:dyDescent="0.3">
      <c r="A504" s="1">
        <v>1680</v>
      </c>
      <c r="B504" s="1" t="s">
        <v>704</v>
      </c>
      <c r="C504" s="1" t="s">
        <v>99</v>
      </c>
      <c r="D504" s="1">
        <v>2015</v>
      </c>
      <c r="E504" s="1">
        <v>10</v>
      </c>
      <c r="F504" s="1">
        <v>20</v>
      </c>
      <c r="G504" s="1">
        <v>10</v>
      </c>
      <c r="H504" s="1">
        <v>6</v>
      </c>
      <c r="I504" s="1">
        <v>13</v>
      </c>
      <c r="J504" s="1">
        <v>-30.736000000000001</v>
      </c>
      <c r="K504" s="1">
        <v>-71.442999999999998</v>
      </c>
      <c r="L504" s="1">
        <v>5.2</v>
      </c>
      <c r="M504" s="1">
        <v>50.2</v>
      </c>
      <c r="N504" s="1">
        <v>-29.965509999999998</v>
      </c>
      <c r="O504" s="1">
        <v>-71.351110000000006</v>
      </c>
      <c r="P504" s="1">
        <v>36</v>
      </c>
      <c r="Q504" s="1">
        <v>1228</v>
      </c>
      <c r="R504" s="7">
        <v>6.4838235294117661</v>
      </c>
      <c r="S504" s="1">
        <v>179</v>
      </c>
      <c r="T504" s="1">
        <v>40</v>
      </c>
      <c r="U504" s="1">
        <v>107</v>
      </c>
      <c r="V504" s="1">
        <v>337</v>
      </c>
      <c r="W504" s="1">
        <v>52</v>
      </c>
      <c r="X504" s="1">
        <v>76</v>
      </c>
      <c r="Y504" s="1">
        <v>85.870951127943243</v>
      </c>
      <c r="Z504" s="1">
        <v>99.486059041544195</v>
      </c>
      <c r="AA504" s="1">
        <v>99.467498779296875</v>
      </c>
      <c r="AB504" s="1" t="s">
        <v>715</v>
      </c>
      <c r="AC504" s="3">
        <v>18</v>
      </c>
      <c r="AD504" s="3">
        <f>_xlfn.XLOOKUP(B504,EVENTOS!B:B,EVENTOS!M:M,"--",0,1)</f>
        <v>114</v>
      </c>
      <c r="AE504" s="3">
        <v>1</v>
      </c>
      <c r="AF504" s="12">
        <f>_xlfn.XLOOKUP(C504,ESTACIONES!B:B,ESTACIONES!N:N,0,0,1)</f>
        <v>1.6562573616396086</v>
      </c>
      <c r="AG504">
        <f>_xlfn.XLOOKUP(A504,'L y W'!A:A,'L y W'!B:B,0,0,1)</f>
        <v>0</v>
      </c>
      <c r="AH504">
        <f>_xlfn.XLOOKUP(A504,'L y W'!A:A,'L y W'!C:C,0,0,1)</f>
        <v>0</v>
      </c>
    </row>
    <row r="505" spans="1:34" x14ac:dyDescent="0.3">
      <c r="A505" s="1">
        <v>1681</v>
      </c>
      <c r="B505" s="1" t="s">
        <v>704</v>
      </c>
      <c r="C505" s="1" t="s">
        <v>51</v>
      </c>
      <c r="D505" s="1">
        <v>2015</v>
      </c>
      <c r="E505" s="1">
        <v>10</v>
      </c>
      <c r="F505" s="1">
        <v>20</v>
      </c>
      <c r="G505" s="1">
        <v>10</v>
      </c>
      <c r="H505" s="1">
        <v>6</v>
      </c>
      <c r="I505" s="1">
        <v>13</v>
      </c>
      <c r="J505" s="1">
        <v>-30.736000000000001</v>
      </c>
      <c r="K505" s="1">
        <v>-71.442999999999998</v>
      </c>
      <c r="L505" s="1">
        <v>5.2</v>
      </c>
      <c r="M505" s="1">
        <v>50.2</v>
      </c>
      <c r="N505" s="1">
        <v>-31.783711</v>
      </c>
      <c r="O505" s="1">
        <v>-70.969739000000004</v>
      </c>
      <c r="P505" s="1">
        <v>458</v>
      </c>
      <c r="Q505" s="1">
        <v>751</v>
      </c>
      <c r="R505" s="7">
        <v>2.1</v>
      </c>
      <c r="S505" s="1">
        <v>179</v>
      </c>
      <c r="T505" s="1">
        <v>40</v>
      </c>
      <c r="U505" s="1">
        <v>107</v>
      </c>
      <c r="V505" s="1">
        <v>337</v>
      </c>
      <c r="W505" s="1">
        <v>52</v>
      </c>
      <c r="X505" s="1">
        <v>76</v>
      </c>
      <c r="Y505" s="1">
        <v>124.60222204116849</v>
      </c>
      <c r="Z505" s="1">
        <v>134.50630729299149</v>
      </c>
      <c r="AA505" s="1">
        <v>134.40788269042969</v>
      </c>
      <c r="AB505" s="1" t="s">
        <v>716</v>
      </c>
      <c r="AC505" s="3">
        <v>8</v>
      </c>
      <c r="AD505" s="3">
        <f>_xlfn.XLOOKUP(B505,EVENTOS!B:B,EVENTOS!M:M,"--",0,1)</f>
        <v>114</v>
      </c>
      <c r="AE505" s="3">
        <v>1</v>
      </c>
      <c r="AF505" s="12">
        <f>_xlfn.XLOOKUP(C505,ESTACIONES!B:B,ESTACIONES!N:N,0,0,1)</f>
        <v>4.6375108145656956</v>
      </c>
      <c r="AG505">
        <f>_xlfn.XLOOKUP(A505,'L y W'!A:A,'L y W'!B:B,0,0,1)</f>
        <v>0</v>
      </c>
      <c r="AH505">
        <f>_xlfn.XLOOKUP(A505,'L y W'!A:A,'L y W'!C:C,0,0,1)</f>
        <v>0</v>
      </c>
    </row>
    <row r="506" spans="1:34" x14ac:dyDescent="0.3">
      <c r="A506" s="1">
        <v>1682</v>
      </c>
      <c r="B506" s="1" t="s">
        <v>704</v>
      </c>
      <c r="C506" s="1" t="s">
        <v>53</v>
      </c>
      <c r="D506" s="1">
        <v>2015</v>
      </c>
      <c r="E506" s="1">
        <v>10</v>
      </c>
      <c r="F506" s="1">
        <v>20</v>
      </c>
      <c r="G506" s="1">
        <v>10</v>
      </c>
      <c r="H506" s="1">
        <v>6</v>
      </c>
      <c r="I506" s="1">
        <v>13</v>
      </c>
      <c r="J506" s="1">
        <v>-30.736000000000001</v>
      </c>
      <c r="K506" s="1">
        <v>-71.442999999999998</v>
      </c>
      <c r="L506" s="1">
        <v>5.2</v>
      </c>
      <c r="M506" s="1">
        <v>50.2</v>
      </c>
      <c r="N506" s="1">
        <v>-30.258980000000001</v>
      </c>
      <c r="O506" s="1">
        <v>-71.490459999999999</v>
      </c>
      <c r="P506" s="1">
        <v>10</v>
      </c>
      <c r="Q506" s="1">
        <v>364</v>
      </c>
      <c r="R506" s="7">
        <v>1.87</v>
      </c>
      <c r="S506" s="1">
        <v>179</v>
      </c>
      <c r="T506" s="1">
        <v>40</v>
      </c>
      <c r="U506" s="1">
        <v>107</v>
      </c>
      <c r="V506" s="1">
        <v>337</v>
      </c>
      <c r="W506" s="1">
        <v>52</v>
      </c>
      <c r="X506" s="1">
        <v>76</v>
      </c>
      <c r="Y506" s="1">
        <v>53.078763309794013</v>
      </c>
      <c r="Z506" s="1">
        <v>73.064349819163766</v>
      </c>
      <c r="AA506" s="1">
        <v>73.057334899902344</v>
      </c>
      <c r="AB506" s="1" t="s">
        <v>717</v>
      </c>
      <c r="AC506" s="3">
        <v>9</v>
      </c>
      <c r="AD506" s="3">
        <f>_xlfn.XLOOKUP(B506,EVENTOS!B:B,EVENTOS!M:M,"--",0,1)</f>
        <v>114</v>
      </c>
      <c r="AE506" s="3">
        <v>1</v>
      </c>
      <c r="AF506" s="12">
        <f>_xlfn.XLOOKUP(C506,ESTACIONES!B:B,ESTACIONES!N:N,0,0,1)</f>
        <v>4.3052866245068095</v>
      </c>
      <c r="AG506">
        <f>_xlfn.XLOOKUP(A506,'L y W'!A:A,'L y W'!B:B,0,0,1)</f>
        <v>0</v>
      </c>
      <c r="AH506">
        <f>_xlfn.XLOOKUP(A506,'L y W'!A:A,'L y W'!C:C,0,0,1)</f>
        <v>0</v>
      </c>
    </row>
    <row r="507" spans="1:34" x14ac:dyDescent="0.3">
      <c r="A507" s="1">
        <v>1684</v>
      </c>
      <c r="B507" s="1" t="s">
        <v>704</v>
      </c>
      <c r="C507" s="1" t="s">
        <v>55</v>
      </c>
      <c r="D507" s="1">
        <v>2015</v>
      </c>
      <c r="E507" s="1">
        <v>10</v>
      </c>
      <c r="F507" s="1">
        <v>20</v>
      </c>
      <c r="G507" s="1">
        <v>10</v>
      </c>
      <c r="H507" s="1">
        <v>6</v>
      </c>
      <c r="I507" s="1">
        <v>13</v>
      </c>
      <c r="J507" s="1">
        <v>-30.736000000000001</v>
      </c>
      <c r="K507" s="1">
        <v>-71.442999999999998</v>
      </c>
      <c r="L507" s="1">
        <v>5.2</v>
      </c>
      <c r="M507" s="1">
        <v>50.2</v>
      </c>
      <c r="N507" s="1">
        <v>-30.854861</v>
      </c>
      <c r="O507" s="1">
        <v>-70.707333000000006</v>
      </c>
      <c r="P507" s="1">
        <v>903</v>
      </c>
      <c r="Q507" s="1">
        <v>578</v>
      </c>
      <c r="R507" s="7">
        <v>6.51</v>
      </c>
      <c r="S507" s="1">
        <v>179</v>
      </c>
      <c r="T507" s="1">
        <v>40</v>
      </c>
      <c r="U507" s="1">
        <v>107</v>
      </c>
      <c r="V507" s="1">
        <v>337</v>
      </c>
      <c r="W507" s="1">
        <v>52</v>
      </c>
      <c r="X507" s="1">
        <v>76</v>
      </c>
      <c r="Y507" s="1">
        <v>71.631263223108647</v>
      </c>
      <c r="Z507" s="1">
        <v>87.991786434520563</v>
      </c>
      <c r="AA507" s="1">
        <v>87.506904602050781</v>
      </c>
      <c r="AB507" s="1" t="s">
        <v>718</v>
      </c>
      <c r="AC507" s="3">
        <v>10</v>
      </c>
      <c r="AD507" s="3">
        <f>_xlfn.XLOOKUP(B507,EVENTOS!B:B,EVENTOS!M:M,"--",0,1)</f>
        <v>114</v>
      </c>
      <c r="AE507" s="3">
        <v>1</v>
      </c>
      <c r="AF507" s="12">
        <f>_xlfn.XLOOKUP(C507,ESTACIONES!B:B,ESTACIONES!N:N,0,0,1)</f>
        <v>2.2846908786089335</v>
      </c>
      <c r="AG507">
        <f>_xlfn.XLOOKUP(A507,'L y W'!A:A,'L y W'!B:B,0,0,1)</f>
        <v>0</v>
      </c>
      <c r="AH507">
        <f>_xlfn.XLOOKUP(A507,'L y W'!A:A,'L y W'!C:C,0,0,1)</f>
        <v>0</v>
      </c>
    </row>
    <row r="508" spans="1:34" x14ac:dyDescent="0.3">
      <c r="A508" s="1">
        <v>1685</v>
      </c>
      <c r="B508" s="1" t="s">
        <v>704</v>
      </c>
      <c r="C508" s="1" t="s">
        <v>139</v>
      </c>
      <c r="D508" s="1">
        <v>2015</v>
      </c>
      <c r="E508" s="1">
        <v>10</v>
      </c>
      <c r="F508" s="1">
        <v>20</v>
      </c>
      <c r="G508" s="1">
        <v>10</v>
      </c>
      <c r="H508" s="1">
        <v>6</v>
      </c>
      <c r="I508" s="1">
        <v>13</v>
      </c>
      <c r="J508" s="1">
        <v>-30.736000000000001</v>
      </c>
      <c r="K508" s="1">
        <v>-71.442999999999998</v>
      </c>
      <c r="L508" s="1">
        <v>5.2</v>
      </c>
      <c r="M508" s="1">
        <v>50.2</v>
      </c>
      <c r="N508" s="1">
        <v>-29.910710000000002</v>
      </c>
      <c r="O508" s="1">
        <v>-71.250820000000004</v>
      </c>
      <c r="P508" s="1">
        <v>30</v>
      </c>
      <c r="Q508" s="1">
        <v>587</v>
      </c>
      <c r="R508" s="7">
        <v>3.2</v>
      </c>
      <c r="S508" s="1">
        <v>179</v>
      </c>
      <c r="T508" s="1">
        <v>40</v>
      </c>
      <c r="U508" s="1">
        <v>107</v>
      </c>
      <c r="V508" s="1">
        <v>337</v>
      </c>
      <c r="W508" s="1">
        <v>52</v>
      </c>
      <c r="X508" s="1">
        <v>76</v>
      </c>
      <c r="Y508" s="1">
        <v>93.338052082120512</v>
      </c>
      <c r="Z508" s="1">
        <v>105.99549455747939</v>
      </c>
      <c r="AA508" s="1">
        <v>105.9711532592773</v>
      </c>
      <c r="AB508" s="1" t="s">
        <v>719</v>
      </c>
      <c r="AC508" s="3">
        <v>23</v>
      </c>
      <c r="AD508" s="3">
        <f>_xlfn.XLOOKUP(B508,EVENTOS!B:B,EVENTOS!M:M,"--",0,1)</f>
        <v>114</v>
      </c>
      <c r="AE508" s="3">
        <v>1</v>
      </c>
      <c r="AF508" s="12">
        <f>_xlfn.XLOOKUP(C508,ESTACIONES!B:B,ESTACIONES!N:N,0,0,1)</f>
        <v>2.8545473582449143</v>
      </c>
      <c r="AG508">
        <f>_xlfn.XLOOKUP(A508,'L y W'!A:A,'L y W'!B:B,0,0,1)</f>
        <v>0</v>
      </c>
      <c r="AH508">
        <f>_xlfn.XLOOKUP(A508,'L y W'!A:A,'L y W'!C:C,0,0,1)</f>
        <v>0</v>
      </c>
    </row>
    <row r="509" spans="1:34" x14ac:dyDescent="0.3">
      <c r="A509" s="1">
        <v>1686</v>
      </c>
      <c r="B509" s="1" t="s">
        <v>720</v>
      </c>
      <c r="C509" s="1" t="s">
        <v>93</v>
      </c>
      <c r="D509" s="1">
        <v>2015</v>
      </c>
      <c r="E509" s="1">
        <v>10</v>
      </c>
      <c r="F509" s="1">
        <v>20</v>
      </c>
      <c r="G509" s="1">
        <v>4</v>
      </c>
      <c r="H509" s="1">
        <v>6</v>
      </c>
      <c r="I509" s="1">
        <v>54</v>
      </c>
      <c r="J509" s="1">
        <v>-30.757000000000001</v>
      </c>
      <c r="K509" s="1">
        <v>-71.456000000000003</v>
      </c>
      <c r="L509" s="1">
        <v>5</v>
      </c>
      <c r="M509" s="1">
        <v>50.2</v>
      </c>
      <c r="N509" s="1">
        <v>-29.877189999999999</v>
      </c>
      <c r="O509" s="1">
        <v>-71.237870000000001</v>
      </c>
      <c r="P509" s="1">
        <v>0</v>
      </c>
      <c r="Q509" s="1">
        <v>399</v>
      </c>
      <c r="R509" s="7">
        <v>1.18</v>
      </c>
      <c r="S509" s="1" t="s">
        <v>38</v>
      </c>
      <c r="T509" s="1" t="s">
        <v>38</v>
      </c>
      <c r="U509" s="1" t="s">
        <v>38</v>
      </c>
      <c r="V509" s="1" t="s">
        <v>38</v>
      </c>
      <c r="W509" s="1" t="s">
        <v>38</v>
      </c>
      <c r="X509" s="1" t="s">
        <v>38</v>
      </c>
      <c r="Y509" s="1">
        <v>99.764517912934522</v>
      </c>
      <c r="Z509" s="1">
        <v>111.68258160698218</v>
      </c>
      <c r="AA509" s="1">
        <v>111.68258160698218</v>
      </c>
      <c r="AB509" s="1" t="s">
        <v>721</v>
      </c>
      <c r="AC509" s="3">
        <v>16</v>
      </c>
      <c r="AD509" s="3">
        <f>_xlfn.XLOOKUP(B509,EVENTOS!B:B,EVENTOS!M:M,"--",0,1)</f>
        <v>115</v>
      </c>
      <c r="AE509" s="3">
        <v>2</v>
      </c>
      <c r="AF509" s="12">
        <f>_xlfn.XLOOKUP(C509,ESTACIONES!B:B,ESTACIONES!N:N,0,0,1)</f>
        <v>2.8226612561991336</v>
      </c>
      <c r="AG509" t="e">
        <f>_xlfn.XLOOKUP(A509,'L y W'!A:A,'L y W'!B:B,0,0,1)</f>
        <v>#N/A</v>
      </c>
      <c r="AH509" t="e">
        <f>_xlfn.XLOOKUP(A509,'L y W'!A:A,'L y W'!C:C,0,0,1)</f>
        <v>#N/A</v>
      </c>
    </row>
    <row r="510" spans="1:34" x14ac:dyDescent="0.3">
      <c r="A510" s="1">
        <v>1689</v>
      </c>
      <c r="B510" s="1" t="s">
        <v>720</v>
      </c>
      <c r="C510" s="1" t="s">
        <v>107</v>
      </c>
      <c r="D510" s="1">
        <v>2015</v>
      </c>
      <c r="E510" s="1">
        <v>10</v>
      </c>
      <c r="F510" s="1">
        <v>20</v>
      </c>
      <c r="G510" s="1">
        <v>4</v>
      </c>
      <c r="H510" s="1">
        <v>6</v>
      </c>
      <c r="I510" s="1">
        <v>54</v>
      </c>
      <c r="J510" s="1">
        <v>-30.757000000000001</v>
      </c>
      <c r="K510" s="1">
        <v>-71.456000000000003</v>
      </c>
      <c r="L510" s="1">
        <v>5</v>
      </c>
      <c r="M510" s="1">
        <v>50.2</v>
      </c>
      <c r="N510" s="1">
        <v>-29.510639999999999</v>
      </c>
      <c r="O510" s="1">
        <v>-71.200360000000003</v>
      </c>
      <c r="P510" s="1">
        <v>0</v>
      </c>
      <c r="Q510" s="1">
        <v>576</v>
      </c>
      <c r="R510" s="7">
        <v>5.77</v>
      </c>
      <c r="S510" s="1" t="s">
        <v>38</v>
      </c>
      <c r="T510" s="1" t="s">
        <v>38</v>
      </c>
      <c r="U510" s="1" t="s">
        <v>38</v>
      </c>
      <c r="V510" s="1" t="s">
        <v>38</v>
      </c>
      <c r="W510" s="1" t="s">
        <v>38</v>
      </c>
      <c r="X510" s="1" t="s">
        <v>38</v>
      </c>
      <c r="Y510" s="1">
        <v>140.34334232921108</v>
      </c>
      <c r="Z510" s="1">
        <v>149.05131242674159</v>
      </c>
      <c r="AA510" s="1">
        <v>149.05131242674159</v>
      </c>
      <c r="AB510" s="1" t="s">
        <v>722</v>
      </c>
      <c r="AC510" s="3">
        <v>19</v>
      </c>
      <c r="AD510" s="3">
        <f>_xlfn.XLOOKUP(B510,EVENTOS!B:B,EVENTOS!M:M,"--",0,1)</f>
        <v>115</v>
      </c>
      <c r="AE510" s="3">
        <v>2</v>
      </c>
      <c r="AF510" s="12">
        <f>_xlfn.XLOOKUP(C510,ESTACIONES!B:B,ESTACIONES!N:N,0,0,1)</f>
        <v>3.0510064704910347</v>
      </c>
      <c r="AG510" t="e">
        <f>_xlfn.XLOOKUP(A510,'L y W'!A:A,'L y W'!B:B,0,0,1)</f>
        <v>#N/A</v>
      </c>
      <c r="AH510" t="e">
        <f>_xlfn.XLOOKUP(A510,'L y W'!A:A,'L y W'!C:C,0,0,1)</f>
        <v>#N/A</v>
      </c>
    </row>
    <row r="511" spans="1:34" x14ac:dyDescent="0.3">
      <c r="A511" s="1">
        <v>169</v>
      </c>
      <c r="B511" s="1" t="s">
        <v>673</v>
      </c>
      <c r="C511" s="1" t="s">
        <v>66</v>
      </c>
      <c r="D511" s="1">
        <v>2014</v>
      </c>
      <c r="E511" s="1">
        <v>4</v>
      </c>
      <c r="F511" s="1">
        <v>3</v>
      </c>
      <c r="G511" s="1">
        <v>1</v>
      </c>
      <c r="H511" s="1">
        <v>58</v>
      </c>
      <c r="I511" s="1">
        <v>31</v>
      </c>
      <c r="J511" s="1">
        <v>-20.29</v>
      </c>
      <c r="K511" s="1">
        <v>-70.613</v>
      </c>
      <c r="L511" s="1">
        <v>6.3</v>
      </c>
      <c r="M511" s="1">
        <v>25.6</v>
      </c>
      <c r="N511" s="1">
        <v>-19.59571</v>
      </c>
      <c r="O511" s="1">
        <v>-70.21078</v>
      </c>
      <c r="P511" s="1">
        <v>0</v>
      </c>
      <c r="Q511" s="1">
        <v>826</v>
      </c>
      <c r="R511" s="7">
        <v>25</v>
      </c>
      <c r="S511" s="1">
        <v>354</v>
      </c>
      <c r="T511" s="1">
        <v>23</v>
      </c>
      <c r="U511" s="1">
        <v>96</v>
      </c>
      <c r="V511" s="1">
        <v>167</v>
      </c>
      <c r="W511" s="1">
        <v>67</v>
      </c>
      <c r="X511" s="1">
        <v>87</v>
      </c>
      <c r="Y511" s="1">
        <v>87.638068749510637</v>
      </c>
      <c r="Z511" s="1">
        <v>91.300553635473392</v>
      </c>
      <c r="AA511" s="1">
        <v>99.314999999999998</v>
      </c>
      <c r="AB511" s="1" t="s">
        <v>723</v>
      </c>
      <c r="AC511" s="3">
        <v>13</v>
      </c>
      <c r="AD511" s="3">
        <f>_xlfn.XLOOKUP(B511,EVENTOS!B:B,EVENTOS!M:M,"--",0,1)</f>
        <v>108</v>
      </c>
      <c r="AE511" s="3">
        <v>1</v>
      </c>
      <c r="AF511" s="12">
        <f>_xlfn.XLOOKUP(C511,ESTACIONES!B:B,ESTACIONES!N:N,0,0,1)</f>
        <v>3.0240970272918672</v>
      </c>
      <c r="AG511">
        <f>_xlfn.XLOOKUP(A511,'L y W'!A:A,'L y W'!B:B,0,0,1)</f>
        <v>14.969248567600362</v>
      </c>
      <c r="AH511">
        <f>_xlfn.XLOOKUP(A511,'L y W'!A:A,'L y W'!C:C,0,0,1)</f>
        <v>11.789625232437857</v>
      </c>
    </row>
    <row r="512" spans="1:34" x14ac:dyDescent="0.3">
      <c r="A512" s="1">
        <v>1690</v>
      </c>
      <c r="B512" s="1" t="s">
        <v>720</v>
      </c>
      <c r="C512" s="1" t="s">
        <v>43</v>
      </c>
      <c r="D512" s="1">
        <v>2015</v>
      </c>
      <c r="E512" s="1">
        <v>10</v>
      </c>
      <c r="F512" s="1">
        <v>20</v>
      </c>
      <c r="G512" s="1">
        <v>4</v>
      </c>
      <c r="H512" s="1">
        <v>6</v>
      </c>
      <c r="I512" s="1">
        <v>54</v>
      </c>
      <c r="J512" s="1">
        <v>-30.757000000000001</v>
      </c>
      <c r="K512" s="1">
        <v>-71.456000000000003</v>
      </c>
      <c r="L512" s="1">
        <v>5</v>
      </c>
      <c r="M512" s="1">
        <v>50.2</v>
      </c>
      <c r="N512" s="1">
        <v>-30.23387</v>
      </c>
      <c r="O512" s="1">
        <v>-71.081590000000006</v>
      </c>
      <c r="P512" s="1">
        <v>1032</v>
      </c>
      <c r="Q512" s="1">
        <v>517</v>
      </c>
      <c r="R512" s="7">
        <v>6.5</v>
      </c>
      <c r="S512" s="1" t="s">
        <v>38</v>
      </c>
      <c r="T512" s="1" t="s">
        <v>38</v>
      </c>
      <c r="U512" s="1" t="s">
        <v>38</v>
      </c>
      <c r="V512" s="1" t="s">
        <v>38</v>
      </c>
      <c r="W512" s="1" t="s">
        <v>38</v>
      </c>
      <c r="X512" s="1" t="s">
        <v>38</v>
      </c>
      <c r="Y512" s="1">
        <v>68.230305025921226</v>
      </c>
      <c r="Z512" s="1">
        <v>85.323457196308283</v>
      </c>
      <c r="AA512" s="1">
        <v>85.323457196308283</v>
      </c>
      <c r="AB512" s="1" t="s">
        <v>724</v>
      </c>
      <c r="AC512" s="3">
        <v>5</v>
      </c>
      <c r="AD512" s="3">
        <f>_xlfn.XLOOKUP(B512,EVENTOS!B:B,EVENTOS!M:M,"--",0,1)</f>
        <v>115</v>
      </c>
      <c r="AE512" s="3">
        <v>2</v>
      </c>
      <c r="AF512" s="12">
        <f>_xlfn.XLOOKUP(C512,ESTACIONES!B:B,ESTACIONES!N:N,0,0,1)</f>
        <v>2.335647305457484</v>
      </c>
      <c r="AG512" t="e">
        <f>_xlfn.XLOOKUP(A512,'L y W'!A:A,'L y W'!B:B,0,0,1)</f>
        <v>#N/A</v>
      </c>
      <c r="AH512" t="e">
        <f>_xlfn.XLOOKUP(A512,'L y W'!A:A,'L y W'!C:C,0,0,1)</f>
        <v>#N/A</v>
      </c>
    </row>
    <row r="513" spans="1:34" x14ac:dyDescent="0.3">
      <c r="A513" s="1">
        <v>1691</v>
      </c>
      <c r="B513" s="1" t="s">
        <v>720</v>
      </c>
      <c r="C513" s="1" t="s">
        <v>47</v>
      </c>
      <c r="D513" s="1">
        <v>2015</v>
      </c>
      <c r="E513" s="1">
        <v>10</v>
      </c>
      <c r="F513" s="1">
        <v>20</v>
      </c>
      <c r="G513" s="1">
        <v>4</v>
      </c>
      <c r="H513" s="1">
        <v>6</v>
      </c>
      <c r="I513" s="1">
        <v>54</v>
      </c>
      <c r="J513" s="1">
        <v>-30.757000000000001</v>
      </c>
      <c r="K513" s="1">
        <v>-71.456000000000003</v>
      </c>
      <c r="L513" s="1">
        <v>5</v>
      </c>
      <c r="M513" s="1">
        <v>50.2</v>
      </c>
      <c r="N513" s="1">
        <v>-30.696472</v>
      </c>
      <c r="O513" s="1">
        <v>-70.958888999999999</v>
      </c>
      <c r="P513" s="1">
        <v>0</v>
      </c>
      <c r="Q513" s="1">
        <v>402</v>
      </c>
      <c r="R513" s="7">
        <v>3.22</v>
      </c>
      <c r="S513" s="1" t="s">
        <v>38</v>
      </c>
      <c r="T513" s="1" t="s">
        <v>38</v>
      </c>
      <c r="U513" s="1" t="s">
        <v>38</v>
      </c>
      <c r="V513" s="1" t="s">
        <v>38</v>
      </c>
      <c r="W513" s="1" t="s">
        <v>38</v>
      </c>
      <c r="X513" s="1" t="s">
        <v>38</v>
      </c>
      <c r="Y513" s="1">
        <v>48.081585266480069</v>
      </c>
      <c r="Z513" s="1">
        <v>69.511717298149051</v>
      </c>
      <c r="AA513" s="1">
        <v>69.511717298149051</v>
      </c>
      <c r="AB513" s="1" t="s">
        <v>725</v>
      </c>
      <c r="AC513" s="3">
        <v>6</v>
      </c>
      <c r="AD513" s="3">
        <f>_xlfn.XLOOKUP(B513,EVENTOS!B:B,EVENTOS!M:M,"--",0,1)</f>
        <v>115</v>
      </c>
      <c r="AE513" s="3">
        <v>2</v>
      </c>
      <c r="AF513" s="12">
        <f>_xlfn.XLOOKUP(C513,ESTACIONES!B:B,ESTACIONES!N:N,0,0,1)</f>
        <v>2.3463047993698694</v>
      </c>
      <c r="AG513" t="e">
        <f>_xlfn.XLOOKUP(A513,'L y W'!A:A,'L y W'!B:B,0,0,1)</f>
        <v>#N/A</v>
      </c>
      <c r="AH513" t="e">
        <f>_xlfn.XLOOKUP(A513,'L y W'!A:A,'L y W'!C:C,0,0,1)</f>
        <v>#N/A</v>
      </c>
    </row>
    <row r="514" spans="1:34" x14ac:dyDescent="0.3">
      <c r="A514" s="1">
        <v>1692</v>
      </c>
      <c r="B514" s="1" t="s">
        <v>720</v>
      </c>
      <c r="C514" s="1" t="s">
        <v>524</v>
      </c>
      <c r="D514" s="1">
        <v>2015</v>
      </c>
      <c r="E514" s="1">
        <v>10</v>
      </c>
      <c r="F514" s="1">
        <v>20</v>
      </c>
      <c r="G514" s="1">
        <v>4</v>
      </c>
      <c r="H514" s="1">
        <v>6</v>
      </c>
      <c r="I514" s="1">
        <v>54</v>
      </c>
      <c r="J514" s="1">
        <v>-30.757000000000001</v>
      </c>
      <c r="K514" s="1">
        <v>-71.456000000000003</v>
      </c>
      <c r="L514" s="1">
        <v>5</v>
      </c>
      <c r="M514" s="1">
        <v>50.2</v>
      </c>
      <c r="N514" s="1">
        <v>-30.579305999999999</v>
      </c>
      <c r="O514" s="1">
        <v>-71.494556000000003</v>
      </c>
      <c r="P514" s="1">
        <v>203</v>
      </c>
      <c r="Q514" s="1">
        <v>505</v>
      </c>
      <c r="R514" s="7">
        <v>1.75</v>
      </c>
      <c r="S514" s="1" t="s">
        <v>38</v>
      </c>
      <c r="T514" s="1" t="s">
        <v>38</v>
      </c>
      <c r="U514" s="1" t="s">
        <v>38</v>
      </c>
      <c r="V514" s="1" t="s">
        <v>38</v>
      </c>
      <c r="W514" s="1" t="s">
        <v>38</v>
      </c>
      <c r="X514" s="1" t="s">
        <v>38</v>
      </c>
      <c r="Y514" s="1">
        <v>20.043350149565107</v>
      </c>
      <c r="Z514" s="1">
        <v>54.242034384949761</v>
      </c>
      <c r="AA514" s="1">
        <v>54.242034384949761</v>
      </c>
      <c r="AB514" s="1" t="s">
        <v>726</v>
      </c>
      <c r="AC514" s="3">
        <v>59</v>
      </c>
      <c r="AD514" s="3">
        <f>_xlfn.XLOOKUP(B514,EVENTOS!B:B,EVENTOS!M:M,"--",0,1)</f>
        <v>115</v>
      </c>
      <c r="AE514" s="3">
        <v>2</v>
      </c>
      <c r="AF514" s="12">
        <f>_xlfn.XLOOKUP(C514,ESTACIONES!B:B,ESTACIONES!N:N,0,0,1)</f>
        <v>2.4467954161962564</v>
      </c>
      <c r="AG514" t="e">
        <f>_xlfn.XLOOKUP(A514,'L y W'!A:A,'L y W'!B:B,0,0,1)</f>
        <v>#N/A</v>
      </c>
      <c r="AH514" t="e">
        <f>_xlfn.XLOOKUP(A514,'L y W'!A:A,'L y W'!C:C,0,0,1)</f>
        <v>#N/A</v>
      </c>
    </row>
    <row r="515" spans="1:34" x14ac:dyDescent="0.3">
      <c r="A515" s="1">
        <v>1695</v>
      </c>
      <c r="B515" s="1" t="s">
        <v>720</v>
      </c>
      <c r="C515" s="1" t="s">
        <v>132</v>
      </c>
      <c r="D515" s="1">
        <v>2015</v>
      </c>
      <c r="E515" s="1">
        <v>10</v>
      </c>
      <c r="F515" s="1">
        <v>20</v>
      </c>
      <c r="G515" s="1">
        <v>4</v>
      </c>
      <c r="H515" s="1">
        <v>6</v>
      </c>
      <c r="I515" s="1">
        <v>54</v>
      </c>
      <c r="J515" s="1">
        <v>-30.757000000000001</v>
      </c>
      <c r="K515" s="1">
        <v>-71.456000000000003</v>
      </c>
      <c r="L515" s="1">
        <v>5</v>
      </c>
      <c r="M515" s="1">
        <v>50.2</v>
      </c>
      <c r="N515" s="1">
        <v>-30.09348</v>
      </c>
      <c r="O515" s="1">
        <v>-71.368930000000006</v>
      </c>
      <c r="P515" s="1">
        <v>71</v>
      </c>
      <c r="Q515" s="1">
        <v>1106</v>
      </c>
      <c r="R515" s="7">
        <v>11.015885416666666</v>
      </c>
      <c r="S515" s="1" t="s">
        <v>38</v>
      </c>
      <c r="T515" s="1" t="s">
        <v>38</v>
      </c>
      <c r="U515" s="1" t="s">
        <v>38</v>
      </c>
      <c r="V515" s="1" t="s">
        <v>38</v>
      </c>
      <c r="W515" s="1" t="s">
        <v>38</v>
      </c>
      <c r="X515" s="1" t="s">
        <v>38</v>
      </c>
      <c r="Y515" s="1">
        <v>74.031690705970306</v>
      </c>
      <c r="Z515" s="1">
        <v>89.486673140666312</v>
      </c>
      <c r="AA515" s="1">
        <v>89.486673140666312</v>
      </c>
      <c r="AB515" s="1" t="s">
        <v>727</v>
      </c>
      <c r="AC515" s="3">
        <v>22</v>
      </c>
      <c r="AD515" s="3">
        <f>_xlfn.XLOOKUP(B515,EVENTOS!B:B,EVENTOS!M:M,"--",0,1)</f>
        <v>115</v>
      </c>
      <c r="AE515" s="3">
        <v>2</v>
      </c>
      <c r="AF515" s="12">
        <f>_xlfn.XLOOKUP(C515,ESTACIONES!B:B,ESTACIONES!N:N,0,0,1)</f>
        <v>2.4171959038897288</v>
      </c>
      <c r="AG515" t="e">
        <f>_xlfn.XLOOKUP(A515,'L y W'!A:A,'L y W'!B:B,0,0,1)</f>
        <v>#N/A</v>
      </c>
      <c r="AH515" t="e">
        <f>_xlfn.XLOOKUP(A515,'L y W'!A:A,'L y W'!C:C,0,0,1)</f>
        <v>#N/A</v>
      </c>
    </row>
    <row r="516" spans="1:34" x14ac:dyDescent="0.3">
      <c r="A516" s="1">
        <v>1696</v>
      </c>
      <c r="B516" s="1" t="s">
        <v>720</v>
      </c>
      <c r="C516" s="1" t="s">
        <v>97</v>
      </c>
      <c r="D516" s="1">
        <v>2015</v>
      </c>
      <c r="E516" s="1">
        <v>10</v>
      </c>
      <c r="F516" s="1">
        <v>20</v>
      </c>
      <c r="G516" s="1">
        <v>4</v>
      </c>
      <c r="H516" s="1">
        <v>6</v>
      </c>
      <c r="I516" s="1">
        <v>54</v>
      </c>
      <c r="J516" s="1">
        <v>-30.757000000000001</v>
      </c>
      <c r="K516" s="1">
        <v>-71.456000000000003</v>
      </c>
      <c r="L516" s="1">
        <v>5</v>
      </c>
      <c r="M516" s="1">
        <v>50.2</v>
      </c>
      <c r="N516" s="1">
        <v>-29.96818</v>
      </c>
      <c r="O516" s="1">
        <v>-71.337360000000004</v>
      </c>
      <c r="P516" s="1">
        <v>52</v>
      </c>
      <c r="Q516" s="1">
        <v>1106</v>
      </c>
      <c r="R516" s="7">
        <v>1.24</v>
      </c>
      <c r="S516" s="1" t="s">
        <v>38</v>
      </c>
      <c r="T516" s="1" t="s">
        <v>38</v>
      </c>
      <c r="U516" s="1" t="s">
        <v>38</v>
      </c>
      <c r="V516" s="1" t="s">
        <v>38</v>
      </c>
      <c r="W516" s="1" t="s">
        <v>38</v>
      </c>
      <c r="X516" s="1" t="s">
        <v>38</v>
      </c>
      <c r="Y516" s="1">
        <v>88.188072929039805</v>
      </c>
      <c r="Z516" s="1">
        <v>101.5007374896244</v>
      </c>
      <c r="AA516" s="1">
        <v>101.5007374896244</v>
      </c>
      <c r="AB516" s="1" t="s">
        <v>728</v>
      </c>
      <c r="AC516" s="3">
        <v>17</v>
      </c>
      <c r="AD516" s="3">
        <f>_xlfn.XLOOKUP(B516,EVENTOS!B:B,EVENTOS!M:M,"--",0,1)</f>
        <v>115</v>
      </c>
      <c r="AE516" s="3">
        <v>2</v>
      </c>
      <c r="AF516" s="12">
        <f>_xlfn.XLOOKUP(C516,ESTACIONES!B:B,ESTACIONES!N:N,0,0,1)</f>
        <v>4.0819376781190959</v>
      </c>
      <c r="AG516" t="e">
        <f>_xlfn.XLOOKUP(A516,'L y W'!A:A,'L y W'!B:B,0,0,1)</f>
        <v>#N/A</v>
      </c>
      <c r="AH516" t="e">
        <f>_xlfn.XLOOKUP(A516,'L y W'!A:A,'L y W'!C:C,0,0,1)</f>
        <v>#N/A</v>
      </c>
    </row>
    <row r="517" spans="1:34" x14ac:dyDescent="0.3">
      <c r="A517" s="1">
        <v>1697</v>
      </c>
      <c r="B517" s="1" t="s">
        <v>720</v>
      </c>
      <c r="C517" s="1" t="s">
        <v>51</v>
      </c>
      <c r="D517" s="1">
        <v>2015</v>
      </c>
      <c r="E517" s="1">
        <v>10</v>
      </c>
      <c r="F517" s="1">
        <v>20</v>
      </c>
      <c r="G517" s="1">
        <v>4</v>
      </c>
      <c r="H517" s="1">
        <v>6</v>
      </c>
      <c r="I517" s="1">
        <v>54</v>
      </c>
      <c r="J517" s="1">
        <v>-30.757000000000001</v>
      </c>
      <c r="K517" s="1">
        <v>-71.456000000000003</v>
      </c>
      <c r="L517" s="1">
        <v>5</v>
      </c>
      <c r="M517" s="1">
        <v>50.2</v>
      </c>
      <c r="N517" s="1">
        <v>-31.783711</v>
      </c>
      <c r="O517" s="1">
        <v>-70.969739000000004</v>
      </c>
      <c r="P517" s="1">
        <v>458</v>
      </c>
      <c r="Q517" s="1">
        <v>751</v>
      </c>
      <c r="R517" s="7">
        <v>2.1</v>
      </c>
      <c r="S517" s="1" t="s">
        <v>38</v>
      </c>
      <c r="T517" s="1" t="s">
        <v>38</v>
      </c>
      <c r="U517" s="1" t="s">
        <v>38</v>
      </c>
      <c r="V517" s="1" t="s">
        <v>38</v>
      </c>
      <c r="W517" s="1" t="s">
        <v>38</v>
      </c>
      <c r="X517" s="1" t="s">
        <v>38</v>
      </c>
      <c r="Y517" s="1">
        <v>122.89391741419348</v>
      </c>
      <c r="Z517" s="1">
        <v>132.92534709906386</v>
      </c>
      <c r="AA517" s="1">
        <v>132.92534709906386</v>
      </c>
      <c r="AB517" s="1" t="s">
        <v>729</v>
      </c>
      <c r="AC517" s="3">
        <v>8</v>
      </c>
      <c r="AD517" s="3">
        <f>_xlfn.XLOOKUP(B517,EVENTOS!B:B,EVENTOS!M:M,"--",0,1)</f>
        <v>115</v>
      </c>
      <c r="AE517" s="3">
        <v>2</v>
      </c>
      <c r="AF517" s="12">
        <f>_xlfn.XLOOKUP(C517,ESTACIONES!B:B,ESTACIONES!N:N,0,0,1)</f>
        <v>4.6375108145656956</v>
      </c>
      <c r="AG517" t="e">
        <f>_xlfn.XLOOKUP(A517,'L y W'!A:A,'L y W'!B:B,0,0,1)</f>
        <v>#N/A</v>
      </c>
      <c r="AH517" t="e">
        <f>_xlfn.XLOOKUP(A517,'L y W'!A:A,'L y W'!C:C,0,0,1)</f>
        <v>#N/A</v>
      </c>
    </row>
    <row r="518" spans="1:34" x14ac:dyDescent="0.3">
      <c r="A518" s="1">
        <v>1698</v>
      </c>
      <c r="B518" s="1" t="s">
        <v>720</v>
      </c>
      <c r="C518" s="1" t="s">
        <v>53</v>
      </c>
      <c r="D518" s="1">
        <v>2015</v>
      </c>
      <c r="E518" s="1">
        <v>10</v>
      </c>
      <c r="F518" s="1">
        <v>20</v>
      </c>
      <c r="G518" s="1">
        <v>4</v>
      </c>
      <c r="H518" s="1">
        <v>6</v>
      </c>
      <c r="I518" s="1">
        <v>54</v>
      </c>
      <c r="J518" s="1">
        <v>-30.757000000000001</v>
      </c>
      <c r="K518" s="1">
        <v>-71.456000000000003</v>
      </c>
      <c r="L518" s="1">
        <v>5</v>
      </c>
      <c r="M518" s="1">
        <v>50.2</v>
      </c>
      <c r="N518" s="1">
        <v>-30.258980000000001</v>
      </c>
      <c r="O518" s="1">
        <v>-71.490459999999999</v>
      </c>
      <c r="P518" s="1">
        <v>10</v>
      </c>
      <c r="Q518" s="1">
        <v>364</v>
      </c>
      <c r="R518" s="7">
        <v>1.87</v>
      </c>
      <c r="S518" s="1" t="s">
        <v>38</v>
      </c>
      <c r="T518" s="1" t="s">
        <v>38</v>
      </c>
      <c r="U518" s="1" t="s">
        <v>38</v>
      </c>
      <c r="V518" s="1" t="s">
        <v>38</v>
      </c>
      <c r="W518" s="1" t="s">
        <v>38</v>
      </c>
      <c r="X518" s="1" t="s">
        <v>38</v>
      </c>
      <c r="Y518" s="1">
        <v>55.310022175848005</v>
      </c>
      <c r="Z518" s="1">
        <v>74.701021767394849</v>
      </c>
      <c r="AA518" s="1">
        <v>74.701021767394849</v>
      </c>
      <c r="AB518" s="1" t="s">
        <v>730</v>
      </c>
      <c r="AC518" s="3">
        <v>9</v>
      </c>
      <c r="AD518" s="3">
        <f>_xlfn.XLOOKUP(B518,EVENTOS!B:B,EVENTOS!M:M,"--",0,1)</f>
        <v>115</v>
      </c>
      <c r="AE518" s="3">
        <v>2</v>
      </c>
      <c r="AF518" s="12">
        <f>_xlfn.XLOOKUP(C518,ESTACIONES!B:B,ESTACIONES!N:N,0,0,1)</f>
        <v>4.3052866245068095</v>
      </c>
      <c r="AG518" t="e">
        <f>_xlfn.XLOOKUP(A518,'L y W'!A:A,'L y W'!B:B,0,0,1)</f>
        <v>#N/A</v>
      </c>
      <c r="AH518" t="e">
        <f>_xlfn.XLOOKUP(A518,'L y W'!A:A,'L y W'!C:C,0,0,1)</f>
        <v>#N/A</v>
      </c>
    </row>
    <row r="519" spans="1:34" x14ac:dyDescent="0.3">
      <c r="A519" s="1">
        <v>1699</v>
      </c>
      <c r="B519" s="1" t="s">
        <v>720</v>
      </c>
      <c r="C519" s="1" t="s">
        <v>55</v>
      </c>
      <c r="D519" s="1">
        <v>2015</v>
      </c>
      <c r="E519" s="1">
        <v>10</v>
      </c>
      <c r="F519" s="1">
        <v>20</v>
      </c>
      <c r="G519" s="1">
        <v>4</v>
      </c>
      <c r="H519" s="1">
        <v>6</v>
      </c>
      <c r="I519" s="1">
        <v>54</v>
      </c>
      <c r="J519" s="1">
        <v>-30.757000000000001</v>
      </c>
      <c r="K519" s="1">
        <v>-71.456000000000003</v>
      </c>
      <c r="L519" s="1">
        <v>5</v>
      </c>
      <c r="M519" s="1">
        <v>50.2</v>
      </c>
      <c r="N519" s="1">
        <v>-30.854861</v>
      </c>
      <c r="O519" s="1">
        <v>-70.707333000000006</v>
      </c>
      <c r="P519" s="1">
        <v>903</v>
      </c>
      <c r="Q519" s="1">
        <v>578</v>
      </c>
      <c r="R519" s="7">
        <v>6.51</v>
      </c>
      <c r="S519" s="1" t="s">
        <v>38</v>
      </c>
      <c r="T519" s="1" t="s">
        <v>38</v>
      </c>
      <c r="U519" s="1" t="s">
        <v>38</v>
      </c>
      <c r="V519" s="1" t="s">
        <v>38</v>
      </c>
      <c r="W519" s="1" t="s">
        <v>38</v>
      </c>
      <c r="X519" s="1" t="s">
        <v>38</v>
      </c>
      <c r="Y519" s="1">
        <v>72.461959528691281</v>
      </c>
      <c r="Z519" s="1">
        <v>88.669341870444114</v>
      </c>
      <c r="AA519" s="1">
        <v>88.669341870444114</v>
      </c>
      <c r="AB519" s="1" t="s">
        <v>731</v>
      </c>
      <c r="AC519" s="3">
        <v>10</v>
      </c>
      <c r="AD519" s="3">
        <f>_xlfn.XLOOKUP(B519,EVENTOS!B:B,EVENTOS!M:M,"--",0,1)</f>
        <v>115</v>
      </c>
      <c r="AE519" s="3">
        <v>2</v>
      </c>
      <c r="AF519" s="12">
        <f>_xlfn.XLOOKUP(C519,ESTACIONES!B:B,ESTACIONES!N:N,0,0,1)</f>
        <v>2.2846908786089335</v>
      </c>
      <c r="AG519" t="e">
        <f>_xlfn.XLOOKUP(A519,'L y W'!A:A,'L y W'!B:B,0,0,1)</f>
        <v>#N/A</v>
      </c>
      <c r="AH519" t="e">
        <f>_xlfn.XLOOKUP(A519,'L y W'!A:A,'L y W'!C:C,0,0,1)</f>
        <v>#N/A</v>
      </c>
    </row>
    <row r="520" spans="1:34" x14ac:dyDescent="0.3">
      <c r="A520" s="1">
        <v>17</v>
      </c>
      <c r="B520" s="1" t="s">
        <v>732</v>
      </c>
      <c r="C520" s="1" t="s">
        <v>237</v>
      </c>
      <c r="D520" s="1">
        <v>2012</v>
      </c>
      <c r="E520" s="1">
        <v>9</v>
      </c>
      <c r="F520" s="1">
        <v>21</v>
      </c>
      <c r="G520" s="1">
        <v>12</v>
      </c>
      <c r="H520" s="1">
        <v>17</v>
      </c>
      <c r="I520" s="1">
        <v>25</v>
      </c>
      <c r="J520" s="1">
        <v>-19.719000000000001</v>
      </c>
      <c r="K520" s="1">
        <v>-69.334999999999994</v>
      </c>
      <c r="L520" s="1">
        <v>5.4</v>
      </c>
      <c r="M520" s="1">
        <v>100.8</v>
      </c>
      <c r="N520" s="1">
        <v>-19.131080000000001</v>
      </c>
      <c r="O520" s="1">
        <v>-69.595529999999997</v>
      </c>
      <c r="P520" s="1">
        <v>0</v>
      </c>
      <c r="Q520" s="1">
        <v>693</v>
      </c>
      <c r="R520" s="7">
        <v>5.68</v>
      </c>
      <c r="S520" s="1">
        <v>184</v>
      </c>
      <c r="T520" s="1">
        <v>5</v>
      </c>
      <c r="U520" s="1">
        <v>-66</v>
      </c>
      <c r="V520" s="1">
        <v>339</v>
      </c>
      <c r="W520" s="1">
        <v>85</v>
      </c>
      <c r="X520" s="1">
        <v>-92</v>
      </c>
      <c r="Y520" s="1">
        <v>70.59874481769846</v>
      </c>
      <c r="Z520" s="1">
        <v>123.06430339393509</v>
      </c>
      <c r="AA520" s="1">
        <v>138.45500000000001</v>
      </c>
      <c r="AB520" s="1" t="s">
        <v>733</v>
      </c>
      <c r="AC520" s="3">
        <v>45</v>
      </c>
      <c r="AD520" s="3">
        <f>_xlfn.XLOOKUP(B520,EVENTOS!B:B,EVENTOS!M:M,"--",0,1)</f>
        <v>116</v>
      </c>
      <c r="AE520" s="3">
        <v>2</v>
      </c>
      <c r="AF520" s="12">
        <f>_xlfn.XLOOKUP(C520,ESTACIONES!B:B,ESTACIONES!N:N,0,0,1)</f>
        <v>2.6288790007491252</v>
      </c>
      <c r="AG520">
        <f>_xlfn.XLOOKUP(A520,'L y W'!A:A,'L y W'!B:B,0,0,1)</f>
        <v>0</v>
      </c>
      <c r="AH520">
        <f>_xlfn.XLOOKUP(A520,'L y W'!A:A,'L y W'!C:C,0,0,1)</f>
        <v>0</v>
      </c>
    </row>
    <row r="521" spans="1:34" x14ac:dyDescent="0.3">
      <c r="A521" s="1">
        <v>170</v>
      </c>
      <c r="B521" s="1" t="s">
        <v>673</v>
      </c>
      <c r="C521" s="1" t="s">
        <v>406</v>
      </c>
      <c r="D521" s="1">
        <v>2014</v>
      </c>
      <c r="E521" s="1">
        <v>4</v>
      </c>
      <c r="F521" s="1">
        <v>3</v>
      </c>
      <c r="G521" s="1">
        <v>1</v>
      </c>
      <c r="H521" s="1">
        <v>58</v>
      </c>
      <c r="I521" s="1">
        <v>31</v>
      </c>
      <c r="J521" s="1">
        <v>-20.29</v>
      </c>
      <c r="K521" s="1">
        <v>-70.613</v>
      </c>
      <c r="L521" s="1">
        <v>6.3</v>
      </c>
      <c r="M521" s="1">
        <v>25.6</v>
      </c>
      <c r="N521" s="1">
        <v>-19.995450000000002</v>
      </c>
      <c r="O521" s="1">
        <v>-69.767070000000004</v>
      </c>
      <c r="P521" s="1">
        <v>0</v>
      </c>
      <c r="Q521" s="1">
        <v>418</v>
      </c>
      <c r="R521" s="7">
        <v>2.8</v>
      </c>
      <c r="S521" s="1">
        <v>354</v>
      </c>
      <c r="T521" s="1">
        <v>23</v>
      </c>
      <c r="U521" s="1">
        <v>96</v>
      </c>
      <c r="V521" s="1">
        <v>167</v>
      </c>
      <c r="W521" s="1">
        <v>67</v>
      </c>
      <c r="X521" s="1">
        <v>87</v>
      </c>
      <c r="Y521" s="1">
        <v>94.263575264243087</v>
      </c>
      <c r="Z521" s="1">
        <v>97.677948491958119</v>
      </c>
      <c r="AA521" s="1">
        <v>114.96</v>
      </c>
      <c r="AB521" s="1" t="s">
        <v>734</v>
      </c>
      <c r="AC521" s="3">
        <v>50</v>
      </c>
      <c r="AD521" s="3">
        <f>_xlfn.XLOOKUP(B521,EVENTOS!B:B,EVENTOS!M:M,"--",0,1)</f>
        <v>108</v>
      </c>
      <c r="AE521" s="3">
        <v>1</v>
      </c>
      <c r="AF521" s="12">
        <f>_xlfn.XLOOKUP(C521,ESTACIONES!B:B,ESTACIONES!N:N,0,0,1)</f>
        <v>3.6247955390389586</v>
      </c>
      <c r="AG521">
        <f>_xlfn.XLOOKUP(A521,'L y W'!A:A,'L y W'!B:B,0,0,1)</f>
        <v>14.969248567600362</v>
      </c>
      <c r="AH521">
        <f>_xlfn.XLOOKUP(A521,'L y W'!A:A,'L y W'!C:C,0,0,1)</f>
        <v>11.789625232437857</v>
      </c>
    </row>
    <row r="522" spans="1:34" x14ac:dyDescent="0.3">
      <c r="A522" s="1">
        <v>1700</v>
      </c>
      <c r="B522" s="1" t="s">
        <v>720</v>
      </c>
      <c r="C522" s="1" t="s">
        <v>139</v>
      </c>
      <c r="D522" s="1">
        <v>2015</v>
      </c>
      <c r="E522" s="1">
        <v>10</v>
      </c>
      <c r="F522" s="1">
        <v>20</v>
      </c>
      <c r="G522" s="1">
        <v>4</v>
      </c>
      <c r="H522" s="1">
        <v>6</v>
      </c>
      <c r="I522" s="1">
        <v>54</v>
      </c>
      <c r="J522" s="1">
        <v>-30.757000000000001</v>
      </c>
      <c r="K522" s="1">
        <v>-71.456000000000003</v>
      </c>
      <c r="L522" s="1">
        <v>5</v>
      </c>
      <c r="M522" s="1">
        <v>50.2</v>
      </c>
      <c r="N522" s="1">
        <v>-29.910710000000002</v>
      </c>
      <c r="O522" s="1">
        <v>-71.250820000000004</v>
      </c>
      <c r="P522" s="1">
        <v>30</v>
      </c>
      <c r="Q522" s="1">
        <v>587</v>
      </c>
      <c r="R522" s="7">
        <v>3.2</v>
      </c>
      <c r="S522" s="1" t="s">
        <v>38</v>
      </c>
      <c r="T522" s="1" t="s">
        <v>38</v>
      </c>
      <c r="U522" s="1" t="s">
        <v>38</v>
      </c>
      <c r="V522" s="1" t="s">
        <v>38</v>
      </c>
      <c r="W522" s="1" t="s">
        <v>38</v>
      </c>
      <c r="X522" s="1" t="s">
        <v>38</v>
      </c>
      <c r="Y522" s="1">
        <v>95.870288534466866</v>
      </c>
      <c r="Z522" s="1">
        <v>108.23199676473648</v>
      </c>
      <c r="AA522" s="1">
        <v>108.23199676473648</v>
      </c>
      <c r="AB522" s="1" t="s">
        <v>735</v>
      </c>
      <c r="AC522" s="3">
        <v>23</v>
      </c>
      <c r="AD522" s="3">
        <f>_xlfn.XLOOKUP(B522,EVENTOS!B:B,EVENTOS!M:M,"--",0,1)</f>
        <v>115</v>
      </c>
      <c r="AE522" s="3">
        <v>2</v>
      </c>
      <c r="AF522" s="12">
        <f>_xlfn.XLOOKUP(C522,ESTACIONES!B:B,ESTACIONES!N:N,0,0,1)</f>
        <v>2.8545473582449143</v>
      </c>
      <c r="AG522" t="e">
        <f>_xlfn.XLOOKUP(A522,'L y W'!A:A,'L y W'!B:B,0,0,1)</f>
        <v>#N/A</v>
      </c>
      <c r="AH522" t="e">
        <f>_xlfn.XLOOKUP(A522,'L y W'!A:A,'L y W'!C:C,0,0,1)</f>
        <v>#N/A</v>
      </c>
    </row>
    <row r="523" spans="1:34" x14ac:dyDescent="0.3">
      <c r="A523" s="1">
        <v>1701</v>
      </c>
      <c r="B523" s="1" t="s">
        <v>736</v>
      </c>
      <c r="C523" s="1" t="s">
        <v>473</v>
      </c>
      <c r="D523" s="1">
        <v>2015</v>
      </c>
      <c r="E523" s="1">
        <v>10</v>
      </c>
      <c r="F523" s="1">
        <v>21</v>
      </c>
      <c r="G523" s="1">
        <v>14</v>
      </c>
      <c r="H523" s="1">
        <v>39</v>
      </c>
      <c r="I523" s="1">
        <v>18</v>
      </c>
      <c r="J523" s="1">
        <v>-20.373999999999999</v>
      </c>
      <c r="K523" s="1">
        <v>-69.298000000000002</v>
      </c>
      <c r="L523" s="1">
        <v>4.8</v>
      </c>
      <c r="M523" s="1">
        <v>100.5</v>
      </c>
      <c r="N523" s="1">
        <v>-20.27291</v>
      </c>
      <c r="O523" s="1">
        <v>-70.122309999999999</v>
      </c>
      <c r="P523" s="1">
        <v>0</v>
      </c>
      <c r="Q523" s="1">
        <v>725</v>
      </c>
      <c r="R523" s="7">
        <v>1.36</v>
      </c>
      <c r="S523" s="1" t="s">
        <v>38</v>
      </c>
      <c r="T523" s="1" t="s">
        <v>38</v>
      </c>
      <c r="U523" s="1" t="s">
        <v>38</v>
      </c>
      <c r="V523" s="1" t="s">
        <v>38</v>
      </c>
      <c r="W523" s="1" t="s">
        <v>38</v>
      </c>
      <c r="X523" s="1" t="s">
        <v>38</v>
      </c>
      <c r="Y523" s="1">
        <v>86.808407067164424</v>
      </c>
      <c r="Z523" s="1">
        <v>132.8004124147908</v>
      </c>
      <c r="AA523" s="1">
        <v>132.8004124147908</v>
      </c>
      <c r="AB523" s="1" t="s">
        <v>737</v>
      </c>
      <c r="AC523" s="3">
        <v>53</v>
      </c>
      <c r="AD523" s="3">
        <f>_xlfn.XLOOKUP(B523,EVENTOS!B:B,EVENTOS!M:M,"--",0,1)</f>
        <v>117</v>
      </c>
      <c r="AE523" s="3">
        <v>2</v>
      </c>
      <c r="AF523" s="12">
        <f>_xlfn.XLOOKUP(C523,ESTACIONES!B:B,ESTACIONES!N:N,0,0,1)</f>
        <v>3.8168177816451578</v>
      </c>
      <c r="AG523" t="e">
        <f>_xlfn.XLOOKUP(A523,'L y W'!A:A,'L y W'!B:B,0,0,1)</f>
        <v>#N/A</v>
      </c>
      <c r="AH523" t="e">
        <f>_xlfn.XLOOKUP(A523,'L y W'!A:A,'L y W'!C:C,0,0,1)</f>
        <v>#N/A</v>
      </c>
    </row>
    <row r="524" spans="1:34" x14ac:dyDescent="0.3">
      <c r="A524" s="1">
        <v>1702</v>
      </c>
      <c r="B524" s="1" t="s">
        <v>736</v>
      </c>
      <c r="C524" s="1" t="s">
        <v>88</v>
      </c>
      <c r="D524" s="1">
        <v>2015</v>
      </c>
      <c r="E524" s="1">
        <v>10</v>
      </c>
      <c r="F524" s="1">
        <v>21</v>
      </c>
      <c r="G524" s="1">
        <v>14</v>
      </c>
      <c r="H524" s="1">
        <v>39</v>
      </c>
      <c r="I524" s="1">
        <v>18</v>
      </c>
      <c r="J524" s="1">
        <v>-20.373999999999999</v>
      </c>
      <c r="K524" s="1">
        <v>-69.298000000000002</v>
      </c>
      <c r="L524" s="1">
        <v>4.8</v>
      </c>
      <c r="M524" s="1">
        <v>100.5</v>
      </c>
      <c r="N524" s="1">
        <v>-20.256270000000001</v>
      </c>
      <c r="O524" s="1">
        <v>-69.786010000000005</v>
      </c>
      <c r="P524" s="1">
        <v>0</v>
      </c>
      <c r="Q524" s="1">
        <v>344</v>
      </c>
      <c r="R524" s="7">
        <v>2.4700000000000002</v>
      </c>
      <c r="S524" s="1" t="s">
        <v>38</v>
      </c>
      <c r="T524" s="1" t="s">
        <v>38</v>
      </c>
      <c r="U524" s="1" t="s">
        <v>38</v>
      </c>
      <c r="V524" s="1" t="s">
        <v>38</v>
      </c>
      <c r="W524" s="1" t="s">
        <v>38</v>
      </c>
      <c r="X524" s="1" t="s">
        <v>38</v>
      </c>
      <c r="Y524" s="1">
        <v>52.606561150307272</v>
      </c>
      <c r="Z524" s="1">
        <v>113.43588619154443</v>
      </c>
      <c r="AA524" s="1">
        <v>113.43588619154443</v>
      </c>
      <c r="AB524" s="1" t="s">
        <v>738</v>
      </c>
      <c r="AC524" s="3">
        <v>15</v>
      </c>
      <c r="AD524" s="3">
        <f>_xlfn.XLOOKUP(B524,EVENTOS!B:B,EVENTOS!M:M,"--",0,1)</f>
        <v>117</v>
      </c>
      <c r="AE524" s="3">
        <v>2</v>
      </c>
      <c r="AF524" s="12">
        <f>_xlfn.XLOOKUP(C524,ESTACIONES!B:B,ESTACIONES!N:N,0,0,1)</f>
        <v>4.7744005541349805</v>
      </c>
      <c r="AG524" t="e">
        <f>_xlfn.XLOOKUP(A524,'L y W'!A:A,'L y W'!B:B,0,0,1)</f>
        <v>#N/A</v>
      </c>
      <c r="AH524" t="e">
        <f>_xlfn.XLOOKUP(A524,'L y W'!A:A,'L y W'!C:C,0,0,1)</f>
        <v>#N/A</v>
      </c>
    </row>
    <row r="525" spans="1:34" x14ac:dyDescent="0.3">
      <c r="A525" s="1">
        <v>1703</v>
      </c>
      <c r="B525" s="1" t="s">
        <v>736</v>
      </c>
      <c r="C525" s="1" t="s">
        <v>484</v>
      </c>
      <c r="D525" s="1">
        <v>2015</v>
      </c>
      <c r="E525" s="1">
        <v>10</v>
      </c>
      <c r="F525" s="1">
        <v>21</v>
      </c>
      <c r="G525" s="1">
        <v>14</v>
      </c>
      <c r="H525" s="1">
        <v>39</v>
      </c>
      <c r="I525" s="1">
        <v>18</v>
      </c>
      <c r="J525" s="1">
        <v>-20.373999999999999</v>
      </c>
      <c r="K525" s="1">
        <v>-69.298000000000002</v>
      </c>
      <c r="L525" s="1">
        <v>4.8</v>
      </c>
      <c r="M525" s="1">
        <v>100.5</v>
      </c>
      <c r="N525" s="1">
        <v>-19.312390000000001</v>
      </c>
      <c r="O525" s="1">
        <v>-69.427279999999996</v>
      </c>
      <c r="P525" s="1">
        <v>0</v>
      </c>
      <c r="Q525" s="1">
        <v>346</v>
      </c>
      <c r="R525" s="7">
        <v>1.1399999999999999</v>
      </c>
      <c r="S525" s="1" t="s">
        <v>38</v>
      </c>
      <c r="T525" s="1" t="s">
        <v>38</v>
      </c>
      <c r="U525" s="1" t="s">
        <v>38</v>
      </c>
      <c r="V525" s="1" t="s">
        <v>38</v>
      </c>
      <c r="W525" s="1" t="s">
        <v>38</v>
      </c>
      <c r="X525" s="1" t="s">
        <v>38</v>
      </c>
      <c r="Y525" s="1">
        <v>118.30035882017035</v>
      </c>
      <c r="Z525" s="1">
        <v>155.226366629452</v>
      </c>
      <c r="AA525" s="1">
        <v>155.226366629452</v>
      </c>
      <c r="AB525" s="1" t="s">
        <v>739</v>
      </c>
      <c r="AC525" s="3">
        <v>56</v>
      </c>
      <c r="AD525" s="3">
        <f>_xlfn.XLOOKUP(B525,EVENTOS!B:B,EVENTOS!M:M,"--",0,1)</f>
        <v>117</v>
      </c>
      <c r="AE525" s="3">
        <v>2</v>
      </c>
      <c r="AF525" s="12">
        <f>_xlfn.XLOOKUP(C525,ESTACIONES!B:B,ESTACIONES!N:N,0,0,1)</f>
        <v>3.9528596519652126</v>
      </c>
      <c r="AG525" t="e">
        <f>_xlfn.XLOOKUP(A525,'L y W'!A:A,'L y W'!B:B,0,0,1)</f>
        <v>#N/A</v>
      </c>
      <c r="AH525" t="e">
        <f>_xlfn.XLOOKUP(A525,'L y W'!A:A,'L y W'!C:C,0,0,1)</f>
        <v>#N/A</v>
      </c>
    </row>
    <row r="526" spans="1:34" x14ac:dyDescent="0.3">
      <c r="A526" s="1">
        <v>1705</v>
      </c>
      <c r="B526" s="1" t="s">
        <v>736</v>
      </c>
      <c r="C526" s="1" t="s">
        <v>486</v>
      </c>
      <c r="D526" s="1">
        <v>2015</v>
      </c>
      <c r="E526" s="1">
        <v>10</v>
      </c>
      <c r="F526" s="1">
        <v>21</v>
      </c>
      <c r="G526" s="1">
        <v>14</v>
      </c>
      <c r="H526" s="1">
        <v>39</v>
      </c>
      <c r="I526" s="1">
        <v>18</v>
      </c>
      <c r="J526" s="1">
        <v>-20.373999999999999</v>
      </c>
      <c r="K526" s="1">
        <v>-69.298000000000002</v>
      </c>
      <c r="L526" s="1">
        <v>4.8</v>
      </c>
      <c r="M526" s="1">
        <v>100.5</v>
      </c>
      <c r="N526" s="1">
        <v>-19.924413999999999</v>
      </c>
      <c r="O526" s="1">
        <v>-69.511921999999998</v>
      </c>
      <c r="P526" s="1">
        <v>0</v>
      </c>
      <c r="Q526" s="1">
        <v>517</v>
      </c>
      <c r="R526" s="7">
        <v>6.5</v>
      </c>
      <c r="S526" s="1" t="s">
        <v>38</v>
      </c>
      <c r="T526" s="1" t="s">
        <v>38</v>
      </c>
      <c r="U526" s="1" t="s">
        <v>38</v>
      </c>
      <c r="V526" s="1" t="s">
        <v>38</v>
      </c>
      <c r="W526" s="1" t="s">
        <v>38</v>
      </c>
      <c r="X526" s="1" t="s">
        <v>38</v>
      </c>
      <c r="Y526" s="1">
        <v>54.565942363289125</v>
      </c>
      <c r="Z526" s="1">
        <v>114.35773723711829</v>
      </c>
      <c r="AA526" s="1">
        <v>114.35773723711829</v>
      </c>
      <c r="AB526" s="1" t="s">
        <v>740</v>
      </c>
      <c r="AC526" s="3">
        <v>57</v>
      </c>
      <c r="AD526" s="3">
        <f>_xlfn.XLOOKUP(B526,EVENTOS!B:B,EVENTOS!M:M,"--",0,1)</f>
        <v>117</v>
      </c>
      <c r="AE526" s="3">
        <v>2</v>
      </c>
      <c r="AF526" s="12">
        <f>_xlfn.XLOOKUP(C526,ESTACIONES!B:B,ESTACIONES!N:N,0,0,1)</f>
        <v>4.936467224628478</v>
      </c>
      <c r="AG526" t="e">
        <f>_xlfn.XLOOKUP(A526,'L y W'!A:A,'L y W'!B:B,0,0,1)</f>
        <v>#N/A</v>
      </c>
      <c r="AH526" t="e">
        <f>_xlfn.XLOOKUP(A526,'L y W'!A:A,'L y W'!C:C,0,0,1)</f>
        <v>#N/A</v>
      </c>
    </row>
    <row r="527" spans="1:34" x14ac:dyDescent="0.3">
      <c r="A527" s="1">
        <v>1706</v>
      </c>
      <c r="B527" s="1" t="s">
        <v>741</v>
      </c>
      <c r="C527" s="1" t="s">
        <v>563</v>
      </c>
      <c r="D527" s="1">
        <v>2015</v>
      </c>
      <c r="E527" s="1">
        <v>10</v>
      </c>
      <c r="F527" s="1">
        <v>21</v>
      </c>
      <c r="G527" s="1">
        <v>18</v>
      </c>
      <c r="H527" s="1">
        <v>45</v>
      </c>
      <c r="I527" s="1">
        <v>46</v>
      </c>
      <c r="J527" s="1">
        <v>-30.826000000000001</v>
      </c>
      <c r="K527" s="1">
        <v>-71.382000000000005</v>
      </c>
      <c r="L527" s="1">
        <v>5</v>
      </c>
      <c r="M527" s="1">
        <v>50.3</v>
      </c>
      <c r="N527" s="1">
        <v>-31.633614000000001</v>
      </c>
      <c r="O527" s="1">
        <v>-71.167500000000004</v>
      </c>
      <c r="P527" s="1">
        <v>319</v>
      </c>
      <c r="Q527" s="1">
        <v>654</v>
      </c>
      <c r="R527" s="7">
        <v>5.32</v>
      </c>
      <c r="S527" s="1" t="s">
        <v>38</v>
      </c>
      <c r="T527" s="1" t="s">
        <v>38</v>
      </c>
      <c r="U527" s="1" t="s">
        <v>38</v>
      </c>
      <c r="V527" s="1" t="s">
        <v>38</v>
      </c>
      <c r="W527" s="1" t="s">
        <v>38</v>
      </c>
      <c r="X527" s="1" t="s">
        <v>38</v>
      </c>
      <c r="Y527" s="1">
        <v>91.845347691251362</v>
      </c>
      <c r="Z527" s="1">
        <v>104.87063961627607</v>
      </c>
      <c r="AA527" s="1">
        <v>104.87063961627607</v>
      </c>
      <c r="AB527" s="1" t="s">
        <v>742</v>
      </c>
      <c r="AC527" s="3">
        <v>65</v>
      </c>
      <c r="AD527" s="3">
        <f>_xlfn.XLOOKUP(B527,EVENTOS!B:B,EVENTOS!M:M,"--",0,1)</f>
        <v>118</v>
      </c>
      <c r="AE527" s="3">
        <v>2</v>
      </c>
      <c r="AF527" s="12">
        <f>_xlfn.XLOOKUP(C527,ESTACIONES!B:B,ESTACIONES!N:N,0,0,1)</f>
        <v>2.6040084152738801</v>
      </c>
      <c r="AG527" t="e">
        <f>_xlfn.XLOOKUP(A527,'L y W'!A:A,'L y W'!B:B,0,0,1)</f>
        <v>#N/A</v>
      </c>
      <c r="AH527" t="e">
        <f>_xlfn.XLOOKUP(A527,'L y W'!A:A,'L y W'!C:C,0,0,1)</f>
        <v>#N/A</v>
      </c>
    </row>
    <row r="528" spans="1:34" x14ac:dyDescent="0.3">
      <c r="A528" s="1">
        <v>1707</v>
      </c>
      <c r="B528" s="1" t="s">
        <v>741</v>
      </c>
      <c r="C528" s="1" t="s">
        <v>43</v>
      </c>
      <c r="D528" s="1">
        <v>2015</v>
      </c>
      <c r="E528" s="1">
        <v>10</v>
      </c>
      <c r="F528" s="1">
        <v>21</v>
      </c>
      <c r="G528" s="1">
        <v>18</v>
      </c>
      <c r="H528" s="1">
        <v>45</v>
      </c>
      <c r="I528" s="1">
        <v>46</v>
      </c>
      <c r="J528" s="1">
        <v>-30.826000000000001</v>
      </c>
      <c r="K528" s="1">
        <v>-71.382000000000005</v>
      </c>
      <c r="L528" s="1">
        <v>5</v>
      </c>
      <c r="M528" s="1">
        <v>50.3</v>
      </c>
      <c r="N528" s="1">
        <v>-30.23387</v>
      </c>
      <c r="O528" s="1">
        <v>-71.081590000000006</v>
      </c>
      <c r="P528" s="1">
        <v>1032</v>
      </c>
      <c r="Q528" s="1">
        <v>517</v>
      </c>
      <c r="R528" s="7">
        <v>6.5</v>
      </c>
      <c r="S528" s="1" t="s">
        <v>38</v>
      </c>
      <c r="T528" s="1" t="s">
        <v>38</v>
      </c>
      <c r="U528" s="1" t="s">
        <v>38</v>
      </c>
      <c r="V528" s="1" t="s">
        <v>38</v>
      </c>
      <c r="W528" s="1" t="s">
        <v>38</v>
      </c>
      <c r="X528" s="1" t="s">
        <v>38</v>
      </c>
      <c r="Y528" s="1">
        <v>71.696228056904133</v>
      </c>
      <c r="Z528" s="1">
        <v>88.177793925611482</v>
      </c>
      <c r="AA528" s="1">
        <v>88.177793925611482</v>
      </c>
      <c r="AB528" s="1" t="s">
        <v>743</v>
      </c>
      <c r="AC528" s="3">
        <v>5</v>
      </c>
      <c r="AD528" s="3">
        <f>_xlfn.XLOOKUP(B528,EVENTOS!B:B,EVENTOS!M:M,"--",0,1)</f>
        <v>118</v>
      </c>
      <c r="AE528" s="3">
        <v>2</v>
      </c>
      <c r="AF528" s="12">
        <f>_xlfn.XLOOKUP(C528,ESTACIONES!B:B,ESTACIONES!N:N,0,0,1)</f>
        <v>2.335647305457484</v>
      </c>
      <c r="AG528" t="e">
        <f>_xlfn.XLOOKUP(A528,'L y W'!A:A,'L y W'!B:B,0,0,1)</f>
        <v>#N/A</v>
      </c>
      <c r="AH528" t="e">
        <f>_xlfn.XLOOKUP(A528,'L y W'!A:A,'L y W'!C:C,0,0,1)</f>
        <v>#N/A</v>
      </c>
    </row>
    <row r="529" spans="1:34" x14ac:dyDescent="0.3">
      <c r="A529" s="1">
        <v>1709</v>
      </c>
      <c r="B529" s="1" t="s">
        <v>741</v>
      </c>
      <c r="C529" s="1" t="s">
        <v>524</v>
      </c>
      <c r="D529" s="1">
        <v>2015</v>
      </c>
      <c r="E529" s="1">
        <v>10</v>
      </c>
      <c r="F529" s="1">
        <v>21</v>
      </c>
      <c r="G529" s="1">
        <v>18</v>
      </c>
      <c r="H529" s="1">
        <v>45</v>
      </c>
      <c r="I529" s="1">
        <v>46</v>
      </c>
      <c r="J529" s="1">
        <v>-30.826000000000001</v>
      </c>
      <c r="K529" s="1">
        <v>-71.382000000000005</v>
      </c>
      <c r="L529" s="1">
        <v>5</v>
      </c>
      <c r="M529" s="1">
        <v>50.3</v>
      </c>
      <c r="N529" s="1">
        <v>-30.579305999999999</v>
      </c>
      <c r="O529" s="1">
        <v>-71.494556000000003</v>
      </c>
      <c r="P529" s="1">
        <v>203</v>
      </c>
      <c r="Q529" s="1">
        <v>505</v>
      </c>
      <c r="R529" s="7">
        <v>1.75</v>
      </c>
      <c r="S529" s="1" t="s">
        <v>38</v>
      </c>
      <c r="T529" s="1" t="s">
        <v>38</v>
      </c>
      <c r="U529" s="1" t="s">
        <v>38</v>
      </c>
      <c r="V529" s="1" t="s">
        <v>38</v>
      </c>
      <c r="W529" s="1" t="s">
        <v>38</v>
      </c>
      <c r="X529" s="1" t="s">
        <v>38</v>
      </c>
      <c r="Y529" s="1">
        <v>29.398424558643317</v>
      </c>
      <c r="Z529" s="1">
        <v>58.436464433863918</v>
      </c>
      <c r="AA529" s="1">
        <v>58.436464433863918</v>
      </c>
      <c r="AB529" s="1" t="s">
        <v>744</v>
      </c>
      <c r="AC529" s="3">
        <v>59</v>
      </c>
      <c r="AD529" s="3">
        <f>_xlfn.XLOOKUP(B529,EVENTOS!B:B,EVENTOS!M:M,"--",0,1)</f>
        <v>118</v>
      </c>
      <c r="AE529" s="3">
        <v>2</v>
      </c>
      <c r="AF529" s="12">
        <f>_xlfn.XLOOKUP(C529,ESTACIONES!B:B,ESTACIONES!N:N,0,0,1)</f>
        <v>2.4467954161962564</v>
      </c>
      <c r="AG529" t="e">
        <f>_xlfn.XLOOKUP(A529,'L y W'!A:A,'L y W'!B:B,0,0,1)</f>
        <v>#N/A</v>
      </c>
      <c r="AH529" t="e">
        <f>_xlfn.XLOOKUP(A529,'L y W'!A:A,'L y W'!C:C,0,0,1)</f>
        <v>#N/A</v>
      </c>
    </row>
    <row r="530" spans="1:34" x14ac:dyDescent="0.3">
      <c r="A530" s="1">
        <v>171</v>
      </c>
      <c r="B530" s="1" t="s">
        <v>673</v>
      </c>
      <c r="C530" s="1" t="s">
        <v>745</v>
      </c>
      <c r="D530" s="1">
        <v>2014</v>
      </c>
      <c r="E530" s="1">
        <v>4</v>
      </c>
      <c r="F530" s="1">
        <v>3</v>
      </c>
      <c r="G530" s="1">
        <v>1</v>
      </c>
      <c r="H530" s="1">
        <v>58</v>
      </c>
      <c r="I530" s="1">
        <v>31</v>
      </c>
      <c r="J530" s="1">
        <v>-20.29</v>
      </c>
      <c r="K530" s="1">
        <v>-70.613</v>
      </c>
      <c r="L530" s="1">
        <v>6.3</v>
      </c>
      <c r="M530" s="1">
        <v>25.6</v>
      </c>
      <c r="N530" s="1">
        <v>-20.07067</v>
      </c>
      <c r="O530" s="1">
        <v>-69.217219999999998</v>
      </c>
      <c r="P530" s="1">
        <v>0</v>
      </c>
      <c r="Q530" s="1">
        <v>732</v>
      </c>
      <c r="R530" s="7">
        <v>10.01</v>
      </c>
      <c r="S530" s="1">
        <v>354</v>
      </c>
      <c r="T530" s="1">
        <v>23</v>
      </c>
      <c r="U530" s="1">
        <v>96</v>
      </c>
      <c r="V530" s="1">
        <v>167</v>
      </c>
      <c r="W530" s="1">
        <v>67</v>
      </c>
      <c r="X530" s="1">
        <v>87</v>
      </c>
      <c r="Y530" s="1">
        <v>147.90343580221162</v>
      </c>
      <c r="Z530" s="1">
        <v>150.10258599404253</v>
      </c>
      <c r="AA530" s="1">
        <v>167.58500000000001</v>
      </c>
      <c r="AB530" s="1" t="s">
        <v>746</v>
      </c>
      <c r="AC530" s="3">
        <v>71</v>
      </c>
      <c r="AD530" s="3">
        <f>_xlfn.XLOOKUP(B530,EVENTOS!B:B,EVENTOS!M:M,"--",0,1)</f>
        <v>108</v>
      </c>
      <c r="AE530" s="3">
        <v>1</v>
      </c>
      <c r="AF530" s="12">
        <f>_xlfn.XLOOKUP(C530,ESTACIONES!B:B,ESTACIONES!N:N,0,0,1)</f>
        <v>5.6225792318664567</v>
      </c>
      <c r="AG530">
        <f>_xlfn.XLOOKUP(A530,'L y W'!A:A,'L y W'!B:B,0,0,1)</f>
        <v>14.969248567600362</v>
      </c>
      <c r="AH530">
        <f>_xlfn.XLOOKUP(A530,'L y W'!A:A,'L y W'!C:C,0,0,1)</f>
        <v>11.789625232437857</v>
      </c>
    </row>
    <row r="531" spans="1:34" x14ac:dyDescent="0.3">
      <c r="A531" s="1">
        <v>1711</v>
      </c>
      <c r="B531" s="1" t="s">
        <v>741</v>
      </c>
      <c r="C531" s="1" t="s">
        <v>55</v>
      </c>
      <c r="D531" s="1">
        <v>2015</v>
      </c>
      <c r="E531" s="1">
        <v>10</v>
      </c>
      <c r="F531" s="1">
        <v>21</v>
      </c>
      <c r="G531" s="1">
        <v>18</v>
      </c>
      <c r="H531" s="1">
        <v>45</v>
      </c>
      <c r="I531" s="1">
        <v>46</v>
      </c>
      <c r="J531" s="1">
        <v>-30.826000000000001</v>
      </c>
      <c r="K531" s="1">
        <v>-71.382000000000005</v>
      </c>
      <c r="L531" s="1">
        <v>5</v>
      </c>
      <c r="M531" s="1">
        <v>50.3</v>
      </c>
      <c r="N531" s="1">
        <v>-30.854861</v>
      </c>
      <c r="O531" s="1">
        <v>-70.707333000000006</v>
      </c>
      <c r="P531" s="1">
        <v>903</v>
      </c>
      <c r="Q531" s="1">
        <v>578</v>
      </c>
      <c r="R531" s="7">
        <v>6.51</v>
      </c>
      <c r="S531" s="1" t="s">
        <v>38</v>
      </c>
      <c r="T531" s="1" t="s">
        <v>38</v>
      </c>
      <c r="U531" s="1" t="s">
        <v>38</v>
      </c>
      <c r="V531" s="1" t="s">
        <v>38</v>
      </c>
      <c r="W531" s="1" t="s">
        <v>38</v>
      </c>
      <c r="X531" s="1" t="s">
        <v>38</v>
      </c>
      <c r="Y531" s="1">
        <v>64.619784507872524</v>
      </c>
      <c r="Z531" s="1">
        <v>82.446732857305406</v>
      </c>
      <c r="AA531" s="1">
        <v>82.446732857305406</v>
      </c>
      <c r="AB531" s="1" t="s">
        <v>747</v>
      </c>
      <c r="AC531" s="3">
        <v>10</v>
      </c>
      <c r="AD531" s="3">
        <f>_xlfn.XLOOKUP(B531,EVENTOS!B:B,EVENTOS!M:M,"--",0,1)</f>
        <v>118</v>
      </c>
      <c r="AE531" s="3">
        <v>2</v>
      </c>
      <c r="AF531" s="12">
        <f>_xlfn.XLOOKUP(C531,ESTACIONES!B:B,ESTACIONES!N:N,0,0,1)</f>
        <v>2.2846908786089335</v>
      </c>
      <c r="AG531" t="e">
        <f>_xlfn.XLOOKUP(A531,'L y W'!A:A,'L y W'!B:B,0,0,1)</f>
        <v>#N/A</v>
      </c>
      <c r="AH531" t="e">
        <f>_xlfn.XLOOKUP(A531,'L y W'!A:A,'L y W'!C:C,0,0,1)</f>
        <v>#N/A</v>
      </c>
    </row>
    <row r="532" spans="1:34" x14ac:dyDescent="0.3">
      <c r="A532" s="1">
        <v>1712</v>
      </c>
      <c r="B532" s="1" t="s">
        <v>748</v>
      </c>
      <c r="C532" s="1" t="s">
        <v>563</v>
      </c>
      <c r="D532" s="1">
        <v>2015</v>
      </c>
      <c r="E532" s="1">
        <v>10</v>
      </c>
      <c r="F532" s="1">
        <v>24</v>
      </c>
      <c r="G532" s="1">
        <v>21</v>
      </c>
      <c r="H532" s="1">
        <v>24</v>
      </c>
      <c r="I532" s="1">
        <v>44</v>
      </c>
      <c r="J532" s="1">
        <v>-31.437999999999999</v>
      </c>
      <c r="K532" s="1">
        <v>-71.430000000000007</v>
      </c>
      <c r="L532" s="1">
        <v>5</v>
      </c>
      <c r="M532" s="1">
        <v>50.8</v>
      </c>
      <c r="N532" s="1">
        <v>-31.633614000000001</v>
      </c>
      <c r="O532" s="1">
        <v>-71.167500000000004</v>
      </c>
      <c r="P532" s="1">
        <v>319</v>
      </c>
      <c r="Q532" s="1">
        <v>654</v>
      </c>
      <c r="R532" s="7">
        <v>5.32</v>
      </c>
      <c r="S532" s="1">
        <v>341</v>
      </c>
      <c r="T532" s="1">
        <v>33</v>
      </c>
      <c r="U532" s="1">
        <v>79</v>
      </c>
      <c r="V532" s="1">
        <v>174</v>
      </c>
      <c r="W532" s="1">
        <v>57</v>
      </c>
      <c r="X532" s="1">
        <v>97</v>
      </c>
      <c r="Y532" s="1">
        <v>33.043379219009871</v>
      </c>
      <c r="Z532" s="1">
        <v>60.86885140374585</v>
      </c>
      <c r="AA532" s="1">
        <v>60.611801147460938</v>
      </c>
      <c r="AB532" s="1" t="s">
        <v>749</v>
      </c>
      <c r="AC532" s="3">
        <v>65</v>
      </c>
      <c r="AD532" s="3">
        <f>_xlfn.XLOOKUP(B532,EVENTOS!B:B,EVENTOS!M:M,"--",0,1)</f>
        <v>119</v>
      </c>
      <c r="AE532" s="3">
        <v>1</v>
      </c>
      <c r="AF532" s="12">
        <f>_xlfn.XLOOKUP(C532,ESTACIONES!B:B,ESTACIONES!N:N,0,0,1)</f>
        <v>2.6040084152738801</v>
      </c>
      <c r="AG532">
        <f>_xlfn.XLOOKUP(A532,'L y W'!A:A,'L y W'!B:B,0,0,1)</f>
        <v>0</v>
      </c>
      <c r="AH532">
        <f>_xlfn.XLOOKUP(A532,'L y W'!A:A,'L y W'!C:C,0,0,1)</f>
        <v>0</v>
      </c>
    </row>
    <row r="533" spans="1:34" x14ac:dyDescent="0.3">
      <c r="A533" s="1">
        <v>1713</v>
      </c>
      <c r="B533" s="1" t="s">
        <v>748</v>
      </c>
      <c r="C533" s="1" t="s">
        <v>47</v>
      </c>
      <c r="D533" s="1">
        <v>2015</v>
      </c>
      <c r="E533" s="1">
        <v>10</v>
      </c>
      <c r="F533" s="1">
        <v>24</v>
      </c>
      <c r="G533" s="1">
        <v>21</v>
      </c>
      <c r="H533" s="1">
        <v>24</v>
      </c>
      <c r="I533" s="1">
        <v>44</v>
      </c>
      <c r="J533" s="1">
        <v>-31.437999999999999</v>
      </c>
      <c r="K533" s="1">
        <v>-71.430000000000007</v>
      </c>
      <c r="L533" s="1">
        <v>5</v>
      </c>
      <c r="M533" s="1">
        <v>50.8</v>
      </c>
      <c r="N533" s="1">
        <v>-30.696472</v>
      </c>
      <c r="O533" s="1">
        <v>-70.958888999999999</v>
      </c>
      <c r="P533" s="1">
        <v>0</v>
      </c>
      <c r="Q533" s="1">
        <v>402</v>
      </c>
      <c r="R533" s="7">
        <v>3.22</v>
      </c>
      <c r="S533" s="1">
        <v>341</v>
      </c>
      <c r="T533" s="1">
        <v>33</v>
      </c>
      <c r="U533" s="1">
        <v>79</v>
      </c>
      <c r="V533" s="1">
        <v>174</v>
      </c>
      <c r="W533" s="1">
        <v>57</v>
      </c>
      <c r="X533" s="1">
        <v>97</v>
      </c>
      <c r="Y533" s="1">
        <v>93.704661924701341</v>
      </c>
      <c r="Z533" s="1">
        <v>106.5889472057144</v>
      </c>
      <c r="AA533" s="1">
        <v>106.5183563232422</v>
      </c>
      <c r="AB533" s="1" t="s">
        <v>750</v>
      </c>
      <c r="AC533" s="3">
        <v>6</v>
      </c>
      <c r="AD533" s="3">
        <f>_xlfn.XLOOKUP(B533,EVENTOS!B:B,EVENTOS!M:M,"--",0,1)</f>
        <v>119</v>
      </c>
      <c r="AE533" s="3">
        <v>1</v>
      </c>
      <c r="AF533" s="12">
        <f>_xlfn.XLOOKUP(C533,ESTACIONES!B:B,ESTACIONES!N:N,0,0,1)</f>
        <v>2.3463047993698694</v>
      </c>
      <c r="AG533">
        <f>_xlfn.XLOOKUP(A533,'L y W'!A:A,'L y W'!B:B,0,0,1)</f>
        <v>0</v>
      </c>
      <c r="AH533">
        <f>_xlfn.XLOOKUP(A533,'L y W'!A:A,'L y W'!C:C,0,0,1)</f>
        <v>0</v>
      </c>
    </row>
    <row r="534" spans="1:34" x14ac:dyDescent="0.3">
      <c r="A534" s="1">
        <v>1715</v>
      </c>
      <c r="B534" s="1" t="s">
        <v>748</v>
      </c>
      <c r="C534" s="1" t="s">
        <v>51</v>
      </c>
      <c r="D534" s="1">
        <v>2015</v>
      </c>
      <c r="E534" s="1">
        <v>10</v>
      </c>
      <c r="F534" s="1">
        <v>24</v>
      </c>
      <c r="G534" s="1">
        <v>21</v>
      </c>
      <c r="H534" s="1">
        <v>24</v>
      </c>
      <c r="I534" s="1">
        <v>44</v>
      </c>
      <c r="J534" s="1">
        <v>-31.437999999999999</v>
      </c>
      <c r="K534" s="1">
        <v>-71.430000000000007</v>
      </c>
      <c r="L534" s="1">
        <v>5</v>
      </c>
      <c r="M534" s="1">
        <v>50.8</v>
      </c>
      <c r="N534" s="1">
        <v>-31.783711</v>
      </c>
      <c r="O534" s="1">
        <v>-70.969739000000004</v>
      </c>
      <c r="P534" s="1">
        <v>458</v>
      </c>
      <c r="Q534" s="1">
        <v>751</v>
      </c>
      <c r="R534" s="7">
        <v>2.1</v>
      </c>
      <c r="S534" s="1">
        <v>341</v>
      </c>
      <c r="T534" s="1">
        <v>33</v>
      </c>
      <c r="U534" s="1">
        <v>79</v>
      </c>
      <c r="V534" s="1">
        <v>174</v>
      </c>
      <c r="W534" s="1">
        <v>57</v>
      </c>
      <c r="X534" s="1">
        <v>97</v>
      </c>
      <c r="Y534" s="1">
        <v>58.11020613029752</v>
      </c>
      <c r="Z534" s="1">
        <v>77.486635108937762</v>
      </c>
      <c r="AA534" s="1">
        <v>77.229812622070313</v>
      </c>
      <c r="AB534" s="1" t="s">
        <v>751</v>
      </c>
      <c r="AC534" s="3">
        <v>8</v>
      </c>
      <c r="AD534" s="3">
        <f>_xlfn.XLOOKUP(B534,EVENTOS!B:B,EVENTOS!M:M,"--",0,1)</f>
        <v>119</v>
      </c>
      <c r="AE534" s="3">
        <v>1</v>
      </c>
      <c r="AF534" s="12">
        <f>_xlfn.XLOOKUP(C534,ESTACIONES!B:B,ESTACIONES!N:N,0,0,1)</f>
        <v>4.6375108145656956</v>
      </c>
      <c r="AG534">
        <f>_xlfn.XLOOKUP(A534,'L y W'!A:A,'L y W'!B:B,0,0,1)</f>
        <v>0</v>
      </c>
      <c r="AH534">
        <f>_xlfn.XLOOKUP(A534,'L y W'!A:A,'L y W'!C:C,0,0,1)</f>
        <v>0</v>
      </c>
    </row>
    <row r="535" spans="1:34" x14ac:dyDescent="0.3">
      <c r="A535" s="1">
        <v>1716</v>
      </c>
      <c r="B535" s="1" t="s">
        <v>748</v>
      </c>
      <c r="C535" s="1" t="s">
        <v>55</v>
      </c>
      <c r="D535" s="1">
        <v>2015</v>
      </c>
      <c r="E535" s="1">
        <v>10</v>
      </c>
      <c r="F535" s="1">
        <v>24</v>
      </c>
      <c r="G535" s="1">
        <v>21</v>
      </c>
      <c r="H535" s="1">
        <v>24</v>
      </c>
      <c r="I535" s="1">
        <v>44</v>
      </c>
      <c r="J535" s="1">
        <v>-31.437999999999999</v>
      </c>
      <c r="K535" s="1">
        <v>-71.430000000000007</v>
      </c>
      <c r="L535" s="1">
        <v>5</v>
      </c>
      <c r="M535" s="1">
        <v>50.8</v>
      </c>
      <c r="N535" s="1">
        <v>-30.854861</v>
      </c>
      <c r="O535" s="1">
        <v>-70.707333000000006</v>
      </c>
      <c r="P535" s="1">
        <v>903</v>
      </c>
      <c r="Q535" s="1">
        <v>578</v>
      </c>
      <c r="R535" s="7">
        <v>6.51</v>
      </c>
      <c r="S535" s="1">
        <v>341</v>
      </c>
      <c r="T535" s="1">
        <v>33</v>
      </c>
      <c r="U535" s="1">
        <v>79</v>
      </c>
      <c r="V535" s="1">
        <v>174</v>
      </c>
      <c r="W535" s="1">
        <v>57</v>
      </c>
      <c r="X535" s="1">
        <v>97</v>
      </c>
      <c r="Y535" s="1">
        <v>94.492776722036069</v>
      </c>
      <c r="Z535" s="1">
        <v>107.71297536341925</v>
      </c>
      <c r="AA535" s="1">
        <v>107.149169921875</v>
      </c>
      <c r="AB535" s="1" t="s">
        <v>752</v>
      </c>
      <c r="AC535" s="3">
        <v>10</v>
      </c>
      <c r="AD535" s="3">
        <f>_xlfn.XLOOKUP(B535,EVENTOS!B:B,EVENTOS!M:M,"--",0,1)</f>
        <v>119</v>
      </c>
      <c r="AE535" s="3">
        <v>1</v>
      </c>
      <c r="AF535" s="12">
        <f>_xlfn.XLOOKUP(C535,ESTACIONES!B:B,ESTACIONES!N:N,0,0,1)</f>
        <v>2.2846908786089335</v>
      </c>
      <c r="AG535">
        <f>_xlfn.XLOOKUP(A535,'L y W'!A:A,'L y W'!B:B,0,0,1)</f>
        <v>0</v>
      </c>
      <c r="AH535">
        <f>_xlfn.XLOOKUP(A535,'L y W'!A:A,'L y W'!C:C,0,0,1)</f>
        <v>0</v>
      </c>
    </row>
    <row r="536" spans="1:34" x14ac:dyDescent="0.3">
      <c r="A536" s="1">
        <v>1718</v>
      </c>
      <c r="B536" s="1" t="s">
        <v>753</v>
      </c>
      <c r="C536" s="1" t="s">
        <v>93</v>
      </c>
      <c r="D536" s="1">
        <v>2015</v>
      </c>
      <c r="E536" s="1">
        <v>10</v>
      </c>
      <c r="F536" s="1">
        <v>25</v>
      </c>
      <c r="G536" s="1">
        <v>13</v>
      </c>
      <c r="H536" s="1">
        <v>13</v>
      </c>
      <c r="I536" s="1">
        <v>45</v>
      </c>
      <c r="J536" s="1">
        <v>-29.721</v>
      </c>
      <c r="K536" s="1">
        <v>-71.200999999999993</v>
      </c>
      <c r="L536" s="1">
        <v>4.7</v>
      </c>
      <c r="M536" s="1">
        <v>44.5</v>
      </c>
      <c r="N536" s="1">
        <v>-29.877189999999999</v>
      </c>
      <c r="O536" s="1">
        <v>-71.237870000000001</v>
      </c>
      <c r="P536" s="1">
        <v>0</v>
      </c>
      <c r="Q536" s="1">
        <v>399</v>
      </c>
      <c r="R536" s="7">
        <v>1.18</v>
      </c>
      <c r="S536" s="1" t="s">
        <v>38</v>
      </c>
      <c r="T536" s="1" t="s">
        <v>38</v>
      </c>
      <c r="U536" s="1" t="s">
        <v>38</v>
      </c>
      <c r="V536" s="1" t="s">
        <v>38</v>
      </c>
      <c r="W536" s="1" t="s">
        <v>38</v>
      </c>
      <c r="X536" s="1" t="s">
        <v>38</v>
      </c>
      <c r="Y536" s="1">
        <v>17.676654630565789</v>
      </c>
      <c r="Z536" s="1">
        <v>47.882294420049497</v>
      </c>
      <c r="AA536" s="1">
        <v>47.882294420049497</v>
      </c>
      <c r="AB536" s="1" t="s">
        <v>754</v>
      </c>
      <c r="AC536" s="3">
        <v>16</v>
      </c>
      <c r="AD536" s="3">
        <f>_xlfn.XLOOKUP(B536,EVENTOS!B:B,EVENTOS!M:M,"--",0,1)</f>
        <v>120</v>
      </c>
      <c r="AE536" s="3">
        <v>1</v>
      </c>
      <c r="AF536" s="12">
        <f>_xlfn.XLOOKUP(C536,ESTACIONES!B:B,ESTACIONES!N:N,0,0,1)</f>
        <v>2.8226612561991336</v>
      </c>
      <c r="AG536" t="e">
        <f>_xlfn.XLOOKUP(A536,'L y W'!A:A,'L y W'!B:B,0,0,1)</f>
        <v>#N/A</v>
      </c>
      <c r="AH536" t="e">
        <f>_xlfn.XLOOKUP(A536,'L y W'!A:A,'L y W'!C:C,0,0,1)</f>
        <v>#N/A</v>
      </c>
    </row>
    <row r="537" spans="1:34" x14ac:dyDescent="0.3">
      <c r="A537" s="1">
        <v>1719</v>
      </c>
      <c r="B537" s="1" t="s">
        <v>753</v>
      </c>
      <c r="C537" s="1" t="s">
        <v>541</v>
      </c>
      <c r="D537" s="1">
        <v>2015</v>
      </c>
      <c r="E537" s="1">
        <v>10</v>
      </c>
      <c r="F537" s="1">
        <v>25</v>
      </c>
      <c r="G537" s="1">
        <v>13</v>
      </c>
      <c r="H537" s="1">
        <v>13</v>
      </c>
      <c r="I537" s="1">
        <v>45</v>
      </c>
      <c r="J537" s="1">
        <v>-29.721</v>
      </c>
      <c r="K537" s="1">
        <v>-71.200999999999993</v>
      </c>
      <c r="L537" s="1">
        <v>4.7</v>
      </c>
      <c r="M537" s="1">
        <v>44.5</v>
      </c>
      <c r="N537" s="1">
        <v>-29.942350000000001</v>
      </c>
      <c r="O537" s="1">
        <v>-71.263149999999996</v>
      </c>
      <c r="P537" s="1">
        <v>30</v>
      </c>
      <c r="Q537" s="1">
        <v>475</v>
      </c>
      <c r="R537" s="7">
        <v>0.87</v>
      </c>
      <c r="S537" s="1" t="s">
        <v>38</v>
      </c>
      <c r="T537" s="1" t="s">
        <v>38</v>
      </c>
      <c r="U537" s="1" t="s">
        <v>38</v>
      </c>
      <c r="V537" s="1" t="s">
        <v>38</v>
      </c>
      <c r="W537" s="1" t="s">
        <v>38</v>
      </c>
      <c r="X537" s="1" t="s">
        <v>38</v>
      </c>
      <c r="Y537" s="1">
        <v>25.26110450569233</v>
      </c>
      <c r="Z537" s="1">
        <v>51.196135604628495</v>
      </c>
      <c r="AA537" s="1">
        <v>51.196135604628495</v>
      </c>
      <c r="AB537" s="1" t="s">
        <v>755</v>
      </c>
      <c r="AC537" s="3">
        <v>61</v>
      </c>
      <c r="AD537" s="3">
        <f>_xlfn.XLOOKUP(B537,EVENTOS!B:B,EVENTOS!M:M,"--",0,1)</f>
        <v>120</v>
      </c>
      <c r="AE537" s="3">
        <v>1</v>
      </c>
      <c r="AF537" s="12">
        <f>_xlfn.XLOOKUP(C537,ESTACIONES!B:B,ESTACIONES!N:N,0,0,1)</f>
        <v>4.2654241956000023</v>
      </c>
      <c r="AG537" t="e">
        <f>_xlfn.XLOOKUP(A537,'L y W'!A:A,'L y W'!B:B,0,0,1)</f>
        <v>#N/A</v>
      </c>
      <c r="AH537" t="e">
        <f>_xlfn.XLOOKUP(A537,'L y W'!A:A,'L y W'!C:C,0,0,1)</f>
        <v>#N/A</v>
      </c>
    </row>
    <row r="538" spans="1:34" x14ac:dyDescent="0.3">
      <c r="A538" s="1">
        <v>172</v>
      </c>
      <c r="B538" s="1" t="s">
        <v>673</v>
      </c>
      <c r="C538" s="1" t="s">
        <v>76</v>
      </c>
      <c r="D538" s="1">
        <v>2014</v>
      </c>
      <c r="E538" s="1">
        <v>4</v>
      </c>
      <c r="F538" s="1">
        <v>3</v>
      </c>
      <c r="G538" s="1">
        <v>1</v>
      </c>
      <c r="H538" s="1">
        <v>58</v>
      </c>
      <c r="I538" s="1">
        <v>31</v>
      </c>
      <c r="J538" s="1">
        <v>-20.29</v>
      </c>
      <c r="K538" s="1">
        <v>-70.613</v>
      </c>
      <c r="L538" s="1">
        <v>6.3</v>
      </c>
      <c r="M538" s="1">
        <v>25.6</v>
      </c>
      <c r="N538" s="1">
        <v>-20.496327999999998</v>
      </c>
      <c r="O538" s="1">
        <v>-69.337469999999996</v>
      </c>
      <c r="P538" s="1">
        <v>0</v>
      </c>
      <c r="Q538" s="1">
        <v>357</v>
      </c>
      <c r="R538" s="7">
        <v>2.08</v>
      </c>
      <c r="S538" s="1">
        <v>354</v>
      </c>
      <c r="T538" s="1">
        <v>23</v>
      </c>
      <c r="U538" s="1">
        <v>96</v>
      </c>
      <c r="V538" s="1">
        <v>167</v>
      </c>
      <c r="W538" s="1">
        <v>67</v>
      </c>
      <c r="X538" s="1">
        <v>87</v>
      </c>
      <c r="Y538" s="1">
        <v>135.0907398313139</v>
      </c>
      <c r="Z538" s="1">
        <v>137.49497441060069</v>
      </c>
      <c r="AA538" s="1">
        <v>152.815</v>
      </c>
      <c r="AB538" s="1" t="s">
        <v>756</v>
      </c>
      <c r="AC538" s="3">
        <v>14</v>
      </c>
      <c r="AD538" s="3">
        <f>_xlfn.XLOOKUP(B538,EVENTOS!B:B,EVENTOS!M:M,"--",0,1)</f>
        <v>108</v>
      </c>
      <c r="AE538" s="3">
        <v>1</v>
      </c>
      <c r="AF538" s="12">
        <f>_xlfn.XLOOKUP(C538,ESTACIONES!B:B,ESTACIONES!N:N,0,0,1)</f>
        <v>2.8487108524030149</v>
      </c>
      <c r="AG538">
        <f>_xlfn.XLOOKUP(A538,'L y W'!A:A,'L y W'!B:B,0,0,1)</f>
        <v>14.969248567600362</v>
      </c>
      <c r="AH538">
        <f>_xlfn.XLOOKUP(A538,'L y W'!A:A,'L y W'!C:C,0,0,1)</f>
        <v>11.789625232437857</v>
      </c>
    </row>
    <row r="539" spans="1:34" x14ac:dyDescent="0.3">
      <c r="A539" s="1">
        <v>1721</v>
      </c>
      <c r="B539" s="1" t="s">
        <v>753</v>
      </c>
      <c r="C539" s="1" t="s">
        <v>107</v>
      </c>
      <c r="D539" s="1">
        <v>2015</v>
      </c>
      <c r="E539" s="1">
        <v>10</v>
      </c>
      <c r="F539" s="1">
        <v>25</v>
      </c>
      <c r="G539" s="1">
        <v>13</v>
      </c>
      <c r="H539" s="1">
        <v>13</v>
      </c>
      <c r="I539" s="1">
        <v>45</v>
      </c>
      <c r="J539" s="1">
        <v>-29.721</v>
      </c>
      <c r="K539" s="1">
        <v>-71.200999999999993</v>
      </c>
      <c r="L539" s="1">
        <v>4.7</v>
      </c>
      <c r="M539" s="1">
        <v>44.5</v>
      </c>
      <c r="N539" s="1">
        <v>-29.510639999999999</v>
      </c>
      <c r="O539" s="1">
        <v>-71.200360000000003</v>
      </c>
      <c r="P539" s="1">
        <v>0</v>
      </c>
      <c r="Q539" s="1">
        <v>576</v>
      </c>
      <c r="R539" s="7">
        <v>5.77</v>
      </c>
      <c r="S539" s="1" t="s">
        <v>38</v>
      </c>
      <c r="T539" s="1" t="s">
        <v>38</v>
      </c>
      <c r="U539" s="1" t="s">
        <v>38</v>
      </c>
      <c r="V539" s="1" t="s">
        <v>38</v>
      </c>
      <c r="W539" s="1" t="s">
        <v>38</v>
      </c>
      <c r="X539" s="1" t="s">
        <v>38</v>
      </c>
      <c r="Y539" s="1">
        <v>23.317645703213167</v>
      </c>
      <c r="Z539" s="1">
        <v>50.239054540671596</v>
      </c>
      <c r="AA539" s="1">
        <v>50.239054540671596</v>
      </c>
      <c r="AB539" s="1" t="s">
        <v>757</v>
      </c>
      <c r="AC539" s="3">
        <v>19</v>
      </c>
      <c r="AD539" s="3">
        <f>_xlfn.XLOOKUP(B539,EVENTOS!B:B,EVENTOS!M:M,"--",0,1)</f>
        <v>120</v>
      </c>
      <c r="AE539" s="3">
        <v>1</v>
      </c>
      <c r="AF539" s="12">
        <f>_xlfn.XLOOKUP(C539,ESTACIONES!B:B,ESTACIONES!N:N,0,0,1)</f>
        <v>3.0510064704910347</v>
      </c>
      <c r="AG539" t="e">
        <f>_xlfn.XLOOKUP(A539,'L y W'!A:A,'L y W'!B:B,0,0,1)</f>
        <v>#N/A</v>
      </c>
      <c r="AH539" t="e">
        <f>_xlfn.XLOOKUP(A539,'L y W'!A:A,'L y W'!C:C,0,0,1)</f>
        <v>#N/A</v>
      </c>
    </row>
    <row r="540" spans="1:34" x14ac:dyDescent="0.3">
      <c r="A540" s="1">
        <v>1722</v>
      </c>
      <c r="B540" s="1" t="s">
        <v>753</v>
      </c>
      <c r="C540" s="1" t="s">
        <v>132</v>
      </c>
      <c r="D540" s="1">
        <v>2015</v>
      </c>
      <c r="E540" s="1">
        <v>10</v>
      </c>
      <c r="F540" s="1">
        <v>25</v>
      </c>
      <c r="G540" s="1">
        <v>13</v>
      </c>
      <c r="H540" s="1">
        <v>13</v>
      </c>
      <c r="I540" s="1">
        <v>45</v>
      </c>
      <c r="J540" s="1">
        <v>-29.721</v>
      </c>
      <c r="K540" s="1">
        <v>-71.200999999999993</v>
      </c>
      <c r="L540" s="1">
        <v>4.7</v>
      </c>
      <c r="M540" s="1">
        <v>44.5</v>
      </c>
      <c r="N540" s="1">
        <v>-30.09348</v>
      </c>
      <c r="O540" s="1">
        <v>-71.368930000000006</v>
      </c>
      <c r="P540" s="1">
        <v>71</v>
      </c>
      <c r="Q540" s="1">
        <v>1106</v>
      </c>
      <c r="R540" s="7">
        <v>11.015885416666666</v>
      </c>
      <c r="S540" s="1" t="s">
        <v>38</v>
      </c>
      <c r="T540" s="1" t="s">
        <v>38</v>
      </c>
      <c r="U540" s="1" t="s">
        <v>38</v>
      </c>
      <c r="V540" s="1" t="s">
        <v>38</v>
      </c>
      <c r="W540" s="1" t="s">
        <v>38</v>
      </c>
      <c r="X540" s="1" t="s">
        <v>38</v>
      </c>
      <c r="Y540" s="1">
        <v>44.360608972855722</v>
      </c>
      <c r="Z540" s="1">
        <v>62.884319742226737</v>
      </c>
      <c r="AA540" s="1">
        <v>62.884319742226737</v>
      </c>
      <c r="AB540" s="1" t="s">
        <v>758</v>
      </c>
      <c r="AC540" s="3">
        <v>22</v>
      </c>
      <c r="AD540" s="3">
        <f>_xlfn.XLOOKUP(B540,EVENTOS!B:B,EVENTOS!M:M,"--",0,1)</f>
        <v>120</v>
      </c>
      <c r="AE540" s="3">
        <v>1</v>
      </c>
      <c r="AF540" s="12">
        <f>_xlfn.XLOOKUP(C540,ESTACIONES!B:B,ESTACIONES!N:N,0,0,1)</f>
        <v>2.4171959038897288</v>
      </c>
      <c r="AG540" t="e">
        <f>_xlfn.XLOOKUP(A540,'L y W'!A:A,'L y W'!B:B,0,0,1)</f>
        <v>#N/A</v>
      </c>
      <c r="AH540" t="e">
        <f>_xlfn.XLOOKUP(A540,'L y W'!A:A,'L y W'!C:C,0,0,1)</f>
        <v>#N/A</v>
      </c>
    </row>
    <row r="541" spans="1:34" x14ac:dyDescent="0.3">
      <c r="A541" s="1">
        <v>1724</v>
      </c>
      <c r="B541" s="1" t="s">
        <v>753</v>
      </c>
      <c r="C541" s="1" t="s">
        <v>139</v>
      </c>
      <c r="D541" s="1">
        <v>2015</v>
      </c>
      <c r="E541" s="1">
        <v>10</v>
      </c>
      <c r="F541" s="1">
        <v>25</v>
      </c>
      <c r="G541" s="1">
        <v>13</v>
      </c>
      <c r="H541" s="1">
        <v>13</v>
      </c>
      <c r="I541" s="1">
        <v>45</v>
      </c>
      <c r="J541" s="1">
        <v>-29.721</v>
      </c>
      <c r="K541" s="1">
        <v>-71.200999999999993</v>
      </c>
      <c r="L541" s="1">
        <v>4.7</v>
      </c>
      <c r="M541" s="1">
        <v>44.5</v>
      </c>
      <c r="N541" s="1">
        <v>-29.910710000000002</v>
      </c>
      <c r="O541" s="1">
        <v>-71.250820000000004</v>
      </c>
      <c r="P541" s="1">
        <v>30</v>
      </c>
      <c r="Q541" s="1">
        <v>587</v>
      </c>
      <c r="R541" s="7">
        <v>3.2</v>
      </c>
      <c r="S541" s="1" t="s">
        <v>38</v>
      </c>
      <c r="T541" s="1" t="s">
        <v>38</v>
      </c>
      <c r="U541" s="1" t="s">
        <v>38</v>
      </c>
      <c r="V541" s="1" t="s">
        <v>38</v>
      </c>
      <c r="W541" s="1" t="s">
        <v>38</v>
      </c>
      <c r="X541" s="1" t="s">
        <v>38</v>
      </c>
      <c r="Y541" s="1">
        <v>21.573602814766115</v>
      </c>
      <c r="Z541" s="1">
        <v>49.480715823533558</v>
      </c>
      <c r="AA541" s="1">
        <v>49.480715823533558</v>
      </c>
      <c r="AB541" s="1" t="s">
        <v>759</v>
      </c>
      <c r="AC541" s="3">
        <v>23</v>
      </c>
      <c r="AD541" s="3">
        <f>_xlfn.XLOOKUP(B541,EVENTOS!B:B,EVENTOS!M:M,"--",0,1)</f>
        <v>120</v>
      </c>
      <c r="AE541" s="3">
        <v>1</v>
      </c>
      <c r="AF541" s="12">
        <f>_xlfn.XLOOKUP(C541,ESTACIONES!B:B,ESTACIONES!N:N,0,0,1)</f>
        <v>2.8545473582449143</v>
      </c>
      <c r="AG541" t="e">
        <f>_xlfn.XLOOKUP(A541,'L y W'!A:A,'L y W'!B:B,0,0,1)</f>
        <v>#N/A</v>
      </c>
      <c r="AH541" t="e">
        <f>_xlfn.XLOOKUP(A541,'L y W'!A:A,'L y W'!C:C,0,0,1)</f>
        <v>#N/A</v>
      </c>
    </row>
    <row r="542" spans="1:34" x14ac:dyDescent="0.3">
      <c r="A542" s="1">
        <v>1725</v>
      </c>
      <c r="B542" s="1" t="s">
        <v>760</v>
      </c>
      <c r="C542" s="1" t="s">
        <v>473</v>
      </c>
      <c r="D542" s="1">
        <v>2015</v>
      </c>
      <c r="E542" s="1">
        <v>10</v>
      </c>
      <c r="F542" s="1">
        <v>25</v>
      </c>
      <c r="G542" s="1">
        <v>5</v>
      </c>
      <c r="H542" s="1">
        <v>46</v>
      </c>
      <c r="I542" s="1">
        <v>23</v>
      </c>
      <c r="J542" s="1">
        <v>-20.385999999999999</v>
      </c>
      <c r="K542" s="1">
        <v>-68.965999999999994</v>
      </c>
      <c r="L542" s="1">
        <v>4.5999999999999996</v>
      </c>
      <c r="M542" s="1">
        <v>110.7</v>
      </c>
      <c r="N542" s="1">
        <v>-20.27291</v>
      </c>
      <c r="O542" s="1">
        <v>-70.122309999999999</v>
      </c>
      <c r="P542" s="1">
        <v>0</v>
      </c>
      <c r="Q542" s="1">
        <v>725</v>
      </c>
      <c r="R542" s="7">
        <v>1.36</v>
      </c>
      <c r="S542" s="1" t="s">
        <v>38</v>
      </c>
      <c r="T542" s="1" t="s">
        <v>38</v>
      </c>
      <c r="U542" s="1" t="s">
        <v>38</v>
      </c>
      <c r="V542" s="1" t="s">
        <v>38</v>
      </c>
      <c r="W542" s="1" t="s">
        <v>38</v>
      </c>
      <c r="X542" s="1" t="s">
        <v>38</v>
      </c>
      <c r="Y542" s="1">
        <v>121.39779277865267</v>
      </c>
      <c r="Z542" s="1">
        <v>164.29216077320518</v>
      </c>
      <c r="AA542" s="1">
        <v>164.29216077320518</v>
      </c>
      <c r="AB542" s="1" t="s">
        <v>761</v>
      </c>
      <c r="AC542" s="3">
        <v>53</v>
      </c>
      <c r="AD542" s="3">
        <f>_xlfn.XLOOKUP(B542,EVENTOS!B:B,EVENTOS!M:M,"--",0,1)</f>
        <v>121</v>
      </c>
      <c r="AE542" s="3">
        <v>2</v>
      </c>
      <c r="AF542" s="12">
        <f>_xlfn.XLOOKUP(C542,ESTACIONES!B:B,ESTACIONES!N:N,0,0,1)</f>
        <v>3.8168177816451578</v>
      </c>
      <c r="AG542" t="e">
        <f>_xlfn.XLOOKUP(A542,'L y W'!A:A,'L y W'!B:B,0,0,1)</f>
        <v>#N/A</v>
      </c>
      <c r="AH542" t="e">
        <f>_xlfn.XLOOKUP(A542,'L y W'!A:A,'L y W'!C:C,0,0,1)</f>
        <v>#N/A</v>
      </c>
    </row>
    <row r="543" spans="1:34" x14ac:dyDescent="0.3">
      <c r="A543" s="1">
        <v>1726</v>
      </c>
      <c r="B543" s="1" t="s">
        <v>760</v>
      </c>
      <c r="C543" s="1" t="s">
        <v>88</v>
      </c>
      <c r="D543" s="1">
        <v>2015</v>
      </c>
      <c r="E543" s="1">
        <v>10</v>
      </c>
      <c r="F543" s="1">
        <v>25</v>
      </c>
      <c r="G543" s="1">
        <v>5</v>
      </c>
      <c r="H543" s="1">
        <v>46</v>
      </c>
      <c r="I543" s="1">
        <v>23</v>
      </c>
      <c r="J543" s="1">
        <v>-20.385999999999999</v>
      </c>
      <c r="K543" s="1">
        <v>-68.965999999999994</v>
      </c>
      <c r="L543" s="1">
        <v>4.5999999999999996</v>
      </c>
      <c r="M543" s="1">
        <v>110.7</v>
      </c>
      <c r="N543" s="1">
        <v>-20.256270000000001</v>
      </c>
      <c r="O543" s="1">
        <v>-69.786010000000005</v>
      </c>
      <c r="P543" s="1">
        <v>0</v>
      </c>
      <c r="Q543" s="1">
        <v>344</v>
      </c>
      <c r="R543" s="7">
        <v>2.4700000000000002</v>
      </c>
      <c r="S543" s="1" t="s">
        <v>38</v>
      </c>
      <c r="T543" s="1" t="s">
        <v>38</v>
      </c>
      <c r="U543" s="1" t="s">
        <v>38</v>
      </c>
      <c r="V543" s="1" t="s">
        <v>38</v>
      </c>
      <c r="W543" s="1" t="s">
        <v>38</v>
      </c>
      <c r="X543" s="1" t="s">
        <v>38</v>
      </c>
      <c r="Y543" s="1">
        <v>86.832182809572686</v>
      </c>
      <c r="Z543" s="1">
        <v>140.69228113679532</v>
      </c>
      <c r="AA543" s="1">
        <v>140.69228113679532</v>
      </c>
      <c r="AB543" s="1" t="s">
        <v>762</v>
      </c>
      <c r="AC543" s="3">
        <v>15</v>
      </c>
      <c r="AD543" s="3">
        <f>_xlfn.XLOOKUP(B543,EVENTOS!B:B,EVENTOS!M:M,"--",0,1)</f>
        <v>121</v>
      </c>
      <c r="AE543" s="3">
        <v>2</v>
      </c>
      <c r="AF543" s="12">
        <f>_xlfn.XLOOKUP(C543,ESTACIONES!B:B,ESTACIONES!N:N,0,0,1)</f>
        <v>4.7744005541349805</v>
      </c>
      <c r="AG543" t="e">
        <f>_xlfn.XLOOKUP(A543,'L y W'!A:A,'L y W'!B:B,0,0,1)</f>
        <v>#N/A</v>
      </c>
      <c r="AH543" t="e">
        <f>_xlfn.XLOOKUP(A543,'L y W'!A:A,'L y W'!C:C,0,0,1)</f>
        <v>#N/A</v>
      </c>
    </row>
    <row r="544" spans="1:34" x14ac:dyDescent="0.3">
      <c r="A544" s="1">
        <v>1727</v>
      </c>
      <c r="B544" s="1" t="s">
        <v>760</v>
      </c>
      <c r="C544" s="1" t="s">
        <v>484</v>
      </c>
      <c r="D544" s="1">
        <v>2015</v>
      </c>
      <c r="E544" s="1">
        <v>10</v>
      </c>
      <c r="F544" s="1">
        <v>25</v>
      </c>
      <c r="G544" s="1">
        <v>5</v>
      </c>
      <c r="H544" s="1">
        <v>46</v>
      </c>
      <c r="I544" s="1">
        <v>23</v>
      </c>
      <c r="J544" s="1">
        <v>-20.385999999999999</v>
      </c>
      <c r="K544" s="1">
        <v>-68.965999999999994</v>
      </c>
      <c r="L544" s="1">
        <v>4.5999999999999996</v>
      </c>
      <c r="M544" s="1">
        <v>110.7</v>
      </c>
      <c r="N544" s="1">
        <v>-19.312390000000001</v>
      </c>
      <c r="O544" s="1">
        <v>-69.427279999999996</v>
      </c>
      <c r="P544" s="1">
        <v>0</v>
      </c>
      <c r="Q544" s="1">
        <v>346</v>
      </c>
      <c r="R544" s="7">
        <v>1.1399999999999999</v>
      </c>
      <c r="S544" s="1" t="s">
        <v>38</v>
      </c>
      <c r="T544" s="1" t="s">
        <v>38</v>
      </c>
      <c r="U544" s="1" t="s">
        <v>38</v>
      </c>
      <c r="V544" s="1" t="s">
        <v>38</v>
      </c>
      <c r="W544" s="1" t="s">
        <v>38</v>
      </c>
      <c r="X544" s="1" t="s">
        <v>38</v>
      </c>
      <c r="Y544" s="1">
        <v>128.29689810594999</v>
      </c>
      <c r="Z544" s="1">
        <v>169.45378149692769</v>
      </c>
      <c r="AA544" s="1">
        <v>169.45378149692769</v>
      </c>
      <c r="AB544" s="1" t="s">
        <v>763</v>
      </c>
      <c r="AC544" s="3">
        <v>56</v>
      </c>
      <c r="AD544" s="3">
        <f>_xlfn.XLOOKUP(B544,EVENTOS!B:B,EVENTOS!M:M,"--",0,1)</f>
        <v>121</v>
      </c>
      <c r="AE544" s="3">
        <v>2</v>
      </c>
      <c r="AF544" s="12">
        <f>_xlfn.XLOOKUP(C544,ESTACIONES!B:B,ESTACIONES!N:N,0,0,1)</f>
        <v>3.9528596519652126</v>
      </c>
      <c r="AG544" t="e">
        <f>_xlfn.XLOOKUP(A544,'L y W'!A:A,'L y W'!B:B,0,0,1)</f>
        <v>#N/A</v>
      </c>
      <c r="AH544" t="e">
        <f>_xlfn.XLOOKUP(A544,'L y W'!A:A,'L y W'!C:C,0,0,1)</f>
        <v>#N/A</v>
      </c>
    </row>
    <row r="545" spans="1:34" x14ac:dyDescent="0.3">
      <c r="A545" s="1">
        <v>1728</v>
      </c>
      <c r="B545" s="1" t="s">
        <v>760</v>
      </c>
      <c r="C545" s="1" t="s">
        <v>76</v>
      </c>
      <c r="D545" s="1">
        <v>2015</v>
      </c>
      <c r="E545" s="1">
        <v>10</v>
      </c>
      <c r="F545" s="1">
        <v>25</v>
      </c>
      <c r="G545" s="1">
        <v>5</v>
      </c>
      <c r="H545" s="1">
        <v>46</v>
      </c>
      <c r="I545" s="1">
        <v>23</v>
      </c>
      <c r="J545" s="1">
        <v>-20.385999999999999</v>
      </c>
      <c r="K545" s="1">
        <v>-68.965999999999994</v>
      </c>
      <c r="L545" s="1">
        <v>4.5999999999999996</v>
      </c>
      <c r="M545" s="1">
        <v>110.7</v>
      </c>
      <c r="N545" s="1">
        <v>-20.496327999999998</v>
      </c>
      <c r="O545" s="1">
        <v>-69.337469999999996</v>
      </c>
      <c r="P545" s="1">
        <v>0</v>
      </c>
      <c r="Q545" s="1">
        <v>357</v>
      </c>
      <c r="R545" s="7">
        <v>2.08</v>
      </c>
      <c r="S545" s="1" t="s">
        <v>38</v>
      </c>
      <c r="T545" s="1" t="s">
        <v>38</v>
      </c>
      <c r="U545" s="1" t="s">
        <v>38</v>
      </c>
      <c r="V545" s="1" t="s">
        <v>38</v>
      </c>
      <c r="W545" s="1" t="s">
        <v>38</v>
      </c>
      <c r="X545" s="1" t="s">
        <v>38</v>
      </c>
      <c r="Y545" s="1">
        <v>40.642625839639656</v>
      </c>
      <c r="Z545" s="1">
        <v>117.92503141886775</v>
      </c>
      <c r="AA545" s="1">
        <v>117.92503141886775</v>
      </c>
      <c r="AB545" s="1" t="s">
        <v>764</v>
      </c>
      <c r="AC545" s="3">
        <v>14</v>
      </c>
      <c r="AD545" s="3">
        <f>_xlfn.XLOOKUP(B545,EVENTOS!B:B,EVENTOS!M:M,"--",0,1)</f>
        <v>121</v>
      </c>
      <c r="AE545" s="3">
        <v>2</v>
      </c>
      <c r="AF545" s="12">
        <f>_xlfn.XLOOKUP(C545,ESTACIONES!B:B,ESTACIONES!N:N,0,0,1)</f>
        <v>2.8487108524030149</v>
      </c>
      <c r="AG545" t="e">
        <f>_xlfn.XLOOKUP(A545,'L y W'!A:A,'L y W'!B:B,0,0,1)</f>
        <v>#N/A</v>
      </c>
      <c r="AH545" t="e">
        <f>_xlfn.XLOOKUP(A545,'L y W'!A:A,'L y W'!C:C,0,0,1)</f>
        <v>#N/A</v>
      </c>
    </row>
    <row r="546" spans="1:34" x14ac:dyDescent="0.3">
      <c r="A546" s="1">
        <v>1729</v>
      </c>
      <c r="B546" s="1" t="s">
        <v>760</v>
      </c>
      <c r="C546" s="1" t="s">
        <v>486</v>
      </c>
      <c r="D546" s="1">
        <v>2015</v>
      </c>
      <c r="E546" s="1">
        <v>10</v>
      </c>
      <c r="F546" s="1">
        <v>25</v>
      </c>
      <c r="G546" s="1">
        <v>5</v>
      </c>
      <c r="H546" s="1">
        <v>46</v>
      </c>
      <c r="I546" s="1">
        <v>23</v>
      </c>
      <c r="J546" s="1">
        <v>-20.385999999999999</v>
      </c>
      <c r="K546" s="1">
        <v>-68.965999999999994</v>
      </c>
      <c r="L546" s="1">
        <v>4.5999999999999996</v>
      </c>
      <c r="M546" s="1">
        <v>110.7</v>
      </c>
      <c r="N546" s="1">
        <v>-19.924413999999999</v>
      </c>
      <c r="O546" s="1">
        <v>-69.511921999999998</v>
      </c>
      <c r="P546" s="1">
        <v>0</v>
      </c>
      <c r="Q546" s="1">
        <v>517</v>
      </c>
      <c r="R546" s="7">
        <v>6.5</v>
      </c>
      <c r="S546" s="1" t="s">
        <v>38</v>
      </c>
      <c r="T546" s="1" t="s">
        <v>38</v>
      </c>
      <c r="U546" s="1" t="s">
        <v>38</v>
      </c>
      <c r="V546" s="1" t="s">
        <v>38</v>
      </c>
      <c r="W546" s="1" t="s">
        <v>38</v>
      </c>
      <c r="X546" s="1" t="s">
        <v>38</v>
      </c>
      <c r="Y546" s="1">
        <v>76.606457084715331</v>
      </c>
      <c r="Z546" s="1">
        <v>134.62183800213222</v>
      </c>
      <c r="AA546" s="1">
        <v>134.62183800213222</v>
      </c>
      <c r="AB546" s="1" t="s">
        <v>765</v>
      </c>
      <c r="AC546" s="3">
        <v>57</v>
      </c>
      <c r="AD546" s="3">
        <f>_xlfn.XLOOKUP(B546,EVENTOS!B:B,EVENTOS!M:M,"--",0,1)</f>
        <v>121</v>
      </c>
      <c r="AE546" s="3">
        <v>2</v>
      </c>
      <c r="AF546" s="12">
        <f>_xlfn.XLOOKUP(C546,ESTACIONES!B:B,ESTACIONES!N:N,0,0,1)</f>
        <v>4.936467224628478</v>
      </c>
      <c r="AG546" t="e">
        <f>_xlfn.XLOOKUP(A546,'L y W'!A:A,'L y W'!B:B,0,0,1)</f>
        <v>#N/A</v>
      </c>
      <c r="AH546" t="e">
        <f>_xlfn.XLOOKUP(A546,'L y W'!A:A,'L y W'!C:C,0,0,1)</f>
        <v>#N/A</v>
      </c>
    </row>
    <row r="547" spans="1:34" x14ac:dyDescent="0.3">
      <c r="A547" s="1">
        <v>173</v>
      </c>
      <c r="B547" s="1" t="s">
        <v>766</v>
      </c>
      <c r="C547" s="1" t="s">
        <v>406</v>
      </c>
      <c r="D547" s="1">
        <v>2014</v>
      </c>
      <c r="E547" s="1">
        <v>4</v>
      </c>
      <c r="F547" s="1">
        <v>3</v>
      </c>
      <c r="G547" s="1">
        <v>11</v>
      </c>
      <c r="H547" s="1">
        <v>50</v>
      </c>
      <c r="I547" s="1">
        <v>48</v>
      </c>
      <c r="J547" s="1">
        <v>-20.657</v>
      </c>
      <c r="K547" s="1">
        <v>-70.337999999999994</v>
      </c>
      <c r="L547" s="1">
        <v>4.7</v>
      </c>
      <c r="M547" s="1">
        <v>32.4</v>
      </c>
      <c r="N547" s="1">
        <v>-19.995450000000002</v>
      </c>
      <c r="O547" s="1">
        <v>-69.767070000000004</v>
      </c>
      <c r="P547" s="1">
        <v>0</v>
      </c>
      <c r="Q547" s="1">
        <v>418</v>
      </c>
      <c r="R547" s="7">
        <v>2.8</v>
      </c>
      <c r="S547" s="1" t="s">
        <v>38</v>
      </c>
      <c r="T547" s="1" t="s">
        <v>38</v>
      </c>
      <c r="U547" s="1" t="s">
        <v>38</v>
      </c>
      <c r="V547" s="1" t="s">
        <v>38</v>
      </c>
      <c r="W547" s="1" t="s">
        <v>38</v>
      </c>
      <c r="X547" s="1" t="s">
        <v>38</v>
      </c>
      <c r="Y547" s="1">
        <v>94.438916973894109</v>
      </c>
      <c r="Z547" s="1">
        <v>99.842220724511463</v>
      </c>
      <c r="AA547" s="1">
        <v>99.842220724511463</v>
      </c>
      <c r="AB547" s="1" t="s">
        <v>767</v>
      </c>
      <c r="AC547" s="3">
        <v>50</v>
      </c>
      <c r="AD547" s="3">
        <f>_xlfn.XLOOKUP(B547,EVENTOS!B:B,EVENTOS!M:M,"--",0,1)</f>
        <v>122</v>
      </c>
      <c r="AE547" s="3">
        <v>1</v>
      </c>
      <c r="AF547" s="12">
        <f>_xlfn.XLOOKUP(C547,ESTACIONES!B:B,ESTACIONES!N:N,0,0,1)</f>
        <v>3.6247955390389586</v>
      </c>
      <c r="AG547" t="e">
        <f>_xlfn.XLOOKUP(A547,'L y W'!A:A,'L y W'!B:B,0,0,1)</f>
        <v>#N/A</v>
      </c>
      <c r="AH547" t="e">
        <f>_xlfn.XLOOKUP(A547,'L y W'!A:A,'L y W'!C:C,0,0,1)</f>
        <v>#N/A</v>
      </c>
    </row>
    <row r="548" spans="1:34" x14ac:dyDescent="0.3">
      <c r="A548" s="1">
        <v>1730</v>
      </c>
      <c r="B548" s="1" t="s">
        <v>768</v>
      </c>
      <c r="C548" s="1" t="s">
        <v>132</v>
      </c>
      <c r="D548" s="1">
        <v>2015</v>
      </c>
      <c r="E548" s="1">
        <v>10</v>
      </c>
      <c r="F548" s="1">
        <v>28</v>
      </c>
      <c r="G548" s="1">
        <v>4</v>
      </c>
      <c r="H548" s="1">
        <v>12</v>
      </c>
      <c r="I548" s="1">
        <v>7</v>
      </c>
      <c r="J548" s="1">
        <v>-30.32</v>
      </c>
      <c r="K548" s="1">
        <v>-71.509</v>
      </c>
      <c r="L548" s="1">
        <v>4.7</v>
      </c>
      <c r="M548" s="1">
        <v>39.799999999999997</v>
      </c>
      <c r="N548" s="1">
        <v>-30.09348</v>
      </c>
      <c r="O548" s="1">
        <v>-71.368930000000006</v>
      </c>
      <c r="P548" s="1">
        <v>71</v>
      </c>
      <c r="Q548" s="1">
        <v>1106</v>
      </c>
      <c r="R548" s="7">
        <v>11.015885416666666</v>
      </c>
      <c r="S548" s="1" t="s">
        <v>38</v>
      </c>
      <c r="T548" s="1" t="s">
        <v>38</v>
      </c>
      <c r="U548" s="1" t="s">
        <v>38</v>
      </c>
      <c r="V548" s="1" t="s">
        <v>38</v>
      </c>
      <c r="W548" s="1" t="s">
        <v>38</v>
      </c>
      <c r="X548" s="1" t="s">
        <v>38</v>
      </c>
      <c r="Y548" s="1">
        <v>28.503650672235761</v>
      </c>
      <c r="Z548" s="1">
        <v>49.011781671806681</v>
      </c>
      <c r="AA548" s="1">
        <v>49.011781671806681</v>
      </c>
      <c r="AB548" s="1" t="s">
        <v>769</v>
      </c>
      <c r="AC548" s="3">
        <v>22</v>
      </c>
      <c r="AD548" s="3">
        <f>_xlfn.XLOOKUP(B548,EVENTOS!B:B,EVENTOS!M:M,"--",0,1)</f>
        <v>123</v>
      </c>
      <c r="AE548" s="3">
        <v>1</v>
      </c>
      <c r="AF548" s="12">
        <f>_xlfn.XLOOKUP(C548,ESTACIONES!B:B,ESTACIONES!N:N,0,0,1)</f>
        <v>2.4171959038897288</v>
      </c>
      <c r="AG548" t="e">
        <f>_xlfn.XLOOKUP(A548,'L y W'!A:A,'L y W'!B:B,0,0,1)</f>
        <v>#N/A</v>
      </c>
      <c r="AH548" t="e">
        <f>_xlfn.XLOOKUP(A548,'L y W'!A:A,'L y W'!C:C,0,0,1)</f>
        <v>#N/A</v>
      </c>
    </row>
    <row r="549" spans="1:34" x14ac:dyDescent="0.3">
      <c r="A549" s="1">
        <v>1731</v>
      </c>
      <c r="B549" s="1" t="s">
        <v>768</v>
      </c>
      <c r="C549" s="1" t="s">
        <v>97</v>
      </c>
      <c r="D549" s="1">
        <v>2015</v>
      </c>
      <c r="E549" s="1">
        <v>10</v>
      </c>
      <c r="F549" s="1">
        <v>28</v>
      </c>
      <c r="G549" s="1">
        <v>4</v>
      </c>
      <c r="H549" s="1">
        <v>12</v>
      </c>
      <c r="I549" s="1">
        <v>7</v>
      </c>
      <c r="J549" s="1">
        <v>-30.32</v>
      </c>
      <c r="K549" s="1">
        <v>-71.509</v>
      </c>
      <c r="L549" s="1">
        <v>4.7</v>
      </c>
      <c r="M549" s="1">
        <v>39.799999999999997</v>
      </c>
      <c r="N549" s="1">
        <v>-29.96818</v>
      </c>
      <c r="O549" s="1">
        <v>-71.337360000000004</v>
      </c>
      <c r="P549" s="1">
        <v>52</v>
      </c>
      <c r="Q549" s="1">
        <v>1106</v>
      </c>
      <c r="R549" s="7">
        <v>1.24</v>
      </c>
      <c r="S549" s="1" t="s">
        <v>38</v>
      </c>
      <c r="T549" s="1" t="s">
        <v>38</v>
      </c>
      <c r="U549" s="1" t="s">
        <v>38</v>
      </c>
      <c r="V549" s="1" t="s">
        <v>38</v>
      </c>
      <c r="W549" s="1" t="s">
        <v>38</v>
      </c>
      <c r="X549" s="1" t="s">
        <v>38</v>
      </c>
      <c r="Y549" s="1">
        <v>42.362050147699485</v>
      </c>
      <c r="Z549" s="1">
        <v>58.161200096939247</v>
      </c>
      <c r="AA549" s="1">
        <v>58.161200096939247</v>
      </c>
      <c r="AB549" s="1" t="s">
        <v>770</v>
      </c>
      <c r="AC549" s="3">
        <v>17</v>
      </c>
      <c r="AD549" s="3">
        <f>_xlfn.XLOOKUP(B549,EVENTOS!B:B,EVENTOS!M:M,"--",0,1)</f>
        <v>123</v>
      </c>
      <c r="AE549" s="3">
        <v>1</v>
      </c>
      <c r="AF549" s="12">
        <f>_xlfn.XLOOKUP(C549,ESTACIONES!B:B,ESTACIONES!N:N,0,0,1)</f>
        <v>4.0819376781190959</v>
      </c>
      <c r="AG549" t="e">
        <f>_xlfn.XLOOKUP(A549,'L y W'!A:A,'L y W'!B:B,0,0,1)</f>
        <v>#N/A</v>
      </c>
      <c r="AH549" t="e">
        <f>_xlfn.XLOOKUP(A549,'L y W'!A:A,'L y W'!C:C,0,0,1)</f>
        <v>#N/A</v>
      </c>
    </row>
    <row r="550" spans="1:34" x14ac:dyDescent="0.3">
      <c r="A550" s="1">
        <v>1734</v>
      </c>
      <c r="B550" s="1" t="s">
        <v>771</v>
      </c>
      <c r="C550" s="1" t="s">
        <v>772</v>
      </c>
      <c r="D550" s="1">
        <v>2015</v>
      </c>
      <c r="E550" s="1">
        <v>11</v>
      </c>
      <c r="F550" s="1">
        <v>1</v>
      </c>
      <c r="G550" s="1">
        <v>1</v>
      </c>
      <c r="H550" s="1">
        <v>28</v>
      </c>
      <c r="I550" s="1">
        <v>39</v>
      </c>
      <c r="J550" s="1">
        <v>-38.823</v>
      </c>
      <c r="K550" s="1">
        <v>-73.42</v>
      </c>
      <c r="L550" s="1">
        <v>5.0999999999999996</v>
      </c>
      <c r="M550" s="1">
        <v>50</v>
      </c>
      <c r="N550" s="1">
        <v>-39.832194000000001</v>
      </c>
      <c r="O550" s="1">
        <v>-73.201027999999994</v>
      </c>
      <c r="P550" s="1">
        <v>15</v>
      </c>
      <c r="Q550" s="1">
        <v>229</v>
      </c>
      <c r="R550" s="7">
        <v>1.04</v>
      </c>
      <c r="S550" s="1" t="s">
        <v>38</v>
      </c>
      <c r="T550" s="1" t="s">
        <v>38</v>
      </c>
      <c r="U550" s="1" t="s">
        <v>38</v>
      </c>
      <c r="V550" s="1" t="s">
        <v>38</v>
      </c>
      <c r="W550" s="1" t="s">
        <v>38</v>
      </c>
      <c r="X550" s="1" t="s">
        <v>38</v>
      </c>
      <c r="Y550" s="1">
        <v>113.62209532010458</v>
      </c>
      <c r="Z550" s="1">
        <v>124.14298518213154</v>
      </c>
      <c r="AA550" s="1">
        <v>124.14298518213154</v>
      </c>
      <c r="AB550" s="1" t="s">
        <v>773</v>
      </c>
      <c r="AC550" s="3">
        <v>72</v>
      </c>
      <c r="AD550" s="3">
        <f>_xlfn.XLOOKUP(B550,EVENTOS!B:B,EVENTOS!M:M,"--",0,1)</f>
        <v>124</v>
      </c>
      <c r="AE550" s="3">
        <v>1</v>
      </c>
      <c r="AF550" s="12">
        <f>_xlfn.XLOOKUP(C550,ESTACIONES!B:B,ESTACIONES!N:N,0,0,1)</f>
        <v>4.7863153643124647</v>
      </c>
      <c r="AG550" t="e">
        <f>_xlfn.XLOOKUP(A550,'L y W'!A:A,'L y W'!B:B,0,0,1)</f>
        <v>#N/A</v>
      </c>
      <c r="AH550" t="e">
        <f>_xlfn.XLOOKUP(A550,'L y W'!A:A,'L y W'!C:C,0,0,1)</f>
        <v>#N/A</v>
      </c>
    </row>
    <row r="551" spans="1:34" x14ac:dyDescent="0.3">
      <c r="A551" s="1">
        <v>174</v>
      </c>
      <c r="B551" s="1" t="s">
        <v>774</v>
      </c>
      <c r="C551" s="1" t="s">
        <v>88</v>
      </c>
      <c r="D551" s="1">
        <v>2014</v>
      </c>
      <c r="E551" s="1">
        <v>4</v>
      </c>
      <c r="F551" s="1">
        <v>3</v>
      </c>
      <c r="G551" s="1">
        <v>14</v>
      </c>
      <c r="H551" s="1">
        <v>34</v>
      </c>
      <c r="I551" s="1">
        <v>5</v>
      </c>
      <c r="J551" s="1">
        <v>-20.596</v>
      </c>
      <c r="K551" s="1">
        <v>-70.933999999999997</v>
      </c>
      <c r="L551" s="1">
        <v>4.8</v>
      </c>
      <c r="M551" s="1">
        <v>36.299999999999997</v>
      </c>
      <c r="N551" s="1">
        <v>-20.256270000000001</v>
      </c>
      <c r="O551" s="1">
        <v>-69.786010000000005</v>
      </c>
      <c r="P551" s="1">
        <v>0</v>
      </c>
      <c r="Q551" s="1">
        <v>344</v>
      </c>
      <c r="R551" s="7">
        <v>2.4700000000000002</v>
      </c>
      <c r="S551" s="1" t="s">
        <v>38</v>
      </c>
      <c r="T551" s="1" t="s">
        <v>38</v>
      </c>
      <c r="U551" s="1" t="s">
        <v>38</v>
      </c>
      <c r="V551" s="1" t="s">
        <v>38</v>
      </c>
      <c r="W551" s="1" t="s">
        <v>38</v>
      </c>
      <c r="X551" s="1" t="s">
        <v>38</v>
      </c>
      <c r="Y551" s="1">
        <v>125.5717683840016</v>
      </c>
      <c r="Z551" s="1">
        <v>130.71327023330625</v>
      </c>
      <c r="AA551" s="1">
        <v>130.71327023330625</v>
      </c>
      <c r="AB551" s="1" t="s">
        <v>775</v>
      </c>
      <c r="AC551" s="3">
        <v>15</v>
      </c>
      <c r="AD551" s="3">
        <f>_xlfn.XLOOKUP(B551,EVENTOS!B:B,EVENTOS!M:M,"--",0,1)</f>
        <v>125</v>
      </c>
      <c r="AE551" s="3">
        <v>1</v>
      </c>
      <c r="AF551" s="12">
        <f>_xlfn.XLOOKUP(C551,ESTACIONES!B:B,ESTACIONES!N:N,0,0,1)</f>
        <v>4.7744005541349805</v>
      </c>
      <c r="AG551" t="e">
        <f>_xlfn.XLOOKUP(A551,'L y W'!A:A,'L y W'!B:B,0,0,1)</f>
        <v>#N/A</v>
      </c>
      <c r="AH551" t="e">
        <f>_xlfn.XLOOKUP(A551,'L y W'!A:A,'L y W'!C:C,0,0,1)</f>
        <v>#N/A</v>
      </c>
    </row>
    <row r="552" spans="1:34" x14ac:dyDescent="0.3">
      <c r="A552" s="1">
        <v>1746</v>
      </c>
      <c r="B552" s="1" t="s">
        <v>776</v>
      </c>
      <c r="C552" s="1" t="s">
        <v>32</v>
      </c>
      <c r="D552" s="1">
        <v>2015</v>
      </c>
      <c r="E552" s="1">
        <v>11</v>
      </c>
      <c r="F552" s="1">
        <v>1</v>
      </c>
      <c r="G552" s="1">
        <v>15</v>
      </c>
      <c r="H552" s="1">
        <v>16</v>
      </c>
      <c r="I552" s="1">
        <v>16</v>
      </c>
      <c r="J552" s="1">
        <v>-23.231999999999999</v>
      </c>
      <c r="K552" s="1">
        <v>-68.534999999999997</v>
      </c>
      <c r="L552" s="1">
        <v>5.9</v>
      </c>
      <c r="M552" s="1">
        <v>114.6</v>
      </c>
      <c r="N552" s="1">
        <v>-22.7058</v>
      </c>
      <c r="O552" s="1">
        <v>-69.571879999999993</v>
      </c>
      <c r="P552" s="1">
        <v>0</v>
      </c>
      <c r="Q552" s="1">
        <v>736</v>
      </c>
      <c r="R552" s="7">
        <v>7.94</v>
      </c>
      <c r="S552" s="1">
        <v>161</v>
      </c>
      <c r="T552" s="1">
        <v>43</v>
      </c>
      <c r="U552" s="1">
        <v>-81</v>
      </c>
      <c r="V552" s="1">
        <v>330</v>
      </c>
      <c r="W552" s="1">
        <v>48</v>
      </c>
      <c r="X552" s="1">
        <v>-98</v>
      </c>
      <c r="Y552" s="1">
        <v>121.24862280421111</v>
      </c>
      <c r="Z552" s="1">
        <v>166.83641248815516</v>
      </c>
      <c r="AA552" s="1">
        <v>162.52886962890619</v>
      </c>
      <c r="AB552" s="1" t="s">
        <v>777</v>
      </c>
      <c r="AC552" s="3">
        <v>2</v>
      </c>
      <c r="AD552" s="3">
        <f>_xlfn.XLOOKUP(B552,EVENTOS!B:B,EVENTOS!M:M,"--",0,1)</f>
        <v>126</v>
      </c>
      <c r="AE552" s="3">
        <v>2</v>
      </c>
      <c r="AF552" s="12">
        <f>_xlfn.XLOOKUP(C552,ESTACIONES!B:B,ESTACIONES!N:N,0,0,1)</f>
        <v>1.7939580074706956</v>
      </c>
      <c r="AG552">
        <f>_xlfn.XLOOKUP(A552,'L y W'!A:A,'L y W'!B:B,0,0,1)</f>
        <v>13.78795952968858</v>
      </c>
      <c r="AH552">
        <f>_xlfn.XLOOKUP(A552,'L y W'!A:A,'L y W'!C:C,0,0,1)</f>
        <v>11.931636115036738</v>
      </c>
    </row>
    <row r="553" spans="1:34" x14ac:dyDescent="0.3">
      <c r="A553" s="1">
        <v>1747</v>
      </c>
      <c r="B553" s="1" t="s">
        <v>776</v>
      </c>
      <c r="C553" s="1" t="s">
        <v>113</v>
      </c>
      <c r="D553" s="1">
        <v>2015</v>
      </c>
      <c r="E553" s="1">
        <v>11</v>
      </c>
      <c r="F553" s="1">
        <v>1</v>
      </c>
      <c r="G553" s="1">
        <v>15</v>
      </c>
      <c r="H553" s="1">
        <v>16</v>
      </c>
      <c r="I553" s="1">
        <v>16</v>
      </c>
      <c r="J553" s="1">
        <v>-23.231999999999999</v>
      </c>
      <c r="K553" s="1">
        <v>-68.534999999999997</v>
      </c>
      <c r="L553" s="1">
        <v>5.9</v>
      </c>
      <c r="M553" s="1">
        <v>114.6</v>
      </c>
      <c r="N553" s="1">
        <v>-23.208335000000002</v>
      </c>
      <c r="O553" s="1">
        <v>-69.470920000000007</v>
      </c>
      <c r="P553" s="1">
        <v>0</v>
      </c>
      <c r="Q553" s="1">
        <v>532</v>
      </c>
      <c r="R553" s="7">
        <v>2.2200000000000002</v>
      </c>
      <c r="S553" s="1">
        <v>161</v>
      </c>
      <c r="T553" s="1">
        <v>43</v>
      </c>
      <c r="U553" s="1">
        <v>-81</v>
      </c>
      <c r="V553" s="1">
        <v>330</v>
      </c>
      <c r="W553" s="1">
        <v>48</v>
      </c>
      <c r="X553" s="1">
        <v>-98</v>
      </c>
      <c r="Y553" s="1">
        <v>95.832242229875391</v>
      </c>
      <c r="Z553" s="1">
        <v>149.38868314168081</v>
      </c>
      <c r="AA553" s="1">
        <v>147.59771728515619</v>
      </c>
      <c r="AB553" s="1" t="s">
        <v>778</v>
      </c>
      <c r="AC553" s="3">
        <v>20</v>
      </c>
      <c r="AD553" s="3">
        <f>_xlfn.XLOOKUP(B553,EVENTOS!B:B,EVENTOS!M:M,"--",0,1)</f>
        <v>126</v>
      </c>
      <c r="AE553" s="3">
        <v>2</v>
      </c>
      <c r="AF553" s="12">
        <f>_xlfn.XLOOKUP(C553,ESTACIONES!B:B,ESTACIONES!N:N,0,0,1)</f>
        <v>3.4503543176923124</v>
      </c>
      <c r="AG553">
        <f>_xlfn.XLOOKUP(A553,'L y W'!A:A,'L y W'!B:B,0,0,1)</f>
        <v>13.78795952968858</v>
      </c>
      <c r="AH553">
        <f>_xlfn.XLOOKUP(A553,'L y W'!A:A,'L y W'!C:C,0,0,1)</f>
        <v>11.931636115036738</v>
      </c>
    </row>
    <row r="554" spans="1:34" x14ac:dyDescent="0.3">
      <c r="A554" s="1">
        <v>1748</v>
      </c>
      <c r="B554" s="1" t="s">
        <v>779</v>
      </c>
      <c r="C554" s="1" t="s">
        <v>93</v>
      </c>
      <c r="D554" s="1">
        <v>2015</v>
      </c>
      <c r="E554" s="1">
        <v>11</v>
      </c>
      <c r="F554" s="1">
        <v>3</v>
      </c>
      <c r="G554" s="1">
        <v>1</v>
      </c>
      <c r="H554" s="1">
        <v>43</v>
      </c>
      <c r="I554" s="1">
        <v>30</v>
      </c>
      <c r="J554" s="1">
        <v>-30.638999999999999</v>
      </c>
      <c r="K554" s="1">
        <v>-71.716999999999999</v>
      </c>
      <c r="L554" s="1">
        <v>4.9000000000000004</v>
      </c>
      <c r="M554" s="1">
        <v>35.700000000000003</v>
      </c>
      <c r="N554" s="1">
        <v>-29.877189999999999</v>
      </c>
      <c r="O554" s="1">
        <v>-71.237870000000001</v>
      </c>
      <c r="P554" s="1">
        <v>0</v>
      </c>
      <c r="Q554" s="1">
        <v>399</v>
      </c>
      <c r="R554" s="7">
        <v>1.18</v>
      </c>
      <c r="S554" s="1" t="s">
        <v>38</v>
      </c>
      <c r="T554" s="1" t="s">
        <v>38</v>
      </c>
      <c r="U554" s="1" t="s">
        <v>38</v>
      </c>
      <c r="V554" s="1" t="s">
        <v>38</v>
      </c>
      <c r="W554" s="1" t="s">
        <v>38</v>
      </c>
      <c r="X554" s="1" t="s">
        <v>38</v>
      </c>
      <c r="Y554" s="1">
        <v>96.219121793165911</v>
      </c>
      <c r="Z554" s="1">
        <v>102.62850188250871</v>
      </c>
      <c r="AA554" s="1">
        <v>102.62850188250871</v>
      </c>
      <c r="AB554" s="1" t="s">
        <v>780</v>
      </c>
      <c r="AC554" s="3">
        <v>16</v>
      </c>
      <c r="AD554" s="3">
        <f>_xlfn.XLOOKUP(B554,EVENTOS!B:B,EVENTOS!M:M,"--",0,1)</f>
        <v>127</v>
      </c>
      <c r="AE554" s="3">
        <v>1</v>
      </c>
      <c r="AF554" s="12">
        <f>_xlfn.XLOOKUP(C554,ESTACIONES!B:B,ESTACIONES!N:N,0,0,1)</f>
        <v>2.8226612561991336</v>
      </c>
      <c r="AG554" t="e">
        <f>_xlfn.XLOOKUP(A554,'L y W'!A:A,'L y W'!B:B,0,0,1)</f>
        <v>#N/A</v>
      </c>
      <c r="AH554" t="e">
        <f>_xlfn.XLOOKUP(A554,'L y W'!A:A,'L y W'!C:C,0,0,1)</f>
        <v>#N/A</v>
      </c>
    </row>
    <row r="555" spans="1:34" x14ac:dyDescent="0.3">
      <c r="A555" s="1">
        <v>1749</v>
      </c>
      <c r="B555" s="1" t="s">
        <v>779</v>
      </c>
      <c r="C555" s="1" t="s">
        <v>524</v>
      </c>
      <c r="D555" s="1">
        <v>2015</v>
      </c>
      <c r="E555" s="1">
        <v>11</v>
      </c>
      <c r="F555" s="1">
        <v>3</v>
      </c>
      <c r="G555" s="1">
        <v>1</v>
      </c>
      <c r="H555" s="1">
        <v>43</v>
      </c>
      <c r="I555" s="1">
        <v>30</v>
      </c>
      <c r="J555" s="1">
        <v>-30.638999999999999</v>
      </c>
      <c r="K555" s="1">
        <v>-71.716999999999999</v>
      </c>
      <c r="L555" s="1">
        <v>4.9000000000000004</v>
      </c>
      <c r="M555" s="1">
        <v>35.700000000000003</v>
      </c>
      <c r="N555" s="1">
        <v>-30.579305999999999</v>
      </c>
      <c r="O555" s="1">
        <v>-71.494556000000003</v>
      </c>
      <c r="P555" s="1">
        <v>203</v>
      </c>
      <c r="Q555" s="1">
        <v>505</v>
      </c>
      <c r="R555" s="7">
        <v>1.75</v>
      </c>
      <c r="S555" s="1" t="s">
        <v>38</v>
      </c>
      <c r="T555" s="1" t="s">
        <v>38</v>
      </c>
      <c r="U555" s="1" t="s">
        <v>38</v>
      </c>
      <c r="V555" s="1" t="s">
        <v>38</v>
      </c>
      <c r="W555" s="1" t="s">
        <v>38</v>
      </c>
      <c r="X555" s="1" t="s">
        <v>38</v>
      </c>
      <c r="Y555" s="1">
        <v>22.333516125222683</v>
      </c>
      <c r="Z555" s="1">
        <v>42.282518273106461</v>
      </c>
      <c r="AA555" s="1">
        <v>42.282518273106461</v>
      </c>
      <c r="AB555" s="1" t="s">
        <v>781</v>
      </c>
      <c r="AC555" s="3">
        <v>59</v>
      </c>
      <c r="AD555" s="3">
        <f>_xlfn.XLOOKUP(B555,EVENTOS!B:B,EVENTOS!M:M,"--",0,1)</f>
        <v>127</v>
      </c>
      <c r="AE555" s="3">
        <v>1</v>
      </c>
      <c r="AF555" s="12">
        <f>_xlfn.XLOOKUP(C555,ESTACIONES!B:B,ESTACIONES!N:N,0,0,1)</f>
        <v>2.4467954161962564</v>
      </c>
      <c r="AG555" t="e">
        <f>_xlfn.XLOOKUP(A555,'L y W'!A:A,'L y W'!B:B,0,0,1)</f>
        <v>#N/A</v>
      </c>
      <c r="AH555" t="e">
        <f>_xlfn.XLOOKUP(A555,'L y W'!A:A,'L y W'!C:C,0,0,1)</f>
        <v>#N/A</v>
      </c>
    </row>
    <row r="556" spans="1:34" x14ac:dyDescent="0.3">
      <c r="A556" s="1">
        <v>1750</v>
      </c>
      <c r="B556" s="1" t="s">
        <v>779</v>
      </c>
      <c r="C556" s="1" t="s">
        <v>53</v>
      </c>
      <c r="D556" s="1">
        <v>2015</v>
      </c>
      <c r="E556" s="1">
        <v>11</v>
      </c>
      <c r="F556" s="1">
        <v>3</v>
      </c>
      <c r="G556" s="1">
        <v>1</v>
      </c>
      <c r="H556" s="1">
        <v>43</v>
      </c>
      <c r="I556" s="1">
        <v>30</v>
      </c>
      <c r="J556" s="1">
        <v>-30.638999999999999</v>
      </c>
      <c r="K556" s="1">
        <v>-71.716999999999999</v>
      </c>
      <c r="L556" s="1">
        <v>4.9000000000000004</v>
      </c>
      <c r="M556" s="1">
        <v>35.700000000000003</v>
      </c>
      <c r="N556" s="1">
        <v>-30.258980000000001</v>
      </c>
      <c r="O556" s="1">
        <v>-71.490459999999999</v>
      </c>
      <c r="P556" s="1">
        <v>10</v>
      </c>
      <c r="Q556" s="1">
        <v>364</v>
      </c>
      <c r="R556" s="7">
        <v>1.87</v>
      </c>
      <c r="S556" s="1" t="s">
        <v>38</v>
      </c>
      <c r="T556" s="1" t="s">
        <v>38</v>
      </c>
      <c r="U556" s="1" t="s">
        <v>38</v>
      </c>
      <c r="V556" s="1" t="s">
        <v>38</v>
      </c>
      <c r="W556" s="1" t="s">
        <v>38</v>
      </c>
      <c r="X556" s="1" t="s">
        <v>38</v>
      </c>
      <c r="Y556" s="1">
        <v>47.416275485541021</v>
      </c>
      <c r="Z556" s="1">
        <v>59.359138141660367</v>
      </c>
      <c r="AA556" s="1">
        <v>59.359138141660367</v>
      </c>
      <c r="AB556" s="1" t="s">
        <v>782</v>
      </c>
      <c r="AC556" s="3">
        <v>9</v>
      </c>
      <c r="AD556" s="3">
        <f>_xlfn.XLOOKUP(B556,EVENTOS!B:B,EVENTOS!M:M,"--",0,1)</f>
        <v>127</v>
      </c>
      <c r="AE556" s="3">
        <v>1</v>
      </c>
      <c r="AF556" s="12">
        <f>_xlfn.XLOOKUP(C556,ESTACIONES!B:B,ESTACIONES!N:N,0,0,1)</f>
        <v>4.3052866245068095</v>
      </c>
      <c r="AG556" t="e">
        <f>_xlfn.XLOOKUP(A556,'L y W'!A:A,'L y W'!B:B,0,0,1)</f>
        <v>#N/A</v>
      </c>
      <c r="AH556" t="e">
        <f>_xlfn.XLOOKUP(A556,'L y W'!A:A,'L y W'!C:C,0,0,1)</f>
        <v>#N/A</v>
      </c>
    </row>
    <row r="557" spans="1:34" x14ac:dyDescent="0.3">
      <c r="A557" s="1">
        <v>1751</v>
      </c>
      <c r="B557" s="1" t="s">
        <v>783</v>
      </c>
      <c r="C557" s="1" t="s">
        <v>524</v>
      </c>
      <c r="D557" s="1">
        <v>2015</v>
      </c>
      <c r="E557" s="1">
        <v>11</v>
      </c>
      <c r="F557" s="1">
        <v>5</v>
      </c>
      <c r="G557" s="1">
        <v>17</v>
      </c>
      <c r="H557" s="1">
        <v>2</v>
      </c>
      <c r="I557" s="1">
        <v>39</v>
      </c>
      <c r="J557" s="1">
        <v>-30.713999999999999</v>
      </c>
      <c r="K557" s="1">
        <v>-71.762</v>
      </c>
      <c r="L557" s="1">
        <v>4.8</v>
      </c>
      <c r="M557" s="1">
        <v>33.4</v>
      </c>
      <c r="N557" s="1">
        <v>-30.579305999999999</v>
      </c>
      <c r="O557" s="1">
        <v>-71.494556000000003</v>
      </c>
      <c r="P557" s="1">
        <v>203</v>
      </c>
      <c r="Q557" s="1">
        <v>505</v>
      </c>
      <c r="R557" s="7">
        <v>1.75</v>
      </c>
      <c r="S557" s="1" t="s">
        <v>38</v>
      </c>
      <c r="T557" s="1" t="s">
        <v>38</v>
      </c>
      <c r="U557" s="1" t="s">
        <v>38</v>
      </c>
      <c r="V557" s="1" t="s">
        <v>38</v>
      </c>
      <c r="W557" s="1" t="s">
        <v>38</v>
      </c>
      <c r="X557" s="1" t="s">
        <v>38</v>
      </c>
      <c r="Y557" s="1">
        <v>29.66772115631068</v>
      </c>
      <c r="Z557" s="1">
        <v>44.825609729356771</v>
      </c>
      <c r="AA557" s="1">
        <v>44.825609729356771</v>
      </c>
      <c r="AB557" s="1" t="s">
        <v>784</v>
      </c>
      <c r="AC557" s="3">
        <v>59</v>
      </c>
      <c r="AD557" s="3">
        <f>_xlfn.XLOOKUP(B557,EVENTOS!B:B,EVENTOS!M:M,"--",0,1)</f>
        <v>128</v>
      </c>
      <c r="AE557" s="3">
        <v>1</v>
      </c>
      <c r="AF557" s="12">
        <f>_xlfn.XLOOKUP(C557,ESTACIONES!B:B,ESTACIONES!N:N,0,0,1)</f>
        <v>2.4467954161962564</v>
      </c>
      <c r="AG557" t="e">
        <f>_xlfn.XLOOKUP(A557,'L y W'!A:A,'L y W'!B:B,0,0,1)</f>
        <v>#N/A</v>
      </c>
      <c r="AH557" t="e">
        <f>_xlfn.XLOOKUP(A557,'L y W'!A:A,'L y W'!C:C,0,0,1)</f>
        <v>#N/A</v>
      </c>
    </row>
    <row r="558" spans="1:34" x14ac:dyDescent="0.3">
      <c r="A558" s="1">
        <v>1752</v>
      </c>
      <c r="B558" s="1" t="s">
        <v>785</v>
      </c>
      <c r="C558" s="1" t="s">
        <v>88</v>
      </c>
      <c r="D558" s="1">
        <v>2015</v>
      </c>
      <c r="E558" s="1">
        <v>11</v>
      </c>
      <c r="F558" s="1">
        <v>6</v>
      </c>
      <c r="G558" s="1">
        <v>11</v>
      </c>
      <c r="H558" s="1">
        <v>44</v>
      </c>
      <c r="I558" s="1">
        <v>49</v>
      </c>
      <c r="J558" s="1">
        <v>-19.989999999999998</v>
      </c>
      <c r="K558" s="1">
        <v>-68.945999999999998</v>
      </c>
      <c r="L558" s="1">
        <v>4.5999999999999996</v>
      </c>
      <c r="M558" s="1">
        <v>106</v>
      </c>
      <c r="N558" s="1">
        <v>-20.256270000000001</v>
      </c>
      <c r="O558" s="1">
        <v>-69.786010000000005</v>
      </c>
      <c r="P558" s="1">
        <v>0</v>
      </c>
      <c r="Q558" s="1">
        <v>344</v>
      </c>
      <c r="R558" s="7">
        <v>2.4700000000000002</v>
      </c>
      <c r="S558" s="1" t="s">
        <v>38</v>
      </c>
      <c r="T558" s="1" t="s">
        <v>38</v>
      </c>
      <c r="U558" s="1" t="s">
        <v>38</v>
      </c>
      <c r="V558" s="1" t="s">
        <v>38</v>
      </c>
      <c r="W558" s="1" t="s">
        <v>38</v>
      </c>
      <c r="X558" s="1" t="s">
        <v>38</v>
      </c>
      <c r="Y558" s="1">
        <v>92.650235251808368</v>
      </c>
      <c r="Z558" s="1">
        <v>140.78375649276956</v>
      </c>
      <c r="AA558" s="1">
        <v>140.78375649276956</v>
      </c>
      <c r="AB558" s="1" t="s">
        <v>786</v>
      </c>
      <c r="AC558" s="3">
        <v>15</v>
      </c>
      <c r="AD558" s="3">
        <f>_xlfn.XLOOKUP(B558,EVENTOS!B:B,EVENTOS!M:M,"--",0,1)</f>
        <v>129</v>
      </c>
      <c r="AE558" s="3">
        <v>2</v>
      </c>
      <c r="AF558" s="12">
        <f>_xlfn.XLOOKUP(C558,ESTACIONES!B:B,ESTACIONES!N:N,0,0,1)</f>
        <v>4.7744005541349805</v>
      </c>
      <c r="AG558" t="e">
        <f>_xlfn.XLOOKUP(A558,'L y W'!A:A,'L y W'!B:B,0,0,1)</f>
        <v>#N/A</v>
      </c>
      <c r="AH558" t="e">
        <f>_xlfn.XLOOKUP(A558,'L y W'!A:A,'L y W'!C:C,0,0,1)</f>
        <v>#N/A</v>
      </c>
    </row>
    <row r="559" spans="1:34" x14ac:dyDescent="0.3">
      <c r="A559" s="1">
        <v>1753</v>
      </c>
      <c r="B559" s="1" t="s">
        <v>785</v>
      </c>
      <c r="C559" s="1" t="s">
        <v>486</v>
      </c>
      <c r="D559" s="1">
        <v>2015</v>
      </c>
      <c r="E559" s="1">
        <v>11</v>
      </c>
      <c r="F559" s="1">
        <v>6</v>
      </c>
      <c r="G559" s="1">
        <v>11</v>
      </c>
      <c r="H559" s="1">
        <v>44</v>
      </c>
      <c r="I559" s="1">
        <v>49</v>
      </c>
      <c r="J559" s="1">
        <v>-19.989999999999998</v>
      </c>
      <c r="K559" s="1">
        <v>-68.945999999999998</v>
      </c>
      <c r="L559" s="1">
        <v>4.5999999999999996</v>
      </c>
      <c r="M559" s="1">
        <v>106</v>
      </c>
      <c r="N559" s="1">
        <v>-19.924413999999999</v>
      </c>
      <c r="O559" s="1">
        <v>-69.511921999999998</v>
      </c>
      <c r="P559" s="1">
        <v>0</v>
      </c>
      <c r="Q559" s="1">
        <v>517</v>
      </c>
      <c r="R559" s="7">
        <v>6.5</v>
      </c>
      <c r="S559" s="1" t="s">
        <v>38</v>
      </c>
      <c r="T559" s="1" t="s">
        <v>38</v>
      </c>
      <c r="U559" s="1" t="s">
        <v>38</v>
      </c>
      <c r="V559" s="1" t="s">
        <v>38</v>
      </c>
      <c r="W559" s="1" t="s">
        <v>38</v>
      </c>
      <c r="X559" s="1" t="s">
        <v>38</v>
      </c>
      <c r="Y559" s="1">
        <v>59.681339693135278</v>
      </c>
      <c r="Z559" s="1">
        <v>121.64646442690969</v>
      </c>
      <c r="AA559" s="1">
        <v>121.64646442690969</v>
      </c>
      <c r="AB559" s="1" t="s">
        <v>787</v>
      </c>
      <c r="AC559" s="3">
        <v>57</v>
      </c>
      <c r="AD559" s="3">
        <f>_xlfn.XLOOKUP(B559,EVENTOS!B:B,EVENTOS!M:M,"--",0,1)</f>
        <v>129</v>
      </c>
      <c r="AE559" s="3">
        <v>2</v>
      </c>
      <c r="AF559" s="12">
        <f>_xlfn.XLOOKUP(C559,ESTACIONES!B:B,ESTACIONES!N:N,0,0,1)</f>
        <v>4.936467224628478</v>
      </c>
      <c r="AG559" t="e">
        <f>_xlfn.XLOOKUP(A559,'L y W'!A:A,'L y W'!B:B,0,0,1)</f>
        <v>#N/A</v>
      </c>
      <c r="AH559" t="e">
        <f>_xlfn.XLOOKUP(A559,'L y W'!A:A,'L y W'!C:C,0,0,1)</f>
        <v>#N/A</v>
      </c>
    </row>
    <row r="560" spans="1:34" x14ac:dyDescent="0.3">
      <c r="A560" s="1">
        <v>1754</v>
      </c>
      <c r="B560" s="1" t="s">
        <v>788</v>
      </c>
      <c r="C560" s="1" t="s">
        <v>53</v>
      </c>
      <c r="D560" s="1">
        <v>2015</v>
      </c>
      <c r="E560" s="1">
        <v>11</v>
      </c>
      <c r="F560" s="1">
        <v>6</v>
      </c>
      <c r="G560" s="1">
        <v>8</v>
      </c>
      <c r="H560" s="1">
        <v>44</v>
      </c>
      <c r="I560" s="1">
        <v>9</v>
      </c>
      <c r="J560" s="1">
        <v>-30.16</v>
      </c>
      <c r="K560" s="1">
        <v>-72.131</v>
      </c>
      <c r="L560" s="1">
        <v>5.0999999999999996</v>
      </c>
      <c r="M560" s="1">
        <v>42.2</v>
      </c>
      <c r="N560" s="1">
        <v>-30.258980000000001</v>
      </c>
      <c r="O560" s="1">
        <v>-71.490459999999999</v>
      </c>
      <c r="P560" s="1">
        <v>10</v>
      </c>
      <c r="Q560" s="1">
        <v>364</v>
      </c>
      <c r="R560" s="7">
        <v>1.87</v>
      </c>
      <c r="S560" s="1">
        <v>6</v>
      </c>
      <c r="T560" s="1">
        <v>25</v>
      </c>
      <c r="U560" s="1">
        <v>97</v>
      </c>
      <c r="V560" s="1">
        <v>178</v>
      </c>
      <c r="W560" s="1">
        <v>65</v>
      </c>
      <c r="X560" s="1">
        <v>87</v>
      </c>
      <c r="Y560" s="1">
        <v>62.641485801785038</v>
      </c>
      <c r="Z560" s="1">
        <v>75.535685893855742</v>
      </c>
      <c r="AA560" s="1">
        <v>75.556373596191406</v>
      </c>
      <c r="AB560" s="1" t="s">
        <v>789</v>
      </c>
      <c r="AC560" s="3">
        <v>9</v>
      </c>
      <c r="AD560" s="3">
        <f>_xlfn.XLOOKUP(B560,EVENTOS!B:B,EVENTOS!M:M,"--",0,1)</f>
        <v>130</v>
      </c>
      <c r="AE560" s="3">
        <v>1</v>
      </c>
      <c r="AF560" s="12">
        <f>_xlfn.XLOOKUP(C560,ESTACIONES!B:B,ESTACIONES!N:N,0,0,1)</f>
        <v>4.3052866245068095</v>
      </c>
      <c r="AG560">
        <f>_xlfn.XLOOKUP(A560,'L y W'!A:A,'L y W'!B:B,0,0,1)</f>
        <v>0</v>
      </c>
      <c r="AH560">
        <f>_xlfn.XLOOKUP(A560,'L y W'!A:A,'L y W'!C:C,0,0,1)</f>
        <v>0</v>
      </c>
    </row>
    <row r="561" spans="1:34" x14ac:dyDescent="0.3">
      <c r="A561" s="1">
        <v>1755</v>
      </c>
      <c r="B561" s="1" t="s">
        <v>790</v>
      </c>
      <c r="C561" s="1" t="s">
        <v>563</v>
      </c>
      <c r="D561" s="1">
        <v>2015</v>
      </c>
      <c r="E561" s="1">
        <v>11</v>
      </c>
      <c r="F561" s="1">
        <v>7</v>
      </c>
      <c r="G561" s="1">
        <v>10</v>
      </c>
      <c r="H561" s="1">
        <v>31</v>
      </c>
      <c r="I561" s="1">
        <v>19</v>
      </c>
      <c r="J561" s="1">
        <v>-30.765000000000001</v>
      </c>
      <c r="K561" s="1">
        <v>-71.363</v>
      </c>
      <c r="L561" s="1">
        <v>4.9000000000000004</v>
      </c>
      <c r="M561" s="1">
        <v>46.7</v>
      </c>
      <c r="N561" s="1">
        <v>-31.633614000000001</v>
      </c>
      <c r="O561" s="1">
        <v>-71.167500000000004</v>
      </c>
      <c r="P561" s="1">
        <v>319</v>
      </c>
      <c r="Q561" s="1">
        <v>654</v>
      </c>
      <c r="R561" s="7">
        <v>5.32</v>
      </c>
      <c r="S561" s="1" t="s">
        <v>38</v>
      </c>
      <c r="T561" s="1" t="s">
        <v>38</v>
      </c>
      <c r="U561" s="1" t="s">
        <v>38</v>
      </c>
      <c r="V561" s="1" t="s">
        <v>38</v>
      </c>
      <c r="W561" s="1" t="s">
        <v>38</v>
      </c>
      <c r="X561" s="1" t="s">
        <v>38</v>
      </c>
      <c r="Y561" s="1">
        <v>98.091496154613111</v>
      </c>
      <c r="Z561" s="1">
        <v>108.77834333565886</v>
      </c>
      <c r="AA561" s="1">
        <v>108.77834333565886</v>
      </c>
      <c r="AB561" s="1" t="s">
        <v>791</v>
      </c>
      <c r="AC561" s="3">
        <v>65</v>
      </c>
      <c r="AD561" s="3">
        <f>_xlfn.XLOOKUP(B561,EVENTOS!B:B,EVENTOS!M:M,"--",0,1)</f>
        <v>131</v>
      </c>
      <c r="AE561" s="3">
        <v>1</v>
      </c>
      <c r="AF561" s="12">
        <f>_xlfn.XLOOKUP(C561,ESTACIONES!B:B,ESTACIONES!N:N,0,0,1)</f>
        <v>2.6040084152738801</v>
      </c>
      <c r="AG561" t="e">
        <f>_xlfn.XLOOKUP(A561,'L y W'!A:A,'L y W'!B:B,0,0,1)</f>
        <v>#N/A</v>
      </c>
      <c r="AH561" t="e">
        <f>_xlfn.XLOOKUP(A561,'L y W'!A:A,'L y W'!C:C,0,0,1)</f>
        <v>#N/A</v>
      </c>
    </row>
    <row r="562" spans="1:34" x14ac:dyDescent="0.3">
      <c r="A562" s="1">
        <v>1756</v>
      </c>
      <c r="B562" s="1" t="s">
        <v>790</v>
      </c>
      <c r="C562" s="1" t="s">
        <v>43</v>
      </c>
      <c r="D562" s="1">
        <v>2015</v>
      </c>
      <c r="E562" s="1">
        <v>11</v>
      </c>
      <c r="F562" s="1">
        <v>7</v>
      </c>
      <c r="G562" s="1">
        <v>10</v>
      </c>
      <c r="H562" s="1">
        <v>31</v>
      </c>
      <c r="I562" s="1">
        <v>19</v>
      </c>
      <c r="J562" s="1">
        <v>-30.765000000000001</v>
      </c>
      <c r="K562" s="1">
        <v>-71.363</v>
      </c>
      <c r="L562" s="1">
        <v>4.9000000000000004</v>
      </c>
      <c r="M562" s="1">
        <v>46.7</v>
      </c>
      <c r="N562" s="1">
        <v>-30.23387</v>
      </c>
      <c r="O562" s="1">
        <v>-71.081590000000006</v>
      </c>
      <c r="P562" s="1">
        <v>1032</v>
      </c>
      <c r="Q562" s="1">
        <v>517</v>
      </c>
      <c r="R562" s="7">
        <v>6.5</v>
      </c>
      <c r="S562" s="1" t="s">
        <v>38</v>
      </c>
      <c r="T562" s="1" t="s">
        <v>38</v>
      </c>
      <c r="U562" s="1" t="s">
        <v>38</v>
      </c>
      <c r="V562" s="1" t="s">
        <v>38</v>
      </c>
      <c r="W562" s="1" t="s">
        <v>38</v>
      </c>
      <c r="X562" s="1" t="s">
        <v>38</v>
      </c>
      <c r="Y562" s="1">
        <v>64.783084511955266</v>
      </c>
      <c r="Z562" s="1">
        <v>80.468576866272087</v>
      </c>
      <c r="AA562" s="1">
        <v>80.468576866272087</v>
      </c>
      <c r="AB562" s="1" t="s">
        <v>792</v>
      </c>
      <c r="AC562" s="3">
        <v>5</v>
      </c>
      <c r="AD562" s="3">
        <f>_xlfn.XLOOKUP(B562,EVENTOS!B:B,EVENTOS!M:M,"--",0,1)</f>
        <v>131</v>
      </c>
      <c r="AE562" s="3">
        <v>1</v>
      </c>
      <c r="AF562" s="12">
        <f>_xlfn.XLOOKUP(C562,ESTACIONES!B:B,ESTACIONES!N:N,0,0,1)</f>
        <v>2.335647305457484</v>
      </c>
      <c r="AG562" t="e">
        <f>_xlfn.XLOOKUP(A562,'L y W'!A:A,'L y W'!B:B,0,0,1)</f>
        <v>#N/A</v>
      </c>
      <c r="AH562" t="e">
        <f>_xlfn.XLOOKUP(A562,'L y W'!A:A,'L y W'!C:C,0,0,1)</f>
        <v>#N/A</v>
      </c>
    </row>
    <row r="563" spans="1:34" x14ac:dyDescent="0.3">
      <c r="A563" s="1">
        <v>1758</v>
      </c>
      <c r="B563" s="1" t="s">
        <v>790</v>
      </c>
      <c r="C563" s="1" t="s">
        <v>132</v>
      </c>
      <c r="D563" s="1">
        <v>2015</v>
      </c>
      <c r="E563" s="1">
        <v>11</v>
      </c>
      <c r="F563" s="1">
        <v>7</v>
      </c>
      <c r="G563" s="1">
        <v>10</v>
      </c>
      <c r="H563" s="1">
        <v>31</v>
      </c>
      <c r="I563" s="1">
        <v>19</v>
      </c>
      <c r="J563" s="1">
        <v>-30.765000000000001</v>
      </c>
      <c r="K563" s="1">
        <v>-71.363</v>
      </c>
      <c r="L563" s="1">
        <v>4.9000000000000004</v>
      </c>
      <c r="M563" s="1">
        <v>46.7</v>
      </c>
      <c r="N563" s="1">
        <v>-30.09348</v>
      </c>
      <c r="O563" s="1">
        <v>-71.368930000000006</v>
      </c>
      <c r="P563" s="1">
        <v>71</v>
      </c>
      <c r="Q563" s="1">
        <v>1106</v>
      </c>
      <c r="R563" s="7">
        <v>11.015885416666666</v>
      </c>
      <c r="S563" s="1" t="s">
        <v>38</v>
      </c>
      <c r="T563" s="1" t="s">
        <v>38</v>
      </c>
      <c r="U563" s="1" t="s">
        <v>38</v>
      </c>
      <c r="V563" s="1" t="s">
        <v>38</v>
      </c>
      <c r="W563" s="1" t="s">
        <v>38</v>
      </c>
      <c r="X563" s="1" t="s">
        <v>38</v>
      </c>
      <c r="Y563" s="1">
        <v>74.446695000349337</v>
      </c>
      <c r="Z563" s="1">
        <v>87.919490657504596</v>
      </c>
      <c r="AA563" s="1">
        <v>87.919490657504596</v>
      </c>
      <c r="AB563" s="1" t="s">
        <v>793</v>
      </c>
      <c r="AC563" s="3">
        <v>22</v>
      </c>
      <c r="AD563" s="3">
        <f>_xlfn.XLOOKUP(B563,EVENTOS!B:B,EVENTOS!M:M,"--",0,1)</f>
        <v>131</v>
      </c>
      <c r="AE563" s="3">
        <v>1</v>
      </c>
      <c r="AF563" s="12">
        <f>_xlfn.XLOOKUP(C563,ESTACIONES!B:B,ESTACIONES!N:N,0,0,1)</f>
        <v>2.4171959038897288</v>
      </c>
      <c r="AG563" t="e">
        <f>_xlfn.XLOOKUP(A563,'L y W'!A:A,'L y W'!B:B,0,0,1)</f>
        <v>#N/A</v>
      </c>
      <c r="AH563" t="e">
        <f>_xlfn.XLOOKUP(A563,'L y W'!A:A,'L y W'!C:C,0,0,1)</f>
        <v>#N/A</v>
      </c>
    </row>
    <row r="564" spans="1:34" x14ac:dyDescent="0.3">
      <c r="A564" s="1">
        <v>1759</v>
      </c>
      <c r="B564" s="1" t="s">
        <v>790</v>
      </c>
      <c r="C564" s="1" t="s">
        <v>51</v>
      </c>
      <c r="D564" s="1">
        <v>2015</v>
      </c>
      <c r="E564" s="1">
        <v>11</v>
      </c>
      <c r="F564" s="1">
        <v>7</v>
      </c>
      <c r="G564" s="1">
        <v>10</v>
      </c>
      <c r="H564" s="1">
        <v>31</v>
      </c>
      <c r="I564" s="1">
        <v>19</v>
      </c>
      <c r="J564" s="1">
        <v>-30.765000000000001</v>
      </c>
      <c r="K564" s="1">
        <v>-71.363</v>
      </c>
      <c r="L564" s="1">
        <v>4.9000000000000004</v>
      </c>
      <c r="M564" s="1">
        <v>46.7</v>
      </c>
      <c r="N564" s="1">
        <v>-31.783711</v>
      </c>
      <c r="O564" s="1">
        <v>-70.969739000000004</v>
      </c>
      <c r="P564" s="1">
        <v>458</v>
      </c>
      <c r="Q564" s="1">
        <v>751</v>
      </c>
      <c r="R564" s="7">
        <v>2.1</v>
      </c>
      <c r="S564" s="1" t="s">
        <v>38</v>
      </c>
      <c r="T564" s="1" t="s">
        <v>38</v>
      </c>
      <c r="U564" s="1" t="s">
        <v>38</v>
      </c>
      <c r="V564" s="1" t="s">
        <v>38</v>
      </c>
      <c r="W564" s="1" t="s">
        <v>38</v>
      </c>
      <c r="X564" s="1" t="s">
        <v>38</v>
      </c>
      <c r="Y564" s="1">
        <v>118.99520626778654</v>
      </c>
      <c r="Z564" s="1">
        <v>127.99896905332116</v>
      </c>
      <c r="AA564" s="1">
        <v>127.99896905332116</v>
      </c>
      <c r="AB564" s="1" t="s">
        <v>794</v>
      </c>
      <c r="AC564" s="3">
        <v>8</v>
      </c>
      <c r="AD564" s="3">
        <f>_xlfn.XLOOKUP(B564,EVENTOS!B:B,EVENTOS!M:M,"--",0,1)</f>
        <v>131</v>
      </c>
      <c r="AE564" s="3">
        <v>1</v>
      </c>
      <c r="AF564" s="12">
        <f>_xlfn.XLOOKUP(C564,ESTACIONES!B:B,ESTACIONES!N:N,0,0,1)</f>
        <v>4.6375108145656956</v>
      </c>
      <c r="AG564" t="e">
        <f>_xlfn.XLOOKUP(A564,'L y W'!A:A,'L y W'!B:B,0,0,1)</f>
        <v>#N/A</v>
      </c>
      <c r="AH564" t="e">
        <f>_xlfn.XLOOKUP(A564,'L y W'!A:A,'L y W'!C:C,0,0,1)</f>
        <v>#N/A</v>
      </c>
    </row>
    <row r="565" spans="1:34" x14ac:dyDescent="0.3">
      <c r="A565" s="1">
        <v>1767</v>
      </c>
      <c r="B565" s="1" t="s">
        <v>795</v>
      </c>
      <c r="C565" s="1" t="s">
        <v>93</v>
      </c>
      <c r="D565" s="1">
        <v>2015</v>
      </c>
      <c r="E565" s="1">
        <v>11</v>
      </c>
      <c r="F565" s="1">
        <v>7</v>
      </c>
      <c r="G565" s="1">
        <v>10</v>
      </c>
      <c r="H565" s="1">
        <v>53</v>
      </c>
      <c r="I565" s="1">
        <v>42</v>
      </c>
      <c r="J565" s="1">
        <v>-30.719000000000001</v>
      </c>
      <c r="K565" s="1">
        <v>-71.367000000000004</v>
      </c>
      <c r="L565" s="1">
        <v>6</v>
      </c>
      <c r="M565" s="1">
        <v>48</v>
      </c>
      <c r="N565" s="1">
        <v>-29.877189999999999</v>
      </c>
      <c r="O565" s="1">
        <v>-71.237870000000001</v>
      </c>
      <c r="P565" s="1">
        <v>0</v>
      </c>
      <c r="Q565" s="1">
        <v>399</v>
      </c>
      <c r="R565" s="7">
        <v>1.18</v>
      </c>
      <c r="S565" s="1">
        <v>349</v>
      </c>
      <c r="T565" s="1">
        <v>31</v>
      </c>
      <c r="U565" s="1">
        <v>86</v>
      </c>
      <c r="V565" s="1">
        <v>174</v>
      </c>
      <c r="W565" s="1">
        <v>59</v>
      </c>
      <c r="X565" s="1">
        <v>92</v>
      </c>
      <c r="Y565" s="1">
        <v>94.144016964070715</v>
      </c>
      <c r="Z565" s="1">
        <v>105.67448097876438</v>
      </c>
      <c r="AA565" s="1">
        <v>101.56471252441411</v>
      </c>
      <c r="AB565" s="1" t="s">
        <v>796</v>
      </c>
      <c r="AC565" s="3">
        <v>16</v>
      </c>
      <c r="AD565" s="3">
        <f>_xlfn.XLOOKUP(B565,EVENTOS!B:B,EVENTOS!M:M,"--",0,1)</f>
        <v>132</v>
      </c>
      <c r="AE565" s="3">
        <v>1</v>
      </c>
      <c r="AF565" s="12">
        <f>_xlfn.XLOOKUP(C565,ESTACIONES!B:B,ESTACIONES!N:N,0,0,1)</f>
        <v>2.8226612561991336</v>
      </c>
      <c r="AG565">
        <f>_xlfn.XLOOKUP(A565,'L y W'!A:A,'L y W'!B:B,0,0,1)</f>
        <v>9.794899854086994</v>
      </c>
      <c r="AH565">
        <f>_xlfn.XLOOKUP(A565,'L y W'!A:A,'L y W'!C:C,0,0,1)</f>
        <v>8.7297136838811138</v>
      </c>
    </row>
    <row r="566" spans="1:34" x14ac:dyDescent="0.3">
      <c r="A566" s="1">
        <v>1769</v>
      </c>
      <c r="B566" s="1" t="s">
        <v>795</v>
      </c>
      <c r="C566" s="1" t="s">
        <v>563</v>
      </c>
      <c r="D566" s="1">
        <v>2015</v>
      </c>
      <c r="E566" s="1">
        <v>11</v>
      </c>
      <c r="F566" s="1">
        <v>7</v>
      </c>
      <c r="G566" s="1">
        <v>10</v>
      </c>
      <c r="H566" s="1">
        <v>53</v>
      </c>
      <c r="I566" s="1">
        <v>42</v>
      </c>
      <c r="J566" s="1">
        <v>-30.719000000000001</v>
      </c>
      <c r="K566" s="1">
        <v>-71.367000000000004</v>
      </c>
      <c r="L566" s="1">
        <v>6</v>
      </c>
      <c r="M566" s="1">
        <v>48</v>
      </c>
      <c r="N566" s="1">
        <v>-31.633614000000001</v>
      </c>
      <c r="O566" s="1">
        <v>-71.167500000000004</v>
      </c>
      <c r="P566" s="1">
        <v>319</v>
      </c>
      <c r="Q566" s="1">
        <v>654</v>
      </c>
      <c r="R566" s="7">
        <v>5.32</v>
      </c>
      <c r="S566" s="1">
        <v>349</v>
      </c>
      <c r="T566" s="1">
        <v>31</v>
      </c>
      <c r="U566" s="1">
        <v>86</v>
      </c>
      <c r="V566" s="1">
        <v>174</v>
      </c>
      <c r="W566" s="1">
        <v>59</v>
      </c>
      <c r="X566" s="1">
        <v>92</v>
      </c>
      <c r="Y566" s="1">
        <v>103.17340781472654</v>
      </c>
      <c r="Z566" s="1">
        <v>113.92751134429241</v>
      </c>
      <c r="AA566" s="1">
        <v>108.4548797607422</v>
      </c>
      <c r="AB566" s="1" t="s">
        <v>797</v>
      </c>
      <c r="AC566" s="3">
        <v>65</v>
      </c>
      <c r="AD566" s="3">
        <f>_xlfn.XLOOKUP(B566,EVENTOS!B:B,EVENTOS!M:M,"--",0,1)</f>
        <v>132</v>
      </c>
      <c r="AE566" s="3">
        <v>1</v>
      </c>
      <c r="AF566" s="12">
        <f>_xlfn.XLOOKUP(C566,ESTACIONES!B:B,ESTACIONES!N:N,0,0,1)</f>
        <v>2.6040084152738801</v>
      </c>
      <c r="AG566">
        <f>_xlfn.XLOOKUP(A566,'L y W'!A:A,'L y W'!B:B,0,0,1)</f>
        <v>9.794899854086994</v>
      </c>
      <c r="AH566">
        <f>_xlfn.XLOOKUP(A566,'L y W'!A:A,'L y W'!C:C,0,0,1)</f>
        <v>8.7297136838811138</v>
      </c>
    </row>
    <row r="567" spans="1:34" x14ac:dyDescent="0.3">
      <c r="A567" s="1">
        <v>1770</v>
      </c>
      <c r="B567" s="1" t="s">
        <v>795</v>
      </c>
      <c r="C567" s="1" t="s">
        <v>43</v>
      </c>
      <c r="D567" s="1">
        <v>2015</v>
      </c>
      <c r="E567" s="1">
        <v>11</v>
      </c>
      <c r="F567" s="1">
        <v>7</v>
      </c>
      <c r="G567" s="1">
        <v>10</v>
      </c>
      <c r="H567" s="1">
        <v>53</v>
      </c>
      <c r="I567" s="1">
        <v>42</v>
      </c>
      <c r="J567" s="1">
        <v>-30.719000000000001</v>
      </c>
      <c r="K567" s="1">
        <v>-71.367000000000004</v>
      </c>
      <c r="L567" s="1">
        <v>6</v>
      </c>
      <c r="M567" s="1">
        <v>48</v>
      </c>
      <c r="N567" s="1">
        <v>-30.23387</v>
      </c>
      <c r="O567" s="1">
        <v>-71.081590000000006</v>
      </c>
      <c r="P567" s="1">
        <v>1032</v>
      </c>
      <c r="Q567" s="1">
        <v>517</v>
      </c>
      <c r="R567" s="7">
        <v>6.5</v>
      </c>
      <c r="S567" s="1">
        <v>349</v>
      </c>
      <c r="T567" s="1">
        <v>31</v>
      </c>
      <c r="U567" s="1">
        <v>86</v>
      </c>
      <c r="V567" s="1">
        <v>174</v>
      </c>
      <c r="W567" s="1">
        <v>59</v>
      </c>
      <c r="X567" s="1">
        <v>92</v>
      </c>
      <c r="Y567" s="1">
        <v>60.36172858620499</v>
      </c>
      <c r="Z567" s="1">
        <v>77.766800769445808</v>
      </c>
      <c r="AA567" s="1">
        <v>73.88616943359375</v>
      </c>
      <c r="AB567" s="1" t="s">
        <v>798</v>
      </c>
      <c r="AC567" s="3">
        <v>5</v>
      </c>
      <c r="AD567" s="3">
        <f>_xlfn.XLOOKUP(B567,EVENTOS!B:B,EVENTOS!M:M,"--",0,1)</f>
        <v>132</v>
      </c>
      <c r="AE567" s="3">
        <v>1</v>
      </c>
      <c r="AF567" s="12">
        <f>_xlfn.XLOOKUP(C567,ESTACIONES!B:B,ESTACIONES!N:N,0,0,1)</f>
        <v>2.335647305457484</v>
      </c>
      <c r="AG567">
        <f>_xlfn.XLOOKUP(A567,'L y W'!A:A,'L y W'!B:B,0,0,1)</f>
        <v>9.794899854086994</v>
      </c>
      <c r="AH567">
        <f>_xlfn.XLOOKUP(A567,'L y W'!A:A,'L y W'!C:C,0,0,1)</f>
        <v>8.7297136838811138</v>
      </c>
    </row>
    <row r="568" spans="1:34" x14ac:dyDescent="0.3">
      <c r="A568" s="1">
        <v>1771</v>
      </c>
      <c r="B568" s="1" t="s">
        <v>795</v>
      </c>
      <c r="C568" s="1" t="s">
        <v>524</v>
      </c>
      <c r="D568" s="1">
        <v>2015</v>
      </c>
      <c r="E568" s="1">
        <v>11</v>
      </c>
      <c r="F568" s="1">
        <v>7</v>
      </c>
      <c r="G568" s="1">
        <v>10</v>
      </c>
      <c r="H568" s="1">
        <v>53</v>
      </c>
      <c r="I568" s="1">
        <v>42</v>
      </c>
      <c r="J568" s="1">
        <v>-30.719000000000001</v>
      </c>
      <c r="K568" s="1">
        <v>-71.367000000000004</v>
      </c>
      <c r="L568" s="1">
        <v>6</v>
      </c>
      <c r="M568" s="1">
        <v>48</v>
      </c>
      <c r="N568" s="1">
        <v>-30.579305999999999</v>
      </c>
      <c r="O568" s="1">
        <v>-71.494556000000003</v>
      </c>
      <c r="P568" s="1">
        <v>203</v>
      </c>
      <c r="Q568" s="1">
        <v>505</v>
      </c>
      <c r="R568" s="7">
        <v>1.75</v>
      </c>
      <c r="S568" s="1">
        <v>349</v>
      </c>
      <c r="T568" s="1">
        <v>31</v>
      </c>
      <c r="U568" s="1">
        <v>86</v>
      </c>
      <c r="V568" s="1">
        <v>174</v>
      </c>
      <c r="W568" s="1">
        <v>59</v>
      </c>
      <c r="X568" s="1">
        <v>92</v>
      </c>
      <c r="Y568" s="1">
        <v>19.731532991845725</v>
      </c>
      <c r="Z568" s="1">
        <v>52.085147625866405</v>
      </c>
      <c r="AA568" s="1">
        <v>47.759513854980469</v>
      </c>
      <c r="AB568" s="1" t="s">
        <v>799</v>
      </c>
      <c r="AC568" s="3">
        <v>59</v>
      </c>
      <c r="AD568" s="3">
        <f>_xlfn.XLOOKUP(B568,EVENTOS!B:B,EVENTOS!M:M,"--",0,1)</f>
        <v>132</v>
      </c>
      <c r="AE568" s="3">
        <v>1</v>
      </c>
      <c r="AF568" s="12">
        <f>_xlfn.XLOOKUP(C568,ESTACIONES!B:B,ESTACIONES!N:N,0,0,1)</f>
        <v>2.4467954161962564</v>
      </c>
      <c r="AG568">
        <f>_xlfn.XLOOKUP(A568,'L y W'!A:A,'L y W'!B:B,0,0,1)</f>
        <v>9.794899854086994</v>
      </c>
      <c r="AH568">
        <f>_xlfn.XLOOKUP(A568,'L y W'!A:A,'L y W'!C:C,0,0,1)</f>
        <v>8.7297136838811138</v>
      </c>
    </row>
    <row r="569" spans="1:34" x14ac:dyDescent="0.3">
      <c r="A569" s="1">
        <v>1774</v>
      </c>
      <c r="B569" s="1" t="s">
        <v>795</v>
      </c>
      <c r="C569" s="1" t="s">
        <v>132</v>
      </c>
      <c r="D569" s="1">
        <v>2015</v>
      </c>
      <c r="E569" s="1">
        <v>11</v>
      </c>
      <c r="F569" s="1">
        <v>7</v>
      </c>
      <c r="G569" s="1">
        <v>10</v>
      </c>
      <c r="H569" s="1">
        <v>53</v>
      </c>
      <c r="I569" s="1">
        <v>42</v>
      </c>
      <c r="J569" s="1">
        <v>-30.719000000000001</v>
      </c>
      <c r="K569" s="1">
        <v>-71.367000000000004</v>
      </c>
      <c r="L569" s="1">
        <v>6</v>
      </c>
      <c r="M569" s="1">
        <v>48</v>
      </c>
      <c r="N569" s="1">
        <v>-30.09348</v>
      </c>
      <c r="O569" s="1">
        <v>-71.368930000000006</v>
      </c>
      <c r="P569" s="1">
        <v>71</v>
      </c>
      <c r="Q569" s="1">
        <v>1106</v>
      </c>
      <c r="R569" s="7">
        <v>11.015885416666666</v>
      </c>
      <c r="S569" s="1">
        <v>349</v>
      </c>
      <c r="T569" s="1">
        <v>31</v>
      </c>
      <c r="U569" s="1">
        <v>86</v>
      </c>
      <c r="V569" s="1">
        <v>174</v>
      </c>
      <c r="W569" s="1">
        <v>59</v>
      </c>
      <c r="X569" s="1">
        <v>92</v>
      </c>
      <c r="Y569" s="1">
        <v>69.344971434584693</v>
      </c>
      <c r="Z569" s="1">
        <v>84.377402805866026</v>
      </c>
      <c r="AA569" s="1">
        <v>79.816909790039063</v>
      </c>
      <c r="AB569" s="1" t="s">
        <v>800</v>
      </c>
      <c r="AC569" s="3">
        <v>22</v>
      </c>
      <c r="AD569" s="3">
        <f>_xlfn.XLOOKUP(B569,EVENTOS!B:B,EVENTOS!M:M,"--",0,1)</f>
        <v>132</v>
      </c>
      <c r="AE569" s="3">
        <v>1</v>
      </c>
      <c r="AF569" s="12">
        <f>_xlfn.XLOOKUP(C569,ESTACIONES!B:B,ESTACIONES!N:N,0,0,1)</f>
        <v>2.4171959038897288</v>
      </c>
      <c r="AG569">
        <f>_xlfn.XLOOKUP(A569,'L y W'!A:A,'L y W'!B:B,0,0,1)</f>
        <v>9.794899854086994</v>
      </c>
      <c r="AH569">
        <f>_xlfn.XLOOKUP(A569,'L y W'!A:A,'L y W'!C:C,0,0,1)</f>
        <v>8.7297136838811138</v>
      </c>
    </row>
    <row r="570" spans="1:34" x14ac:dyDescent="0.3">
      <c r="A570" s="1">
        <v>1775</v>
      </c>
      <c r="B570" s="1" t="s">
        <v>795</v>
      </c>
      <c r="C570" s="1" t="s">
        <v>97</v>
      </c>
      <c r="D570" s="1">
        <v>2015</v>
      </c>
      <c r="E570" s="1">
        <v>11</v>
      </c>
      <c r="F570" s="1">
        <v>7</v>
      </c>
      <c r="G570" s="1">
        <v>10</v>
      </c>
      <c r="H570" s="1">
        <v>53</v>
      </c>
      <c r="I570" s="1">
        <v>42</v>
      </c>
      <c r="J570" s="1">
        <v>-30.719000000000001</v>
      </c>
      <c r="K570" s="1">
        <v>-71.367000000000004</v>
      </c>
      <c r="L570" s="1">
        <v>6</v>
      </c>
      <c r="M570" s="1">
        <v>48</v>
      </c>
      <c r="N570" s="1">
        <v>-29.96818</v>
      </c>
      <c r="O570" s="1">
        <v>-71.337360000000004</v>
      </c>
      <c r="P570" s="1">
        <v>52</v>
      </c>
      <c r="Q570" s="1">
        <v>1106</v>
      </c>
      <c r="R570" s="7">
        <v>1.24</v>
      </c>
      <c r="S570" s="1">
        <v>349</v>
      </c>
      <c r="T570" s="1">
        <v>31</v>
      </c>
      <c r="U570" s="1">
        <v>86</v>
      </c>
      <c r="V570" s="1">
        <v>174</v>
      </c>
      <c r="W570" s="1">
        <v>59</v>
      </c>
      <c r="X570" s="1">
        <v>92</v>
      </c>
      <c r="Y570" s="1">
        <v>83.283375046431601</v>
      </c>
      <c r="Z570" s="1">
        <v>96.15152241709221</v>
      </c>
      <c r="AA570" s="1">
        <v>91.719345092773438</v>
      </c>
      <c r="AB570" s="1" t="s">
        <v>801</v>
      </c>
      <c r="AC570" s="3">
        <v>17</v>
      </c>
      <c r="AD570" s="3">
        <f>_xlfn.XLOOKUP(B570,EVENTOS!B:B,EVENTOS!M:M,"--",0,1)</f>
        <v>132</v>
      </c>
      <c r="AE570" s="3">
        <v>1</v>
      </c>
      <c r="AF570" s="12">
        <f>_xlfn.XLOOKUP(C570,ESTACIONES!B:B,ESTACIONES!N:N,0,0,1)</f>
        <v>4.0819376781190959</v>
      </c>
      <c r="AG570">
        <f>_xlfn.XLOOKUP(A570,'L y W'!A:A,'L y W'!B:B,0,0,1)</f>
        <v>9.794899854086994</v>
      </c>
      <c r="AH570">
        <f>_xlfn.XLOOKUP(A570,'L y W'!A:A,'L y W'!C:C,0,0,1)</f>
        <v>8.7297136838811138</v>
      </c>
    </row>
    <row r="571" spans="1:34" x14ac:dyDescent="0.3">
      <c r="A571" s="1">
        <v>1776</v>
      </c>
      <c r="B571" s="1" t="s">
        <v>795</v>
      </c>
      <c r="C571" s="1" t="s">
        <v>53</v>
      </c>
      <c r="D571" s="1">
        <v>2015</v>
      </c>
      <c r="E571" s="1">
        <v>11</v>
      </c>
      <c r="F571" s="1">
        <v>7</v>
      </c>
      <c r="G571" s="1">
        <v>10</v>
      </c>
      <c r="H571" s="1">
        <v>53</v>
      </c>
      <c r="I571" s="1">
        <v>42</v>
      </c>
      <c r="J571" s="1">
        <v>-30.719000000000001</v>
      </c>
      <c r="K571" s="1">
        <v>-71.367000000000004</v>
      </c>
      <c r="L571" s="1">
        <v>6</v>
      </c>
      <c r="M571" s="1">
        <v>48</v>
      </c>
      <c r="N571" s="1">
        <v>-30.258980000000001</v>
      </c>
      <c r="O571" s="1">
        <v>-71.490459999999999</v>
      </c>
      <c r="P571" s="1">
        <v>10</v>
      </c>
      <c r="Q571" s="1">
        <v>364</v>
      </c>
      <c r="R571" s="7">
        <v>1.87</v>
      </c>
      <c r="S571" s="1">
        <v>349</v>
      </c>
      <c r="T571" s="1">
        <v>31</v>
      </c>
      <c r="U571" s="1">
        <v>86</v>
      </c>
      <c r="V571" s="1">
        <v>174</v>
      </c>
      <c r="W571" s="1">
        <v>59</v>
      </c>
      <c r="X571" s="1">
        <v>92</v>
      </c>
      <c r="Y571" s="1">
        <v>52.357541211932961</v>
      </c>
      <c r="Z571" s="1">
        <v>71.037118619488353</v>
      </c>
      <c r="AA571" s="1">
        <v>65.920051574707031</v>
      </c>
      <c r="AB571" s="1" t="s">
        <v>802</v>
      </c>
      <c r="AC571" s="3">
        <v>9</v>
      </c>
      <c r="AD571" s="3">
        <f>_xlfn.XLOOKUP(B571,EVENTOS!B:B,EVENTOS!M:M,"--",0,1)</f>
        <v>132</v>
      </c>
      <c r="AE571" s="3">
        <v>1</v>
      </c>
      <c r="AF571" s="12">
        <f>_xlfn.XLOOKUP(C571,ESTACIONES!B:B,ESTACIONES!N:N,0,0,1)</f>
        <v>4.3052866245068095</v>
      </c>
      <c r="AG571">
        <f>_xlfn.XLOOKUP(A571,'L y W'!A:A,'L y W'!B:B,0,0,1)</f>
        <v>9.794899854086994</v>
      </c>
      <c r="AH571">
        <f>_xlfn.XLOOKUP(A571,'L y W'!A:A,'L y W'!C:C,0,0,1)</f>
        <v>8.7297136838811138</v>
      </c>
    </row>
    <row r="572" spans="1:34" x14ac:dyDescent="0.3">
      <c r="A572" s="1">
        <v>1779</v>
      </c>
      <c r="B572" s="1" t="s">
        <v>795</v>
      </c>
      <c r="C572" s="1" t="s">
        <v>139</v>
      </c>
      <c r="D572" s="1">
        <v>2015</v>
      </c>
      <c r="E572" s="1">
        <v>11</v>
      </c>
      <c r="F572" s="1">
        <v>7</v>
      </c>
      <c r="G572" s="1">
        <v>10</v>
      </c>
      <c r="H572" s="1">
        <v>53</v>
      </c>
      <c r="I572" s="1">
        <v>42</v>
      </c>
      <c r="J572" s="1">
        <v>-30.719000000000001</v>
      </c>
      <c r="K572" s="1">
        <v>-71.367000000000004</v>
      </c>
      <c r="L572" s="1">
        <v>6</v>
      </c>
      <c r="M572" s="1">
        <v>48</v>
      </c>
      <c r="N572" s="1">
        <v>-29.910710000000002</v>
      </c>
      <c r="O572" s="1">
        <v>-71.250820000000004</v>
      </c>
      <c r="P572" s="1">
        <v>30</v>
      </c>
      <c r="Q572" s="1">
        <v>587</v>
      </c>
      <c r="R572" s="7">
        <v>3.2</v>
      </c>
      <c r="S572" s="1">
        <v>349</v>
      </c>
      <c r="T572" s="1">
        <v>31</v>
      </c>
      <c r="U572" s="1">
        <v>86</v>
      </c>
      <c r="V572" s="1">
        <v>174</v>
      </c>
      <c r="W572" s="1">
        <v>59</v>
      </c>
      <c r="X572" s="1">
        <v>92</v>
      </c>
      <c r="Y572" s="1">
        <v>90.299260284422658</v>
      </c>
      <c r="Z572" s="1">
        <v>102.2782347712059</v>
      </c>
      <c r="AA572" s="1">
        <v>98.184906005859375</v>
      </c>
      <c r="AB572" s="1" t="s">
        <v>803</v>
      </c>
      <c r="AC572" s="3">
        <v>23</v>
      </c>
      <c r="AD572" s="3">
        <f>_xlfn.XLOOKUP(B572,EVENTOS!B:B,EVENTOS!M:M,"--",0,1)</f>
        <v>132</v>
      </c>
      <c r="AE572" s="3">
        <v>1</v>
      </c>
      <c r="AF572" s="12">
        <f>_xlfn.XLOOKUP(C572,ESTACIONES!B:B,ESTACIONES!N:N,0,0,1)</f>
        <v>2.8545473582449143</v>
      </c>
      <c r="AG572">
        <f>_xlfn.XLOOKUP(A572,'L y W'!A:A,'L y W'!B:B,0,0,1)</f>
        <v>9.794899854086994</v>
      </c>
      <c r="AH572">
        <f>_xlfn.XLOOKUP(A572,'L y W'!A:A,'L y W'!C:C,0,0,1)</f>
        <v>8.7297136838811138</v>
      </c>
    </row>
    <row r="573" spans="1:34" x14ac:dyDescent="0.3">
      <c r="A573" s="1">
        <v>1780</v>
      </c>
      <c r="B573" s="1" t="s">
        <v>795</v>
      </c>
      <c r="C573" s="1" t="s">
        <v>29</v>
      </c>
      <c r="D573" s="1">
        <v>2015</v>
      </c>
      <c r="E573" s="1">
        <v>11</v>
      </c>
      <c r="F573" s="1">
        <v>7</v>
      </c>
      <c r="G573" s="1">
        <v>10</v>
      </c>
      <c r="H573" s="1">
        <v>53</v>
      </c>
      <c r="I573" s="1">
        <v>42</v>
      </c>
      <c r="J573" s="1">
        <v>-30.719000000000001</v>
      </c>
      <c r="K573" s="1">
        <v>-71.367000000000004</v>
      </c>
      <c r="L573" s="1">
        <v>6</v>
      </c>
      <c r="M573" s="1">
        <v>48</v>
      </c>
      <c r="N573" s="1">
        <v>-30.172699999999999</v>
      </c>
      <c r="O573" s="1">
        <v>-70.799300000000002</v>
      </c>
      <c r="P573" s="1">
        <v>0</v>
      </c>
      <c r="Q573" s="1">
        <v>405</v>
      </c>
      <c r="R573" s="7">
        <v>1.64</v>
      </c>
      <c r="S573" s="1">
        <v>349</v>
      </c>
      <c r="T573" s="1">
        <v>31</v>
      </c>
      <c r="U573" s="1">
        <v>86</v>
      </c>
      <c r="V573" s="1">
        <v>174</v>
      </c>
      <c r="W573" s="1">
        <v>59</v>
      </c>
      <c r="X573" s="1">
        <v>92</v>
      </c>
      <c r="Y573" s="1">
        <v>81.493481850332657</v>
      </c>
      <c r="Z573" s="1">
        <v>94.579001813777339</v>
      </c>
      <c r="AA573" s="1">
        <v>90.670539855957031</v>
      </c>
      <c r="AB573" s="1" t="s">
        <v>804</v>
      </c>
      <c r="AC573" s="3">
        <v>1</v>
      </c>
      <c r="AD573" s="3">
        <f>_xlfn.XLOOKUP(B573,EVENTOS!B:B,EVENTOS!M:M,"--",0,1)</f>
        <v>132</v>
      </c>
      <c r="AE573" s="3">
        <v>1</v>
      </c>
      <c r="AF573" s="12">
        <f>_xlfn.XLOOKUP(C573,ESTACIONES!B:B,ESTACIONES!N:N,0,0,1)</f>
        <v>5.4872095279552653</v>
      </c>
      <c r="AG573">
        <f>_xlfn.XLOOKUP(A573,'L y W'!A:A,'L y W'!B:B,0,0,1)</f>
        <v>9.794899854086994</v>
      </c>
      <c r="AH573">
        <f>_xlfn.XLOOKUP(A573,'L y W'!A:A,'L y W'!C:C,0,0,1)</f>
        <v>8.7297136838811138</v>
      </c>
    </row>
    <row r="574" spans="1:34" x14ac:dyDescent="0.3">
      <c r="A574" s="1">
        <v>1781</v>
      </c>
      <c r="B574" s="1" t="s">
        <v>795</v>
      </c>
      <c r="C574" s="1" t="s">
        <v>147</v>
      </c>
      <c r="D574" s="1">
        <v>2015</v>
      </c>
      <c r="E574" s="1">
        <v>11</v>
      </c>
      <c r="F574" s="1">
        <v>7</v>
      </c>
      <c r="G574" s="1">
        <v>10</v>
      </c>
      <c r="H574" s="1">
        <v>53</v>
      </c>
      <c r="I574" s="1">
        <v>42</v>
      </c>
      <c r="J574" s="1">
        <v>-30.719000000000001</v>
      </c>
      <c r="K574" s="1">
        <v>-71.367000000000004</v>
      </c>
      <c r="L574" s="1">
        <v>6</v>
      </c>
      <c r="M574" s="1">
        <v>48</v>
      </c>
      <c r="N574" s="1">
        <v>-33.388686</v>
      </c>
      <c r="O574" s="1">
        <v>-70.621589</v>
      </c>
      <c r="P574" s="1">
        <v>0</v>
      </c>
      <c r="Q574" s="1">
        <v>311</v>
      </c>
      <c r="R574" s="7">
        <v>0.99</v>
      </c>
      <c r="S574" s="1">
        <v>349</v>
      </c>
      <c r="T574" s="1">
        <v>31</v>
      </c>
      <c r="U574" s="1">
        <v>86</v>
      </c>
      <c r="V574" s="1">
        <v>174</v>
      </c>
      <c r="W574" s="1">
        <v>59</v>
      </c>
      <c r="X574" s="1">
        <v>92</v>
      </c>
      <c r="Y574" s="1">
        <v>304.28709405078712</v>
      </c>
      <c r="Z574" s="1">
        <v>308.0497291118312</v>
      </c>
      <c r="AA574" s="1">
        <v>303.22982788085938</v>
      </c>
      <c r="AB574" s="1" t="s">
        <v>805</v>
      </c>
      <c r="AC574" s="3">
        <v>26</v>
      </c>
      <c r="AD574" s="3">
        <f>_xlfn.XLOOKUP(B574,EVENTOS!B:B,EVENTOS!M:M,"--",0,1)</f>
        <v>132</v>
      </c>
      <c r="AE574" s="3">
        <v>1</v>
      </c>
      <c r="AF574" s="12">
        <f>_xlfn.XLOOKUP(C574,ESTACIONES!B:B,ESTACIONES!N:N,0,0,1)</f>
        <v>5.3601454441489214</v>
      </c>
      <c r="AG574">
        <f>_xlfn.XLOOKUP(A574,'L y W'!A:A,'L y W'!B:B,0,0,1)</f>
        <v>9.794899854086994</v>
      </c>
      <c r="AH574">
        <f>_xlfn.XLOOKUP(A574,'L y W'!A:A,'L y W'!C:C,0,0,1)</f>
        <v>8.7297136838811138</v>
      </c>
    </row>
    <row r="575" spans="1:34" x14ac:dyDescent="0.3">
      <c r="A575" s="1">
        <v>1782</v>
      </c>
      <c r="B575" s="1" t="s">
        <v>795</v>
      </c>
      <c r="C575" s="1" t="s">
        <v>62</v>
      </c>
      <c r="D575" s="1">
        <v>2015</v>
      </c>
      <c r="E575" s="1">
        <v>11</v>
      </c>
      <c r="F575" s="1">
        <v>7</v>
      </c>
      <c r="G575" s="1">
        <v>10</v>
      </c>
      <c r="H575" s="1">
        <v>53</v>
      </c>
      <c r="I575" s="1">
        <v>42</v>
      </c>
      <c r="J575" s="1">
        <v>-30.719000000000001</v>
      </c>
      <c r="K575" s="1">
        <v>-71.367000000000004</v>
      </c>
      <c r="L575" s="1">
        <v>6</v>
      </c>
      <c r="M575" s="1">
        <v>48</v>
      </c>
      <c r="N575" s="1">
        <v>-33.215583000000002</v>
      </c>
      <c r="O575" s="1">
        <v>-70.766861000000006</v>
      </c>
      <c r="P575" s="1">
        <v>0</v>
      </c>
      <c r="Q575" s="1">
        <v>401</v>
      </c>
      <c r="R575" s="7">
        <v>1.31</v>
      </c>
      <c r="S575" s="1">
        <v>349</v>
      </c>
      <c r="T575" s="1">
        <v>31</v>
      </c>
      <c r="U575" s="1">
        <v>86</v>
      </c>
      <c r="V575" s="1">
        <v>174</v>
      </c>
      <c r="W575" s="1">
        <v>59</v>
      </c>
      <c r="X575" s="1">
        <v>92</v>
      </c>
      <c r="Y575" s="1">
        <v>282.58759181649521</v>
      </c>
      <c r="Z575" s="1">
        <v>286.63521599525433</v>
      </c>
      <c r="AA575" s="1">
        <v>281.60134887695313</v>
      </c>
      <c r="AB575" s="1" t="s">
        <v>806</v>
      </c>
      <c r="AC575" s="3">
        <v>11</v>
      </c>
      <c r="AD575" s="3">
        <f>_xlfn.XLOOKUP(B575,EVENTOS!B:B,EVENTOS!M:M,"--",0,1)</f>
        <v>132</v>
      </c>
      <c r="AE575" s="3">
        <v>1</v>
      </c>
      <c r="AF575" s="12">
        <f>_xlfn.XLOOKUP(C575,ESTACIONES!B:B,ESTACIONES!N:N,0,0,1)</f>
        <v>2.7481272780344788</v>
      </c>
      <c r="AG575">
        <f>_xlfn.XLOOKUP(A575,'L y W'!A:A,'L y W'!B:B,0,0,1)</f>
        <v>9.794899854086994</v>
      </c>
      <c r="AH575">
        <f>_xlfn.XLOOKUP(A575,'L y W'!A:A,'L y W'!C:C,0,0,1)</f>
        <v>8.7297136838811138</v>
      </c>
    </row>
    <row r="576" spans="1:34" x14ac:dyDescent="0.3">
      <c r="A576" s="1">
        <v>1783</v>
      </c>
      <c r="B576" s="1" t="s">
        <v>795</v>
      </c>
      <c r="C576" s="1" t="s">
        <v>161</v>
      </c>
      <c r="D576" s="1">
        <v>2015</v>
      </c>
      <c r="E576" s="1">
        <v>11</v>
      </c>
      <c r="F576" s="1">
        <v>7</v>
      </c>
      <c r="G576" s="1">
        <v>10</v>
      </c>
      <c r="H576" s="1">
        <v>53</v>
      </c>
      <c r="I576" s="1">
        <v>42</v>
      </c>
      <c r="J576" s="1">
        <v>-30.719000000000001</v>
      </c>
      <c r="K576" s="1">
        <v>-71.367000000000004</v>
      </c>
      <c r="L576" s="1">
        <v>6</v>
      </c>
      <c r="M576" s="1">
        <v>48</v>
      </c>
      <c r="N576" s="1">
        <v>-33.380861000000003</v>
      </c>
      <c r="O576" s="1">
        <v>-70.796166999999997</v>
      </c>
      <c r="P576" s="1">
        <v>0</v>
      </c>
      <c r="Q576" s="1">
        <v>471</v>
      </c>
      <c r="R576" s="7">
        <v>1.4</v>
      </c>
      <c r="S576" s="1">
        <v>349</v>
      </c>
      <c r="T576" s="1">
        <v>31</v>
      </c>
      <c r="U576" s="1">
        <v>86</v>
      </c>
      <c r="V576" s="1">
        <v>174</v>
      </c>
      <c r="W576" s="1">
        <v>59</v>
      </c>
      <c r="X576" s="1">
        <v>92</v>
      </c>
      <c r="Y576" s="1">
        <v>300.048754320949</v>
      </c>
      <c r="Z576" s="1">
        <v>303.86387572324753</v>
      </c>
      <c r="AA576" s="1">
        <v>298.73922729492188</v>
      </c>
      <c r="AB576" s="1" t="s">
        <v>807</v>
      </c>
      <c r="AC576" s="3">
        <v>32</v>
      </c>
      <c r="AD576" s="3">
        <f>_xlfn.XLOOKUP(B576,EVENTOS!B:B,EVENTOS!M:M,"--",0,1)</f>
        <v>132</v>
      </c>
      <c r="AE576" s="3">
        <v>1</v>
      </c>
      <c r="AF576" s="12">
        <f>_xlfn.XLOOKUP(C576,ESTACIONES!B:B,ESTACIONES!N:N,0,0,1)</f>
        <v>5.2193509282518686</v>
      </c>
      <c r="AG576">
        <f>_xlfn.XLOOKUP(A576,'L y W'!A:A,'L y W'!B:B,0,0,1)</f>
        <v>9.794899854086994</v>
      </c>
      <c r="AH576">
        <f>_xlfn.XLOOKUP(A576,'L y W'!A:A,'L y W'!C:C,0,0,1)</f>
        <v>8.7297136838811138</v>
      </c>
    </row>
    <row r="577" spans="1:34" x14ac:dyDescent="0.3">
      <c r="A577" s="1">
        <v>1784</v>
      </c>
      <c r="B577" s="1" t="s">
        <v>808</v>
      </c>
      <c r="C577" s="1" t="s">
        <v>809</v>
      </c>
      <c r="D577" s="1">
        <v>2015</v>
      </c>
      <c r="E577" s="1">
        <v>11</v>
      </c>
      <c r="F577" s="1">
        <v>7</v>
      </c>
      <c r="G577" s="1">
        <v>7</v>
      </c>
      <c r="H577" s="1">
        <v>31</v>
      </c>
      <c r="I577" s="1">
        <v>41</v>
      </c>
      <c r="J577" s="1">
        <v>-30.87</v>
      </c>
      <c r="K577" s="1">
        <v>-71.430999999999997</v>
      </c>
      <c r="L577" s="1">
        <v>6.8</v>
      </c>
      <c r="M577" s="1">
        <v>47.8</v>
      </c>
      <c r="N577" s="1">
        <v>-27.299579999999999</v>
      </c>
      <c r="O577" s="1">
        <v>-70.421317000000002</v>
      </c>
      <c r="P577" s="1">
        <v>312</v>
      </c>
      <c r="Q577" s="1">
        <v>534</v>
      </c>
      <c r="R577" s="7">
        <v>1.1299999999999999</v>
      </c>
      <c r="S577" s="1">
        <v>359</v>
      </c>
      <c r="T577" s="1">
        <v>33</v>
      </c>
      <c r="U577" s="1">
        <v>97</v>
      </c>
      <c r="V577" s="1">
        <v>171</v>
      </c>
      <c r="W577" s="1">
        <v>58</v>
      </c>
      <c r="X577" s="1">
        <v>86</v>
      </c>
      <c r="Y577" s="1">
        <v>407.7549669814457</v>
      </c>
      <c r="Z577" s="1">
        <v>410.58358179795727</v>
      </c>
      <c r="AA577" s="1">
        <v>394.30325317382813</v>
      </c>
      <c r="AB577" s="1" t="s">
        <v>810</v>
      </c>
      <c r="AC577" s="3">
        <v>73</v>
      </c>
      <c r="AD577" s="3">
        <f>_xlfn.XLOOKUP(B577,EVENTOS!B:B,EVENTOS!M:M,"--",0,1)</f>
        <v>133</v>
      </c>
      <c r="AE577" s="3">
        <v>1</v>
      </c>
      <c r="AF577" s="12">
        <f>_xlfn.XLOOKUP(C577,ESTACIONES!B:B,ESTACIONES!N:N,0,0,1)</f>
        <v>2.3252025472528857</v>
      </c>
      <c r="AG577">
        <f>_xlfn.XLOOKUP(A577,'L y W'!A:A,'L y W'!B:B,0,0,1)</f>
        <v>30.352886644741993</v>
      </c>
      <c r="AH577">
        <f>_xlfn.XLOOKUP(A577,'L y W'!A:A,'L y W'!C:C,0,0,1)</f>
        <v>19.453600816226615</v>
      </c>
    </row>
    <row r="578" spans="1:34" x14ac:dyDescent="0.3">
      <c r="A578" s="1">
        <v>1785</v>
      </c>
      <c r="B578" s="1" t="s">
        <v>808</v>
      </c>
      <c r="C578" s="1" t="s">
        <v>491</v>
      </c>
      <c r="D578" s="1">
        <v>2015</v>
      </c>
      <c r="E578" s="1">
        <v>11</v>
      </c>
      <c r="F578" s="1">
        <v>7</v>
      </c>
      <c r="G578" s="1">
        <v>7</v>
      </c>
      <c r="H578" s="1">
        <v>31</v>
      </c>
      <c r="I578" s="1">
        <v>41</v>
      </c>
      <c r="J578" s="1">
        <v>-30.87</v>
      </c>
      <c r="K578" s="1">
        <v>-71.430999999999997</v>
      </c>
      <c r="L578" s="1">
        <v>6.8</v>
      </c>
      <c r="M578" s="1">
        <v>47.8</v>
      </c>
      <c r="N578" s="1">
        <v>-27.3612</v>
      </c>
      <c r="O578" s="1">
        <v>-70.3399</v>
      </c>
      <c r="P578" s="1">
        <v>376</v>
      </c>
      <c r="Q578" s="1">
        <v>632</v>
      </c>
      <c r="R578" s="7">
        <v>6.3</v>
      </c>
      <c r="S578" s="1">
        <v>359</v>
      </c>
      <c r="T578" s="1">
        <v>33</v>
      </c>
      <c r="U578" s="1">
        <v>97</v>
      </c>
      <c r="V578" s="1">
        <v>171</v>
      </c>
      <c r="W578" s="1">
        <v>58</v>
      </c>
      <c r="X578" s="1">
        <v>86</v>
      </c>
      <c r="Y578" s="1">
        <v>403.13803720159706</v>
      </c>
      <c r="Z578" s="1">
        <v>406.0064088345851</v>
      </c>
      <c r="AA578" s="1">
        <v>389.56927490234381</v>
      </c>
      <c r="AB578" s="1" t="s">
        <v>811</v>
      </c>
      <c r="AC578" s="3">
        <v>58</v>
      </c>
      <c r="AD578" s="3">
        <f>_xlfn.XLOOKUP(B578,EVENTOS!B:B,EVENTOS!M:M,"--",0,1)</f>
        <v>133</v>
      </c>
      <c r="AE578" s="3">
        <v>1</v>
      </c>
      <c r="AF578" s="12">
        <f>_xlfn.XLOOKUP(C578,ESTACIONES!B:B,ESTACIONES!N:N,0,0,1)</f>
        <v>6.0209361883237671</v>
      </c>
      <c r="AG578">
        <f>_xlfn.XLOOKUP(A578,'L y W'!A:A,'L y W'!B:B,0,0,1)</f>
        <v>30.352886644741993</v>
      </c>
      <c r="AH578">
        <f>_xlfn.XLOOKUP(A578,'L y W'!A:A,'L y W'!C:C,0,0,1)</f>
        <v>19.453600816226615</v>
      </c>
    </row>
    <row r="579" spans="1:34" x14ac:dyDescent="0.3">
      <c r="A579" s="1">
        <v>1786</v>
      </c>
      <c r="B579" s="1" t="s">
        <v>808</v>
      </c>
      <c r="C579" s="1" t="s">
        <v>812</v>
      </c>
      <c r="D579" s="1">
        <v>2015</v>
      </c>
      <c r="E579" s="1">
        <v>11</v>
      </c>
      <c r="F579" s="1">
        <v>7</v>
      </c>
      <c r="G579" s="1">
        <v>7</v>
      </c>
      <c r="H579" s="1">
        <v>31</v>
      </c>
      <c r="I579" s="1">
        <v>41</v>
      </c>
      <c r="J579" s="1">
        <v>-30.87</v>
      </c>
      <c r="K579" s="1">
        <v>-71.430999999999997</v>
      </c>
      <c r="L579" s="1">
        <v>6.8</v>
      </c>
      <c r="M579" s="1">
        <v>47.8</v>
      </c>
      <c r="N579" s="1">
        <v>-27.349399999999999</v>
      </c>
      <c r="O579" s="1">
        <v>-70.347759999999994</v>
      </c>
      <c r="P579" s="1">
        <v>362</v>
      </c>
      <c r="Q579" s="1">
        <v>483</v>
      </c>
      <c r="R579" s="7">
        <v>5.81</v>
      </c>
      <c r="S579" s="1">
        <v>359</v>
      </c>
      <c r="T579" s="1">
        <v>33</v>
      </c>
      <c r="U579" s="1">
        <v>97</v>
      </c>
      <c r="V579" s="1">
        <v>171</v>
      </c>
      <c r="W579" s="1">
        <v>58</v>
      </c>
      <c r="X579" s="1">
        <v>86</v>
      </c>
      <c r="Y579" s="1">
        <v>404.20099250406986</v>
      </c>
      <c r="Z579" s="1">
        <v>407.06021739452154</v>
      </c>
      <c r="AA579" s="1">
        <v>390.63937377929688</v>
      </c>
      <c r="AB579" s="1" t="s">
        <v>813</v>
      </c>
      <c r="AC579" s="3">
        <v>74</v>
      </c>
      <c r="AD579" s="3">
        <f>_xlfn.XLOOKUP(B579,EVENTOS!B:B,EVENTOS!M:M,"--",0,1)</f>
        <v>133</v>
      </c>
      <c r="AE579" s="3">
        <v>1</v>
      </c>
      <c r="AF579" s="12">
        <f>_xlfn.XLOOKUP(C579,ESTACIONES!B:B,ESTACIONES!N:N,0,0,1)</f>
        <v>2.6768062037846203</v>
      </c>
      <c r="AG579">
        <f>_xlfn.XLOOKUP(A579,'L y W'!A:A,'L y W'!B:B,0,0,1)</f>
        <v>30.352886644741993</v>
      </c>
      <c r="AH579">
        <f>_xlfn.XLOOKUP(A579,'L y W'!A:A,'L y W'!C:C,0,0,1)</f>
        <v>19.453600816226615</v>
      </c>
    </row>
    <row r="580" spans="1:34" x14ac:dyDescent="0.3">
      <c r="A580" s="1">
        <v>1791</v>
      </c>
      <c r="B580" s="1" t="s">
        <v>808</v>
      </c>
      <c r="C580" s="1" t="s">
        <v>557</v>
      </c>
      <c r="D580" s="1">
        <v>2015</v>
      </c>
      <c r="E580" s="1">
        <v>11</v>
      </c>
      <c r="F580" s="1">
        <v>7</v>
      </c>
      <c r="G580" s="1">
        <v>7</v>
      </c>
      <c r="H580" s="1">
        <v>31</v>
      </c>
      <c r="I580" s="1">
        <v>41</v>
      </c>
      <c r="J580" s="1">
        <v>-30.87</v>
      </c>
      <c r="K580" s="1">
        <v>-71.430999999999997</v>
      </c>
      <c r="L580" s="1">
        <v>6.8</v>
      </c>
      <c r="M580" s="1">
        <v>47.8</v>
      </c>
      <c r="N580" s="1">
        <v>-27.830369999999998</v>
      </c>
      <c r="O580" s="1">
        <v>-70.107979999999998</v>
      </c>
      <c r="P580" s="1">
        <v>955</v>
      </c>
      <c r="Q580" s="1">
        <v>507</v>
      </c>
      <c r="R580" s="7">
        <v>2.5</v>
      </c>
      <c r="S580" s="1">
        <v>359</v>
      </c>
      <c r="T580" s="1">
        <v>33</v>
      </c>
      <c r="U580" s="1">
        <v>97</v>
      </c>
      <c r="V580" s="1">
        <v>171</v>
      </c>
      <c r="W580" s="1">
        <v>58</v>
      </c>
      <c r="X580" s="1">
        <v>86</v>
      </c>
      <c r="Y580" s="1">
        <v>360.5719424985939</v>
      </c>
      <c r="Z580" s="1">
        <v>363.85323379380497</v>
      </c>
      <c r="AA580" s="1">
        <v>346.93878173828119</v>
      </c>
      <c r="AB580" s="1" t="s">
        <v>814</v>
      </c>
      <c r="AC580" s="3">
        <v>63</v>
      </c>
      <c r="AD580" s="3">
        <f>_xlfn.XLOOKUP(B580,EVENTOS!B:B,EVENTOS!M:M,"--",0,1)</f>
        <v>133</v>
      </c>
      <c r="AE580" s="3">
        <v>1</v>
      </c>
      <c r="AF580" s="12">
        <f>_xlfn.XLOOKUP(C580,ESTACIONES!B:B,ESTACIONES!N:N,0,0,1)</f>
        <v>2.3249768258376071</v>
      </c>
      <c r="AG580">
        <f>_xlfn.XLOOKUP(A580,'L y W'!A:A,'L y W'!B:B,0,0,1)</f>
        <v>30.352886644741993</v>
      </c>
      <c r="AH580">
        <f>_xlfn.XLOOKUP(A580,'L y W'!A:A,'L y W'!C:C,0,0,1)</f>
        <v>19.453600816226615</v>
      </c>
    </row>
    <row r="581" spans="1:34" x14ac:dyDescent="0.3">
      <c r="A581" s="1">
        <v>1795</v>
      </c>
      <c r="B581" s="1" t="s">
        <v>808</v>
      </c>
      <c r="C581" s="1" t="s">
        <v>559</v>
      </c>
      <c r="D581" s="1">
        <v>2015</v>
      </c>
      <c r="E581" s="1">
        <v>11</v>
      </c>
      <c r="F581" s="1">
        <v>7</v>
      </c>
      <c r="G581" s="1">
        <v>7</v>
      </c>
      <c r="H581" s="1">
        <v>31</v>
      </c>
      <c r="I581" s="1">
        <v>41</v>
      </c>
      <c r="J581" s="1">
        <v>-30.87</v>
      </c>
      <c r="K581" s="1">
        <v>-71.430999999999997</v>
      </c>
      <c r="L581" s="1">
        <v>6.8</v>
      </c>
      <c r="M581" s="1">
        <v>47.8</v>
      </c>
      <c r="N581" s="1">
        <v>-27.367170000000002</v>
      </c>
      <c r="O581" s="1">
        <v>-70.330690000000004</v>
      </c>
      <c r="P581" s="1">
        <v>398</v>
      </c>
      <c r="Q581" s="1">
        <v>473</v>
      </c>
      <c r="R581" s="7">
        <v>6.7</v>
      </c>
      <c r="S581" s="1">
        <v>359</v>
      </c>
      <c r="T581" s="1">
        <v>33</v>
      </c>
      <c r="U581" s="1">
        <v>97</v>
      </c>
      <c r="V581" s="1">
        <v>171</v>
      </c>
      <c r="W581" s="1">
        <v>58</v>
      </c>
      <c r="X581" s="1">
        <v>86</v>
      </c>
      <c r="Y581" s="1">
        <v>402.73639538284147</v>
      </c>
      <c r="Z581" s="1">
        <v>405.61022098803727</v>
      </c>
      <c r="AA581" s="1">
        <v>389.15374755859381</v>
      </c>
      <c r="AB581" s="1" t="s">
        <v>815</v>
      </c>
      <c r="AC581" s="3">
        <v>64</v>
      </c>
      <c r="AD581" s="3">
        <f>_xlfn.XLOOKUP(B581,EVENTOS!B:B,EVENTOS!M:M,"--",0,1)</f>
        <v>133</v>
      </c>
      <c r="AE581" s="3">
        <v>1</v>
      </c>
      <c r="AF581" s="12">
        <f>_xlfn.XLOOKUP(C581,ESTACIONES!B:B,ESTACIONES!N:N,0,0,1)</f>
        <v>4.3965270469791156</v>
      </c>
      <c r="AG581">
        <f>_xlfn.XLOOKUP(A581,'L y W'!A:A,'L y W'!B:B,0,0,1)</f>
        <v>30.352886644741993</v>
      </c>
      <c r="AH581">
        <f>_xlfn.XLOOKUP(A581,'L y W'!A:A,'L y W'!C:C,0,0,1)</f>
        <v>19.453600816226615</v>
      </c>
    </row>
    <row r="582" spans="1:34" x14ac:dyDescent="0.3">
      <c r="A582" s="1">
        <v>1796</v>
      </c>
      <c r="B582" s="1" t="s">
        <v>808</v>
      </c>
      <c r="C582" s="1" t="s">
        <v>816</v>
      </c>
      <c r="D582" s="1">
        <v>2015</v>
      </c>
      <c r="E582" s="1">
        <v>11</v>
      </c>
      <c r="F582" s="1">
        <v>7</v>
      </c>
      <c r="G582" s="1">
        <v>7</v>
      </c>
      <c r="H582" s="1">
        <v>31</v>
      </c>
      <c r="I582" s="1">
        <v>41</v>
      </c>
      <c r="J582" s="1">
        <v>-30.87</v>
      </c>
      <c r="K582" s="1">
        <v>-71.430999999999997</v>
      </c>
      <c r="L582" s="1">
        <v>6.8</v>
      </c>
      <c r="M582" s="1">
        <v>47.8</v>
      </c>
      <c r="N582" s="1">
        <v>-27.466439999999999</v>
      </c>
      <c r="O582" s="1">
        <v>-70.265429999999995</v>
      </c>
      <c r="P582" s="1">
        <v>485</v>
      </c>
      <c r="Q582" s="1">
        <v>522</v>
      </c>
      <c r="R582" s="7">
        <v>6.9</v>
      </c>
      <c r="S582" s="1">
        <v>359</v>
      </c>
      <c r="T582" s="1">
        <v>33</v>
      </c>
      <c r="U582" s="1">
        <v>97</v>
      </c>
      <c r="V582" s="1">
        <v>171</v>
      </c>
      <c r="W582" s="1">
        <v>58</v>
      </c>
      <c r="X582" s="1">
        <v>86</v>
      </c>
      <c r="Y582" s="1">
        <v>393.90864905559908</v>
      </c>
      <c r="Z582" s="1">
        <v>396.85698308812346</v>
      </c>
      <c r="AA582" s="1">
        <v>380.26983642578119</v>
      </c>
      <c r="AB582" s="1" t="s">
        <v>817</v>
      </c>
      <c r="AC582" s="3">
        <v>75</v>
      </c>
      <c r="AD582" s="3">
        <f>_xlfn.XLOOKUP(B582,EVENTOS!B:B,EVENTOS!M:M,"--",0,1)</f>
        <v>133</v>
      </c>
      <c r="AE582" s="3">
        <v>1</v>
      </c>
      <c r="AF582" s="12">
        <f>_xlfn.XLOOKUP(C582,ESTACIONES!B:B,ESTACIONES!N:N,0,0,1)</f>
        <v>7.018821636696674</v>
      </c>
      <c r="AG582">
        <f>_xlfn.XLOOKUP(A582,'L y W'!A:A,'L y W'!B:B,0,0,1)</f>
        <v>30.352886644741993</v>
      </c>
      <c r="AH582">
        <f>_xlfn.XLOOKUP(A582,'L y W'!A:A,'L y W'!C:C,0,0,1)</f>
        <v>19.453600816226615</v>
      </c>
    </row>
    <row r="583" spans="1:34" x14ac:dyDescent="0.3">
      <c r="A583" s="1">
        <v>1797</v>
      </c>
      <c r="B583" s="1" t="s">
        <v>808</v>
      </c>
      <c r="C583" s="1" t="s">
        <v>93</v>
      </c>
      <c r="D583" s="1">
        <v>2015</v>
      </c>
      <c r="E583" s="1">
        <v>11</v>
      </c>
      <c r="F583" s="1">
        <v>7</v>
      </c>
      <c r="G583" s="1">
        <v>7</v>
      </c>
      <c r="H583" s="1">
        <v>31</v>
      </c>
      <c r="I583" s="1">
        <v>41</v>
      </c>
      <c r="J583" s="1">
        <v>-30.87</v>
      </c>
      <c r="K583" s="1">
        <v>-71.430999999999997</v>
      </c>
      <c r="L583" s="1">
        <v>6.8</v>
      </c>
      <c r="M583" s="1">
        <v>47.8</v>
      </c>
      <c r="N583" s="1">
        <v>-29.877189999999999</v>
      </c>
      <c r="O583" s="1">
        <v>-71.237870000000001</v>
      </c>
      <c r="P583" s="1">
        <v>0</v>
      </c>
      <c r="Q583" s="1">
        <v>399</v>
      </c>
      <c r="R583" s="7">
        <v>1.18</v>
      </c>
      <c r="S583" s="1">
        <v>359</v>
      </c>
      <c r="T583" s="1">
        <v>33</v>
      </c>
      <c r="U583" s="1">
        <v>97</v>
      </c>
      <c r="V583" s="1">
        <v>171</v>
      </c>
      <c r="W583" s="1">
        <v>58</v>
      </c>
      <c r="X583" s="1">
        <v>86</v>
      </c>
      <c r="Y583" s="1">
        <v>111.61626310887753</v>
      </c>
      <c r="Z583" s="1">
        <v>121.42088037232384</v>
      </c>
      <c r="AA583" s="1">
        <v>107.5211639404297</v>
      </c>
      <c r="AB583" s="1" t="s">
        <v>818</v>
      </c>
      <c r="AC583" s="3">
        <v>16</v>
      </c>
      <c r="AD583" s="3">
        <f>_xlfn.XLOOKUP(B583,EVENTOS!B:B,EVENTOS!M:M,"--",0,1)</f>
        <v>133</v>
      </c>
      <c r="AE583" s="3">
        <v>1</v>
      </c>
      <c r="AF583" s="12">
        <f>_xlfn.XLOOKUP(C583,ESTACIONES!B:B,ESTACIONES!N:N,0,0,1)</f>
        <v>2.8226612561991336</v>
      </c>
      <c r="AG583">
        <f>_xlfn.XLOOKUP(A583,'L y W'!A:A,'L y W'!B:B,0,0,1)</f>
        <v>30.352886644741993</v>
      </c>
      <c r="AH583">
        <f>_xlfn.XLOOKUP(A583,'L y W'!A:A,'L y W'!C:C,0,0,1)</f>
        <v>19.453600816226615</v>
      </c>
    </row>
    <row r="584" spans="1:34" x14ac:dyDescent="0.3">
      <c r="A584" s="1">
        <v>1798</v>
      </c>
      <c r="B584" s="1" t="s">
        <v>808</v>
      </c>
      <c r="C584" s="1" t="s">
        <v>541</v>
      </c>
      <c r="D584" s="1">
        <v>2015</v>
      </c>
      <c r="E584" s="1">
        <v>11</v>
      </c>
      <c r="F584" s="1">
        <v>7</v>
      </c>
      <c r="G584" s="1">
        <v>7</v>
      </c>
      <c r="H584" s="1">
        <v>31</v>
      </c>
      <c r="I584" s="1">
        <v>41</v>
      </c>
      <c r="J584" s="1">
        <v>-30.87</v>
      </c>
      <c r="K584" s="1">
        <v>-71.430999999999997</v>
      </c>
      <c r="L584" s="1">
        <v>6.8</v>
      </c>
      <c r="M584" s="1">
        <v>47.8</v>
      </c>
      <c r="N584" s="1">
        <v>-29.942350000000001</v>
      </c>
      <c r="O584" s="1">
        <v>-71.263149999999996</v>
      </c>
      <c r="P584" s="1">
        <v>30</v>
      </c>
      <c r="Q584" s="1">
        <v>475</v>
      </c>
      <c r="R584" s="7">
        <v>0.87</v>
      </c>
      <c r="S584" s="1">
        <v>359</v>
      </c>
      <c r="T584" s="1">
        <v>33</v>
      </c>
      <c r="U584" s="1">
        <v>97</v>
      </c>
      <c r="V584" s="1">
        <v>171</v>
      </c>
      <c r="W584" s="1">
        <v>58</v>
      </c>
      <c r="X584" s="1">
        <v>86</v>
      </c>
      <c r="Y584" s="1">
        <v>104.09571432186013</v>
      </c>
      <c r="Z584" s="1">
        <v>114.55839838343724</v>
      </c>
      <c r="AA584" s="1">
        <v>100.579963684082</v>
      </c>
      <c r="AB584" s="1" t="s">
        <v>819</v>
      </c>
      <c r="AC584" s="3">
        <v>61</v>
      </c>
      <c r="AD584" s="3">
        <f>_xlfn.XLOOKUP(B584,EVENTOS!B:B,EVENTOS!M:M,"--",0,1)</f>
        <v>133</v>
      </c>
      <c r="AE584" s="3">
        <v>1</v>
      </c>
      <c r="AF584" s="12">
        <f>_xlfn.XLOOKUP(C584,ESTACIONES!B:B,ESTACIONES!N:N,0,0,1)</f>
        <v>4.2654241956000023</v>
      </c>
      <c r="AG584">
        <f>_xlfn.XLOOKUP(A584,'L y W'!A:A,'L y W'!B:B,0,0,1)</f>
        <v>30.352886644741993</v>
      </c>
      <c r="AH584">
        <f>_xlfn.XLOOKUP(A584,'L y W'!A:A,'L y W'!C:C,0,0,1)</f>
        <v>19.453600816226615</v>
      </c>
    </row>
    <row r="585" spans="1:34" x14ac:dyDescent="0.3">
      <c r="A585" s="1">
        <v>18</v>
      </c>
      <c r="B585" s="1" t="s">
        <v>820</v>
      </c>
      <c r="C585" s="1" t="s">
        <v>113</v>
      </c>
      <c r="D585" s="1">
        <v>2012</v>
      </c>
      <c r="E585" s="1">
        <v>10</v>
      </c>
      <c r="F585" s="1">
        <v>8</v>
      </c>
      <c r="G585" s="1">
        <v>1</v>
      </c>
      <c r="H585" s="1">
        <v>50</v>
      </c>
      <c r="I585" s="1">
        <v>25</v>
      </c>
      <c r="J585" s="1">
        <v>-21.827999999999999</v>
      </c>
      <c r="K585" s="1">
        <v>-68.537000000000006</v>
      </c>
      <c r="L585" s="1">
        <v>5.7</v>
      </c>
      <c r="M585" s="1">
        <v>121.3</v>
      </c>
      <c r="N585" s="1">
        <v>-23.208335000000002</v>
      </c>
      <c r="O585" s="1">
        <v>-69.470920000000007</v>
      </c>
      <c r="P585" s="1">
        <v>0</v>
      </c>
      <c r="Q585" s="1">
        <v>532</v>
      </c>
      <c r="R585" s="7">
        <v>2.2200000000000002</v>
      </c>
      <c r="S585" s="1">
        <v>158</v>
      </c>
      <c r="T585" s="1">
        <v>35</v>
      </c>
      <c r="U585" s="1">
        <v>-114</v>
      </c>
      <c r="V585" s="1">
        <v>7</v>
      </c>
      <c r="W585" s="1">
        <v>59</v>
      </c>
      <c r="X585" s="1">
        <v>-74</v>
      </c>
      <c r="Y585" s="1">
        <v>180.5437294232506</v>
      </c>
      <c r="Z585" s="1">
        <v>217.50799579338667</v>
      </c>
      <c r="AA585" s="1">
        <v>220.51</v>
      </c>
      <c r="AB585" s="1" t="s">
        <v>821</v>
      </c>
      <c r="AC585" s="3">
        <v>20</v>
      </c>
      <c r="AD585" s="3">
        <f>_xlfn.XLOOKUP(B585,EVENTOS!B:B,EVENTOS!M:M,"--",0,1)</f>
        <v>134</v>
      </c>
      <c r="AE585" s="3">
        <v>2</v>
      </c>
      <c r="AF585" s="12">
        <f>_xlfn.XLOOKUP(C585,ESTACIONES!B:B,ESTACIONES!N:N,0,0,1)</f>
        <v>3.4503543176923124</v>
      </c>
      <c r="AG585">
        <f>_xlfn.XLOOKUP(A585,'L y W'!A:A,'L y W'!B:B,0,0,1)</f>
        <v>0</v>
      </c>
      <c r="AH585">
        <f>_xlfn.XLOOKUP(A585,'L y W'!A:A,'L y W'!C:C,0,0,1)</f>
        <v>0</v>
      </c>
    </row>
    <row r="586" spans="1:34" x14ac:dyDescent="0.3">
      <c r="A586" s="1">
        <v>1800</v>
      </c>
      <c r="B586" s="1" t="s">
        <v>808</v>
      </c>
      <c r="C586" s="1" t="s">
        <v>563</v>
      </c>
      <c r="D586" s="1">
        <v>2015</v>
      </c>
      <c r="E586" s="1">
        <v>11</v>
      </c>
      <c r="F586" s="1">
        <v>7</v>
      </c>
      <c r="G586" s="1">
        <v>7</v>
      </c>
      <c r="H586" s="1">
        <v>31</v>
      </c>
      <c r="I586" s="1">
        <v>41</v>
      </c>
      <c r="J586" s="1">
        <v>-30.87</v>
      </c>
      <c r="K586" s="1">
        <v>-71.430999999999997</v>
      </c>
      <c r="L586" s="1">
        <v>6.8</v>
      </c>
      <c r="M586" s="1">
        <v>47.8</v>
      </c>
      <c r="N586" s="1">
        <v>-31.633614000000001</v>
      </c>
      <c r="O586" s="1">
        <v>-71.167500000000004</v>
      </c>
      <c r="P586" s="1">
        <v>319</v>
      </c>
      <c r="Q586" s="1">
        <v>654</v>
      </c>
      <c r="R586" s="7">
        <v>5.32</v>
      </c>
      <c r="S586" s="1">
        <v>359</v>
      </c>
      <c r="T586" s="1">
        <v>33</v>
      </c>
      <c r="U586" s="1">
        <v>97</v>
      </c>
      <c r="V586" s="1">
        <v>171</v>
      </c>
      <c r="W586" s="1">
        <v>58</v>
      </c>
      <c r="X586" s="1">
        <v>86</v>
      </c>
      <c r="Y586" s="1">
        <v>88.306666278287338</v>
      </c>
      <c r="Z586" s="1">
        <v>100.56592598979442</v>
      </c>
      <c r="AA586" s="1">
        <v>87.731597900390625</v>
      </c>
      <c r="AB586" s="1" t="s">
        <v>822</v>
      </c>
      <c r="AC586" s="3">
        <v>65</v>
      </c>
      <c r="AD586" s="3">
        <f>_xlfn.XLOOKUP(B586,EVENTOS!B:B,EVENTOS!M:M,"--",0,1)</f>
        <v>133</v>
      </c>
      <c r="AE586" s="3">
        <v>1</v>
      </c>
      <c r="AF586" s="12">
        <f>_xlfn.XLOOKUP(C586,ESTACIONES!B:B,ESTACIONES!N:N,0,0,1)</f>
        <v>2.6040084152738801</v>
      </c>
      <c r="AG586">
        <f>_xlfn.XLOOKUP(A586,'L y W'!A:A,'L y W'!B:B,0,0,1)</f>
        <v>30.352886644741993</v>
      </c>
      <c r="AH586">
        <f>_xlfn.XLOOKUP(A586,'L y W'!A:A,'L y W'!C:C,0,0,1)</f>
        <v>19.453600816226615</v>
      </c>
    </row>
    <row r="587" spans="1:34" x14ac:dyDescent="0.3">
      <c r="A587" s="1">
        <v>1801</v>
      </c>
      <c r="B587" s="1" t="s">
        <v>808</v>
      </c>
      <c r="C587" s="1" t="s">
        <v>107</v>
      </c>
      <c r="D587" s="1">
        <v>2015</v>
      </c>
      <c r="E587" s="1">
        <v>11</v>
      </c>
      <c r="F587" s="1">
        <v>7</v>
      </c>
      <c r="G587" s="1">
        <v>7</v>
      </c>
      <c r="H587" s="1">
        <v>31</v>
      </c>
      <c r="I587" s="1">
        <v>41</v>
      </c>
      <c r="J587" s="1">
        <v>-30.87</v>
      </c>
      <c r="K587" s="1">
        <v>-71.430999999999997</v>
      </c>
      <c r="L587" s="1">
        <v>6.8</v>
      </c>
      <c r="M587" s="1">
        <v>47.8</v>
      </c>
      <c r="N587" s="1">
        <v>-29.510639999999999</v>
      </c>
      <c r="O587" s="1">
        <v>-71.200360000000003</v>
      </c>
      <c r="P587" s="1">
        <v>0</v>
      </c>
      <c r="Q587" s="1">
        <v>576</v>
      </c>
      <c r="R587" s="7">
        <v>5.77</v>
      </c>
      <c r="S587" s="1">
        <v>359</v>
      </c>
      <c r="T587" s="1">
        <v>33</v>
      </c>
      <c r="U587" s="1">
        <v>97</v>
      </c>
      <c r="V587" s="1">
        <v>171</v>
      </c>
      <c r="W587" s="1">
        <v>58</v>
      </c>
      <c r="X587" s="1">
        <v>86</v>
      </c>
      <c r="Y587" s="1">
        <v>152.32070186551221</v>
      </c>
      <c r="Z587" s="1">
        <v>159.64471872505601</v>
      </c>
      <c r="AA587" s="1">
        <v>145.3387145996094</v>
      </c>
      <c r="AB587" s="1" t="s">
        <v>823</v>
      </c>
      <c r="AC587" s="3">
        <v>19</v>
      </c>
      <c r="AD587" s="3">
        <f>_xlfn.XLOOKUP(B587,EVENTOS!B:B,EVENTOS!M:M,"--",0,1)</f>
        <v>133</v>
      </c>
      <c r="AE587" s="3">
        <v>1</v>
      </c>
      <c r="AF587" s="12">
        <f>_xlfn.XLOOKUP(C587,ESTACIONES!B:B,ESTACIONES!N:N,0,0,1)</f>
        <v>3.0510064704910347</v>
      </c>
      <c r="AG587">
        <f>_xlfn.XLOOKUP(A587,'L y W'!A:A,'L y W'!B:B,0,0,1)</f>
        <v>30.352886644741993</v>
      </c>
      <c r="AH587">
        <f>_xlfn.XLOOKUP(A587,'L y W'!A:A,'L y W'!C:C,0,0,1)</f>
        <v>19.453600816226615</v>
      </c>
    </row>
    <row r="588" spans="1:34" x14ac:dyDescent="0.3">
      <c r="A588" s="1">
        <v>1802</v>
      </c>
      <c r="B588" s="1" t="s">
        <v>808</v>
      </c>
      <c r="C588" s="1" t="s">
        <v>43</v>
      </c>
      <c r="D588" s="1">
        <v>2015</v>
      </c>
      <c r="E588" s="1">
        <v>11</v>
      </c>
      <c r="F588" s="1">
        <v>7</v>
      </c>
      <c r="G588" s="1">
        <v>7</v>
      </c>
      <c r="H588" s="1">
        <v>31</v>
      </c>
      <c r="I588" s="1">
        <v>41</v>
      </c>
      <c r="J588" s="1">
        <v>-30.87</v>
      </c>
      <c r="K588" s="1">
        <v>-71.430999999999997</v>
      </c>
      <c r="L588" s="1">
        <v>6.8</v>
      </c>
      <c r="M588" s="1">
        <v>47.8</v>
      </c>
      <c r="N588" s="1">
        <v>-30.23387</v>
      </c>
      <c r="O588" s="1">
        <v>-71.081590000000006</v>
      </c>
      <c r="P588" s="1">
        <v>1032</v>
      </c>
      <c r="Q588" s="1">
        <v>517</v>
      </c>
      <c r="R588" s="7">
        <v>6.5</v>
      </c>
      <c r="S588" s="1">
        <v>359</v>
      </c>
      <c r="T588" s="1">
        <v>33</v>
      </c>
      <c r="U588" s="1">
        <v>97</v>
      </c>
      <c r="V588" s="1">
        <v>171</v>
      </c>
      <c r="W588" s="1">
        <v>58</v>
      </c>
      <c r="X588" s="1">
        <v>86</v>
      </c>
      <c r="Y588" s="1">
        <v>78.08544530049484</v>
      </c>
      <c r="Z588" s="1">
        <v>92.09723661313933</v>
      </c>
      <c r="AA588" s="1">
        <v>80.460006713867188</v>
      </c>
      <c r="AB588" s="1" t="s">
        <v>824</v>
      </c>
      <c r="AC588" s="3">
        <v>5</v>
      </c>
      <c r="AD588" s="3">
        <f>_xlfn.XLOOKUP(B588,EVENTOS!B:B,EVENTOS!M:M,"--",0,1)</f>
        <v>133</v>
      </c>
      <c r="AE588" s="3">
        <v>1</v>
      </c>
      <c r="AF588" s="12">
        <f>_xlfn.XLOOKUP(C588,ESTACIONES!B:B,ESTACIONES!N:N,0,0,1)</f>
        <v>2.335647305457484</v>
      </c>
      <c r="AG588">
        <f>_xlfn.XLOOKUP(A588,'L y W'!A:A,'L y W'!B:B,0,0,1)</f>
        <v>30.352886644741993</v>
      </c>
      <c r="AH588">
        <f>_xlfn.XLOOKUP(A588,'L y W'!A:A,'L y W'!C:C,0,0,1)</f>
        <v>19.453600816226615</v>
      </c>
    </row>
    <row r="589" spans="1:34" x14ac:dyDescent="0.3">
      <c r="A589" s="1">
        <v>1803</v>
      </c>
      <c r="B589" s="1" t="s">
        <v>808</v>
      </c>
      <c r="C589" s="1" t="s">
        <v>524</v>
      </c>
      <c r="D589" s="1">
        <v>2015</v>
      </c>
      <c r="E589" s="1">
        <v>11</v>
      </c>
      <c r="F589" s="1">
        <v>7</v>
      </c>
      <c r="G589" s="1">
        <v>7</v>
      </c>
      <c r="H589" s="1">
        <v>31</v>
      </c>
      <c r="I589" s="1">
        <v>41</v>
      </c>
      <c r="J589" s="1">
        <v>-30.87</v>
      </c>
      <c r="K589" s="1">
        <v>-71.430999999999997</v>
      </c>
      <c r="L589" s="1">
        <v>6.8</v>
      </c>
      <c r="M589" s="1">
        <v>47.8</v>
      </c>
      <c r="N589" s="1">
        <v>-30.579305999999999</v>
      </c>
      <c r="O589" s="1">
        <v>-71.494556000000003</v>
      </c>
      <c r="P589" s="1">
        <v>203</v>
      </c>
      <c r="Q589" s="1">
        <v>505</v>
      </c>
      <c r="R589" s="7">
        <v>1.75</v>
      </c>
      <c r="S589" s="1">
        <v>359</v>
      </c>
      <c r="T589" s="1">
        <v>33</v>
      </c>
      <c r="U589" s="1">
        <v>97</v>
      </c>
      <c r="V589" s="1">
        <v>171</v>
      </c>
      <c r="W589" s="1">
        <v>58</v>
      </c>
      <c r="X589" s="1">
        <v>86</v>
      </c>
      <c r="Y589" s="1">
        <v>32.797561149499622</v>
      </c>
      <c r="Z589" s="1">
        <v>58.137492432639085</v>
      </c>
      <c r="AA589" s="1">
        <v>45.909137725830078</v>
      </c>
      <c r="AB589" s="1" t="s">
        <v>825</v>
      </c>
      <c r="AC589" s="3">
        <v>59</v>
      </c>
      <c r="AD589" s="3">
        <f>_xlfn.XLOOKUP(B589,EVENTOS!B:B,EVENTOS!M:M,"--",0,1)</f>
        <v>133</v>
      </c>
      <c r="AE589" s="3">
        <v>1</v>
      </c>
      <c r="AF589" s="12">
        <f>_xlfn.XLOOKUP(C589,ESTACIONES!B:B,ESTACIONES!N:N,0,0,1)</f>
        <v>2.4467954161962564</v>
      </c>
      <c r="AG589">
        <f>_xlfn.XLOOKUP(A589,'L y W'!A:A,'L y W'!B:B,0,0,1)</f>
        <v>30.352886644741993</v>
      </c>
      <c r="AH589">
        <f>_xlfn.XLOOKUP(A589,'L y W'!A:A,'L y W'!C:C,0,0,1)</f>
        <v>19.453600816226615</v>
      </c>
    </row>
    <row r="590" spans="1:34" x14ac:dyDescent="0.3">
      <c r="A590" s="1">
        <v>1806</v>
      </c>
      <c r="B590" s="1" t="s">
        <v>808</v>
      </c>
      <c r="C590" s="1" t="s">
        <v>132</v>
      </c>
      <c r="D590" s="1">
        <v>2015</v>
      </c>
      <c r="E590" s="1">
        <v>11</v>
      </c>
      <c r="F590" s="1">
        <v>7</v>
      </c>
      <c r="G590" s="1">
        <v>7</v>
      </c>
      <c r="H590" s="1">
        <v>31</v>
      </c>
      <c r="I590" s="1">
        <v>41</v>
      </c>
      <c r="J590" s="1">
        <v>-30.87</v>
      </c>
      <c r="K590" s="1">
        <v>-71.430999999999997</v>
      </c>
      <c r="L590" s="1">
        <v>6.8</v>
      </c>
      <c r="M590" s="1">
        <v>47.8</v>
      </c>
      <c r="N590" s="1">
        <v>-30.09348</v>
      </c>
      <c r="O590" s="1">
        <v>-71.368930000000006</v>
      </c>
      <c r="P590" s="1">
        <v>71</v>
      </c>
      <c r="Q590" s="1">
        <v>1106</v>
      </c>
      <c r="R590" s="7">
        <v>11.015885416666666</v>
      </c>
      <c r="S590" s="1">
        <v>359</v>
      </c>
      <c r="T590" s="1">
        <v>33</v>
      </c>
      <c r="U590" s="1">
        <v>97</v>
      </c>
      <c r="V590" s="1">
        <v>171</v>
      </c>
      <c r="W590" s="1">
        <v>58</v>
      </c>
      <c r="X590" s="1">
        <v>86</v>
      </c>
      <c r="Y590" s="1">
        <v>86.291526953828622</v>
      </c>
      <c r="Z590" s="1">
        <v>98.680597206458629</v>
      </c>
      <c r="AA590" s="1">
        <v>84.033905029296875</v>
      </c>
      <c r="AB590" s="1" t="s">
        <v>826</v>
      </c>
      <c r="AC590" s="3">
        <v>22</v>
      </c>
      <c r="AD590" s="3">
        <f>_xlfn.XLOOKUP(B590,EVENTOS!B:B,EVENTOS!M:M,"--",0,1)</f>
        <v>133</v>
      </c>
      <c r="AE590" s="3">
        <v>1</v>
      </c>
      <c r="AF590" s="12">
        <f>_xlfn.XLOOKUP(C590,ESTACIONES!B:B,ESTACIONES!N:N,0,0,1)</f>
        <v>2.4171959038897288</v>
      </c>
      <c r="AG590">
        <f>_xlfn.XLOOKUP(A590,'L y W'!A:A,'L y W'!B:B,0,0,1)</f>
        <v>30.352886644741993</v>
      </c>
      <c r="AH590">
        <f>_xlfn.XLOOKUP(A590,'L y W'!A:A,'L y W'!C:C,0,0,1)</f>
        <v>19.453600816226615</v>
      </c>
    </row>
    <row r="591" spans="1:34" x14ac:dyDescent="0.3">
      <c r="A591" s="1">
        <v>1807</v>
      </c>
      <c r="B591" s="1" t="s">
        <v>808</v>
      </c>
      <c r="C591" s="1" t="s">
        <v>97</v>
      </c>
      <c r="D591" s="1">
        <v>2015</v>
      </c>
      <c r="E591" s="1">
        <v>11</v>
      </c>
      <c r="F591" s="1">
        <v>7</v>
      </c>
      <c r="G591" s="1">
        <v>7</v>
      </c>
      <c r="H591" s="1">
        <v>31</v>
      </c>
      <c r="I591" s="1">
        <v>41</v>
      </c>
      <c r="J591" s="1">
        <v>-30.87</v>
      </c>
      <c r="K591" s="1">
        <v>-71.430999999999997</v>
      </c>
      <c r="L591" s="1">
        <v>6.8</v>
      </c>
      <c r="M591" s="1">
        <v>47.8</v>
      </c>
      <c r="N591" s="1">
        <v>-29.96818</v>
      </c>
      <c r="O591" s="1">
        <v>-71.337360000000004</v>
      </c>
      <c r="P591" s="1">
        <v>52</v>
      </c>
      <c r="Q591" s="1">
        <v>1106</v>
      </c>
      <c r="R591" s="7">
        <v>1.24</v>
      </c>
      <c r="S591" s="1">
        <v>359</v>
      </c>
      <c r="T591" s="1">
        <v>33</v>
      </c>
      <c r="U591" s="1">
        <v>97</v>
      </c>
      <c r="V591" s="1">
        <v>171</v>
      </c>
      <c r="W591" s="1">
        <v>58</v>
      </c>
      <c r="X591" s="1">
        <v>86</v>
      </c>
      <c r="Y591" s="1">
        <v>100.37933249165633</v>
      </c>
      <c r="Z591" s="1">
        <v>111.20172793383425</v>
      </c>
      <c r="AA591" s="1">
        <v>96.564094543457031</v>
      </c>
      <c r="AB591" s="1" t="s">
        <v>827</v>
      </c>
      <c r="AC591" s="3">
        <v>17</v>
      </c>
      <c r="AD591" s="3">
        <f>_xlfn.XLOOKUP(B591,EVENTOS!B:B,EVENTOS!M:M,"--",0,1)</f>
        <v>133</v>
      </c>
      <c r="AE591" s="3">
        <v>1</v>
      </c>
      <c r="AF591" s="12">
        <f>_xlfn.XLOOKUP(C591,ESTACIONES!B:B,ESTACIONES!N:N,0,0,1)</f>
        <v>4.0819376781190959</v>
      </c>
      <c r="AG591">
        <f>_xlfn.XLOOKUP(A591,'L y W'!A:A,'L y W'!B:B,0,0,1)</f>
        <v>30.352886644741993</v>
      </c>
      <c r="AH591">
        <f>_xlfn.XLOOKUP(A591,'L y W'!A:A,'L y W'!C:C,0,0,1)</f>
        <v>19.453600816226615</v>
      </c>
    </row>
    <row r="592" spans="1:34" x14ac:dyDescent="0.3">
      <c r="A592" s="1">
        <v>1808</v>
      </c>
      <c r="B592" s="1" t="s">
        <v>808</v>
      </c>
      <c r="C592" s="1" t="s">
        <v>99</v>
      </c>
      <c r="D592" s="1">
        <v>2015</v>
      </c>
      <c r="E592" s="1">
        <v>11</v>
      </c>
      <c r="F592" s="1">
        <v>7</v>
      </c>
      <c r="G592" s="1">
        <v>7</v>
      </c>
      <c r="H592" s="1">
        <v>31</v>
      </c>
      <c r="I592" s="1">
        <v>41</v>
      </c>
      <c r="J592" s="1">
        <v>-30.87</v>
      </c>
      <c r="K592" s="1">
        <v>-71.430999999999997</v>
      </c>
      <c r="L592" s="1">
        <v>6.8</v>
      </c>
      <c r="M592" s="1">
        <v>47.8</v>
      </c>
      <c r="N592" s="1">
        <v>-29.965509999999998</v>
      </c>
      <c r="O592" s="1">
        <v>-71.351110000000006</v>
      </c>
      <c r="P592" s="1">
        <v>36</v>
      </c>
      <c r="Q592" s="1">
        <v>1228</v>
      </c>
      <c r="R592" s="7">
        <v>6.4838235294117661</v>
      </c>
      <c r="S592" s="1">
        <v>359</v>
      </c>
      <c r="T592" s="1">
        <v>33</v>
      </c>
      <c r="U592" s="1">
        <v>97</v>
      </c>
      <c r="V592" s="1">
        <v>171</v>
      </c>
      <c r="W592" s="1">
        <v>58</v>
      </c>
      <c r="X592" s="1">
        <v>86</v>
      </c>
      <c r="Y592" s="1">
        <v>100.56468180265207</v>
      </c>
      <c r="Z592" s="1">
        <v>111.3621934144109</v>
      </c>
      <c r="AA592" s="1">
        <v>96.597206115722656</v>
      </c>
      <c r="AB592" s="1" t="s">
        <v>828</v>
      </c>
      <c r="AC592" s="3">
        <v>18</v>
      </c>
      <c r="AD592" s="3">
        <f>_xlfn.XLOOKUP(B592,EVENTOS!B:B,EVENTOS!M:M,"--",0,1)</f>
        <v>133</v>
      </c>
      <c r="AE592" s="3">
        <v>1</v>
      </c>
      <c r="AF592" s="12">
        <f>_xlfn.XLOOKUP(C592,ESTACIONES!B:B,ESTACIONES!N:N,0,0,1)</f>
        <v>1.6562573616396086</v>
      </c>
      <c r="AG592">
        <f>_xlfn.XLOOKUP(A592,'L y W'!A:A,'L y W'!B:B,0,0,1)</f>
        <v>30.352886644741993</v>
      </c>
      <c r="AH592">
        <f>_xlfn.XLOOKUP(A592,'L y W'!A:A,'L y W'!C:C,0,0,1)</f>
        <v>19.453600816226615</v>
      </c>
    </row>
    <row r="593" spans="1:34" x14ac:dyDescent="0.3">
      <c r="A593" s="1">
        <v>1809</v>
      </c>
      <c r="B593" s="1" t="s">
        <v>808</v>
      </c>
      <c r="C593" s="1" t="s">
        <v>51</v>
      </c>
      <c r="D593" s="1">
        <v>2015</v>
      </c>
      <c r="E593" s="1">
        <v>11</v>
      </c>
      <c r="F593" s="1">
        <v>7</v>
      </c>
      <c r="G593" s="1">
        <v>7</v>
      </c>
      <c r="H593" s="1">
        <v>31</v>
      </c>
      <c r="I593" s="1">
        <v>41</v>
      </c>
      <c r="J593" s="1">
        <v>-30.87</v>
      </c>
      <c r="K593" s="1">
        <v>-71.430999999999997</v>
      </c>
      <c r="L593" s="1">
        <v>6.8</v>
      </c>
      <c r="M593" s="1">
        <v>47.8</v>
      </c>
      <c r="N593" s="1">
        <v>-31.783711</v>
      </c>
      <c r="O593" s="1">
        <v>-70.969739000000004</v>
      </c>
      <c r="P593" s="1">
        <v>458</v>
      </c>
      <c r="Q593" s="1">
        <v>751</v>
      </c>
      <c r="R593" s="7">
        <v>2.1</v>
      </c>
      <c r="S593" s="1">
        <v>359</v>
      </c>
      <c r="T593" s="1">
        <v>33</v>
      </c>
      <c r="U593" s="1">
        <v>97</v>
      </c>
      <c r="V593" s="1">
        <v>171</v>
      </c>
      <c r="W593" s="1">
        <v>58</v>
      </c>
      <c r="X593" s="1">
        <v>86</v>
      </c>
      <c r="Y593" s="1">
        <v>110.41067636685814</v>
      </c>
      <c r="Z593" s="1">
        <v>120.49627388341553</v>
      </c>
      <c r="AA593" s="1">
        <v>107.401496887207</v>
      </c>
      <c r="AB593" s="1" t="s">
        <v>829</v>
      </c>
      <c r="AC593" s="3">
        <v>8</v>
      </c>
      <c r="AD593" s="3">
        <f>_xlfn.XLOOKUP(B593,EVENTOS!B:B,EVENTOS!M:M,"--",0,1)</f>
        <v>133</v>
      </c>
      <c r="AE593" s="3">
        <v>1</v>
      </c>
      <c r="AF593" s="12">
        <f>_xlfn.XLOOKUP(C593,ESTACIONES!B:B,ESTACIONES!N:N,0,0,1)</f>
        <v>4.6375108145656956</v>
      </c>
      <c r="AG593">
        <f>_xlfn.XLOOKUP(A593,'L y W'!A:A,'L y W'!B:B,0,0,1)</f>
        <v>30.352886644741993</v>
      </c>
      <c r="AH593">
        <f>_xlfn.XLOOKUP(A593,'L y W'!A:A,'L y W'!C:C,0,0,1)</f>
        <v>19.453600816226615</v>
      </c>
    </row>
    <row r="594" spans="1:34" x14ac:dyDescent="0.3">
      <c r="A594" s="1">
        <v>1810</v>
      </c>
      <c r="B594" s="1" t="s">
        <v>808</v>
      </c>
      <c r="C594" s="1" t="s">
        <v>53</v>
      </c>
      <c r="D594" s="1">
        <v>2015</v>
      </c>
      <c r="E594" s="1">
        <v>11</v>
      </c>
      <c r="F594" s="1">
        <v>7</v>
      </c>
      <c r="G594" s="1">
        <v>7</v>
      </c>
      <c r="H594" s="1">
        <v>31</v>
      </c>
      <c r="I594" s="1">
        <v>41</v>
      </c>
      <c r="J594" s="1">
        <v>-30.87</v>
      </c>
      <c r="K594" s="1">
        <v>-71.430999999999997</v>
      </c>
      <c r="L594" s="1">
        <v>6.8</v>
      </c>
      <c r="M594" s="1">
        <v>47.8</v>
      </c>
      <c r="N594" s="1">
        <v>-30.258980000000001</v>
      </c>
      <c r="O594" s="1">
        <v>-71.490459999999999</v>
      </c>
      <c r="P594" s="1">
        <v>10</v>
      </c>
      <c r="Q594" s="1">
        <v>364</v>
      </c>
      <c r="R594" s="7">
        <v>1.87</v>
      </c>
      <c r="S594" s="1">
        <v>359</v>
      </c>
      <c r="T594" s="1">
        <v>33</v>
      </c>
      <c r="U594" s="1">
        <v>97</v>
      </c>
      <c r="V594" s="1">
        <v>171</v>
      </c>
      <c r="W594" s="1">
        <v>58</v>
      </c>
      <c r="X594" s="1">
        <v>86</v>
      </c>
      <c r="Y594" s="1">
        <v>67.978661738649649</v>
      </c>
      <c r="Z594" s="1">
        <v>83.107728592338205</v>
      </c>
      <c r="AA594" s="1">
        <v>67.765434265136719</v>
      </c>
      <c r="AB594" s="1" t="s">
        <v>830</v>
      </c>
      <c r="AC594" s="3">
        <v>9</v>
      </c>
      <c r="AD594" s="3">
        <f>_xlfn.XLOOKUP(B594,EVENTOS!B:B,EVENTOS!M:M,"--",0,1)</f>
        <v>133</v>
      </c>
      <c r="AE594" s="3">
        <v>1</v>
      </c>
      <c r="AF594" s="12">
        <f>_xlfn.XLOOKUP(C594,ESTACIONES!B:B,ESTACIONES!N:N,0,0,1)</f>
        <v>4.3052866245068095</v>
      </c>
      <c r="AG594">
        <f>_xlfn.XLOOKUP(A594,'L y W'!A:A,'L y W'!B:B,0,0,1)</f>
        <v>30.352886644741993</v>
      </c>
      <c r="AH594">
        <f>_xlfn.XLOOKUP(A594,'L y W'!A:A,'L y W'!C:C,0,0,1)</f>
        <v>19.453600816226615</v>
      </c>
    </row>
    <row r="595" spans="1:34" x14ac:dyDescent="0.3">
      <c r="A595" s="1">
        <v>1813</v>
      </c>
      <c r="B595" s="1" t="s">
        <v>808</v>
      </c>
      <c r="C595" s="1" t="s">
        <v>55</v>
      </c>
      <c r="D595" s="1">
        <v>2015</v>
      </c>
      <c r="E595" s="1">
        <v>11</v>
      </c>
      <c r="F595" s="1">
        <v>7</v>
      </c>
      <c r="G595" s="1">
        <v>7</v>
      </c>
      <c r="H595" s="1">
        <v>31</v>
      </c>
      <c r="I595" s="1">
        <v>41</v>
      </c>
      <c r="J595" s="1">
        <v>-30.87</v>
      </c>
      <c r="K595" s="1">
        <v>-71.430999999999997</v>
      </c>
      <c r="L595" s="1">
        <v>6.8</v>
      </c>
      <c r="M595" s="1">
        <v>47.8</v>
      </c>
      <c r="N595" s="1">
        <v>-30.854861</v>
      </c>
      <c r="O595" s="1">
        <v>-70.707333000000006</v>
      </c>
      <c r="P595" s="1">
        <v>903</v>
      </c>
      <c r="Q595" s="1">
        <v>578</v>
      </c>
      <c r="R595" s="7">
        <v>6.51</v>
      </c>
      <c r="S595" s="1">
        <v>359</v>
      </c>
      <c r="T595" s="1">
        <v>33</v>
      </c>
      <c r="U595" s="1">
        <v>97</v>
      </c>
      <c r="V595" s="1">
        <v>171</v>
      </c>
      <c r="W595" s="1">
        <v>58</v>
      </c>
      <c r="X595" s="1">
        <v>86</v>
      </c>
      <c r="Y595" s="1">
        <v>69.232528047918876</v>
      </c>
      <c r="Z595" s="1">
        <v>84.64706225797724</v>
      </c>
      <c r="AA595" s="1">
        <v>80.9251708984375</v>
      </c>
      <c r="AB595" s="1" t="s">
        <v>831</v>
      </c>
      <c r="AC595" s="3">
        <v>10</v>
      </c>
      <c r="AD595" s="3">
        <f>_xlfn.XLOOKUP(B595,EVENTOS!B:B,EVENTOS!M:M,"--",0,1)</f>
        <v>133</v>
      </c>
      <c r="AE595" s="3">
        <v>1</v>
      </c>
      <c r="AF595" s="12">
        <f>_xlfn.XLOOKUP(C595,ESTACIONES!B:B,ESTACIONES!N:N,0,0,1)</f>
        <v>2.2846908786089335</v>
      </c>
      <c r="AG595">
        <f>_xlfn.XLOOKUP(A595,'L y W'!A:A,'L y W'!B:B,0,0,1)</f>
        <v>30.352886644741993</v>
      </c>
      <c r="AH595">
        <f>_xlfn.XLOOKUP(A595,'L y W'!A:A,'L y W'!C:C,0,0,1)</f>
        <v>19.453600816226615</v>
      </c>
    </row>
    <row r="596" spans="1:34" x14ac:dyDescent="0.3">
      <c r="A596" s="1">
        <v>1814</v>
      </c>
      <c r="B596" s="1" t="s">
        <v>808</v>
      </c>
      <c r="C596" s="1" t="s">
        <v>139</v>
      </c>
      <c r="D596" s="1">
        <v>2015</v>
      </c>
      <c r="E596" s="1">
        <v>11</v>
      </c>
      <c r="F596" s="1">
        <v>7</v>
      </c>
      <c r="G596" s="1">
        <v>7</v>
      </c>
      <c r="H596" s="1">
        <v>31</v>
      </c>
      <c r="I596" s="1">
        <v>41</v>
      </c>
      <c r="J596" s="1">
        <v>-30.87</v>
      </c>
      <c r="K596" s="1">
        <v>-71.430999999999997</v>
      </c>
      <c r="L596" s="1">
        <v>6.8</v>
      </c>
      <c r="M596" s="1">
        <v>47.8</v>
      </c>
      <c r="N596" s="1">
        <v>-29.910710000000002</v>
      </c>
      <c r="O596" s="1">
        <v>-71.250820000000004</v>
      </c>
      <c r="P596" s="1">
        <v>30</v>
      </c>
      <c r="Q596" s="1">
        <v>587</v>
      </c>
      <c r="R596" s="7">
        <v>3.2</v>
      </c>
      <c r="S596" s="1">
        <v>359</v>
      </c>
      <c r="T596" s="1">
        <v>33</v>
      </c>
      <c r="U596" s="1">
        <v>97</v>
      </c>
      <c r="V596" s="1">
        <v>171</v>
      </c>
      <c r="W596" s="1">
        <v>58</v>
      </c>
      <c r="X596" s="1">
        <v>86</v>
      </c>
      <c r="Y596" s="1">
        <v>107.74652876929191</v>
      </c>
      <c r="Z596" s="1">
        <v>117.88563679190035</v>
      </c>
      <c r="AA596" s="1">
        <v>103.941520690918</v>
      </c>
      <c r="AB596" s="1" t="s">
        <v>832</v>
      </c>
      <c r="AC596" s="3">
        <v>23</v>
      </c>
      <c r="AD596" s="3">
        <f>_xlfn.XLOOKUP(B596,EVENTOS!B:B,EVENTOS!M:M,"--",0,1)</f>
        <v>133</v>
      </c>
      <c r="AE596" s="3">
        <v>1</v>
      </c>
      <c r="AF596" s="12">
        <f>_xlfn.XLOOKUP(C596,ESTACIONES!B:B,ESTACIONES!N:N,0,0,1)</f>
        <v>2.8545473582449143</v>
      </c>
      <c r="AG596">
        <f>_xlfn.XLOOKUP(A596,'L y W'!A:A,'L y W'!B:B,0,0,1)</f>
        <v>30.352886644741993</v>
      </c>
      <c r="AH596">
        <f>_xlfn.XLOOKUP(A596,'L y W'!A:A,'L y W'!C:C,0,0,1)</f>
        <v>19.453600816226615</v>
      </c>
    </row>
    <row r="597" spans="1:34" x14ac:dyDescent="0.3">
      <c r="A597" s="1">
        <v>1815</v>
      </c>
      <c r="B597" s="1" t="s">
        <v>808</v>
      </c>
      <c r="C597" s="1" t="s">
        <v>833</v>
      </c>
      <c r="D597" s="1">
        <v>2015</v>
      </c>
      <c r="E597" s="1">
        <v>11</v>
      </c>
      <c r="F597" s="1">
        <v>7</v>
      </c>
      <c r="G597" s="1">
        <v>7</v>
      </c>
      <c r="H597" s="1">
        <v>31</v>
      </c>
      <c r="I597" s="1">
        <v>41</v>
      </c>
      <c r="J597" s="1">
        <v>-30.87</v>
      </c>
      <c r="K597" s="1">
        <v>-71.430999999999997</v>
      </c>
      <c r="L597" s="1">
        <v>6.8</v>
      </c>
      <c r="M597" s="1">
        <v>47.8</v>
      </c>
      <c r="N597" s="1">
        <v>-29.91864</v>
      </c>
      <c r="O597" s="1">
        <v>-71.238410000000002</v>
      </c>
      <c r="P597" s="1">
        <v>101</v>
      </c>
      <c r="Q597" s="1">
        <v>773</v>
      </c>
      <c r="R597" s="7">
        <v>0.92222222222222228</v>
      </c>
      <c r="S597" s="1">
        <v>359</v>
      </c>
      <c r="T597" s="1">
        <v>33</v>
      </c>
      <c r="U597" s="1">
        <v>97</v>
      </c>
      <c r="V597" s="1">
        <v>171</v>
      </c>
      <c r="W597" s="1">
        <v>58</v>
      </c>
      <c r="X597" s="1">
        <v>86</v>
      </c>
      <c r="Y597" s="1">
        <v>107.07856776330345</v>
      </c>
      <c r="Z597" s="1">
        <v>117.30441370741498</v>
      </c>
      <c r="AA597" s="1">
        <v>103.4690475463867</v>
      </c>
      <c r="AB597" s="1" t="s">
        <v>834</v>
      </c>
      <c r="AC597" s="3">
        <v>76</v>
      </c>
      <c r="AD597" s="3">
        <f>_xlfn.XLOOKUP(B597,EVENTOS!B:B,EVENTOS!M:M,"--",0,1)</f>
        <v>133</v>
      </c>
      <c r="AE597" s="3">
        <v>1</v>
      </c>
      <c r="AF597" s="12">
        <f>_xlfn.XLOOKUP(C597,ESTACIONES!B:B,ESTACIONES!N:N,0,0,1)</f>
        <v>2.1128237430773216</v>
      </c>
      <c r="AG597">
        <f>_xlfn.XLOOKUP(A597,'L y W'!A:A,'L y W'!B:B,0,0,1)</f>
        <v>30.352886644741993</v>
      </c>
      <c r="AH597">
        <f>_xlfn.XLOOKUP(A597,'L y W'!A:A,'L y W'!C:C,0,0,1)</f>
        <v>19.453600816226615</v>
      </c>
    </row>
    <row r="598" spans="1:34" x14ac:dyDescent="0.3">
      <c r="A598" s="1">
        <v>1816</v>
      </c>
      <c r="B598" s="1" t="s">
        <v>808</v>
      </c>
      <c r="C598" s="1" t="s">
        <v>29</v>
      </c>
      <c r="D598" s="1">
        <v>2015</v>
      </c>
      <c r="E598" s="1">
        <v>11</v>
      </c>
      <c r="F598" s="1">
        <v>7</v>
      </c>
      <c r="G598" s="1">
        <v>7</v>
      </c>
      <c r="H598" s="1">
        <v>31</v>
      </c>
      <c r="I598" s="1">
        <v>41</v>
      </c>
      <c r="J598" s="1">
        <v>-30.87</v>
      </c>
      <c r="K598" s="1">
        <v>-71.430999999999997</v>
      </c>
      <c r="L598" s="1">
        <v>6.8</v>
      </c>
      <c r="M598" s="1">
        <v>47.8</v>
      </c>
      <c r="N598" s="1">
        <v>-30.172699999999999</v>
      </c>
      <c r="O598" s="1">
        <v>-70.799300000000002</v>
      </c>
      <c r="P598" s="1">
        <v>0</v>
      </c>
      <c r="Q598" s="1">
        <v>405</v>
      </c>
      <c r="R598" s="7">
        <v>1.64</v>
      </c>
      <c r="S598" s="1">
        <v>359</v>
      </c>
      <c r="T598" s="1">
        <v>33</v>
      </c>
      <c r="U598" s="1">
        <v>97</v>
      </c>
      <c r="V598" s="1">
        <v>171</v>
      </c>
      <c r="W598" s="1">
        <v>58</v>
      </c>
      <c r="X598" s="1">
        <v>86</v>
      </c>
      <c r="Y598" s="1">
        <v>98.242805147042162</v>
      </c>
      <c r="Z598" s="1">
        <v>109.25423910841947</v>
      </c>
      <c r="AA598" s="1">
        <v>97.059799194335938</v>
      </c>
      <c r="AB598" s="1" t="s">
        <v>835</v>
      </c>
      <c r="AC598" s="3">
        <v>1</v>
      </c>
      <c r="AD598" s="3">
        <f>_xlfn.XLOOKUP(B598,EVENTOS!B:B,EVENTOS!M:M,"--",0,1)</f>
        <v>133</v>
      </c>
      <c r="AE598" s="3">
        <v>1</v>
      </c>
      <c r="AF598" s="12">
        <f>_xlfn.XLOOKUP(C598,ESTACIONES!B:B,ESTACIONES!N:N,0,0,1)</f>
        <v>5.4872095279552653</v>
      </c>
      <c r="AG598">
        <f>_xlfn.XLOOKUP(A598,'L y W'!A:A,'L y W'!B:B,0,0,1)</f>
        <v>30.352886644741993</v>
      </c>
      <c r="AH598">
        <f>_xlfn.XLOOKUP(A598,'L y W'!A:A,'L y W'!C:C,0,0,1)</f>
        <v>19.453600816226615</v>
      </c>
    </row>
    <row r="599" spans="1:34" x14ac:dyDescent="0.3">
      <c r="A599" s="1">
        <v>1817</v>
      </c>
      <c r="B599" s="1" t="s">
        <v>808</v>
      </c>
      <c r="C599" s="1" t="s">
        <v>145</v>
      </c>
      <c r="D599" s="1">
        <v>2015</v>
      </c>
      <c r="E599" s="1">
        <v>11</v>
      </c>
      <c r="F599" s="1">
        <v>7</v>
      </c>
      <c r="G599" s="1">
        <v>7</v>
      </c>
      <c r="H599" s="1">
        <v>31</v>
      </c>
      <c r="I599" s="1">
        <v>41</v>
      </c>
      <c r="J599" s="1">
        <v>-30.87</v>
      </c>
      <c r="K599" s="1">
        <v>-71.430999999999997</v>
      </c>
      <c r="L599" s="1">
        <v>6.8</v>
      </c>
      <c r="M599" s="1">
        <v>47.8</v>
      </c>
      <c r="N599" s="1">
        <v>-33.472777999999998</v>
      </c>
      <c r="O599" s="1">
        <v>-70.659722000000002</v>
      </c>
      <c r="P599" s="1">
        <v>0</v>
      </c>
      <c r="Q599" s="1">
        <v>724</v>
      </c>
      <c r="R599" s="7">
        <v>2.3062499999999999</v>
      </c>
      <c r="S599" s="1">
        <v>359</v>
      </c>
      <c r="T599" s="1">
        <v>33</v>
      </c>
      <c r="U599" s="1">
        <v>97</v>
      </c>
      <c r="V599" s="1">
        <v>171</v>
      </c>
      <c r="W599" s="1">
        <v>58</v>
      </c>
      <c r="X599" s="1">
        <v>86</v>
      </c>
      <c r="Y599" s="1">
        <v>297.64458009148393</v>
      </c>
      <c r="Z599" s="1">
        <v>301.45834879438286</v>
      </c>
      <c r="AA599" s="1">
        <v>286.18930053710938</v>
      </c>
      <c r="AB599" s="1" t="s">
        <v>836</v>
      </c>
      <c r="AC599" s="3">
        <v>25</v>
      </c>
      <c r="AD599" s="3">
        <f>_xlfn.XLOOKUP(B599,EVENTOS!B:B,EVENTOS!M:M,"--",0,1)</f>
        <v>133</v>
      </c>
      <c r="AE599" s="3">
        <v>1</v>
      </c>
      <c r="AF599" s="12">
        <f>_xlfn.XLOOKUP(C599,ESTACIONES!B:B,ESTACIONES!N:N,0,0,1)</f>
        <v>2.0081271309843447</v>
      </c>
      <c r="AG599">
        <f>_xlfn.XLOOKUP(A599,'L y W'!A:A,'L y W'!B:B,0,0,1)</f>
        <v>30.352886644741993</v>
      </c>
      <c r="AH599">
        <f>_xlfn.XLOOKUP(A599,'L y W'!A:A,'L y W'!C:C,0,0,1)</f>
        <v>19.453600816226615</v>
      </c>
    </row>
    <row r="600" spans="1:34" x14ac:dyDescent="0.3">
      <c r="A600" s="1">
        <v>1818</v>
      </c>
      <c r="B600" s="1" t="s">
        <v>808</v>
      </c>
      <c r="C600" s="1" t="s">
        <v>333</v>
      </c>
      <c r="D600" s="1">
        <v>2015</v>
      </c>
      <c r="E600" s="1">
        <v>11</v>
      </c>
      <c r="F600" s="1">
        <v>7</v>
      </c>
      <c r="G600" s="1">
        <v>7</v>
      </c>
      <c r="H600" s="1">
        <v>31</v>
      </c>
      <c r="I600" s="1">
        <v>41</v>
      </c>
      <c r="J600" s="1">
        <v>-30.87</v>
      </c>
      <c r="K600" s="1">
        <v>-71.430999999999997</v>
      </c>
      <c r="L600" s="1">
        <v>6.8</v>
      </c>
      <c r="M600" s="1">
        <v>47.8</v>
      </c>
      <c r="N600" s="1">
        <v>-33.442822</v>
      </c>
      <c r="O600" s="1">
        <v>-70.534631000000005</v>
      </c>
      <c r="P600" s="1">
        <v>0</v>
      </c>
      <c r="Q600" s="1">
        <v>635</v>
      </c>
      <c r="R600" s="7">
        <v>20.262820512820518</v>
      </c>
      <c r="S600" s="1">
        <v>359</v>
      </c>
      <c r="T600" s="1">
        <v>33</v>
      </c>
      <c r="U600" s="1">
        <v>97</v>
      </c>
      <c r="V600" s="1">
        <v>171</v>
      </c>
      <c r="W600" s="1">
        <v>58</v>
      </c>
      <c r="X600" s="1">
        <v>86</v>
      </c>
      <c r="Y600" s="1">
        <v>297.5614836565839</v>
      </c>
      <c r="Z600" s="1">
        <v>301.37630390577732</v>
      </c>
      <c r="AA600" s="1">
        <v>286.0157470703125</v>
      </c>
      <c r="AB600" s="1" t="s">
        <v>837</v>
      </c>
      <c r="AC600" s="3">
        <v>48</v>
      </c>
      <c r="AD600" s="3">
        <f>_xlfn.XLOOKUP(B600,EVENTOS!B:B,EVENTOS!M:M,"--",0,1)</f>
        <v>133</v>
      </c>
      <c r="AE600" s="3">
        <v>1</v>
      </c>
      <c r="AF600" s="12">
        <f>_xlfn.XLOOKUP(C600,ESTACIONES!B:B,ESTACIONES!N:N,0,0,1)</f>
        <v>2.6096980809150092</v>
      </c>
      <c r="AG600">
        <f>_xlfn.XLOOKUP(A600,'L y W'!A:A,'L y W'!B:B,0,0,1)</f>
        <v>30.352886644741993</v>
      </c>
      <c r="AH600">
        <f>_xlfn.XLOOKUP(A600,'L y W'!A:A,'L y W'!C:C,0,0,1)</f>
        <v>19.453600816226615</v>
      </c>
    </row>
    <row r="601" spans="1:34" x14ac:dyDescent="0.3">
      <c r="A601" s="1">
        <v>1819</v>
      </c>
      <c r="B601" s="1" t="s">
        <v>808</v>
      </c>
      <c r="C601" s="1" t="s">
        <v>147</v>
      </c>
      <c r="D601" s="1">
        <v>2015</v>
      </c>
      <c r="E601" s="1">
        <v>11</v>
      </c>
      <c r="F601" s="1">
        <v>7</v>
      </c>
      <c r="G601" s="1">
        <v>7</v>
      </c>
      <c r="H601" s="1">
        <v>31</v>
      </c>
      <c r="I601" s="1">
        <v>41</v>
      </c>
      <c r="J601" s="1">
        <v>-30.87</v>
      </c>
      <c r="K601" s="1">
        <v>-71.430999999999997</v>
      </c>
      <c r="L601" s="1">
        <v>6.8</v>
      </c>
      <c r="M601" s="1">
        <v>47.8</v>
      </c>
      <c r="N601" s="1">
        <v>-33.388686</v>
      </c>
      <c r="O601" s="1">
        <v>-70.621589</v>
      </c>
      <c r="P601" s="1">
        <v>0</v>
      </c>
      <c r="Q601" s="1">
        <v>311</v>
      </c>
      <c r="R601" s="7">
        <v>0.99</v>
      </c>
      <c r="S601" s="1">
        <v>359</v>
      </c>
      <c r="T601" s="1">
        <v>33</v>
      </c>
      <c r="U601" s="1">
        <v>97</v>
      </c>
      <c r="V601" s="1">
        <v>171</v>
      </c>
      <c r="W601" s="1">
        <v>58</v>
      </c>
      <c r="X601" s="1">
        <v>86</v>
      </c>
      <c r="Y601" s="1">
        <v>289.54606518531148</v>
      </c>
      <c r="Z601" s="1">
        <v>293.46509820470413</v>
      </c>
      <c r="AA601" s="1">
        <v>278.17459106445313</v>
      </c>
      <c r="AB601" s="1" t="s">
        <v>838</v>
      </c>
      <c r="AC601" s="3">
        <v>26</v>
      </c>
      <c r="AD601" s="3">
        <f>_xlfn.XLOOKUP(B601,EVENTOS!B:B,EVENTOS!M:M,"--",0,1)</f>
        <v>133</v>
      </c>
      <c r="AE601" s="3">
        <v>1</v>
      </c>
      <c r="AF601" s="12">
        <f>_xlfn.XLOOKUP(C601,ESTACIONES!B:B,ESTACIONES!N:N,0,0,1)</f>
        <v>5.3601454441489214</v>
      </c>
      <c r="AG601">
        <f>_xlfn.XLOOKUP(A601,'L y W'!A:A,'L y W'!B:B,0,0,1)</f>
        <v>30.352886644741993</v>
      </c>
      <c r="AH601">
        <f>_xlfn.XLOOKUP(A601,'L y W'!A:A,'L y W'!C:C,0,0,1)</f>
        <v>19.453600816226615</v>
      </c>
    </row>
    <row r="602" spans="1:34" x14ac:dyDescent="0.3">
      <c r="A602" s="1">
        <v>1820</v>
      </c>
      <c r="B602" s="1" t="s">
        <v>808</v>
      </c>
      <c r="C602" s="1" t="s">
        <v>62</v>
      </c>
      <c r="D602" s="1">
        <v>2015</v>
      </c>
      <c r="E602" s="1">
        <v>11</v>
      </c>
      <c r="F602" s="1">
        <v>7</v>
      </c>
      <c r="G602" s="1">
        <v>7</v>
      </c>
      <c r="H602" s="1">
        <v>31</v>
      </c>
      <c r="I602" s="1">
        <v>41</v>
      </c>
      <c r="J602" s="1">
        <v>-30.87</v>
      </c>
      <c r="K602" s="1">
        <v>-71.430999999999997</v>
      </c>
      <c r="L602" s="1">
        <v>6.8</v>
      </c>
      <c r="M602" s="1">
        <v>47.8</v>
      </c>
      <c r="N602" s="1">
        <v>-33.215583000000002</v>
      </c>
      <c r="O602" s="1">
        <v>-70.766861000000006</v>
      </c>
      <c r="P602" s="1">
        <v>0</v>
      </c>
      <c r="Q602" s="1">
        <v>401</v>
      </c>
      <c r="R602" s="7">
        <v>1.31</v>
      </c>
      <c r="S602" s="1">
        <v>359</v>
      </c>
      <c r="T602" s="1">
        <v>33</v>
      </c>
      <c r="U602" s="1">
        <v>97</v>
      </c>
      <c r="V602" s="1">
        <v>171</v>
      </c>
      <c r="W602" s="1">
        <v>58</v>
      </c>
      <c r="X602" s="1">
        <v>86</v>
      </c>
      <c r="Y602" s="1">
        <v>267.55096643025615</v>
      </c>
      <c r="Z602" s="1">
        <v>271.78734267394435</v>
      </c>
      <c r="AA602" s="1">
        <v>256.6805419921875</v>
      </c>
      <c r="AB602" s="1" t="s">
        <v>839</v>
      </c>
      <c r="AC602" s="3">
        <v>11</v>
      </c>
      <c r="AD602" s="3">
        <f>_xlfn.XLOOKUP(B602,EVENTOS!B:B,EVENTOS!M:M,"--",0,1)</f>
        <v>133</v>
      </c>
      <c r="AE602" s="3">
        <v>1</v>
      </c>
      <c r="AF602" s="12">
        <f>_xlfn.XLOOKUP(C602,ESTACIONES!B:B,ESTACIONES!N:N,0,0,1)</f>
        <v>2.7481272780344788</v>
      </c>
      <c r="AG602">
        <f>_xlfn.XLOOKUP(A602,'L y W'!A:A,'L y W'!B:B,0,0,1)</f>
        <v>30.352886644741993</v>
      </c>
      <c r="AH602">
        <f>_xlfn.XLOOKUP(A602,'L y W'!A:A,'L y W'!C:C,0,0,1)</f>
        <v>19.453600816226615</v>
      </c>
    </row>
    <row r="603" spans="1:34" x14ac:dyDescent="0.3">
      <c r="A603" s="1">
        <v>1821</v>
      </c>
      <c r="B603" s="1" t="s">
        <v>808</v>
      </c>
      <c r="C603" s="1" t="s">
        <v>150</v>
      </c>
      <c r="D603" s="1">
        <v>2015</v>
      </c>
      <c r="E603" s="1">
        <v>11</v>
      </c>
      <c r="F603" s="1">
        <v>7</v>
      </c>
      <c r="G603" s="1">
        <v>7</v>
      </c>
      <c r="H603" s="1">
        <v>31</v>
      </c>
      <c r="I603" s="1">
        <v>41</v>
      </c>
      <c r="J603" s="1">
        <v>-30.87</v>
      </c>
      <c r="K603" s="1">
        <v>-71.430999999999997</v>
      </c>
      <c r="L603" s="1">
        <v>6.8</v>
      </c>
      <c r="M603" s="1">
        <v>47.8</v>
      </c>
      <c r="N603" s="1">
        <v>-33.397111000000002</v>
      </c>
      <c r="O603" s="1">
        <v>-70.546306000000001</v>
      </c>
      <c r="P603" s="1">
        <v>0</v>
      </c>
      <c r="Q603" s="1">
        <v>635</v>
      </c>
      <c r="R603" s="7">
        <v>12.40357142857143</v>
      </c>
      <c r="S603" s="1">
        <v>359</v>
      </c>
      <c r="T603" s="1">
        <v>33</v>
      </c>
      <c r="U603" s="1">
        <v>97</v>
      </c>
      <c r="V603" s="1">
        <v>171</v>
      </c>
      <c r="W603" s="1">
        <v>58</v>
      </c>
      <c r="X603" s="1">
        <v>86</v>
      </c>
      <c r="Y603" s="1">
        <v>292.39402414949831</v>
      </c>
      <c r="Z603" s="1">
        <v>296.27538770261935</v>
      </c>
      <c r="AA603" s="1">
        <v>280.92828369140619</v>
      </c>
      <c r="AB603" s="1" t="s">
        <v>840</v>
      </c>
      <c r="AC603" s="3">
        <v>27</v>
      </c>
      <c r="AD603" s="3">
        <f>_xlfn.XLOOKUP(B603,EVENTOS!B:B,EVENTOS!M:M,"--",0,1)</f>
        <v>133</v>
      </c>
      <c r="AE603" s="3">
        <v>1</v>
      </c>
      <c r="AF603" s="12">
        <f>_xlfn.XLOOKUP(C603,ESTACIONES!B:B,ESTACIONES!N:N,0,0,1)</f>
        <v>2.33309015505318</v>
      </c>
      <c r="AG603">
        <f>_xlfn.XLOOKUP(A603,'L y W'!A:A,'L y W'!B:B,0,0,1)</f>
        <v>30.352886644741993</v>
      </c>
      <c r="AH603">
        <f>_xlfn.XLOOKUP(A603,'L y W'!A:A,'L y W'!C:C,0,0,1)</f>
        <v>19.453600816226615</v>
      </c>
    </row>
    <row r="604" spans="1:34" x14ac:dyDescent="0.3">
      <c r="A604" s="1">
        <v>1822</v>
      </c>
      <c r="B604" s="1" t="s">
        <v>808</v>
      </c>
      <c r="C604" s="1" t="s">
        <v>152</v>
      </c>
      <c r="D604" s="1">
        <v>2015</v>
      </c>
      <c r="E604" s="1">
        <v>11</v>
      </c>
      <c r="F604" s="1">
        <v>7</v>
      </c>
      <c r="G604" s="1">
        <v>7</v>
      </c>
      <c r="H604" s="1">
        <v>31</v>
      </c>
      <c r="I604" s="1">
        <v>41</v>
      </c>
      <c r="J604" s="1">
        <v>-30.87</v>
      </c>
      <c r="K604" s="1">
        <v>-71.430999999999997</v>
      </c>
      <c r="L604" s="1">
        <v>6.8</v>
      </c>
      <c r="M604" s="1">
        <v>47.8</v>
      </c>
      <c r="N604" s="1">
        <v>-33.4</v>
      </c>
      <c r="O604" s="1">
        <v>-70.658638999999994</v>
      </c>
      <c r="P604" s="1">
        <v>0</v>
      </c>
      <c r="Q604" s="1">
        <v>353</v>
      </c>
      <c r="R604" s="7">
        <v>0.51</v>
      </c>
      <c r="S604" s="1">
        <v>359</v>
      </c>
      <c r="T604" s="1">
        <v>33</v>
      </c>
      <c r="U604" s="1">
        <v>97</v>
      </c>
      <c r="V604" s="1">
        <v>171</v>
      </c>
      <c r="W604" s="1">
        <v>58</v>
      </c>
      <c r="X604" s="1">
        <v>86</v>
      </c>
      <c r="Y604" s="1">
        <v>289.85712819255446</v>
      </c>
      <c r="Z604" s="1">
        <v>293.77201153962056</v>
      </c>
      <c r="AA604" s="1">
        <v>278.51242065429688</v>
      </c>
      <c r="AB604" s="1" t="s">
        <v>841</v>
      </c>
      <c r="AC604" s="3">
        <v>28</v>
      </c>
      <c r="AD604" s="3">
        <f>_xlfn.XLOOKUP(B604,EVENTOS!B:B,EVENTOS!M:M,"--",0,1)</f>
        <v>133</v>
      </c>
      <c r="AE604" s="3">
        <v>1</v>
      </c>
      <c r="AF604" s="12">
        <f>_xlfn.XLOOKUP(C604,ESTACIONES!B:B,ESTACIONES!N:N,0,0,1)</f>
        <v>2.9225476772210857</v>
      </c>
      <c r="AG604">
        <f>_xlfn.XLOOKUP(A604,'L y W'!A:A,'L y W'!B:B,0,0,1)</f>
        <v>30.352886644741993</v>
      </c>
      <c r="AH604">
        <f>_xlfn.XLOOKUP(A604,'L y W'!A:A,'L y W'!C:C,0,0,1)</f>
        <v>19.453600816226615</v>
      </c>
    </row>
    <row r="605" spans="1:34" x14ac:dyDescent="0.3">
      <c r="A605" s="1">
        <v>1823</v>
      </c>
      <c r="B605" s="1" t="s">
        <v>808</v>
      </c>
      <c r="C605" s="1" t="s">
        <v>155</v>
      </c>
      <c r="D605" s="1">
        <v>2015</v>
      </c>
      <c r="E605" s="1">
        <v>11</v>
      </c>
      <c r="F605" s="1">
        <v>7</v>
      </c>
      <c r="G605" s="1">
        <v>7</v>
      </c>
      <c r="H605" s="1">
        <v>31</v>
      </c>
      <c r="I605" s="1">
        <v>41</v>
      </c>
      <c r="J605" s="1">
        <v>-30.87</v>
      </c>
      <c r="K605" s="1">
        <v>-71.430999999999997</v>
      </c>
      <c r="L605" s="1">
        <v>6.8</v>
      </c>
      <c r="M605" s="1">
        <v>47.8</v>
      </c>
      <c r="N605" s="1">
        <v>-33.508417000000001</v>
      </c>
      <c r="O605" s="1">
        <v>-70.748806000000002</v>
      </c>
      <c r="P605" s="1">
        <v>0</v>
      </c>
      <c r="Q605" s="1">
        <v>379</v>
      </c>
      <c r="R605" s="7">
        <v>2.7</v>
      </c>
      <c r="S605" s="1">
        <v>359</v>
      </c>
      <c r="T605" s="1">
        <v>33</v>
      </c>
      <c r="U605" s="1">
        <v>97</v>
      </c>
      <c r="V605" s="1">
        <v>171</v>
      </c>
      <c r="W605" s="1">
        <v>58</v>
      </c>
      <c r="X605" s="1">
        <v>86</v>
      </c>
      <c r="Y605" s="1">
        <v>299.56073400579868</v>
      </c>
      <c r="Z605" s="1">
        <v>303.35041347935044</v>
      </c>
      <c r="AA605" s="1">
        <v>288.16732788085938</v>
      </c>
      <c r="AB605" s="1" t="s">
        <v>842</v>
      </c>
      <c r="AC605" s="3">
        <v>29</v>
      </c>
      <c r="AD605" s="3">
        <f>_xlfn.XLOOKUP(B605,EVENTOS!B:B,EVENTOS!M:M,"--",0,1)</f>
        <v>133</v>
      </c>
      <c r="AE605" s="3">
        <v>1</v>
      </c>
      <c r="AF605" s="12">
        <f>_xlfn.XLOOKUP(C605,ESTACIONES!B:B,ESTACIONES!N:N,0,0,1)</f>
        <v>4.3941768465990183</v>
      </c>
      <c r="AG605">
        <f>_xlfn.XLOOKUP(A605,'L y W'!A:A,'L y W'!B:B,0,0,1)</f>
        <v>30.352886644741993</v>
      </c>
      <c r="AH605">
        <f>_xlfn.XLOOKUP(A605,'L y W'!A:A,'L y W'!C:C,0,0,1)</f>
        <v>19.453600816226615</v>
      </c>
    </row>
    <row r="606" spans="1:34" x14ac:dyDescent="0.3">
      <c r="A606" s="1">
        <v>1825</v>
      </c>
      <c r="B606" s="1" t="s">
        <v>808</v>
      </c>
      <c r="C606" s="1" t="s">
        <v>161</v>
      </c>
      <c r="D606" s="1">
        <v>2015</v>
      </c>
      <c r="E606" s="1">
        <v>11</v>
      </c>
      <c r="F606" s="1">
        <v>7</v>
      </c>
      <c r="G606" s="1">
        <v>7</v>
      </c>
      <c r="H606" s="1">
        <v>31</v>
      </c>
      <c r="I606" s="1">
        <v>41</v>
      </c>
      <c r="J606" s="1">
        <v>-30.87</v>
      </c>
      <c r="K606" s="1">
        <v>-71.430999999999997</v>
      </c>
      <c r="L606" s="1">
        <v>6.8</v>
      </c>
      <c r="M606" s="1">
        <v>47.8</v>
      </c>
      <c r="N606" s="1">
        <v>-33.380861000000003</v>
      </c>
      <c r="O606" s="1">
        <v>-70.796166999999997</v>
      </c>
      <c r="P606" s="1">
        <v>0</v>
      </c>
      <c r="Q606" s="1">
        <v>471</v>
      </c>
      <c r="R606" s="7">
        <v>1.4</v>
      </c>
      <c r="S606" s="1">
        <v>359</v>
      </c>
      <c r="T606" s="1">
        <v>33</v>
      </c>
      <c r="U606" s="1">
        <v>97</v>
      </c>
      <c r="V606" s="1">
        <v>171</v>
      </c>
      <c r="W606" s="1">
        <v>58</v>
      </c>
      <c r="X606" s="1">
        <v>86</v>
      </c>
      <c r="Y606" s="1">
        <v>284.79650663461194</v>
      </c>
      <c r="Z606" s="1">
        <v>288.78000310145882</v>
      </c>
      <c r="AA606" s="1">
        <v>273.67578125</v>
      </c>
      <c r="AB606" s="1" t="s">
        <v>843</v>
      </c>
      <c r="AC606" s="3">
        <v>32</v>
      </c>
      <c r="AD606" s="3">
        <f>_xlfn.XLOOKUP(B606,EVENTOS!B:B,EVENTOS!M:M,"--",0,1)</f>
        <v>133</v>
      </c>
      <c r="AE606" s="3">
        <v>1</v>
      </c>
      <c r="AF606" s="12">
        <f>_xlfn.XLOOKUP(C606,ESTACIONES!B:B,ESTACIONES!N:N,0,0,1)</f>
        <v>5.2193509282518686</v>
      </c>
      <c r="AG606">
        <f>_xlfn.XLOOKUP(A606,'L y W'!A:A,'L y W'!B:B,0,0,1)</f>
        <v>30.352886644741993</v>
      </c>
      <c r="AH606">
        <f>_xlfn.XLOOKUP(A606,'L y W'!A:A,'L y W'!C:C,0,0,1)</f>
        <v>19.453600816226615</v>
      </c>
    </row>
    <row r="607" spans="1:34" x14ac:dyDescent="0.3">
      <c r="A607" s="1">
        <v>1827</v>
      </c>
      <c r="B607" s="1" t="s">
        <v>808</v>
      </c>
      <c r="C607" s="1" t="s">
        <v>165</v>
      </c>
      <c r="D607" s="1">
        <v>2015</v>
      </c>
      <c r="E607" s="1">
        <v>11</v>
      </c>
      <c r="F607" s="1">
        <v>7</v>
      </c>
      <c r="G607" s="1">
        <v>7</v>
      </c>
      <c r="H607" s="1">
        <v>31</v>
      </c>
      <c r="I607" s="1">
        <v>41</v>
      </c>
      <c r="J607" s="1">
        <v>-30.87</v>
      </c>
      <c r="K607" s="1">
        <v>-71.430999999999997</v>
      </c>
      <c r="L607" s="1">
        <v>6.8</v>
      </c>
      <c r="M607" s="1">
        <v>47.8</v>
      </c>
      <c r="N607" s="1">
        <v>-33.053122000000002</v>
      </c>
      <c r="O607" s="1">
        <v>-71.622031000000007</v>
      </c>
      <c r="P607" s="1">
        <v>0</v>
      </c>
      <c r="Q607" s="1">
        <v>642</v>
      </c>
      <c r="R607" s="7">
        <v>8.48</v>
      </c>
      <c r="S607" s="1">
        <v>359</v>
      </c>
      <c r="T607" s="1">
        <v>33</v>
      </c>
      <c r="U607" s="1">
        <v>97</v>
      </c>
      <c r="V607" s="1">
        <v>171</v>
      </c>
      <c r="W607" s="1">
        <v>58</v>
      </c>
      <c r="X607" s="1">
        <v>86</v>
      </c>
      <c r="Y607" s="1">
        <v>242.75055900196156</v>
      </c>
      <c r="Z607" s="1">
        <v>247.41195180460628</v>
      </c>
      <c r="AA607" s="1">
        <v>230.89750671386719</v>
      </c>
      <c r="AB607" s="1" t="s">
        <v>844</v>
      </c>
      <c r="AC607" s="3">
        <v>34</v>
      </c>
      <c r="AD607" s="3">
        <f>_xlfn.XLOOKUP(B607,EVENTOS!B:B,EVENTOS!M:M,"--",0,1)</f>
        <v>133</v>
      </c>
      <c r="AE607" s="3">
        <v>1</v>
      </c>
      <c r="AF607" s="12">
        <f>_xlfn.XLOOKUP(C607,ESTACIONES!B:B,ESTACIONES!N:N,0,0,1)</f>
        <v>2.7574934886317917</v>
      </c>
      <c r="AG607">
        <f>_xlfn.XLOOKUP(A607,'L y W'!A:A,'L y W'!B:B,0,0,1)</f>
        <v>30.352886644741993</v>
      </c>
      <c r="AH607">
        <f>_xlfn.XLOOKUP(A607,'L y W'!A:A,'L y W'!C:C,0,0,1)</f>
        <v>19.453600816226615</v>
      </c>
    </row>
    <row r="608" spans="1:34" x14ac:dyDescent="0.3">
      <c r="A608" s="1">
        <v>1828</v>
      </c>
      <c r="B608" s="1" t="s">
        <v>808</v>
      </c>
      <c r="C608" s="1" t="s">
        <v>167</v>
      </c>
      <c r="D608" s="1">
        <v>2015</v>
      </c>
      <c r="E608" s="1">
        <v>11</v>
      </c>
      <c r="F608" s="1">
        <v>7</v>
      </c>
      <c r="G608" s="1">
        <v>7</v>
      </c>
      <c r="H608" s="1">
        <v>31</v>
      </c>
      <c r="I608" s="1">
        <v>41</v>
      </c>
      <c r="J608" s="1">
        <v>-30.87</v>
      </c>
      <c r="K608" s="1">
        <v>-71.430999999999997</v>
      </c>
      <c r="L608" s="1">
        <v>6.8</v>
      </c>
      <c r="M608" s="1">
        <v>47.8</v>
      </c>
      <c r="N608" s="1">
        <v>-33.365428000000001</v>
      </c>
      <c r="O608" s="1">
        <v>-71.669036000000006</v>
      </c>
      <c r="P608" s="1">
        <v>0</v>
      </c>
      <c r="Q608" s="1">
        <v>549</v>
      </c>
      <c r="R608" s="7">
        <v>5.72</v>
      </c>
      <c r="S608" s="1">
        <v>359</v>
      </c>
      <c r="T608" s="1">
        <v>33</v>
      </c>
      <c r="U608" s="1">
        <v>97</v>
      </c>
      <c r="V608" s="1">
        <v>171</v>
      </c>
      <c r="W608" s="1">
        <v>58</v>
      </c>
      <c r="X608" s="1">
        <v>86</v>
      </c>
      <c r="Y608" s="1">
        <v>277.62540018063459</v>
      </c>
      <c r="Z608" s="1">
        <v>281.71031721514476</v>
      </c>
      <c r="AA608" s="1">
        <v>265.18923950195313</v>
      </c>
      <c r="AB608" s="1" t="s">
        <v>845</v>
      </c>
      <c r="AC608" s="3">
        <v>35</v>
      </c>
      <c r="AD608" s="3">
        <f>_xlfn.XLOOKUP(B608,EVENTOS!B:B,EVENTOS!M:M,"--",0,1)</f>
        <v>133</v>
      </c>
      <c r="AE608" s="3">
        <v>1</v>
      </c>
      <c r="AF608" s="12">
        <f>_xlfn.XLOOKUP(C608,ESTACIONES!B:B,ESTACIONES!N:N,0,0,1)</f>
        <v>3.4777015408059508</v>
      </c>
      <c r="AG608">
        <f>_xlfn.XLOOKUP(A608,'L y W'!A:A,'L y W'!B:B,0,0,1)</f>
        <v>30.352886644741993</v>
      </c>
      <c r="AH608">
        <f>_xlfn.XLOOKUP(A608,'L y W'!A:A,'L y W'!C:C,0,0,1)</f>
        <v>19.453600816226615</v>
      </c>
    </row>
    <row r="609" spans="1:34" x14ac:dyDescent="0.3">
      <c r="A609" s="1">
        <v>1829</v>
      </c>
      <c r="B609" s="1" t="s">
        <v>808</v>
      </c>
      <c r="C609" s="1" t="s">
        <v>169</v>
      </c>
      <c r="D609" s="1">
        <v>2015</v>
      </c>
      <c r="E609" s="1">
        <v>11</v>
      </c>
      <c r="F609" s="1">
        <v>7</v>
      </c>
      <c r="G609" s="1">
        <v>7</v>
      </c>
      <c r="H609" s="1">
        <v>31</v>
      </c>
      <c r="I609" s="1">
        <v>41</v>
      </c>
      <c r="J609" s="1">
        <v>-30.87</v>
      </c>
      <c r="K609" s="1">
        <v>-71.430999999999997</v>
      </c>
      <c r="L609" s="1">
        <v>6.8</v>
      </c>
      <c r="M609" s="1">
        <v>47.8</v>
      </c>
      <c r="N609" s="1">
        <v>-33.048060999999997</v>
      </c>
      <c r="O609" s="1">
        <v>-71.604500000000002</v>
      </c>
      <c r="P609" s="1">
        <v>0</v>
      </c>
      <c r="Q609" s="1">
        <v>317</v>
      </c>
      <c r="R609" s="7">
        <v>1.61</v>
      </c>
      <c r="S609" s="1">
        <v>359</v>
      </c>
      <c r="T609" s="1">
        <v>33</v>
      </c>
      <c r="U609" s="1">
        <v>97</v>
      </c>
      <c r="V609" s="1">
        <v>171</v>
      </c>
      <c r="W609" s="1">
        <v>58</v>
      </c>
      <c r="X609" s="1">
        <v>86</v>
      </c>
      <c r="Y609" s="1">
        <v>242.07295828039736</v>
      </c>
      <c r="Z609" s="1">
        <v>246.74715222393752</v>
      </c>
      <c r="AA609" s="1">
        <v>230.27703857421881</v>
      </c>
      <c r="AB609" s="1" t="s">
        <v>846</v>
      </c>
      <c r="AC609" s="3">
        <v>36</v>
      </c>
      <c r="AD609" s="3">
        <f>_xlfn.XLOOKUP(B609,EVENTOS!B:B,EVENTOS!M:M,"--",0,1)</f>
        <v>133</v>
      </c>
      <c r="AE609" s="3">
        <v>1</v>
      </c>
      <c r="AF609" s="12">
        <f>_xlfn.XLOOKUP(C609,ESTACIONES!B:B,ESTACIONES!N:N,0,0,1)</f>
        <v>4.311696339662153</v>
      </c>
      <c r="AG609">
        <f>_xlfn.XLOOKUP(A609,'L y W'!A:A,'L y W'!B:B,0,0,1)</f>
        <v>30.352886644741993</v>
      </c>
      <c r="AH609">
        <f>_xlfn.XLOOKUP(A609,'L y W'!A:A,'L y W'!C:C,0,0,1)</f>
        <v>19.453600816226615</v>
      </c>
    </row>
    <row r="610" spans="1:34" x14ac:dyDescent="0.3">
      <c r="A610" s="1">
        <v>1830</v>
      </c>
      <c r="B610" s="1" t="s">
        <v>808</v>
      </c>
      <c r="C610" s="1" t="s">
        <v>173</v>
      </c>
      <c r="D610" s="1">
        <v>2015</v>
      </c>
      <c r="E610" s="1">
        <v>11</v>
      </c>
      <c r="F610" s="1">
        <v>7</v>
      </c>
      <c r="G610" s="1">
        <v>7</v>
      </c>
      <c r="H610" s="1">
        <v>31</v>
      </c>
      <c r="I610" s="1">
        <v>41</v>
      </c>
      <c r="J610" s="1">
        <v>-30.87</v>
      </c>
      <c r="K610" s="1">
        <v>-71.430999999999997</v>
      </c>
      <c r="L610" s="1">
        <v>6.8</v>
      </c>
      <c r="M610" s="1">
        <v>47.8</v>
      </c>
      <c r="N610" s="1">
        <v>-33.590583000000002</v>
      </c>
      <c r="O610" s="1">
        <v>-71.604611000000006</v>
      </c>
      <c r="P610" s="1">
        <v>0</v>
      </c>
      <c r="Q610" s="1">
        <v>477</v>
      </c>
      <c r="R610" s="7">
        <v>5.6</v>
      </c>
      <c r="S610" s="1">
        <v>359</v>
      </c>
      <c r="T610" s="1">
        <v>33</v>
      </c>
      <c r="U610" s="1">
        <v>97</v>
      </c>
      <c r="V610" s="1">
        <v>171</v>
      </c>
      <c r="W610" s="1">
        <v>58</v>
      </c>
      <c r="X610" s="1">
        <v>86</v>
      </c>
      <c r="Y610" s="1">
        <v>302.13129449765398</v>
      </c>
      <c r="Z610" s="1">
        <v>305.88912879477772</v>
      </c>
      <c r="AA610" s="1">
        <v>289.56863403320313</v>
      </c>
      <c r="AB610" s="1" t="s">
        <v>847</v>
      </c>
      <c r="AC610" s="3">
        <v>37</v>
      </c>
      <c r="AD610" s="3">
        <f>_xlfn.XLOOKUP(B610,EVENTOS!B:B,EVENTOS!M:M,"--",0,1)</f>
        <v>133</v>
      </c>
      <c r="AE610" s="3">
        <v>1</v>
      </c>
      <c r="AF610" s="12">
        <f>_xlfn.XLOOKUP(C610,ESTACIONES!B:B,ESTACIONES!N:N,0,0,1)</f>
        <v>7.3998645362343245</v>
      </c>
      <c r="AG610">
        <f>_xlfn.XLOOKUP(A610,'L y W'!A:A,'L y W'!B:B,0,0,1)</f>
        <v>30.352886644741993</v>
      </c>
      <c r="AH610">
        <f>_xlfn.XLOOKUP(A610,'L y W'!A:A,'L y W'!C:C,0,0,1)</f>
        <v>19.453600816226615</v>
      </c>
    </row>
    <row r="611" spans="1:34" x14ac:dyDescent="0.3">
      <c r="A611" s="1">
        <v>1831</v>
      </c>
      <c r="B611" s="1" t="s">
        <v>808</v>
      </c>
      <c r="C611" s="1" t="s">
        <v>177</v>
      </c>
      <c r="D611" s="1">
        <v>2015</v>
      </c>
      <c r="E611" s="1">
        <v>11</v>
      </c>
      <c r="F611" s="1">
        <v>7</v>
      </c>
      <c r="G611" s="1">
        <v>7</v>
      </c>
      <c r="H611" s="1">
        <v>31</v>
      </c>
      <c r="I611" s="1">
        <v>41</v>
      </c>
      <c r="J611" s="1">
        <v>-30.87</v>
      </c>
      <c r="K611" s="1">
        <v>-71.430999999999997</v>
      </c>
      <c r="L611" s="1">
        <v>6.8</v>
      </c>
      <c r="M611" s="1">
        <v>47.8</v>
      </c>
      <c r="N611" s="1">
        <v>-33.020206000000002</v>
      </c>
      <c r="O611" s="1">
        <v>-71.635774999999995</v>
      </c>
      <c r="P611" s="1">
        <v>0</v>
      </c>
      <c r="Q611" s="1">
        <v>854</v>
      </c>
      <c r="R611" s="7">
        <v>8.5</v>
      </c>
      <c r="S611" s="1">
        <v>359</v>
      </c>
      <c r="T611" s="1">
        <v>33</v>
      </c>
      <c r="U611" s="1">
        <v>97</v>
      </c>
      <c r="V611" s="1">
        <v>171</v>
      </c>
      <c r="W611" s="1">
        <v>58</v>
      </c>
      <c r="X611" s="1">
        <v>86</v>
      </c>
      <c r="Y611" s="1">
        <v>239.21216582191826</v>
      </c>
      <c r="Z611" s="1">
        <v>243.94118200339383</v>
      </c>
      <c r="AA611" s="1">
        <v>227.37913513183591</v>
      </c>
      <c r="AB611" s="1" t="s">
        <v>848</v>
      </c>
      <c r="AC611" s="3">
        <v>39</v>
      </c>
      <c r="AD611" s="3">
        <f>_xlfn.XLOOKUP(B611,EVENTOS!B:B,EVENTOS!M:M,"--",0,1)</f>
        <v>133</v>
      </c>
      <c r="AE611" s="3">
        <v>1</v>
      </c>
      <c r="AF611" s="12">
        <f>_xlfn.XLOOKUP(C611,ESTACIONES!B:B,ESTACIONES!N:N,0,0,1)</f>
        <v>2.1751195149549609</v>
      </c>
      <c r="AG611">
        <f>_xlfn.XLOOKUP(A611,'L y W'!A:A,'L y W'!B:B,0,0,1)</f>
        <v>30.352886644741993</v>
      </c>
      <c r="AH611">
        <f>_xlfn.XLOOKUP(A611,'L y W'!A:A,'L y W'!C:C,0,0,1)</f>
        <v>19.453600816226615</v>
      </c>
    </row>
    <row r="612" spans="1:34" x14ac:dyDescent="0.3">
      <c r="A612" s="1">
        <v>1832</v>
      </c>
      <c r="B612" s="1" t="s">
        <v>849</v>
      </c>
      <c r="C612" s="1" t="s">
        <v>93</v>
      </c>
      <c r="D612" s="1">
        <v>2015</v>
      </c>
      <c r="E612" s="1">
        <v>11</v>
      </c>
      <c r="F612" s="1">
        <v>7</v>
      </c>
      <c r="G612" s="1">
        <v>7</v>
      </c>
      <c r="H612" s="1">
        <v>4</v>
      </c>
      <c r="I612" s="1">
        <v>31</v>
      </c>
      <c r="J612" s="1">
        <v>-29.466999999999999</v>
      </c>
      <c r="K612" s="1">
        <v>-72.353999999999999</v>
      </c>
      <c r="L612" s="1">
        <v>6</v>
      </c>
      <c r="M612" s="1">
        <v>15</v>
      </c>
      <c r="N612" s="1">
        <v>-29.877189999999999</v>
      </c>
      <c r="O612" s="1">
        <v>-71.237870000000001</v>
      </c>
      <c r="P612" s="1">
        <v>0</v>
      </c>
      <c r="Q612" s="1">
        <v>399</v>
      </c>
      <c r="R612" s="7">
        <v>1.18</v>
      </c>
      <c r="S612" s="1">
        <v>1</v>
      </c>
      <c r="T612" s="1">
        <v>25</v>
      </c>
      <c r="U612" s="1">
        <v>79</v>
      </c>
      <c r="V612" s="1">
        <v>193</v>
      </c>
      <c r="W612" s="1">
        <v>65</v>
      </c>
      <c r="X612" s="1">
        <v>95</v>
      </c>
      <c r="Y612" s="1">
        <v>117.22021059247761</v>
      </c>
      <c r="Z612" s="1">
        <v>118.1760456748524</v>
      </c>
      <c r="AA612" s="1">
        <v>113.2359085083008</v>
      </c>
      <c r="AB612" s="1" t="s">
        <v>850</v>
      </c>
      <c r="AC612" s="3">
        <v>16</v>
      </c>
      <c r="AD612" s="3">
        <f>_xlfn.XLOOKUP(B612,EVENTOS!B:B,EVENTOS!M:M,"--",0,1)</f>
        <v>135</v>
      </c>
      <c r="AE612" s="3">
        <v>1</v>
      </c>
      <c r="AF612" s="12">
        <f>_xlfn.XLOOKUP(C612,ESTACIONES!B:B,ESTACIONES!N:N,0,0,1)</f>
        <v>2.8226612561991336</v>
      </c>
      <c r="AG612">
        <f>_xlfn.XLOOKUP(A612,'L y W'!A:A,'L y W'!B:B,0,0,1)</f>
        <v>9.794899854086994</v>
      </c>
      <c r="AH612">
        <f>_xlfn.XLOOKUP(A612,'L y W'!A:A,'L y W'!C:C,0,0,1)</f>
        <v>8.7297136838811138</v>
      </c>
    </row>
    <row r="613" spans="1:34" x14ac:dyDescent="0.3">
      <c r="A613" s="1">
        <v>1833</v>
      </c>
      <c r="B613" s="1" t="s">
        <v>849</v>
      </c>
      <c r="C613" s="1" t="s">
        <v>541</v>
      </c>
      <c r="D613" s="1">
        <v>2015</v>
      </c>
      <c r="E613" s="1">
        <v>11</v>
      </c>
      <c r="F613" s="1">
        <v>7</v>
      </c>
      <c r="G613" s="1">
        <v>7</v>
      </c>
      <c r="H613" s="1">
        <v>4</v>
      </c>
      <c r="I613" s="1">
        <v>31</v>
      </c>
      <c r="J613" s="1">
        <v>-29.466999999999999</v>
      </c>
      <c r="K613" s="1">
        <v>-72.353999999999999</v>
      </c>
      <c r="L613" s="1">
        <v>6</v>
      </c>
      <c r="M613" s="1">
        <v>15</v>
      </c>
      <c r="N613" s="1">
        <v>-29.942350000000001</v>
      </c>
      <c r="O613" s="1">
        <v>-71.263149999999996</v>
      </c>
      <c r="P613" s="1">
        <v>30</v>
      </c>
      <c r="Q613" s="1">
        <v>475</v>
      </c>
      <c r="R613" s="7">
        <v>0.87</v>
      </c>
      <c r="S613" s="1">
        <v>1</v>
      </c>
      <c r="T613" s="1">
        <v>25</v>
      </c>
      <c r="U613" s="1">
        <v>79</v>
      </c>
      <c r="V613" s="1">
        <v>193</v>
      </c>
      <c r="W613" s="1">
        <v>65</v>
      </c>
      <c r="X613" s="1">
        <v>95</v>
      </c>
      <c r="Y613" s="1">
        <v>117.9812243406642</v>
      </c>
      <c r="Z613" s="1">
        <v>118.93473082713113</v>
      </c>
      <c r="AA613" s="1">
        <v>113.8134460449219</v>
      </c>
      <c r="AB613" s="1" t="s">
        <v>851</v>
      </c>
      <c r="AC613" s="3">
        <v>61</v>
      </c>
      <c r="AD613" s="3">
        <f>_xlfn.XLOOKUP(B613,EVENTOS!B:B,EVENTOS!M:M,"--",0,1)</f>
        <v>135</v>
      </c>
      <c r="AE613" s="3">
        <v>1</v>
      </c>
      <c r="AF613" s="12">
        <f>_xlfn.XLOOKUP(C613,ESTACIONES!B:B,ESTACIONES!N:N,0,0,1)</f>
        <v>4.2654241956000023</v>
      </c>
      <c r="AG613">
        <f>_xlfn.XLOOKUP(A613,'L y W'!A:A,'L y W'!B:B,0,0,1)</f>
        <v>9.794899854086994</v>
      </c>
      <c r="AH613">
        <f>_xlfn.XLOOKUP(A613,'L y W'!A:A,'L y W'!C:C,0,0,1)</f>
        <v>8.7297136838811138</v>
      </c>
    </row>
    <row r="614" spans="1:34" x14ac:dyDescent="0.3">
      <c r="A614" s="1">
        <v>1835</v>
      </c>
      <c r="B614" s="1" t="s">
        <v>849</v>
      </c>
      <c r="C614" s="1" t="s">
        <v>97</v>
      </c>
      <c r="D614" s="1">
        <v>2015</v>
      </c>
      <c r="E614" s="1">
        <v>11</v>
      </c>
      <c r="F614" s="1">
        <v>7</v>
      </c>
      <c r="G614" s="1">
        <v>7</v>
      </c>
      <c r="H614" s="1">
        <v>4</v>
      </c>
      <c r="I614" s="1">
        <v>31</v>
      </c>
      <c r="J614" s="1">
        <v>-29.466999999999999</v>
      </c>
      <c r="K614" s="1">
        <v>-72.353999999999999</v>
      </c>
      <c r="L614" s="1">
        <v>6</v>
      </c>
      <c r="M614" s="1">
        <v>15</v>
      </c>
      <c r="N614" s="1">
        <v>-29.96818</v>
      </c>
      <c r="O614" s="1">
        <v>-71.337360000000004</v>
      </c>
      <c r="P614" s="1">
        <v>52</v>
      </c>
      <c r="Q614" s="1">
        <v>1106</v>
      </c>
      <c r="R614" s="7">
        <v>1.24</v>
      </c>
      <c r="S614" s="1">
        <v>1</v>
      </c>
      <c r="T614" s="1">
        <v>25</v>
      </c>
      <c r="U614" s="1">
        <v>79</v>
      </c>
      <c r="V614" s="1">
        <v>193</v>
      </c>
      <c r="W614" s="1">
        <v>65</v>
      </c>
      <c r="X614" s="1">
        <v>95</v>
      </c>
      <c r="Y614" s="1">
        <v>112.97109857689976</v>
      </c>
      <c r="Z614" s="1">
        <v>113.96943369900372</v>
      </c>
      <c r="AA614" s="1">
        <v>108.7163009643555</v>
      </c>
      <c r="AB614" s="1" t="s">
        <v>852</v>
      </c>
      <c r="AC614" s="3">
        <v>17</v>
      </c>
      <c r="AD614" s="3">
        <f>_xlfn.XLOOKUP(B614,EVENTOS!B:B,EVENTOS!M:M,"--",0,1)</f>
        <v>135</v>
      </c>
      <c r="AE614" s="3">
        <v>1</v>
      </c>
      <c r="AF614" s="12">
        <f>_xlfn.XLOOKUP(C614,ESTACIONES!B:B,ESTACIONES!N:N,0,0,1)</f>
        <v>4.0819376781190959</v>
      </c>
      <c r="AG614">
        <f>_xlfn.XLOOKUP(A614,'L y W'!A:A,'L y W'!B:B,0,0,1)</f>
        <v>9.794899854086994</v>
      </c>
      <c r="AH614">
        <f>_xlfn.XLOOKUP(A614,'L y W'!A:A,'L y W'!C:C,0,0,1)</f>
        <v>8.7297136838811138</v>
      </c>
    </row>
    <row r="615" spans="1:34" x14ac:dyDescent="0.3">
      <c r="A615" s="1">
        <v>1836</v>
      </c>
      <c r="B615" s="1" t="s">
        <v>849</v>
      </c>
      <c r="C615" s="1" t="s">
        <v>53</v>
      </c>
      <c r="D615" s="1">
        <v>2015</v>
      </c>
      <c r="E615" s="1">
        <v>11</v>
      </c>
      <c r="F615" s="1">
        <v>7</v>
      </c>
      <c r="G615" s="1">
        <v>7</v>
      </c>
      <c r="H615" s="1">
        <v>4</v>
      </c>
      <c r="I615" s="1">
        <v>31</v>
      </c>
      <c r="J615" s="1">
        <v>-29.466999999999999</v>
      </c>
      <c r="K615" s="1">
        <v>-72.353999999999999</v>
      </c>
      <c r="L615" s="1">
        <v>6</v>
      </c>
      <c r="M615" s="1">
        <v>15</v>
      </c>
      <c r="N615" s="1">
        <v>-30.258980000000001</v>
      </c>
      <c r="O615" s="1">
        <v>-71.490459999999999</v>
      </c>
      <c r="P615" s="1">
        <v>10</v>
      </c>
      <c r="Q615" s="1">
        <v>364</v>
      </c>
      <c r="R615" s="7">
        <v>1.87</v>
      </c>
      <c r="S615" s="1">
        <v>1</v>
      </c>
      <c r="T615" s="1">
        <v>25</v>
      </c>
      <c r="U615" s="1">
        <v>79</v>
      </c>
      <c r="V615" s="1">
        <v>193</v>
      </c>
      <c r="W615" s="1">
        <v>65</v>
      </c>
      <c r="X615" s="1">
        <v>95</v>
      </c>
      <c r="Y615" s="1">
        <v>121.11256083019313</v>
      </c>
      <c r="Z615" s="1">
        <v>122.03914327316147</v>
      </c>
      <c r="AA615" s="1">
        <v>116.2992706298828</v>
      </c>
      <c r="AB615" s="1" t="s">
        <v>853</v>
      </c>
      <c r="AC615" s="3">
        <v>9</v>
      </c>
      <c r="AD615" s="3">
        <f>_xlfn.XLOOKUP(B615,EVENTOS!B:B,EVENTOS!M:M,"--",0,1)</f>
        <v>135</v>
      </c>
      <c r="AE615" s="3">
        <v>1</v>
      </c>
      <c r="AF615" s="12">
        <f>_xlfn.XLOOKUP(C615,ESTACIONES!B:B,ESTACIONES!N:N,0,0,1)</f>
        <v>4.3052866245068095</v>
      </c>
      <c r="AG615">
        <f>_xlfn.XLOOKUP(A615,'L y W'!A:A,'L y W'!B:B,0,0,1)</f>
        <v>9.794899854086994</v>
      </c>
      <c r="AH615">
        <f>_xlfn.XLOOKUP(A615,'L y W'!A:A,'L y W'!C:C,0,0,1)</f>
        <v>8.7297136838811138</v>
      </c>
    </row>
    <row r="616" spans="1:34" x14ac:dyDescent="0.3">
      <c r="A616" s="1">
        <v>1837</v>
      </c>
      <c r="B616" s="1" t="s">
        <v>854</v>
      </c>
      <c r="C616" s="1" t="s">
        <v>484</v>
      </c>
      <c r="D616" s="1">
        <v>2015</v>
      </c>
      <c r="E616" s="1">
        <v>11</v>
      </c>
      <c r="F616" s="1">
        <v>8</v>
      </c>
      <c r="G616" s="1">
        <v>8</v>
      </c>
      <c r="H616" s="1">
        <v>13</v>
      </c>
      <c r="I616" s="1">
        <v>37</v>
      </c>
      <c r="J616" s="1">
        <v>-17.472000000000001</v>
      </c>
      <c r="K616" s="1">
        <v>-69.790999999999997</v>
      </c>
      <c r="L616" s="1">
        <v>5.5</v>
      </c>
      <c r="M616" s="1">
        <v>194.4</v>
      </c>
      <c r="N616" s="1">
        <v>-19.312390000000001</v>
      </c>
      <c r="O616" s="1">
        <v>-69.427279999999996</v>
      </c>
      <c r="P616" s="1">
        <v>0</v>
      </c>
      <c r="Q616" s="1">
        <v>346</v>
      </c>
      <c r="R616" s="7">
        <v>1.1399999999999999</v>
      </c>
      <c r="S616" s="1" t="s">
        <v>38</v>
      </c>
      <c r="T616" s="1" t="s">
        <v>38</v>
      </c>
      <c r="U616" s="1" t="s">
        <v>38</v>
      </c>
      <c r="V616" s="1" t="s">
        <v>38</v>
      </c>
      <c r="W616" s="1" t="s">
        <v>38</v>
      </c>
      <c r="X616" s="1" t="s">
        <v>38</v>
      </c>
      <c r="Y616" s="1">
        <v>207.29715576935519</v>
      </c>
      <c r="Z616" s="1">
        <v>284.18914615105257</v>
      </c>
      <c r="AA616" s="1">
        <v>284.18914615105257</v>
      </c>
      <c r="AB616" s="1" t="s">
        <v>855</v>
      </c>
      <c r="AC616" s="3">
        <v>56</v>
      </c>
      <c r="AD616" s="3">
        <f>_xlfn.XLOOKUP(B616,EVENTOS!B:B,EVENTOS!M:M,"--",0,1)</f>
        <v>136</v>
      </c>
      <c r="AE616" s="3">
        <v>2</v>
      </c>
      <c r="AF616" s="12">
        <f>_xlfn.XLOOKUP(C616,ESTACIONES!B:B,ESTACIONES!N:N,0,0,1)</f>
        <v>3.9528596519652126</v>
      </c>
      <c r="AG616" t="e">
        <f>_xlfn.XLOOKUP(A616,'L y W'!A:A,'L y W'!B:B,0,0,1)</f>
        <v>#N/A</v>
      </c>
      <c r="AH616" t="e">
        <f>_xlfn.XLOOKUP(A616,'L y W'!A:A,'L y W'!C:C,0,0,1)</f>
        <v>#N/A</v>
      </c>
    </row>
    <row r="617" spans="1:34" x14ac:dyDescent="0.3">
      <c r="A617" s="1">
        <v>1846</v>
      </c>
      <c r="B617" s="1" t="s">
        <v>856</v>
      </c>
      <c r="C617" s="1" t="s">
        <v>32</v>
      </c>
      <c r="D617" s="1">
        <v>2015</v>
      </c>
      <c r="E617" s="1">
        <v>11</v>
      </c>
      <c r="F617" s="1">
        <v>9</v>
      </c>
      <c r="G617" s="1">
        <v>4</v>
      </c>
      <c r="H617" s="1">
        <v>46</v>
      </c>
      <c r="I617" s="1">
        <v>27</v>
      </c>
      <c r="J617" s="1">
        <v>-23.477</v>
      </c>
      <c r="K617" s="1">
        <v>-69.027000000000001</v>
      </c>
      <c r="L617" s="1">
        <v>5.4</v>
      </c>
      <c r="M617" s="1">
        <v>116.1</v>
      </c>
      <c r="N617" s="1">
        <v>-22.7058</v>
      </c>
      <c r="O617" s="1">
        <v>-69.571879999999993</v>
      </c>
      <c r="P617" s="1">
        <v>0</v>
      </c>
      <c r="Q617" s="1">
        <v>736</v>
      </c>
      <c r="R617" s="7">
        <v>7.94</v>
      </c>
      <c r="S617" s="1">
        <v>191</v>
      </c>
      <c r="T617" s="1">
        <v>23</v>
      </c>
      <c r="U617" s="1">
        <v>-81</v>
      </c>
      <c r="V617" s="1">
        <v>2</v>
      </c>
      <c r="W617" s="1">
        <v>68</v>
      </c>
      <c r="X617" s="1">
        <v>-94</v>
      </c>
      <c r="Y617" s="1">
        <v>102.03258805900681</v>
      </c>
      <c r="Z617" s="1">
        <v>154.56344660371346</v>
      </c>
      <c r="AA617" s="1">
        <v>154.50689697265619</v>
      </c>
      <c r="AB617" s="1" t="s">
        <v>857</v>
      </c>
      <c r="AC617" s="3">
        <v>2</v>
      </c>
      <c r="AD617" s="3">
        <f>_xlfn.XLOOKUP(B617,EVENTOS!B:B,EVENTOS!M:M,"--",0,1)</f>
        <v>137</v>
      </c>
      <c r="AE617" s="3">
        <v>2</v>
      </c>
      <c r="AF617" s="12">
        <f>_xlfn.XLOOKUP(C617,ESTACIONES!B:B,ESTACIONES!N:N,0,0,1)</f>
        <v>1.7939580074706956</v>
      </c>
      <c r="AG617">
        <f>_xlfn.XLOOKUP(A617,'L y W'!A:A,'L y W'!B:B,0,0,1)</f>
        <v>0</v>
      </c>
      <c r="AH617">
        <f>_xlfn.XLOOKUP(A617,'L y W'!A:A,'L y W'!C:C,0,0,1)</f>
        <v>0</v>
      </c>
    </row>
    <row r="618" spans="1:34" x14ac:dyDescent="0.3">
      <c r="A618" s="1">
        <v>1847</v>
      </c>
      <c r="B618" s="1" t="s">
        <v>856</v>
      </c>
      <c r="C618" s="1" t="s">
        <v>113</v>
      </c>
      <c r="D618" s="1">
        <v>2015</v>
      </c>
      <c r="E618" s="1">
        <v>11</v>
      </c>
      <c r="F618" s="1">
        <v>9</v>
      </c>
      <c r="G618" s="1">
        <v>4</v>
      </c>
      <c r="H618" s="1">
        <v>46</v>
      </c>
      <c r="I618" s="1">
        <v>27</v>
      </c>
      <c r="J618" s="1">
        <v>-23.477</v>
      </c>
      <c r="K618" s="1">
        <v>-69.027000000000001</v>
      </c>
      <c r="L618" s="1">
        <v>5.4</v>
      </c>
      <c r="M618" s="1">
        <v>116.1</v>
      </c>
      <c r="N618" s="1">
        <v>-23.208335000000002</v>
      </c>
      <c r="O618" s="1">
        <v>-69.470920000000007</v>
      </c>
      <c r="P618" s="1">
        <v>0</v>
      </c>
      <c r="Q618" s="1">
        <v>532</v>
      </c>
      <c r="R618" s="7">
        <v>2.2200000000000002</v>
      </c>
      <c r="S618" s="1">
        <v>191</v>
      </c>
      <c r="T618" s="1">
        <v>23</v>
      </c>
      <c r="U618" s="1">
        <v>-81</v>
      </c>
      <c r="V618" s="1">
        <v>2</v>
      </c>
      <c r="W618" s="1">
        <v>68</v>
      </c>
      <c r="X618" s="1">
        <v>-94</v>
      </c>
      <c r="Y618" s="1">
        <v>54.27816998512467</v>
      </c>
      <c r="Z618" s="1">
        <v>128.16134259960796</v>
      </c>
      <c r="AA618" s="1">
        <v>128.14530944824219</v>
      </c>
      <c r="AB618" s="1" t="s">
        <v>858</v>
      </c>
      <c r="AC618" s="3">
        <v>20</v>
      </c>
      <c r="AD618" s="3">
        <f>_xlfn.XLOOKUP(B618,EVENTOS!B:B,EVENTOS!M:M,"--",0,1)</f>
        <v>137</v>
      </c>
      <c r="AE618" s="3">
        <v>2</v>
      </c>
      <c r="AF618" s="12">
        <f>_xlfn.XLOOKUP(C618,ESTACIONES!B:B,ESTACIONES!N:N,0,0,1)</f>
        <v>3.4503543176923124</v>
      </c>
      <c r="AG618">
        <f>_xlfn.XLOOKUP(A618,'L y W'!A:A,'L y W'!B:B,0,0,1)</f>
        <v>0</v>
      </c>
      <c r="AH618">
        <f>_xlfn.XLOOKUP(A618,'L y W'!A:A,'L y W'!C:C,0,0,1)</f>
        <v>0</v>
      </c>
    </row>
    <row r="619" spans="1:34" x14ac:dyDescent="0.3">
      <c r="A619" s="1">
        <v>1848</v>
      </c>
      <c r="B619" s="1" t="s">
        <v>859</v>
      </c>
      <c r="C619" s="1" t="s">
        <v>563</v>
      </c>
      <c r="D619" s="1">
        <v>2015</v>
      </c>
      <c r="E619" s="1">
        <v>11</v>
      </c>
      <c r="F619" s="1">
        <v>10</v>
      </c>
      <c r="G619" s="1">
        <v>12</v>
      </c>
      <c r="H619" s="1">
        <v>58</v>
      </c>
      <c r="I619" s="1">
        <v>37</v>
      </c>
      <c r="J619" s="1">
        <v>-30.797999999999998</v>
      </c>
      <c r="K619" s="1">
        <v>-71.456000000000003</v>
      </c>
      <c r="L619" s="1">
        <v>5</v>
      </c>
      <c r="M619" s="1">
        <v>56.7</v>
      </c>
      <c r="N619" s="1">
        <v>-31.633614000000001</v>
      </c>
      <c r="O619" s="1">
        <v>-71.167500000000004</v>
      </c>
      <c r="P619" s="1">
        <v>319</v>
      </c>
      <c r="Q619" s="1">
        <v>654</v>
      </c>
      <c r="R619" s="7">
        <v>5.32</v>
      </c>
      <c r="S619" s="1" t="s">
        <v>38</v>
      </c>
      <c r="T619" s="1" t="s">
        <v>38</v>
      </c>
      <c r="U619" s="1" t="s">
        <v>38</v>
      </c>
      <c r="V619" s="1" t="s">
        <v>38</v>
      </c>
      <c r="W619" s="1" t="s">
        <v>38</v>
      </c>
      <c r="X619" s="1" t="s">
        <v>38</v>
      </c>
      <c r="Y619" s="1">
        <v>96.639607249690087</v>
      </c>
      <c r="Z619" s="1">
        <v>112.20686275970091</v>
      </c>
      <c r="AA619" s="1">
        <v>112.20686275970091</v>
      </c>
      <c r="AB619" s="1" t="s">
        <v>860</v>
      </c>
      <c r="AC619" s="3">
        <v>65</v>
      </c>
      <c r="AD619" s="3">
        <f>_xlfn.XLOOKUP(B619,EVENTOS!B:B,EVENTOS!M:M,"--",0,1)</f>
        <v>138</v>
      </c>
      <c r="AE619" s="3">
        <v>2</v>
      </c>
      <c r="AF619" s="12">
        <f>_xlfn.XLOOKUP(C619,ESTACIONES!B:B,ESTACIONES!N:N,0,0,1)</f>
        <v>2.6040084152738801</v>
      </c>
      <c r="AG619" t="e">
        <f>_xlfn.XLOOKUP(A619,'L y W'!A:A,'L y W'!B:B,0,0,1)</f>
        <v>#N/A</v>
      </c>
      <c r="AH619" t="e">
        <f>_xlfn.XLOOKUP(A619,'L y W'!A:A,'L y W'!C:C,0,0,1)</f>
        <v>#N/A</v>
      </c>
    </row>
    <row r="620" spans="1:34" x14ac:dyDescent="0.3">
      <c r="A620" s="1">
        <v>1849</v>
      </c>
      <c r="B620" s="1" t="s">
        <v>859</v>
      </c>
      <c r="C620" s="1" t="s">
        <v>524</v>
      </c>
      <c r="D620" s="1">
        <v>2015</v>
      </c>
      <c r="E620" s="1">
        <v>11</v>
      </c>
      <c r="F620" s="1">
        <v>10</v>
      </c>
      <c r="G620" s="1">
        <v>12</v>
      </c>
      <c r="H620" s="1">
        <v>58</v>
      </c>
      <c r="I620" s="1">
        <v>37</v>
      </c>
      <c r="J620" s="1">
        <v>-30.797999999999998</v>
      </c>
      <c r="K620" s="1">
        <v>-71.456000000000003</v>
      </c>
      <c r="L620" s="1">
        <v>5</v>
      </c>
      <c r="M620" s="1">
        <v>56.7</v>
      </c>
      <c r="N620" s="1">
        <v>-30.579305999999999</v>
      </c>
      <c r="O620" s="1">
        <v>-71.494556000000003</v>
      </c>
      <c r="P620" s="1">
        <v>203</v>
      </c>
      <c r="Q620" s="1">
        <v>505</v>
      </c>
      <c r="R620" s="7">
        <v>1.75</v>
      </c>
      <c r="S620" s="1" t="s">
        <v>38</v>
      </c>
      <c r="T620" s="1" t="s">
        <v>38</v>
      </c>
      <c r="U620" s="1" t="s">
        <v>38</v>
      </c>
      <c r="V620" s="1" t="s">
        <v>38</v>
      </c>
      <c r="W620" s="1" t="s">
        <v>38</v>
      </c>
      <c r="X620" s="1" t="s">
        <v>38</v>
      </c>
      <c r="Y620" s="1">
        <v>24.5251383165104</v>
      </c>
      <c r="Z620" s="1">
        <v>61.963165013126691</v>
      </c>
      <c r="AA620" s="1">
        <v>61.963165013126691</v>
      </c>
      <c r="AB620" s="1" t="s">
        <v>861</v>
      </c>
      <c r="AC620" s="3">
        <v>59</v>
      </c>
      <c r="AD620" s="3">
        <f>_xlfn.XLOOKUP(B620,EVENTOS!B:B,EVENTOS!M:M,"--",0,1)</f>
        <v>138</v>
      </c>
      <c r="AE620" s="3">
        <v>2</v>
      </c>
      <c r="AF620" s="12">
        <f>_xlfn.XLOOKUP(C620,ESTACIONES!B:B,ESTACIONES!N:N,0,0,1)</f>
        <v>2.4467954161962564</v>
      </c>
      <c r="AG620" t="e">
        <f>_xlfn.XLOOKUP(A620,'L y W'!A:A,'L y W'!B:B,0,0,1)</f>
        <v>#N/A</v>
      </c>
      <c r="AH620" t="e">
        <f>_xlfn.XLOOKUP(A620,'L y W'!A:A,'L y W'!C:C,0,0,1)</f>
        <v>#N/A</v>
      </c>
    </row>
    <row r="621" spans="1:34" x14ac:dyDescent="0.3">
      <c r="A621" s="1">
        <v>1852</v>
      </c>
      <c r="B621" s="1" t="s">
        <v>859</v>
      </c>
      <c r="C621" s="1" t="s">
        <v>55</v>
      </c>
      <c r="D621" s="1">
        <v>2015</v>
      </c>
      <c r="E621" s="1">
        <v>11</v>
      </c>
      <c r="F621" s="1">
        <v>10</v>
      </c>
      <c r="G621" s="1">
        <v>12</v>
      </c>
      <c r="H621" s="1">
        <v>58</v>
      </c>
      <c r="I621" s="1">
        <v>37</v>
      </c>
      <c r="J621" s="1">
        <v>-30.797999999999998</v>
      </c>
      <c r="K621" s="1">
        <v>-71.456000000000003</v>
      </c>
      <c r="L621" s="1">
        <v>5</v>
      </c>
      <c r="M621" s="1">
        <v>56.7</v>
      </c>
      <c r="N621" s="1">
        <v>-30.854861</v>
      </c>
      <c r="O621" s="1">
        <v>-70.707333000000006</v>
      </c>
      <c r="P621" s="1">
        <v>903</v>
      </c>
      <c r="Q621" s="1">
        <v>578</v>
      </c>
      <c r="R621" s="7">
        <v>6.51</v>
      </c>
      <c r="S621" s="1" t="s">
        <v>38</v>
      </c>
      <c r="T621" s="1" t="s">
        <v>38</v>
      </c>
      <c r="U621" s="1" t="s">
        <v>38</v>
      </c>
      <c r="V621" s="1" t="s">
        <v>38</v>
      </c>
      <c r="W621" s="1" t="s">
        <v>38</v>
      </c>
      <c r="X621" s="1" t="s">
        <v>38</v>
      </c>
      <c r="Y621" s="1">
        <v>71.906791593938749</v>
      </c>
      <c r="Z621" s="1">
        <v>92.134099476437825</v>
      </c>
      <c r="AA621" s="1">
        <v>92.134099476437825</v>
      </c>
      <c r="AB621" s="1" t="s">
        <v>862</v>
      </c>
      <c r="AC621" s="3">
        <v>10</v>
      </c>
      <c r="AD621" s="3">
        <f>_xlfn.XLOOKUP(B621,EVENTOS!B:B,EVENTOS!M:M,"--",0,1)</f>
        <v>138</v>
      </c>
      <c r="AE621" s="3">
        <v>2</v>
      </c>
      <c r="AF621" s="12">
        <f>_xlfn.XLOOKUP(C621,ESTACIONES!B:B,ESTACIONES!N:N,0,0,1)</f>
        <v>2.2846908786089335</v>
      </c>
      <c r="AG621" t="e">
        <f>_xlfn.XLOOKUP(A621,'L y W'!A:A,'L y W'!B:B,0,0,1)</f>
        <v>#N/A</v>
      </c>
      <c r="AH621" t="e">
        <f>_xlfn.XLOOKUP(A621,'L y W'!A:A,'L y W'!C:C,0,0,1)</f>
        <v>#N/A</v>
      </c>
    </row>
    <row r="622" spans="1:34" x14ac:dyDescent="0.3">
      <c r="A622" s="1">
        <v>1859</v>
      </c>
      <c r="B622" s="1" t="s">
        <v>863</v>
      </c>
      <c r="C622" s="1" t="s">
        <v>93</v>
      </c>
      <c r="D622" s="1">
        <v>2015</v>
      </c>
      <c r="E622" s="1">
        <v>11</v>
      </c>
      <c r="F622" s="1">
        <v>10</v>
      </c>
      <c r="G622" s="1">
        <v>23</v>
      </c>
      <c r="H622" s="1">
        <v>48</v>
      </c>
      <c r="I622" s="1">
        <v>26</v>
      </c>
      <c r="J622" s="1">
        <v>-29.504000000000001</v>
      </c>
      <c r="K622" s="1">
        <v>-71.97</v>
      </c>
      <c r="L622" s="1">
        <v>5</v>
      </c>
      <c r="M622" s="1">
        <v>53</v>
      </c>
      <c r="N622" s="1">
        <v>-29.877189999999999</v>
      </c>
      <c r="O622" s="1">
        <v>-71.237870000000001</v>
      </c>
      <c r="P622" s="1">
        <v>0</v>
      </c>
      <c r="Q622" s="1">
        <v>399</v>
      </c>
      <c r="R622" s="7">
        <v>1.18</v>
      </c>
      <c r="S622" s="1" t="s">
        <v>38</v>
      </c>
      <c r="T622" s="1" t="s">
        <v>38</v>
      </c>
      <c r="U622" s="1" t="s">
        <v>38</v>
      </c>
      <c r="V622" s="1" t="s">
        <v>38</v>
      </c>
      <c r="W622" s="1" t="s">
        <v>38</v>
      </c>
      <c r="X622" s="1" t="s">
        <v>38</v>
      </c>
      <c r="Y622" s="1">
        <v>82.04953001442054</v>
      </c>
      <c r="Z622" s="1">
        <v>97.678684346111552</v>
      </c>
      <c r="AA622" s="1">
        <v>97.678684346111552</v>
      </c>
      <c r="AB622" s="1" t="s">
        <v>864</v>
      </c>
      <c r="AC622" s="3">
        <v>16</v>
      </c>
      <c r="AD622" s="3">
        <f>_xlfn.XLOOKUP(B622,EVENTOS!B:B,EVENTOS!M:M,"--",0,1)</f>
        <v>139</v>
      </c>
      <c r="AE622" s="3">
        <v>2</v>
      </c>
      <c r="AF622" s="12">
        <f>_xlfn.XLOOKUP(C622,ESTACIONES!B:B,ESTACIONES!N:N,0,0,1)</f>
        <v>2.8226612561991336</v>
      </c>
      <c r="AG622" t="e">
        <f>_xlfn.XLOOKUP(A622,'L y W'!A:A,'L y W'!B:B,0,0,1)</f>
        <v>#N/A</v>
      </c>
      <c r="AH622" t="e">
        <f>_xlfn.XLOOKUP(A622,'L y W'!A:A,'L y W'!C:C,0,0,1)</f>
        <v>#N/A</v>
      </c>
    </row>
    <row r="623" spans="1:34" x14ac:dyDescent="0.3">
      <c r="A623" s="1">
        <v>1860</v>
      </c>
      <c r="B623" s="1" t="s">
        <v>863</v>
      </c>
      <c r="C623" s="1" t="s">
        <v>107</v>
      </c>
      <c r="D623" s="1">
        <v>2015</v>
      </c>
      <c r="E623" s="1">
        <v>11</v>
      </c>
      <c r="F623" s="1">
        <v>10</v>
      </c>
      <c r="G623" s="1">
        <v>23</v>
      </c>
      <c r="H623" s="1">
        <v>48</v>
      </c>
      <c r="I623" s="1">
        <v>26</v>
      </c>
      <c r="J623" s="1">
        <v>-29.504000000000001</v>
      </c>
      <c r="K623" s="1">
        <v>-71.97</v>
      </c>
      <c r="L623" s="1">
        <v>5</v>
      </c>
      <c r="M623" s="1">
        <v>53</v>
      </c>
      <c r="N623" s="1">
        <v>-29.510639999999999</v>
      </c>
      <c r="O623" s="1">
        <v>-71.200360000000003</v>
      </c>
      <c r="P623" s="1">
        <v>0</v>
      </c>
      <c r="Q623" s="1">
        <v>576</v>
      </c>
      <c r="R623" s="7">
        <v>5.77</v>
      </c>
      <c r="S623" s="1" t="s">
        <v>38</v>
      </c>
      <c r="T623" s="1" t="s">
        <v>38</v>
      </c>
      <c r="U623" s="1" t="s">
        <v>38</v>
      </c>
      <c r="V623" s="1" t="s">
        <v>38</v>
      </c>
      <c r="W623" s="1" t="s">
        <v>38</v>
      </c>
      <c r="X623" s="1" t="s">
        <v>38</v>
      </c>
      <c r="Y623" s="1">
        <v>74.627257773645397</v>
      </c>
      <c r="Z623" s="1">
        <v>91.532658667899057</v>
      </c>
      <c r="AA623" s="1">
        <v>91.532658667899057</v>
      </c>
      <c r="AB623" s="1" t="s">
        <v>865</v>
      </c>
      <c r="AC623" s="3">
        <v>19</v>
      </c>
      <c r="AD623" s="3">
        <f>_xlfn.XLOOKUP(B623,EVENTOS!B:B,EVENTOS!M:M,"--",0,1)</f>
        <v>139</v>
      </c>
      <c r="AE623" s="3">
        <v>2</v>
      </c>
      <c r="AF623" s="12">
        <f>_xlfn.XLOOKUP(C623,ESTACIONES!B:B,ESTACIONES!N:N,0,0,1)</f>
        <v>3.0510064704910347</v>
      </c>
      <c r="AG623" t="e">
        <f>_xlfn.XLOOKUP(A623,'L y W'!A:A,'L y W'!B:B,0,0,1)</f>
        <v>#N/A</v>
      </c>
      <c r="AH623" t="e">
        <f>_xlfn.XLOOKUP(A623,'L y W'!A:A,'L y W'!C:C,0,0,1)</f>
        <v>#N/A</v>
      </c>
    </row>
    <row r="624" spans="1:34" x14ac:dyDescent="0.3">
      <c r="A624" s="1">
        <v>1870</v>
      </c>
      <c r="B624" s="1" t="s">
        <v>866</v>
      </c>
      <c r="C624" s="1" t="s">
        <v>559</v>
      </c>
      <c r="D624" s="1">
        <v>2015</v>
      </c>
      <c r="E624" s="1">
        <v>11</v>
      </c>
      <c r="F624" s="1">
        <v>11</v>
      </c>
      <c r="G624" s="1">
        <v>1</v>
      </c>
      <c r="H624" s="1">
        <v>54</v>
      </c>
      <c r="I624" s="1">
        <v>36</v>
      </c>
      <c r="J624" s="1">
        <v>-29.46</v>
      </c>
      <c r="K624" s="1">
        <v>-72.12</v>
      </c>
      <c r="L624" s="1">
        <v>6.9</v>
      </c>
      <c r="M624" s="1">
        <v>32.9</v>
      </c>
      <c r="N624" s="1">
        <v>-27.367170000000002</v>
      </c>
      <c r="O624" s="1">
        <v>-70.330690000000004</v>
      </c>
      <c r="P624" s="1">
        <v>398</v>
      </c>
      <c r="Q624" s="1">
        <v>473</v>
      </c>
      <c r="R624" s="7">
        <v>6.7</v>
      </c>
      <c r="S624" s="1">
        <v>2</v>
      </c>
      <c r="T624" s="1">
        <v>22</v>
      </c>
      <c r="U624" s="1">
        <v>93</v>
      </c>
      <c r="V624" s="1">
        <v>179</v>
      </c>
      <c r="W624" s="1">
        <v>68</v>
      </c>
      <c r="X624" s="1">
        <v>89</v>
      </c>
      <c r="Y624" s="1">
        <v>290.73639795717804</v>
      </c>
      <c r="Z624" s="1">
        <v>292.63699339132535</v>
      </c>
      <c r="AA624" s="1">
        <v>272.20120239257813</v>
      </c>
      <c r="AB624" s="1" t="s">
        <v>867</v>
      </c>
      <c r="AC624" s="3">
        <v>64</v>
      </c>
      <c r="AD624" s="3">
        <f>_xlfn.XLOOKUP(B624,EVENTOS!B:B,EVENTOS!M:M,"--",0,1)</f>
        <v>140</v>
      </c>
      <c r="AE624" s="3">
        <v>1</v>
      </c>
      <c r="AF624" s="12">
        <f>_xlfn.XLOOKUP(C624,ESTACIONES!B:B,ESTACIONES!N:N,0,0,1)</f>
        <v>4.3965270469791156</v>
      </c>
      <c r="AG624">
        <f>_xlfn.XLOOKUP(A624,'L y W'!A:A,'L y W'!B:B,0,0,1)</f>
        <v>34.962300400270202</v>
      </c>
      <c r="AH624">
        <f>_xlfn.XLOOKUP(A624,'L y W'!A:A,'L y W'!C:C,0,0,1)</f>
        <v>21.503046793402568</v>
      </c>
    </row>
    <row r="625" spans="1:34" x14ac:dyDescent="0.3">
      <c r="A625" s="1">
        <v>1871</v>
      </c>
      <c r="B625" s="1" t="s">
        <v>866</v>
      </c>
      <c r="C625" s="1" t="s">
        <v>93</v>
      </c>
      <c r="D625" s="1">
        <v>2015</v>
      </c>
      <c r="E625" s="1">
        <v>11</v>
      </c>
      <c r="F625" s="1">
        <v>11</v>
      </c>
      <c r="G625" s="1">
        <v>1</v>
      </c>
      <c r="H625" s="1">
        <v>54</v>
      </c>
      <c r="I625" s="1">
        <v>36</v>
      </c>
      <c r="J625" s="1">
        <v>-29.46</v>
      </c>
      <c r="K625" s="1">
        <v>-72.12</v>
      </c>
      <c r="L625" s="1">
        <v>6.9</v>
      </c>
      <c r="M625" s="1">
        <v>32.9</v>
      </c>
      <c r="N625" s="1">
        <v>-29.877189999999999</v>
      </c>
      <c r="O625" s="1">
        <v>-71.237870000000001</v>
      </c>
      <c r="P625" s="1">
        <v>0</v>
      </c>
      <c r="Q625" s="1">
        <v>399</v>
      </c>
      <c r="R625" s="7">
        <v>1.18</v>
      </c>
      <c r="S625" s="1">
        <v>2</v>
      </c>
      <c r="T625" s="1">
        <v>22</v>
      </c>
      <c r="U625" s="1">
        <v>93</v>
      </c>
      <c r="V625" s="1">
        <v>179</v>
      </c>
      <c r="W625" s="1">
        <v>68</v>
      </c>
      <c r="X625" s="1">
        <v>89</v>
      </c>
      <c r="Y625" s="1">
        <v>97.11180861934713</v>
      </c>
      <c r="Z625" s="1">
        <v>102.53347440382922</v>
      </c>
      <c r="AA625" s="1">
        <v>89.337364196777344</v>
      </c>
      <c r="AB625" s="1" t="s">
        <v>868</v>
      </c>
      <c r="AC625" s="3">
        <v>16</v>
      </c>
      <c r="AD625" s="3">
        <f>_xlfn.XLOOKUP(B625,EVENTOS!B:B,EVENTOS!M:M,"--",0,1)</f>
        <v>140</v>
      </c>
      <c r="AE625" s="3">
        <v>1</v>
      </c>
      <c r="AF625" s="12">
        <f>_xlfn.XLOOKUP(C625,ESTACIONES!B:B,ESTACIONES!N:N,0,0,1)</f>
        <v>2.8226612561991336</v>
      </c>
      <c r="AG625">
        <f>_xlfn.XLOOKUP(A625,'L y W'!A:A,'L y W'!B:B,0,0,1)</f>
        <v>34.962300400270202</v>
      </c>
      <c r="AH625">
        <f>_xlfn.XLOOKUP(A625,'L y W'!A:A,'L y W'!C:C,0,0,1)</f>
        <v>21.503046793402568</v>
      </c>
    </row>
    <row r="626" spans="1:34" x14ac:dyDescent="0.3">
      <c r="A626" s="1">
        <v>1872</v>
      </c>
      <c r="B626" s="1" t="s">
        <v>866</v>
      </c>
      <c r="C626" s="1" t="s">
        <v>541</v>
      </c>
      <c r="D626" s="1">
        <v>2015</v>
      </c>
      <c r="E626" s="1">
        <v>11</v>
      </c>
      <c r="F626" s="1">
        <v>11</v>
      </c>
      <c r="G626" s="1">
        <v>1</v>
      </c>
      <c r="H626" s="1">
        <v>54</v>
      </c>
      <c r="I626" s="1">
        <v>36</v>
      </c>
      <c r="J626" s="1">
        <v>-29.46</v>
      </c>
      <c r="K626" s="1">
        <v>-72.12</v>
      </c>
      <c r="L626" s="1">
        <v>6.9</v>
      </c>
      <c r="M626" s="1">
        <v>32.9</v>
      </c>
      <c r="N626" s="1">
        <v>-29.942350000000001</v>
      </c>
      <c r="O626" s="1">
        <v>-71.263149999999996</v>
      </c>
      <c r="P626" s="1">
        <v>30</v>
      </c>
      <c r="Q626" s="1">
        <v>475</v>
      </c>
      <c r="R626" s="7">
        <v>0.87</v>
      </c>
      <c r="S626" s="1">
        <v>2</v>
      </c>
      <c r="T626" s="1">
        <v>22</v>
      </c>
      <c r="U626" s="1">
        <v>93</v>
      </c>
      <c r="V626" s="1">
        <v>179</v>
      </c>
      <c r="W626" s="1">
        <v>68</v>
      </c>
      <c r="X626" s="1">
        <v>89</v>
      </c>
      <c r="Y626" s="1">
        <v>98.663574574290649</v>
      </c>
      <c r="Z626" s="1">
        <v>104.01387334282198</v>
      </c>
      <c r="AA626" s="1">
        <v>89.866668701171875</v>
      </c>
      <c r="AB626" s="1" t="s">
        <v>869</v>
      </c>
      <c r="AC626" s="3">
        <v>61</v>
      </c>
      <c r="AD626" s="3">
        <f>_xlfn.XLOOKUP(B626,EVENTOS!B:B,EVENTOS!M:M,"--",0,1)</f>
        <v>140</v>
      </c>
      <c r="AE626" s="3">
        <v>1</v>
      </c>
      <c r="AF626" s="12">
        <f>_xlfn.XLOOKUP(C626,ESTACIONES!B:B,ESTACIONES!N:N,0,0,1)</f>
        <v>4.2654241956000023</v>
      </c>
      <c r="AG626">
        <f>_xlfn.XLOOKUP(A626,'L y W'!A:A,'L y W'!B:B,0,0,1)</f>
        <v>34.962300400270202</v>
      </c>
      <c r="AH626">
        <f>_xlfn.XLOOKUP(A626,'L y W'!A:A,'L y W'!C:C,0,0,1)</f>
        <v>21.503046793402568</v>
      </c>
    </row>
    <row r="627" spans="1:34" x14ac:dyDescent="0.3">
      <c r="A627" s="1">
        <v>1874</v>
      </c>
      <c r="B627" s="1" t="s">
        <v>866</v>
      </c>
      <c r="C627" s="1" t="s">
        <v>107</v>
      </c>
      <c r="D627" s="1">
        <v>2015</v>
      </c>
      <c r="E627" s="1">
        <v>11</v>
      </c>
      <c r="F627" s="1">
        <v>11</v>
      </c>
      <c r="G627" s="1">
        <v>1</v>
      </c>
      <c r="H627" s="1">
        <v>54</v>
      </c>
      <c r="I627" s="1">
        <v>36</v>
      </c>
      <c r="J627" s="1">
        <v>-29.46</v>
      </c>
      <c r="K627" s="1">
        <v>-72.12</v>
      </c>
      <c r="L627" s="1">
        <v>6.9</v>
      </c>
      <c r="M627" s="1">
        <v>32.9</v>
      </c>
      <c r="N627" s="1">
        <v>-29.510639999999999</v>
      </c>
      <c r="O627" s="1">
        <v>-71.200360000000003</v>
      </c>
      <c r="P627" s="1">
        <v>0</v>
      </c>
      <c r="Q627" s="1">
        <v>576</v>
      </c>
      <c r="R627" s="7">
        <v>5.77</v>
      </c>
      <c r="S627" s="1">
        <v>2</v>
      </c>
      <c r="T627" s="1">
        <v>22</v>
      </c>
      <c r="U627" s="1">
        <v>93</v>
      </c>
      <c r="V627" s="1">
        <v>179</v>
      </c>
      <c r="W627" s="1">
        <v>68</v>
      </c>
      <c r="X627" s="1">
        <v>89</v>
      </c>
      <c r="Y627" s="1">
        <v>89.363157103401107</v>
      </c>
      <c r="Z627" s="1">
        <v>95.227012173474961</v>
      </c>
      <c r="AA627" s="1">
        <v>87.553314208984375</v>
      </c>
      <c r="AB627" s="1" t="s">
        <v>870</v>
      </c>
      <c r="AC627" s="3">
        <v>19</v>
      </c>
      <c r="AD627" s="3">
        <f>_xlfn.XLOOKUP(B627,EVENTOS!B:B,EVENTOS!M:M,"--",0,1)</f>
        <v>140</v>
      </c>
      <c r="AE627" s="3">
        <v>1</v>
      </c>
      <c r="AF627" s="12">
        <f>_xlfn.XLOOKUP(C627,ESTACIONES!B:B,ESTACIONES!N:N,0,0,1)</f>
        <v>3.0510064704910347</v>
      </c>
      <c r="AG627">
        <f>_xlfn.XLOOKUP(A627,'L y W'!A:A,'L y W'!B:B,0,0,1)</f>
        <v>34.962300400270202</v>
      </c>
      <c r="AH627">
        <f>_xlfn.XLOOKUP(A627,'L y W'!A:A,'L y W'!C:C,0,0,1)</f>
        <v>21.503046793402568</v>
      </c>
    </row>
    <row r="628" spans="1:34" x14ac:dyDescent="0.3">
      <c r="A628" s="1">
        <v>1875</v>
      </c>
      <c r="B628" s="1" t="s">
        <v>866</v>
      </c>
      <c r="C628" s="1" t="s">
        <v>43</v>
      </c>
      <c r="D628" s="1">
        <v>2015</v>
      </c>
      <c r="E628" s="1">
        <v>11</v>
      </c>
      <c r="F628" s="1">
        <v>11</v>
      </c>
      <c r="G628" s="1">
        <v>1</v>
      </c>
      <c r="H628" s="1">
        <v>54</v>
      </c>
      <c r="I628" s="1">
        <v>36</v>
      </c>
      <c r="J628" s="1">
        <v>-29.46</v>
      </c>
      <c r="K628" s="1">
        <v>-72.12</v>
      </c>
      <c r="L628" s="1">
        <v>6.9</v>
      </c>
      <c r="M628" s="1">
        <v>32.9</v>
      </c>
      <c r="N628" s="1">
        <v>-30.23387</v>
      </c>
      <c r="O628" s="1">
        <v>-71.081590000000006</v>
      </c>
      <c r="P628" s="1">
        <v>1032</v>
      </c>
      <c r="Q628" s="1">
        <v>517</v>
      </c>
      <c r="R628" s="7">
        <v>6.5</v>
      </c>
      <c r="S628" s="1">
        <v>2</v>
      </c>
      <c r="T628" s="1">
        <v>22</v>
      </c>
      <c r="U628" s="1">
        <v>93</v>
      </c>
      <c r="V628" s="1">
        <v>179</v>
      </c>
      <c r="W628" s="1">
        <v>68</v>
      </c>
      <c r="X628" s="1">
        <v>89</v>
      </c>
      <c r="Y628" s="1">
        <v>132.01394333346252</v>
      </c>
      <c r="Z628" s="1">
        <v>136.30503240324862</v>
      </c>
      <c r="AA628" s="1">
        <v>119.71826171875</v>
      </c>
      <c r="AB628" s="1" t="s">
        <v>871</v>
      </c>
      <c r="AC628" s="3">
        <v>5</v>
      </c>
      <c r="AD628" s="3">
        <f>_xlfn.XLOOKUP(B628,EVENTOS!B:B,EVENTOS!M:M,"--",0,1)</f>
        <v>140</v>
      </c>
      <c r="AE628" s="3">
        <v>1</v>
      </c>
      <c r="AF628" s="12">
        <f>_xlfn.XLOOKUP(C628,ESTACIONES!B:B,ESTACIONES!N:N,0,0,1)</f>
        <v>2.335647305457484</v>
      </c>
      <c r="AG628">
        <f>_xlfn.XLOOKUP(A628,'L y W'!A:A,'L y W'!B:B,0,0,1)</f>
        <v>34.962300400270202</v>
      </c>
      <c r="AH628">
        <f>_xlfn.XLOOKUP(A628,'L y W'!A:A,'L y W'!C:C,0,0,1)</f>
        <v>21.503046793402568</v>
      </c>
    </row>
    <row r="629" spans="1:34" x14ac:dyDescent="0.3">
      <c r="A629" s="1">
        <v>1876</v>
      </c>
      <c r="B629" s="1" t="s">
        <v>866</v>
      </c>
      <c r="C629" s="1" t="s">
        <v>524</v>
      </c>
      <c r="D629" s="1">
        <v>2015</v>
      </c>
      <c r="E629" s="1">
        <v>11</v>
      </c>
      <c r="F629" s="1">
        <v>11</v>
      </c>
      <c r="G629" s="1">
        <v>1</v>
      </c>
      <c r="H629" s="1">
        <v>54</v>
      </c>
      <c r="I629" s="1">
        <v>36</v>
      </c>
      <c r="J629" s="1">
        <v>-29.46</v>
      </c>
      <c r="K629" s="1">
        <v>-72.12</v>
      </c>
      <c r="L629" s="1">
        <v>6.9</v>
      </c>
      <c r="M629" s="1">
        <v>32.9</v>
      </c>
      <c r="N629" s="1">
        <v>-30.579305999999999</v>
      </c>
      <c r="O629" s="1">
        <v>-71.494556000000003</v>
      </c>
      <c r="P629" s="1">
        <v>203</v>
      </c>
      <c r="Q629" s="1">
        <v>505</v>
      </c>
      <c r="R629" s="7">
        <v>1.75</v>
      </c>
      <c r="S629" s="1">
        <v>2</v>
      </c>
      <c r="T629" s="1">
        <v>22</v>
      </c>
      <c r="U629" s="1">
        <v>93</v>
      </c>
      <c r="V629" s="1">
        <v>179</v>
      </c>
      <c r="W629" s="1">
        <v>68</v>
      </c>
      <c r="X629" s="1">
        <v>89</v>
      </c>
      <c r="Y629" s="1">
        <v>137.96903382444424</v>
      </c>
      <c r="Z629" s="1">
        <v>141.88468170824729</v>
      </c>
      <c r="AA629" s="1">
        <v>123.6354217529297</v>
      </c>
      <c r="AB629" s="1" t="s">
        <v>872</v>
      </c>
      <c r="AC629" s="3">
        <v>59</v>
      </c>
      <c r="AD629" s="3">
        <f>_xlfn.XLOOKUP(B629,EVENTOS!B:B,EVENTOS!M:M,"--",0,1)</f>
        <v>140</v>
      </c>
      <c r="AE629" s="3">
        <v>1</v>
      </c>
      <c r="AF629" s="12">
        <f>_xlfn.XLOOKUP(C629,ESTACIONES!B:B,ESTACIONES!N:N,0,0,1)</f>
        <v>2.4467954161962564</v>
      </c>
      <c r="AG629">
        <f>_xlfn.XLOOKUP(A629,'L y W'!A:A,'L y W'!B:B,0,0,1)</f>
        <v>34.962300400270202</v>
      </c>
      <c r="AH629">
        <f>_xlfn.XLOOKUP(A629,'L y W'!A:A,'L y W'!C:C,0,0,1)</f>
        <v>21.503046793402568</v>
      </c>
    </row>
    <row r="630" spans="1:34" x14ac:dyDescent="0.3">
      <c r="A630" s="1">
        <v>1879</v>
      </c>
      <c r="B630" s="1" t="s">
        <v>866</v>
      </c>
      <c r="C630" s="1" t="s">
        <v>132</v>
      </c>
      <c r="D630" s="1">
        <v>2015</v>
      </c>
      <c r="E630" s="1">
        <v>11</v>
      </c>
      <c r="F630" s="1">
        <v>11</v>
      </c>
      <c r="G630" s="1">
        <v>1</v>
      </c>
      <c r="H630" s="1">
        <v>54</v>
      </c>
      <c r="I630" s="1">
        <v>36</v>
      </c>
      <c r="J630" s="1">
        <v>-29.46</v>
      </c>
      <c r="K630" s="1">
        <v>-72.12</v>
      </c>
      <c r="L630" s="1">
        <v>6.9</v>
      </c>
      <c r="M630" s="1">
        <v>32.9</v>
      </c>
      <c r="N630" s="1">
        <v>-30.09348</v>
      </c>
      <c r="O630" s="1">
        <v>-71.368930000000006</v>
      </c>
      <c r="P630" s="1">
        <v>71</v>
      </c>
      <c r="Q630" s="1">
        <v>1106</v>
      </c>
      <c r="R630" s="7">
        <v>11.015885416666666</v>
      </c>
      <c r="S630" s="1">
        <v>2</v>
      </c>
      <c r="T630" s="1">
        <v>22</v>
      </c>
      <c r="U630" s="1">
        <v>93</v>
      </c>
      <c r="V630" s="1">
        <v>179</v>
      </c>
      <c r="W630" s="1">
        <v>68</v>
      </c>
      <c r="X630" s="1">
        <v>89</v>
      </c>
      <c r="Y630" s="1">
        <v>101.02397917990474</v>
      </c>
      <c r="Z630" s="1">
        <v>106.26820413624118</v>
      </c>
      <c r="AA630" s="1">
        <v>90.234542846679688</v>
      </c>
      <c r="AB630" s="1" t="s">
        <v>873</v>
      </c>
      <c r="AC630" s="3">
        <v>22</v>
      </c>
      <c r="AD630" s="3">
        <f>_xlfn.XLOOKUP(B630,EVENTOS!B:B,EVENTOS!M:M,"--",0,1)</f>
        <v>140</v>
      </c>
      <c r="AE630" s="3">
        <v>1</v>
      </c>
      <c r="AF630" s="12">
        <f>_xlfn.XLOOKUP(C630,ESTACIONES!B:B,ESTACIONES!N:N,0,0,1)</f>
        <v>2.4171959038897288</v>
      </c>
      <c r="AG630">
        <f>_xlfn.XLOOKUP(A630,'L y W'!A:A,'L y W'!B:B,0,0,1)</f>
        <v>34.962300400270202</v>
      </c>
      <c r="AH630">
        <f>_xlfn.XLOOKUP(A630,'L y W'!A:A,'L y W'!C:C,0,0,1)</f>
        <v>21.503046793402568</v>
      </c>
    </row>
    <row r="631" spans="1:34" x14ac:dyDescent="0.3">
      <c r="A631" s="1">
        <v>1880</v>
      </c>
      <c r="B631" s="1" t="s">
        <v>866</v>
      </c>
      <c r="C631" s="1" t="s">
        <v>97</v>
      </c>
      <c r="D631" s="1">
        <v>2015</v>
      </c>
      <c r="E631" s="1">
        <v>11</v>
      </c>
      <c r="F631" s="1">
        <v>11</v>
      </c>
      <c r="G631" s="1">
        <v>1</v>
      </c>
      <c r="H631" s="1">
        <v>54</v>
      </c>
      <c r="I631" s="1">
        <v>36</v>
      </c>
      <c r="J631" s="1">
        <v>-29.46</v>
      </c>
      <c r="K631" s="1">
        <v>-72.12</v>
      </c>
      <c r="L631" s="1">
        <v>6.9</v>
      </c>
      <c r="M631" s="1">
        <v>32.9</v>
      </c>
      <c r="N631" s="1">
        <v>-29.96818</v>
      </c>
      <c r="O631" s="1">
        <v>-71.337360000000004</v>
      </c>
      <c r="P631" s="1">
        <v>52</v>
      </c>
      <c r="Q631" s="1">
        <v>1106</v>
      </c>
      <c r="R631" s="7">
        <v>1.24</v>
      </c>
      <c r="S631" s="1">
        <v>2</v>
      </c>
      <c r="T631" s="1">
        <v>22</v>
      </c>
      <c r="U631" s="1">
        <v>93</v>
      </c>
      <c r="V631" s="1">
        <v>179</v>
      </c>
      <c r="W631" s="1">
        <v>68</v>
      </c>
      <c r="X631" s="1">
        <v>89</v>
      </c>
      <c r="Y631" s="1">
        <v>94.382196801298861</v>
      </c>
      <c r="Z631" s="1">
        <v>99.96916213032452</v>
      </c>
      <c r="AA631" s="1">
        <v>85.311920166015625</v>
      </c>
      <c r="AB631" s="1" t="s">
        <v>874</v>
      </c>
      <c r="AC631" s="3">
        <v>17</v>
      </c>
      <c r="AD631" s="3">
        <f>_xlfn.XLOOKUP(B631,EVENTOS!B:B,EVENTOS!M:M,"--",0,1)</f>
        <v>140</v>
      </c>
      <c r="AE631" s="3">
        <v>1</v>
      </c>
      <c r="AF631" s="12">
        <f>_xlfn.XLOOKUP(C631,ESTACIONES!B:B,ESTACIONES!N:N,0,0,1)</f>
        <v>4.0819376781190959</v>
      </c>
      <c r="AG631">
        <f>_xlfn.XLOOKUP(A631,'L y W'!A:A,'L y W'!B:B,0,0,1)</f>
        <v>34.962300400270202</v>
      </c>
      <c r="AH631">
        <f>_xlfn.XLOOKUP(A631,'L y W'!A:A,'L y W'!C:C,0,0,1)</f>
        <v>21.503046793402568</v>
      </c>
    </row>
    <row r="632" spans="1:34" x14ac:dyDescent="0.3">
      <c r="A632" s="1">
        <v>1881</v>
      </c>
      <c r="B632" s="1" t="s">
        <v>866</v>
      </c>
      <c r="C632" s="1" t="s">
        <v>99</v>
      </c>
      <c r="D632" s="1">
        <v>2015</v>
      </c>
      <c r="E632" s="1">
        <v>11</v>
      </c>
      <c r="F632" s="1">
        <v>11</v>
      </c>
      <c r="G632" s="1">
        <v>1</v>
      </c>
      <c r="H632" s="1">
        <v>54</v>
      </c>
      <c r="I632" s="1">
        <v>36</v>
      </c>
      <c r="J632" s="1">
        <v>-29.46</v>
      </c>
      <c r="K632" s="1">
        <v>-72.12</v>
      </c>
      <c r="L632" s="1">
        <v>6.9</v>
      </c>
      <c r="M632" s="1">
        <v>32.9</v>
      </c>
      <c r="N632" s="1">
        <v>-29.965509999999998</v>
      </c>
      <c r="O632" s="1">
        <v>-71.351110000000006</v>
      </c>
      <c r="P632" s="1">
        <v>36</v>
      </c>
      <c r="Q632" s="1">
        <v>1228</v>
      </c>
      <c r="R632" s="7">
        <v>6.4838235294117661</v>
      </c>
      <c r="S632" s="1">
        <v>2</v>
      </c>
      <c r="T632" s="1">
        <v>22</v>
      </c>
      <c r="U632" s="1">
        <v>93</v>
      </c>
      <c r="V632" s="1">
        <v>179</v>
      </c>
      <c r="W632" s="1">
        <v>68</v>
      </c>
      <c r="X632" s="1">
        <v>89</v>
      </c>
      <c r="Y632" s="1">
        <v>93.140491312971193</v>
      </c>
      <c r="Z632" s="1">
        <v>98.792364168601921</v>
      </c>
      <c r="AA632" s="1">
        <v>84.13995361328125</v>
      </c>
      <c r="AB632" s="1" t="s">
        <v>875</v>
      </c>
      <c r="AC632" s="3">
        <v>18</v>
      </c>
      <c r="AD632" s="3">
        <f>_xlfn.XLOOKUP(B632,EVENTOS!B:B,EVENTOS!M:M,"--",0,1)</f>
        <v>140</v>
      </c>
      <c r="AE632" s="3">
        <v>1</v>
      </c>
      <c r="AF632" s="12">
        <f>_xlfn.XLOOKUP(C632,ESTACIONES!B:B,ESTACIONES!N:N,0,0,1)</f>
        <v>1.6562573616396086</v>
      </c>
      <c r="AG632">
        <f>_xlfn.XLOOKUP(A632,'L y W'!A:A,'L y W'!B:B,0,0,1)</f>
        <v>34.962300400270202</v>
      </c>
      <c r="AH632">
        <f>_xlfn.XLOOKUP(A632,'L y W'!A:A,'L y W'!C:C,0,0,1)</f>
        <v>21.503046793402568</v>
      </c>
    </row>
    <row r="633" spans="1:34" x14ac:dyDescent="0.3">
      <c r="A633" s="1">
        <v>1882</v>
      </c>
      <c r="B633" s="1" t="s">
        <v>866</v>
      </c>
      <c r="C633" s="1" t="s">
        <v>53</v>
      </c>
      <c r="D633" s="1">
        <v>2015</v>
      </c>
      <c r="E633" s="1">
        <v>11</v>
      </c>
      <c r="F633" s="1">
        <v>11</v>
      </c>
      <c r="G633" s="1">
        <v>1</v>
      </c>
      <c r="H633" s="1">
        <v>54</v>
      </c>
      <c r="I633" s="1">
        <v>36</v>
      </c>
      <c r="J633" s="1">
        <v>-29.46</v>
      </c>
      <c r="K633" s="1">
        <v>-72.12</v>
      </c>
      <c r="L633" s="1">
        <v>6.9</v>
      </c>
      <c r="M633" s="1">
        <v>32.9</v>
      </c>
      <c r="N633" s="1">
        <v>-30.258980000000001</v>
      </c>
      <c r="O633" s="1">
        <v>-71.490459999999999</v>
      </c>
      <c r="P633" s="1">
        <v>10</v>
      </c>
      <c r="Q633" s="1">
        <v>364</v>
      </c>
      <c r="R633" s="7">
        <v>1.87</v>
      </c>
      <c r="S633" s="1">
        <v>2</v>
      </c>
      <c r="T633" s="1">
        <v>22</v>
      </c>
      <c r="U633" s="1">
        <v>93</v>
      </c>
      <c r="V633" s="1">
        <v>179</v>
      </c>
      <c r="W633" s="1">
        <v>68</v>
      </c>
      <c r="X633" s="1">
        <v>89</v>
      </c>
      <c r="Y633" s="1">
        <v>107.44279066526023</v>
      </c>
      <c r="Z633" s="1">
        <v>112.37001987157844</v>
      </c>
      <c r="AA633" s="1">
        <v>95.092826843261719</v>
      </c>
      <c r="AB633" s="1" t="s">
        <v>876</v>
      </c>
      <c r="AC633" s="3">
        <v>9</v>
      </c>
      <c r="AD633" s="3">
        <f>_xlfn.XLOOKUP(B633,EVENTOS!B:B,EVENTOS!M:M,"--",0,1)</f>
        <v>140</v>
      </c>
      <c r="AE633" s="3">
        <v>1</v>
      </c>
      <c r="AF633" s="12">
        <f>_xlfn.XLOOKUP(C633,ESTACIONES!B:B,ESTACIONES!N:N,0,0,1)</f>
        <v>4.3052866245068095</v>
      </c>
      <c r="AG633">
        <f>_xlfn.XLOOKUP(A633,'L y W'!A:A,'L y W'!B:B,0,0,1)</f>
        <v>34.962300400270202</v>
      </c>
      <c r="AH633">
        <f>_xlfn.XLOOKUP(A633,'L y W'!A:A,'L y W'!C:C,0,0,1)</f>
        <v>21.503046793402568</v>
      </c>
    </row>
    <row r="634" spans="1:34" x14ac:dyDescent="0.3">
      <c r="A634" s="1">
        <v>1884</v>
      </c>
      <c r="B634" s="1" t="s">
        <v>866</v>
      </c>
      <c r="C634" s="1" t="s">
        <v>139</v>
      </c>
      <c r="D634" s="1">
        <v>2015</v>
      </c>
      <c r="E634" s="1">
        <v>11</v>
      </c>
      <c r="F634" s="1">
        <v>11</v>
      </c>
      <c r="G634" s="1">
        <v>1</v>
      </c>
      <c r="H634" s="1">
        <v>54</v>
      </c>
      <c r="I634" s="1">
        <v>36</v>
      </c>
      <c r="J634" s="1">
        <v>-29.46</v>
      </c>
      <c r="K634" s="1">
        <v>-72.12</v>
      </c>
      <c r="L634" s="1">
        <v>6.9</v>
      </c>
      <c r="M634" s="1">
        <v>32.9</v>
      </c>
      <c r="N634" s="1">
        <v>-29.910710000000002</v>
      </c>
      <c r="O634" s="1">
        <v>-71.250820000000004</v>
      </c>
      <c r="P634" s="1">
        <v>30</v>
      </c>
      <c r="Q634" s="1">
        <v>587</v>
      </c>
      <c r="R634" s="7">
        <v>3.2</v>
      </c>
      <c r="S634" s="1">
        <v>2</v>
      </c>
      <c r="T634" s="1">
        <v>22</v>
      </c>
      <c r="U634" s="1">
        <v>93</v>
      </c>
      <c r="V634" s="1">
        <v>179</v>
      </c>
      <c r="W634" s="1">
        <v>68</v>
      </c>
      <c r="X634" s="1">
        <v>89</v>
      </c>
      <c r="Y634" s="1">
        <v>97.843144267000227</v>
      </c>
      <c r="Z634" s="1">
        <v>103.23597134745728</v>
      </c>
      <c r="AA634" s="1">
        <v>89.533729553222656</v>
      </c>
      <c r="AB634" s="1" t="s">
        <v>877</v>
      </c>
      <c r="AC634" s="3">
        <v>23</v>
      </c>
      <c r="AD634" s="3">
        <f>_xlfn.XLOOKUP(B634,EVENTOS!B:B,EVENTOS!M:M,"--",0,1)</f>
        <v>140</v>
      </c>
      <c r="AE634" s="3">
        <v>1</v>
      </c>
      <c r="AF634" s="12">
        <f>_xlfn.XLOOKUP(C634,ESTACIONES!B:B,ESTACIONES!N:N,0,0,1)</f>
        <v>2.8545473582449143</v>
      </c>
      <c r="AG634">
        <f>_xlfn.XLOOKUP(A634,'L y W'!A:A,'L y W'!B:B,0,0,1)</f>
        <v>34.962300400270202</v>
      </c>
      <c r="AH634">
        <f>_xlfn.XLOOKUP(A634,'L y W'!A:A,'L y W'!C:C,0,0,1)</f>
        <v>21.503046793402568</v>
      </c>
    </row>
    <row r="635" spans="1:34" x14ac:dyDescent="0.3">
      <c r="A635" s="1">
        <v>1885</v>
      </c>
      <c r="B635" s="1" t="s">
        <v>866</v>
      </c>
      <c r="C635" s="1" t="s">
        <v>29</v>
      </c>
      <c r="D635" s="1">
        <v>2015</v>
      </c>
      <c r="E635" s="1">
        <v>11</v>
      </c>
      <c r="F635" s="1">
        <v>11</v>
      </c>
      <c r="G635" s="1">
        <v>1</v>
      </c>
      <c r="H635" s="1">
        <v>54</v>
      </c>
      <c r="I635" s="1">
        <v>36</v>
      </c>
      <c r="J635" s="1">
        <v>-29.46</v>
      </c>
      <c r="K635" s="1">
        <v>-72.12</v>
      </c>
      <c r="L635" s="1">
        <v>6.9</v>
      </c>
      <c r="M635" s="1">
        <v>32.9</v>
      </c>
      <c r="N635" s="1">
        <v>-30.172699999999999</v>
      </c>
      <c r="O635" s="1">
        <v>-70.799300000000002</v>
      </c>
      <c r="P635" s="1">
        <v>0</v>
      </c>
      <c r="Q635" s="1">
        <v>405</v>
      </c>
      <c r="R635" s="7">
        <v>1.64</v>
      </c>
      <c r="S635" s="1">
        <v>2</v>
      </c>
      <c r="T635" s="1">
        <v>22</v>
      </c>
      <c r="U635" s="1">
        <v>93</v>
      </c>
      <c r="V635" s="1">
        <v>179</v>
      </c>
      <c r="W635" s="1">
        <v>68</v>
      </c>
      <c r="X635" s="1">
        <v>89</v>
      </c>
      <c r="Y635" s="1">
        <v>150.12901008466525</v>
      </c>
      <c r="Z635" s="1">
        <v>153.6916707860303</v>
      </c>
      <c r="AA635" s="1">
        <v>138.60585021972659</v>
      </c>
      <c r="AB635" s="1" t="s">
        <v>878</v>
      </c>
      <c r="AC635" s="3">
        <v>1</v>
      </c>
      <c r="AD635" s="3">
        <f>_xlfn.XLOOKUP(B635,EVENTOS!B:B,EVENTOS!M:M,"--",0,1)</f>
        <v>140</v>
      </c>
      <c r="AE635" s="3">
        <v>1</v>
      </c>
      <c r="AF635" s="12">
        <f>_xlfn.XLOOKUP(C635,ESTACIONES!B:B,ESTACIONES!N:N,0,0,1)</f>
        <v>5.4872095279552653</v>
      </c>
      <c r="AG635">
        <f>_xlfn.XLOOKUP(A635,'L y W'!A:A,'L y W'!B:B,0,0,1)</f>
        <v>34.962300400270202</v>
      </c>
      <c r="AH635">
        <f>_xlfn.XLOOKUP(A635,'L y W'!A:A,'L y W'!C:C,0,0,1)</f>
        <v>21.503046793402568</v>
      </c>
    </row>
    <row r="636" spans="1:34" x14ac:dyDescent="0.3">
      <c r="A636" s="1">
        <v>1889</v>
      </c>
      <c r="B636" s="1" t="s">
        <v>879</v>
      </c>
      <c r="C636" s="1" t="s">
        <v>107</v>
      </c>
      <c r="D636" s="1">
        <v>2015</v>
      </c>
      <c r="E636" s="1">
        <v>11</v>
      </c>
      <c r="F636" s="1">
        <v>11</v>
      </c>
      <c r="G636" s="1">
        <v>2</v>
      </c>
      <c r="H636" s="1">
        <v>23</v>
      </c>
      <c r="I636" s="1">
        <v>41</v>
      </c>
      <c r="J636" s="1">
        <v>-29.460999999999999</v>
      </c>
      <c r="K636" s="1">
        <v>-71.756</v>
      </c>
      <c r="L636" s="1">
        <v>5.0999999999999996</v>
      </c>
      <c r="M636" s="1">
        <v>15.1</v>
      </c>
      <c r="N636" s="1">
        <v>-29.510639999999999</v>
      </c>
      <c r="O636" s="1">
        <v>-71.200360000000003</v>
      </c>
      <c r="P636" s="1">
        <v>0</v>
      </c>
      <c r="Q636" s="1">
        <v>576</v>
      </c>
      <c r="R636" s="7">
        <v>5.77</v>
      </c>
      <c r="S636" s="1" t="s">
        <v>38</v>
      </c>
      <c r="T636" s="1" t="s">
        <v>38</v>
      </c>
      <c r="U636" s="1" t="s">
        <v>38</v>
      </c>
      <c r="V636" s="1" t="s">
        <v>38</v>
      </c>
      <c r="W636" s="1" t="s">
        <v>38</v>
      </c>
      <c r="X636" s="1" t="s">
        <v>38</v>
      </c>
      <c r="Y636" s="1">
        <v>54.16598789976571</v>
      </c>
      <c r="Z636" s="1">
        <v>56.231345752681086</v>
      </c>
      <c r="AA636" s="1">
        <v>56.231345752681086</v>
      </c>
      <c r="AB636" s="1" t="s">
        <v>880</v>
      </c>
      <c r="AC636" s="3">
        <v>19</v>
      </c>
      <c r="AD636" s="3">
        <f>_xlfn.XLOOKUP(B636,EVENTOS!B:B,EVENTOS!M:M,"--",0,1)</f>
        <v>141</v>
      </c>
      <c r="AE636" s="3">
        <v>1</v>
      </c>
      <c r="AF636" s="12">
        <f>_xlfn.XLOOKUP(C636,ESTACIONES!B:B,ESTACIONES!N:N,0,0,1)</f>
        <v>3.0510064704910347</v>
      </c>
      <c r="AG636" t="e">
        <f>_xlfn.XLOOKUP(A636,'L y W'!A:A,'L y W'!B:B,0,0,1)</f>
        <v>#N/A</v>
      </c>
      <c r="AH636" t="e">
        <f>_xlfn.XLOOKUP(A636,'L y W'!A:A,'L y W'!C:C,0,0,1)</f>
        <v>#N/A</v>
      </c>
    </row>
    <row r="637" spans="1:34" x14ac:dyDescent="0.3">
      <c r="A637" s="1">
        <v>1890</v>
      </c>
      <c r="B637" s="1" t="s">
        <v>879</v>
      </c>
      <c r="C637" s="1" t="s">
        <v>97</v>
      </c>
      <c r="D637" s="1">
        <v>2015</v>
      </c>
      <c r="E637" s="1">
        <v>11</v>
      </c>
      <c r="F637" s="1">
        <v>11</v>
      </c>
      <c r="G637" s="1">
        <v>2</v>
      </c>
      <c r="H637" s="1">
        <v>23</v>
      </c>
      <c r="I637" s="1">
        <v>41</v>
      </c>
      <c r="J637" s="1">
        <v>-29.460999999999999</v>
      </c>
      <c r="K637" s="1">
        <v>-71.756</v>
      </c>
      <c r="L637" s="1">
        <v>5.0999999999999996</v>
      </c>
      <c r="M637" s="1">
        <v>15.1</v>
      </c>
      <c r="N637" s="1">
        <v>-29.96818</v>
      </c>
      <c r="O637" s="1">
        <v>-71.337360000000004</v>
      </c>
      <c r="P637" s="1">
        <v>52</v>
      </c>
      <c r="Q637" s="1">
        <v>1106</v>
      </c>
      <c r="R637" s="7">
        <v>1.24</v>
      </c>
      <c r="S637" s="1" t="s">
        <v>38</v>
      </c>
      <c r="T637" s="1" t="s">
        <v>38</v>
      </c>
      <c r="U637" s="1" t="s">
        <v>38</v>
      </c>
      <c r="V637" s="1" t="s">
        <v>38</v>
      </c>
      <c r="W637" s="1" t="s">
        <v>38</v>
      </c>
      <c r="X637" s="1" t="s">
        <v>38</v>
      </c>
      <c r="Y637" s="1">
        <v>69.293139108361871</v>
      </c>
      <c r="Z637" s="1">
        <v>70.93040414019076</v>
      </c>
      <c r="AA637" s="1">
        <v>70.93040414019076</v>
      </c>
      <c r="AB637" s="1" t="s">
        <v>881</v>
      </c>
      <c r="AC637" s="3">
        <v>17</v>
      </c>
      <c r="AD637" s="3">
        <f>_xlfn.XLOOKUP(B637,EVENTOS!B:B,EVENTOS!M:M,"--",0,1)</f>
        <v>141</v>
      </c>
      <c r="AE637" s="3">
        <v>1</v>
      </c>
      <c r="AF637" s="12">
        <f>_xlfn.XLOOKUP(C637,ESTACIONES!B:B,ESTACIONES!N:N,0,0,1)</f>
        <v>4.0819376781190959</v>
      </c>
      <c r="AG637" t="e">
        <f>_xlfn.XLOOKUP(A637,'L y W'!A:A,'L y W'!B:B,0,0,1)</f>
        <v>#N/A</v>
      </c>
      <c r="AH637" t="e">
        <f>_xlfn.XLOOKUP(A637,'L y W'!A:A,'L y W'!C:C,0,0,1)</f>
        <v>#N/A</v>
      </c>
    </row>
    <row r="638" spans="1:34" x14ac:dyDescent="0.3">
      <c r="A638" s="1">
        <v>19</v>
      </c>
      <c r="B638" s="1" t="s">
        <v>882</v>
      </c>
      <c r="C638" s="1" t="s">
        <v>883</v>
      </c>
      <c r="D638" s="1">
        <v>2012</v>
      </c>
      <c r="E638" s="1">
        <v>10</v>
      </c>
      <c r="F638" s="1">
        <v>11</v>
      </c>
      <c r="G638" s="1">
        <v>17</v>
      </c>
      <c r="H638" s="1">
        <v>22</v>
      </c>
      <c r="I638" s="1">
        <v>10</v>
      </c>
      <c r="J638" s="1">
        <v>-32.878999999999998</v>
      </c>
      <c r="K638" s="1">
        <v>-70.650999999999996</v>
      </c>
      <c r="L638" s="1">
        <v>5.7</v>
      </c>
      <c r="M638" s="1">
        <v>95</v>
      </c>
      <c r="N638" s="1">
        <v>-33.337699999999998</v>
      </c>
      <c r="O638" s="1">
        <v>-70.299400000000006</v>
      </c>
      <c r="P638" s="1">
        <v>0</v>
      </c>
      <c r="Q638" s="1">
        <v>681</v>
      </c>
      <c r="R638" s="7">
        <v>5.55</v>
      </c>
      <c r="S638" s="1">
        <v>170</v>
      </c>
      <c r="T638" s="1">
        <v>84</v>
      </c>
      <c r="U638" s="1">
        <v>-174</v>
      </c>
      <c r="V638" s="1">
        <v>80</v>
      </c>
      <c r="W638" s="1">
        <v>84</v>
      </c>
      <c r="X638" s="1">
        <v>-6</v>
      </c>
      <c r="Y638" s="1">
        <v>60.539575291381531</v>
      </c>
      <c r="Z638" s="1">
        <v>112.650078457411</v>
      </c>
      <c r="AA638" s="1">
        <v>177.98</v>
      </c>
      <c r="AB638" s="1" t="s">
        <v>884</v>
      </c>
      <c r="AC638" s="3">
        <v>77</v>
      </c>
      <c r="AD638" s="3">
        <f>_xlfn.XLOOKUP(B638,EVENTOS!B:B,EVENTOS!M:M,"--",0,1)</f>
        <v>142</v>
      </c>
      <c r="AE638" s="3">
        <v>2</v>
      </c>
      <c r="AF638" s="12">
        <f>_xlfn.XLOOKUP(C638,ESTACIONES!B:B,ESTACIONES!N:N,0,0,1)</f>
        <v>3.0836306850858328</v>
      </c>
      <c r="AG638">
        <f>_xlfn.XLOOKUP(A638,'L y W'!A:A,'L y W'!B:B,0,0,1)</f>
        <v>8.6836037996059492</v>
      </c>
      <c r="AH638">
        <f>_xlfn.XLOOKUP(A638,'L y W'!A:A,'L y W'!C:C,0,0,1)</f>
        <v>8.8044047616467562</v>
      </c>
    </row>
    <row r="639" spans="1:34" x14ac:dyDescent="0.3">
      <c r="A639" s="1">
        <v>1901</v>
      </c>
      <c r="B639" s="1" t="s">
        <v>885</v>
      </c>
      <c r="C639" s="1" t="s">
        <v>93</v>
      </c>
      <c r="D639" s="1">
        <v>2015</v>
      </c>
      <c r="E639" s="1">
        <v>11</v>
      </c>
      <c r="F639" s="1">
        <v>11</v>
      </c>
      <c r="G639" s="1">
        <v>2</v>
      </c>
      <c r="H639" s="1">
        <v>46</v>
      </c>
      <c r="I639" s="1">
        <v>16</v>
      </c>
      <c r="J639" s="1">
        <v>-29.552</v>
      </c>
      <c r="K639" s="1">
        <v>-72.260999999999996</v>
      </c>
      <c r="L639" s="1">
        <v>6.9</v>
      </c>
      <c r="M639" s="1">
        <v>11.6</v>
      </c>
      <c r="N639" s="1">
        <v>-29.877189999999999</v>
      </c>
      <c r="O639" s="1">
        <v>-71.237870000000001</v>
      </c>
      <c r="P639" s="1">
        <v>0</v>
      </c>
      <c r="Q639" s="1">
        <v>399</v>
      </c>
      <c r="R639" s="7">
        <v>1.18</v>
      </c>
      <c r="S639" s="1">
        <v>358</v>
      </c>
      <c r="T639" s="1">
        <v>21</v>
      </c>
      <c r="U639" s="1">
        <v>90</v>
      </c>
      <c r="V639" s="1">
        <v>178</v>
      </c>
      <c r="W639" s="1">
        <v>69</v>
      </c>
      <c r="X639" s="1">
        <v>90</v>
      </c>
      <c r="Y639" s="1">
        <v>105.35696977867714</v>
      </c>
      <c r="Z639" s="1">
        <v>105.99363698328824</v>
      </c>
      <c r="AA639" s="1">
        <v>91.830162048339844</v>
      </c>
      <c r="AB639" s="1" t="s">
        <v>886</v>
      </c>
      <c r="AC639" s="3">
        <v>16</v>
      </c>
      <c r="AD639" s="3">
        <f>_xlfn.XLOOKUP(B639,EVENTOS!B:B,EVENTOS!M:M,"--",0,1)</f>
        <v>143</v>
      </c>
      <c r="AE639" s="3">
        <v>1</v>
      </c>
      <c r="AF639" s="12">
        <f>_xlfn.XLOOKUP(C639,ESTACIONES!B:B,ESTACIONES!N:N,0,0,1)</f>
        <v>2.8226612561991336</v>
      </c>
      <c r="AG639">
        <f>_xlfn.XLOOKUP(A639,'L y W'!A:A,'L y W'!B:B,0,0,1)</f>
        <v>34.962300400270202</v>
      </c>
      <c r="AH639">
        <f>_xlfn.XLOOKUP(A639,'L y W'!A:A,'L y W'!C:C,0,0,1)</f>
        <v>21.503046793402568</v>
      </c>
    </row>
    <row r="640" spans="1:34" x14ac:dyDescent="0.3">
      <c r="A640" s="1">
        <v>1902</v>
      </c>
      <c r="B640" s="1" t="s">
        <v>885</v>
      </c>
      <c r="C640" s="1" t="s">
        <v>541</v>
      </c>
      <c r="D640" s="1">
        <v>2015</v>
      </c>
      <c r="E640" s="1">
        <v>11</v>
      </c>
      <c r="F640" s="1">
        <v>11</v>
      </c>
      <c r="G640" s="1">
        <v>2</v>
      </c>
      <c r="H640" s="1">
        <v>46</v>
      </c>
      <c r="I640" s="1">
        <v>16</v>
      </c>
      <c r="J640" s="1">
        <v>-29.552</v>
      </c>
      <c r="K640" s="1">
        <v>-72.260999999999996</v>
      </c>
      <c r="L640" s="1">
        <v>6.9</v>
      </c>
      <c r="M640" s="1">
        <v>11.6</v>
      </c>
      <c r="N640" s="1">
        <v>-29.942350000000001</v>
      </c>
      <c r="O640" s="1">
        <v>-71.263149999999996</v>
      </c>
      <c r="P640" s="1">
        <v>30</v>
      </c>
      <c r="Q640" s="1">
        <v>475</v>
      </c>
      <c r="R640" s="7">
        <v>0.87</v>
      </c>
      <c r="S640" s="1">
        <v>358</v>
      </c>
      <c r="T640" s="1">
        <v>21</v>
      </c>
      <c r="U640" s="1">
        <v>90</v>
      </c>
      <c r="V640" s="1">
        <v>178</v>
      </c>
      <c r="W640" s="1">
        <v>69</v>
      </c>
      <c r="X640" s="1">
        <v>90</v>
      </c>
      <c r="Y640" s="1">
        <v>105.77624712597554</v>
      </c>
      <c r="Z640" s="1">
        <v>106.41368030500331</v>
      </c>
      <c r="AA640" s="1">
        <v>91.271453857421875</v>
      </c>
      <c r="AB640" s="1" t="s">
        <v>887</v>
      </c>
      <c r="AC640" s="3">
        <v>61</v>
      </c>
      <c r="AD640" s="3">
        <f>_xlfn.XLOOKUP(B640,EVENTOS!B:B,EVENTOS!M:M,"--",0,1)</f>
        <v>143</v>
      </c>
      <c r="AE640" s="3">
        <v>1</v>
      </c>
      <c r="AF640" s="12">
        <f>_xlfn.XLOOKUP(C640,ESTACIONES!B:B,ESTACIONES!N:N,0,0,1)</f>
        <v>4.2654241956000023</v>
      </c>
      <c r="AG640">
        <f>_xlfn.XLOOKUP(A640,'L y W'!A:A,'L y W'!B:B,0,0,1)</f>
        <v>34.962300400270202</v>
      </c>
      <c r="AH640">
        <f>_xlfn.XLOOKUP(A640,'L y W'!A:A,'L y W'!C:C,0,0,1)</f>
        <v>21.503046793402568</v>
      </c>
    </row>
    <row r="641" spans="1:34" x14ac:dyDescent="0.3">
      <c r="A641" s="1">
        <v>1904</v>
      </c>
      <c r="B641" s="1" t="s">
        <v>885</v>
      </c>
      <c r="C641" s="1" t="s">
        <v>107</v>
      </c>
      <c r="D641" s="1">
        <v>2015</v>
      </c>
      <c r="E641" s="1">
        <v>11</v>
      </c>
      <c r="F641" s="1">
        <v>11</v>
      </c>
      <c r="G641" s="1">
        <v>2</v>
      </c>
      <c r="H641" s="1">
        <v>46</v>
      </c>
      <c r="I641" s="1">
        <v>16</v>
      </c>
      <c r="J641" s="1">
        <v>-29.552</v>
      </c>
      <c r="K641" s="1">
        <v>-72.260999999999996</v>
      </c>
      <c r="L641" s="1">
        <v>6.9</v>
      </c>
      <c r="M641" s="1">
        <v>11.6</v>
      </c>
      <c r="N641" s="1">
        <v>-29.510639999999999</v>
      </c>
      <c r="O641" s="1">
        <v>-71.200360000000003</v>
      </c>
      <c r="P641" s="1">
        <v>0</v>
      </c>
      <c r="Q641" s="1">
        <v>576</v>
      </c>
      <c r="R641" s="7">
        <v>5.77</v>
      </c>
      <c r="S641" s="1">
        <v>358</v>
      </c>
      <c r="T641" s="1">
        <v>21</v>
      </c>
      <c r="U641" s="1">
        <v>90</v>
      </c>
      <c r="V641" s="1">
        <v>178</v>
      </c>
      <c r="W641" s="1">
        <v>69</v>
      </c>
      <c r="X641" s="1">
        <v>90</v>
      </c>
      <c r="Y641" s="1">
        <v>102.9164610805033</v>
      </c>
      <c r="Z641" s="1">
        <v>103.568131977625</v>
      </c>
      <c r="AA641" s="1">
        <v>94.133781433105469</v>
      </c>
      <c r="AB641" s="1" t="s">
        <v>888</v>
      </c>
      <c r="AC641" s="3">
        <v>19</v>
      </c>
      <c r="AD641" s="3">
        <f>_xlfn.XLOOKUP(B641,EVENTOS!B:B,EVENTOS!M:M,"--",0,1)</f>
        <v>143</v>
      </c>
      <c r="AE641" s="3">
        <v>1</v>
      </c>
      <c r="AF641" s="12">
        <f>_xlfn.XLOOKUP(C641,ESTACIONES!B:B,ESTACIONES!N:N,0,0,1)</f>
        <v>3.0510064704910347</v>
      </c>
      <c r="AG641">
        <f>_xlfn.XLOOKUP(A641,'L y W'!A:A,'L y W'!B:B,0,0,1)</f>
        <v>34.962300400270202</v>
      </c>
      <c r="AH641">
        <f>_xlfn.XLOOKUP(A641,'L y W'!A:A,'L y W'!C:C,0,0,1)</f>
        <v>21.503046793402568</v>
      </c>
    </row>
    <row r="642" spans="1:34" x14ac:dyDescent="0.3">
      <c r="A642" s="1">
        <v>1905</v>
      </c>
      <c r="B642" s="1" t="s">
        <v>885</v>
      </c>
      <c r="C642" s="1" t="s">
        <v>43</v>
      </c>
      <c r="D642" s="1">
        <v>2015</v>
      </c>
      <c r="E642" s="1">
        <v>11</v>
      </c>
      <c r="F642" s="1">
        <v>11</v>
      </c>
      <c r="G642" s="1">
        <v>2</v>
      </c>
      <c r="H642" s="1">
        <v>46</v>
      </c>
      <c r="I642" s="1">
        <v>16</v>
      </c>
      <c r="J642" s="1">
        <v>-29.552</v>
      </c>
      <c r="K642" s="1">
        <v>-72.260999999999996</v>
      </c>
      <c r="L642" s="1">
        <v>6.9</v>
      </c>
      <c r="M642" s="1">
        <v>11.6</v>
      </c>
      <c r="N642" s="1">
        <v>-30.23387</v>
      </c>
      <c r="O642" s="1">
        <v>-71.081590000000006</v>
      </c>
      <c r="P642" s="1">
        <v>1032</v>
      </c>
      <c r="Q642" s="1">
        <v>517</v>
      </c>
      <c r="R642" s="7">
        <v>6.5</v>
      </c>
      <c r="S642" s="1">
        <v>358</v>
      </c>
      <c r="T642" s="1">
        <v>21</v>
      </c>
      <c r="U642" s="1">
        <v>90</v>
      </c>
      <c r="V642" s="1">
        <v>178</v>
      </c>
      <c r="W642" s="1">
        <v>69</v>
      </c>
      <c r="X642" s="1">
        <v>90</v>
      </c>
      <c r="Y642" s="1">
        <v>136.7124191276948</v>
      </c>
      <c r="Z642" s="1">
        <v>137.29476671653035</v>
      </c>
      <c r="AA642" s="1">
        <v>120.0132141113281</v>
      </c>
      <c r="AB642" s="1" t="s">
        <v>889</v>
      </c>
      <c r="AC642" s="3">
        <v>5</v>
      </c>
      <c r="AD642" s="3">
        <f>_xlfn.XLOOKUP(B642,EVENTOS!B:B,EVENTOS!M:M,"--",0,1)</f>
        <v>143</v>
      </c>
      <c r="AE642" s="3">
        <v>1</v>
      </c>
      <c r="AF642" s="12">
        <f>_xlfn.XLOOKUP(C642,ESTACIONES!B:B,ESTACIONES!N:N,0,0,1)</f>
        <v>2.335647305457484</v>
      </c>
      <c r="AG642">
        <f>_xlfn.XLOOKUP(A642,'L y W'!A:A,'L y W'!B:B,0,0,1)</f>
        <v>34.962300400270202</v>
      </c>
      <c r="AH642">
        <f>_xlfn.XLOOKUP(A642,'L y W'!A:A,'L y W'!C:C,0,0,1)</f>
        <v>21.503046793402568</v>
      </c>
    </row>
    <row r="643" spans="1:34" x14ac:dyDescent="0.3">
      <c r="A643" s="1">
        <v>1906</v>
      </c>
      <c r="B643" s="1" t="s">
        <v>885</v>
      </c>
      <c r="C643" s="1" t="s">
        <v>524</v>
      </c>
      <c r="D643" s="1">
        <v>2015</v>
      </c>
      <c r="E643" s="1">
        <v>11</v>
      </c>
      <c r="F643" s="1">
        <v>11</v>
      </c>
      <c r="G643" s="1">
        <v>2</v>
      </c>
      <c r="H643" s="1">
        <v>46</v>
      </c>
      <c r="I643" s="1">
        <v>16</v>
      </c>
      <c r="J643" s="1">
        <v>-29.552</v>
      </c>
      <c r="K643" s="1">
        <v>-72.260999999999996</v>
      </c>
      <c r="L643" s="1">
        <v>6.9</v>
      </c>
      <c r="M643" s="1">
        <v>11.6</v>
      </c>
      <c r="N643" s="1">
        <v>-30.579305999999999</v>
      </c>
      <c r="O643" s="1">
        <v>-71.494556000000003</v>
      </c>
      <c r="P643" s="1">
        <v>203</v>
      </c>
      <c r="Q643" s="1">
        <v>505</v>
      </c>
      <c r="R643" s="7">
        <v>1.75</v>
      </c>
      <c r="S643" s="1">
        <v>358</v>
      </c>
      <c r="T643" s="1">
        <v>21</v>
      </c>
      <c r="U643" s="1">
        <v>90</v>
      </c>
      <c r="V643" s="1">
        <v>178</v>
      </c>
      <c r="W643" s="1">
        <v>69</v>
      </c>
      <c r="X643" s="1">
        <v>90</v>
      </c>
      <c r="Y643" s="1">
        <v>135.75734503476968</v>
      </c>
      <c r="Z643" s="1">
        <v>136.26946664564846</v>
      </c>
      <c r="AA643" s="1">
        <v>116.8309020996094</v>
      </c>
      <c r="AB643" s="1" t="s">
        <v>890</v>
      </c>
      <c r="AC643" s="3">
        <v>59</v>
      </c>
      <c r="AD643" s="3">
        <f>_xlfn.XLOOKUP(B643,EVENTOS!B:B,EVENTOS!M:M,"--",0,1)</f>
        <v>143</v>
      </c>
      <c r="AE643" s="3">
        <v>1</v>
      </c>
      <c r="AF643" s="12">
        <f>_xlfn.XLOOKUP(C643,ESTACIONES!B:B,ESTACIONES!N:N,0,0,1)</f>
        <v>2.4467954161962564</v>
      </c>
      <c r="AG643">
        <f>_xlfn.XLOOKUP(A643,'L y W'!A:A,'L y W'!B:B,0,0,1)</f>
        <v>34.962300400270202</v>
      </c>
      <c r="AH643">
        <f>_xlfn.XLOOKUP(A643,'L y W'!A:A,'L y W'!C:C,0,0,1)</f>
        <v>21.503046793402568</v>
      </c>
    </row>
    <row r="644" spans="1:34" x14ac:dyDescent="0.3">
      <c r="A644" s="1">
        <v>1909</v>
      </c>
      <c r="B644" s="1" t="s">
        <v>885</v>
      </c>
      <c r="C644" s="1" t="s">
        <v>132</v>
      </c>
      <c r="D644" s="1">
        <v>2015</v>
      </c>
      <c r="E644" s="1">
        <v>11</v>
      </c>
      <c r="F644" s="1">
        <v>11</v>
      </c>
      <c r="G644" s="1">
        <v>2</v>
      </c>
      <c r="H644" s="1">
        <v>46</v>
      </c>
      <c r="I644" s="1">
        <v>16</v>
      </c>
      <c r="J644" s="1">
        <v>-29.552</v>
      </c>
      <c r="K644" s="1">
        <v>-72.260999999999996</v>
      </c>
      <c r="L644" s="1">
        <v>6.9</v>
      </c>
      <c r="M644" s="1">
        <v>11.6</v>
      </c>
      <c r="N644" s="1">
        <v>-30.09348</v>
      </c>
      <c r="O644" s="1">
        <v>-71.368930000000006</v>
      </c>
      <c r="P644" s="1">
        <v>71</v>
      </c>
      <c r="Q644" s="1">
        <v>1106</v>
      </c>
      <c r="R644" s="7">
        <v>11.015885416666666</v>
      </c>
      <c r="S644" s="1">
        <v>358</v>
      </c>
      <c r="T644" s="1">
        <v>21</v>
      </c>
      <c r="U644" s="1">
        <v>90</v>
      </c>
      <c r="V644" s="1">
        <v>178</v>
      </c>
      <c r="W644" s="1">
        <v>69</v>
      </c>
      <c r="X644" s="1">
        <v>90</v>
      </c>
      <c r="Y644" s="1">
        <v>105.05878740053809</v>
      </c>
      <c r="Z644" s="1">
        <v>105.70506634533399</v>
      </c>
      <c r="AA644" s="1">
        <v>88.473052978515625</v>
      </c>
      <c r="AB644" s="1" t="s">
        <v>891</v>
      </c>
      <c r="AC644" s="3">
        <v>22</v>
      </c>
      <c r="AD644" s="3">
        <f>_xlfn.XLOOKUP(B644,EVENTOS!B:B,EVENTOS!M:M,"--",0,1)</f>
        <v>143</v>
      </c>
      <c r="AE644" s="3">
        <v>1</v>
      </c>
      <c r="AF644" s="12">
        <f>_xlfn.XLOOKUP(C644,ESTACIONES!B:B,ESTACIONES!N:N,0,0,1)</f>
        <v>2.4171959038897288</v>
      </c>
      <c r="AG644">
        <f>_xlfn.XLOOKUP(A644,'L y W'!A:A,'L y W'!B:B,0,0,1)</f>
        <v>34.962300400270202</v>
      </c>
      <c r="AH644">
        <f>_xlfn.XLOOKUP(A644,'L y W'!A:A,'L y W'!C:C,0,0,1)</f>
        <v>21.503046793402568</v>
      </c>
    </row>
    <row r="645" spans="1:34" x14ac:dyDescent="0.3">
      <c r="A645" s="1">
        <v>1910</v>
      </c>
      <c r="B645" s="1" t="s">
        <v>885</v>
      </c>
      <c r="C645" s="1" t="s">
        <v>97</v>
      </c>
      <c r="D645" s="1">
        <v>2015</v>
      </c>
      <c r="E645" s="1">
        <v>11</v>
      </c>
      <c r="F645" s="1">
        <v>11</v>
      </c>
      <c r="G645" s="1">
        <v>2</v>
      </c>
      <c r="H645" s="1">
        <v>46</v>
      </c>
      <c r="I645" s="1">
        <v>16</v>
      </c>
      <c r="J645" s="1">
        <v>-29.552</v>
      </c>
      <c r="K645" s="1">
        <v>-72.260999999999996</v>
      </c>
      <c r="L645" s="1">
        <v>6.9</v>
      </c>
      <c r="M645" s="1">
        <v>11.6</v>
      </c>
      <c r="N645" s="1">
        <v>-29.96818</v>
      </c>
      <c r="O645" s="1">
        <v>-71.337360000000004</v>
      </c>
      <c r="P645" s="1">
        <v>52</v>
      </c>
      <c r="Q645" s="1">
        <v>1106</v>
      </c>
      <c r="R645" s="7">
        <v>1.24</v>
      </c>
      <c r="S645" s="1">
        <v>358</v>
      </c>
      <c r="T645" s="1">
        <v>21</v>
      </c>
      <c r="U645" s="1">
        <v>90</v>
      </c>
      <c r="V645" s="1">
        <v>178</v>
      </c>
      <c r="W645" s="1">
        <v>69</v>
      </c>
      <c r="X645" s="1">
        <v>90</v>
      </c>
      <c r="Y645" s="1">
        <v>100.5403776769698</v>
      </c>
      <c r="Z645" s="1">
        <v>101.21332247993703</v>
      </c>
      <c r="AA645" s="1">
        <v>85.45245361328125</v>
      </c>
      <c r="AB645" s="1" t="s">
        <v>892</v>
      </c>
      <c r="AC645" s="3">
        <v>17</v>
      </c>
      <c r="AD645" s="3">
        <f>_xlfn.XLOOKUP(B645,EVENTOS!B:B,EVENTOS!M:M,"--",0,1)</f>
        <v>143</v>
      </c>
      <c r="AE645" s="3">
        <v>1</v>
      </c>
      <c r="AF645" s="12">
        <f>_xlfn.XLOOKUP(C645,ESTACIONES!B:B,ESTACIONES!N:N,0,0,1)</f>
        <v>4.0819376781190959</v>
      </c>
      <c r="AG645">
        <f>_xlfn.XLOOKUP(A645,'L y W'!A:A,'L y W'!B:B,0,0,1)</f>
        <v>34.962300400270202</v>
      </c>
      <c r="AH645">
        <f>_xlfn.XLOOKUP(A645,'L y W'!A:A,'L y W'!C:C,0,0,1)</f>
        <v>21.503046793402568</v>
      </c>
    </row>
    <row r="646" spans="1:34" x14ac:dyDescent="0.3">
      <c r="A646" s="1">
        <v>1911</v>
      </c>
      <c r="B646" s="1" t="s">
        <v>885</v>
      </c>
      <c r="C646" s="1" t="s">
        <v>99</v>
      </c>
      <c r="D646" s="1">
        <v>2015</v>
      </c>
      <c r="E646" s="1">
        <v>11</v>
      </c>
      <c r="F646" s="1">
        <v>11</v>
      </c>
      <c r="G646" s="1">
        <v>2</v>
      </c>
      <c r="H646" s="1">
        <v>46</v>
      </c>
      <c r="I646" s="1">
        <v>16</v>
      </c>
      <c r="J646" s="1">
        <v>-29.552</v>
      </c>
      <c r="K646" s="1">
        <v>-72.260999999999996</v>
      </c>
      <c r="L646" s="1">
        <v>6.9</v>
      </c>
      <c r="M646" s="1">
        <v>11.6</v>
      </c>
      <c r="N646" s="1">
        <v>-29.965509999999998</v>
      </c>
      <c r="O646" s="1">
        <v>-71.351110000000006</v>
      </c>
      <c r="P646" s="1">
        <v>36</v>
      </c>
      <c r="Q646" s="1">
        <v>1228</v>
      </c>
      <c r="R646" s="7">
        <v>6.4838235294117661</v>
      </c>
      <c r="S646" s="1">
        <v>358</v>
      </c>
      <c r="T646" s="1">
        <v>21</v>
      </c>
      <c r="U646" s="1">
        <v>90</v>
      </c>
      <c r="V646" s="1">
        <v>178</v>
      </c>
      <c r="W646" s="1">
        <v>69</v>
      </c>
      <c r="X646" s="1">
        <v>90</v>
      </c>
      <c r="Y646" s="1">
        <v>99.224626370138353</v>
      </c>
      <c r="Z646" s="1">
        <v>99.904569336410006</v>
      </c>
      <c r="AA646" s="1">
        <v>84.121894836425781</v>
      </c>
      <c r="AB646" s="1" t="s">
        <v>893</v>
      </c>
      <c r="AC646" s="3">
        <v>18</v>
      </c>
      <c r="AD646" s="3">
        <f>_xlfn.XLOOKUP(B646,EVENTOS!B:B,EVENTOS!M:M,"--",0,1)</f>
        <v>143</v>
      </c>
      <c r="AE646" s="3">
        <v>1</v>
      </c>
      <c r="AF646" s="12">
        <f>_xlfn.XLOOKUP(C646,ESTACIONES!B:B,ESTACIONES!N:N,0,0,1)</f>
        <v>1.6562573616396086</v>
      </c>
      <c r="AG646">
        <f>_xlfn.XLOOKUP(A646,'L y W'!A:A,'L y W'!B:B,0,0,1)</f>
        <v>34.962300400270202</v>
      </c>
      <c r="AH646">
        <f>_xlfn.XLOOKUP(A646,'L y W'!A:A,'L y W'!C:C,0,0,1)</f>
        <v>21.503046793402568</v>
      </c>
    </row>
    <row r="647" spans="1:34" x14ac:dyDescent="0.3">
      <c r="A647" s="1">
        <v>1912</v>
      </c>
      <c r="B647" s="1" t="s">
        <v>885</v>
      </c>
      <c r="C647" s="1" t="s">
        <v>53</v>
      </c>
      <c r="D647" s="1">
        <v>2015</v>
      </c>
      <c r="E647" s="1">
        <v>11</v>
      </c>
      <c r="F647" s="1">
        <v>11</v>
      </c>
      <c r="G647" s="1">
        <v>2</v>
      </c>
      <c r="H647" s="1">
        <v>46</v>
      </c>
      <c r="I647" s="1">
        <v>16</v>
      </c>
      <c r="J647" s="1">
        <v>-29.552</v>
      </c>
      <c r="K647" s="1">
        <v>-72.260999999999996</v>
      </c>
      <c r="L647" s="1">
        <v>6.9</v>
      </c>
      <c r="M647" s="1">
        <v>11.6</v>
      </c>
      <c r="N647" s="1">
        <v>-30.258980000000001</v>
      </c>
      <c r="O647" s="1">
        <v>-71.490459999999999</v>
      </c>
      <c r="P647" s="1">
        <v>10</v>
      </c>
      <c r="Q647" s="1">
        <v>364</v>
      </c>
      <c r="R647" s="7">
        <v>1.87</v>
      </c>
      <c r="S647" s="1">
        <v>358</v>
      </c>
      <c r="T647" s="1">
        <v>21</v>
      </c>
      <c r="U647" s="1">
        <v>90</v>
      </c>
      <c r="V647" s="1">
        <v>178</v>
      </c>
      <c r="W647" s="1">
        <v>69</v>
      </c>
      <c r="X647" s="1">
        <v>90</v>
      </c>
      <c r="Y647" s="1">
        <v>108.07157549770429</v>
      </c>
      <c r="Z647" s="1">
        <v>108.69341070440287</v>
      </c>
      <c r="AA647" s="1">
        <v>89.947113037109375</v>
      </c>
      <c r="AB647" s="1" t="s">
        <v>894</v>
      </c>
      <c r="AC647" s="3">
        <v>9</v>
      </c>
      <c r="AD647" s="3">
        <f>_xlfn.XLOOKUP(B647,EVENTOS!B:B,EVENTOS!M:M,"--",0,1)</f>
        <v>143</v>
      </c>
      <c r="AE647" s="3">
        <v>1</v>
      </c>
      <c r="AF647" s="12">
        <f>_xlfn.XLOOKUP(C647,ESTACIONES!B:B,ESTACIONES!N:N,0,0,1)</f>
        <v>4.3052866245068095</v>
      </c>
      <c r="AG647">
        <f>_xlfn.XLOOKUP(A647,'L y W'!A:A,'L y W'!B:B,0,0,1)</f>
        <v>34.962300400270202</v>
      </c>
      <c r="AH647">
        <f>_xlfn.XLOOKUP(A647,'L y W'!A:A,'L y W'!C:C,0,0,1)</f>
        <v>21.503046793402568</v>
      </c>
    </row>
    <row r="648" spans="1:34" x14ac:dyDescent="0.3">
      <c r="A648" s="1">
        <v>1915</v>
      </c>
      <c r="B648" s="1" t="s">
        <v>885</v>
      </c>
      <c r="C648" s="1" t="s">
        <v>139</v>
      </c>
      <c r="D648" s="1">
        <v>2015</v>
      </c>
      <c r="E648" s="1">
        <v>11</v>
      </c>
      <c r="F648" s="1">
        <v>11</v>
      </c>
      <c r="G648" s="1">
        <v>2</v>
      </c>
      <c r="H648" s="1">
        <v>46</v>
      </c>
      <c r="I648" s="1">
        <v>16</v>
      </c>
      <c r="J648" s="1">
        <v>-29.552</v>
      </c>
      <c r="K648" s="1">
        <v>-72.260999999999996</v>
      </c>
      <c r="L648" s="1">
        <v>6.9</v>
      </c>
      <c r="M648" s="1">
        <v>11.6</v>
      </c>
      <c r="N648" s="1">
        <v>-29.910710000000002</v>
      </c>
      <c r="O648" s="1">
        <v>-71.250820000000004</v>
      </c>
      <c r="P648" s="1">
        <v>30</v>
      </c>
      <c r="Q648" s="1">
        <v>587</v>
      </c>
      <c r="R648" s="7">
        <v>3.2</v>
      </c>
      <c r="S648" s="1">
        <v>358</v>
      </c>
      <c r="T648" s="1">
        <v>21</v>
      </c>
      <c r="U648" s="1">
        <v>90</v>
      </c>
      <c r="V648" s="1">
        <v>178</v>
      </c>
      <c r="W648" s="1">
        <v>69</v>
      </c>
      <c r="X648" s="1">
        <v>90</v>
      </c>
      <c r="Y648" s="1">
        <v>105.50858012889336</v>
      </c>
      <c r="Z648" s="1">
        <v>106.14762070256266</v>
      </c>
      <c r="AA648" s="1">
        <v>91.469253540039063</v>
      </c>
      <c r="AB648" s="1" t="s">
        <v>895</v>
      </c>
      <c r="AC648" s="3">
        <v>23</v>
      </c>
      <c r="AD648" s="3">
        <f>_xlfn.XLOOKUP(B648,EVENTOS!B:B,EVENTOS!M:M,"--",0,1)</f>
        <v>143</v>
      </c>
      <c r="AE648" s="3">
        <v>1</v>
      </c>
      <c r="AF648" s="12">
        <f>_xlfn.XLOOKUP(C648,ESTACIONES!B:B,ESTACIONES!N:N,0,0,1)</f>
        <v>2.8545473582449143</v>
      </c>
      <c r="AG648">
        <f>_xlfn.XLOOKUP(A648,'L y W'!A:A,'L y W'!B:B,0,0,1)</f>
        <v>34.962300400270202</v>
      </c>
      <c r="AH648">
        <f>_xlfn.XLOOKUP(A648,'L y W'!A:A,'L y W'!C:C,0,0,1)</f>
        <v>21.503046793402568</v>
      </c>
    </row>
    <row r="649" spans="1:34" x14ac:dyDescent="0.3">
      <c r="A649" s="1">
        <v>1916</v>
      </c>
      <c r="B649" s="1" t="s">
        <v>885</v>
      </c>
      <c r="C649" s="1" t="s">
        <v>29</v>
      </c>
      <c r="D649" s="1">
        <v>2015</v>
      </c>
      <c r="E649" s="1">
        <v>11</v>
      </c>
      <c r="F649" s="1">
        <v>11</v>
      </c>
      <c r="G649" s="1">
        <v>2</v>
      </c>
      <c r="H649" s="1">
        <v>46</v>
      </c>
      <c r="I649" s="1">
        <v>16</v>
      </c>
      <c r="J649" s="1">
        <v>-29.552</v>
      </c>
      <c r="K649" s="1">
        <v>-72.260999999999996</v>
      </c>
      <c r="L649" s="1">
        <v>6.9</v>
      </c>
      <c r="M649" s="1">
        <v>11.6</v>
      </c>
      <c r="N649" s="1">
        <v>-30.172699999999999</v>
      </c>
      <c r="O649" s="1">
        <v>-70.799300000000002</v>
      </c>
      <c r="P649" s="1">
        <v>0</v>
      </c>
      <c r="Q649" s="1">
        <v>405</v>
      </c>
      <c r="R649" s="7">
        <v>1.64</v>
      </c>
      <c r="S649" s="1">
        <v>358</v>
      </c>
      <c r="T649" s="1">
        <v>21</v>
      </c>
      <c r="U649" s="1">
        <v>90</v>
      </c>
      <c r="V649" s="1">
        <v>178</v>
      </c>
      <c r="W649" s="1">
        <v>69</v>
      </c>
      <c r="X649" s="1">
        <v>90</v>
      </c>
      <c r="Y649" s="1">
        <v>157.09500086791587</v>
      </c>
      <c r="Z649" s="1">
        <v>157.52269454808882</v>
      </c>
      <c r="AA649" s="1">
        <v>141.6949157714844</v>
      </c>
      <c r="AB649" s="1" t="s">
        <v>896</v>
      </c>
      <c r="AC649" s="3">
        <v>1</v>
      </c>
      <c r="AD649" s="3">
        <f>_xlfn.XLOOKUP(B649,EVENTOS!B:B,EVENTOS!M:M,"--",0,1)</f>
        <v>143</v>
      </c>
      <c r="AE649" s="3">
        <v>1</v>
      </c>
      <c r="AF649" s="12">
        <f>_xlfn.XLOOKUP(C649,ESTACIONES!B:B,ESTACIONES!N:N,0,0,1)</f>
        <v>5.4872095279552653</v>
      </c>
      <c r="AG649">
        <f>_xlfn.XLOOKUP(A649,'L y W'!A:A,'L y W'!B:B,0,0,1)</f>
        <v>34.962300400270202</v>
      </c>
      <c r="AH649">
        <f>_xlfn.XLOOKUP(A649,'L y W'!A:A,'L y W'!C:C,0,0,1)</f>
        <v>21.503046793402568</v>
      </c>
    </row>
    <row r="650" spans="1:34" x14ac:dyDescent="0.3">
      <c r="A650" s="1">
        <v>1917</v>
      </c>
      <c r="B650" s="1" t="s">
        <v>897</v>
      </c>
      <c r="C650" s="1" t="s">
        <v>484</v>
      </c>
      <c r="D650" s="1">
        <v>2015</v>
      </c>
      <c r="E650" s="1">
        <v>11</v>
      </c>
      <c r="F650" s="1">
        <v>18</v>
      </c>
      <c r="G650" s="1">
        <v>6</v>
      </c>
      <c r="H650" s="1">
        <v>13</v>
      </c>
      <c r="I650" s="1">
        <v>17</v>
      </c>
      <c r="J650" s="1">
        <v>-19.343</v>
      </c>
      <c r="K650" s="1">
        <v>-69.385999999999996</v>
      </c>
      <c r="L650" s="1">
        <v>4.5999999999999996</v>
      </c>
      <c r="M650" s="1">
        <v>108.1</v>
      </c>
      <c r="N650" s="1">
        <v>-19.312390000000001</v>
      </c>
      <c r="O650" s="1">
        <v>-69.427279999999996</v>
      </c>
      <c r="P650" s="1">
        <v>0</v>
      </c>
      <c r="Q650" s="1">
        <v>346</v>
      </c>
      <c r="R650" s="7">
        <v>1.1399999999999999</v>
      </c>
      <c r="S650" s="1">
        <v>245</v>
      </c>
      <c r="T650" s="1">
        <v>34</v>
      </c>
      <c r="U650" s="1">
        <v>-31</v>
      </c>
      <c r="V650" s="1">
        <v>2</v>
      </c>
      <c r="W650" s="1">
        <v>73</v>
      </c>
      <c r="X650" s="1">
        <v>-120</v>
      </c>
      <c r="Y650" s="1">
        <v>5.5044025671843784</v>
      </c>
      <c r="Z650" s="1">
        <v>108.2400501091053</v>
      </c>
      <c r="AA650" s="1">
        <v>108.2400207519531</v>
      </c>
      <c r="AB650" s="1" t="s">
        <v>898</v>
      </c>
      <c r="AC650" s="3">
        <v>56</v>
      </c>
      <c r="AD650" s="3">
        <f>_xlfn.XLOOKUP(B650,EVENTOS!B:B,EVENTOS!M:M,"--",0,1)</f>
        <v>144</v>
      </c>
      <c r="AE650" s="3">
        <v>2</v>
      </c>
      <c r="AF650" s="12">
        <f>_xlfn.XLOOKUP(C650,ESTACIONES!B:B,ESTACIONES!N:N,0,0,1)</f>
        <v>3.9528596519652126</v>
      </c>
      <c r="AG650">
        <f>_xlfn.XLOOKUP(A650,'L y W'!A:A,'L y W'!B:B,0,0,1)</f>
        <v>0</v>
      </c>
      <c r="AH650">
        <f>_xlfn.XLOOKUP(A650,'L y W'!A:A,'L y W'!C:C,0,0,1)</f>
        <v>0</v>
      </c>
    </row>
    <row r="651" spans="1:34" x14ac:dyDescent="0.3">
      <c r="A651" s="1">
        <v>1918</v>
      </c>
      <c r="B651" s="1" t="s">
        <v>897</v>
      </c>
      <c r="C651" s="1" t="s">
        <v>486</v>
      </c>
      <c r="D651" s="1">
        <v>2015</v>
      </c>
      <c r="E651" s="1">
        <v>11</v>
      </c>
      <c r="F651" s="1">
        <v>18</v>
      </c>
      <c r="G651" s="1">
        <v>6</v>
      </c>
      <c r="H651" s="1">
        <v>13</v>
      </c>
      <c r="I651" s="1">
        <v>17</v>
      </c>
      <c r="J651" s="1">
        <v>-19.343</v>
      </c>
      <c r="K651" s="1">
        <v>-69.385999999999996</v>
      </c>
      <c r="L651" s="1">
        <v>4.5999999999999996</v>
      </c>
      <c r="M651" s="1">
        <v>108.1</v>
      </c>
      <c r="N651" s="1">
        <v>-19.924413999999999</v>
      </c>
      <c r="O651" s="1">
        <v>-69.511921999999998</v>
      </c>
      <c r="P651" s="1">
        <v>0</v>
      </c>
      <c r="Q651" s="1">
        <v>517</v>
      </c>
      <c r="R651" s="7">
        <v>6.5</v>
      </c>
      <c r="S651" s="1">
        <v>245</v>
      </c>
      <c r="T651" s="1">
        <v>34</v>
      </c>
      <c r="U651" s="1">
        <v>-31</v>
      </c>
      <c r="V651" s="1">
        <v>2</v>
      </c>
      <c r="W651" s="1">
        <v>73</v>
      </c>
      <c r="X651" s="1">
        <v>-120</v>
      </c>
      <c r="Y651" s="1">
        <v>65.703541486166444</v>
      </c>
      <c r="Z651" s="1">
        <v>126.50124649118835</v>
      </c>
      <c r="AA651" s="1">
        <v>126.50136566162109</v>
      </c>
      <c r="AB651" s="1" t="s">
        <v>899</v>
      </c>
      <c r="AC651" s="3">
        <v>57</v>
      </c>
      <c r="AD651" s="3">
        <f>_xlfn.XLOOKUP(B651,EVENTOS!B:B,EVENTOS!M:M,"--",0,1)</f>
        <v>144</v>
      </c>
      <c r="AE651" s="3">
        <v>2</v>
      </c>
      <c r="AF651" s="12">
        <f>_xlfn.XLOOKUP(C651,ESTACIONES!B:B,ESTACIONES!N:N,0,0,1)</f>
        <v>4.936467224628478</v>
      </c>
      <c r="AG651">
        <f>_xlfn.XLOOKUP(A651,'L y W'!A:A,'L y W'!B:B,0,0,1)</f>
        <v>0</v>
      </c>
      <c r="AH651">
        <f>_xlfn.XLOOKUP(A651,'L y W'!A:A,'L y W'!C:C,0,0,1)</f>
        <v>0</v>
      </c>
    </row>
    <row r="652" spans="1:34" x14ac:dyDescent="0.3">
      <c r="A652" s="1">
        <v>1919</v>
      </c>
      <c r="B652" s="1" t="s">
        <v>900</v>
      </c>
      <c r="C652" s="1" t="s">
        <v>93</v>
      </c>
      <c r="D652" s="1">
        <v>2015</v>
      </c>
      <c r="E652" s="1">
        <v>11</v>
      </c>
      <c r="F652" s="1">
        <v>21</v>
      </c>
      <c r="G652" s="1">
        <v>23</v>
      </c>
      <c r="H652" s="1">
        <v>5</v>
      </c>
      <c r="I652" s="1">
        <v>28</v>
      </c>
      <c r="J652" s="1">
        <v>-30.606999999999999</v>
      </c>
      <c r="K652" s="1">
        <v>-71.796999999999997</v>
      </c>
      <c r="L652" s="1">
        <v>6</v>
      </c>
      <c r="M652" s="1">
        <v>34.9</v>
      </c>
      <c r="N652" s="1">
        <v>-29.877189999999999</v>
      </c>
      <c r="O652" s="1">
        <v>-71.237870000000001</v>
      </c>
      <c r="P652" s="1">
        <v>0</v>
      </c>
      <c r="Q652" s="1">
        <v>399</v>
      </c>
      <c r="R652" s="7">
        <v>1.18</v>
      </c>
      <c r="S652" s="1">
        <v>5</v>
      </c>
      <c r="T652" s="1">
        <v>28</v>
      </c>
      <c r="U652" s="1">
        <v>102</v>
      </c>
      <c r="V652" s="1">
        <v>171</v>
      </c>
      <c r="W652" s="1">
        <v>63</v>
      </c>
      <c r="X652" s="1">
        <v>84</v>
      </c>
      <c r="Y652" s="1">
        <v>97.168257690520107</v>
      </c>
      <c r="Z652" s="1">
        <v>103.24572776929475</v>
      </c>
      <c r="AA652" s="1">
        <v>98.144577026367188</v>
      </c>
      <c r="AB652" s="1" t="s">
        <v>901</v>
      </c>
      <c r="AC652" s="3">
        <v>16</v>
      </c>
      <c r="AD652" s="3">
        <f>_xlfn.XLOOKUP(B652,EVENTOS!B:B,EVENTOS!M:M,"--",0,1)</f>
        <v>145</v>
      </c>
      <c r="AE652" s="3">
        <v>1</v>
      </c>
      <c r="AF652" s="12">
        <f>_xlfn.XLOOKUP(C652,ESTACIONES!B:B,ESTACIONES!N:N,0,0,1)</f>
        <v>2.8226612561991336</v>
      </c>
      <c r="AG652">
        <f>_xlfn.XLOOKUP(A652,'L y W'!A:A,'L y W'!B:B,0,0,1)</f>
        <v>9.794899854086994</v>
      </c>
      <c r="AH652">
        <f>_xlfn.XLOOKUP(A652,'L y W'!A:A,'L y W'!C:C,0,0,1)</f>
        <v>8.7297136838811138</v>
      </c>
    </row>
    <row r="653" spans="1:34" x14ac:dyDescent="0.3">
      <c r="A653" s="1">
        <v>1920</v>
      </c>
      <c r="B653" s="1" t="s">
        <v>900</v>
      </c>
      <c r="C653" s="1" t="s">
        <v>541</v>
      </c>
      <c r="D653" s="1">
        <v>2015</v>
      </c>
      <c r="E653" s="1">
        <v>11</v>
      </c>
      <c r="F653" s="1">
        <v>21</v>
      </c>
      <c r="G653" s="1">
        <v>23</v>
      </c>
      <c r="H653" s="1">
        <v>5</v>
      </c>
      <c r="I653" s="1">
        <v>28</v>
      </c>
      <c r="J653" s="1">
        <v>-30.606999999999999</v>
      </c>
      <c r="K653" s="1">
        <v>-71.796999999999997</v>
      </c>
      <c r="L653" s="1">
        <v>6</v>
      </c>
      <c r="M653" s="1">
        <v>34.9</v>
      </c>
      <c r="N653" s="1">
        <v>-29.942350000000001</v>
      </c>
      <c r="O653" s="1">
        <v>-71.263149999999996</v>
      </c>
      <c r="P653" s="1">
        <v>30</v>
      </c>
      <c r="Q653" s="1">
        <v>475</v>
      </c>
      <c r="R653" s="7">
        <v>0.87</v>
      </c>
      <c r="S653" s="1">
        <v>5</v>
      </c>
      <c r="T653" s="1">
        <v>28</v>
      </c>
      <c r="U653" s="1">
        <v>102</v>
      </c>
      <c r="V653" s="1">
        <v>171</v>
      </c>
      <c r="W653" s="1">
        <v>63</v>
      </c>
      <c r="X653" s="1">
        <v>84</v>
      </c>
      <c r="Y653" s="1">
        <v>89.818669260894012</v>
      </c>
      <c r="Z653" s="1">
        <v>96.371667246125128</v>
      </c>
      <c r="AA653" s="1">
        <v>91.366462707519531</v>
      </c>
      <c r="AB653" s="1" t="s">
        <v>902</v>
      </c>
      <c r="AC653" s="3">
        <v>61</v>
      </c>
      <c r="AD653" s="3">
        <f>_xlfn.XLOOKUP(B653,EVENTOS!B:B,EVENTOS!M:M,"--",0,1)</f>
        <v>145</v>
      </c>
      <c r="AE653" s="3">
        <v>1</v>
      </c>
      <c r="AF653" s="12">
        <f>_xlfn.XLOOKUP(C653,ESTACIONES!B:B,ESTACIONES!N:N,0,0,1)</f>
        <v>4.2654241956000023</v>
      </c>
      <c r="AG653">
        <f>_xlfn.XLOOKUP(A653,'L y W'!A:A,'L y W'!B:B,0,0,1)</f>
        <v>9.794899854086994</v>
      </c>
      <c r="AH653">
        <f>_xlfn.XLOOKUP(A653,'L y W'!A:A,'L y W'!C:C,0,0,1)</f>
        <v>8.7297136838811138</v>
      </c>
    </row>
    <row r="654" spans="1:34" x14ac:dyDescent="0.3">
      <c r="A654" s="1">
        <v>1922</v>
      </c>
      <c r="B654" s="1" t="s">
        <v>900</v>
      </c>
      <c r="C654" s="1" t="s">
        <v>563</v>
      </c>
      <c r="D654" s="1">
        <v>2015</v>
      </c>
      <c r="E654" s="1">
        <v>11</v>
      </c>
      <c r="F654" s="1">
        <v>21</v>
      </c>
      <c r="G654" s="1">
        <v>23</v>
      </c>
      <c r="H654" s="1">
        <v>5</v>
      </c>
      <c r="I654" s="1">
        <v>28</v>
      </c>
      <c r="J654" s="1">
        <v>-30.606999999999999</v>
      </c>
      <c r="K654" s="1">
        <v>-71.796999999999997</v>
      </c>
      <c r="L654" s="1">
        <v>6</v>
      </c>
      <c r="M654" s="1">
        <v>34.9</v>
      </c>
      <c r="N654" s="1">
        <v>-31.633614000000001</v>
      </c>
      <c r="O654" s="1">
        <v>-71.167500000000004</v>
      </c>
      <c r="P654" s="1">
        <v>319</v>
      </c>
      <c r="Q654" s="1">
        <v>654</v>
      </c>
      <c r="R654" s="7">
        <v>5.32</v>
      </c>
      <c r="S654" s="1">
        <v>5</v>
      </c>
      <c r="T654" s="1">
        <v>28</v>
      </c>
      <c r="U654" s="1">
        <v>102</v>
      </c>
      <c r="V654" s="1">
        <v>171</v>
      </c>
      <c r="W654" s="1">
        <v>63</v>
      </c>
      <c r="X654" s="1">
        <v>84</v>
      </c>
      <c r="Y654" s="1">
        <v>128.68807798178824</v>
      </c>
      <c r="Z654" s="1">
        <v>133.42038590727734</v>
      </c>
      <c r="AA654" s="1">
        <v>128.0704040527344</v>
      </c>
      <c r="AB654" s="1" t="s">
        <v>903</v>
      </c>
      <c r="AC654" s="3">
        <v>65</v>
      </c>
      <c r="AD654" s="3">
        <f>_xlfn.XLOOKUP(B654,EVENTOS!B:B,EVENTOS!M:M,"--",0,1)</f>
        <v>145</v>
      </c>
      <c r="AE654" s="3">
        <v>1</v>
      </c>
      <c r="AF654" s="12">
        <f>_xlfn.XLOOKUP(C654,ESTACIONES!B:B,ESTACIONES!N:N,0,0,1)</f>
        <v>2.6040084152738801</v>
      </c>
      <c r="AG654">
        <f>_xlfn.XLOOKUP(A654,'L y W'!A:A,'L y W'!B:B,0,0,1)</f>
        <v>9.794899854086994</v>
      </c>
      <c r="AH654">
        <f>_xlfn.XLOOKUP(A654,'L y W'!A:A,'L y W'!C:C,0,0,1)</f>
        <v>8.7297136838811138</v>
      </c>
    </row>
    <row r="655" spans="1:34" x14ac:dyDescent="0.3">
      <c r="A655" s="1">
        <v>1923</v>
      </c>
      <c r="B655" s="1" t="s">
        <v>900</v>
      </c>
      <c r="C655" s="1" t="s">
        <v>107</v>
      </c>
      <c r="D655" s="1">
        <v>2015</v>
      </c>
      <c r="E655" s="1">
        <v>11</v>
      </c>
      <c r="F655" s="1">
        <v>21</v>
      </c>
      <c r="G655" s="1">
        <v>23</v>
      </c>
      <c r="H655" s="1">
        <v>5</v>
      </c>
      <c r="I655" s="1">
        <v>28</v>
      </c>
      <c r="J655" s="1">
        <v>-30.606999999999999</v>
      </c>
      <c r="K655" s="1">
        <v>-71.796999999999997</v>
      </c>
      <c r="L655" s="1">
        <v>6</v>
      </c>
      <c r="M655" s="1">
        <v>34.9</v>
      </c>
      <c r="N655" s="1">
        <v>-29.510639999999999</v>
      </c>
      <c r="O655" s="1">
        <v>-71.200360000000003</v>
      </c>
      <c r="P655" s="1">
        <v>0</v>
      </c>
      <c r="Q655" s="1">
        <v>576</v>
      </c>
      <c r="R655" s="7">
        <v>5.77</v>
      </c>
      <c r="S655" s="1">
        <v>5</v>
      </c>
      <c r="T655" s="1">
        <v>28</v>
      </c>
      <c r="U655" s="1">
        <v>102</v>
      </c>
      <c r="V655" s="1">
        <v>171</v>
      </c>
      <c r="W655" s="1">
        <v>63</v>
      </c>
      <c r="X655" s="1">
        <v>84</v>
      </c>
      <c r="Y655" s="1">
        <v>134.46460977858993</v>
      </c>
      <c r="Z655" s="1">
        <v>138.91990959869094</v>
      </c>
      <c r="AA655" s="1">
        <v>133.6330871582031</v>
      </c>
      <c r="AB655" s="1" t="s">
        <v>904</v>
      </c>
      <c r="AC655" s="3">
        <v>19</v>
      </c>
      <c r="AD655" s="3">
        <f>_xlfn.XLOOKUP(B655,EVENTOS!B:B,EVENTOS!M:M,"--",0,1)</f>
        <v>145</v>
      </c>
      <c r="AE655" s="3">
        <v>1</v>
      </c>
      <c r="AF655" s="12">
        <f>_xlfn.XLOOKUP(C655,ESTACIONES!B:B,ESTACIONES!N:N,0,0,1)</f>
        <v>3.0510064704910347</v>
      </c>
      <c r="AG655">
        <f>_xlfn.XLOOKUP(A655,'L y W'!A:A,'L y W'!B:B,0,0,1)</f>
        <v>9.794899854086994</v>
      </c>
      <c r="AH655">
        <f>_xlfn.XLOOKUP(A655,'L y W'!A:A,'L y W'!C:C,0,0,1)</f>
        <v>8.7297136838811138</v>
      </c>
    </row>
    <row r="656" spans="1:34" x14ac:dyDescent="0.3">
      <c r="A656" s="1">
        <v>1924</v>
      </c>
      <c r="B656" s="1" t="s">
        <v>900</v>
      </c>
      <c r="C656" s="1" t="s">
        <v>43</v>
      </c>
      <c r="D656" s="1">
        <v>2015</v>
      </c>
      <c r="E656" s="1">
        <v>11</v>
      </c>
      <c r="F656" s="1">
        <v>21</v>
      </c>
      <c r="G656" s="1">
        <v>23</v>
      </c>
      <c r="H656" s="1">
        <v>5</v>
      </c>
      <c r="I656" s="1">
        <v>28</v>
      </c>
      <c r="J656" s="1">
        <v>-30.606999999999999</v>
      </c>
      <c r="K656" s="1">
        <v>-71.796999999999997</v>
      </c>
      <c r="L656" s="1">
        <v>6</v>
      </c>
      <c r="M656" s="1">
        <v>34.9</v>
      </c>
      <c r="N656" s="1">
        <v>-30.23387</v>
      </c>
      <c r="O656" s="1">
        <v>-71.081590000000006</v>
      </c>
      <c r="P656" s="1">
        <v>1032</v>
      </c>
      <c r="Q656" s="1">
        <v>517</v>
      </c>
      <c r="R656" s="7">
        <v>6.5</v>
      </c>
      <c r="S656" s="1">
        <v>5</v>
      </c>
      <c r="T656" s="1">
        <v>28</v>
      </c>
      <c r="U656" s="1">
        <v>102</v>
      </c>
      <c r="V656" s="1">
        <v>171</v>
      </c>
      <c r="W656" s="1">
        <v>63</v>
      </c>
      <c r="X656" s="1">
        <v>84</v>
      </c>
      <c r="Y656" s="1">
        <v>80.221175478199115</v>
      </c>
      <c r="Z656" s="1">
        <v>87.90077143634187</v>
      </c>
      <c r="AA656" s="1">
        <v>82.829116821289063</v>
      </c>
      <c r="AB656" s="1" t="s">
        <v>905</v>
      </c>
      <c r="AC656" s="3">
        <v>5</v>
      </c>
      <c r="AD656" s="3">
        <f>_xlfn.XLOOKUP(B656,EVENTOS!B:B,EVENTOS!M:M,"--",0,1)</f>
        <v>145</v>
      </c>
      <c r="AE656" s="3">
        <v>1</v>
      </c>
      <c r="AF656" s="12">
        <f>_xlfn.XLOOKUP(C656,ESTACIONES!B:B,ESTACIONES!N:N,0,0,1)</f>
        <v>2.335647305457484</v>
      </c>
      <c r="AG656">
        <f>_xlfn.XLOOKUP(A656,'L y W'!A:A,'L y W'!B:B,0,0,1)</f>
        <v>9.794899854086994</v>
      </c>
      <c r="AH656">
        <f>_xlfn.XLOOKUP(A656,'L y W'!A:A,'L y W'!C:C,0,0,1)</f>
        <v>8.7297136838811138</v>
      </c>
    </row>
    <row r="657" spans="1:34" x14ac:dyDescent="0.3">
      <c r="A657" s="1">
        <v>1925</v>
      </c>
      <c r="B657" s="1" t="s">
        <v>900</v>
      </c>
      <c r="C657" s="1" t="s">
        <v>524</v>
      </c>
      <c r="D657" s="1">
        <v>2015</v>
      </c>
      <c r="E657" s="1">
        <v>11</v>
      </c>
      <c r="F657" s="1">
        <v>21</v>
      </c>
      <c r="G657" s="1">
        <v>23</v>
      </c>
      <c r="H657" s="1">
        <v>5</v>
      </c>
      <c r="I657" s="1">
        <v>28</v>
      </c>
      <c r="J657" s="1">
        <v>-30.606999999999999</v>
      </c>
      <c r="K657" s="1">
        <v>-71.796999999999997</v>
      </c>
      <c r="L657" s="1">
        <v>6</v>
      </c>
      <c r="M657" s="1">
        <v>34.9</v>
      </c>
      <c r="N657" s="1">
        <v>-30.579305999999999</v>
      </c>
      <c r="O657" s="1">
        <v>-71.494556000000003</v>
      </c>
      <c r="P657" s="1">
        <v>203</v>
      </c>
      <c r="Q657" s="1">
        <v>505</v>
      </c>
      <c r="R657" s="7">
        <v>1.75</v>
      </c>
      <c r="S657" s="1">
        <v>5</v>
      </c>
      <c r="T657" s="1">
        <v>28</v>
      </c>
      <c r="U657" s="1">
        <v>102</v>
      </c>
      <c r="V657" s="1">
        <v>171</v>
      </c>
      <c r="W657" s="1">
        <v>63</v>
      </c>
      <c r="X657" s="1">
        <v>84</v>
      </c>
      <c r="Y657" s="1">
        <v>29.168617367617873</v>
      </c>
      <c r="Z657" s="1">
        <v>45.640210868690112</v>
      </c>
      <c r="AA657" s="1">
        <v>44.489830017089837</v>
      </c>
      <c r="AB657" s="1" t="s">
        <v>906</v>
      </c>
      <c r="AC657" s="3">
        <v>59</v>
      </c>
      <c r="AD657" s="3">
        <f>_xlfn.XLOOKUP(B657,EVENTOS!B:B,EVENTOS!M:M,"--",0,1)</f>
        <v>145</v>
      </c>
      <c r="AE657" s="3">
        <v>1</v>
      </c>
      <c r="AF657" s="12">
        <f>_xlfn.XLOOKUP(C657,ESTACIONES!B:B,ESTACIONES!N:N,0,0,1)</f>
        <v>2.4467954161962564</v>
      </c>
      <c r="AG657">
        <f>_xlfn.XLOOKUP(A657,'L y W'!A:A,'L y W'!B:B,0,0,1)</f>
        <v>9.794899854086994</v>
      </c>
      <c r="AH657">
        <f>_xlfn.XLOOKUP(A657,'L y W'!A:A,'L y W'!C:C,0,0,1)</f>
        <v>8.7297136838811138</v>
      </c>
    </row>
    <row r="658" spans="1:34" x14ac:dyDescent="0.3">
      <c r="A658" s="1">
        <v>1928</v>
      </c>
      <c r="B658" s="1" t="s">
        <v>900</v>
      </c>
      <c r="C658" s="1" t="s">
        <v>132</v>
      </c>
      <c r="D658" s="1">
        <v>2015</v>
      </c>
      <c r="E658" s="1">
        <v>11</v>
      </c>
      <c r="F658" s="1">
        <v>21</v>
      </c>
      <c r="G658" s="1">
        <v>23</v>
      </c>
      <c r="H658" s="1">
        <v>5</v>
      </c>
      <c r="I658" s="1">
        <v>28</v>
      </c>
      <c r="J658" s="1">
        <v>-30.606999999999999</v>
      </c>
      <c r="K658" s="1">
        <v>-71.796999999999997</v>
      </c>
      <c r="L658" s="1">
        <v>6</v>
      </c>
      <c r="M658" s="1">
        <v>34.9</v>
      </c>
      <c r="N658" s="1">
        <v>-30.09348</v>
      </c>
      <c r="O658" s="1">
        <v>-71.368930000000006</v>
      </c>
      <c r="P658" s="1">
        <v>71</v>
      </c>
      <c r="Q658" s="1">
        <v>1106</v>
      </c>
      <c r="R658" s="7">
        <v>11.015885416666666</v>
      </c>
      <c r="S658" s="1">
        <v>5</v>
      </c>
      <c r="T658" s="1">
        <v>28</v>
      </c>
      <c r="U658" s="1">
        <v>102</v>
      </c>
      <c r="V658" s="1">
        <v>171</v>
      </c>
      <c r="W658" s="1">
        <v>63</v>
      </c>
      <c r="X658" s="1">
        <v>84</v>
      </c>
      <c r="Y658" s="1">
        <v>70.247248690442419</v>
      </c>
      <c r="Z658" s="1">
        <v>78.470674710855292</v>
      </c>
      <c r="AA658" s="1">
        <v>73.909652709960938</v>
      </c>
      <c r="AB658" s="1" t="s">
        <v>907</v>
      </c>
      <c r="AC658" s="3">
        <v>22</v>
      </c>
      <c r="AD658" s="3">
        <f>_xlfn.XLOOKUP(B658,EVENTOS!B:B,EVENTOS!M:M,"--",0,1)</f>
        <v>145</v>
      </c>
      <c r="AE658" s="3">
        <v>1</v>
      </c>
      <c r="AF658" s="12">
        <f>_xlfn.XLOOKUP(C658,ESTACIONES!B:B,ESTACIONES!N:N,0,0,1)</f>
        <v>2.4171959038897288</v>
      </c>
      <c r="AG658">
        <f>_xlfn.XLOOKUP(A658,'L y W'!A:A,'L y W'!B:B,0,0,1)</f>
        <v>9.794899854086994</v>
      </c>
      <c r="AH658">
        <f>_xlfn.XLOOKUP(A658,'L y W'!A:A,'L y W'!C:C,0,0,1)</f>
        <v>8.7297136838811138</v>
      </c>
    </row>
    <row r="659" spans="1:34" x14ac:dyDescent="0.3">
      <c r="A659" s="1">
        <v>1929</v>
      </c>
      <c r="B659" s="1" t="s">
        <v>900</v>
      </c>
      <c r="C659" s="1" t="s">
        <v>97</v>
      </c>
      <c r="D659" s="1">
        <v>2015</v>
      </c>
      <c r="E659" s="1">
        <v>11</v>
      </c>
      <c r="F659" s="1">
        <v>21</v>
      </c>
      <c r="G659" s="1">
        <v>23</v>
      </c>
      <c r="H659" s="1">
        <v>5</v>
      </c>
      <c r="I659" s="1">
        <v>28</v>
      </c>
      <c r="J659" s="1">
        <v>-30.606999999999999</v>
      </c>
      <c r="K659" s="1">
        <v>-71.796999999999997</v>
      </c>
      <c r="L659" s="1">
        <v>6</v>
      </c>
      <c r="M659" s="1">
        <v>34.9</v>
      </c>
      <c r="N659" s="1">
        <v>-29.96818</v>
      </c>
      <c r="O659" s="1">
        <v>-71.337360000000004</v>
      </c>
      <c r="P659" s="1">
        <v>52</v>
      </c>
      <c r="Q659" s="1">
        <v>1106</v>
      </c>
      <c r="R659" s="7">
        <v>1.24</v>
      </c>
      <c r="S659" s="1">
        <v>5</v>
      </c>
      <c r="T659" s="1">
        <v>28</v>
      </c>
      <c r="U659" s="1">
        <v>102</v>
      </c>
      <c r="V659" s="1">
        <v>171</v>
      </c>
      <c r="W659" s="1">
        <v>63</v>
      </c>
      <c r="X659" s="1">
        <v>84</v>
      </c>
      <c r="Y659" s="1">
        <v>83.490005460766611</v>
      </c>
      <c r="Z659" s="1">
        <v>90.51090164084566</v>
      </c>
      <c r="AA659" s="1">
        <v>85.690391540527344</v>
      </c>
      <c r="AB659" s="1" t="s">
        <v>908</v>
      </c>
      <c r="AC659" s="3">
        <v>17</v>
      </c>
      <c r="AD659" s="3">
        <f>_xlfn.XLOOKUP(B659,EVENTOS!B:B,EVENTOS!M:M,"--",0,1)</f>
        <v>145</v>
      </c>
      <c r="AE659" s="3">
        <v>1</v>
      </c>
      <c r="AF659" s="12">
        <f>_xlfn.XLOOKUP(C659,ESTACIONES!B:B,ESTACIONES!N:N,0,0,1)</f>
        <v>4.0819376781190959</v>
      </c>
      <c r="AG659">
        <f>_xlfn.XLOOKUP(A659,'L y W'!A:A,'L y W'!B:B,0,0,1)</f>
        <v>9.794899854086994</v>
      </c>
      <c r="AH659">
        <f>_xlfn.XLOOKUP(A659,'L y W'!A:A,'L y W'!C:C,0,0,1)</f>
        <v>8.7297136838811138</v>
      </c>
    </row>
    <row r="660" spans="1:34" x14ac:dyDescent="0.3">
      <c r="A660" s="1">
        <v>1930</v>
      </c>
      <c r="B660" s="1" t="s">
        <v>900</v>
      </c>
      <c r="C660" s="1" t="s">
        <v>99</v>
      </c>
      <c r="D660" s="1">
        <v>2015</v>
      </c>
      <c r="E660" s="1">
        <v>11</v>
      </c>
      <c r="F660" s="1">
        <v>21</v>
      </c>
      <c r="G660" s="1">
        <v>23</v>
      </c>
      <c r="H660" s="1">
        <v>5</v>
      </c>
      <c r="I660" s="1">
        <v>28</v>
      </c>
      <c r="J660" s="1">
        <v>-30.606999999999999</v>
      </c>
      <c r="K660" s="1">
        <v>-71.796999999999997</v>
      </c>
      <c r="L660" s="1">
        <v>6</v>
      </c>
      <c r="M660" s="1">
        <v>34.9</v>
      </c>
      <c r="N660" s="1">
        <v>-29.965509999999998</v>
      </c>
      <c r="O660" s="1">
        <v>-71.351110000000006</v>
      </c>
      <c r="P660" s="1">
        <v>36</v>
      </c>
      <c r="Q660" s="1">
        <v>1228</v>
      </c>
      <c r="R660" s="7">
        <v>6.4838235294117661</v>
      </c>
      <c r="S660" s="1">
        <v>5</v>
      </c>
      <c r="T660" s="1">
        <v>28</v>
      </c>
      <c r="U660" s="1">
        <v>102</v>
      </c>
      <c r="V660" s="1">
        <v>171</v>
      </c>
      <c r="W660" s="1">
        <v>63</v>
      </c>
      <c r="X660" s="1">
        <v>84</v>
      </c>
      <c r="Y660" s="1">
        <v>83.050572558080148</v>
      </c>
      <c r="Z660" s="1">
        <v>90.099509977718171</v>
      </c>
      <c r="AA660" s="1">
        <v>85.316329956054688</v>
      </c>
      <c r="AB660" s="1" t="s">
        <v>909</v>
      </c>
      <c r="AC660" s="3">
        <v>18</v>
      </c>
      <c r="AD660" s="3">
        <f>_xlfn.XLOOKUP(B660,EVENTOS!B:B,EVENTOS!M:M,"--",0,1)</f>
        <v>145</v>
      </c>
      <c r="AE660" s="3">
        <v>1</v>
      </c>
      <c r="AF660" s="12">
        <f>_xlfn.XLOOKUP(C660,ESTACIONES!B:B,ESTACIONES!N:N,0,0,1)</f>
        <v>1.6562573616396086</v>
      </c>
      <c r="AG660">
        <f>_xlfn.XLOOKUP(A660,'L y W'!A:A,'L y W'!B:B,0,0,1)</f>
        <v>9.794899854086994</v>
      </c>
      <c r="AH660">
        <f>_xlfn.XLOOKUP(A660,'L y W'!A:A,'L y W'!C:C,0,0,1)</f>
        <v>8.7297136838811138</v>
      </c>
    </row>
    <row r="661" spans="1:34" x14ac:dyDescent="0.3">
      <c r="A661" s="1">
        <v>1931</v>
      </c>
      <c r="B661" s="1" t="s">
        <v>900</v>
      </c>
      <c r="C661" s="1" t="s">
        <v>51</v>
      </c>
      <c r="D661" s="1">
        <v>2015</v>
      </c>
      <c r="E661" s="1">
        <v>11</v>
      </c>
      <c r="F661" s="1">
        <v>21</v>
      </c>
      <c r="G661" s="1">
        <v>23</v>
      </c>
      <c r="H661" s="1">
        <v>5</v>
      </c>
      <c r="I661" s="1">
        <v>28</v>
      </c>
      <c r="J661" s="1">
        <v>-30.606999999999999</v>
      </c>
      <c r="K661" s="1">
        <v>-71.796999999999997</v>
      </c>
      <c r="L661" s="1">
        <v>6</v>
      </c>
      <c r="M661" s="1">
        <v>34.9</v>
      </c>
      <c r="N661" s="1">
        <v>-31.783711</v>
      </c>
      <c r="O661" s="1">
        <v>-70.969739000000004</v>
      </c>
      <c r="P661" s="1">
        <v>458</v>
      </c>
      <c r="Q661" s="1">
        <v>751</v>
      </c>
      <c r="R661" s="7">
        <v>2.1</v>
      </c>
      <c r="S661" s="1">
        <v>5</v>
      </c>
      <c r="T661" s="1">
        <v>28</v>
      </c>
      <c r="U661" s="1">
        <v>102</v>
      </c>
      <c r="V661" s="1">
        <v>171</v>
      </c>
      <c r="W661" s="1">
        <v>63</v>
      </c>
      <c r="X661" s="1">
        <v>84</v>
      </c>
      <c r="Y661" s="1">
        <v>152.43788152358891</v>
      </c>
      <c r="Z661" s="1">
        <v>156.48481040471543</v>
      </c>
      <c r="AA661" s="1">
        <v>151.0390930175781</v>
      </c>
      <c r="AB661" s="1" t="s">
        <v>910</v>
      </c>
      <c r="AC661" s="3">
        <v>8</v>
      </c>
      <c r="AD661" s="3">
        <f>_xlfn.XLOOKUP(B661,EVENTOS!B:B,EVENTOS!M:M,"--",0,1)</f>
        <v>145</v>
      </c>
      <c r="AE661" s="3">
        <v>1</v>
      </c>
      <c r="AF661" s="12">
        <f>_xlfn.XLOOKUP(C661,ESTACIONES!B:B,ESTACIONES!N:N,0,0,1)</f>
        <v>4.6375108145656956</v>
      </c>
      <c r="AG661">
        <f>_xlfn.XLOOKUP(A661,'L y W'!A:A,'L y W'!B:B,0,0,1)</f>
        <v>9.794899854086994</v>
      </c>
      <c r="AH661">
        <f>_xlfn.XLOOKUP(A661,'L y W'!A:A,'L y W'!C:C,0,0,1)</f>
        <v>8.7297136838811138</v>
      </c>
    </row>
    <row r="662" spans="1:34" x14ac:dyDescent="0.3">
      <c r="A662" s="1">
        <v>1932</v>
      </c>
      <c r="B662" s="1" t="s">
        <v>900</v>
      </c>
      <c r="C662" s="1" t="s">
        <v>53</v>
      </c>
      <c r="D662" s="1">
        <v>2015</v>
      </c>
      <c r="E662" s="1">
        <v>11</v>
      </c>
      <c r="F662" s="1">
        <v>21</v>
      </c>
      <c r="G662" s="1">
        <v>23</v>
      </c>
      <c r="H662" s="1">
        <v>5</v>
      </c>
      <c r="I662" s="1">
        <v>28</v>
      </c>
      <c r="J662" s="1">
        <v>-30.606999999999999</v>
      </c>
      <c r="K662" s="1">
        <v>-71.796999999999997</v>
      </c>
      <c r="L662" s="1">
        <v>6</v>
      </c>
      <c r="M662" s="1">
        <v>34.9</v>
      </c>
      <c r="N662" s="1">
        <v>-30.258980000000001</v>
      </c>
      <c r="O662" s="1">
        <v>-71.490459999999999</v>
      </c>
      <c r="P662" s="1">
        <v>10</v>
      </c>
      <c r="Q662" s="1">
        <v>364</v>
      </c>
      <c r="R662" s="7">
        <v>1.87</v>
      </c>
      <c r="S662" s="1">
        <v>5</v>
      </c>
      <c r="T662" s="1">
        <v>28</v>
      </c>
      <c r="U662" s="1">
        <v>102</v>
      </c>
      <c r="V662" s="1">
        <v>171</v>
      </c>
      <c r="W662" s="1">
        <v>63</v>
      </c>
      <c r="X662" s="1">
        <v>84</v>
      </c>
      <c r="Y662" s="1">
        <v>48.535396868717221</v>
      </c>
      <c r="Z662" s="1">
        <v>59.786226249897105</v>
      </c>
      <c r="AA662" s="1">
        <v>56.172626495361328</v>
      </c>
      <c r="AB662" s="1" t="s">
        <v>911</v>
      </c>
      <c r="AC662" s="3">
        <v>9</v>
      </c>
      <c r="AD662" s="3">
        <f>_xlfn.XLOOKUP(B662,EVENTOS!B:B,EVENTOS!M:M,"--",0,1)</f>
        <v>145</v>
      </c>
      <c r="AE662" s="3">
        <v>1</v>
      </c>
      <c r="AF662" s="12">
        <f>_xlfn.XLOOKUP(C662,ESTACIONES!B:B,ESTACIONES!N:N,0,0,1)</f>
        <v>4.3052866245068095</v>
      </c>
      <c r="AG662">
        <f>_xlfn.XLOOKUP(A662,'L y W'!A:A,'L y W'!B:B,0,0,1)</f>
        <v>9.794899854086994</v>
      </c>
      <c r="AH662">
        <f>_xlfn.XLOOKUP(A662,'L y W'!A:A,'L y W'!C:C,0,0,1)</f>
        <v>8.7297136838811138</v>
      </c>
    </row>
    <row r="663" spans="1:34" x14ac:dyDescent="0.3">
      <c r="A663" s="1">
        <v>1933</v>
      </c>
      <c r="B663" s="1" t="s">
        <v>900</v>
      </c>
      <c r="C663" s="1" t="s">
        <v>139</v>
      </c>
      <c r="D663" s="1">
        <v>2015</v>
      </c>
      <c r="E663" s="1">
        <v>11</v>
      </c>
      <c r="F663" s="1">
        <v>21</v>
      </c>
      <c r="G663" s="1">
        <v>23</v>
      </c>
      <c r="H663" s="1">
        <v>5</v>
      </c>
      <c r="I663" s="1">
        <v>28</v>
      </c>
      <c r="J663" s="1">
        <v>-30.606999999999999</v>
      </c>
      <c r="K663" s="1">
        <v>-71.796999999999997</v>
      </c>
      <c r="L663" s="1">
        <v>6</v>
      </c>
      <c r="M663" s="1">
        <v>34.9</v>
      </c>
      <c r="N663" s="1">
        <v>-29.910710000000002</v>
      </c>
      <c r="O663" s="1">
        <v>-71.250820000000004</v>
      </c>
      <c r="P663" s="1">
        <v>30</v>
      </c>
      <c r="Q663" s="1">
        <v>587</v>
      </c>
      <c r="R663" s="7">
        <v>3.2</v>
      </c>
      <c r="S663" s="1">
        <v>5</v>
      </c>
      <c r="T663" s="1">
        <v>28</v>
      </c>
      <c r="U663" s="1">
        <v>102</v>
      </c>
      <c r="V663" s="1">
        <v>171</v>
      </c>
      <c r="W663" s="1">
        <v>63</v>
      </c>
      <c r="X663" s="1">
        <v>84</v>
      </c>
      <c r="Y663" s="1">
        <v>93.384735708333324</v>
      </c>
      <c r="Z663" s="1">
        <v>99.703629639623784</v>
      </c>
      <c r="AA663" s="1">
        <v>94.644706726074219</v>
      </c>
      <c r="AB663" s="1" t="s">
        <v>912</v>
      </c>
      <c r="AC663" s="3">
        <v>23</v>
      </c>
      <c r="AD663" s="3">
        <f>_xlfn.XLOOKUP(B663,EVENTOS!B:B,EVENTOS!M:M,"--",0,1)</f>
        <v>145</v>
      </c>
      <c r="AE663" s="3">
        <v>1</v>
      </c>
      <c r="AF663" s="12">
        <f>_xlfn.XLOOKUP(C663,ESTACIONES!B:B,ESTACIONES!N:N,0,0,1)</f>
        <v>2.8545473582449143</v>
      </c>
      <c r="AG663">
        <f>_xlfn.XLOOKUP(A663,'L y W'!A:A,'L y W'!B:B,0,0,1)</f>
        <v>9.794899854086994</v>
      </c>
      <c r="AH663">
        <f>_xlfn.XLOOKUP(A663,'L y W'!A:A,'L y W'!C:C,0,0,1)</f>
        <v>8.7297136838811138</v>
      </c>
    </row>
    <row r="664" spans="1:34" x14ac:dyDescent="0.3">
      <c r="A664" s="1">
        <v>1935</v>
      </c>
      <c r="B664" s="1" t="s">
        <v>900</v>
      </c>
      <c r="C664" s="1" t="s">
        <v>29</v>
      </c>
      <c r="D664" s="1">
        <v>2015</v>
      </c>
      <c r="E664" s="1">
        <v>11</v>
      </c>
      <c r="F664" s="1">
        <v>21</v>
      </c>
      <c r="G664" s="1">
        <v>23</v>
      </c>
      <c r="H664" s="1">
        <v>5</v>
      </c>
      <c r="I664" s="1">
        <v>28</v>
      </c>
      <c r="J664" s="1">
        <v>-30.606999999999999</v>
      </c>
      <c r="K664" s="1">
        <v>-71.796999999999997</v>
      </c>
      <c r="L664" s="1">
        <v>6</v>
      </c>
      <c r="M664" s="1">
        <v>34.9</v>
      </c>
      <c r="N664" s="1">
        <v>-30.172699999999999</v>
      </c>
      <c r="O664" s="1">
        <v>-70.799300000000002</v>
      </c>
      <c r="P664" s="1">
        <v>0</v>
      </c>
      <c r="Q664" s="1">
        <v>405</v>
      </c>
      <c r="R664" s="7">
        <v>1.64</v>
      </c>
      <c r="S664" s="1">
        <v>5</v>
      </c>
      <c r="T664" s="1">
        <v>28</v>
      </c>
      <c r="U664" s="1">
        <v>102</v>
      </c>
      <c r="V664" s="1">
        <v>171</v>
      </c>
      <c r="W664" s="1">
        <v>63</v>
      </c>
      <c r="X664" s="1">
        <v>84</v>
      </c>
      <c r="Y664" s="1">
        <v>107.2939755924442</v>
      </c>
      <c r="Z664" s="1">
        <v>112.82733356076449</v>
      </c>
      <c r="AA664" s="1">
        <v>107.8064651489258</v>
      </c>
      <c r="AB664" s="1" t="s">
        <v>913</v>
      </c>
      <c r="AC664" s="3">
        <v>1</v>
      </c>
      <c r="AD664" s="3">
        <f>_xlfn.XLOOKUP(B664,EVENTOS!B:B,EVENTOS!M:M,"--",0,1)</f>
        <v>145</v>
      </c>
      <c r="AE664" s="3">
        <v>1</v>
      </c>
      <c r="AF664" s="12">
        <f>_xlfn.XLOOKUP(C664,ESTACIONES!B:B,ESTACIONES!N:N,0,0,1)</f>
        <v>5.4872095279552653</v>
      </c>
      <c r="AG664">
        <f>_xlfn.XLOOKUP(A664,'L y W'!A:A,'L y W'!B:B,0,0,1)</f>
        <v>9.794899854086994</v>
      </c>
      <c r="AH664">
        <f>_xlfn.XLOOKUP(A664,'L y W'!A:A,'L y W'!C:C,0,0,1)</f>
        <v>8.7297136838811138</v>
      </c>
    </row>
    <row r="665" spans="1:34" x14ac:dyDescent="0.3">
      <c r="A665" s="1">
        <v>1937</v>
      </c>
      <c r="B665" s="1" t="s">
        <v>914</v>
      </c>
      <c r="C665" s="1" t="s">
        <v>113</v>
      </c>
      <c r="D665" s="1">
        <v>2015</v>
      </c>
      <c r="E665" s="1">
        <v>11</v>
      </c>
      <c r="F665" s="1">
        <v>22</v>
      </c>
      <c r="G665" s="1">
        <v>22</v>
      </c>
      <c r="H665" s="1">
        <v>16</v>
      </c>
      <c r="I665" s="1">
        <v>54</v>
      </c>
      <c r="J665" s="1">
        <v>-23.626999999999999</v>
      </c>
      <c r="K665" s="1">
        <v>-69.052000000000007</v>
      </c>
      <c r="L665" s="1">
        <v>5.0999999999999996</v>
      </c>
      <c r="M665" s="1">
        <v>97.4</v>
      </c>
      <c r="N665" s="1">
        <v>-23.208335000000002</v>
      </c>
      <c r="O665" s="1">
        <v>-69.470920000000007</v>
      </c>
      <c r="P665" s="1">
        <v>0</v>
      </c>
      <c r="Q665" s="1">
        <v>532</v>
      </c>
      <c r="R665" s="7">
        <v>2.2200000000000002</v>
      </c>
      <c r="S665" s="1">
        <v>255</v>
      </c>
      <c r="T665" s="1">
        <v>30</v>
      </c>
      <c r="U665" s="1">
        <v>-39</v>
      </c>
      <c r="V665" s="1">
        <v>20</v>
      </c>
      <c r="W665" s="1">
        <v>72</v>
      </c>
      <c r="X665" s="1">
        <v>-114</v>
      </c>
      <c r="Y665" s="1">
        <v>63.111473440538219</v>
      </c>
      <c r="Z665" s="1">
        <v>116.05954540594996</v>
      </c>
      <c r="AA665" s="1">
        <v>116.03476715087891</v>
      </c>
      <c r="AB665" s="1" t="s">
        <v>915</v>
      </c>
      <c r="AC665" s="3">
        <v>20</v>
      </c>
      <c r="AD665" s="3">
        <f>_xlfn.XLOOKUP(B665,EVENTOS!B:B,EVENTOS!M:M,"--",0,1)</f>
        <v>146</v>
      </c>
      <c r="AE665" s="3">
        <v>2</v>
      </c>
      <c r="AF665" s="12">
        <f>_xlfn.XLOOKUP(C665,ESTACIONES!B:B,ESTACIONES!N:N,0,0,1)</f>
        <v>3.4503543176923124</v>
      </c>
      <c r="AG665">
        <f>_xlfn.XLOOKUP(A665,'L y W'!A:A,'L y W'!B:B,0,0,1)</f>
        <v>0</v>
      </c>
      <c r="AH665">
        <f>_xlfn.XLOOKUP(A665,'L y W'!A:A,'L y W'!C:C,0,0,1)</f>
        <v>0</v>
      </c>
    </row>
    <row r="666" spans="1:34" x14ac:dyDescent="0.3">
      <c r="A666" s="1">
        <v>1938</v>
      </c>
      <c r="B666" s="1" t="s">
        <v>916</v>
      </c>
      <c r="C666" s="1" t="s">
        <v>93</v>
      </c>
      <c r="D666" s="1">
        <v>2015</v>
      </c>
      <c r="E666" s="1">
        <v>11</v>
      </c>
      <c r="F666" s="1">
        <v>22</v>
      </c>
      <c r="G666" s="1">
        <v>5</v>
      </c>
      <c r="H666" s="1">
        <v>57</v>
      </c>
      <c r="I666" s="1">
        <v>39</v>
      </c>
      <c r="J666" s="1">
        <v>-30.411000000000001</v>
      </c>
      <c r="K666" s="1">
        <v>-71.707999999999998</v>
      </c>
      <c r="L666" s="1">
        <v>4.8</v>
      </c>
      <c r="M666" s="1">
        <v>38.1</v>
      </c>
      <c r="N666" s="1">
        <v>-29.877189999999999</v>
      </c>
      <c r="O666" s="1">
        <v>-71.237870000000001</v>
      </c>
      <c r="P666" s="1">
        <v>0</v>
      </c>
      <c r="Q666" s="1">
        <v>399</v>
      </c>
      <c r="R666" s="7">
        <v>1.18</v>
      </c>
      <c r="S666" s="1" t="s">
        <v>38</v>
      </c>
      <c r="T666" s="1" t="s">
        <v>38</v>
      </c>
      <c r="U666" s="1" t="s">
        <v>38</v>
      </c>
      <c r="V666" s="1" t="s">
        <v>38</v>
      </c>
      <c r="W666" s="1" t="s">
        <v>38</v>
      </c>
      <c r="X666" s="1" t="s">
        <v>38</v>
      </c>
      <c r="Y666" s="1">
        <v>74.520971625896763</v>
      </c>
      <c r="Z666" s="1">
        <v>83.695789691403903</v>
      </c>
      <c r="AA666" s="1">
        <v>83.695789691403903</v>
      </c>
      <c r="AB666" s="1" t="s">
        <v>917</v>
      </c>
      <c r="AC666" s="3">
        <v>16</v>
      </c>
      <c r="AD666" s="3">
        <f>_xlfn.XLOOKUP(B666,EVENTOS!B:B,EVENTOS!M:M,"--",0,1)</f>
        <v>147</v>
      </c>
      <c r="AE666" s="3">
        <v>1</v>
      </c>
      <c r="AF666" s="12">
        <f>_xlfn.XLOOKUP(C666,ESTACIONES!B:B,ESTACIONES!N:N,0,0,1)</f>
        <v>2.8226612561991336</v>
      </c>
      <c r="AG666" t="e">
        <f>_xlfn.XLOOKUP(A666,'L y W'!A:A,'L y W'!B:B,0,0,1)</f>
        <v>#N/A</v>
      </c>
      <c r="AH666" t="e">
        <f>_xlfn.XLOOKUP(A666,'L y W'!A:A,'L y W'!C:C,0,0,1)</f>
        <v>#N/A</v>
      </c>
    </row>
    <row r="667" spans="1:34" x14ac:dyDescent="0.3">
      <c r="A667" s="1">
        <v>1939</v>
      </c>
      <c r="B667" s="1" t="s">
        <v>916</v>
      </c>
      <c r="C667" s="1" t="s">
        <v>43</v>
      </c>
      <c r="D667" s="1">
        <v>2015</v>
      </c>
      <c r="E667" s="1">
        <v>11</v>
      </c>
      <c r="F667" s="1">
        <v>22</v>
      </c>
      <c r="G667" s="1">
        <v>5</v>
      </c>
      <c r="H667" s="1">
        <v>57</v>
      </c>
      <c r="I667" s="1">
        <v>39</v>
      </c>
      <c r="J667" s="1">
        <v>-30.411000000000001</v>
      </c>
      <c r="K667" s="1">
        <v>-71.707999999999998</v>
      </c>
      <c r="L667" s="1">
        <v>4.8</v>
      </c>
      <c r="M667" s="1">
        <v>38.1</v>
      </c>
      <c r="N667" s="1">
        <v>-30.23387</v>
      </c>
      <c r="O667" s="1">
        <v>-71.081590000000006</v>
      </c>
      <c r="P667" s="1">
        <v>1032</v>
      </c>
      <c r="Q667" s="1">
        <v>517</v>
      </c>
      <c r="R667" s="7">
        <v>6.5</v>
      </c>
      <c r="S667" s="1" t="s">
        <v>38</v>
      </c>
      <c r="T667" s="1" t="s">
        <v>38</v>
      </c>
      <c r="U667" s="1" t="s">
        <v>38</v>
      </c>
      <c r="V667" s="1" t="s">
        <v>38</v>
      </c>
      <c r="W667" s="1" t="s">
        <v>38</v>
      </c>
      <c r="X667" s="1" t="s">
        <v>38</v>
      </c>
      <c r="Y667" s="1">
        <v>63.362941827500094</v>
      </c>
      <c r="Z667" s="1">
        <v>74.472651497278932</v>
      </c>
      <c r="AA667" s="1">
        <v>74.472651497278932</v>
      </c>
      <c r="AB667" s="1" t="s">
        <v>918</v>
      </c>
      <c r="AC667" s="3">
        <v>5</v>
      </c>
      <c r="AD667" s="3">
        <f>_xlfn.XLOOKUP(B667,EVENTOS!B:B,EVENTOS!M:M,"--",0,1)</f>
        <v>147</v>
      </c>
      <c r="AE667" s="3">
        <v>1</v>
      </c>
      <c r="AF667" s="12">
        <f>_xlfn.XLOOKUP(C667,ESTACIONES!B:B,ESTACIONES!N:N,0,0,1)</f>
        <v>2.335647305457484</v>
      </c>
      <c r="AG667" t="e">
        <f>_xlfn.XLOOKUP(A667,'L y W'!A:A,'L y W'!B:B,0,0,1)</f>
        <v>#N/A</v>
      </c>
      <c r="AH667" t="e">
        <f>_xlfn.XLOOKUP(A667,'L y W'!A:A,'L y W'!C:C,0,0,1)</f>
        <v>#N/A</v>
      </c>
    </row>
    <row r="668" spans="1:34" x14ac:dyDescent="0.3">
      <c r="A668" s="1">
        <v>1940</v>
      </c>
      <c r="B668" s="1" t="s">
        <v>916</v>
      </c>
      <c r="C668" s="1" t="s">
        <v>524</v>
      </c>
      <c r="D668" s="1">
        <v>2015</v>
      </c>
      <c r="E668" s="1">
        <v>11</v>
      </c>
      <c r="F668" s="1">
        <v>22</v>
      </c>
      <c r="G668" s="1">
        <v>5</v>
      </c>
      <c r="H668" s="1">
        <v>57</v>
      </c>
      <c r="I668" s="1">
        <v>39</v>
      </c>
      <c r="J668" s="1">
        <v>-30.411000000000001</v>
      </c>
      <c r="K668" s="1">
        <v>-71.707999999999998</v>
      </c>
      <c r="L668" s="1">
        <v>4.8</v>
      </c>
      <c r="M668" s="1">
        <v>38.1</v>
      </c>
      <c r="N668" s="1">
        <v>-30.579305999999999</v>
      </c>
      <c r="O668" s="1">
        <v>-71.494556000000003</v>
      </c>
      <c r="P668" s="1">
        <v>203</v>
      </c>
      <c r="Q668" s="1">
        <v>505</v>
      </c>
      <c r="R668" s="7">
        <v>1.75</v>
      </c>
      <c r="S668" s="1" t="s">
        <v>38</v>
      </c>
      <c r="T668" s="1" t="s">
        <v>38</v>
      </c>
      <c r="U668" s="1" t="s">
        <v>38</v>
      </c>
      <c r="V668" s="1" t="s">
        <v>38</v>
      </c>
      <c r="W668" s="1" t="s">
        <v>38</v>
      </c>
      <c r="X668" s="1" t="s">
        <v>38</v>
      </c>
      <c r="Y668" s="1">
        <v>27.713505726729792</v>
      </c>
      <c r="Z668" s="1">
        <v>47.277459837278542</v>
      </c>
      <c r="AA668" s="1">
        <v>47.277459837278542</v>
      </c>
      <c r="AB668" s="1" t="s">
        <v>919</v>
      </c>
      <c r="AC668" s="3">
        <v>59</v>
      </c>
      <c r="AD668" s="3">
        <f>_xlfn.XLOOKUP(B668,EVENTOS!B:B,EVENTOS!M:M,"--",0,1)</f>
        <v>147</v>
      </c>
      <c r="AE668" s="3">
        <v>1</v>
      </c>
      <c r="AF668" s="12">
        <f>_xlfn.XLOOKUP(C668,ESTACIONES!B:B,ESTACIONES!N:N,0,0,1)</f>
        <v>2.4467954161962564</v>
      </c>
      <c r="AG668" t="e">
        <f>_xlfn.XLOOKUP(A668,'L y W'!A:A,'L y W'!B:B,0,0,1)</f>
        <v>#N/A</v>
      </c>
      <c r="AH668" t="e">
        <f>_xlfn.XLOOKUP(A668,'L y W'!A:A,'L y W'!C:C,0,0,1)</f>
        <v>#N/A</v>
      </c>
    </row>
    <row r="669" spans="1:34" x14ac:dyDescent="0.3">
      <c r="A669" s="1">
        <v>1941</v>
      </c>
      <c r="B669" s="1" t="s">
        <v>916</v>
      </c>
      <c r="C669" s="1" t="s">
        <v>132</v>
      </c>
      <c r="D669" s="1">
        <v>2015</v>
      </c>
      <c r="E669" s="1">
        <v>11</v>
      </c>
      <c r="F669" s="1">
        <v>22</v>
      </c>
      <c r="G669" s="1">
        <v>5</v>
      </c>
      <c r="H669" s="1">
        <v>57</v>
      </c>
      <c r="I669" s="1">
        <v>39</v>
      </c>
      <c r="J669" s="1">
        <v>-30.411000000000001</v>
      </c>
      <c r="K669" s="1">
        <v>-71.707999999999998</v>
      </c>
      <c r="L669" s="1">
        <v>4.8</v>
      </c>
      <c r="M669" s="1">
        <v>38.1</v>
      </c>
      <c r="N669" s="1">
        <v>-30.09348</v>
      </c>
      <c r="O669" s="1">
        <v>-71.368930000000006</v>
      </c>
      <c r="P669" s="1">
        <v>71</v>
      </c>
      <c r="Q669" s="1">
        <v>1106</v>
      </c>
      <c r="R669" s="7">
        <v>11.015885416666666</v>
      </c>
      <c r="S669" s="1" t="s">
        <v>38</v>
      </c>
      <c r="T669" s="1" t="s">
        <v>38</v>
      </c>
      <c r="U669" s="1" t="s">
        <v>38</v>
      </c>
      <c r="V669" s="1" t="s">
        <v>38</v>
      </c>
      <c r="W669" s="1" t="s">
        <v>38</v>
      </c>
      <c r="X669" s="1" t="s">
        <v>38</v>
      </c>
      <c r="Y669" s="1">
        <v>47.998564561790609</v>
      </c>
      <c r="Z669" s="1">
        <v>61.326074723500618</v>
      </c>
      <c r="AA669" s="1">
        <v>61.326074723500618</v>
      </c>
      <c r="AB669" s="1" t="s">
        <v>920</v>
      </c>
      <c r="AC669" s="3">
        <v>22</v>
      </c>
      <c r="AD669" s="3">
        <f>_xlfn.XLOOKUP(B669,EVENTOS!B:B,EVENTOS!M:M,"--",0,1)</f>
        <v>147</v>
      </c>
      <c r="AE669" s="3">
        <v>1</v>
      </c>
      <c r="AF669" s="12">
        <f>_xlfn.XLOOKUP(C669,ESTACIONES!B:B,ESTACIONES!N:N,0,0,1)</f>
        <v>2.4171959038897288</v>
      </c>
      <c r="AG669" t="e">
        <f>_xlfn.XLOOKUP(A669,'L y W'!A:A,'L y W'!B:B,0,0,1)</f>
        <v>#N/A</v>
      </c>
      <c r="AH669" t="e">
        <f>_xlfn.XLOOKUP(A669,'L y W'!A:A,'L y W'!C:C,0,0,1)</f>
        <v>#N/A</v>
      </c>
    </row>
    <row r="670" spans="1:34" x14ac:dyDescent="0.3">
      <c r="A670" s="1">
        <v>1947</v>
      </c>
      <c r="B670" s="1" t="s">
        <v>921</v>
      </c>
      <c r="C670" s="1" t="s">
        <v>491</v>
      </c>
      <c r="D670" s="1">
        <v>2015</v>
      </c>
      <c r="E670" s="1">
        <v>11</v>
      </c>
      <c r="F670" s="1">
        <v>27</v>
      </c>
      <c r="G670" s="1">
        <v>21</v>
      </c>
      <c r="H670" s="1">
        <v>0</v>
      </c>
      <c r="I670" s="1">
        <v>21</v>
      </c>
      <c r="J670" s="1">
        <v>-24.779</v>
      </c>
      <c r="K670" s="1">
        <v>-70.546000000000006</v>
      </c>
      <c r="L670" s="1">
        <v>6.3</v>
      </c>
      <c r="M670" s="1">
        <v>37.200000000000003</v>
      </c>
      <c r="N670" s="1">
        <v>-27.3612</v>
      </c>
      <c r="O670" s="1">
        <v>-70.3399</v>
      </c>
      <c r="P670" s="1">
        <v>376</v>
      </c>
      <c r="Q670" s="1">
        <v>632</v>
      </c>
      <c r="R670" s="7">
        <v>6.3</v>
      </c>
      <c r="S670" s="1">
        <v>13</v>
      </c>
      <c r="T670" s="1">
        <v>26</v>
      </c>
      <c r="U670" s="1">
        <v>113</v>
      </c>
      <c r="V670" s="1">
        <v>167</v>
      </c>
      <c r="W670" s="1">
        <v>66</v>
      </c>
      <c r="X670" s="1">
        <v>79</v>
      </c>
      <c r="Y670" s="1">
        <v>286.82191891002202</v>
      </c>
      <c r="Z670" s="1">
        <v>289.27282786882569</v>
      </c>
      <c r="AA670" s="1">
        <v>280.90948486328119</v>
      </c>
      <c r="AB670" s="1" t="s">
        <v>922</v>
      </c>
      <c r="AC670" s="3">
        <v>58</v>
      </c>
      <c r="AD670" s="3">
        <f>_xlfn.XLOOKUP(B670,EVENTOS!B:B,EVENTOS!M:M,"--",0,1)</f>
        <v>148</v>
      </c>
      <c r="AE670" s="3">
        <v>1</v>
      </c>
      <c r="AF670" s="12">
        <f>_xlfn.XLOOKUP(C670,ESTACIONES!B:B,ESTACIONES!N:N,0,0,1)</f>
        <v>6.0209361883237671</v>
      </c>
      <c r="AG670">
        <f>_xlfn.XLOOKUP(A670,'L y W'!A:A,'L y W'!B:B,0,0,1)</f>
        <v>14.969248567600362</v>
      </c>
      <c r="AH670">
        <f>_xlfn.XLOOKUP(A670,'L y W'!A:A,'L y W'!C:C,0,0,1)</f>
        <v>11.789625232437857</v>
      </c>
    </row>
    <row r="671" spans="1:34" x14ac:dyDescent="0.3">
      <c r="A671" s="1">
        <v>1950</v>
      </c>
      <c r="B671" s="1" t="s">
        <v>921</v>
      </c>
      <c r="C671" s="1" t="s">
        <v>923</v>
      </c>
      <c r="D671" s="1">
        <v>2015</v>
      </c>
      <c r="E671" s="1">
        <v>11</v>
      </c>
      <c r="F671" s="1">
        <v>27</v>
      </c>
      <c r="G671" s="1">
        <v>21</v>
      </c>
      <c r="H671" s="1">
        <v>0</v>
      </c>
      <c r="I671" s="1">
        <v>21</v>
      </c>
      <c r="J671" s="1">
        <v>-24.779</v>
      </c>
      <c r="K671" s="1">
        <v>-70.546000000000006</v>
      </c>
      <c r="L671" s="1">
        <v>6.3</v>
      </c>
      <c r="M671" s="1">
        <v>37.200000000000003</v>
      </c>
      <c r="N671" s="1">
        <v>-25.411059999999999</v>
      </c>
      <c r="O671" s="1">
        <v>-70.484250000000003</v>
      </c>
      <c r="P671" s="1">
        <v>38</v>
      </c>
      <c r="Q671" s="1">
        <v>517</v>
      </c>
      <c r="R671" s="7">
        <v>6.5</v>
      </c>
      <c r="S671" s="1">
        <v>13</v>
      </c>
      <c r="T671" s="1">
        <v>26</v>
      </c>
      <c r="U671" s="1">
        <v>113</v>
      </c>
      <c r="V671" s="1">
        <v>167</v>
      </c>
      <c r="W671" s="1">
        <v>66</v>
      </c>
      <c r="X671" s="1">
        <v>79</v>
      </c>
      <c r="Y671" s="1">
        <v>70.292530510470897</v>
      </c>
      <c r="Z671" s="1">
        <v>79.546894908383962</v>
      </c>
      <c r="AA671" s="1">
        <v>73.275146484375</v>
      </c>
      <c r="AB671" s="1" t="s">
        <v>924</v>
      </c>
      <c r="AC671" s="3">
        <v>78</v>
      </c>
      <c r="AD671" s="3">
        <f>_xlfn.XLOOKUP(B671,EVENTOS!B:B,EVENTOS!M:M,"--",0,1)</f>
        <v>148</v>
      </c>
      <c r="AE671" s="3">
        <v>1</v>
      </c>
      <c r="AF671" s="12">
        <f>_xlfn.XLOOKUP(C671,ESTACIONES!B:B,ESTACIONES!N:N,0,0,1)</f>
        <v>1.9408327257537001</v>
      </c>
      <c r="AG671">
        <f>_xlfn.XLOOKUP(A671,'L y W'!A:A,'L y W'!B:B,0,0,1)</f>
        <v>14.969248567600362</v>
      </c>
      <c r="AH671">
        <f>_xlfn.XLOOKUP(A671,'L y W'!A:A,'L y W'!C:C,0,0,1)</f>
        <v>11.789625232437857</v>
      </c>
    </row>
    <row r="672" spans="1:34" x14ac:dyDescent="0.3">
      <c r="A672" s="1">
        <v>1962</v>
      </c>
      <c r="B672" s="1" t="s">
        <v>921</v>
      </c>
      <c r="C672" s="1" t="s">
        <v>816</v>
      </c>
      <c r="D672" s="1">
        <v>2015</v>
      </c>
      <c r="E672" s="1">
        <v>11</v>
      </c>
      <c r="F672" s="1">
        <v>27</v>
      </c>
      <c r="G672" s="1">
        <v>21</v>
      </c>
      <c r="H672" s="1">
        <v>0</v>
      </c>
      <c r="I672" s="1">
        <v>21</v>
      </c>
      <c r="J672" s="1">
        <v>-24.779</v>
      </c>
      <c r="K672" s="1">
        <v>-70.546000000000006</v>
      </c>
      <c r="L672" s="1">
        <v>6.3</v>
      </c>
      <c r="M672" s="1">
        <v>37.200000000000003</v>
      </c>
      <c r="N672" s="1">
        <v>-27.466439999999999</v>
      </c>
      <c r="O672" s="1">
        <v>-70.265429999999995</v>
      </c>
      <c r="P672" s="1">
        <v>485</v>
      </c>
      <c r="Q672" s="1">
        <v>522</v>
      </c>
      <c r="R672" s="7">
        <v>6.9</v>
      </c>
      <c r="S672" s="1">
        <v>13</v>
      </c>
      <c r="T672" s="1">
        <v>26</v>
      </c>
      <c r="U672" s="1">
        <v>113</v>
      </c>
      <c r="V672" s="1">
        <v>167</v>
      </c>
      <c r="W672" s="1">
        <v>66</v>
      </c>
      <c r="X672" s="1">
        <v>79</v>
      </c>
      <c r="Y672" s="1">
        <v>299.06044394828479</v>
      </c>
      <c r="Z672" s="1">
        <v>301.42546070221931</v>
      </c>
      <c r="AA672" s="1">
        <v>292.9757080078125</v>
      </c>
      <c r="AB672" s="1" t="s">
        <v>926</v>
      </c>
      <c r="AC672" s="3">
        <v>75</v>
      </c>
      <c r="AD672" s="3">
        <f>_xlfn.XLOOKUP(B672,EVENTOS!B:B,EVENTOS!M:M,"--",0,1)</f>
        <v>148</v>
      </c>
      <c r="AE672" s="3">
        <v>1</v>
      </c>
      <c r="AF672" s="12">
        <f>_xlfn.XLOOKUP(C672,ESTACIONES!B:B,ESTACIONES!N:N,0,0,1)</f>
        <v>7.018821636696674</v>
      </c>
      <c r="AG672">
        <f>_xlfn.XLOOKUP(A672,'L y W'!A:A,'L y W'!B:B,0,0,1)</f>
        <v>14.969248567600362</v>
      </c>
      <c r="AH672">
        <f>_xlfn.XLOOKUP(A672,'L y W'!A:A,'L y W'!C:C,0,0,1)</f>
        <v>11.789625232437857</v>
      </c>
    </row>
    <row r="673" spans="1:34" x14ac:dyDescent="0.3">
      <c r="A673" s="1">
        <v>1965</v>
      </c>
      <c r="B673" s="1" t="s">
        <v>927</v>
      </c>
      <c r="C673" s="1" t="s">
        <v>93</v>
      </c>
      <c r="D673" s="1">
        <v>2015</v>
      </c>
      <c r="E673" s="1">
        <v>11</v>
      </c>
      <c r="F673" s="1">
        <v>28</v>
      </c>
      <c r="G673" s="1">
        <v>5</v>
      </c>
      <c r="H673" s="1">
        <v>44</v>
      </c>
      <c r="I673" s="1">
        <v>37</v>
      </c>
      <c r="J673" s="1">
        <v>-30.341000000000001</v>
      </c>
      <c r="K673" s="1">
        <v>-72.343000000000004</v>
      </c>
      <c r="L673" s="1">
        <v>5.4</v>
      </c>
      <c r="M673" s="1">
        <v>31.5</v>
      </c>
      <c r="N673" s="1">
        <v>-29.877189999999999</v>
      </c>
      <c r="O673" s="1">
        <v>-71.237870000000001</v>
      </c>
      <c r="P673" s="1">
        <v>0</v>
      </c>
      <c r="Q673" s="1">
        <v>399</v>
      </c>
      <c r="R673" s="7">
        <v>1.18</v>
      </c>
      <c r="S673" s="1">
        <v>0</v>
      </c>
      <c r="T673" s="1">
        <v>22</v>
      </c>
      <c r="U673" s="1">
        <v>95</v>
      </c>
      <c r="V673" s="1">
        <v>175</v>
      </c>
      <c r="W673" s="1">
        <v>68</v>
      </c>
      <c r="X673" s="1">
        <v>88</v>
      </c>
      <c r="Y673" s="1">
        <v>118.27237495813158</v>
      </c>
      <c r="Z673" s="1">
        <v>122.39528045736432</v>
      </c>
      <c r="AA673" s="1">
        <v>122.18238830566411</v>
      </c>
      <c r="AB673" s="1" t="s">
        <v>928</v>
      </c>
      <c r="AC673" s="3">
        <v>16</v>
      </c>
      <c r="AD673" s="3">
        <f>_xlfn.XLOOKUP(B673,EVENTOS!B:B,EVENTOS!M:M,"--",0,1)</f>
        <v>149</v>
      </c>
      <c r="AE673" s="3">
        <v>1</v>
      </c>
      <c r="AF673" s="12">
        <f>_xlfn.XLOOKUP(C673,ESTACIONES!B:B,ESTACIONES!N:N,0,0,1)</f>
        <v>2.8226612561991336</v>
      </c>
      <c r="AG673">
        <f>_xlfn.XLOOKUP(A673,'L y W'!A:A,'L y W'!B:B,0,0,1)</f>
        <v>0</v>
      </c>
      <c r="AH673">
        <f>_xlfn.XLOOKUP(A673,'L y W'!A:A,'L y W'!C:C,0,0,1)</f>
        <v>0</v>
      </c>
    </row>
    <row r="674" spans="1:34" x14ac:dyDescent="0.3">
      <c r="A674" s="1">
        <v>1966</v>
      </c>
      <c r="B674" s="1" t="s">
        <v>927</v>
      </c>
      <c r="C674" s="1" t="s">
        <v>524</v>
      </c>
      <c r="D674" s="1">
        <v>2015</v>
      </c>
      <c r="E674" s="1">
        <v>11</v>
      </c>
      <c r="F674" s="1">
        <v>28</v>
      </c>
      <c r="G674" s="1">
        <v>5</v>
      </c>
      <c r="H674" s="1">
        <v>44</v>
      </c>
      <c r="I674" s="1">
        <v>37</v>
      </c>
      <c r="J674" s="1">
        <v>-30.341000000000001</v>
      </c>
      <c r="K674" s="1">
        <v>-72.343000000000004</v>
      </c>
      <c r="L674" s="1">
        <v>5.4</v>
      </c>
      <c r="M674" s="1">
        <v>31.5</v>
      </c>
      <c r="N674" s="1">
        <v>-30.579305999999999</v>
      </c>
      <c r="O674" s="1">
        <v>-71.494556000000003</v>
      </c>
      <c r="P674" s="1">
        <v>203</v>
      </c>
      <c r="Q674" s="1">
        <v>505</v>
      </c>
      <c r="R674" s="7">
        <v>1.75</v>
      </c>
      <c r="S674" s="1">
        <v>0</v>
      </c>
      <c r="T674" s="1">
        <v>22</v>
      </c>
      <c r="U674" s="1">
        <v>95</v>
      </c>
      <c r="V674" s="1">
        <v>175</v>
      </c>
      <c r="W674" s="1">
        <v>68</v>
      </c>
      <c r="X674" s="1">
        <v>88</v>
      </c>
      <c r="Y674" s="1">
        <v>85.658373636499604</v>
      </c>
      <c r="Z674" s="1">
        <v>91.336943144875235</v>
      </c>
      <c r="AA674" s="1">
        <v>91.357803344726563</v>
      </c>
      <c r="AB674" s="1" t="s">
        <v>929</v>
      </c>
      <c r="AC674" s="3">
        <v>59</v>
      </c>
      <c r="AD674" s="3">
        <f>_xlfn.XLOOKUP(B674,EVENTOS!B:B,EVENTOS!M:M,"--",0,1)</f>
        <v>149</v>
      </c>
      <c r="AE674" s="3">
        <v>1</v>
      </c>
      <c r="AF674" s="12">
        <f>_xlfn.XLOOKUP(C674,ESTACIONES!B:B,ESTACIONES!N:N,0,0,1)</f>
        <v>2.4467954161962564</v>
      </c>
      <c r="AG674">
        <f>_xlfn.XLOOKUP(A674,'L y W'!A:A,'L y W'!B:B,0,0,1)</f>
        <v>0</v>
      </c>
      <c r="AH674">
        <f>_xlfn.XLOOKUP(A674,'L y W'!A:A,'L y W'!C:C,0,0,1)</f>
        <v>0</v>
      </c>
    </row>
    <row r="675" spans="1:34" x14ac:dyDescent="0.3">
      <c r="A675" s="1">
        <v>1968</v>
      </c>
      <c r="B675" s="1" t="s">
        <v>927</v>
      </c>
      <c r="C675" s="1" t="s">
        <v>53</v>
      </c>
      <c r="D675" s="1">
        <v>2015</v>
      </c>
      <c r="E675" s="1">
        <v>11</v>
      </c>
      <c r="F675" s="1">
        <v>28</v>
      </c>
      <c r="G675" s="1">
        <v>5</v>
      </c>
      <c r="H675" s="1">
        <v>44</v>
      </c>
      <c r="I675" s="1">
        <v>37</v>
      </c>
      <c r="J675" s="1">
        <v>-30.341000000000001</v>
      </c>
      <c r="K675" s="1">
        <v>-72.343000000000004</v>
      </c>
      <c r="L675" s="1">
        <v>5.4</v>
      </c>
      <c r="M675" s="1">
        <v>31.5</v>
      </c>
      <c r="N675" s="1">
        <v>-30.258980000000001</v>
      </c>
      <c r="O675" s="1">
        <v>-71.490459999999999</v>
      </c>
      <c r="P675" s="1">
        <v>10</v>
      </c>
      <c r="Q675" s="1">
        <v>364</v>
      </c>
      <c r="R675" s="7">
        <v>1.87</v>
      </c>
      <c r="S675" s="1">
        <v>0</v>
      </c>
      <c r="T675" s="1">
        <v>22</v>
      </c>
      <c r="U675" s="1">
        <v>95</v>
      </c>
      <c r="V675" s="1">
        <v>175</v>
      </c>
      <c r="W675" s="1">
        <v>68</v>
      </c>
      <c r="X675" s="1">
        <v>88</v>
      </c>
      <c r="Y675" s="1">
        <v>82.512183685027765</v>
      </c>
      <c r="Z675" s="1">
        <v>88.324065556742582</v>
      </c>
      <c r="AA675" s="1">
        <v>88.291275024414063</v>
      </c>
      <c r="AB675" s="1" t="s">
        <v>930</v>
      </c>
      <c r="AC675" s="3">
        <v>9</v>
      </c>
      <c r="AD675" s="3">
        <f>_xlfn.XLOOKUP(B675,EVENTOS!B:B,EVENTOS!M:M,"--",0,1)</f>
        <v>149</v>
      </c>
      <c r="AE675" s="3">
        <v>1</v>
      </c>
      <c r="AF675" s="12">
        <f>_xlfn.XLOOKUP(C675,ESTACIONES!B:B,ESTACIONES!N:N,0,0,1)</f>
        <v>4.3052866245068095</v>
      </c>
      <c r="AG675">
        <f>_xlfn.XLOOKUP(A675,'L y W'!A:A,'L y W'!B:B,0,0,1)</f>
        <v>0</v>
      </c>
      <c r="AH675">
        <f>_xlfn.XLOOKUP(A675,'L y W'!A:A,'L y W'!C:C,0,0,1)</f>
        <v>0</v>
      </c>
    </row>
    <row r="676" spans="1:34" x14ac:dyDescent="0.3">
      <c r="A676" s="1">
        <v>1969</v>
      </c>
      <c r="B676" s="1" t="s">
        <v>931</v>
      </c>
      <c r="C676" s="1" t="s">
        <v>93</v>
      </c>
      <c r="D676" s="1">
        <v>2015</v>
      </c>
      <c r="E676" s="1">
        <v>12</v>
      </c>
      <c r="F676" s="1">
        <v>1</v>
      </c>
      <c r="G676" s="1">
        <v>12</v>
      </c>
      <c r="H676" s="1">
        <v>8</v>
      </c>
      <c r="I676" s="1">
        <v>33</v>
      </c>
      <c r="J676" s="1">
        <v>-30.29</v>
      </c>
      <c r="K676" s="1">
        <v>-71.507000000000005</v>
      </c>
      <c r="L676" s="1">
        <v>5.0999999999999996</v>
      </c>
      <c r="M676" s="1">
        <v>50.8</v>
      </c>
      <c r="N676" s="1">
        <v>-29.877189999999999</v>
      </c>
      <c r="O676" s="1">
        <v>-71.237870000000001</v>
      </c>
      <c r="P676" s="1">
        <v>0</v>
      </c>
      <c r="Q676" s="1">
        <v>399</v>
      </c>
      <c r="R676" s="7">
        <v>1.18</v>
      </c>
      <c r="S676" s="1" t="s">
        <v>38</v>
      </c>
      <c r="T676" s="1" t="s">
        <v>38</v>
      </c>
      <c r="U676" s="1" t="s">
        <v>38</v>
      </c>
      <c r="V676" s="1" t="s">
        <v>38</v>
      </c>
      <c r="W676" s="1" t="s">
        <v>38</v>
      </c>
      <c r="X676" s="1" t="s">
        <v>38</v>
      </c>
      <c r="Y676" s="1">
        <v>52.605020492374081</v>
      </c>
      <c r="Z676" s="1">
        <v>73.129530157133487</v>
      </c>
      <c r="AA676" s="1">
        <v>73.129530157133487</v>
      </c>
      <c r="AB676" s="1" t="s">
        <v>932</v>
      </c>
      <c r="AC676" s="3">
        <v>16</v>
      </c>
      <c r="AD676" s="3">
        <f>_xlfn.XLOOKUP(B676,EVENTOS!B:B,EVENTOS!M:M,"--",0,1)</f>
        <v>150</v>
      </c>
      <c r="AE676" s="3">
        <v>2</v>
      </c>
      <c r="AF676" s="12">
        <f>_xlfn.XLOOKUP(C676,ESTACIONES!B:B,ESTACIONES!N:N,0,0,1)</f>
        <v>2.8226612561991336</v>
      </c>
      <c r="AG676" t="e">
        <f>_xlfn.XLOOKUP(A676,'L y W'!A:A,'L y W'!B:B,0,0,1)</f>
        <v>#N/A</v>
      </c>
      <c r="AH676" t="e">
        <f>_xlfn.XLOOKUP(A676,'L y W'!A:A,'L y W'!C:C,0,0,1)</f>
        <v>#N/A</v>
      </c>
    </row>
    <row r="677" spans="1:34" x14ac:dyDescent="0.3">
      <c r="A677" s="1">
        <v>1970</v>
      </c>
      <c r="B677" s="1" t="s">
        <v>931</v>
      </c>
      <c r="C677" s="1" t="s">
        <v>541</v>
      </c>
      <c r="D677" s="1">
        <v>2015</v>
      </c>
      <c r="E677" s="1">
        <v>12</v>
      </c>
      <c r="F677" s="1">
        <v>1</v>
      </c>
      <c r="G677" s="1">
        <v>12</v>
      </c>
      <c r="H677" s="1">
        <v>8</v>
      </c>
      <c r="I677" s="1">
        <v>33</v>
      </c>
      <c r="J677" s="1">
        <v>-30.29</v>
      </c>
      <c r="K677" s="1">
        <v>-71.507000000000005</v>
      </c>
      <c r="L677" s="1">
        <v>5.0999999999999996</v>
      </c>
      <c r="M677" s="1">
        <v>50.8</v>
      </c>
      <c r="N677" s="1">
        <v>-29.942350000000001</v>
      </c>
      <c r="O677" s="1">
        <v>-71.263149999999996</v>
      </c>
      <c r="P677" s="1">
        <v>30</v>
      </c>
      <c r="Q677" s="1">
        <v>475</v>
      </c>
      <c r="R677" s="7">
        <v>0.87</v>
      </c>
      <c r="S677" s="1" t="s">
        <v>38</v>
      </c>
      <c r="T677" s="1" t="s">
        <v>38</v>
      </c>
      <c r="U677" s="1" t="s">
        <v>38</v>
      </c>
      <c r="V677" s="1" t="s">
        <v>38</v>
      </c>
      <c r="W677" s="1" t="s">
        <v>38</v>
      </c>
      <c r="X677" s="1" t="s">
        <v>38</v>
      </c>
      <c r="Y677" s="1">
        <v>45.138665217435822</v>
      </c>
      <c r="Z677" s="1">
        <v>67.979320367386364</v>
      </c>
      <c r="AA677" s="1">
        <v>67.979320367386364</v>
      </c>
      <c r="AB677" s="1" t="s">
        <v>933</v>
      </c>
      <c r="AC677" s="3">
        <v>61</v>
      </c>
      <c r="AD677" s="3">
        <f>_xlfn.XLOOKUP(B677,EVENTOS!B:B,EVENTOS!M:M,"--",0,1)</f>
        <v>150</v>
      </c>
      <c r="AE677" s="3">
        <v>2</v>
      </c>
      <c r="AF677" s="12">
        <f>_xlfn.XLOOKUP(C677,ESTACIONES!B:B,ESTACIONES!N:N,0,0,1)</f>
        <v>4.2654241956000023</v>
      </c>
      <c r="AG677" t="e">
        <f>_xlfn.XLOOKUP(A677,'L y W'!A:A,'L y W'!B:B,0,0,1)</f>
        <v>#N/A</v>
      </c>
      <c r="AH677" t="e">
        <f>_xlfn.XLOOKUP(A677,'L y W'!A:A,'L y W'!C:C,0,0,1)</f>
        <v>#N/A</v>
      </c>
    </row>
    <row r="678" spans="1:34" x14ac:dyDescent="0.3">
      <c r="A678" s="1">
        <v>1973</v>
      </c>
      <c r="B678" s="1" t="s">
        <v>931</v>
      </c>
      <c r="C678" s="1" t="s">
        <v>43</v>
      </c>
      <c r="D678" s="1">
        <v>2015</v>
      </c>
      <c r="E678" s="1">
        <v>12</v>
      </c>
      <c r="F678" s="1">
        <v>1</v>
      </c>
      <c r="G678" s="1">
        <v>12</v>
      </c>
      <c r="H678" s="1">
        <v>8</v>
      </c>
      <c r="I678" s="1">
        <v>33</v>
      </c>
      <c r="J678" s="1">
        <v>-30.29</v>
      </c>
      <c r="K678" s="1">
        <v>-71.507000000000005</v>
      </c>
      <c r="L678" s="1">
        <v>5.0999999999999996</v>
      </c>
      <c r="M678" s="1">
        <v>50.8</v>
      </c>
      <c r="N678" s="1">
        <v>-30.23387</v>
      </c>
      <c r="O678" s="1">
        <v>-71.081590000000006</v>
      </c>
      <c r="P678" s="1">
        <v>1032</v>
      </c>
      <c r="Q678" s="1">
        <v>517</v>
      </c>
      <c r="R678" s="7">
        <v>6.5</v>
      </c>
      <c r="S678" s="1" t="s">
        <v>38</v>
      </c>
      <c r="T678" s="1" t="s">
        <v>38</v>
      </c>
      <c r="U678" s="1" t="s">
        <v>38</v>
      </c>
      <c r="V678" s="1" t="s">
        <v>38</v>
      </c>
      <c r="W678" s="1" t="s">
        <v>38</v>
      </c>
      <c r="X678" s="1" t="s">
        <v>38</v>
      </c>
      <c r="Y678" s="1">
        <v>41.408167430359441</v>
      </c>
      <c r="Z678" s="1">
        <v>66.341484411646078</v>
      </c>
      <c r="AA678" s="1">
        <v>66.341484411646078</v>
      </c>
      <c r="AB678" s="1" t="s">
        <v>934</v>
      </c>
      <c r="AC678" s="3">
        <v>5</v>
      </c>
      <c r="AD678" s="3">
        <f>_xlfn.XLOOKUP(B678,EVENTOS!B:B,EVENTOS!M:M,"--",0,1)</f>
        <v>150</v>
      </c>
      <c r="AE678" s="3">
        <v>2</v>
      </c>
      <c r="AF678" s="12">
        <f>_xlfn.XLOOKUP(C678,ESTACIONES!B:B,ESTACIONES!N:N,0,0,1)</f>
        <v>2.335647305457484</v>
      </c>
      <c r="AG678" t="e">
        <f>_xlfn.XLOOKUP(A678,'L y W'!A:A,'L y W'!B:B,0,0,1)</f>
        <v>#N/A</v>
      </c>
      <c r="AH678" t="e">
        <f>_xlfn.XLOOKUP(A678,'L y W'!A:A,'L y W'!C:C,0,0,1)</f>
        <v>#N/A</v>
      </c>
    </row>
    <row r="679" spans="1:34" x14ac:dyDescent="0.3">
      <c r="A679" s="1">
        <v>1975</v>
      </c>
      <c r="B679" s="1" t="s">
        <v>931</v>
      </c>
      <c r="C679" s="1" t="s">
        <v>132</v>
      </c>
      <c r="D679" s="1">
        <v>2015</v>
      </c>
      <c r="E679" s="1">
        <v>12</v>
      </c>
      <c r="F679" s="1">
        <v>1</v>
      </c>
      <c r="G679" s="1">
        <v>12</v>
      </c>
      <c r="H679" s="1">
        <v>8</v>
      </c>
      <c r="I679" s="1">
        <v>33</v>
      </c>
      <c r="J679" s="1">
        <v>-30.29</v>
      </c>
      <c r="K679" s="1">
        <v>-71.507000000000005</v>
      </c>
      <c r="L679" s="1">
        <v>5.0999999999999996</v>
      </c>
      <c r="M679" s="1">
        <v>50.8</v>
      </c>
      <c r="N679" s="1">
        <v>-30.09348</v>
      </c>
      <c r="O679" s="1">
        <v>-71.368930000000006</v>
      </c>
      <c r="P679" s="1">
        <v>71</v>
      </c>
      <c r="Q679" s="1">
        <v>1106</v>
      </c>
      <c r="R679" s="7">
        <v>11.015885416666666</v>
      </c>
      <c r="S679" s="1" t="s">
        <v>38</v>
      </c>
      <c r="T679" s="1" t="s">
        <v>38</v>
      </c>
      <c r="U679" s="1" t="s">
        <v>38</v>
      </c>
      <c r="V679" s="1" t="s">
        <v>38</v>
      </c>
      <c r="W679" s="1" t="s">
        <v>38</v>
      </c>
      <c r="X679" s="1" t="s">
        <v>38</v>
      </c>
      <c r="Y679" s="1">
        <v>25.522338790254008</v>
      </c>
      <c r="Z679" s="1">
        <v>56.914395528060417</v>
      </c>
      <c r="AA679" s="1">
        <v>56.914395528060417</v>
      </c>
      <c r="AB679" s="1" t="s">
        <v>935</v>
      </c>
      <c r="AC679" s="3">
        <v>22</v>
      </c>
      <c r="AD679" s="3">
        <f>_xlfn.XLOOKUP(B679,EVENTOS!B:B,EVENTOS!M:M,"--",0,1)</f>
        <v>150</v>
      </c>
      <c r="AE679" s="3">
        <v>2</v>
      </c>
      <c r="AF679" s="12">
        <f>_xlfn.XLOOKUP(C679,ESTACIONES!B:B,ESTACIONES!N:N,0,0,1)</f>
        <v>2.4171959038897288</v>
      </c>
      <c r="AG679" t="e">
        <f>_xlfn.XLOOKUP(A679,'L y W'!A:A,'L y W'!B:B,0,0,1)</f>
        <v>#N/A</v>
      </c>
      <c r="AH679" t="e">
        <f>_xlfn.XLOOKUP(A679,'L y W'!A:A,'L y W'!C:C,0,0,1)</f>
        <v>#N/A</v>
      </c>
    </row>
    <row r="680" spans="1:34" x14ac:dyDescent="0.3">
      <c r="A680" s="1">
        <v>1976</v>
      </c>
      <c r="B680" s="1" t="s">
        <v>931</v>
      </c>
      <c r="C680" s="1" t="s">
        <v>97</v>
      </c>
      <c r="D680" s="1">
        <v>2015</v>
      </c>
      <c r="E680" s="1">
        <v>12</v>
      </c>
      <c r="F680" s="1">
        <v>1</v>
      </c>
      <c r="G680" s="1">
        <v>12</v>
      </c>
      <c r="H680" s="1">
        <v>8</v>
      </c>
      <c r="I680" s="1">
        <v>33</v>
      </c>
      <c r="J680" s="1">
        <v>-30.29</v>
      </c>
      <c r="K680" s="1">
        <v>-71.507000000000005</v>
      </c>
      <c r="L680" s="1">
        <v>5.0999999999999996</v>
      </c>
      <c r="M680" s="1">
        <v>50.8</v>
      </c>
      <c r="N680" s="1">
        <v>-29.96818</v>
      </c>
      <c r="O680" s="1">
        <v>-71.337360000000004</v>
      </c>
      <c r="P680" s="1">
        <v>52</v>
      </c>
      <c r="Q680" s="1">
        <v>1106</v>
      </c>
      <c r="R680" s="7">
        <v>1.24</v>
      </c>
      <c r="S680" s="1" t="s">
        <v>38</v>
      </c>
      <c r="T680" s="1" t="s">
        <v>38</v>
      </c>
      <c r="U680" s="1" t="s">
        <v>38</v>
      </c>
      <c r="V680" s="1" t="s">
        <v>38</v>
      </c>
      <c r="W680" s="1" t="s">
        <v>38</v>
      </c>
      <c r="X680" s="1" t="s">
        <v>38</v>
      </c>
      <c r="Y680" s="1">
        <v>39.242014776218767</v>
      </c>
      <c r="Z680" s="1">
        <v>64.232870305607321</v>
      </c>
      <c r="AA680" s="1">
        <v>64.232870305607321</v>
      </c>
      <c r="AB680" s="1" t="s">
        <v>936</v>
      </c>
      <c r="AC680" s="3">
        <v>17</v>
      </c>
      <c r="AD680" s="3">
        <f>_xlfn.XLOOKUP(B680,EVENTOS!B:B,EVENTOS!M:M,"--",0,1)</f>
        <v>150</v>
      </c>
      <c r="AE680" s="3">
        <v>2</v>
      </c>
      <c r="AF680" s="12">
        <f>_xlfn.XLOOKUP(C680,ESTACIONES!B:B,ESTACIONES!N:N,0,0,1)</f>
        <v>4.0819376781190959</v>
      </c>
      <c r="AG680" t="e">
        <f>_xlfn.XLOOKUP(A680,'L y W'!A:A,'L y W'!B:B,0,0,1)</f>
        <v>#N/A</v>
      </c>
      <c r="AH680" t="e">
        <f>_xlfn.XLOOKUP(A680,'L y W'!A:A,'L y W'!C:C,0,0,1)</f>
        <v>#N/A</v>
      </c>
    </row>
    <row r="681" spans="1:34" x14ac:dyDescent="0.3">
      <c r="A681" s="1">
        <v>1977</v>
      </c>
      <c r="B681" s="1" t="s">
        <v>931</v>
      </c>
      <c r="C681" s="1" t="s">
        <v>53</v>
      </c>
      <c r="D681" s="1">
        <v>2015</v>
      </c>
      <c r="E681" s="1">
        <v>12</v>
      </c>
      <c r="F681" s="1">
        <v>1</v>
      </c>
      <c r="G681" s="1">
        <v>12</v>
      </c>
      <c r="H681" s="1">
        <v>8</v>
      </c>
      <c r="I681" s="1">
        <v>33</v>
      </c>
      <c r="J681" s="1">
        <v>-30.29</v>
      </c>
      <c r="K681" s="1">
        <v>-71.507000000000005</v>
      </c>
      <c r="L681" s="1">
        <v>5.0999999999999996</v>
      </c>
      <c r="M681" s="1">
        <v>50.8</v>
      </c>
      <c r="N681" s="1">
        <v>-30.258980000000001</v>
      </c>
      <c r="O681" s="1">
        <v>-71.490459999999999</v>
      </c>
      <c r="P681" s="1">
        <v>10</v>
      </c>
      <c r="Q681" s="1">
        <v>364</v>
      </c>
      <c r="R681" s="7">
        <v>1.87</v>
      </c>
      <c r="S681" s="1" t="s">
        <v>38</v>
      </c>
      <c r="T681" s="1" t="s">
        <v>38</v>
      </c>
      <c r="U681" s="1" t="s">
        <v>38</v>
      </c>
      <c r="V681" s="1" t="s">
        <v>38</v>
      </c>
      <c r="W681" s="1" t="s">
        <v>38</v>
      </c>
      <c r="X681" s="1" t="s">
        <v>38</v>
      </c>
      <c r="Y681" s="1">
        <v>3.7892003713879272</v>
      </c>
      <c r="Z681" s="1">
        <v>50.951095566773894</v>
      </c>
      <c r="AA681" s="1">
        <v>50.951095566773894</v>
      </c>
      <c r="AB681" s="1" t="s">
        <v>937</v>
      </c>
      <c r="AC681" s="3">
        <v>9</v>
      </c>
      <c r="AD681" s="3">
        <f>_xlfn.XLOOKUP(B681,EVENTOS!B:B,EVENTOS!M:M,"--",0,1)</f>
        <v>150</v>
      </c>
      <c r="AE681" s="3">
        <v>2</v>
      </c>
      <c r="AF681" s="12">
        <f>_xlfn.XLOOKUP(C681,ESTACIONES!B:B,ESTACIONES!N:N,0,0,1)</f>
        <v>4.3052866245068095</v>
      </c>
      <c r="AG681" t="e">
        <f>_xlfn.XLOOKUP(A681,'L y W'!A:A,'L y W'!B:B,0,0,1)</f>
        <v>#N/A</v>
      </c>
      <c r="AH681" t="e">
        <f>_xlfn.XLOOKUP(A681,'L y W'!A:A,'L y W'!C:C,0,0,1)</f>
        <v>#N/A</v>
      </c>
    </row>
    <row r="682" spans="1:34" x14ac:dyDescent="0.3">
      <c r="A682" s="1">
        <v>1978</v>
      </c>
      <c r="B682" s="1" t="s">
        <v>931</v>
      </c>
      <c r="C682" s="1" t="s">
        <v>139</v>
      </c>
      <c r="D682" s="1">
        <v>2015</v>
      </c>
      <c r="E682" s="1">
        <v>12</v>
      </c>
      <c r="F682" s="1">
        <v>1</v>
      </c>
      <c r="G682" s="1">
        <v>12</v>
      </c>
      <c r="H682" s="1">
        <v>8</v>
      </c>
      <c r="I682" s="1">
        <v>33</v>
      </c>
      <c r="J682" s="1">
        <v>-30.29</v>
      </c>
      <c r="K682" s="1">
        <v>-71.507000000000005</v>
      </c>
      <c r="L682" s="1">
        <v>5.0999999999999996</v>
      </c>
      <c r="M682" s="1">
        <v>50.8</v>
      </c>
      <c r="N682" s="1">
        <v>-29.910710000000002</v>
      </c>
      <c r="O682" s="1">
        <v>-71.250820000000004</v>
      </c>
      <c r="P682" s="1">
        <v>30</v>
      </c>
      <c r="Q682" s="1">
        <v>587</v>
      </c>
      <c r="R682" s="7">
        <v>3.2</v>
      </c>
      <c r="S682" s="1" t="s">
        <v>38</v>
      </c>
      <c r="T682" s="1" t="s">
        <v>38</v>
      </c>
      <c r="U682" s="1" t="s">
        <v>38</v>
      </c>
      <c r="V682" s="1" t="s">
        <v>38</v>
      </c>
      <c r="W682" s="1" t="s">
        <v>38</v>
      </c>
      <c r="X682" s="1" t="s">
        <v>38</v>
      </c>
      <c r="Y682" s="1">
        <v>48.760555309918836</v>
      </c>
      <c r="Z682" s="1">
        <v>70.436358893199852</v>
      </c>
      <c r="AA682" s="1">
        <v>70.436358893199852</v>
      </c>
      <c r="AB682" s="1" t="s">
        <v>938</v>
      </c>
      <c r="AC682" s="3">
        <v>23</v>
      </c>
      <c r="AD682" s="3">
        <f>_xlfn.XLOOKUP(B682,EVENTOS!B:B,EVENTOS!M:M,"--",0,1)</f>
        <v>150</v>
      </c>
      <c r="AE682" s="3">
        <v>2</v>
      </c>
      <c r="AF682" s="12">
        <f>_xlfn.XLOOKUP(C682,ESTACIONES!B:B,ESTACIONES!N:N,0,0,1)</f>
        <v>2.8545473582449143</v>
      </c>
      <c r="AG682" t="e">
        <f>_xlfn.XLOOKUP(A682,'L y W'!A:A,'L y W'!B:B,0,0,1)</f>
        <v>#N/A</v>
      </c>
      <c r="AH682" t="e">
        <f>_xlfn.XLOOKUP(A682,'L y W'!A:A,'L y W'!C:C,0,0,1)</f>
        <v>#N/A</v>
      </c>
    </row>
    <row r="683" spans="1:34" x14ac:dyDescent="0.3">
      <c r="A683" s="1">
        <v>1979</v>
      </c>
      <c r="B683" s="1" t="s">
        <v>939</v>
      </c>
      <c r="C683" s="1" t="s">
        <v>473</v>
      </c>
      <c r="D683" s="1">
        <v>2015</v>
      </c>
      <c r="E683" s="1">
        <v>12</v>
      </c>
      <c r="F683" s="1">
        <v>1</v>
      </c>
      <c r="G683" s="1">
        <v>13</v>
      </c>
      <c r="H683" s="1">
        <v>39</v>
      </c>
      <c r="I683" s="1">
        <v>56</v>
      </c>
      <c r="J683" s="1">
        <v>-16.579000000000001</v>
      </c>
      <c r="K683" s="1">
        <v>-71.295000000000002</v>
      </c>
      <c r="L683" s="1">
        <v>5.3</v>
      </c>
      <c r="M683" s="1">
        <v>127.6</v>
      </c>
      <c r="N683" s="1">
        <v>-20.27291</v>
      </c>
      <c r="O683" s="1">
        <v>-70.122309999999999</v>
      </c>
      <c r="P683" s="1">
        <v>0</v>
      </c>
      <c r="Q683" s="1">
        <v>725</v>
      </c>
      <c r="R683" s="7">
        <v>1.36</v>
      </c>
      <c r="S683" s="1" t="s">
        <v>38</v>
      </c>
      <c r="T683" s="1" t="s">
        <v>38</v>
      </c>
      <c r="U683" s="1" t="s">
        <v>38</v>
      </c>
      <c r="V683" s="1" t="s">
        <v>38</v>
      </c>
      <c r="W683" s="1" t="s">
        <v>38</v>
      </c>
      <c r="X683" s="1" t="s">
        <v>38</v>
      </c>
      <c r="Y683" s="1">
        <v>427.21285305982815</v>
      </c>
      <c r="Z683" s="1">
        <v>445.86161734277857</v>
      </c>
      <c r="AA683" s="1">
        <v>445.86161734277857</v>
      </c>
      <c r="AB683" s="1" t="s">
        <v>940</v>
      </c>
      <c r="AC683" s="3">
        <v>53</v>
      </c>
      <c r="AD683" s="3">
        <f>_xlfn.XLOOKUP(B683,EVENTOS!B:B,EVENTOS!M:M,"--",0,1)</f>
        <v>151</v>
      </c>
      <c r="AE683" s="3">
        <v>2</v>
      </c>
      <c r="AF683" s="12">
        <f>_xlfn.XLOOKUP(C683,ESTACIONES!B:B,ESTACIONES!N:N,0,0,1)</f>
        <v>3.8168177816451578</v>
      </c>
      <c r="AG683" t="e">
        <f>_xlfn.XLOOKUP(A683,'L y W'!A:A,'L y W'!B:B,0,0,1)</f>
        <v>#N/A</v>
      </c>
      <c r="AH683" t="e">
        <f>_xlfn.XLOOKUP(A683,'L y W'!A:A,'L y W'!C:C,0,0,1)</f>
        <v>#N/A</v>
      </c>
    </row>
    <row r="684" spans="1:34" x14ac:dyDescent="0.3">
      <c r="A684" s="1">
        <v>1980</v>
      </c>
      <c r="B684" s="1" t="s">
        <v>939</v>
      </c>
      <c r="C684" s="1" t="s">
        <v>689</v>
      </c>
      <c r="D684" s="1">
        <v>2015</v>
      </c>
      <c r="E684" s="1">
        <v>12</v>
      </c>
      <c r="F684" s="1">
        <v>1</v>
      </c>
      <c r="G684" s="1">
        <v>13</v>
      </c>
      <c r="H684" s="1">
        <v>39</v>
      </c>
      <c r="I684" s="1">
        <v>56</v>
      </c>
      <c r="J684" s="1">
        <v>-16.579000000000001</v>
      </c>
      <c r="K684" s="1">
        <v>-71.295000000000002</v>
      </c>
      <c r="L684" s="1">
        <v>5.3</v>
      </c>
      <c r="M684" s="1">
        <v>127.6</v>
      </c>
      <c r="N684" s="1">
        <v>-20.252455999999999</v>
      </c>
      <c r="O684" s="1">
        <v>-70.118055999999996</v>
      </c>
      <c r="P684" s="1">
        <v>0</v>
      </c>
      <c r="Q684" s="1">
        <v>278</v>
      </c>
      <c r="R684" s="7">
        <v>1.43</v>
      </c>
      <c r="S684" s="1" t="s">
        <v>38</v>
      </c>
      <c r="T684" s="1" t="s">
        <v>38</v>
      </c>
      <c r="U684" s="1" t="s">
        <v>38</v>
      </c>
      <c r="V684" s="1" t="s">
        <v>38</v>
      </c>
      <c r="W684" s="1" t="s">
        <v>38</v>
      </c>
      <c r="X684" s="1" t="s">
        <v>38</v>
      </c>
      <c r="Y684" s="1">
        <v>425.17960822168732</v>
      </c>
      <c r="Z684" s="1">
        <v>443.9137970907725</v>
      </c>
      <c r="AA684" s="1">
        <v>443.9137970907725</v>
      </c>
      <c r="AB684" s="1" t="s">
        <v>941</v>
      </c>
      <c r="AC684" s="3">
        <v>67</v>
      </c>
      <c r="AD684" s="3">
        <f>_xlfn.XLOOKUP(B684,EVENTOS!B:B,EVENTOS!M:M,"--",0,1)</f>
        <v>151</v>
      </c>
      <c r="AE684" s="3">
        <v>2</v>
      </c>
      <c r="AF684" s="12">
        <f>_xlfn.XLOOKUP(C684,ESTACIONES!B:B,ESTACIONES!N:N,0,0,1)</f>
        <v>4.3300048971343292</v>
      </c>
      <c r="AG684" t="e">
        <f>_xlfn.XLOOKUP(A684,'L y W'!A:A,'L y W'!B:B,0,0,1)</f>
        <v>#N/A</v>
      </c>
      <c r="AH684" t="e">
        <f>_xlfn.XLOOKUP(A684,'L y W'!A:A,'L y W'!C:C,0,0,1)</f>
        <v>#N/A</v>
      </c>
    </row>
    <row r="685" spans="1:34" x14ac:dyDescent="0.3">
      <c r="A685" s="1">
        <v>1981</v>
      </c>
      <c r="B685" s="1" t="s">
        <v>942</v>
      </c>
      <c r="C685" s="1" t="s">
        <v>524</v>
      </c>
      <c r="D685" s="1">
        <v>2015</v>
      </c>
      <c r="E685" s="1">
        <v>12</v>
      </c>
      <c r="F685" s="1">
        <v>1</v>
      </c>
      <c r="G685" s="1">
        <v>3</v>
      </c>
      <c r="H685" s="1">
        <v>4</v>
      </c>
      <c r="I685" s="1">
        <v>4</v>
      </c>
      <c r="J685" s="1">
        <v>-30.407</v>
      </c>
      <c r="K685" s="1">
        <v>-71.626000000000005</v>
      </c>
      <c r="L685" s="1">
        <v>4.5999999999999996</v>
      </c>
      <c r="M685" s="1">
        <v>17.899999999999999</v>
      </c>
      <c r="N685" s="1">
        <v>-30.579305999999999</v>
      </c>
      <c r="O685" s="1">
        <v>-71.494556000000003</v>
      </c>
      <c r="P685" s="1">
        <v>203</v>
      </c>
      <c r="Q685" s="1">
        <v>505</v>
      </c>
      <c r="R685" s="7">
        <v>1.75</v>
      </c>
      <c r="S685" s="1" t="s">
        <v>38</v>
      </c>
      <c r="T685" s="1" t="s">
        <v>38</v>
      </c>
      <c r="U685" s="1" t="s">
        <v>38</v>
      </c>
      <c r="V685" s="1" t="s">
        <v>38</v>
      </c>
      <c r="W685" s="1" t="s">
        <v>38</v>
      </c>
      <c r="X685" s="1" t="s">
        <v>38</v>
      </c>
      <c r="Y685" s="1">
        <v>22.893968698685526</v>
      </c>
      <c r="Z685" s="1">
        <v>29.186510784545529</v>
      </c>
      <c r="AA685" s="1">
        <v>29.186510784545529</v>
      </c>
      <c r="AB685" s="1" t="s">
        <v>943</v>
      </c>
      <c r="AC685" s="3">
        <v>59</v>
      </c>
      <c r="AD685" s="3">
        <f>_xlfn.XLOOKUP(B685,EVENTOS!B:B,EVENTOS!M:M,"--",0,1)</f>
        <v>152</v>
      </c>
      <c r="AE685" s="3">
        <v>1</v>
      </c>
      <c r="AF685" s="12">
        <f>_xlfn.XLOOKUP(C685,ESTACIONES!B:B,ESTACIONES!N:N,0,0,1)</f>
        <v>2.4467954161962564</v>
      </c>
      <c r="AG685" t="e">
        <f>_xlfn.XLOOKUP(A685,'L y W'!A:A,'L y W'!B:B,0,0,1)</f>
        <v>#N/A</v>
      </c>
      <c r="AH685" t="e">
        <f>_xlfn.XLOOKUP(A685,'L y W'!A:A,'L y W'!C:C,0,0,1)</f>
        <v>#N/A</v>
      </c>
    </row>
    <row r="686" spans="1:34" x14ac:dyDescent="0.3">
      <c r="A686" s="1">
        <v>1982</v>
      </c>
      <c r="B686" s="1" t="s">
        <v>942</v>
      </c>
      <c r="C686" s="1" t="s">
        <v>53</v>
      </c>
      <c r="D686" s="1">
        <v>2015</v>
      </c>
      <c r="E686" s="1">
        <v>12</v>
      </c>
      <c r="F686" s="1">
        <v>1</v>
      </c>
      <c r="G686" s="1">
        <v>3</v>
      </c>
      <c r="H686" s="1">
        <v>4</v>
      </c>
      <c r="I686" s="1">
        <v>4</v>
      </c>
      <c r="J686" s="1">
        <v>-30.407</v>
      </c>
      <c r="K686" s="1">
        <v>-71.626000000000005</v>
      </c>
      <c r="L686" s="1">
        <v>4.5999999999999996</v>
      </c>
      <c r="M686" s="1">
        <v>17.899999999999999</v>
      </c>
      <c r="N686" s="1">
        <v>-30.258980000000001</v>
      </c>
      <c r="O686" s="1">
        <v>-71.490459999999999</v>
      </c>
      <c r="P686" s="1">
        <v>10</v>
      </c>
      <c r="Q686" s="1">
        <v>364</v>
      </c>
      <c r="R686" s="7">
        <v>1.87</v>
      </c>
      <c r="S686" s="1" t="s">
        <v>38</v>
      </c>
      <c r="T686" s="1" t="s">
        <v>38</v>
      </c>
      <c r="U686" s="1" t="s">
        <v>38</v>
      </c>
      <c r="V686" s="1" t="s">
        <v>38</v>
      </c>
      <c r="W686" s="1" t="s">
        <v>38</v>
      </c>
      <c r="X686" s="1" t="s">
        <v>38</v>
      </c>
      <c r="Y686" s="1">
        <v>20.955757471149251</v>
      </c>
      <c r="Z686" s="1">
        <v>27.566499073869132</v>
      </c>
      <c r="AA686" s="1">
        <v>27.566499073869132</v>
      </c>
      <c r="AB686" s="1" t="s">
        <v>944</v>
      </c>
      <c r="AC686" s="3">
        <v>9</v>
      </c>
      <c r="AD686" s="3">
        <f>_xlfn.XLOOKUP(B686,EVENTOS!B:B,EVENTOS!M:M,"--",0,1)</f>
        <v>152</v>
      </c>
      <c r="AE686" s="3">
        <v>1</v>
      </c>
      <c r="AF686" s="12">
        <f>_xlfn.XLOOKUP(C686,ESTACIONES!B:B,ESTACIONES!N:N,0,0,1)</f>
        <v>4.3052866245068095</v>
      </c>
      <c r="AG686" t="e">
        <f>_xlfn.XLOOKUP(A686,'L y W'!A:A,'L y W'!B:B,0,0,1)</f>
        <v>#N/A</v>
      </c>
      <c r="AH686" t="e">
        <f>_xlfn.XLOOKUP(A686,'L y W'!A:A,'L y W'!C:C,0,0,1)</f>
        <v>#N/A</v>
      </c>
    </row>
    <row r="687" spans="1:34" x14ac:dyDescent="0.3">
      <c r="A687" s="1">
        <v>1983</v>
      </c>
      <c r="B687" s="1" t="s">
        <v>945</v>
      </c>
      <c r="C687" s="1" t="s">
        <v>563</v>
      </c>
      <c r="D687" s="1">
        <v>2015</v>
      </c>
      <c r="E687" s="1">
        <v>12</v>
      </c>
      <c r="F687" s="1">
        <v>1</v>
      </c>
      <c r="G687" s="1">
        <v>7</v>
      </c>
      <c r="H687" s="1">
        <v>26</v>
      </c>
      <c r="I687" s="1">
        <v>13</v>
      </c>
      <c r="J687" s="1">
        <v>-31.593</v>
      </c>
      <c r="K687" s="1">
        <v>-71.361999999999995</v>
      </c>
      <c r="L687" s="1">
        <v>4.7</v>
      </c>
      <c r="M687" s="1">
        <v>41</v>
      </c>
      <c r="N687" s="1">
        <v>-31.633614000000001</v>
      </c>
      <c r="O687" s="1">
        <v>-71.167500000000004</v>
      </c>
      <c r="P687" s="1">
        <v>319</v>
      </c>
      <c r="Q687" s="1">
        <v>654</v>
      </c>
      <c r="R687" s="7">
        <v>5.32</v>
      </c>
      <c r="S687" s="1" t="s">
        <v>38</v>
      </c>
      <c r="T687" s="1" t="s">
        <v>38</v>
      </c>
      <c r="U687" s="1" t="s">
        <v>38</v>
      </c>
      <c r="V687" s="1" t="s">
        <v>38</v>
      </c>
      <c r="W687" s="1" t="s">
        <v>38</v>
      </c>
      <c r="X687" s="1" t="s">
        <v>38</v>
      </c>
      <c r="Y687" s="1">
        <v>18.997099367573618</v>
      </c>
      <c r="Z687" s="1">
        <v>45.476912223472986</v>
      </c>
      <c r="AA687" s="1">
        <v>45.476912223472986</v>
      </c>
      <c r="AB687" s="1" t="s">
        <v>946</v>
      </c>
      <c r="AC687" s="3">
        <v>65</v>
      </c>
      <c r="AD687" s="3">
        <f>_xlfn.XLOOKUP(B687,EVENTOS!B:B,EVENTOS!M:M,"--",0,1)</f>
        <v>153</v>
      </c>
      <c r="AE687" s="3">
        <v>1</v>
      </c>
      <c r="AF687" s="12">
        <f>_xlfn.XLOOKUP(C687,ESTACIONES!B:B,ESTACIONES!N:N,0,0,1)</f>
        <v>2.6040084152738801</v>
      </c>
      <c r="AG687" t="e">
        <f>_xlfn.XLOOKUP(A687,'L y W'!A:A,'L y W'!B:B,0,0,1)</f>
        <v>#N/A</v>
      </c>
      <c r="AH687" t="e">
        <f>_xlfn.XLOOKUP(A687,'L y W'!A:A,'L y W'!C:C,0,0,1)</f>
        <v>#N/A</v>
      </c>
    </row>
    <row r="688" spans="1:34" x14ac:dyDescent="0.3">
      <c r="A688" s="1">
        <v>1984</v>
      </c>
      <c r="B688" s="1" t="s">
        <v>947</v>
      </c>
      <c r="C688" s="1" t="s">
        <v>93</v>
      </c>
      <c r="D688" s="1">
        <v>2015</v>
      </c>
      <c r="E688" s="1">
        <v>12</v>
      </c>
      <c r="F688" s="1">
        <v>3</v>
      </c>
      <c r="G688" s="1">
        <v>8</v>
      </c>
      <c r="H688" s="1">
        <v>32</v>
      </c>
      <c r="I688" s="1">
        <v>45</v>
      </c>
      <c r="J688" s="1">
        <v>-29.84</v>
      </c>
      <c r="K688" s="1">
        <v>-71.540000000000006</v>
      </c>
      <c r="L688" s="1">
        <v>5.0999999999999996</v>
      </c>
      <c r="M688" s="1">
        <v>48.1</v>
      </c>
      <c r="N688" s="1">
        <v>-29.877189999999999</v>
      </c>
      <c r="O688" s="1">
        <v>-71.237870000000001</v>
      </c>
      <c r="P688" s="1">
        <v>0</v>
      </c>
      <c r="Q688" s="1">
        <v>399</v>
      </c>
      <c r="R688" s="7">
        <v>1.18</v>
      </c>
      <c r="S688" s="1" t="s">
        <v>38</v>
      </c>
      <c r="T688" s="1" t="s">
        <v>38</v>
      </c>
      <c r="U688" s="1" t="s">
        <v>38</v>
      </c>
      <c r="V688" s="1" t="s">
        <v>38</v>
      </c>
      <c r="W688" s="1" t="s">
        <v>38</v>
      </c>
      <c r="X688" s="1" t="s">
        <v>38</v>
      </c>
      <c r="Y688" s="1">
        <v>29.482279140615862</v>
      </c>
      <c r="Z688" s="1">
        <v>56.416440718333099</v>
      </c>
      <c r="AA688" s="1">
        <v>56.416440718333099</v>
      </c>
      <c r="AB688" s="1" t="s">
        <v>948</v>
      </c>
      <c r="AC688" s="3">
        <v>16</v>
      </c>
      <c r="AD688" s="3">
        <f>_xlfn.XLOOKUP(B688,EVENTOS!B:B,EVENTOS!M:M,"--",0,1)</f>
        <v>154</v>
      </c>
      <c r="AE688" s="3">
        <v>1</v>
      </c>
      <c r="AF688" s="12">
        <f>_xlfn.XLOOKUP(C688,ESTACIONES!B:B,ESTACIONES!N:N,0,0,1)</f>
        <v>2.8226612561991336</v>
      </c>
      <c r="AG688" t="e">
        <f>_xlfn.XLOOKUP(A688,'L y W'!A:A,'L y W'!B:B,0,0,1)</f>
        <v>#N/A</v>
      </c>
      <c r="AH688" t="e">
        <f>_xlfn.XLOOKUP(A688,'L y W'!A:A,'L y W'!C:C,0,0,1)</f>
        <v>#N/A</v>
      </c>
    </row>
    <row r="689" spans="1:34" x14ac:dyDescent="0.3">
      <c r="A689" s="1">
        <v>1985</v>
      </c>
      <c r="B689" s="1" t="s">
        <v>947</v>
      </c>
      <c r="C689" s="1" t="s">
        <v>541</v>
      </c>
      <c r="D689" s="1">
        <v>2015</v>
      </c>
      <c r="E689" s="1">
        <v>12</v>
      </c>
      <c r="F689" s="1">
        <v>3</v>
      </c>
      <c r="G689" s="1">
        <v>8</v>
      </c>
      <c r="H689" s="1">
        <v>32</v>
      </c>
      <c r="I689" s="1">
        <v>45</v>
      </c>
      <c r="J689" s="1">
        <v>-29.84</v>
      </c>
      <c r="K689" s="1">
        <v>-71.540000000000006</v>
      </c>
      <c r="L689" s="1">
        <v>5.0999999999999996</v>
      </c>
      <c r="M689" s="1">
        <v>48.1</v>
      </c>
      <c r="N689" s="1">
        <v>-29.942350000000001</v>
      </c>
      <c r="O689" s="1">
        <v>-71.263149999999996</v>
      </c>
      <c r="P689" s="1">
        <v>30</v>
      </c>
      <c r="Q689" s="1">
        <v>475</v>
      </c>
      <c r="R689" s="7">
        <v>0.87</v>
      </c>
      <c r="S689" s="1" t="s">
        <v>38</v>
      </c>
      <c r="T689" s="1" t="s">
        <v>38</v>
      </c>
      <c r="U689" s="1" t="s">
        <v>38</v>
      </c>
      <c r="V689" s="1" t="s">
        <v>38</v>
      </c>
      <c r="W689" s="1" t="s">
        <v>38</v>
      </c>
      <c r="X689" s="1" t="s">
        <v>38</v>
      </c>
      <c r="Y689" s="1">
        <v>29.048569600983466</v>
      </c>
      <c r="Z689" s="1">
        <v>56.21669054527473</v>
      </c>
      <c r="AA689" s="1">
        <v>56.21669054527473</v>
      </c>
      <c r="AB689" s="1" t="s">
        <v>949</v>
      </c>
      <c r="AC689" s="3">
        <v>61</v>
      </c>
      <c r="AD689" s="3">
        <f>_xlfn.XLOOKUP(B689,EVENTOS!B:B,EVENTOS!M:M,"--",0,1)</f>
        <v>154</v>
      </c>
      <c r="AE689" s="3">
        <v>1</v>
      </c>
      <c r="AF689" s="12">
        <f>_xlfn.XLOOKUP(C689,ESTACIONES!B:B,ESTACIONES!N:N,0,0,1)</f>
        <v>4.2654241956000023</v>
      </c>
      <c r="AG689" t="e">
        <f>_xlfn.XLOOKUP(A689,'L y W'!A:A,'L y W'!B:B,0,0,1)</f>
        <v>#N/A</v>
      </c>
      <c r="AH689" t="e">
        <f>_xlfn.XLOOKUP(A689,'L y W'!A:A,'L y W'!C:C,0,0,1)</f>
        <v>#N/A</v>
      </c>
    </row>
    <row r="690" spans="1:34" x14ac:dyDescent="0.3">
      <c r="A690" s="1">
        <v>1987</v>
      </c>
      <c r="B690" s="1" t="s">
        <v>947</v>
      </c>
      <c r="C690" s="1" t="s">
        <v>107</v>
      </c>
      <c r="D690" s="1">
        <v>2015</v>
      </c>
      <c r="E690" s="1">
        <v>12</v>
      </c>
      <c r="F690" s="1">
        <v>3</v>
      </c>
      <c r="G690" s="1">
        <v>8</v>
      </c>
      <c r="H690" s="1">
        <v>32</v>
      </c>
      <c r="I690" s="1">
        <v>45</v>
      </c>
      <c r="J690" s="1">
        <v>-29.84</v>
      </c>
      <c r="K690" s="1">
        <v>-71.540000000000006</v>
      </c>
      <c r="L690" s="1">
        <v>5.0999999999999996</v>
      </c>
      <c r="M690" s="1">
        <v>48.1</v>
      </c>
      <c r="N690" s="1">
        <v>-29.510639999999999</v>
      </c>
      <c r="O690" s="1">
        <v>-71.200360000000003</v>
      </c>
      <c r="P690" s="1">
        <v>0</v>
      </c>
      <c r="Q690" s="1">
        <v>576</v>
      </c>
      <c r="R690" s="7">
        <v>5.77</v>
      </c>
      <c r="S690" s="1" t="s">
        <v>38</v>
      </c>
      <c r="T690" s="1" t="s">
        <v>38</v>
      </c>
      <c r="U690" s="1" t="s">
        <v>38</v>
      </c>
      <c r="V690" s="1" t="s">
        <v>38</v>
      </c>
      <c r="W690" s="1" t="s">
        <v>38</v>
      </c>
      <c r="X690" s="1" t="s">
        <v>38</v>
      </c>
      <c r="Y690" s="1">
        <v>49.129922800293848</v>
      </c>
      <c r="Z690" s="1">
        <v>68.755794769334415</v>
      </c>
      <c r="AA690" s="1">
        <v>68.755794769334415</v>
      </c>
      <c r="AB690" s="1" t="s">
        <v>950</v>
      </c>
      <c r="AC690" s="3">
        <v>19</v>
      </c>
      <c r="AD690" s="3">
        <f>_xlfn.XLOOKUP(B690,EVENTOS!B:B,EVENTOS!M:M,"--",0,1)</f>
        <v>154</v>
      </c>
      <c r="AE690" s="3">
        <v>1</v>
      </c>
      <c r="AF690" s="12">
        <f>_xlfn.XLOOKUP(C690,ESTACIONES!B:B,ESTACIONES!N:N,0,0,1)</f>
        <v>3.0510064704910347</v>
      </c>
      <c r="AG690" t="e">
        <f>_xlfn.XLOOKUP(A690,'L y W'!A:A,'L y W'!B:B,0,0,1)</f>
        <v>#N/A</v>
      </c>
      <c r="AH690" t="e">
        <f>_xlfn.XLOOKUP(A690,'L y W'!A:A,'L y W'!C:C,0,0,1)</f>
        <v>#N/A</v>
      </c>
    </row>
    <row r="691" spans="1:34" x14ac:dyDescent="0.3">
      <c r="A691" s="1">
        <v>1989</v>
      </c>
      <c r="B691" s="1" t="s">
        <v>947</v>
      </c>
      <c r="C691" s="1" t="s">
        <v>132</v>
      </c>
      <c r="D691" s="1">
        <v>2015</v>
      </c>
      <c r="E691" s="1">
        <v>12</v>
      </c>
      <c r="F691" s="1">
        <v>3</v>
      </c>
      <c r="G691" s="1">
        <v>8</v>
      </c>
      <c r="H691" s="1">
        <v>32</v>
      </c>
      <c r="I691" s="1">
        <v>45</v>
      </c>
      <c r="J691" s="1">
        <v>-29.84</v>
      </c>
      <c r="K691" s="1">
        <v>-71.540000000000006</v>
      </c>
      <c r="L691" s="1">
        <v>5.0999999999999996</v>
      </c>
      <c r="M691" s="1">
        <v>48.1</v>
      </c>
      <c r="N691" s="1">
        <v>-30.09348</v>
      </c>
      <c r="O691" s="1">
        <v>-71.368930000000006</v>
      </c>
      <c r="P691" s="1">
        <v>71</v>
      </c>
      <c r="Q691" s="1">
        <v>1106</v>
      </c>
      <c r="R691" s="7">
        <v>11.015885416666666</v>
      </c>
      <c r="S691" s="1" t="s">
        <v>38</v>
      </c>
      <c r="T691" s="1" t="s">
        <v>38</v>
      </c>
      <c r="U691" s="1" t="s">
        <v>38</v>
      </c>
      <c r="V691" s="1" t="s">
        <v>38</v>
      </c>
      <c r="W691" s="1" t="s">
        <v>38</v>
      </c>
      <c r="X691" s="1" t="s">
        <v>38</v>
      </c>
      <c r="Y691" s="1">
        <v>32.590867209694153</v>
      </c>
      <c r="Z691" s="1">
        <v>58.160208617919494</v>
      </c>
      <c r="AA691" s="1">
        <v>58.160208617919494</v>
      </c>
      <c r="AB691" s="1" t="s">
        <v>951</v>
      </c>
      <c r="AC691" s="3">
        <v>22</v>
      </c>
      <c r="AD691" s="3">
        <f>_xlfn.XLOOKUP(B691,EVENTOS!B:B,EVENTOS!M:M,"--",0,1)</f>
        <v>154</v>
      </c>
      <c r="AE691" s="3">
        <v>1</v>
      </c>
      <c r="AF691" s="12">
        <f>_xlfn.XLOOKUP(C691,ESTACIONES!B:B,ESTACIONES!N:N,0,0,1)</f>
        <v>2.4171959038897288</v>
      </c>
      <c r="AG691" t="e">
        <f>_xlfn.XLOOKUP(A691,'L y W'!A:A,'L y W'!B:B,0,0,1)</f>
        <v>#N/A</v>
      </c>
      <c r="AH691" t="e">
        <f>_xlfn.XLOOKUP(A691,'L y W'!A:A,'L y W'!C:C,0,0,1)</f>
        <v>#N/A</v>
      </c>
    </row>
    <row r="692" spans="1:34" x14ac:dyDescent="0.3">
      <c r="A692" s="1">
        <v>1990</v>
      </c>
      <c r="B692" s="1" t="s">
        <v>947</v>
      </c>
      <c r="C692" s="1" t="s">
        <v>97</v>
      </c>
      <c r="D692" s="1">
        <v>2015</v>
      </c>
      <c r="E692" s="1">
        <v>12</v>
      </c>
      <c r="F692" s="1">
        <v>3</v>
      </c>
      <c r="G692" s="1">
        <v>8</v>
      </c>
      <c r="H692" s="1">
        <v>32</v>
      </c>
      <c r="I692" s="1">
        <v>45</v>
      </c>
      <c r="J692" s="1">
        <v>-29.84</v>
      </c>
      <c r="K692" s="1">
        <v>-71.540000000000006</v>
      </c>
      <c r="L692" s="1">
        <v>5.0999999999999996</v>
      </c>
      <c r="M692" s="1">
        <v>48.1</v>
      </c>
      <c r="N692" s="1">
        <v>-29.96818</v>
      </c>
      <c r="O692" s="1">
        <v>-71.337360000000004</v>
      </c>
      <c r="P692" s="1">
        <v>52</v>
      </c>
      <c r="Q692" s="1">
        <v>1106</v>
      </c>
      <c r="R692" s="7">
        <v>1.24</v>
      </c>
      <c r="S692" s="1" t="s">
        <v>38</v>
      </c>
      <c r="T692" s="1" t="s">
        <v>38</v>
      </c>
      <c r="U692" s="1" t="s">
        <v>38</v>
      </c>
      <c r="V692" s="1" t="s">
        <v>38</v>
      </c>
      <c r="W692" s="1" t="s">
        <v>38</v>
      </c>
      <c r="X692" s="1" t="s">
        <v>38</v>
      </c>
      <c r="Y692" s="1">
        <v>24.184822744611722</v>
      </c>
      <c r="Z692" s="1">
        <v>53.884327546962005</v>
      </c>
      <c r="AA692" s="1">
        <v>53.884327546962005</v>
      </c>
      <c r="AB692" s="1" t="s">
        <v>952</v>
      </c>
      <c r="AC692" s="3">
        <v>17</v>
      </c>
      <c r="AD692" s="3">
        <f>_xlfn.XLOOKUP(B692,EVENTOS!B:B,EVENTOS!M:M,"--",0,1)</f>
        <v>154</v>
      </c>
      <c r="AE692" s="3">
        <v>1</v>
      </c>
      <c r="AF692" s="12">
        <f>_xlfn.XLOOKUP(C692,ESTACIONES!B:B,ESTACIONES!N:N,0,0,1)</f>
        <v>4.0819376781190959</v>
      </c>
      <c r="AG692" t="e">
        <f>_xlfn.XLOOKUP(A692,'L y W'!A:A,'L y W'!B:B,0,0,1)</f>
        <v>#N/A</v>
      </c>
      <c r="AH692" t="e">
        <f>_xlfn.XLOOKUP(A692,'L y W'!A:A,'L y W'!C:C,0,0,1)</f>
        <v>#N/A</v>
      </c>
    </row>
    <row r="693" spans="1:34" x14ac:dyDescent="0.3">
      <c r="A693" s="1">
        <v>1991</v>
      </c>
      <c r="B693" s="1" t="s">
        <v>947</v>
      </c>
      <c r="C693" s="1" t="s">
        <v>99</v>
      </c>
      <c r="D693" s="1">
        <v>2015</v>
      </c>
      <c r="E693" s="1">
        <v>12</v>
      </c>
      <c r="F693" s="1">
        <v>3</v>
      </c>
      <c r="G693" s="1">
        <v>8</v>
      </c>
      <c r="H693" s="1">
        <v>32</v>
      </c>
      <c r="I693" s="1">
        <v>45</v>
      </c>
      <c r="J693" s="1">
        <v>-29.84</v>
      </c>
      <c r="K693" s="1">
        <v>-71.540000000000006</v>
      </c>
      <c r="L693" s="1">
        <v>5.0999999999999996</v>
      </c>
      <c r="M693" s="1">
        <v>48.1</v>
      </c>
      <c r="N693" s="1">
        <v>-29.965509999999998</v>
      </c>
      <c r="O693" s="1">
        <v>-71.351110000000006</v>
      </c>
      <c r="P693" s="1">
        <v>36</v>
      </c>
      <c r="Q693" s="1">
        <v>1228</v>
      </c>
      <c r="R693" s="7">
        <v>6.4838235294117661</v>
      </c>
      <c r="S693" s="1" t="s">
        <v>38</v>
      </c>
      <c r="T693" s="1" t="s">
        <v>38</v>
      </c>
      <c r="U693" s="1" t="s">
        <v>38</v>
      </c>
      <c r="V693" s="1" t="s">
        <v>38</v>
      </c>
      <c r="W693" s="1" t="s">
        <v>38</v>
      </c>
      <c r="X693" s="1" t="s">
        <v>38</v>
      </c>
      <c r="Y693" s="1">
        <v>22.942894258919761</v>
      </c>
      <c r="Z693" s="1">
        <v>53.324017974792312</v>
      </c>
      <c r="AA693" s="1">
        <v>53.324017974792312</v>
      </c>
      <c r="AB693" s="1" t="s">
        <v>953</v>
      </c>
      <c r="AC693" s="3">
        <v>18</v>
      </c>
      <c r="AD693" s="3">
        <f>_xlfn.XLOOKUP(B693,EVENTOS!B:B,EVENTOS!M:M,"--",0,1)</f>
        <v>154</v>
      </c>
      <c r="AE693" s="3">
        <v>1</v>
      </c>
      <c r="AF693" s="12">
        <f>_xlfn.XLOOKUP(C693,ESTACIONES!B:B,ESTACIONES!N:N,0,0,1)</f>
        <v>1.6562573616396086</v>
      </c>
      <c r="AG693" t="e">
        <f>_xlfn.XLOOKUP(A693,'L y W'!A:A,'L y W'!B:B,0,0,1)</f>
        <v>#N/A</v>
      </c>
      <c r="AH693" t="e">
        <f>_xlfn.XLOOKUP(A693,'L y W'!A:A,'L y W'!C:C,0,0,1)</f>
        <v>#N/A</v>
      </c>
    </row>
    <row r="694" spans="1:34" x14ac:dyDescent="0.3">
      <c r="A694" s="1">
        <v>1992</v>
      </c>
      <c r="B694" s="1" t="s">
        <v>947</v>
      </c>
      <c r="C694" s="1" t="s">
        <v>53</v>
      </c>
      <c r="D694" s="1">
        <v>2015</v>
      </c>
      <c r="E694" s="1">
        <v>12</v>
      </c>
      <c r="F694" s="1">
        <v>3</v>
      </c>
      <c r="G694" s="1">
        <v>8</v>
      </c>
      <c r="H694" s="1">
        <v>32</v>
      </c>
      <c r="I694" s="1">
        <v>45</v>
      </c>
      <c r="J694" s="1">
        <v>-29.84</v>
      </c>
      <c r="K694" s="1">
        <v>-71.540000000000006</v>
      </c>
      <c r="L694" s="1">
        <v>5.0999999999999996</v>
      </c>
      <c r="M694" s="1">
        <v>48.1</v>
      </c>
      <c r="N694" s="1">
        <v>-30.258980000000001</v>
      </c>
      <c r="O694" s="1">
        <v>-71.490459999999999</v>
      </c>
      <c r="P694" s="1">
        <v>10</v>
      </c>
      <c r="Q694" s="1">
        <v>364</v>
      </c>
      <c r="R694" s="7">
        <v>1.87</v>
      </c>
      <c r="S694" s="1" t="s">
        <v>38</v>
      </c>
      <c r="T694" s="1" t="s">
        <v>38</v>
      </c>
      <c r="U694" s="1" t="s">
        <v>38</v>
      </c>
      <c r="V694" s="1" t="s">
        <v>38</v>
      </c>
      <c r="W694" s="1" t="s">
        <v>38</v>
      </c>
      <c r="X694" s="1" t="s">
        <v>38</v>
      </c>
      <c r="Y694" s="1">
        <v>46.690377926700748</v>
      </c>
      <c r="Z694" s="1">
        <v>67.041505732927448</v>
      </c>
      <c r="AA694" s="1">
        <v>67.041505732927448</v>
      </c>
      <c r="AB694" s="1" t="s">
        <v>954</v>
      </c>
      <c r="AC694" s="3">
        <v>9</v>
      </c>
      <c r="AD694" s="3">
        <f>_xlfn.XLOOKUP(B694,EVENTOS!B:B,EVENTOS!M:M,"--",0,1)</f>
        <v>154</v>
      </c>
      <c r="AE694" s="3">
        <v>1</v>
      </c>
      <c r="AF694" s="12">
        <f>_xlfn.XLOOKUP(C694,ESTACIONES!B:B,ESTACIONES!N:N,0,0,1)</f>
        <v>4.3052866245068095</v>
      </c>
      <c r="AG694" t="e">
        <f>_xlfn.XLOOKUP(A694,'L y W'!A:A,'L y W'!B:B,0,0,1)</f>
        <v>#N/A</v>
      </c>
      <c r="AH694" t="e">
        <f>_xlfn.XLOOKUP(A694,'L y W'!A:A,'L y W'!C:C,0,0,1)</f>
        <v>#N/A</v>
      </c>
    </row>
    <row r="695" spans="1:34" x14ac:dyDescent="0.3">
      <c r="A695" s="1">
        <v>1994</v>
      </c>
      <c r="B695" s="1" t="s">
        <v>947</v>
      </c>
      <c r="C695" s="1" t="s">
        <v>139</v>
      </c>
      <c r="D695" s="1">
        <v>2015</v>
      </c>
      <c r="E695" s="1">
        <v>12</v>
      </c>
      <c r="F695" s="1">
        <v>3</v>
      </c>
      <c r="G695" s="1">
        <v>8</v>
      </c>
      <c r="H695" s="1">
        <v>32</v>
      </c>
      <c r="I695" s="1">
        <v>45</v>
      </c>
      <c r="J695" s="1">
        <v>-29.84</v>
      </c>
      <c r="K695" s="1">
        <v>-71.540000000000006</v>
      </c>
      <c r="L695" s="1">
        <v>5.0999999999999996</v>
      </c>
      <c r="M695" s="1">
        <v>48.1</v>
      </c>
      <c r="N695" s="1">
        <v>-29.910710000000002</v>
      </c>
      <c r="O695" s="1">
        <v>-71.250820000000004</v>
      </c>
      <c r="P695" s="1">
        <v>30</v>
      </c>
      <c r="Q695" s="1">
        <v>587</v>
      </c>
      <c r="R695" s="7">
        <v>3.2</v>
      </c>
      <c r="S695" s="1" t="s">
        <v>38</v>
      </c>
      <c r="T695" s="1" t="s">
        <v>38</v>
      </c>
      <c r="U695" s="1" t="s">
        <v>38</v>
      </c>
      <c r="V695" s="1" t="s">
        <v>38</v>
      </c>
      <c r="W695" s="1" t="s">
        <v>38</v>
      </c>
      <c r="X695" s="1" t="s">
        <v>38</v>
      </c>
      <c r="Y695" s="1">
        <v>29.015456291756333</v>
      </c>
      <c r="Z695" s="1">
        <v>56.199587221071489</v>
      </c>
      <c r="AA695" s="1">
        <v>56.199587221071489</v>
      </c>
      <c r="AB695" s="1" t="s">
        <v>955</v>
      </c>
      <c r="AC695" s="3">
        <v>23</v>
      </c>
      <c r="AD695" s="3">
        <f>_xlfn.XLOOKUP(B695,EVENTOS!B:B,EVENTOS!M:M,"--",0,1)</f>
        <v>154</v>
      </c>
      <c r="AE695" s="3">
        <v>1</v>
      </c>
      <c r="AF695" s="12">
        <f>_xlfn.XLOOKUP(C695,ESTACIONES!B:B,ESTACIONES!N:N,0,0,1)</f>
        <v>2.8545473582449143</v>
      </c>
      <c r="AG695" t="e">
        <f>_xlfn.XLOOKUP(A695,'L y W'!A:A,'L y W'!B:B,0,0,1)</f>
        <v>#N/A</v>
      </c>
      <c r="AH695" t="e">
        <f>_xlfn.XLOOKUP(A695,'L y W'!A:A,'L y W'!C:C,0,0,1)</f>
        <v>#N/A</v>
      </c>
    </row>
    <row r="696" spans="1:34" x14ac:dyDescent="0.3">
      <c r="A696" s="1">
        <v>1997</v>
      </c>
      <c r="B696" s="1" t="s">
        <v>956</v>
      </c>
      <c r="C696" s="1" t="s">
        <v>563</v>
      </c>
      <c r="D696" s="1">
        <v>2015</v>
      </c>
      <c r="E696" s="1">
        <v>12</v>
      </c>
      <c r="F696" s="1">
        <v>7</v>
      </c>
      <c r="G696" s="1">
        <v>7</v>
      </c>
      <c r="H696" s="1">
        <v>51</v>
      </c>
      <c r="I696" s="1">
        <v>13</v>
      </c>
      <c r="J696" s="1">
        <v>-31.131</v>
      </c>
      <c r="K696" s="1">
        <v>-71.263999999999996</v>
      </c>
      <c r="L696" s="1">
        <v>5.5</v>
      </c>
      <c r="M696" s="1">
        <v>47</v>
      </c>
      <c r="N696" s="1">
        <v>-31.633614000000001</v>
      </c>
      <c r="O696" s="1">
        <v>-71.167500000000004</v>
      </c>
      <c r="P696" s="1">
        <v>319</v>
      </c>
      <c r="Q696" s="1">
        <v>654</v>
      </c>
      <c r="R696" s="7">
        <v>5.32</v>
      </c>
      <c r="S696" s="1" t="s">
        <v>38</v>
      </c>
      <c r="T696" s="1" t="s">
        <v>38</v>
      </c>
      <c r="U696" s="1" t="s">
        <v>38</v>
      </c>
      <c r="V696" s="1" t="s">
        <v>38</v>
      </c>
      <c r="W696" s="1" t="s">
        <v>38</v>
      </c>
      <c r="X696" s="1" t="s">
        <v>38</v>
      </c>
      <c r="Y696" s="1">
        <v>56.478764414151733</v>
      </c>
      <c r="Z696" s="1">
        <v>73.681331358419769</v>
      </c>
      <c r="AA696" s="1">
        <v>73.681331358419769</v>
      </c>
      <c r="AB696" s="1" t="s">
        <v>957</v>
      </c>
      <c r="AC696" s="3">
        <v>65</v>
      </c>
      <c r="AD696" s="3">
        <f>_xlfn.XLOOKUP(B696,EVENTOS!B:B,EVENTOS!M:M,"--",0,1)</f>
        <v>155</v>
      </c>
      <c r="AE696" s="3">
        <v>1</v>
      </c>
      <c r="AF696" s="12">
        <f>_xlfn.XLOOKUP(C696,ESTACIONES!B:B,ESTACIONES!N:N,0,0,1)</f>
        <v>2.6040084152738801</v>
      </c>
      <c r="AG696" t="e">
        <f>_xlfn.XLOOKUP(A696,'L y W'!A:A,'L y W'!B:B,0,0,1)</f>
        <v>#N/A</v>
      </c>
      <c r="AH696" t="e">
        <f>_xlfn.XLOOKUP(A696,'L y W'!A:A,'L y W'!C:C,0,0,1)</f>
        <v>#N/A</v>
      </c>
    </row>
    <row r="697" spans="1:34" x14ac:dyDescent="0.3">
      <c r="A697" s="1">
        <v>1998</v>
      </c>
      <c r="B697" s="1" t="s">
        <v>956</v>
      </c>
      <c r="C697" s="1" t="s">
        <v>524</v>
      </c>
      <c r="D697" s="1">
        <v>2015</v>
      </c>
      <c r="E697" s="1">
        <v>12</v>
      </c>
      <c r="F697" s="1">
        <v>7</v>
      </c>
      <c r="G697" s="1">
        <v>7</v>
      </c>
      <c r="H697" s="1">
        <v>51</v>
      </c>
      <c r="I697" s="1">
        <v>13</v>
      </c>
      <c r="J697" s="1">
        <v>-31.131</v>
      </c>
      <c r="K697" s="1">
        <v>-71.263999999999996</v>
      </c>
      <c r="L697" s="1">
        <v>5.5</v>
      </c>
      <c r="M697" s="1">
        <v>47</v>
      </c>
      <c r="N697" s="1">
        <v>-30.579305999999999</v>
      </c>
      <c r="O697" s="1">
        <v>-71.494556000000003</v>
      </c>
      <c r="P697" s="1">
        <v>203</v>
      </c>
      <c r="Q697" s="1">
        <v>505</v>
      </c>
      <c r="R697" s="7">
        <v>1.75</v>
      </c>
      <c r="S697" s="1" t="s">
        <v>38</v>
      </c>
      <c r="T697" s="1" t="s">
        <v>38</v>
      </c>
      <c r="U697" s="1" t="s">
        <v>38</v>
      </c>
      <c r="V697" s="1" t="s">
        <v>38</v>
      </c>
      <c r="W697" s="1" t="s">
        <v>38</v>
      </c>
      <c r="X697" s="1" t="s">
        <v>38</v>
      </c>
      <c r="Y697" s="1">
        <v>65.018535351526893</v>
      </c>
      <c r="Z697" s="1">
        <v>80.346332512802064</v>
      </c>
      <c r="AA697" s="1">
        <v>80.346332512802064</v>
      </c>
      <c r="AB697" s="1" t="s">
        <v>958</v>
      </c>
      <c r="AC697" s="3">
        <v>59</v>
      </c>
      <c r="AD697" s="3">
        <f>_xlfn.XLOOKUP(B697,EVENTOS!B:B,EVENTOS!M:M,"--",0,1)</f>
        <v>155</v>
      </c>
      <c r="AE697" s="3">
        <v>1</v>
      </c>
      <c r="AF697" s="12">
        <f>_xlfn.XLOOKUP(C697,ESTACIONES!B:B,ESTACIONES!N:N,0,0,1)</f>
        <v>2.4467954161962564</v>
      </c>
      <c r="AG697" t="e">
        <f>_xlfn.XLOOKUP(A697,'L y W'!A:A,'L y W'!B:B,0,0,1)</f>
        <v>#N/A</v>
      </c>
      <c r="AH697" t="e">
        <f>_xlfn.XLOOKUP(A697,'L y W'!A:A,'L y W'!C:C,0,0,1)</f>
        <v>#N/A</v>
      </c>
    </row>
    <row r="698" spans="1:34" x14ac:dyDescent="0.3">
      <c r="A698" s="1">
        <v>2</v>
      </c>
      <c r="B698" s="1" t="s">
        <v>959</v>
      </c>
      <c r="C698" s="1" t="s">
        <v>960</v>
      </c>
      <c r="D698" s="1">
        <v>2012</v>
      </c>
      <c r="E698" s="1">
        <v>3</v>
      </c>
      <c r="F698" s="1">
        <v>4</v>
      </c>
      <c r="G698" s="1">
        <v>16</v>
      </c>
      <c r="H698" s="1">
        <v>27</v>
      </c>
      <c r="I698" s="1">
        <v>20</v>
      </c>
      <c r="J698" s="1">
        <v>-21.602</v>
      </c>
      <c r="K698" s="1">
        <v>-70.061000000000007</v>
      </c>
      <c r="L698" s="1">
        <v>5.3</v>
      </c>
      <c r="M698" s="1">
        <v>47.1</v>
      </c>
      <c r="N698" s="1">
        <v>-21.31973</v>
      </c>
      <c r="O698" s="1">
        <v>-69.896029999999996</v>
      </c>
      <c r="P698" s="1">
        <v>0</v>
      </c>
      <c r="Q698" s="1">
        <v>746</v>
      </c>
      <c r="R698" s="7">
        <v>1.29</v>
      </c>
      <c r="S698" s="1">
        <v>17</v>
      </c>
      <c r="T698" s="1">
        <v>36</v>
      </c>
      <c r="U698" s="1">
        <v>119</v>
      </c>
      <c r="V698" s="1">
        <v>163</v>
      </c>
      <c r="W698" s="1">
        <v>59</v>
      </c>
      <c r="X698" s="1">
        <v>71</v>
      </c>
      <c r="Y698" s="1">
        <v>35.625383966281291</v>
      </c>
      <c r="Z698" s="1">
        <v>59.055719305965383</v>
      </c>
      <c r="AA698" s="1">
        <v>68.489999999999995</v>
      </c>
      <c r="AB698" s="1" t="s">
        <v>961</v>
      </c>
      <c r="AC698" s="3">
        <v>80</v>
      </c>
      <c r="AD698" s="3">
        <f>_xlfn.XLOOKUP(B698,EVENTOS!B:B,EVENTOS!M:M,"--",0,1)</f>
        <v>156</v>
      </c>
      <c r="AE698" s="3">
        <v>1</v>
      </c>
      <c r="AF698" s="12">
        <f>_xlfn.XLOOKUP(C698,ESTACIONES!B:B,ESTACIONES!N:N,0,0,1)</f>
        <v>1.4832880859305635</v>
      </c>
      <c r="AG698">
        <f>_xlfn.XLOOKUP(A698,'L y W'!A:A,'L y W'!B:B,0,0,1)</f>
        <v>0</v>
      </c>
      <c r="AH698">
        <f>_xlfn.XLOOKUP(A698,'L y W'!A:A,'L y W'!C:C,0,0,1)</f>
        <v>0</v>
      </c>
    </row>
    <row r="699" spans="1:34" x14ac:dyDescent="0.3">
      <c r="A699" s="1">
        <v>20</v>
      </c>
      <c r="B699" s="1" t="s">
        <v>882</v>
      </c>
      <c r="C699" s="1" t="s">
        <v>962</v>
      </c>
      <c r="D699" s="1">
        <v>2012</v>
      </c>
      <c r="E699" s="1">
        <v>10</v>
      </c>
      <c r="F699" s="1">
        <v>11</v>
      </c>
      <c r="G699" s="1">
        <v>17</v>
      </c>
      <c r="H699" s="1">
        <v>22</v>
      </c>
      <c r="I699" s="1">
        <v>10</v>
      </c>
      <c r="J699" s="1">
        <v>-32.878999999999998</v>
      </c>
      <c r="K699" s="1">
        <v>-70.650999999999996</v>
      </c>
      <c r="L699" s="1">
        <v>5.7</v>
      </c>
      <c r="M699" s="1">
        <v>95</v>
      </c>
      <c r="N699" s="1">
        <v>-33.8476</v>
      </c>
      <c r="O699" s="1">
        <v>-70.207499999999996</v>
      </c>
      <c r="P699" s="1">
        <v>0</v>
      </c>
      <c r="Q699" s="1">
        <v>808</v>
      </c>
      <c r="R699" s="7">
        <v>5</v>
      </c>
      <c r="S699" s="1">
        <v>170</v>
      </c>
      <c r="T699" s="1">
        <v>84</v>
      </c>
      <c r="U699" s="1">
        <v>-174</v>
      </c>
      <c r="V699" s="1">
        <v>80</v>
      </c>
      <c r="W699" s="1">
        <v>84</v>
      </c>
      <c r="X699" s="1">
        <v>-6</v>
      </c>
      <c r="Y699" s="1">
        <v>115.08451576128716</v>
      </c>
      <c r="Z699" s="1">
        <v>149.22950702863676</v>
      </c>
      <c r="AA699" s="1">
        <v>202.74</v>
      </c>
      <c r="AB699" s="1" t="s">
        <v>963</v>
      </c>
      <c r="AC699" s="3">
        <v>81</v>
      </c>
      <c r="AD699" s="3">
        <f>_xlfn.XLOOKUP(B699,EVENTOS!B:B,EVENTOS!M:M,"--",0,1)</f>
        <v>142</v>
      </c>
      <c r="AE699" s="3">
        <v>2</v>
      </c>
      <c r="AF699" s="12">
        <f>_xlfn.XLOOKUP(C699,ESTACIONES!B:B,ESTACIONES!N:N,0,0,1)</f>
        <v>2.9247991347440214</v>
      </c>
      <c r="AG699">
        <f>_xlfn.XLOOKUP(A699,'L y W'!A:A,'L y W'!B:B,0,0,1)</f>
        <v>8.6836037996059492</v>
      </c>
      <c r="AH699">
        <f>_xlfn.XLOOKUP(A699,'L y W'!A:A,'L y W'!C:C,0,0,1)</f>
        <v>8.8044047616467562</v>
      </c>
    </row>
    <row r="700" spans="1:34" x14ac:dyDescent="0.3">
      <c r="A700" s="1">
        <v>2000</v>
      </c>
      <c r="B700" s="1" t="s">
        <v>956</v>
      </c>
      <c r="C700" s="1" t="s">
        <v>51</v>
      </c>
      <c r="D700" s="1">
        <v>2015</v>
      </c>
      <c r="E700" s="1">
        <v>12</v>
      </c>
      <c r="F700" s="1">
        <v>7</v>
      </c>
      <c r="G700" s="1">
        <v>7</v>
      </c>
      <c r="H700" s="1">
        <v>51</v>
      </c>
      <c r="I700" s="1">
        <v>13</v>
      </c>
      <c r="J700" s="1">
        <v>-31.131</v>
      </c>
      <c r="K700" s="1">
        <v>-71.263999999999996</v>
      </c>
      <c r="L700" s="1">
        <v>5.5</v>
      </c>
      <c r="M700" s="1">
        <v>47</v>
      </c>
      <c r="N700" s="1">
        <v>-31.783711</v>
      </c>
      <c r="O700" s="1">
        <v>-70.969739000000004</v>
      </c>
      <c r="P700" s="1">
        <v>458</v>
      </c>
      <c r="Q700" s="1">
        <v>751</v>
      </c>
      <c r="R700" s="7">
        <v>2.1</v>
      </c>
      <c r="S700" s="1" t="s">
        <v>38</v>
      </c>
      <c r="T700" s="1" t="s">
        <v>38</v>
      </c>
      <c r="U700" s="1" t="s">
        <v>38</v>
      </c>
      <c r="V700" s="1" t="s">
        <v>38</v>
      </c>
      <c r="W700" s="1" t="s">
        <v>38</v>
      </c>
      <c r="X700" s="1" t="s">
        <v>38</v>
      </c>
      <c r="Y700" s="1">
        <v>77.587002946831049</v>
      </c>
      <c r="Z700" s="1">
        <v>90.950562341700618</v>
      </c>
      <c r="AA700" s="1">
        <v>90.950562341700618</v>
      </c>
      <c r="AB700" s="1" t="s">
        <v>964</v>
      </c>
      <c r="AC700" s="3">
        <v>8</v>
      </c>
      <c r="AD700" s="3">
        <f>_xlfn.XLOOKUP(B700,EVENTOS!B:B,EVENTOS!M:M,"--",0,1)</f>
        <v>155</v>
      </c>
      <c r="AE700" s="3">
        <v>1</v>
      </c>
      <c r="AF700" s="12">
        <f>_xlfn.XLOOKUP(C700,ESTACIONES!B:B,ESTACIONES!N:N,0,0,1)</f>
        <v>4.6375108145656956</v>
      </c>
      <c r="AG700" t="e">
        <f>_xlfn.XLOOKUP(A700,'L y W'!A:A,'L y W'!B:B,0,0,1)</f>
        <v>#N/A</v>
      </c>
      <c r="AH700" t="e">
        <f>_xlfn.XLOOKUP(A700,'L y W'!A:A,'L y W'!C:C,0,0,1)</f>
        <v>#N/A</v>
      </c>
    </row>
    <row r="701" spans="1:34" x14ac:dyDescent="0.3">
      <c r="A701" s="1">
        <v>2001</v>
      </c>
      <c r="B701" s="1" t="s">
        <v>956</v>
      </c>
      <c r="C701" s="1" t="s">
        <v>55</v>
      </c>
      <c r="D701" s="1">
        <v>2015</v>
      </c>
      <c r="E701" s="1">
        <v>12</v>
      </c>
      <c r="F701" s="1">
        <v>7</v>
      </c>
      <c r="G701" s="1">
        <v>7</v>
      </c>
      <c r="H701" s="1">
        <v>51</v>
      </c>
      <c r="I701" s="1">
        <v>13</v>
      </c>
      <c r="J701" s="1">
        <v>-31.131</v>
      </c>
      <c r="K701" s="1">
        <v>-71.263999999999996</v>
      </c>
      <c r="L701" s="1">
        <v>5.5</v>
      </c>
      <c r="M701" s="1">
        <v>47</v>
      </c>
      <c r="N701" s="1">
        <v>-30.854861</v>
      </c>
      <c r="O701" s="1">
        <v>-70.707333000000006</v>
      </c>
      <c r="P701" s="1">
        <v>903</v>
      </c>
      <c r="Q701" s="1">
        <v>578</v>
      </c>
      <c r="R701" s="7">
        <v>6.51</v>
      </c>
      <c r="S701" s="1" t="s">
        <v>38</v>
      </c>
      <c r="T701" s="1" t="s">
        <v>38</v>
      </c>
      <c r="U701" s="1" t="s">
        <v>38</v>
      </c>
      <c r="V701" s="1" t="s">
        <v>38</v>
      </c>
      <c r="W701" s="1" t="s">
        <v>38</v>
      </c>
      <c r="X701" s="1" t="s">
        <v>38</v>
      </c>
      <c r="Y701" s="1">
        <v>61.352406719519422</v>
      </c>
      <c r="Z701" s="1">
        <v>77.838391679667509</v>
      </c>
      <c r="AA701" s="1">
        <v>77.838391679667509</v>
      </c>
      <c r="AB701" s="1" t="s">
        <v>965</v>
      </c>
      <c r="AC701" s="3">
        <v>10</v>
      </c>
      <c r="AD701" s="3">
        <f>_xlfn.XLOOKUP(B701,EVENTOS!B:B,EVENTOS!M:M,"--",0,1)</f>
        <v>155</v>
      </c>
      <c r="AE701" s="3">
        <v>1</v>
      </c>
      <c r="AF701" s="12">
        <f>_xlfn.XLOOKUP(C701,ESTACIONES!B:B,ESTACIONES!N:N,0,0,1)</f>
        <v>2.2846908786089335</v>
      </c>
      <c r="AG701" t="e">
        <f>_xlfn.XLOOKUP(A701,'L y W'!A:A,'L y W'!B:B,0,0,1)</f>
        <v>#N/A</v>
      </c>
      <c r="AH701" t="e">
        <f>_xlfn.XLOOKUP(A701,'L y W'!A:A,'L y W'!C:C,0,0,1)</f>
        <v>#N/A</v>
      </c>
    </row>
    <row r="702" spans="1:34" x14ac:dyDescent="0.3">
      <c r="A702" s="1">
        <v>2003</v>
      </c>
      <c r="B702" s="1" t="s">
        <v>966</v>
      </c>
      <c r="C702" s="1" t="s">
        <v>93</v>
      </c>
      <c r="D702" s="1">
        <v>2015</v>
      </c>
      <c r="E702" s="1">
        <v>12</v>
      </c>
      <c r="F702" s="1">
        <v>8</v>
      </c>
      <c r="G702" s="1">
        <v>12</v>
      </c>
      <c r="H702" s="1">
        <v>56</v>
      </c>
      <c r="I702" s="1">
        <v>7</v>
      </c>
      <c r="J702" s="1">
        <v>-30.844000000000001</v>
      </c>
      <c r="K702" s="1">
        <v>-71.712999999999994</v>
      </c>
      <c r="L702" s="1">
        <v>5.6</v>
      </c>
      <c r="M702" s="1">
        <v>40.299999999999997</v>
      </c>
      <c r="N702" s="1">
        <v>-29.877189999999999</v>
      </c>
      <c r="O702" s="1">
        <v>-71.237870000000001</v>
      </c>
      <c r="P702" s="1">
        <v>0</v>
      </c>
      <c r="Q702" s="1">
        <v>399</v>
      </c>
      <c r="R702" s="7">
        <v>1.18</v>
      </c>
      <c r="S702" s="1">
        <v>354</v>
      </c>
      <c r="T702" s="1">
        <v>24</v>
      </c>
      <c r="U702" s="1">
        <v>91</v>
      </c>
      <c r="V702" s="1">
        <v>173</v>
      </c>
      <c r="W702" s="1">
        <v>66</v>
      </c>
      <c r="X702" s="1">
        <v>89</v>
      </c>
      <c r="Y702" s="1">
        <v>116.50599179801738</v>
      </c>
      <c r="Z702" s="1">
        <v>123.27909849134886</v>
      </c>
      <c r="AA702" s="1">
        <v>120.0942077636719</v>
      </c>
      <c r="AB702" s="1" t="s">
        <v>967</v>
      </c>
      <c r="AC702" s="3">
        <v>16</v>
      </c>
      <c r="AD702" s="3">
        <f>_xlfn.XLOOKUP(B702,EVENTOS!B:B,EVENTOS!M:M,"--",0,1)</f>
        <v>157</v>
      </c>
      <c r="AE702" s="3">
        <v>1</v>
      </c>
      <c r="AF702" s="12">
        <f>_xlfn.XLOOKUP(C702,ESTACIONES!B:B,ESTACIONES!N:N,0,0,1)</f>
        <v>2.8226612561991336</v>
      </c>
      <c r="AG702">
        <f>_xlfn.XLOOKUP(A702,'L y W'!A:A,'L y W'!B:B,0,0,1)</f>
        <v>5.5641649987299706</v>
      </c>
      <c r="AH702">
        <f>_xlfn.XLOOKUP(A702,'L y W'!A:A,'L y W'!C:C,0,0,1)</f>
        <v>5.8479008414448064</v>
      </c>
    </row>
    <row r="703" spans="1:34" x14ac:dyDescent="0.3">
      <c r="A703" s="1">
        <v>2004</v>
      </c>
      <c r="B703" s="1" t="s">
        <v>966</v>
      </c>
      <c r="C703" s="1" t="s">
        <v>541</v>
      </c>
      <c r="D703" s="1">
        <v>2015</v>
      </c>
      <c r="E703" s="1">
        <v>12</v>
      </c>
      <c r="F703" s="1">
        <v>8</v>
      </c>
      <c r="G703" s="1">
        <v>12</v>
      </c>
      <c r="H703" s="1">
        <v>56</v>
      </c>
      <c r="I703" s="1">
        <v>7</v>
      </c>
      <c r="J703" s="1">
        <v>-30.844000000000001</v>
      </c>
      <c r="K703" s="1">
        <v>-71.712999999999994</v>
      </c>
      <c r="L703" s="1">
        <v>5.6</v>
      </c>
      <c r="M703" s="1">
        <v>40.299999999999997</v>
      </c>
      <c r="N703" s="1">
        <v>-29.942350000000001</v>
      </c>
      <c r="O703" s="1">
        <v>-71.263149999999996</v>
      </c>
      <c r="P703" s="1">
        <v>30</v>
      </c>
      <c r="Q703" s="1">
        <v>475</v>
      </c>
      <c r="R703" s="7">
        <v>0.87</v>
      </c>
      <c r="S703" s="1">
        <v>354</v>
      </c>
      <c r="T703" s="1">
        <v>24</v>
      </c>
      <c r="U703" s="1">
        <v>91</v>
      </c>
      <c r="V703" s="1">
        <v>173</v>
      </c>
      <c r="W703" s="1">
        <v>66</v>
      </c>
      <c r="X703" s="1">
        <v>89</v>
      </c>
      <c r="Y703" s="1">
        <v>108.90440678788272</v>
      </c>
      <c r="Z703" s="1">
        <v>116.13216056640226</v>
      </c>
      <c r="AA703" s="1">
        <v>112.9939727783203</v>
      </c>
      <c r="AB703" s="1" t="s">
        <v>968</v>
      </c>
      <c r="AC703" s="3">
        <v>61</v>
      </c>
      <c r="AD703" s="3">
        <f>_xlfn.XLOOKUP(B703,EVENTOS!B:B,EVENTOS!M:M,"--",0,1)</f>
        <v>157</v>
      </c>
      <c r="AE703" s="3">
        <v>1</v>
      </c>
      <c r="AF703" s="12">
        <f>_xlfn.XLOOKUP(C703,ESTACIONES!B:B,ESTACIONES!N:N,0,0,1)</f>
        <v>4.2654241956000023</v>
      </c>
      <c r="AG703">
        <f>_xlfn.XLOOKUP(A703,'L y W'!A:A,'L y W'!B:B,0,0,1)</f>
        <v>5.5641649987299706</v>
      </c>
      <c r="AH703">
        <f>_xlfn.XLOOKUP(A703,'L y W'!A:A,'L y W'!C:C,0,0,1)</f>
        <v>5.8479008414448064</v>
      </c>
    </row>
    <row r="704" spans="1:34" x14ac:dyDescent="0.3">
      <c r="A704" s="1">
        <v>2007</v>
      </c>
      <c r="B704" s="1" t="s">
        <v>966</v>
      </c>
      <c r="C704" s="1" t="s">
        <v>43</v>
      </c>
      <c r="D704" s="1">
        <v>2015</v>
      </c>
      <c r="E704" s="1">
        <v>12</v>
      </c>
      <c r="F704" s="1">
        <v>8</v>
      </c>
      <c r="G704" s="1">
        <v>12</v>
      </c>
      <c r="H704" s="1">
        <v>56</v>
      </c>
      <c r="I704" s="1">
        <v>7</v>
      </c>
      <c r="J704" s="1">
        <v>-30.844000000000001</v>
      </c>
      <c r="K704" s="1">
        <v>-71.712999999999994</v>
      </c>
      <c r="L704" s="1">
        <v>5.6</v>
      </c>
      <c r="M704" s="1">
        <v>40.299999999999997</v>
      </c>
      <c r="N704" s="1">
        <v>-30.23387</v>
      </c>
      <c r="O704" s="1">
        <v>-71.081590000000006</v>
      </c>
      <c r="P704" s="1">
        <v>1032</v>
      </c>
      <c r="Q704" s="1">
        <v>517</v>
      </c>
      <c r="R704" s="7">
        <v>6.5</v>
      </c>
      <c r="S704" s="1">
        <v>354</v>
      </c>
      <c r="T704" s="1">
        <v>24</v>
      </c>
      <c r="U704" s="1">
        <v>91</v>
      </c>
      <c r="V704" s="1">
        <v>173</v>
      </c>
      <c r="W704" s="1">
        <v>66</v>
      </c>
      <c r="X704" s="1">
        <v>89</v>
      </c>
      <c r="Y704" s="1">
        <v>90.80912784715342</v>
      </c>
      <c r="Z704" s="1">
        <v>99.772901753735994</v>
      </c>
      <c r="AA704" s="1">
        <v>96.240119934082031</v>
      </c>
      <c r="AB704" s="1" t="s">
        <v>969</v>
      </c>
      <c r="AC704" s="3">
        <v>5</v>
      </c>
      <c r="AD704" s="3">
        <f>_xlfn.XLOOKUP(B704,EVENTOS!B:B,EVENTOS!M:M,"--",0,1)</f>
        <v>157</v>
      </c>
      <c r="AE704" s="3">
        <v>1</v>
      </c>
      <c r="AF704" s="12">
        <f>_xlfn.XLOOKUP(C704,ESTACIONES!B:B,ESTACIONES!N:N,0,0,1)</f>
        <v>2.335647305457484</v>
      </c>
      <c r="AG704">
        <f>_xlfn.XLOOKUP(A704,'L y W'!A:A,'L y W'!B:B,0,0,1)</f>
        <v>5.5641649987299706</v>
      </c>
      <c r="AH704">
        <f>_xlfn.XLOOKUP(A704,'L y W'!A:A,'L y W'!C:C,0,0,1)</f>
        <v>5.8479008414448064</v>
      </c>
    </row>
    <row r="705" spans="1:34" x14ac:dyDescent="0.3">
      <c r="A705" s="1">
        <v>2008</v>
      </c>
      <c r="B705" s="1" t="s">
        <v>966</v>
      </c>
      <c r="C705" s="1" t="s">
        <v>524</v>
      </c>
      <c r="D705" s="1">
        <v>2015</v>
      </c>
      <c r="E705" s="1">
        <v>12</v>
      </c>
      <c r="F705" s="1">
        <v>8</v>
      </c>
      <c r="G705" s="1">
        <v>12</v>
      </c>
      <c r="H705" s="1">
        <v>56</v>
      </c>
      <c r="I705" s="1">
        <v>7</v>
      </c>
      <c r="J705" s="1">
        <v>-30.844000000000001</v>
      </c>
      <c r="K705" s="1">
        <v>-71.712999999999994</v>
      </c>
      <c r="L705" s="1">
        <v>5.6</v>
      </c>
      <c r="M705" s="1">
        <v>40.299999999999997</v>
      </c>
      <c r="N705" s="1">
        <v>-30.579305999999999</v>
      </c>
      <c r="O705" s="1">
        <v>-71.494556000000003</v>
      </c>
      <c r="P705" s="1">
        <v>203</v>
      </c>
      <c r="Q705" s="1">
        <v>505</v>
      </c>
      <c r="R705" s="7">
        <v>1.75</v>
      </c>
      <c r="S705" s="1">
        <v>354</v>
      </c>
      <c r="T705" s="1">
        <v>24</v>
      </c>
      <c r="U705" s="1">
        <v>91</v>
      </c>
      <c r="V705" s="1">
        <v>173</v>
      </c>
      <c r="W705" s="1">
        <v>66</v>
      </c>
      <c r="X705" s="1">
        <v>89</v>
      </c>
      <c r="Y705" s="1">
        <v>36.041456127492005</v>
      </c>
      <c r="Z705" s="1">
        <v>54.216967535910108</v>
      </c>
      <c r="AA705" s="1">
        <v>52.501491546630859</v>
      </c>
      <c r="AB705" s="1" t="s">
        <v>970</v>
      </c>
      <c r="AC705" s="3">
        <v>59</v>
      </c>
      <c r="AD705" s="3">
        <f>_xlfn.XLOOKUP(B705,EVENTOS!B:B,EVENTOS!M:M,"--",0,1)</f>
        <v>157</v>
      </c>
      <c r="AE705" s="3">
        <v>1</v>
      </c>
      <c r="AF705" s="12">
        <f>_xlfn.XLOOKUP(C705,ESTACIONES!B:B,ESTACIONES!N:N,0,0,1)</f>
        <v>2.4467954161962564</v>
      </c>
      <c r="AG705">
        <f>_xlfn.XLOOKUP(A705,'L y W'!A:A,'L y W'!B:B,0,0,1)</f>
        <v>5.5641649987299706</v>
      </c>
      <c r="AH705">
        <f>_xlfn.XLOOKUP(A705,'L y W'!A:A,'L y W'!C:C,0,0,1)</f>
        <v>5.8479008414448064</v>
      </c>
    </row>
    <row r="706" spans="1:34" x14ac:dyDescent="0.3">
      <c r="A706" s="1">
        <v>201</v>
      </c>
      <c r="B706" s="1" t="s">
        <v>971</v>
      </c>
      <c r="C706" s="1" t="s">
        <v>49</v>
      </c>
      <c r="D706" s="1">
        <v>2014</v>
      </c>
      <c r="E706" s="1">
        <v>4</v>
      </c>
      <c r="F706" s="1">
        <v>3</v>
      </c>
      <c r="G706" s="1">
        <v>2</v>
      </c>
      <c r="H706" s="1">
        <v>56</v>
      </c>
      <c r="I706" s="1">
        <v>8</v>
      </c>
      <c r="J706" s="1">
        <v>-20.736999999999998</v>
      </c>
      <c r="K706" s="1">
        <v>-70.540000000000006</v>
      </c>
      <c r="L706" s="1">
        <v>5.3</v>
      </c>
      <c r="M706" s="1">
        <v>12.9</v>
      </c>
      <c r="N706" s="1">
        <v>-20.270160000000001</v>
      </c>
      <c r="O706" s="1">
        <v>-70.094139999999996</v>
      </c>
      <c r="P706" s="1">
        <v>0</v>
      </c>
      <c r="Q706" s="1">
        <v>680</v>
      </c>
      <c r="R706" s="7">
        <v>14.35</v>
      </c>
      <c r="S706" s="1" t="s">
        <v>38</v>
      </c>
      <c r="T706" s="1" t="s">
        <v>38</v>
      </c>
      <c r="U706" s="1" t="s">
        <v>38</v>
      </c>
      <c r="V706" s="1" t="s">
        <v>38</v>
      </c>
      <c r="W706" s="1" t="s">
        <v>38</v>
      </c>
      <c r="X706" s="1" t="s">
        <v>38</v>
      </c>
      <c r="Y706" s="1">
        <v>69.528465389628153</v>
      </c>
      <c r="Z706" s="1">
        <v>70.715044364242033</v>
      </c>
      <c r="AA706" s="1">
        <v>70.715044364242033</v>
      </c>
      <c r="AB706" s="1" t="s">
        <v>972</v>
      </c>
      <c r="AC706" s="3">
        <v>7</v>
      </c>
      <c r="AD706" s="3">
        <f>_xlfn.XLOOKUP(B706,EVENTOS!B:B,EVENTOS!M:M,"--",0,1)</f>
        <v>158</v>
      </c>
      <c r="AE706" s="3">
        <v>1</v>
      </c>
      <c r="AF706" s="12">
        <f>_xlfn.XLOOKUP(C706,ESTACIONES!B:B,ESTACIONES!N:N,0,0,1)</f>
        <v>1.8458396032130928</v>
      </c>
      <c r="AG706" t="e">
        <f>_xlfn.XLOOKUP(A706,'L y W'!A:A,'L y W'!B:B,0,0,1)</f>
        <v>#N/A</v>
      </c>
      <c r="AH706" t="e">
        <f>_xlfn.XLOOKUP(A706,'L y W'!A:A,'L y W'!C:C,0,0,1)</f>
        <v>#N/A</v>
      </c>
    </row>
    <row r="707" spans="1:34" x14ac:dyDescent="0.3">
      <c r="A707" s="1">
        <v>2011</v>
      </c>
      <c r="B707" s="1" t="s">
        <v>966</v>
      </c>
      <c r="C707" s="1" t="s">
        <v>132</v>
      </c>
      <c r="D707" s="1">
        <v>2015</v>
      </c>
      <c r="E707" s="1">
        <v>12</v>
      </c>
      <c r="F707" s="1">
        <v>8</v>
      </c>
      <c r="G707" s="1">
        <v>12</v>
      </c>
      <c r="H707" s="1">
        <v>56</v>
      </c>
      <c r="I707" s="1">
        <v>7</v>
      </c>
      <c r="J707" s="1">
        <v>-30.844000000000001</v>
      </c>
      <c r="K707" s="1">
        <v>-71.712999999999994</v>
      </c>
      <c r="L707" s="1">
        <v>5.6</v>
      </c>
      <c r="M707" s="1">
        <v>40.299999999999997</v>
      </c>
      <c r="N707" s="1">
        <v>-30.09348</v>
      </c>
      <c r="O707" s="1">
        <v>-71.368930000000006</v>
      </c>
      <c r="P707" s="1">
        <v>71</v>
      </c>
      <c r="Q707" s="1">
        <v>1106</v>
      </c>
      <c r="R707" s="7">
        <v>11.015885416666666</v>
      </c>
      <c r="S707" s="1">
        <v>354</v>
      </c>
      <c r="T707" s="1">
        <v>24</v>
      </c>
      <c r="U707" s="1">
        <v>91</v>
      </c>
      <c r="V707" s="1">
        <v>173</v>
      </c>
      <c r="W707" s="1">
        <v>66</v>
      </c>
      <c r="X707" s="1">
        <v>89</v>
      </c>
      <c r="Y707" s="1">
        <v>89.523169407405263</v>
      </c>
      <c r="Z707" s="1">
        <v>98.204966787566207</v>
      </c>
      <c r="AA707" s="1">
        <v>95.290023803710938</v>
      </c>
      <c r="AB707" s="1" t="s">
        <v>973</v>
      </c>
      <c r="AC707" s="3">
        <v>22</v>
      </c>
      <c r="AD707" s="3">
        <f>_xlfn.XLOOKUP(B707,EVENTOS!B:B,EVENTOS!M:M,"--",0,1)</f>
        <v>157</v>
      </c>
      <c r="AE707" s="3">
        <v>1</v>
      </c>
      <c r="AF707" s="12">
        <f>_xlfn.XLOOKUP(C707,ESTACIONES!B:B,ESTACIONES!N:N,0,0,1)</f>
        <v>2.4171959038897288</v>
      </c>
      <c r="AG707">
        <f>_xlfn.XLOOKUP(A707,'L y W'!A:A,'L y W'!B:B,0,0,1)</f>
        <v>5.5641649987299706</v>
      </c>
      <c r="AH707">
        <f>_xlfn.XLOOKUP(A707,'L y W'!A:A,'L y W'!C:C,0,0,1)</f>
        <v>5.8479008414448064</v>
      </c>
    </row>
    <row r="708" spans="1:34" x14ac:dyDescent="0.3">
      <c r="A708" s="1">
        <v>2012</v>
      </c>
      <c r="B708" s="1" t="s">
        <v>966</v>
      </c>
      <c r="C708" s="1" t="s">
        <v>97</v>
      </c>
      <c r="D708" s="1">
        <v>2015</v>
      </c>
      <c r="E708" s="1">
        <v>12</v>
      </c>
      <c r="F708" s="1">
        <v>8</v>
      </c>
      <c r="G708" s="1">
        <v>12</v>
      </c>
      <c r="H708" s="1">
        <v>56</v>
      </c>
      <c r="I708" s="1">
        <v>7</v>
      </c>
      <c r="J708" s="1">
        <v>-30.844000000000001</v>
      </c>
      <c r="K708" s="1">
        <v>-71.712999999999994</v>
      </c>
      <c r="L708" s="1">
        <v>5.6</v>
      </c>
      <c r="M708" s="1">
        <v>40.299999999999997</v>
      </c>
      <c r="N708" s="1">
        <v>-29.96818</v>
      </c>
      <c r="O708" s="1">
        <v>-71.337360000000004</v>
      </c>
      <c r="P708" s="1">
        <v>52</v>
      </c>
      <c r="Q708" s="1">
        <v>1106</v>
      </c>
      <c r="R708" s="7">
        <v>1.24</v>
      </c>
      <c r="S708" s="1">
        <v>354</v>
      </c>
      <c r="T708" s="1">
        <v>24</v>
      </c>
      <c r="U708" s="1">
        <v>91</v>
      </c>
      <c r="V708" s="1">
        <v>173</v>
      </c>
      <c r="W708" s="1">
        <v>66</v>
      </c>
      <c r="X708" s="1">
        <v>89</v>
      </c>
      <c r="Y708" s="1">
        <v>103.58502004589242</v>
      </c>
      <c r="Z708" s="1">
        <v>111.16717268109294</v>
      </c>
      <c r="AA708" s="1">
        <v>108.1380233764648</v>
      </c>
      <c r="AB708" s="1" t="s">
        <v>974</v>
      </c>
      <c r="AC708" s="3">
        <v>17</v>
      </c>
      <c r="AD708" s="3">
        <f>_xlfn.XLOOKUP(B708,EVENTOS!B:B,EVENTOS!M:M,"--",0,1)</f>
        <v>157</v>
      </c>
      <c r="AE708" s="3">
        <v>1</v>
      </c>
      <c r="AF708" s="12">
        <f>_xlfn.XLOOKUP(C708,ESTACIONES!B:B,ESTACIONES!N:N,0,0,1)</f>
        <v>4.0819376781190959</v>
      </c>
      <c r="AG708">
        <f>_xlfn.XLOOKUP(A708,'L y W'!A:A,'L y W'!B:B,0,0,1)</f>
        <v>5.5641649987299706</v>
      </c>
      <c r="AH708">
        <f>_xlfn.XLOOKUP(A708,'L y W'!A:A,'L y W'!C:C,0,0,1)</f>
        <v>5.8479008414448064</v>
      </c>
    </row>
    <row r="709" spans="1:34" x14ac:dyDescent="0.3">
      <c r="A709" s="1">
        <v>2013</v>
      </c>
      <c r="B709" s="1" t="s">
        <v>966</v>
      </c>
      <c r="C709" s="1" t="s">
        <v>51</v>
      </c>
      <c r="D709" s="1">
        <v>2015</v>
      </c>
      <c r="E709" s="1">
        <v>12</v>
      </c>
      <c r="F709" s="1">
        <v>8</v>
      </c>
      <c r="G709" s="1">
        <v>12</v>
      </c>
      <c r="H709" s="1">
        <v>56</v>
      </c>
      <c r="I709" s="1">
        <v>7</v>
      </c>
      <c r="J709" s="1">
        <v>-30.844000000000001</v>
      </c>
      <c r="K709" s="1">
        <v>-71.712999999999994</v>
      </c>
      <c r="L709" s="1">
        <v>5.6</v>
      </c>
      <c r="M709" s="1">
        <v>40.299999999999997</v>
      </c>
      <c r="N709" s="1">
        <v>-31.783711</v>
      </c>
      <c r="O709" s="1">
        <v>-70.969739000000004</v>
      </c>
      <c r="P709" s="1">
        <v>458</v>
      </c>
      <c r="Q709" s="1">
        <v>751</v>
      </c>
      <c r="R709" s="7">
        <v>2.1</v>
      </c>
      <c r="S709" s="1">
        <v>354</v>
      </c>
      <c r="T709" s="1">
        <v>24</v>
      </c>
      <c r="U709" s="1">
        <v>91</v>
      </c>
      <c r="V709" s="1">
        <v>173</v>
      </c>
      <c r="W709" s="1">
        <v>66</v>
      </c>
      <c r="X709" s="1">
        <v>89</v>
      </c>
      <c r="Y709" s="1">
        <v>125.94079210401711</v>
      </c>
      <c r="Z709" s="1">
        <v>132.37181603267086</v>
      </c>
      <c r="AA709" s="1">
        <v>129.25848388671881</v>
      </c>
      <c r="AB709" s="1" t="s">
        <v>975</v>
      </c>
      <c r="AC709" s="3">
        <v>8</v>
      </c>
      <c r="AD709" s="3">
        <f>_xlfn.XLOOKUP(B709,EVENTOS!B:B,EVENTOS!M:M,"--",0,1)</f>
        <v>157</v>
      </c>
      <c r="AE709" s="3">
        <v>1</v>
      </c>
      <c r="AF709" s="12">
        <f>_xlfn.XLOOKUP(C709,ESTACIONES!B:B,ESTACIONES!N:N,0,0,1)</f>
        <v>4.6375108145656956</v>
      </c>
      <c r="AG709">
        <f>_xlfn.XLOOKUP(A709,'L y W'!A:A,'L y W'!B:B,0,0,1)</f>
        <v>5.5641649987299706</v>
      </c>
      <c r="AH709">
        <f>_xlfn.XLOOKUP(A709,'L y W'!A:A,'L y W'!C:C,0,0,1)</f>
        <v>5.8479008414448064</v>
      </c>
    </row>
    <row r="710" spans="1:34" x14ac:dyDescent="0.3">
      <c r="A710" s="1">
        <v>2014</v>
      </c>
      <c r="B710" s="1" t="s">
        <v>966</v>
      </c>
      <c r="C710" s="1" t="s">
        <v>53</v>
      </c>
      <c r="D710" s="1">
        <v>2015</v>
      </c>
      <c r="E710" s="1">
        <v>12</v>
      </c>
      <c r="F710" s="1">
        <v>8</v>
      </c>
      <c r="G710" s="1">
        <v>12</v>
      </c>
      <c r="H710" s="1">
        <v>56</v>
      </c>
      <c r="I710" s="1">
        <v>7</v>
      </c>
      <c r="J710" s="1">
        <v>-30.844000000000001</v>
      </c>
      <c r="K710" s="1">
        <v>-71.712999999999994</v>
      </c>
      <c r="L710" s="1">
        <v>5.6</v>
      </c>
      <c r="M710" s="1">
        <v>40.299999999999997</v>
      </c>
      <c r="N710" s="1">
        <v>-30.258980000000001</v>
      </c>
      <c r="O710" s="1">
        <v>-71.490459999999999</v>
      </c>
      <c r="P710" s="1">
        <v>10</v>
      </c>
      <c r="Q710" s="1">
        <v>364</v>
      </c>
      <c r="R710" s="7">
        <v>1.87</v>
      </c>
      <c r="S710" s="1">
        <v>354</v>
      </c>
      <c r="T710" s="1">
        <v>24</v>
      </c>
      <c r="U710" s="1">
        <v>91</v>
      </c>
      <c r="V710" s="1">
        <v>173</v>
      </c>
      <c r="W710" s="1">
        <v>66</v>
      </c>
      <c r="X710" s="1">
        <v>89</v>
      </c>
      <c r="Y710" s="1">
        <v>68.280761767262206</v>
      </c>
      <c r="Z710" s="1">
        <v>79.291604394901839</v>
      </c>
      <c r="AA710" s="1">
        <v>76.812149047851563</v>
      </c>
      <c r="AB710" s="1" t="s">
        <v>976</v>
      </c>
      <c r="AC710" s="3">
        <v>9</v>
      </c>
      <c r="AD710" s="3">
        <f>_xlfn.XLOOKUP(B710,EVENTOS!B:B,EVENTOS!M:M,"--",0,1)</f>
        <v>157</v>
      </c>
      <c r="AE710" s="3">
        <v>1</v>
      </c>
      <c r="AF710" s="12">
        <f>_xlfn.XLOOKUP(C710,ESTACIONES!B:B,ESTACIONES!N:N,0,0,1)</f>
        <v>4.3052866245068095</v>
      </c>
      <c r="AG710">
        <f>_xlfn.XLOOKUP(A710,'L y W'!A:A,'L y W'!B:B,0,0,1)</f>
        <v>5.5641649987299706</v>
      </c>
      <c r="AH710">
        <f>_xlfn.XLOOKUP(A710,'L y W'!A:A,'L y W'!C:C,0,0,1)</f>
        <v>5.8479008414448064</v>
      </c>
    </row>
    <row r="711" spans="1:34" x14ac:dyDescent="0.3">
      <c r="A711" s="1">
        <v>2015</v>
      </c>
      <c r="B711" s="1" t="s">
        <v>966</v>
      </c>
      <c r="C711" s="1" t="s">
        <v>55</v>
      </c>
      <c r="D711" s="1">
        <v>2015</v>
      </c>
      <c r="E711" s="1">
        <v>12</v>
      </c>
      <c r="F711" s="1">
        <v>8</v>
      </c>
      <c r="G711" s="1">
        <v>12</v>
      </c>
      <c r="H711" s="1">
        <v>56</v>
      </c>
      <c r="I711" s="1">
        <v>7</v>
      </c>
      <c r="J711" s="1">
        <v>-30.844000000000001</v>
      </c>
      <c r="K711" s="1">
        <v>-71.712999999999994</v>
      </c>
      <c r="L711" s="1">
        <v>5.6</v>
      </c>
      <c r="M711" s="1">
        <v>40.299999999999997</v>
      </c>
      <c r="N711" s="1">
        <v>-30.854861</v>
      </c>
      <c r="O711" s="1">
        <v>-70.707333000000006</v>
      </c>
      <c r="P711" s="1">
        <v>903</v>
      </c>
      <c r="Q711" s="1">
        <v>578</v>
      </c>
      <c r="R711" s="7">
        <v>6.51</v>
      </c>
      <c r="S711" s="1">
        <v>354</v>
      </c>
      <c r="T711" s="1">
        <v>24</v>
      </c>
      <c r="U711" s="1">
        <v>91</v>
      </c>
      <c r="V711" s="1">
        <v>173</v>
      </c>
      <c r="W711" s="1">
        <v>66</v>
      </c>
      <c r="X711" s="1">
        <v>89</v>
      </c>
      <c r="Y711" s="1">
        <v>96.203274717819738</v>
      </c>
      <c r="Z711" s="1">
        <v>104.65542162464538</v>
      </c>
      <c r="AA711" s="1">
        <v>102.0774230957031</v>
      </c>
      <c r="AB711" s="1" t="s">
        <v>977</v>
      </c>
      <c r="AC711" s="3">
        <v>10</v>
      </c>
      <c r="AD711" s="3">
        <f>_xlfn.XLOOKUP(B711,EVENTOS!B:B,EVENTOS!M:M,"--",0,1)</f>
        <v>157</v>
      </c>
      <c r="AE711" s="3">
        <v>1</v>
      </c>
      <c r="AF711" s="12">
        <f>_xlfn.XLOOKUP(C711,ESTACIONES!B:B,ESTACIONES!N:N,0,0,1)</f>
        <v>2.2846908786089335</v>
      </c>
      <c r="AG711">
        <f>_xlfn.XLOOKUP(A711,'L y W'!A:A,'L y W'!B:B,0,0,1)</f>
        <v>5.5641649987299706</v>
      </c>
      <c r="AH711">
        <f>_xlfn.XLOOKUP(A711,'L y W'!A:A,'L y W'!C:C,0,0,1)</f>
        <v>5.8479008414448064</v>
      </c>
    </row>
    <row r="712" spans="1:34" x14ac:dyDescent="0.3">
      <c r="A712" s="1">
        <v>2016</v>
      </c>
      <c r="B712" s="1" t="s">
        <v>966</v>
      </c>
      <c r="C712" s="1" t="s">
        <v>139</v>
      </c>
      <c r="D712" s="1">
        <v>2015</v>
      </c>
      <c r="E712" s="1">
        <v>12</v>
      </c>
      <c r="F712" s="1">
        <v>8</v>
      </c>
      <c r="G712" s="1">
        <v>12</v>
      </c>
      <c r="H712" s="1">
        <v>56</v>
      </c>
      <c r="I712" s="1">
        <v>7</v>
      </c>
      <c r="J712" s="1">
        <v>-30.844000000000001</v>
      </c>
      <c r="K712" s="1">
        <v>-71.712999999999994</v>
      </c>
      <c r="L712" s="1">
        <v>5.6</v>
      </c>
      <c r="M712" s="1">
        <v>40.299999999999997</v>
      </c>
      <c r="N712" s="1">
        <v>-29.910710000000002</v>
      </c>
      <c r="O712" s="1">
        <v>-71.250820000000004</v>
      </c>
      <c r="P712" s="1">
        <v>30</v>
      </c>
      <c r="Q712" s="1">
        <v>587</v>
      </c>
      <c r="R712" s="7">
        <v>3.2</v>
      </c>
      <c r="S712" s="1">
        <v>354</v>
      </c>
      <c r="T712" s="1">
        <v>24</v>
      </c>
      <c r="U712" s="1">
        <v>91</v>
      </c>
      <c r="V712" s="1">
        <v>173</v>
      </c>
      <c r="W712" s="1">
        <v>66</v>
      </c>
      <c r="X712" s="1">
        <v>89</v>
      </c>
      <c r="Y712" s="1">
        <v>112.59713980311041</v>
      </c>
      <c r="Z712" s="1">
        <v>119.60194309391963</v>
      </c>
      <c r="AA712" s="1">
        <v>116.4355926513672</v>
      </c>
      <c r="AB712" s="1" t="s">
        <v>978</v>
      </c>
      <c r="AC712" s="3">
        <v>23</v>
      </c>
      <c r="AD712" s="3">
        <f>_xlfn.XLOOKUP(B712,EVENTOS!B:B,EVENTOS!M:M,"--",0,1)</f>
        <v>157</v>
      </c>
      <c r="AE712" s="3">
        <v>1</v>
      </c>
      <c r="AF712" s="12">
        <f>_xlfn.XLOOKUP(C712,ESTACIONES!B:B,ESTACIONES!N:N,0,0,1)</f>
        <v>2.8545473582449143</v>
      </c>
      <c r="AG712">
        <f>_xlfn.XLOOKUP(A712,'L y W'!A:A,'L y W'!B:B,0,0,1)</f>
        <v>5.5641649987299706</v>
      </c>
      <c r="AH712">
        <f>_xlfn.XLOOKUP(A712,'L y W'!A:A,'L y W'!C:C,0,0,1)</f>
        <v>5.8479008414448064</v>
      </c>
    </row>
    <row r="713" spans="1:34" x14ac:dyDescent="0.3">
      <c r="A713" s="1">
        <v>202</v>
      </c>
      <c r="B713" s="1" t="s">
        <v>971</v>
      </c>
      <c r="C713" s="1" t="s">
        <v>406</v>
      </c>
      <c r="D713" s="1">
        <v>2014</v>
      </c>
      <c r="E713" s="1">
        <v>4</v>
      </c>
      <c r="F713" s="1">
        <v>3</v>
      </c>
      <c r="G713" s="1">
        <v>2</v>
      </c>
      <c r="H713" s="1">
        <v>56</v>
      </c>
      <c r="I713" s="1">
        <v>8</v>
      </c>
      <c r="J713" s="1">
        <v>-20.736999999999998</v>
      </c>
      <c r="K713" s="1">
        <v>-70.540000000000006</v>
      </c>
      <c r="L713" s="1">
        <v>5.3</v>
      </c>
      <c r="M713" s="1">
        <v>12.9</v>
      </c>
      <c r="N713" s="1">
        <v>-19.995450000000002</v>
      </c>
      <c r="O713" s="1">
        <v>-69.767070000000004</v>
      </c>
      <c r="P713" s="1">
        <v>0</v>
      </c>
      <c r="Q713" s="1">
        <v>418</v>
      </c>
      <c r="R713" s="7">
        <v>2.8</v>
      </c>
      <c r="S713" s="1" t="s">
        <v>38</v>
      </c>
      <c r="T713" s="1" t="s">
        <v>38</v>
      </c>
      <c r="U713" s="1" t="s">
        <v>38</v>
      </c>
      <c r="V713" s="1" t="s">
        <v>38</v>
      </c>
      <c r="W713" s="1" t="s">
        <v>38</v>
      </c>
      <c r="X713" s="1" t="s">
        <v>38</v>
      </c>
      <c r="Y713" s="1">
        <v>115.11522697137752</v>
      </c>
      <c r="Z713" s="1">
        <v>115.83576943531632</v>
      </c>
      <c r="AA713" s="1">
        <v>115.83576943531632</v>
      </c>
      <c r="AB713" s="1" t="s">
        <v>979</v>
      </c>
      <c r="AC713" s="3">
        <v>50</v>
      </c>
      <c r="AD713" s="3">
        <f>_xlfn.XLOOKUP(B713,EVENTOS!B:B,EVENTOS!M:M,"--",0,1)</f>
        <v>158</v>
      </c>
      <c r="AE713" s="3">
        <v>1</v>
      </c>
      <c r="AF713" s="12">
        <f>_xlfn.XLOOKUP(C713,ESTACIONES!B:B,ESTACIONES!N:N,0,0,1)</f>
        <v>3.6247955390389586</v>
      </c>
      <c r="AG713" t="e">
        <f>_xlfn.XLOOKUP(A713,'L y W'!A:A,'L y W'!B:B,0,0,1)</f>
        <v>#N/A</v>
      </c>
      <c r="AH713" t="e">
        <f>_xlfn.XLOOKUP(A713,'L y W'!A:A,'L y W'!C:C,0,0,1)</f>
        <v>#N/A</v>
      </c>
    </row>
    <row r="714" spans="1:34" x14ac:dyDescent="0.3">
      <c r="A714" s="1">
        <v>2020</v>
      </c>
      <c r="B714" s="1" t="s">
        <v>980</v>
      </c>
      <c r="C714" s="1" t="s">
        <v>696</v>
      </c>
      <c r="D714" s="1">
        <v>2015</v>
      </c>
      <c r="E714" s="1">
        <v>12</v>
      </c>
      <c r="F714" s="1">
        <v>10</v>
      </c>
      <c r="G714" s="1">
        <v>0</v>
      </c>
      <c r="H714" s="1">
        <v>9</v>
      </c>
      <c r="I714" s="1">
        <v>24</v>
      </c>
      <c r="J714" s="1">
        <v>-35.914000000000001</v>
      </c>
      <c r="K714" s="1">
        <v>-73.561999999999998</v>
      </c>
      <c r="L714" s="1">
        <v>5.3</v>
      </c>
      <c r="M714" s="1">
        <v>14.4</v>
      </c>
      <c r="N714" s="1">
        <v>-36.486389000000003</v>
      </c>
      <c r="O714" s="1">
        <v>-72.700277999999997</v>
      </c>
      <c r="P714" s="1">
        <v>0</v>
      </c>
      <c r="Q714" s="1">
        <v>282</v>
      </c>
      <c r="R714" s="7">
        <v>2.1</v>
      </c>
      <c r="S714" s="1">
        <v>23</v>
      </c>
      <c r="T714" s="1">
        <v>13</v>
      </c>
      <c r="U714" s="1">
        <v>103</v>
      </c>
      <c r="V714" s="1">
        <v>190</v>
      </c>
      <c r="W714" s="1">
        <v>77</v>
      </c>
      <c r="X714" s="1">
        <v>87</v>
      </c>
      <c r="Y714" s="1">
        <v>100.19961075235183</v>
      </c>
      <c r="Z714" s="1">
        <v>101.22905706822928</v>
      </c>
      <c r="AA714" s="1">
        <v>101.4444198608398</v>
      </c>
      <c r="AB714" s="1" t="s">
        <v>981</v>
      </c>
      <c r="AC714" s="3">
        <v>68</v>
      </c>
      <c r="AD714" s="3">
        <f>_xlfn.XLOOKUP(B714,EVENTOS!B:B,EVENTOS!M:M,"--",0,1)</f>
        <v>159</v>
      </c>
      <c r="AE714" s="3">
        <v>1</v>
      </c>
      <c r="AF714" s="12">
        <f>_xlfn.XLOOKUP(C714,ESTACIONES!B:B,ESTACIONES!N:N,0,0,1)</f>
        <v>5.8680237033125779</v>
      </c>
      <c r="AG714">
        <f>_xlfn.XLOOKUP(A714,'L y W'!A:A,'L y W'!B:B,0,0,1)</f>
        <v>0</v>
      </c>
      <c r="AH714">
        <f>_xlfn.XLOOKUP(A714,'L y W'!A:A,'L y W'!C:C,0,0,1)</f>
        <v>0</v>
      </c>
    </row>
    <row r="715" spans="1:34" x14ac:dyDescent="0.3">
      <c r="A715" s="1">
        <v>2022</v>
      </c>
      <c r="B715" s="1" t="s">
        <v>980</v>
      </c>
      <c r="C715" s="1" t="s">
        <v>699</v>
      </c>
      <c r="D715" s="1">
        <v>2015</v>
      </c>
      <c r="E715" s="1">
        <v>12</v>
      </c>
      <c r="F715" s="1">
        <v>10</v>
      </c>
      <c r="G715" s="1">
        <v>0</v>
      </c>
      <c r="H715" s="1">
        <v>9</v>
      </c>
      <c r="I715" s="1">
        <v>24</v>
      </c>
      <c r="J715" s="1">
        <v>-35.914000000000001</v>
      </c>
      <c r="K715" s="1">
        <v>-73.561999999999998</v>
      </c>
      <c r="L715" s="1">
        <v>5.3</v>
      </c>
      <c r="M715" s="1">
        <v>14.4</v>
      </c>
      <c r="N715" s="1">
        <v>-35.590811000000002</v>
      </c>
      <c r="O715" s="1">
        <v>-72.281188999999998</v>
      </c>
      <c r="P715" s="1">
        <v>0</v>
      </c>
      <c r="Q715" s="1">
        <v>400</v>
      </c>
      <c r="R715" s="7">
        <v>2.56</v>
      </c>
      <c r="S715" s="1">
        <v>23</v>
      </c>
      <c r="T715" s="1">
        <v>13</v>
      </c>
      <c r="U715" s="1">
        <v>103</v>
      </c>
      <c r="V715" s="1">
        <v>190</v>
      </c>
      <c r="W715" s="1">
        <v>77</v>
      </c>
      <c r="X715" s="1">
        <v>87</v>
      </c>
      <c r="Y715" s="1">
        <v>121.26458043434538</v>
      </c>
      <c r="Z715" s="1">
        <v>122.11657736735755</v>
      </c>
      <c r="AA715" s="1">
        <v>121.8987655639648</v>
      </c>
      <c r="AB715" s="1" t="s">
        <v>982</v>
      </c>
      <c r="AC715" s="3">
        <v>69</v>
      </c>
      <c r="AD715" s="3">
        <f>_xlfn.XLOOKUP(B715,EVENTOS!B:B,EVENTOS!M:M,"--",0,1)</f>
        <v>159</v>
      </c>
      <c r="AE715" s="3">
        <v>1</v>
      </c>
      <c r="AF715" s="12">
        <f>_xlfn.XLOOKUP(C715,ESTACIONES!B:B,ESTACIONES!N:N,0,0,1)</f>
        <v>3.8802400390456731</v>
      </c>
      <c r="AG715">
        <f>_xlfn.XLOOKUP(A715,'L y W'!A:A,'L y W'!B:B,0,0,1)</f>
        <v>0</v>
      </c>
      <c r="AH715">
        <f>_xlfn.XLOOKUP(A715,'L y W'!A:A,'L y W'!C:C,0,0,1)</f>
        <v>0</v>
      </c>
    </row>
    <row r="716" spans="1:34" x14ac:dyDescent="0.3">
      <c r="A716" s="1">
        <v>2024</v>
      </c>
      <c r="B716" s="1" t="s">
        <v>983</v>
      </c>
      <c r="C716" s="1" t="s">
        <v>491</v>
      </c>
      <c r="D716" s="1">
        <v>2015</v>
      </c>
      <c r="E716" s="1">
        <v>12</v>
      </c>
      <c r="F716" s="1">
        <v>19</v>
      </c>
      <c r="G716" s="1">
        <v>19</v>
      </c>
      <c r="H716" s="1">
        <v>25</v>
      </c>
      <c r="I716" s="1">
        <v>5</v>
      </c>
      <c r="J716" s="1">
        <v>-30.637</v>
      </c>
      <c r="K716" s="1">
        <v>-71.308000000000007</v>
      </c>
      <c r="L716" s="1">
        <v>6</v>
      </c>
      <c r="M716" s="1">
        <v>49.5</v>
      </c>
      <c r="N716" s="1">
        <v>-27.3612</v>
      </c>
      <c r="O716" s="1">
        <v>-70.3399</v>
      </c>
      <c r="P716" s="1">
        <v>376</v>
      </c>
      <c r="Q716" s="1">
        <v>632</v>
      </c>
      <c r="R716" s="7">
        <v>6.3</v>
      </c>
      <c r="S716" s="1">
        <v>359</v>
      </c>
      <c r="T716" s="1">
        <v>32</v>
      </c>
      <c r="U716" s="1">
        <v>99</v>
      </c>
      <c r="V716" s="1">
        <v>168</v>
      </c>
      <c r="W716" s="1">
        <v>58</v>
      </c>
      <c r="X716" s="1">
        <v>84</v>
      </c>
      <c r="Y716" s="1">
        <v>375.1241084013073</v>
      </c>
      <c r="Z716" s="1">
        <v>378.42530581328168</v>
      </c>
      <c r="AA716" s="1">
        <v>372.75234985351563</v>
      </c>
      <c r="AB716" s="1" t="s">
        <v>984</v>
      </c>
      <c r="AC716" s="3">
        <v>58</v>
      </c>
      <c r="AD716" s="3">
        <f>_xlfn.XLOOKUP(B716,EVENTOS!B:B,EVENTOS!M:M,"--",0,1)</f>
        <v>160</v>
      </c>
      <c r="AE716" s="3">
        <v>1</v>
      </c>
      <c r="AF716" s="12">
        <f>_xlfn.XLOOKUP(C716,ESTACIONES!B:B,ESTACIONES!N:N,0,0,1)</f>
        <v>6.0209361883237671</v>
      </c>
      <c r="AG716">
        <f>_xlfn.XLOOKUP(A716,'L y W'!A:A,'L y W'!B:B,0,0,1)</f>
        <v>9.794899854086994</v>
      </c>
      <c r="AH716">
        <f>_xlfn.XLOOKUP(A716,'L y W'!A:A,'L y W'!C:C,0,0,1)</f>
        <v>8.7297136838811138</v>
      </c>
    </row>
    <row r="717" spans="1:34" x14ac:dyDescent="0.3">
      <c r="A717" s="1">
        <v>2027</v>
      </c>
      <c r="B717" s="1" t="s">
        <v>983</v>
      </c>
      <c r="C717" s="1" t="s">
        <v>557</v>
      </c>
      <c r="D717" s="1">
        <v>2015</v>
      </c>
      <c r="E717" s="1">
        <v>12</v>
      </c>
      <c r="F717" s="1">
        <v>19</v>
      </c>
      <c r="G717" s="1">
        <v>19</v>
      </c>
      <c r="H717" s="1">
        <v>25</v>
      </c>
      <c r="I717" s="1">
        <v>5</v>
      </c>
      <c r="J717" s="1">
        <v>-30.637</v>
      </c>
      <c r="K717" s="1">
        <v>-71.308000000000007</v>
      </c>
      <c r="L717" s="1">
        <v>6</v>
      </c>
      <c r="M717" s="1">
        <v>49.5</v>
      </c>
      <c r="N717" s="1">
        <v>-27.830369999999998</v>
      </c>
      <c r="O717" s="1">
        <v>-70.107979999999998</v>
      </c>
      <c r="P717" s="1">
        <v>955</v>
      </c>
      <c r="Q717" s="1">
        <v>507</v>
      </c>
      <c r="R717" s="7">
        <v>2.5</v>
      </c>
      <c r="S717" s="1">
        <v>359</v>
      </c>
      <c r="T717" s="1">
        <v>32</v>
      </c>
      <c r="U717" s="1">
        <v>99</v>
      </c>
      <c r="V717" s="1">
        <v>168</v>
      </c>
      <c r="W717" s="1">
        <v>58</v>
      </c>
      <c r="X717" s="1">
        <v>84</v>
      </c>
      <c r="Y717" s="1">
        <v>332.23462896406534</v>
      </c>
      <c r="Z717" s="1">
        <v>336.0439788299891</v>
      </c>
      <c r="AA717" s="1">
        <v>329.92242431640619</v>
      </c>
      <c r="AB717" s="1" t="s">
        <v>985</v>
      </c>
      <c r="AC717" s="3">
        <v>63</v>
      </c>
      <c r="AD717" s="3">
        <f>_xlfn.XLOOKUP(B717,EVENTOS!B:B,EVENTOS!M:M,"--",0,1)</f>
        <v>160</v>
      </c>
      <c r="AE717" s="3">
        <v>1</v>
      </c>
      <c r="AF717" s="12">
        <f>_xlfn.XLOOKUP(C717,ESTACIONES!B:B,ESTACIONES!N:N,0,0,1)</f>
        <v>2.3249768258376071</v>
      </c>
      <c r="AG717">
        <f>_xlfn.XLOOKUP(A717,'L y W'!A:A,'L y W'!B:B,0,0,1)</f>
        <v>9.794899854086994</v>
      </c>
      <c r="AH717">
        <f>_xlfn.XLOOKUP(A717,'L y W'!A:A,'L y W'!C:C,0,0,1)</f>
        <v>8.7297136838811138</v>
      </c>
    </row>
    <row r="718" spans="1:34" x14ac:dyDescent="0.3">
      <c r="A718" s="1">
        <v>203</v>
      </c>
      <c r="B718" s="1" t="s">
        <v>986</v>
      </c>
      <c r="C718" s="1" t="s">
        <v>88</v>
      </c>
      <c r="D718" s="1">
        <v>2014</v>
      </c>
      <c r="E718" s="1">
        <v>4</v>
      </c>
      <c r="F718" s="1">
        <v>3</v>
      </c>
      <c r="G718" s="1">
        <v>23</v>
      </c>
      <c r="H718" s="1">
        <v>37</v>
      </c>
      <c r="I718" s="1">
        <v>51</v>
      </c>
      <c r="J718" s="1">
        <v>-20.178000000000001</v>
      </c>
      <c r="K718" s="1">
        <v>-70.626999999999995</v>
      </c>
      <c r="L718" s="1">
        <v>5.0999999999999996</v>
      </c>
      <c r="M718" s="1">
        <v>41.1</v>
      </c>
      <c r="N718" s="1">
        <v>-20.256270000000001</v>
      </c>
      <c r="O718" s="1">
        <v>-69.786010000000005</v>
      </c>
      <c r="P718" s="1">
        <v>0</v>
      </c>
      <c r="Q718" s="1">
        <v>344</v>
      </c>
      <c r="R718" s="7">
        <v>2.4700000000000002</v>
      </c>
      <c r="S718" s="1" t="s">
        <v>38</v>
      </c>
      <c r="T718" s="1" t="s">
        <v>38</v>
      </c>
      <c r="U718" s="1" t="s">
        <v>38</v>
      </c>
      <c r="V718" s="1" t="s">
        <v>38</v>
      </c>
      <c r="W718" s="1" t="s">
        <v>38</v>
      </c>
      <c r="X718" s="1" t="s">
        <v>38</v>
      </c>
      <c r="Y718" s="1">
        <v>88.311874531171384</v>
      </c>
      <c r="Z718" s="1">
        <v>97.407377457815571</v>
      </c>
      <c r="AA718" s="1">
        <v>93.765000000000001</v>
      </c>
      <c r="AB718" s="1" t="s">
        <v>987</v>
      </c>
      <c r="AC718" s="3">
        <v>15</v>
      </c>
      <c r="AD718" s="3">
        <f>_xlfn.XLOOKUP(B718,EVENTOS!B:B,EVENTOS!M:M,"--",0,1)</f>
        <v>161</v>
      </c>
      <c r="AE718" s="3">
        <v>1</v>
      </c>
      <c r="AF718" s="12">
        <f>_xlfn.XLOOKUP(C718,ESTACIONES!B:B,ESTACIONES!N:N,0,0,1)</f>
        <v>4.7744005541349805</v>
      </c>
      <c r="AG718" t="e">
        <f>_xlfn.XLOOKUP(A718,'L y W'!A:A,'L y W'!B:B,0,0,1)</f>
        <v>#N/A</v>
      </c>
      <c r="AH718" t="e">
        <f>_xlfn.XLOOKUP(A718,'L y W'!A:A,'L y W'!C:C,0,0,1)</f>
        <v>#N/A</v>
      </c>
    </row>
    <row r="719" spans="1:34" x14ac:dyDescent="0.3">
      <c r="A719" s="1">
        <v>2033</v>
      </c>
      <c r="B719" s="1" t="s">
        <v>983</v>
      </c>
      <c r="C719" s="1" t="s">
        <v>816</v>
      </c>
      <c r="D719" s="1">
        <v>2015</v>
      </c>
      <c r="E719" s="1">
        <v>12</v>
      </c>
      <c r="F719" s="1">
        <v>19</v>
      </c>
      <c r="G719" s="1">
        <v>19</v>
      </c>
      <c r="H719" s="1">
        <v>25</v>
      </c>
      <c r="I719" s="1">
        <v>5</v>
      </c>
      <c r="J719" s="1">
        <v>-30.637</v>
      </c>
      <c r="K719" s="1">
        <v>-71.308000000000007</v>
      </c>
      <c r="L719" s="1">
        <v>6</v>
      </c>
      <c r="M719" s="1">
        <v>49.5</v>
      </c>
      <c r="N719" s="1">
        <v>-27.466439999999999</v>
      </c>
      <c r="O719" s="1">
        <v>-70.265429999999995</v>
      </c>
      <c r="P719" s="1">
        <v>485</v>
      </c>
      <c r="Q719" s="1">
        <v>522</v>
      </c>
      <c r="R719" s="7">
        <v>6.9</v>
      </c>
      <c r="S719" s="1">
        <v>359</v>
      </c>
      <c r="T719" s="1">
        <v>32</v>
      </c>
      <c r="U719" s="1">
        <v>99</v>
      </c>
      <c r="V719" s="1">
        <v>168</v>
      </c>
      <c r="W719" s="1">
        <v>58</v>
      </c>
      <c r="X719" s="1">
        <v>84</v>
      </c>
      <c r="Y719" s="1">
        <v>365.78234552216747</v>
      </c>
      <c r="Z719" s="1">
        <v>369.1818312440339</v>
      </c>
      <c r="AA719" s="1">
        <v>363.38247680664063</v>
      </c>
      <c r="AB719" s="1" t="s">
        <v>988</v>
      </c>
      <c r="AC719" s="3">
        <v>75</v>
      </c>
      <c r="AD719" s="3">
        <f>_xlfn.XLOOKUP(B719,EVENTOS!B:B,EVENTOS!M:M,"--",0,1)</f>
        <v>160</v>
      </c>
      <c r="AE719" s="3">
        <v>1</v>
      </c>
      <c r="AF719" s="12">
        <f>_xlfn.XLOOKUP(C719,ESTACIONES!B:B,ESTACIONES!N:N,0,0,1)</f>
        <v>7.018821636696674</v>
      </c>
      <c r="AG719">
        <f>_xlfn.XLOOKUP(A719,'L y W'!A:A,'L y W'!B:B,0,0,1)</f>
        <v>9.794899854086994</v>
      </c>
      <c r="AH719">
        <f>_xlfn.XLOOKUP(A719,'L y W'!A:A,'L y W'!C:C,0,0,1)</f>
        <v>8.7297136838811138</v>
      </c>
    </row>
    <row r="720" spans="1:34" x14ac:dyDescent="0.3">
      <c r="A720" s="1">
        <v>2034</v>
      </c>
      <c r="B720" s="1" t="s">
        <v>983</v>
      </c>
      <c r="C720" s="1" t="s">
        <v>93</v>
      </c>
      <c r="D720" s="1">
        <v>2015</v>
      </c>
      <c r="E720" s="1">
        <v>12</v>
      </c>
      <c r="F720" s="1">
        <v>19</v>
      </c>
      <c r="G720" s="1">
        <v>19</v>
      </c>
      <c r="H720" s="1">
        <v>25</v>
      </c>
      <c r="I720" s="1">
        <v>5</v>
      </c>
      <c r="J720" s="1">
        <v>-30.637</v>
      </c>
      <c r="K720" s="1">
        <v>-71.308000000000007</v>
      </c>
      <c r="L720" s="1">
        <v>6</v>
      </c>
      <c r="M720" s="1">
        <v>49.5</v>
      </c>
      <c r="N720" s="1">
        <v>-29.877189999999999</v>
      </c>
      <c r="O720" s="1">
        <v>-71.237870000000001</v>
      </c>
      <c r="P720" s="1">
        <v>0</v>
      </c>
      <c r="Q720" s="1">
        <v>399</v>
      </c>
      <c r="R720" s="7">
        <v>1.18</v>
      </c>
      <c r="S720" s="1">
        <v>359</v>
      </c>
      <c r="T720" s="1">
        <v>32</v>
      </c>
      <c r="U720" s="1">
        <v>99</v>
      </c>
      <c r="V720" s="1">
        <v>168</v>
      </c>
      <c r="W720" s="1">
        <v>58</v>
      </c>
      <c r="X720" s="1">
        <v>84</v>
      </c>
      <c r="Y720" s="1">
        <v>84.500050869460523</v>
      </c>
      <c r="Z720" s="1">
        <v>97.931142120070348</v>
      </c>
      <c r="AA720" s="1">
        <v>92.959991455078125</v>
      </c>
      <c r="AB720" s="1" t="s">
        <v>989</v>
      </c>
      <c r="AC720" s="3">
        <v>16</v>
      </c>
      <c r="AD720" s="3">
        <f>_xlfn.XLOOKUP(B720,EVENTOS!B:B,EVENTOS!M:M,"--",0,1)</f>
        <v>160</v>
      </c>
      <c r="AE720" s="3">
        <v>1</v>
      </c>
      <c r="AF720" s="12">
        <f>_xlfn.XLOOKUP(C720,ESTACIONES!B:B,ESTACIONES!N:N,0,0,1)</f>
        <v>2.8226612561991336</v>
      </c>
      <c r="AG720">
        <f>_xlfn.XLOOKUP(A720,'L y W'!A:A,'L y W'!B:B,0,0,1)</f>
        <v>9.794899854086994</v>
      </c>
      <c r="AH720">
        <f>_xlfn.XLOOKUP(A720,'L y W'!A:A,'L y W'!C:C,0,0,1)</f>
        <v>8.7297136838811138</v>
      </c>
    </row>
    <row r="721" spans="1:34" x14ac:dyDescent="0.3">
      <c r="A721" s="1">
        <v>2035</v>
      </c>
      <c r="B721" s="1" t="s">
        <v>983</v>
      </c>
      <c r="C721" s="1" t="s">
        <v>541</v>
      </c>
      <c r="D721" s="1">
        <v>2015</v>
      </c>
      <c r="E721" s="1">
        <v>12</v>
      </c>
      <c r="F721" s="1">
        <v>19</v>
      </c>
      <c r="G721" s="1">
        <v>19</v>
      </c>
      <c r="H721" s="1">
        <v>25</v>
      </c>
      <c r="I721" s="1">
        <v>5</v>
      </c>
      <c r="J721" s="1">
        <v>-30.637</v>
      </c>
      <c r="K721" s="1">
        <v>-71.308000000000007</v>
      </c>
      <c r="L721" s="1">
        <v>6</v>
      </c>
      <c r="M721" s="1">
        <v>49.5</v>
      </c>
      <c r="N721" s="1">
        <v>-29.942350000000001</v>
      </c>
      <c r="O721" s="1">
        <v>-71.263149999999996</v>
      </c>
      <c r="P721" s="1">
        <v>30</v>
      </c>
      <c r="Q721" s="1">
        <v>475</v>
      </c>
      <c r="R721" s="7">
        <v>0.87</v>
      </c>
      <c r="S721" s="1">
        <v>359</v>
      </c>
      <c r="T721" s="1">
        <v>32</v>
      </c>
      <c r="U721" s="1">
        <v>99</v>
      </c>
      <c r="V721" s="1">
        <v>168</v>
      </c>
      <c r="W721" s="1">
        <v>58</v>
      </c>
      <c r="X721" s="1">
        <v>84</v>
      </c>
      <c r="Y721" s="1">
        <v>77.127838407079835</v>
      </c>
      <c r="Z721" s="1">
        <v>91.662011527942255</v>
      </c>
      <c r="AA721" s="1">
        <v>86.611328125</v>
      </c>
      <c r="AB721" s="1" t="s">
        <v>990</v>
      </c>
      <c r="AC721" s="3">
        <v>61</v>
      </c>
      <c r="AD721" s="3">
        <f>_xlfn.XLOOKUP(B721,EVENTOS!B:B,EVENTOS!M:M,"--",0,1)</f>
        <v>160</v>
      </c>
      <c r="AE721" s="3">
        <v>1</v>
      </c>
      <c r="AF721" s="12">
        <f>_xlfn.XLOOKUP(C721,ESTACIONES!B:B,ESTACIONES!N:N,0,0,1)</f>
        <v>4.2654241956000023</v>
      </c>
      <c r="AG721">
        <f>_xlfn.XLOOKUP(A721,'L y W'!A:A,'L y W'!B:B,0,0,1)</f>
        <v>9.794899854086994</v>
      </c>
      <c r="AH721">
        <f>_xlfn.XLOOKUP(A721,'L y W'!A:A,'L y W'!C:C,0,0,1)</f>
        <v>8.7297136838811138</v>
      </c>
    </row>
    <row r="722" spans="1:34" x14ac:dyDescent="0.3">
      <c r="A722" s="1">
        <v>2037</v>
      </c>
      <c r="B722" s="1" t="s">
        <v>983</v>
      </c>
      <c r="C722" s="1" t="s">
        <v>563</v>
      </c>
      <c r="D722" s="1">
        <v>2015</v>
      </c>
      <c r="E722" s="1">
        <v>12</v>
      </c>
      <c r="F722" s="1">
        <v>19</v>
      </c>
      <c r="G722" s="1">
        <v>19</v>
      </c>
      <c r="H722" s="1">
        <v>25</v>
      </c>
      <c r="I722" s="1">
        <v>5</v>
      </c>
      <c r="J722" s="1">
        <v>-30.637</v>
      </c>
      <c r="K722" s="1">
        <v>-71.308000000000007</v>
      </c>
      <c r="L722" s="1">
        <v>6</v>
      </c>
      <c r="M722" s="1">
        <v>49.5</v>
      </c>
      <c r="N722" s="1">
        <v>-31.633614000000001</v>
      </c>
      <c r="O722" s="1">
        <v>-71.167500000000004</v>
      </c>
      <c r="P722" s="1">
        <v>319</v>
      </c>
      <c r="Q722" s="1">
        <v>654</v>
      </c>
      <c r="R722" s="7">
        <v>5.32</v>
      </c>
      <c r="S722" s="1">
        <v>359</v>
      </c>
      <c r="T722" s="1">
        <v>32</v>
      </c>
      <c r="U722" s="1">
        <v>99</v>
      </c>
      <c r="V722" s="1">
        <v>168</v>
      </c>
      <c r="W722" s="1">
        <v>58</v>
      </c>
      <c r="X722" s="1">
        <v>84</v>
      </c>
      <c r="Y722" s="1">
        <v>111.30582453362683</v>
      </c>
      <c r="Z722" s="1">
        <v>121.94637893808296</v>
      </c>
      <c r="AA722" s="1">
        <v>116.84950256347661</v>
      </c>
      <c r="AB722" s="1" t="s">
        <v>991</v>
      </c>
      <c r="AC722" s="3">
        <v>65</v>
      </c>
      <c r="AD722" s="3">
        <f>_xlfn.XLOOKUP(B722,EVENTOS!B:B,EVENTOS!M:M,"--",0,1)</f>
        <v>160</v>
      </c>
      <c r="AE722" s="3">
        <v>1</v>
      </c>
      <c r="AF722" s="12">
        <f>_xlfn.XLOOKUP(C722,ESTACIONES!B:B,ESTACIONES!N:N,0,0,1)</f>
        <v>2.6040084152738801</v>
      </c>
      <c r="AG722">
        <f>_xlfn.XLOOKUP(A722,'L y W'!A:A,'L y W'!B:B,0,0,1)</f>
        <v>9.794899854086994</v>
      </c>
      <c r="AH722">
        <f>_xlfn.XLOOKUP(A722,'L y W'!A:A,'L y W'!C:C,0,0,1)</f>
        <v>8.7297136838811138</v>
      </c>
    </row>
    <row r="723" spans="1:34" x14ac:dyDescent="0.3">
      <c r="A723" s="1">
        <v>2038</v>
      </c>
      <c r="B723" s="1" t="s">
        <v>983</v>
      </c>
      <c r="C723" s="1" t="s">
        <v>107</v>
      </c>
      <c r="D723" s="1">
        <v>2015</v>
      </c>
      <c r="E723" s="1">
        <v>12</v>
      </c>
      <c r="F723" s="1">
        <v>19</v>
      </c>
      <c r="G723" s="1">
        <v>19</v>
      </c>
      <c r="H723" s="1">
        <v>25</v>
      </c>
      <c r="I723" s="1">
        <v>5</v>
      </c>
      <c r="J723" s="1">
        <v>-30.637</v>
      </c>
      <c r="K723" s="1">
        <v>-71.308000000000007</v>
      </c>
      <c r="L723" s="1">
        <v>6</v>
      </c>
      <c r="M723" s="1">
        <v>49.5</v>
      </c>
      <c r="N723" s="1">
        <v>-29.510639999999999</v>
      </c>
      <c r="O723" s="1">
        <v>-71.200360000000003</v>
      </c>
      <c r="P723" s="1">
        <v>0</v>
      </c>
      <c r="Q723" s="1">
        <v>576</v>
      </c>
      <c r="R723" s="7">
        <v>5.77</v>
      </c>
      <c r="S723" s="1">
        <v>359</v>
      </c>
      <c r="T723" s="1">
        <v>32</v>
      </c>
      <c r="U723" s="1">
        <v>99</v>
      </c>
      <c r="V723" s="1">
        <v>168</v>
      </c>
      <c r="W723" s="1">
        <v>58</v>
      </c>
      <c r="X723" s="1">
        <v>84</v>
      </c>
      <c r="Y723" s="1">
        <v>125.29170755806436</v>
      </c>
      <c r="Z723" s="1">
        <v>134.71548531188063</v>
      </c>
      <c r="AA723" s="1">
        <v>129.74749755859381</v>
      </c>
      <c r="AB723" s="1" t="s">
        <v>992</v>
      </c>
      <c r="AC723" s="3">
        <v>19</v>
      </c>
      <c r="AD723" s="3">
        <f>_xlfn.XLOOKUP(B723,EVENTOS!B:B,EVENTOS!M:M,"--",0,1)</f>
        <v>160</v>
      </c>
      <c r="AE723" s="3">
        <v>1</v>
      </c>
      <c r="AF723" s="12">
        <f>_xlfn.XLOOKUP(C723,ESTACIONES!B:B,ESTACIONES!N:N,0,0,1)</f>
        <v>3.0510064704910347</v>
      </c>
      <c r="AG723">
        <f>_xlfn.XLOOKUP(A723,'L y W'!A:A,'L y W'!B:B,0,0,1)</f>
        <v>9.794899854086994</v>
      </c>
      <c r="AH723">
        <f>_xlfn.XLOOKUP(A723,'L y W'!A:A,'L y W'!C:C,0,0,1)</f>
        <v>8.7297136838811138</v>
      </c>
    </row>
    <row r="724" spans="1:34" x14ac:dyDescent="0.3">
      <c r="A724" s="1">
        <v>2039</v>
      </c>
      <c r="B724" s="1" t="s">
        <v>983</v>
      </c>
      <c r="C724" s="1" t="s">
        <v>43</v>
      </c>
      <c r="D724" s="1">
        <v>2015</v>
      </c>
      <c r="E724" s="1">
        <v>12</v>
      </c>
      <c r="F724" s="1">
        <v>19</v>
      </c>
      <c r="G724" s="1">
        <v>19</v>
      </c>
      <c r="H724" s="1">
        <v>25</v>
      </c>
      <c r="I724" s="1">
        <v>5</v>
      </c>
      <c r="J724" s="1">
        <v>-30.637</v>
      </c>
      <c r="K724" s="1">
        <v>-71.308000000000007</v>
      </c>
      <c r="L724" s="1">
        <v>6</v>
      </c>
      <c r="M724" s="1">
        <v>49.5</v>
      </c>
      <c r="N724" s="1">
        <v>-30.23387</v>
      </c>
      <c r="O724" s="1">
        <v>-71.081590000000006</v>
      </c>
      <c r="P724" s="1">
        <v>1032</v>
      </c>
      <c r="Q724" s="1">
        <v>517</v>
      </c>
      <c r="R724" s="7">
        <v>6.5</v>
      </c>
      <c r="S724" s="1">
        <v>359</v>
      </c>
      <c r="T724" s="1">
        <v>32</v>
      </c>
      <c r="U724" s="1">
        <v>99</v>
      </c>
      <c r="V724" s="1">
        <v>168</v>
      </c>
      <c r="W724" s="1">
        <v>58</v>
      </c>
      <c r="X724" s="1">
        <v>84</v>
      </c>
      <c r="Y724" s="1">
        <v>49.702242701814775</v>
      </c>
      <c r="Z724" s="1">
        <v>70.878741196427143</v>
      </c>
      <c r="AA724" s="1">
        <v>66.822074890136719</v>
      </c>
      <c r="AB724" s="1" t="s">
        <v>993</v>
      </c>
      <c r="AC724" s="3">
        <v>5</v>
      </c>
      <c r="AD724" s="3">
        <f>_xlfn.XLOOKUP(B724,EVENTOS!B:B,EVENTOS!M:M,"--",0,1)</f>
        <v>160</v>
      </c>
      <c r="AE724" s="3">
        <v>1</v>
      </c>
      <c r="AF724" s="12">
        <f>_xlfn.XLOOKUP(C724,ESTACIONES!B:B,ESTACIONES!N:N,0,0,1)</f>
        <v>2.335647305457484</v>
      </c>
      <c r="AG724">
        <f>_xlfn.XLOOKUP(A724,'L y W'!A:A,'L y W'!B:B,0,0,1)</f>
        <v>9.794899854086994</v>
      </c>
      <c r="AH724">
        <f>_xlfn.XLOOKUP(A724,'L y W'!A:A,'L y W'!C:C,0,0,1)</f>
        <v>8.7297136838811138</v>
      </c>
    </row>
    <row r="725" spans="1:34" x14ac:dyDescent="0.3">
      <c r="A725" s="1">
        <v>204</v>
      </c>
      <c r="B725" s="1" t="s">
        <v>986</v>
      </c>
      <c r="C725" s="1" t="s">
        <v>49</v>
      </c>
      <c r="D725" s="1">
        <v>2014</v>
      </c>
      <c r="E725" s="1">
        <v>4</v>
      </c>
      <c r="F725" s="1">
        <v>3</v>
      </c>
      <c r="G725" s="1">
        <v>23</v>
      </c>
      <c r="H725" s="1">
        <v>37</v>
      </c>
      <c r="I725" s="1">
        <v>51</v>
      </c>
      <c r="J725" s="1">
        <v>-20.178000000000001</v>
      </c>
      <c r="K725" s="1">
        <v>-70.626999999999995</v>
      </c>
      <c r="L725" s="1">
        <v>5.0999999999999996</v>
      </c>
      <c r="M725" s="1">
        <v>41.1</v>
      </c>
      <c r="N725" s="1">
        <v>-20.270160000000001</v>
      </c>
      <c r="O725" s="1">
        <v>-70.094139999999996</v>
      </c>
      <c r="P725" s="1">
        <v>0</v>
      </c>
      <c r="Q725" s="1">
        <v>680</v>
      </c>
      <c r="R725" s="7">
        <v>14.35</v>
      </c>
      <c r="S725" s="1" t="s">
        <v>38</v>
      </c>
      <c r="T725" s="1" t="s">
        <v>38</v>
      </c>
      <c r="U725" s="1" t="s">
        <v>38</v>
      </c>
      <c r="V725" s="1" t="s">
        <v>38</v>
      </c>
      <c r="W725" s="1" t="s">
        <v>38</v>
      </c>
      <c r="X725" s="1" t="s">
        <v>38</v>
      </c>
      <c r="Y725" s="1">
        <v>56.609892536374346</v>
      </c>
      <c r="Z725" s="1">
        <v>69.956343050361426</v>
      </c>
      <c r="AA725" s="1">
        <v>67.069999999999993</v>
      </c>
      <c r="AB725" s="1" t="s">
        <v>994</v>
      </c>
      <c r="AC725" s="3">
        <v>7</v>
      </c>
      <c r="AD725" s="3">
        <f>_xlfn.XLOOKUP(B725,EVENTOS!B:B,EVENTOS!M:M,"--",0,1)</f>
        <v>161</v>
      </c>
      <c r="AE725" s="3">
        <v>1</v>
      </c>
      <c r="AF725" s="12">
        <f>_xlfn.XLOOKUP(C725,ESTACIONES!B:B,ESTACIONES!N:N,0,0,1)</f>
        <v>1.8458396032130928</v>
      </c>
      <c r="AG725" t="e">
        <f>_xlfn.XLOOKUP(A725,'L y W'!A:A,'L y W'!B:B,0,0,1)</f>
        <v>#N/A</v>
      </c>
      <c r="AH725" t="e">
        <f>_xlfn.XLOOKUP(A725,'L y W'!A:A,'L y W'!C:C,0,0,1)</f>
        <v>#N/A</v>
      </c>
    </row>
    <row r="726" spans="1:34" x14ac:dyDescent="0.3">
      <c r="A726" s="1">
        <v>2040</v>
      </c>
      <c r="B726" s="1" t="s">
        <v>983</v>
      </c>
      <c r="C726" s="1" t="s">
        <v>524</v>
      </c>
      <c r="D726" s="1">
        <v>2015</v>
      </c>
      <c r="E726" s="1">
        <v>12</v>
      </c>
      <c r="F726" s="1">
        <v>19</v>
      </c>
      <c r="G726" s="1">
        <v>19</v>
      </c>
      <c r="H726" s="1">
        <v>25</v>
      </c>
      <c r="I726" s="1">
        <v>5</v>
      </c>
      <c r="J726" s="1">
        <v>-30.637</v>
      </c>
      <c r="K726" s="1">
        <v>-71.308000000000007</v>
      </c>
      <c r="L726" s="1">
        <v>6</v>
      </c>
      <c r="M726" s="1">
        <v>49.5</v>
      </c>
      <c r="N726" s="1">
        <v>-30.579305999999999</v>
      </c>
      <c r="O726" s="1">
        <v>-71.494556000000003</v>
      </c>
      <c r="P726" s="1">
        <v>203</v>
      </c>
      <c r="Q726" s="1">
        <v>505</v>
      </c>
      <c r="R726" s="7">
        <v>1.75</v>
      </c>
      <c r="S726" s="1">
        <v>359</v>
      </c>
      <c r="T726" s="1">
        <v>32</v>
      </c>
      <c r="U726" s="1">
        <v>99</v>
      </c>
      <c r="V726" s="1">
        <v>168</v>
      </c>
      <c r="W726" s="1">
        <v>58</v>
      </c>
      <c r="X726" s="1">
        <v>84</v>
      </c>
      <c r="Y726" s="1">
        <v>18.998376111654039</v>
      </c>
      <c r="Z726" s="1">
        <v>53.210210522792217</v>
      </c>
      <c r="AA726" s="1">
        <v>49.272773742675781</v>
      </c>
      <c r="AB726" s="1" t="s">
        <v>995</v>
      </c>
      <c r="AC726" s="3">
        <v>59</v>
      </c>
      <c r="AD726" s="3">
        <f>_xlfn.XLOOKUP(B726,EVENTOS!B:B,EVENTOS!M:M,"--",0,1)</f>
        <v>160</v>
      </c>
      <c r="AE726" s="3">
        <v>1</v>
      </c>
      <c r="AF726" s="12">
        <f>_xlfn.XLOOKUP(C726,ESTACIONES!B:B,ESTACIONES!N:N,0,0,1)</f>
        <v>2.4467954161962564</v>
      </c>
      <c r="AG726">
        <f>_xlfn.XLOOKUP(A726,'L y W'!A:A,'L y W'!B:B,0,0,1)</f>
        <v>9.794899854086994</v>
      </c>
      <c r="AH726">
        <f>_xlfn.XLOOKUP(A726,'L y W'!A:A,'L y W'!C:C,0,0,1)</f>
        <v>8.7297136838811138</v>
      </c>
    </row>
    <row r="727" spans="1:34" x14ac:dyDescent="0.3">
      <c r="A727" s="1">
        <v>2043</v>
      </c>
      <c r="B727" s="1" t="s">
        <v>983</v>
      </c>
      <c r="C727" s="1" t="s">
        <v>97</v>
      </c>
      <c r="D727" s="1">
        <v>2015</v>
      </c>
      <c r="E727" s="1">
        <v>12</v>
      </c>
      <c r="F727" s="1">
        <v>19</v>
      </c>
      <c r="G727" s="1">
        <v>19</v>
      </c>
      <c r="H727" s="1">
        <v>25</v>
      </c>
      <c r="I727" s="1">
        <v>5</v>
      </c>
      <c r="J727" s="1">
        <v>-30.637</v>
      </c>
      <c r="K727" s="1">
        <v>-71.308000000000007</v>
      </c>
      <c r="L727" s="1">
        <v>6</v>
      </c>
      <c r="M727" s="1">
        <v>49.5</v>
      </c>
      <c r="N727" s="1">
        <v>-29.96818</v>
      </c>
      <c r="O727" s="1">
        <v>-71.337360000000004</v>
      </c>
      <c r="P727" s="1">
        <v>52</v>
      </c>
      <c r="Q727" s="1">
        <v>1106</v>
      </c>
      <c r="R727" s="7">
        <v>1.24</v>
      </c>
      <c r="S727" s="1">
        <v>359</v>
      </c>
      <c r="T727" s="1">
        <v>32</v>
      </c>
      <c r="U727" s="1">
        <v>99</v>
      </c>
      <c r="V727" s="1">
        <v>168</v>
      </c>
      <c r="W727" s="1">
        <v>58</v>
      </c>
      <c r="X727" s="1">
        <v>84</v>
      </c>
      <c r="Y727" s="1">
        <v>74.197523506260396</v>
      </c>
      <c r="Z727" s="1">
        <v>89.222604750489452</v>
      </c>
      <c r="AA727" s="1">
        <v>83.856636047363281</v>
      </c>
      <c r="AB727" s="1" t="s">
        <v>996</v>
      </c>
      <c r="AC727" s="3">
        <v>17</v>
      </c>
      <c r="AD727" s="3">
        <f>_xlfn.XLOOKUP(B727,EVENTOS!B:B,EVENTOS!M:M,"--",0,1)</f>
        <v>160</v>
      </c>
      <c r="AE727" s="3">
        <v>1</v>
      </c>
      <c r="AF727" s="12">
        <f>_xlfn.XLOOKUP(C727,ESTACIONES!B:B,ESTACIONES!N:N,0,0,1)</f>
        <v>4.0819376781190959</v>
      </c>
      <c r="AG727">
        <f>_xlfn.XLOOKUP(A727,'L y W'!A:A,'L y W'!B:B,0,0,1)</f>
        <v>9.794899854086994</v>
      </c>
      <c r="AH727">
        <f>_xlfn.XLOOKUP(A727,'L y W'!A:A,'L y W'!C:C,0,0,1)</f>
        <v>8.7297136838811138</v>
      </c>
    </row>
    <row r="728" spans="1:34" x14ac:dyDescent="0.3">
      <c r="A728" s="1">
        <v>2044</v>
      </c>
      <c r="B728" s="1" t="s">
        <v>983</v>
      </c>
      <c r="C728" s="1" t="s">
        <v>99</v>
      </c>
      <c r="D728" s="1">
        <v>2015</v>
      </c>
      <c r="E728" s="1">
        <v>12</v>
      </c>
      <c r="F728" s="1">
        <v>19</v>
      </c>
      <c r="G728" s="1">
        <v>19</v>
      </c>
      <c r="H728" s="1">
        <v>25</v>
      </c>
      <c r="I728" s="1">
        <v>5</v>
      </c>
      <c r="J728" s="1">
        <v>-30.637</v>
      </c>
      <c r="K728" s="1">
        <v>-71.308000000000007</v>
      </c>
      <c r="L728" s="1">
        <v>6</v>
      </c>
      <c r="M728" s="1">
        <v>49.5</v>
      </c>
      <c r="N728" s="1">
        <v>-29.965509999999998</v>
      </c>
      <c r="O728" s="1">
        <v>-71.351110000000006</v>
      </c>
      <c r="P728" s="1">
        <v>36</v>
      </c>
      <c r="Q728" s="1">
        <v>1228</v>
      </c>
      <c r="R728" s="7">
        <v>6.4838235294117661</v>
      </c>
      <c r="S728" s="1">
        <v>359</v>
      </c>
      <c r="T728" s="1">
        <v>32</v>
      </c>
      <c r="U728" s="1">
        <v>99</v>
      </c>
      <c r="V728" s="1">
        <v>168</v>
      </c>
      <c r="W728" s="1">
        <v>58</v>
      </c>
      <c r="X728" s="1">
        <v>84</v>
      </c>
      <c r="Y728" s="1">
        <v>74.555146593266514</v>
      </c>
      <c r="Z728" s="1">
        <v>89.5113689960301</v>
      </c>
      <c r="AA728" s="1">
        <v>84.096595764160156</v>
      </c>
      <c r="AB728" s="1" t="s">
        <v>997</v>
      </c>
      <c r="AC728" s="3">
        <v>18</v>
      </c>
      <c r="AD728" s="3">
        <f>_xlfn.XLOOKUP(B728,EVENTOS!B:B,EVENTOS!M:M,"--",0,1)</f>
        <v>160</v>
      </c>
      <c r="AE728" s="3">
        <v>1</v>
      </c>
      <c r="AF728" s="12">
        <f>_xlfn.XLOOKUP(C728,ESTACIONES!B:B,ESTACIONES!N:N,0,0,1)</f>
        <v>1.6562573616396086</v>
      </c>
      <c r="AG728">
        <f>_xlfn.XLOOKUP(A728,'L y W'!A:A,'L y W'!B:B,0,0,1)</f>
        <v>9.794899854086994</v>
      </c>
      <c r="AH728">
        <f>_xlfn.XLOOKUP(A728,'L y W'!A:A,'L y W'!C:C,0,0,1)</f>
        <v>8.7297136838811138</v>
      </c>
    </row>
    <row r="729" spans="1:34" x14ac:dyDescent="0.3">
      <c r="A729" s="1">
        <v>2045</v>
      </c>
      <c r="B729" s="1" t="s">
        <v>983</v>
      </c>
      <c r="C729" s="1" t="s">
        <v>51</v>
      </c>
      <c r="D729" s="1">
        <v>2015</v>
      </c>
      <c r="E729" s="1">
        <v>12</v>
      </c>
      <c r="F729" s="1">
        <v>19</v>
      </c>
      <c r="G729" s="1">
        <v>19</v>
      </c>
      <c r="H729" s="1">
        <v>25</v>
      </c>
      <c r="I729" s="1">
        <v>5</v>
      </c>
      <c r="J729" s="1">
        <v>-30.637</v>
      </c>
      <c r="K729" s="1">
        <v>-71.308000000000007</v>
      </c>
      <c r="L729" s="1">
        <v>6</v>
      </c>
      <c r="M729" s="1">
        <v>49.5</v>
      </c>
      <c r="N729" s="1">
        <v>-31.783711</v>
      </c>
      <c r="O729" s="1">
        <v>-70.969739000000004</v>
      </c>
      <c r="P729" s="1">
        <v>458</v>
      </c>
      <c r="Q729" s="1">
        <v>751</v>
      </c>
      <c r="R729" s="7">
        <v>2.1</v>
      </c>
      <c r="S729" s="1">
        <v>359</v>
      </c>
      <c r="T729" s="1">
        <v>32</v>
      </c>
      <c r="U729" s="1">
        <v>99</v>
      </c>
      <c r="V729" s="1">
        <v>168</v>
      </c>
      <c r="W729" s="1">
        <v>58</v>
      </c>
      <c r="X729" s="1">
        <v>84</v>
      </c>
      <c r="Y729" s="1">
        <v>131.16173732616511</v>
      </c>
      <c r="Z729" s="1">
        <v>140.35384961737932</v>
      </c>
      <c r="AA729" s="1">
        <v>135.7780456542969</v>
      </c>
      <c r="AB729" s="1" t="s">
        <v>998</v>
      </c>
      <c r="AC729" s="3">
        <v>8</v>
      </c>
      <c r="AD729" s="3">
        <f>_xlfn.XLOOKUP(B729,EVENTOS!B:B,EVENTOS!M:M,"--",0,1)</f>
        <v>160</v>
      </c>
      <c r="AE729" s="3">
        <v>1</v>
      </c>
      <c r="AF729" s="12">
        <f>_xlfn.XLOOKUP(C729,ESTACIONES!B:B,ESTACIONES!N:N,0,0,1)</f>
        <v>4.6375108145656956</v>
      </c>
      <c r="AG729">
        <f>_xlfn.XLOOKUP(A729,'L y W'!A:A,'L y W'!B:B,0,0,1)</f>
        <v>9.794899854086994</v>
      </c>
      <c r="AH729">
        <f>_xlfn.XLOOKUP(A729,'L y W'!A:A,'L y W'!C:C,0,0,1)</f>
        <v>8.7297136838811138</v>
      </c>
    </row>
    <row r="730" spans="1:34" x14ac:dyDescent="0.3">
      <c r="A730" s="1">
        <v>2046</v>
      </c>
      <c r="B730" s="1" t="s">
        <v>983</v>
      </c>
      <c r="C730" s="1" t="s">
        <v>53</v>
      </c>
      <c r="D730" s="1">
        <v>2015</v>
      </c>
      <c r="E730" s="1">
        <v>12</v>
      </c>
      <c r="F730" s="1">
        <v>19</v>
      </c>
      <c r="G730" s="1">
        <v>19</v>
      </c>
      <c r="H730" s="1">
        <v>25</v>
      </c>
      <c r="I730" s="1">
        <v>5</v>
      </c>
      <c r="J730" s="1">
        <v>-30.637</v>
      </c>
      <c r="K730" s="1">
        <v>-71.308000000000007</v>
      </c>
      <c r="L730" s="1">
        <v>6</v>
      </c>
      <c r="M730" s="1">
        <v>49.5</v>
      </c>
      <c r="N730" s="1">
        <v>-30.258980000000001</v>
      </c>
      <c r="O730" s="1">
        <v>-71.490459999999999</v>
      </c>
      <c r="P730" s="1">
        <v>10</v>
      </c>
      <c r="Q730" s="1">
        <v>364</v>
      </c>
      <c r="R730" s="7">
        <v>1.87</v>
      </c>
      <c r="S730" s="1">
        <v>359</v>
      </c>
      <c r="T730" s="1">
        <v>32</v>
      </c>
      <c r="U730" s="1">
        <v>99</v>
      </c>
      <c r="V730" s="1">
        <v>168</v>
      </c>
      <c r="W730" s="1">
        <v>58</v>
      </c>
      <c r="X730" s="1">
        <v>84</v>
      </c>
      <c r="Y730" s="1">
        <v>45.42417244459056</v>
      </c>
      <c r="Z730" s="1">
        <v>67.190740003931339</v>
      </c>
      <c r="AA730" s="1">
        <v>61.555202484130859</v>
      </c>
      <c r="AB730" s="1" t="s">
        <v>999</v>
      </c>
      <c r="AC730" s="3">
        <v>9</v>
      </c>
      <c r="AD730" s="3">
        <f>_xlfn.XLOOKUP(B730,EVENTOS!B:B,EVENTOS!M:M,"--",0,1)</f>
        <v>160</v>
      </c>
      <c r="AE730" s="3">
        <v>1</v>
      </c>
      <c r="AF730" s="12">
        <f>_xlfn.XLOOKUP(C730,ESTACIONES!B:B,ESTACIONES!N:N,0,0,1)</f>
        <v>4.3052866245068095</v>
      </c>
      <c r="AG730">
        <f>_xlfn.XLOOKUP(A730,'L y W'!A:A,'L y W'!B:B,0,0,1)</f>
        <v>9.794899854086994</v>
      </c>
      <c r="AH730">
        <f>_xlfn.XLOOKUP(A730,'L y W'!A:A,'L y W'!C:C,0,0,1)</f>
        <v>8.7297136838811138</v>
      </c>
    </row>
    <row r="731" spans="1:34" x14ac:dyDescent="0.3">
      <c r="A731" s="1">
        <v>2049</v>
      </c>
      <c r="B731" s="1" t="s">
        <v>983</v>
      </c>
      <c r="C731" s="1" t="s">
        <v>55</v>
      </c>
      <c r="D731" s="1">
        <v>2015</v>
      </c>
      <c r="E731" s="1">
        <v>12</v>
      </c>
      <c r="F731" s="1">
        <v>19</v>
      </c>
      <c r="G731" s="1">
        <v>19</v>
      </c>
      <c r="H731" s="1">
        <v>25</v>
      </c>
      <c r="I731" s="1">
        <v>5</v>
      </c>
      <c r="J731" s="1">
        <v>-30.637</v>
      </c>
      <c r="K731" s="1">
        <v>-71.308000000000007</v>
      </c>
      <c r="L731" s="1">
        <v>6</v>
      </c>
      <c r="M731" s="1">
        <v>49.5</v>
      </c>
      <c r="N731" s="1">
        <v>-30.854861</v>
      </c>
      <c r="O731" s="1">
        <v>-70.707333000000006</v>
      </c>
      <c r="P731" s="1">
        <v>903</v>
      </c>
      <c r="Q731" s="1">
        <v>578</v>
      </c>
      <c r="R731" s="7">
        <v>6.51</v>
      </c>
      <c r="S731" s="1">
        <v>359</v>
      </c>
      <c r="T731" s="1">
        <v>32</v>
      </c>
      <c r="U731" s="1">
        <v>99</v>
      </c>
      <c r="V731" s="1">
        <v>168</v>
      </c>
      <c r="W731" s="1">
        <v>58</v>
      </c>
      <c r="X731" s="1">
        <v>84</v>
      </c>
      <c r="Y731" s="1">
        <v>62.38314029929348</v>
      </c>
      <c r="Z731" s="1">
        <v>80.20049003965832</v>
      </c>
      <c r="AA731" s="1">
        <v>77.149208068847656</v>
      </c>
      <c r="AB731" s="1" t="s">
        <v>1000</v>
      </c>
      <c r="AC731" s="3">
        <v>10</v>
      </c>
      <c r="AD731" s="3">
        <f>_xlfn.XLOOKUP(B731,EVENTOS!B:B,EVENTOS!M:M,"--",0,1)</f>
        <v>160</v>
      </c>
      <c r="AE731" s="3">
        <v>1</v>
      </c>
      <c r="AF731" s="12">
        <f>_xlfn.XLOOKUP(C731,ESTACIONES!B:B,ESTACIONES!N:N,0,0,1)</f>
        <v>2.2846908786089335</v>
      </c>
      <c r="AG731">
        <f>_xlfn.XLOOKUP(A731,'L y W'!A:A,'L y W'!B:B,0,0,1)</f>
        <v>9.794899854086994</v>
      </c>
      <c r="AH731">
        <f>_xlfn.XLOOKUP(A731,'L y W'!A:A,'L y W'!C:C,0,0,1)</f>
        <v>8.7297136838811138</v>
      </c>
    </row>
    <row r="732" spans="1:34" x14ac:dyDescent="0.3">
      <c r="A732" s="1">
        <v>205</v>
      </c>
      <c r="B732" s="1" t="s">
        <v>986</v>
      </c>
      <c r="C732" s="1" t="s">
        <v>406</v>
      </c>
      <c r="D732" s="1">
        <v>2014</v>
      </c>
      <c r="E732" s="1">
        <v>4</v>
      </c>
      <c r="F732" s="1">
        <v>3</v>
      </c>
      <c r="G732" s="1">
        <v>23</v>
      </c>
      <c r="H732" s="1">
        <v>37</v>
      </c>
      <c r="I732" s="1">
        <v>51</v>
      </c>
      <c r="J732" s="1">
        <v>-20.178000000000001</v>
      </c>
      <c r="K732" s="1">
        <v>-70.626999999999995</v>
      </c>
      <c r="L732" s="1">
        <v>5.0999999999999996</v>
      </c>
      <c r="M732" s="1">
        <v>41.1</v>
      </c>
      <c r="N732" s="1">
        <v>-19.995450000000002</v>
      </c>
      <c r="O732" s="1">
        <v>-69.767070000000004</v>
      </c>
      <c r="P732" s="1">
        <v>0</v>
      </c>
      <c r="Q732" s="1">
        <v>418</v>
      </c>
      <c r="R732" s="7">
        <v>2.8</v>
      </c>
      <c r="S732" s="1" t="s">
        <v>38</v>
      </c>
      <c r="T732" s="1" t="s">
        <v>38</v>
      </c>
      <c r="U732" s="1" t="s">
        <v>38</v>
      </c>
      <c r="V732" s="1" t="s">
        <v>38</v>
      </c>
      <c r="W732" s="1" t="s">
        <v>38</v>
      </c>
      <c r="X732" s="1" t="s">
        <v>38</v>
      </c>
      <c r="Y732" s="1">
        <v>92.182164659524318</v>
      </c>
      <c r="Z732" s="1">
        <v>100.92948766993545</v>
      </c>
      <c r="AA732" s="1">
        <v>96.87</v>
      </c>
      <c r="AB732" s="1" t="s">
        <v>1001</v>
      </c>
      <c r="AC732" s="3">
        <v>50</v>
      </c>
      <c r="AD732" s="3">
        <f>_xlfn.XLOOKUP(B732,EVENTOS!B:B,EVENTOS!M:M,"--",0,1)</f>
        <v>161</v>
      </c>
      <c r="AE732" s="3">
        <v>1</v>
      </c>
      <c r="AF732" s="12">
        <f>_xlfn.XLOOKUP(C732,ESTACIONES!B:B,ESTACIONES!N:N,0,0,1)</f>
        <v>3.6247955390389586</v>
      </c>
      <c r="AG732" t="e">
        <f>_xlfn.XLOOKUP(A732,'L y W'!A:A,'L y W'!B:B,0,0,1)</f>
        <v>#N/A</v>
      </c>
      <c r="AH732" t="e">
        <f>_xlfn.XLOOKUP(A732,'L y W'!A:A,'L y W'!C:C,0,0,1)</f>
        <v>#N/A</v>
      </c>
    </row>
    <row r="733" spans="1:34" x14ac:dyDescent="0.3">
      <c r="A733" s="1">
        <v>2050</v>
      </c>
      <c r="B733" s="1" t="s">
        <v>983</v>
      </c>
      <c r="C733" s="1" t="s">
        <v>139</v>
      </c>
      <c r="D733" s="1">
        <v>2015</v>
      </c>
      <c r="E733" s="1">
        <v>12</v>
      </c>
      <c r="F733" s="1">
        <v>19</v>
      </c>
      <c r="G733" s="1">
        <v>19</v>
      </c>
      <c r="H733" s="1">
        <v>25</v>
      </c>
      <c r="I733" s="1">
        <v>5</v>
      </c>
      <c r="J733" s="1">
        <v>-30.637</v>
      </c>
      <c r="K733" s="1">
        <v>-71.308000000000007</v>
      </c>
      <c r="L733" s="1">
        <v>6</v>
      </c>
      <c r="M733" s="1">
        <v>49.5</v>
      </c>
      <c r="N733" s="1">
        <v>-29.910710000000002</v>
      </c>
      <c r="O733" s="1">
        <v>-71.250820000000004</v>
      </c>
      <c r="P733" s="1">
        <v>30</v>
      </c>
      <c r="Q733" s="1">
        <v>587</v>
      </c>
      <c r="R733" s="7">
        <v>3.2</v>
      </c>
      <c r="S733" s="1">
        <v>359</v>
      </c>
      <c r="T733" s="1">
        <v>32</v>
      </c>
      <c r="U733" s="1">
        <v>99</v>
      </c>
      <c r="V733" s="1">
        <v>168</v>
      </c>
      <c r="W733" s="1">
        <v>58</v>
      </c>
      <c r="X733" s="1">
        <v>84</v>
      </c>
      <c r="Y733" s="1">
        <v>80.702145919681101</v>
      </c>
      <c r="Z733" s="1">
        <v>94.68926684710101</v>
      </c>
      <c r="AA733" s="1">
        <v>89.670005798339844</v>
      </c>
      <c r="AB733" s="1" t="s">
        <v>1002</v>
      </c>
      <c r="AC733" s="3">
        <v>23</v>
      </c>
      <c r="AD733" s="3">
        <f>_xlfn.XLOOKUP(B733,EVENTOS!B:B,EVENTOS!M:M,"--",0,1)</f>
        <v>160</v>
      </c>
      <c r="AE733" s="3">
        <v>1</v>
      </c>
      <c r="AF733" s="12">
        <f>_xlfn.XLOOKUP(C733,ESTACIONES!B:B,ESTACIONES!N:N,0,0,1)</f>
        <v>2.8545473582449143</v>
      </c>
      <c r="AG733">
        <f>_xlfn.XLOOKUP(A733,'L y W'!A:A,'L y W'!B:B,0,0,1)</f>
        <v>9.794899854086994</v>
      </c>
      <c r="AH733">
        <f>_xlfn.XLOOKUP(A733,'L y W'!A:A,'L y W'!C:C,0,0,1)</f>
        <v>8.7297136838811138</v>
      </c>
    </row>
    <row r="734" spans="1:34" x14ac:dyDescent="0.3">
      <c r="A734" s="1">
        <v>2051</v>
      </c>
      <c r="B734" s="1" t="s">
        <v>983</v>
      </c>
      <c r="C734" s="1" t="s">
        <v>120</v>
      </c>
      <c r="D734" s="1">
        <v>2015</v>
      </c>
      <c r="E734" s="1">
        <v>12</v>
      </c>
      <c r="F734" s="1">
        <v>19</v>
      </c>
      <c r="G734" s="1">
        <v>19</v>
      </c>
      <c r="H734" s="1">
        <v>25</v>
      </c>
      <c r="I734" s="1">
        <v>5</v>
      </c>
      <c r="J734" s="1">
        <v>-30.637</v>
      </c>
      <c r="K734" s="1">
        <v>-71.308000000000007</v>
      </c>
      <c r="L734" s="1">
        <v>6</v>
      </c>
      <c r="M734" s="1">
        <v>49.5</v>
      </c>
      <c r="N734" s="1">
        <v>-30.838899999999999</v>
      </c>
      <c r="O734" s="1">
        <v>-70.689099999999996</v>
      </c>
      <c r="P734" s="1">
        <v>0</v>
      </c>
      <c r="Q734" s="1">
        <v>639</v>
      </c>
      <c r="R734" s="7">
        <v>7.79</v>
      </c>
      <c r="S734" s="1">
        <v>359</v>
      </c>
      <c r="T734" s="1">
        <v>32</v>
      </c>
      <c r="U734" s="1">
        <v>99</v>
      </c>
      <c r="V734" s="1">
        <v>168</v>
      </c>
      <c r="W734" s="1">
        <v>58</v>
      </c>
      <c r="X734" s="1">
        <v>84</v>
      </c>
      <c r="Y734" s="1">
        <v>63.354385459832969</v>
      </c>
      <c r="Z734" s="1">
        <v>80.399180076622031</v>
      </c>
      <c r="AA734" s="1">
        <v>77.960884094238281</v>
      </c>
      <c r="AB734" s="1" t="s">
        <v>1003</v>
      </c>
      <c r="AC734" s="3">
        <v>21</v>
      </c>
      <c r="AD734" s="3">
        <f>_xlfn.XLOOKUP(B734,EVENTOS!B:B,EVENTOS!M:M,"--",0,1)</f>
        <v>160</v>
      </c>
      <c r="AE734" s="3">
        <v>1</v>
      </c>
      <c r="AF734" s="12">
        <f>_xlfn.XLOOKUP(C734,ESTACIONES!B:B,ESTACIONES!N:N,0,0,1)</f>
        <v>2.3804747433105566</v>
      </c>
      <c r="AG734">
        <f>_xlfn.XLOOKUP(A734,'L y W'!A:A,'L y W'!B:B,0,0,1)</f>
        <v>9.794899854086994</v>
      </c>
      <c r="AH734">
        <f>_xlfn.XLOOKUP(A734,'L y W'!A:A,'L y W'!C:C,0,0,1)</f>
        <v>8.7297136838811138</v>
      </c>
    </row>
    <row r="735" spans="1:34" x14ac:dyDescent="0.3">
      <c r="A735" s="1">
        <v>2052</v>
      </c>
      <c r="B735" s="1" t="s">
        <v>983</v>
      </c>
      <c r="C735" s="1" t="s">
        <v>833</v>
      </c>
      <c r="D735" s="1">
        <v>2015</v>
      </c>
      <c r="E735" s="1">
        <v>12</v>
      </c>
      <c r="F735" s="1">
        <v>19</v>
      </c>
      <c r="G735" s="1">
        <v>19</v>
      </c>
      <c r="H735" s="1">
        <v>25</v>
      </c>
      <c r="I735" s="1">
        <v>5</v>
      </c>
      <c r="J735" s="1">
        <v>-30.637</v>
      </c>
      <c r="K735" s="1">
        <v>-71.308000000000007</v>
      </c>
      <c r="L735" s="1">
        <v>6</v>
      </c>
      <c r="M735" s="1">
        <v>49.5</v>
      </c>
      <c r="N735" s="1">
        <v>-29.91864</v>
      </c>
      <c r="O735" s="1">
        <v>-71.238410000000002</v>
      </c>
      <c r="P735" s="1">
        <v>101</v>
      </c>
      <c r="Q735" s="1">
        <v>773</v>
      </c>
      <c r="R735" s="7">
        <v>0.92222222222222228</v>
      </c>
      <c r="S735" s="1">
        <v>359</v>
      </c>
      <c r="T735" s="1">
        <v>32</v>
      </c>
      <c r="U735" s="1">
        <v>99</v>
      </c>
      <c r="V735" s="1">
        <v>168</v>
      </c>
      <c r="W735" s="1">
        <v>58</v>
      </c>
      <c r="X735" s="1">
        <v>84</v>
      </c>
      <c r="Y735" s="1">
        <v>79.916321071046198</v>
      </c>
      <c r="Z735" s="1">
        <v>94.057841642951502</v>
      </c>
      <c r="AA735" s="1">
        <v>89.060958862304688</v>
      </c>
      <c r="AB735" s="1" t="s">
        <v>1004</v>
      </c>
      <c r="AC735" s="3">
        <v>76</v>
      </c>
      <c r="AD735" s="3">
        <f>_xlfn.XLOOKUP(B735,EVENTOS!B:B,EVENTOS!M:M,"--",0,1)</f>
        <v>160</v>
      </c>
      <c r="AE735" s="3">
        <v>1</v>
      </c>
      <c r="AF735" s="12">
        <f>_xlfn.XLOOKUP(C735,ESTACIONES!B:B,ESTACIONES!N:N,0,0,1)</f>
        <v>2.1128237430773216</v>
      </c>
      <c r="AG735">
        <f>_xlfn.XLOOKUP(A735,'L y W'!A:A,'L y W'!B:B,0,0,1)</f>
        <v>9.794899854086994</v>
      </c>
      <c r="AH735">
        <f>_xlfn.XLOOKUP(A735,'L y W'!A:A,'L y W'!C:C,0,0,1)</f>
        <v>8.7297136838811138</v>
      </c>
    </row>
    <row r="736" spans="1:34" x14ac:dyDescent="0.3">
      <c r="A736" s="1">
        <v>2053</v>
      </c>
      <c r="B736" s="1" t="s">
        <v>983</v>
      </c>
      <c r="C736" s="1" t="s">
        <v>147</v>
      </c>
      <c r="D736" s="1">
        <v>2015</v>
      </c>
      <c r="E736" s="1">
        <v>12</v>
      </c>
      <c r="F736" s="1">
        <v>19</v>
      </c>
      <c r="G736" s="1">
        <v>19</v>
      </c>
      <c r="H736" s="1">
        <v>25</v>
      </c>
      <c r="I736" s="1">
        <v>5</v>
      </c>
      <c r="J736" s="1">
        <v>-30.637</v>
      </c>
      <c r="K736" s="1">
        <v>-71.308000000000007</v>
      </c>
      <c r="L736" s="1">
        <v>6</v>
      </c>
      <c r="M736" s="1">
        <v>49.5</v>
      </c>
      <c r="N736" s="1">
        <v>-33.388686</v>
      </c>
      <c r="O736" s="1">
        <v>-70.621589</v>
      </c>
      <c r="P736" s="1">
        <v>0</v>
      </c>
      <c r="Q736" s="1">
        <v>311</v>
      </c>
      <c r="R736" s="7">
        <v>0.99</v>
      </c>
      <c r="S736" s="1">
        <v>359</v>
      </c>
      <c r="T736" s="1">
        <v>32</v>
      </c>
      <c r="U736" s="1">
        <v>99</v>
      </c>
      <c r="V736" s="1">
        <v>168</v>
      </c>
      <c r="W736" s="1">
        <v>58</v>
      </c>
      <c r="X736" s="1">
        <v>84</v>
      </c>
      <c r="Y736" s="1">
        <v>311.93948298820845</v>
      </c>
      <c r="Z736" s="1">
        <v>315.84250987945052</v>
      </c>
      <c r="AA736" s="1">
        <v>310.90814208984381</v>
      </c>
      <c r="AB736" s="1" t="s">
        <v>1005</v>
      </c>
      <c r="AC736" s="3">
        <v>26</v>
      </c>
      <c r="AD736" s="3">
        <f>_xlfn.XLOOKUP(B736,EVENTOS!B:B,EVENTOS!M:M,"--",0,1)</f>
        <v>160</v>
      </c>
      <c r="AE736" s="3">
        <v>1</v>
      </c>
      <c r="AF736" s="12">
        <f>_xlfn.XLOOKUP(C736,ESTACIONES!B:B,ESTACIONES!N:N,0,0,1)</f>
        <v>5.3601454441489214</v>
      </c>
      <c r="AG736">
        <f>_xlfn.XLOOKUP(A736,'L y W'!A:A,'L y W'!B:B,0,0,1)</f>
        <v>9.794899854086994</v>
      </c>
      <c r="AH736">
        <f>_xlfn.XLOOKUP(A736,'L y W'!A:A,'L y W'!C:C,0,0,1)</f>
        <v>8.7297136838811138</v>
      </c>
    </row>
    <row r="737" spans="1:34" x14ac:dyDescent="0.3">
      <c r="A737" s="1">
        <v>2056</v>
      </c>
      <c r="B737" s="1" t="s">
        <v>983</v>
      </c>
      <c r="C737" s="1" t="s">
        <v>234</v>
      </c>
      <c r="D737" s="1">
        <v>2015</v>
      </c>
      <c r="E737" s="1">
        <v>12</v>
      </c>
      <c r="F737" s="1">
        <v>19</v>
      </c>
      <c r="G737" s="1">
        <v>19</v>
      </c>
      <c r="H737" s="1">
        <v>25</v>
      </c>
      <c r="I737" s="1">
        <v>5</v>
      </c>
      <c r="J737" s="1">
        <v>-30.637</v>
      </c>
      <c r="K737" s="1">
        <v>-71.308000000000007</v>
      </c>
      <c r="L737" s="1">
        <v>6</v>
      </c>
      <c r="M737" s="1">
        <v>49.5</v>
      </c>
      <c r="N737" s="1">
        <v>-33.023083</v>
      </c>
      <c r="O737" s="1">
        <v>-71.517832999999996</v>
      </c>
      <c r="P737" s="1">
        <v>0</v>
      </c>
      <c r="Q737" s="1">
        <v>622</v>
      </c>
      <c r="R737" s="7">
        <v>7.28</v>
      </c>
      <c r="S737" s="1">
        <v>359</v>
      </c>
      <c r="T737" s="1">
        <v>32</v>
      </c>
      <c r="U737" s="1">
        <v>99</v>
      </c>
      <c r="V737" s="1">
        <v>168</v>
      </c>
      <c r="W737" s="1">
        <v>58</v>
      </c>
      <c r="X737" s="1">
        <v>84</v>
      </c>
      <c r="Y737" s="1">
        <v>265.32263245162977</v>
      </c>
      <c r="Z737" s="1">
        <v>269.9006285488469</v>
      </c>
      <c r="AA737" s="1">
        <v>264.33120727539063</v>
      </c>
      <c r="AB737" s="1" t="s">
        <v>1006</v>
      </c>
      <c r="AC737" s="3">
        <v>44</v>
      </c>
      <c r="AD737" s="3">
        <f>_xlfn.XLOOKUP(B737,EVENTOS!B:B,EVENTOS!M:M,"--",0,1)</f>
        <v>160</v>
      </c>
      <c r="AE737" s="3">
        <v>1</v>
      </c>
      <c r="AF737" s="12">
        <f>_xlfn.XLOOKUP(C737,ESTACIONES!B:B,ESTACIONES!N:N,0,0,1)</f>
        <v>7.8837968896193393</v>
      </c>
      <c r="AG737">
        <f>_xlfn.XLOOKUP(A737,'L y W'!A:A,'L y W'!B:B,0,0,1)</f>
        <v>9.794899854086994</v>
      </c>
      <c r="AH737">
        <f>_xlfn.XLOOKUP(A737,'L y W'!A:A,'L y W'!C:C,0,0,1)</f>
        <v>8.7297136838811138</v>
      </c>
    </row>
    <row r="738" spans="1:34" x14ac:dyDescent="0.3">
      <c r="A738" s="1">
        <v>2061</v>
      </c>
      <c r="B738" s="1" t="s">
        <v>1007</v>
      </c>
      <c r="C738" s="1" t="s">
        <v>55</v>
      </c>
      <c r="D738" s="1">
        <v>2015</v>
      </c>
      <c r="E738" s="1">
        <v>12</v>
      </c>
      <c r="F738" s="1">
        <v>22</v>
      </c>
      <c r="G738" s="1">
        <v>18</v>
      </c>
      <c r="H738" s="1">
        <v>46</v>
      </c>
      <c r="I738" s="1">
        <v>39</v>
      </c>
      <c r="J738" s="1">
        <v>-30.803000000000001</v>
      </c>
      <c r="K738" s="1">
        <v>-71.251000000000005</v>
      </c>
      <c r="L738" s="1">
        <v>4.5999999999999996</v>
      </c>
      <c r="M738" s="1">
        <v>62.1</v>
      </c>
      <c r="N738" s="1">
        <v>-30.854861</v>
      </c>
      <c r="O738" s="1">
        <v>-70.707333000000006</v>
      </c>
      <c r="P738" s="1">
        <v>903</v>
      </c>
      <c r="Q738" s="1">
        <v>578</v>
      </c>
      <c r="R738" s="7">
        <v>6.51</v>
      </c>
      <c r="S738" s="1" t="s">
        <v>38</v>
      </c>
      <c r="T738" s="1" t="s">
        <v>38</v>
      </c>
      <c r="U738" s="1" t="s">
        <v>38</v>
      </c>
      <c r="V738" s="1" t="s">
        <v>38</v>
      </c>
      <c r="W738" s="1" t="s">
        <v>38</v>
      </c>
      <c r="X738" s="1" t="s">
        <v>38</v>
      </c>
      <c r="Y738" s="1">
        <v>52.331733363065283</v>
      </c>
      <c r="Z738" s="1">
        <v>81.902309648647645</v>
      </c>
      <c r="AA738" s="1">
        <v>81.902309648647645</v>
      </c>
      <c r="AB738" s="1" t="s">
        <v>1008</v>
      </c>
      <c r="AC738" s="3">
        <v>10</v>
      </c>
      <c r="AD738" s="3">
        <f>_xlfn.XLOOKUP(B738,EVENTOS!B:B,EVENTOS!M:M,"--",0,1)</f>
        <v>162</v>
      </c>
      <c r="AE738" s="3">
        <v>2</v>
      </c>
      <c r="AF738" s="12">
        <f>_xlfn.XLOOKUP(C738,ESTACIONES!B:B,ESTACIONES!N:N,0,0,1)</f>
        <v>2.2846908786089335</v>
      </c>
      <c r="AG738" t="e">
        <f>_xlfn.XLOOKUP(A738,'L y W'!A:A,'L y W'!B:B,0,0,1)</f>
        <v>#N/A</v>
      </c>
      <c r="AH738" t="e">
        <f>_xlfn.XLOOKUP(A738,'L y W'!A:A,'L y W'!C:C,0,0,1)</f>
        <v>#N/A</v>
      </c>
    </row>
    <row r="739" spans="1:34" x14ac:dyDescent="0.3">
      <c r="A739" s="1">
        <v>2062</v>
      </c>
      <c r="B739" s="1" t="s">
        <v>1009</v>
      </c>
      <c r="C739" s="1" t="s">
        <v>699</v>
      </c>
      <c r="D739" s="1">
        <v>2015</v>
      </c>
      <c r="E739" s="1">
        <v>12</v>
      </c>
      <c r="F739" s="1">
        <v>24</v>
      </c>
      <c r="G739" s="1">
        <v>10</v>
      </c>
      <c r="H739" s="1">
        <v>42</v>
      </c>
      <c r="I739" s="1">
        <v>18</v>
      </c>
      <c r="J739" s="1">
        <v>-35.451000000000001</v>
      </c>
      <c r="K739" s="1">
        <v>-72.992999999999995</v>
      </c>
      <c r="L739" s="1">
        <v>4.7</v>
      </c>
      <c r="M739" s="1">
        <v>36.5</v>
      </c>
      <c r="N739" s="1">
        <v>-35.590811000000002</v>
      </c>
      <c r="O739" s="1">
        <v>-72.281188999999998</v>
      </c>
      <c r="P739" s="1">
        <v>0</v>
      </c>
      <c r="Q739" s="1">
        <v>400</v>
      </c>
      <c r="R739" s="7">
        <v>2.56</v>
      </c>
      <c r="S739" s="1" t="s">
        <v>38</v>
      </c>
      <c r="T739" s="1" t="s">
        <v>38</v>
      </c>
      <c r="U739" s="1" t="s">
        <v>38</v>
      </c>
      <c r="V739" s="1" t="s">
        <v>38</v>
      </c>
      <c r="W739" s="1" t="s">
        <v>38</v>
      </c>
      <c r="X739" s="1" t="s">
        <v>38</v>
      </c>
      <c r="Y739" s="1">
        <v>66.402534406415143</v>
      </c>
      <c r="Z739" s="1">
        <v>75.772993708808599</v>
      </c>
      <c r="AA739" s="1">
        <v>75.772993708808599</v>
      </c>
      <c r="AB739" s="1" t="s">
        <v>1010</v>
      </c>
      <c r="AC739" s="3">
        <v>69</v>
      </c>
      <c r="AD739" s="3">
        <f>_xlfn.XLOOKUP(B739,EVENTOS!B:B,EVENTOS!M:M,"--",0,1)</f>
        <v>163</v>
      </c>
      <c r="AE739" s="3">
        <v>1</v>
      </c>
      <c r="AF739" s="12">
        <f>_xlfn.XLOOKUP(C739,ESTACIONES!B:B,ESTACIONES!N:N,0,0,1)</f>
        <v>3.8802400390456731</v>
      </c>
      <c r="AG739" t="e">
        <f>_xlfn.XLOOKUP(A739,'L y W'!A:A,'L y W'!B:B,0,0,1)</f>
        <v>#N/A</v>
      </c>
      <c r="AH739" t="e">
        <f>_xlfn.XLOOKUP(A739,'L y W'!A:A,'L y W'!C:C,0,0,1)</f>
        <v>#N/A</v>
      </c>
    </row>
    <row r="740" spans="1:34" x14ac:dyDescent="0.3">
      <c r="A740" s="1">
        <v>2063</v>
      </c>
      <c r="B740" s="1" t="s">
        <v>1011</v>
      </c>
      <c r="C740" s="1" t="s">
        <v>563</v>
      </c>
      <c r="D740" s="1">
        <v>2015</v>
      </c>
      <c r="E740" s="1">
        <v>12</v>
      </c>
      <c r="F740" s="1">
        <v>26</v>
      </c>
      <c r="G740" s="1">
        <v>17</v>
      </c>
      <c r="H740" s="1">
        <v>58</v>
      </c>
      <c r="I740" s="1">
        <v>9</v>
      </c>
      <c r="J740" s="1">
        <v>-31.759</v>
      </c>
      <c r="K740" s="1">
        <v>-72.102000000000004</v>
      </c>
      <c r="L740" s="1">
        <v>4.9000000000000004</v>
      </c>
      <c r="M740" s="1">
        <v>32.1</v>
      </c>
      <c r="N740" s="1">
        <v>-31.633614000000001</v>
      </c>
      <c r="O740" s="1">
        <v>-71.167500000000004</v>
      </c>
      <c r="P740" s="1">
        <v>319</v>
      </c>
      <c r="Q740" s="1">
        <v>654</v>
      </c>
      <c r="R740" s="7">
        <v>5.32</v>
      </c>
      <c r="S740" s="1" t="s">
        <v>38</v>
      </c>
      <c r="T740" s="1" t="s">
        <v>38</v>
      </c>
      <c r="U740" s="1" t="s">
        <v>38</v>
      </c>
      <c r="V740" s="1" t="s">
        <v>38</v>
      </c>
      <c r="W740" s="1" t="s">
        <v>38</v>
      </c>
      <c r="X740" s="1" t="s">
        <v>38</v>
      </c>
      <c r="Y740" s="1">
        <v>89.677614052948314</v>
      </c>
      <c r="Z740" s="1">
        <v>95.357569302229777</v>
      </c>
      <c r="AA740" s="1">
        <v>95.357569302229777</v>
      </c>
      <c r="AB740" s="1" t="s">
        <v>1012</v>
      </c>
      <c r="AC740" s="3">
        <v>65</v>
      </c>
      <c r="AD740" s="3">
        <f>_xlfn.XLOOKUP(B740,EVENTOS!B:B,EVENTOS!M:M,"--",0,1)</f>
        <v>164</v>
      </c>
      <c r="AE740" s="3">
        <v>1</v>
      </c>
      <c r="AF740" s="12">
        <f>_xlfn.XLOOKUP(C740,ESTACIONES!B:B,ESTACIONES!N:N,0,0,1)</f>
        <v>2.6040084152738801</v>
      </c>
      <c r="AG740" t="e">
        <f>_xlfn.XLOOKUP(A740,'L y W'!A:A,'L y W'!B:B,0,0,1)</f>
        <v>#N/A</v>
      </c>
      <c r="AH740" t="e">
        <f>_xlfn.XLOOKUP(A740,'L y W'!A:A,'L y W'!C:C,0,0,1)</f>
        <v>#N/A</v>
      </c>
    </row>
    <row r="741" spans="1:34" x14ac:dyDescent="0.3">
      <c r="A741" s="1">
        <v>2064</v>
      </c>
      <c r="B741" s="1" t="s">
        <v>1013</v>
      </c>
      <c r="C741" s="1" t="s">
        <v>51</v>
      </c>
      <c r="D741" s="1">
        <v>2015</v>
      </c>
      <c r="E741" s="1">
        <v>12</v>
      </c>
      <c r="F741" s="1">
        <v>26</v>
      </c>
      <c r="G741" s="1">
        <v>17</v>
      </c>
      <c r="H741" s="1">
        <v>59</v>
      </c>
      <c r="I741" s="1">
        <v>39</v>
      </c>
      <c r="J741" s="1">
        <v>-31.748999999999999</v>
      </c>
      <c r="K741" s="1">
        <v>-71.930000000000007</v>
      </c>
      <c r="L741" s="1">
        <v>4.8</v>
      </c>
      <c r="M741" s="1">
        <v>41.3</v>
      </c>
      <c r="N741" s="1">
        <v>-31.783711</v>
      </c>
      <c r="O741" s="1">
        <v>-70.969739000000004</v>
      </c>
      <c r="P741" s="1">
        <v>458</v>
      </c>
      <c r="Q741" s="1">
        <v>751</v>
      </c>
      <c r="R741" s="7">
        <v>2.1</v>
      </c>
      <c r="S741" s="1" t="s">
        <v>38</v>
      </c>
      <c r="T741" s="1" t="s">
        <v>38</v>
      </c>
      <c r="U741" s="1" t="s">
        <v>38</v>
      </c>
      <c r="V741" s="1" t="s">
        <v>38</v>
      </c>
      <c r="W741" s="1" t="s">
        <v>38</v>
      </c>
      <c r="X741" s="1" t="s">
        <v>38</v>
      </c>
      <c r="Y741" s="1">
        <v>91.04850927810827</v>
      </c>
      <c r="Z741" s="1">
        <v>100.1676674669315</v>
      </c>
      <c r="AA741" s="1">
        <v>100.1676674669315</v>
      </c>
      <c r="AB741" s="1" t="s">
        <v>1014</v>
      </c>
      <c r="AC741" s="3">
        <v>8</v>
      </c>
      <c r="AD741" s="3">
        <f>_xlfn.XLOOKUP(B741,EVENTOS!B:B,EVENTOS!M:M,"--",0,1)</f>
        <v>165</v>
      </c>
      <c r="AE741" s="3">
        <v>1</v>
      </c>
      <c r="AF741" s="12">
        <f>_xlfn.XLOOKUP(C741,ESTACIONES!B:B,ESTACIONES!N:N,0,0,1)</f>
        <v>4.6375108145656956</v>
      </c>
      <c r="AG741" t="e">
        <f>_xlfn.XLOOKUP(A741,'L y W'!A:A,'L y W'!B:B,0,0,1)</f>
        <v>#N/A</v>
      </c>
      <c r="AH741" t="e">
        <f>_xlfn.XLOOKUP(A741,'L y W'!A:A,'L y W'!C:C,0,0,1)</f>
        <v>#N/A</v>
      </c>
    </row>
    <row r="742" spans="1:34" x14ac:dyDescent="0.3">
      <c r="A742" s="1">
        <v>2065</v>
      </c>
      <c r="B742" s="1" t="s">
        <v>1015</v>
      </c>
      <c r="C742" s="1" t="s">
        <v>563</v>
      </c>
      <c r="D742" s="1">
        <v>2015</v>
      </c>
      <c r="E742" s="1">
        <v>12</v>
      </c>
      <c r="F742" s="1">
        <v>27</v>
      </c>
      <c r="G742" s="1">
        <v>23</v>
      </c>
      <c r="H742" s="1">
        <v>47</v>
      </c>
      <c r="I742" s="1">
        <v>9</v>
      </c>
      <c r="J742" s="1">
        <v>-31.777999999999999</v>
      </c>
      <c r="K742" s="1">
        <v>-71.658000000000001</v>
      </c>
      <c r="L742" s="1">
        <v>4.8</v>
      </c>
      <c r="M742" s="1">
        <v>48</v>
      </c>
      <c r="N742" s="1">
        <v>-31.633614000000001</v>
      </c>
      <c r="O742" s="1">
        <v>-71.167500000000004</v>
      </c>
      <c r="P742" s="1">
        <v>319</v>
      </c>
      <c r="Q742" s="1">
        <v>654</v>
      </c>
      <c r="R742" s="7">
        <v>5.32</v>
      </c>
      <c r="S742" s="1" t="s">
        <v>38</v>
      </c>
      <c r="T742" s="1" t="s">
        <v>38</v>
      </c>
      <c r="U742" s="1" t="s">
        <v>38</v>
      </c>
      <c r="V742" s="1" t="s">
        <v>38</v>
      </c>
      <c r="W742" s="1" t="s">
        <v>38</v>
      </c>
      <c r="X742" s="1" t="s">
        <v>38</v>
      </c>
      <c r="Y742" s="1">
        <v>49.175289643071729</v>
      </c>
      <c r="Z742" s="1">
        <v>68.941532275399851</v>
      </c>
      <c r="AA742" s="1">
        <v>68.941532275399851</v>
      </c>
      <c r="AB742" s="1" t="s">
        <v>1016</v>
      </c>
      <c r="AC742" s="3">
        <v>65</v>
      </c>
      <c r="AD742" s="3">
        <f>_xlfn.XLOOKUP(B742,EVENTOS!B:B,EVENTOS!M:M,"--",0,1)</f>
        <v>166</v>
      </c>
      <c r="AE742" s="3">
        <v>1</v>
      </c>
      <c r="AF742" s="12">
        <f>_xlfn.XLOOKUP(C742,ESTACIONES!B:B,ESTACIONES!N:N,0,0,1)</f>
        <v>2.6040084152738801</v>
      </c>
      <c r="AG742" t="e">
        <f>_xlfn.XLOOKUP(A742,'L y W'!A:A,'L y W'!B:B,0,0,1)</f>
        <v>#N/A</v>
      </c>
      <c r="AH742" t="e">
        <f>_xlfn.XLOOKUP(A742,'L y W'!A:A,'L y W'!C:C,0,0,1)</f>
        <v>#N/A</v>
      </c>
    </row>
    <row r="743" spans="1:34" x14ac:dyDescent="0.3">
      <c r="A743" s="1">
        <v>2067</v>
      </c>
      <c r="B743" s="1" t="s">
        <v>1017</v>
      </c>
      <c r="C743" s="1" t="s">
        <v>1018</v>
      </c>
      <c r="D743" s="1">
        <v>2016</v>
      </c>
      <c r="E743" s="1">
        <v>1</v>
      </c>
      <c r="F743" s="1">
        <v>7</v>
      </c>
      <c r="G743" s="1">
        <v>15</v>
      </c>
      <c r="H743" s="1">
        <v>40</v>
      </c>
      <c r="I743" s="1">
        <v>43</v>
      </c>
      <c r="J743" s="1">
        <v>-41.720999999999997</v>
      </c>
      <c r="K743" s="1">
        <v>-74.147000000000006</v>
      </c>
      <c r="L743" s="1">
        <v>5.3</v>
      </c>
      <c r="M743" s="1">
        <v>41.3</v>
      </c>
      <c r="N743" s="1">
        <v>-41.153779999999998</v>
      </c>
      <c r="O743" s="1">
        <v>-73.417540000000002</v>
      </c>
      <c r="P743" s="1">
        <v>152</v>
      </c>
      <c r="Q743" s="1">
        <v>255</v>
      </c>
      <c r="R743" s="7">
        <v>1.41</v>
      </c>
      <c r="S743" s="1">
        <v>13</v>
      </c>
      <c r="T743" s="1">
        <v>24</v>
      </c>
      <c r="U743" s="1">
        <v>98</v>
      </c>
      <c r="V743" s="1">
        <v>184</v>
      </c>
      <c r="W743" s="1">
        <v>66</v>
      </c>
      <c r="X743" s="1">
        <v>86</v>
      </c>
      <c r="Y743" s="1">
        <v>87.66581313738088</v>
      </c>
      <c r="Z743" s="1">
        <v>96.971970677295104</v>
      </c>
      <c r="AA743" s="1">
        <v>96.743896484375</v>
      </c>
      <c r="AB743" s="1" t="s">
        <v>1019</v>
      </c>
      <c r="AC743" s="3">
        <v>82</v>
      </c>
      <c r="AD743" s="3">
        <f>_xlfn.XLOOKUP(B743,EVENTOS!B:B,EVENTOS!M:M,"--",0,1)</f>
        <v>167</v>
      </c>
      <c r="AE743" s="3">
        <v>1</v>
      </c>
      <c r="AF743" s="12">
        <f>_xlfn.XLOOKUP(C743,ESTACIONES!B:B,ESTACIONES!N:N,0,0,1)</f>
        <v>4.1800534572042443</v>
      </c>
      <c r="AG743">
        <f>_xlfn.XLOOKUP(A743,'L y W'!A:A,'L y W'!B:B,0,0,1)</f>
        <v>0</v>
      </c>
      <c r="AH743">
        <f>_xlfn.XLOOKUP(A743,'L y W'!A:A,'L y W'!C:C,0,0,1)</f>
        <v>0</v>
      </c>
    </row>
    <row r="744" spans="1:34" x14ac:dyDescent="0.3">
      <c r="A744" s="1">
        <v>2068</v>
      </c>
      <c r="B744" s="1" t="s">
        <v>1017</v>
      </c>
      <c r="C744" s="1" t="s">
        <v>1020</v>
      </c>
      <c r="D744" s="1">
        <v>2016</v>
      </c>
      <c r="E744" s="1">
        <v>1</v>
      </c>
      <c r="F744" s="1">
        <v>7</v>
      </c>
      <c r="G744" s="1">
        <v>15</v>
      </c>
      <c r="H744" s="1">
        <v>40</v>
      </c>
      <c r="I744" s="1">
        <v>43</v>
      </c>
      <c r="J744" s="1">
        <v>-41.720999999999997</v>
      </c>
      <c r="K744" s="1">
        <v>-74.147000000000006</v>
      </c>
      <c r="L744" s="1">
        <v>5.3</v>
      </c>
      <c r="M744" s="1">
        <v>41.3</v>
      </c>
      <c r="N744" s="1">
        <v>-41.865268999999998</v>
      </c>
      <c r="O744" s="1">
        <v>-73.826138999999998</v>
      </c>
      <c r="P744" s="1">
        <v>25</v>
      </c>
      <c r="Q744" s="1">
        <v>182</v>
      </c>
      <c r="R744" s="7">
        <v>2.85</v>
      </c>
      <c r="S744" s="1">
        <v>13</v>
      </c>
      <c r="T744" s="1">
        <v>24</v>
      </c>
      <c r="U744" s="1">
        <v>98</v>
      </c>
      <c r="V744" s="1">
        <v>184</v>
      </c>
      <c r="W744" s="1">
        <v>66</v>
      </c>
      <c r="X744" s="1">
        <v>86</v>
      </c>
      <c r="Y744" s="1">
        <v>31.113086805549621</v>
      </c>
      <c r="Z744" s="1">
        <v>51.727940182938518</v>
      </c>
      <c r="AA744" s="1">
        <v>51.723865509033203</v>
      </c>
      <c r="AB744" s="1" t="s">
        <v>1021</v>
      </c>
      <c r="AC744" s="3">
        <v>83</v>
      </c>
      <c r="AD744" s="3">
        <f>_xlfn.XLOOKUP(B744,EVENTOS!B:B,EVENTOS!M:M,"--",0,1)</f>
        <v>167</v>
      </c>
      <c r="AE744" s="3">
        <v>1</v>
      </c>
      <c r="AF744" s="12">
        <f>_xlfn.XLOOKUP(C744,ESTACIONES!B:B,ESTACIONES!N:N,0,0,1)</f>
        <v>5.0045180347120883</v>
      </c>
      <c r="AG744">
        <f>_xlfn.XLOOKUP(A744,'L y W'!A:A,'L y W'!B:B,0,0,1)</f>
        <v>0</v>
      </c>
      <c r="AH744">
        <f>_xlfn.XLOOKUP(A744,'L y W'!A:A,'L y W'!C:C,0,0,1)</f>
        <v>0</v>
      </c>
    </row>
    <row r="745" spans="1:34" x14ac:dyDescent="0.3">
      <c r="A745" s="1">
        <v>2069</v>
      </c>
      <c r="B745" s="1" t="s">
        <v>1017</v>
      </c>
      <c r="C745" s="1" t="s">
        <v>1022</v>
      </c>
      <c r="D745" s="1">
        <v>2016</v>
      </c>
      <c r="E745" s="1">
        <v>1</v>
      </c>
      <c r="F745" s="1">
        <v>7</v>
      </c>
      <c r="G745" s="1">
        <v>15</v>
      </c>
      <c r="H745" s="1">
        <v>40</v>
      </c>
      <c r="I745" s="1">
        <v>43</v>
      </c>
      <c r="J745" s="1">
        <v>-41.720999999999997</v>
      </c>
      <c r="K745" s="1">
        <v>-74.147000000000006</v>
      </c>
      <c r="L745" s="1">
        <v>5.3</v>
      </c>
      <c r="M745" s="1">
        <v>41.3</v>
      </c>
      <c r="N745" s="1">
        <v>-40.799517000000002</v>
      </c>
      <c r="O745" s="1">
        <v>-73.218288999999999</v>
      </c>
      <c r="P745" s="1">
        <v>69</v>
      </c>
      <c r="Q745" s="1">
        <v>374</v>
      </c>
      <c r="R745" s="7">
        <v>1.4</v>
      </c>
      <c r="S745" s="1">
        <v>13</v>
      </c>
      <c r="T745" s="1">
        <v>24</v>
      </c>
      <c r="U745" s="1">
        <v>98</v>
      </c>
      <c r="V745" s="1">
        <v>184</v>
      </c>
      <c r="W745" s="1">
        <v>66</v>
      </c>
      <c r="X745" s="1">
        <v>86</v>
      </c>
      <c r="Y745" s="1">
        <v>128.56957782702926</v>
      </c>
      <c r="Z745" s="1">
        <v>135.06121021085417</v>
      </c>
      <c r="AA745" s="1">
        <v>134.73362731933591</v>
      </c>
      <c r="AB745" s="1" t="s">
        <v>1023</v>
      </c>
      <c r="AC745" s="3">
        <v>84</v>
      </c>
      <c r="AD745" s="3">
        <f>_xlfn.XLOOKUP(B745,EVENTOS!B:B,EVENTOS!M:M,"--",0,1)</f>
        <v>167</v>
      </c>
      <c r="AE745" s="3">
        <v>1</v>
      </c>
      <c r="AF745" s="12">
        <f>_xlfn.XLOOKUP(C745,ESTACIONES!B:B,ESTACIONES!N:N,0,0,1)</f>
        <v>4.945774167996511</v>
      </c>
      <c r="AG745">
        <f>_xlfn.XLOOKUP(A745,'L y W'!A:A,'L y W'!B:B,0,0,1)</f>
        <v>0</v>
      </c>
      <c r="AH745">
        <f>_xlfn.XLOOKUP(A745,'L y W'!A:A,'L y W'!C:C,0,0,1)</f>
        <v>0</v>
      </c>
    </row>
    <row r="746" spans="1:34" x14ac:dyDescent="0.3">
      <c r="A746" s="1">
        <v>2070</v>
      </c>
      <c r="B746" s="1" t="s">
        <v>1017</v>
      </c>
      <c r="C746" s="1" t="s">
        <v>1024</v>
      </c>
      <c r="D746" s="1">
        <v>2016</v>
      </c>
      <c r="E746" s="1">
        <v>1</v>
      </c>
      <c r="F746" s="1">
        <v>7</v>
      </c>
      <c r="G746" s="1">
        <v>15</v>
      </c>
      <c r="H746" s="1">
        <v>40</v>
      </c>
      <c r="I746" s="1">
        <v>43</v>
      </c>
      <c r="J746" s="1">
        <v>-41.720999999999997</v>
      </c>
      <c r="K746" s="1">
        <v>-74.147000000000006</v>
      </c>
      <c r="L746" s="1">
        <v>5.3</v>
      </c>
      <c r="M746" s="1">
        <v>41.3</v>
      </c>
      <c r="N746" s="1">
        <v>-41.405341</v>
      </c>
      <c r="O746" s="1">
        <v>-73.474450000000004</v>
      </c>
      <c r="P746" s="1">
        <v>208</v>
      </c>
      <c r="Q746" s="1">
        <v>500</v>
      </c>
      <c r="R746" s="7">
        <v>0.19</v>
      </c>
      <c r="S746" s="1">
        <v>13</v>
      </c>
      <c r="T746" s="1">
        <v>24</v>
      </c>
      <c r="U746" s="1">
        <v>98</v>
      </c>
      <c r="V746" s="1">
        <v>184</v>
      </c>
      <c r="W746" s="1">
        <v>66</v>
      </c>
      <c r="X746" s="1">
        <v>86</v>
      </c>
      <c r="Y746" s="1">
        <v>66.154037701081805</v>
      </c>
      <c r="Z746" s="1">
        <v>78.097828191033273</v>
      </c>
      <c r="AA746" s="1">
        <v>77.891616821289063</v>
      </c>
      <c r="AB746" s="1" t="s">
        <v>1025</v>
      </c>
      <c r="AC746" s="3">
        <v>85</v>
      </c>
      <c r="AD746" s="3">
        <f>_xlfn.XLOOKUP(B746,EVENTOS!B:B,EVENTOS!M:M,"--",0,1)</f>
        <v>167</v>
      </c>
      <c r="AE746" s="3">
        <v>1</v>
      </c>
      <c r="AF746" s="12">
        <f>_xlfn.XLOOKUP(C746,ESTACIONES!B:B,ESTACIONES!N:N,0,0,1)</f>
        <v>4.9437667423498395</v>
      </c>
      <c r="AG746">
        <f>_xlfn.XLOOKUP(A746,'L y W'!A:A,'L y W'!B:B,0,0,1)</f>
        <v>0</v>
      </c>
      <c r="AH746">
        <f>_xlfn.XLOOKUP(A746,'L y W'!A:A,'L y W'!C:C,0,0,1)</f>
        <v>0</v>
      </c>
    </row>
    <row r="747" spans="1:34" x14ac:dyDescent="0.3">
      <c r="A747" s="1">
        <v>2071</v>
      </c>
      <c r="B747" s="1" t="s">
        <v>1026</v>
      </c>
      <c r="C747" s="1" t="s">
        <v>524</v>
      </c>
      <c r="D747" s="1">
        <v>2016</v>
      </c>
      <c r="E747" s="1">
        <v>1</v>
      </c>
      <c r="F747" s="1">
        <v>7</v>
      </c>
      <c r="G747" s="1">
        <v>2</v>
      </c>
      <c r="H747" s="1">
        <v>9</v>
      </c>
      <c r="I747" s="1">
        <v>43</v>
      </c>
      <c r="J747" s="1">
        <v>-30.632999999999999</v>
      </c>
      <c r="K747" s="1">
        <v>-71.620999999999995</v>
      </c>
      <c r="L747" s="1">
        <v>4.9000000000000004</v>
      </c>
      <c r="M747" s="1">
        <v>35.9</v>
      </c>
      <c r="N747" s="1">
        <v>-30.579305999999999</v>
      </c>
      <c r="O747" s="1">
        <v>-71.494556000000003</v>
      </c>
      <c r="P747" s="1">
        <v>203</v>
      </c>
      <c r="Q747" s="1">
        <v>505</v>
      </c>
      <c r="R747" s="7">
        <v>1.75</v>
      </c>
      <c r="S747" s="1" t="s">
        <v>38</v>
      </c>
      <c r="T747" s="1" t="s">
        <v>38</v>
      </c>
      <c r="U747" s="1" t="s">
        <v>38</v>
      </c>
      <c r="V747" s="1" t="s">
        <v>38</v>
      </c>
      <c r="W747" s="1" t="s">
        <v>38</v>
      </c>
      <c r="X747" s="1" t="s">
        <v>38</v>
      </c>
      <c r="Y747" s="1">
        <v>13.507654379149828</v>
      </c>
      <c r="Z747" s="1">
        <v>38.547157298905525</v>
      </c>
      <c r="AA747" s="1">
        <v>38.547157298905525</v>
      </c>
      <c r="AB747" s="1" t="s">
        <v>1027</v>
      </c>
      <c r="AC747" s="3">
        <v>59</v>
      </c>
      <c r="AD747" s="3">
        <f>_xlfn.XLOOKUP(B747,EVENTOS!B:B,EVENTOS!M:M,"--",0,1)</f>
        <v>168</v>
      </c>
      <c r="AE747" s="3">
        <v>1</v>
      </c>
      <c r="AF747" s="12">
        <f>_xlfn.XLOOKUP(C747,ESTACIONES!B:B,ESTACIONES!N:N,0,0,1)</f>
        <v>2.4467954161962564</v>
      </c>
      <c r="AG747" t="e">
        <f>_xlfn.XLOOKUP(A747,'L y W'!A:A,'L y W'!B:B,0,0,1)</f>
        <v>#N/A</v>
      </c>
      <c r="AH747" t="e">
        <f>_xlfn.XLOOKUP(A747,'L y W'!A:A,'L y W'!C:C,0,0,1)</f>
        <v>#N/A</v>
      </c>
    </row>
    <row r="748" spans="1:34" x14ac:dyDescent="0.3">
      <c r="A748" s="1">
        <v>2092</v>
      </c>
      <c r="B748" s="1" t="s">
        <v>1028</v>
      </c>
      <c r="C748" s="1" t="s">
        <v>484</v>
      </c>
      <c r="D748" s="1">
        <v>2016</v>
      </c>
      <c r="E748" s="1">
        <v>1</v>
      </c>
      <c r="F748" s="1">
        <v>9</v>
      </c>
      <c r="G748" s="1">
        <v>9</v>
      </c>
      <c r="H748" s="1">
        <v>3</v>
      </c>
      <c r="I748" s="1">
        <v>38</v>
      </c>
      <c r="J748" s="1">
        <v>-19.829000000000001</v>
      </c>
      <c r="K748" s="1">
        <v>-69.117000000000004</v>
      </c>
      <c r="L748" s="1">
        <v>4.5999999999999996</v>
      </c>
      <c r="M748" s="1">
        <v>103.6</v>
      </c>
      <c r="N748" s="1">
        <v>-19.312390000000001</v>
      </c>
      <c r="O748" s="1">
        <v>-69.427279999999996</v>
      </c>
      <c r="P748" s="1">
        <v>0</v>
      </c>
      <c r="Q748" s="1">
        <v>346</v>
      </c>
      <c r="R748" s="7">
        <v>1.1399999999999999</v>
      </c>
      <c r="S748" s="1" t="s">
        <v>38</v>
      </c>
      <c r="T748" s="1" t="s">
        <v>38</v>
      </c>
      <c r="U748" s="1" t="s">
        <v>38</v>
      </c>
      <c r="V748" s="1" t="s">
        <v>38</v>
      </c>
      <c r="W748" s="1" t="s">
        <v>38</v>
      </c>
      <c r="X748" s="1" t="s">
        <v>38</v>
      </c>
      <c r="Y748" s="1">
        <v>65.806075332155601</v>
      </c>
      <c r="Z748" s="1">
        <v>122.73304180464744</v>
      </c>
      <c r="AA748" s="1">
        <v>122.73304180464744</v>
      </c>
      <c r="AB748" s="1" t="s">
        <v>1029</v>
      </c>
      <c r="AC748" s="3">
        <v>56</v>
      </c>
      <c r="AD748" s="3">
        <f>_xlfn.XLOOKUP(B748,EVENTOS!B:B,EVENTOS!M:M,"--",0,1)</f>
        <v>169</v>
      </c>
      <c r="AE748" s="3">
        <v>2</v>
      </c>
      <c r="AF748" s="12">
        <f>_xlfn.XLOOKUP(C748,ESTACIONES!B:B,ESTACIONES!N:N,0,0,1)</f>
        <v>3.9528596519652126</v>
      </c>
      <c r="AG748" t="e">
        <f>_xlfn.XLOOKUP(A748,'L y W'!A:A,'L y W'!B:B,0,0,1)</f>
        <v>#N/A</v>
      </c>
      <c r="AH748" t="e">
        <f>_xlfn.XLOOKUP(A748,'L y W'!A:A,'L y W'!C:C,0,0,1)</f>
        <v>#N/A</v>
      </c>
    </row>
    <row r="749" spans="1:34" x14ac:dyDescent="0.3">
      <c r="A749" s="1">
        <v>2093</v>
      </c>
      <c r="B749" s="1" t="s">
        <v>1028</v>
      </c>
      <c r="C749" s="1" t="s">
        <v>486</v>
      </c>
      <c r="D749" s="1">
        <v>2016</v>
      </c>
      <c r="E749" s="1">
        <v>1</v>
      </c>
      <c r="F749" s="1">
        <v>9</v>
      </c>
      <c r="G749" s="1">
        <v>9</v>
      </c>
      <c r="H749" s="1">
        <v>3</v>
      </c>
      <c r="I749" s="1">
        <v>38</v>
      </c>
      <c r="J749" s="1">
        <v>-19.829000000000001</v>
      </c>
      <c r="K749" s="1">
        <v>-69.117000000000004</v>
      </c>
      <c r="L749" s="1">
        <v>4.5999999999999996</v>
      </c>
      <c r="M749" s="1">
        <v>103.6</v>
      </c>
      <c r="N749" s="1">
        <v>-19.924413999999999</v>
      </c>
      <c r="O749" s="1">
        <v>-69.511921999999998</v>
      </c>
      <c r="P749" s="1">
        <v>0</v>
      </c>
      <c r="Q749" s="1">
        <v>517</v>
      </c>
      <c r="R749" s="7">
        <v>6.5</v>
      </c>
      <c r="S749" s="1" t="s">
        <v>38</v>
      </c>
      <c r="T749" s="1" t="s">
        <v>38</v>
      </c>
      <c r="U749" s="1" t="s">
        <v>38</v>
      </c>
      <c r="V749" s="1" t="s">
        <v>38</v>
      </c>
      <c r="W749" s="1" t="s">
        <v>38</v>
      </c>
      <c r="X749" s="1" t="s">
        <v>38</v>
      </c>
      <c r="Y749" s="1">
        <v>42.686962471507144</v>
      </c>
      <c r="Z749" s="1">
        <v>112.04970667094072</v>
      </c>
      <c r="AA749" s="1">
        <v>112.04970667094072</v>
      </c>
      <c r="AB749" s="1" t="s">
        <v>1030</v>
      </c>
      <c r="AC749" s="3">
        <v>57</v>
      </c>
      <c r="AD749" s="3">
        <f>_xlfn.XLOOKUP(B749,EVENTOS!B:B,EVENTOS!M:M,"--",0,1)</f>
        <v>169</v>
      </c>
      <c r="AE749" s="3">
        <v>2</v>
      </c>
      <c r="AF749" s="12">
        <f>_xlfn.XLOOKUP(C749,ESTACIONES!B:B,ESTACIONES!N:N,0,0,1)</f>
        <v>4.936467224628478</v>
      </c>
      <c r="AG749" t="e">
        <f>_xlfn.XLOOKUP(A749,'L y W'!A:A,'L y W'!B:B,0,0,1)</f>
        <v>#N/A</v>
      </c>
      <c r="AH749" t="e">
        <f>_xlfn.XLOOKUP(A749,'L y W'!A:A,'L y W'!C:C,0,0,1)</f>
        <v>#N/A</v>
      </c>
    </row>
    <row r="750" spans="1:34" x14ac:dyDescent="0.3">
      <c r="A750" s="1">
        <v>2094</v>
      </c>
      <c r="B750" s="1" t="s">
        <v>1031</v>
      </c>
      <c r="C750" s="1" t="s">
        <v>563</v>
      </c>
      <c r="D750" s="1">
        <v>2016</v>
      </c>
      <c r="E750" s="1">
        <v>1</v>
      </c>
      <c r="F750" s="1">
        <v>10</v>
      </c>
      <c r="G750" s="1">
        <v>13</v>
      </c>
      <c r="H750" s="1">
        <v>33</v>
      </c>
      <c r="I750" s="1">
        <v>35</v>
      </c>
      <c r="J750" s="1">
        <v>-31.315999999999999</v>
      </c>
      <c r="K750" s="1">
        <v>-71.733000000000004</v>
      </c>
      <c r="L750" s="1">
        <v>5</v>
      </c>
      <c r="M750" s="1">
        <v>42</v>
      </c>
      <c r="N750" s="1">
        <v>-31.633614000000001</v>
      </c>
      <c r="O750" s="1">
        <v>-71.167500000000004</v>
      </c>
      <c r="P750" s="1">
        <v>319</v>
      </c>
      <c r="Q750" s="1">
        <v>654</v>
      </c>
      <c r="R750" s="7">
        <v>5.32</v>
      </c>
      <c r="S750" s="1" t="s">
        <v>38</v>
      </c>
      <c r="T750" s="1" t="s">
        <v>38</v>
      </c>
      <c r="U750" s="1" t="s">
        <v>38</v>
      </c>
      <c r="V750" s="1" t="s">
        <v>38</v>
      </c>
      <c r="W750" s="1" t="s">
        <v>38</v>
      </c>
      <c r="X750" s="1" t="s">
        <v>38</v>
      </c>
      <c r="Y750" s="1">
        <v>64.249210537962583</v>
      </c>
      <c r="Z750" s="1">
        <v>76.934119971254901</v>
      </c>
      <c r="AA750" s="1">
        <v>76.934119971254901</v>
      </c>
      <c r="AB750" s="1" t="s">
        <v>1032</v>
      </c>
      <c r="AC750" s="3">
        <v>65</v>
      </c>
      <c r="AD750" s="3">
        <f>_xlfn.XLOOKUP(B750,EVENTOS!B:B,EVENTOS!M:M,"--",0,1)</f>
        <v>170</v>
      </c>
      <c r="AE750" s="3">
        <v>1</v>
      </c>
      <c r="AF750" s="12">
        <f>_xlfn.XLOOKUP(C750,ESTACIONES!B:B,ESTACIONES!N:N,0,0,1)</f>
        <v>2.6040084152738801</v>
      </c>
      <c r="AG750" t="e">
        <f>_xlfn.XLOOKUP(A750,'L y W'!A:A,'L y W'!B:B,0,0,1)</f>
        <v>#N/A</v>
      </c>
      <c r="AH750" t="e">
        <f>_xlfn.XLOOKUP(A750,'L y W'!A:A,'L y W'!C:C,0,0,1)</f>
        <v>#N/A</v>
      </c>
    </row>
    <row r="751" spans="1:34" x14ac:dyDescent="0.3">
      <c r="A751" s="1">
        <v>2095</v>
      </c>
      <c r="B751" s="1" t="s">
        <v>1031</v>
      </c>
      <c r="C751" s="1" t="s">
        <v>524</v>
      </c>
      <c r="D751" s="1">
        <v>2016</v>
      </c>
      <c r="E751" s="1">
        <v>1</v>
      </c>
      <c r="F751" s="1">
        <v>10</v>
      </c>
      <c r="G751" s="1">
        <v>13</v>
      </c>
      <c r="H751" s="1">
        <v>33</v>
      </c>
      <c r="I751" s="1">
        <v>35</v>
      </c>
      <c r="J751" s="1">
        <v>-31.315999999999999</v>
      </c>
      <c r="K751" s="1">
        <v>-71.733000000000004</v>
      </c>
      <c r="L751" s="1">
        <v>5</v>
      </c>
      <c r="M751" s="1">
        <v>42</v>
      </c>
      <c r="N751" s="1">
        <v>-30.579305999999999</v>
      </c>
      <c r="O751" s="1">
        <v>-71.494556000000003</v>
      </c>
      <c r="P751" s="1">
        <v>203</v>
      </c>
      <c r="Q751" s="1">
        <v>505</v>
      </c>
      <c r="R751" s="7">
        <v>1.75</v>
      </c>
      <c r="S751" s="1" t="s">
        <v>38</v>
      </c>
      <c r="T751" s="1" t="s">
        <v>38</v>
      </c>
      <c r="U751" s="1" t="s">
        <v>38</v>
      </c>
      <c r="V751" s="1" t="s">
        <v>38</v>
      </c>
      <c r="W751" s="1" t="s">
        <v>38</v>
      </c>
      <c r="X751" s="1" t="s">
        <v>38</v>
      </c>
      <c r="Y751" s="1">
        <v>84.794680635129211</v>
      </c>
      <c r="Z751" s="1">
        <v>94.716582882901548</v>
      </c>
      <c r="AA751" s="1">
        <v>94.716582882901548</v>
      </c>
      <c r="AB751" s="1" t="s">
        <v>1033</v>
      </c>
      <c r="AC751" s="3">
        <v>59</v>
      </c>
      <c r="AD751" s="3">
        <f>_xlfn.XLOOKUP(B751,EVENTOS!B:B,EVENTOS!M:M,"--",0,1)</f>
        <v>170</v>
      </c>
      <c r="AE751" s="3">
        <v>1</v>
      </c>
      <c r="AF751" s="12">
        <f>_xlfn.XLOOKUP(C751,ESTACIONES!B:B,ESTACIONES!N:N,0,0,1)</f>
        <v>2.4467954161962564</v>
      </c>
      <c r="AG751" t="e">
        <f>_xlfn.XLOOKUP(A751,'L y W'!A:A,'L y W'!B:B,0,0,1)</f>
        <v>#N/A</v>
      </c>
      <c r="AH751" t="e">
        <f>_xlfn.XLOOKUP(A751,'L y W'!A:A,'L y W'!C:C,0,0,1)</f>
        <v>#N/A</v>
      </c>
    </row>
    <row r="752" spans="1:34" x14ac:dyDescent="0.3">
      <c r="A752" s="1">
        <v>2097</v>
      </c>
      <c r="B752" s="1" t="s">
        <v>1031</v>
      </c>
      <c r="C752" s="1" t="s">
        <v>51</v>
      </c>
      <c r="D752" s="1">
        <v>2016</v>
      </c>
      <c r="E752" s="1">
        <v>1</v>
      </c>
      <c r="F752" s="1">
        <v>10</v>
      </c>
      <c r="G752" s="1">
        <v>13</v>
      </c>
      <c r="H752" s="1">
        <v>33</v>
      </c>
      <c r="I752" s="1">
        <v>35</v>
      </c>
      <c r="J752" s="1">
        <v>-31.315999999999999</v>
      </c>
      <c r="K752" s="1">
        <v>-71.733000000000004</v>
      </c>
      <c r="L752" s="1">
        <v>5</v>
      </c>
      <c r="M752" s="1">
        <v>42</v>
      </c>
      <c r="N752" s="1">
        <v>-31.783711</v>
      </c>
      <c r="O752" s="1">
        <v>-70.969739000000004</v>
      </c>
      <c r="P752" s="1">
        <v>458</v>
      </c>
      <c r="Q752" s="1">
        <v>751</v>
      </c>
      <c r="R752" s="7">
        <v>2.1</v>
      </c>
      <c r="S752" s="1" t="s">
        <v>38</v>
      </c>
      <c r="T752" s="1" t="s">
        <v>38</v>
      </c>
      <c r="U752" s="1" t="s">
        <v>38</v>
      </c>
      <c r="V752" s="1" t="s">
        <v>38</v>
      </c>
      <c r="W752" s="1" t="s">
        <v>38</v>
      </c>
      <c r="X752" s="1" t="s">
        <v>38</v>
      </c>
      <c r="Y752" s="1">
        <v>89.115933962013088</v>
      </c>
      <c r="Z752" s="1">
        <v>98.713380298325703</v>
      </c>
      <c r="AA752" s="1">
        <v>98.713380298325703</v>
      </c>
      <c r="AB752" s="1" t="s">
        <v>1034</v>
      </c>
      <c r="AC752" s="3">
        <v>8</v>
      </c>
      <c r="AD752" s="3">
        <f>_xlfn.XLOOKUP(B752,EVENTOS!B:B,EVENTOS!M:M,"--",0,1)</f>
        <v>170</v>
      </c>
      <c r="AE752" s="3">
        <v>1</v>
      </c>
      <c r="AF752" s="12">
        <f>_xlfn.XLOOKUP(C752,ESTACIONES!B:B,ESTACIONES!N:N,0,0,1)</f>
        <v>4.6375108145656956</v>
      </c>
      <c r="AG752" t="e">
        <f>_xlfn.XLOOKUP(A752,'L y W'!A:A,'L y W'!B:B,0,0,1)</f>
        <v>#N/A</v>
      </c>
      <c r="AH752" t="e">
        <f>_xlfn.XLOOKUP(A752,'L y W'!A:A,'L y W'!C:C,0,0,1)</f>
        <v>#N/A</v>
      </c>
    </row>
    <row r="753" spans="1:34" x14ac:dyDescent="0.3">
      <c r="A753" s="1">
        <v>2098</v>
      </c>
      <c r="B753" s="1" t="s">
        <v>1031</v>
      </c>
      <c r="C753" s="1" t="s">
        <v>55</v>
      </c>
      <c r="D753" s="1">
        <v>2016</v>
      </c>
      <c r="E753" s="1">
        <v>1</v>
      </c>
      <c r="F753" s="1">
        <v>10</v>
      </c>
      <c r="G753" s="1">
        <v>13</v>
      </c>
      <c r="H753" s="1">
        <v>33</v>
      </c>
      <c r="I753" s="1">
        <v>35</v>
      </c>
      <c r="J753" s="1">
        <v>-31.315999999999999</v>
      </c>
      <c r="K753" s="1">
        <v>-71.733000000000004</v>
      </c>
      <c r="L753" s="1">
        <v>5</v>
      </c>
      <c r="M753" s="1">
        <v>42</v>
      </c>
      <c r="N753" s="1">
        <v>-30.854861</v>
      </c>
      <c r="O753" s="1">
        <v>-70.707333000000006</v>
      </c>
      <c r="P753" s="1">
        <v>903</v>
      </c>
      <c r="Q753" s="1">
        <v>578</v>
      </c>
      <c r="R753" s="7">
        <v>6.51</v>
      </c>
      <c r="S753" s="1" t="s">
        <v>38</v>
      </c>
      <c r="T753" s="1" t="s">
        <v>38</v>
      </c>
      <c r="U753" s="1" t="s">
        <v>38</v>
      </c>
      <c r="V753" s="1" t="s">
        <v>38</v>
      </c>
      <c r="W753" s="1" t="s">
        <v>38</v>
      </c>
      <c r="X753" s="1" t="s">
        <v>38</v>
      </c>
      <c r="Y753" s="1">
        <v>110.41719372690882</v>
      </c>
      <c r="Z753" s="1">
        <v>118.45937733892455</v>
      </c>
      <c r="AA753" s="1">
        <v>118.45937733892455</v>
      </c>
      <c r="AB753" s="1" t="s">
        <v>1035</v>
      </c>
      <c r="AC753" s="3">
        <v>10</v>
      </c>
      <c r="AD753" s="3">
        <f>_xlfn.XLOOKUP(B753,EVENTOS!B:B,EVENTOS!M:M,"--",0,1)</f>
        <v>170</v>
      </c>
      <c r="AE753" s="3">
        <v>1</v>
      </c>
      <c r="AF753" s="12">
        <f>_xlfn.XLOOKUP(C753,ESTACIONES!B:B,ESTACIONES!N:N,0,0,1)</f>
        <v>2.2846908786089335</v>
      </c>
      <c r="AG753" t="e">
        <f>_xlfn.XLOOKUP(A753,'L y W'!A:A,'L y W'!B:B,0,0,1)</f>
        <v>#N/A</v>
      </c>
      <c r="AH753" t="e">
        <f>_xlfn.XLOOKUP(A753,'L y W'!A:A,'L y W'!C:C,0,0,1)</f>
        <v>#N/A</v>
      </c>
    </row>
    <row r="754" spans="1:34" x14ac:dyDescent="0.3">
      <c r="A754" s="1">
        <v>21</v>
      </c>
      <c r="B754" s="1" t="s">
        <v>882</v>
      </c>
      <c r="C754" s="1" t="s">
        <v>163</v>
      </c>
      <c r="D754" s="1">
        <v>2012</v>
      </c>
      <c r="E754" s="1">
        <v>10</v>
      </c>
      <c r="F754" s="1">
        <v>11</v>
      </c>
      <c r="G754" s="1">
        <v>17</v>
      </c>
      <c r="H754" s="1">
        <v>22</v>
      </c>
      <c r="I754" s="1">
        <v>10</v>
      </c>
      <c r="J754" s="1">
        <v>-32.878999999999998</v>
      </c>
      <c r="K754" s="1">
        <v>-70.650999999999996</v>
      </c>
      <c r="L754" s="1">
        <v>5.7</v>
      </c>
      <c r="M754" s="1">
        <v>95</v>
      </c>
      <c r="N754" s="1">
        <v>-32.9756</v>
      </c>
      <c r="O754" s="1">
        <v>-71.015600000000006</v>
      </c>
      <c r="P754" s="1">
        <v>0</v>
      </c>
      <c r="Q754" s="1">
        <v>1951</v>
      </c>
      <c r="R754" s="7">
        <v>9.9</v>
      </c>
      <c r="S754" s="1">
        <v>170</v>
      </c>
      <c r="T754" s="1">
        <v>84</v>
      </c>
      <c r="U754" s="1">
        <v>-174</v>
      </c>
      <c r="V754" s="1">
        <v>80</v>
      </c>
      <c r="W754" s="1">
        <v>84</v>
      </c>
      <c r="X754" s="1">
        <v>-6</v>
      </c>
      <c r="Y754" s="1">
        <v>35.744191420002316</v>
      </c>
      <c r="Z754" s="1">
        <v>101.50195673123631</v>
      </c>
      <c r="AA754" s="1">
        <v>172.83500000000001</v>
      </c>
      <c r="AB754" s="1" t="s">
        <v>1036</v>
      </c>
      <c r="AC754" s="3">
        <v>33</v>
      </c>
      <c r="AD754" s="3">
        <f>_xlfn.XLOOKUP(B754,EVENTOS!B:B,EVENTOS!M:M,"--",0,1)</f>
        <v>142</v>
      </c>
      <c r="AE754" s="3">
        <v>2</v>
      </c>
      <c r="AF754" s="12">
        <f>_xlfn.XLOOKUP(C754,ESTACIONES!B:B,ESTACIONES!N:N,0,0,1)</f>
        <v>2.9839396570482779</v>
      </c>
      <c r="AG754">
        <f>_xlfn.XLOOKUP(A754,'L y W'!A:A,'L y W'!B:B,0,0,1)</f>
        <v>8.6836037996059492</v>
      </c>
      <c r="AH754">
        <f>_xlfn.XLOOKUP(A754,'L y W'!A:A,'L y W'!C:C,0,0,1)</f>
        <v>8.8044047616467562</v>
      </c>
    </row>
    <row r="755" spans="1:34" x14ac:dyDescent="0.3">
      <c r="A755" s="1">
        <v>210</v>
      </c>
      <c r="B755" s="1" t="s">
        <v>1037</v>
      </c>
      <c r="C755" s="1" t="s">
        <v>88</v>
      </c>
      <c r="D755" s="1">
        <v>2014</v>
      </c>
      <c r="E755" s="1">
        <v>4</v>
      </c>
      <c r="F755" s="1">
        <v>3</v>
      </c>
      <c r="G755" s="1">
        <v>4</v>
      </c>
      <c r="H755" s="1">
        <v>17</v>
      </c>
      <c r="I755" s="1">
        <v>59</v>
      </c>
      <c r="J755" s="1">
        <v>-20.593</v>
      </c>
      <c r="K755" s="1">
        <v>-70.674999999999997</v>
      </c>
      <c r="L755" s="1">
        <v>5</v>
      </c>
      <c r="M755" s="1">
        <v>12.1</v>
      </c>
      <c r="N755" s="1">
        <v>-20.256270000000001</v>
      </c>
      <c r="O755" s="1">
        <v>-69.786010000000005</v>
      </c>
      <c r="P755" s="1">
        <v>0</v>
      </c>
      <c r="Q755" s="1">
        <v>344</v>
      </c>
      <c r="R755" s="7">
        <v>2.4700000000000002</v>
      </c>
      <c r="S755" s="1" t="s">
        <v>38</v>
      </c>
      <c r="T755" s="1" t="s">
        <v>38</v>
      </c>
      <c r="U755" s="1" t="s">
        <v>38</v>
      </c>
      <c r="V755" s="1" t="s">
        <v>38</v>
      </c>
      <c r="W755" s="1" t="s">
        <v>38</v>
      </c>
      <c r="X755" s="1" t="s">
        <v>38</v>
      </c>
      <c r="Y755" s="1">
        <v>99.987411870899876</v>
      </c>
      <c r="Z755" s="1">
        <v>100.71689298544197</v>
      </c>
      <c r="AA755" s="1">
        <v>100.71689298544197</v>
      </c>
      <c r="AB755" s="1" t="s">
        <v>1038</v>
      </c>
      <c r="AC755" s="3">
        <v>15</v>
      </c>
      <c r="AD755" s="3">
        <f>_xlfn.XLOOKUP(B755,EVENTOS!B:B,EVENTOS!M:M,"--",0,1)</f>
        <v>171</v>
      </c>
      <c r="AE755" s="3">
        <v>1</v>
      </c>
      <c r="AF755" s="12">
        <f>_xlfn.XLOOKUP(C755,ESTACIONES!B:B,ESTACIONES!N:N,0,0,1)</f>
        <v>4.7744005541349805</v>
      </c>
      <c r="AG755" t="e">
        <f>_xlfn.XLOOKUP(A755,'L y W'!A:A,'L y W'!B:B,0,0,1)</f>
        <v>#N/A</v>
      </c>
      <c r="AH755" t="e">
        <f>_xlfn.XLOOKUP(A755,'L y W'!A:A,'L y W'!C:C,0,0,1)</f>
        <v>#N/A</v>
      </c>
    </row>
    <row r="756" spans="1:34" x14ac:dyDescent="0.3">
      <c r="A756" s="1">
        <v>2103</v>
      </c>
      <c r="B756" s="1" t="s">
        <v>1039</v>
      </c>
      <c r="C756" s="1" t="s">
        <v>696</v>
      </c>
      <c r="D756" s="1">
        <v>2016</v>
      </c>
      <c r="E756" s="1">
        <v>1</v>
      </c>
      <c r="F756" s="1">
        <v>10</v>
      </c>
      <c r="G756" s="1">
        <v>4</v>
      </c>
      <c r="H756" s="1">
        <v>36</v>
      </c>
      <c r="I756" s="1">
        <v>38</v>
      </c>
      <c r="J756" s="1">
        <v>-36.395000000000003</v>
      </c>
      <c r="K756" s="1">
        <v>-72.734999999999999</v>
      </c>
      <c r="L756" s="1">
        <v>4.9000000000000004</v>
      </c>
      <c r="M756" s="1">
        <v>38.6</v>
      </c>
      <c r="N756" s="1">
        <v>-36.486389000000003</v>
      </c>
      <c r="O756" s="1">
        <v>-72.700277999999997</v>
      </c>
      <c r="P756" s="1">
        <v>0</v>
      </c>
      <c r="Q756" s="1">
        <v>282</v>
      </c>
      <c r="R756" s="7">
        <v>2.1</v>
      </c>
      <c r="S756" s="1">
        <v>37</v>
      </c>
      <c r="T756" s="1">
        <v>41</v>
      </c>
      <c r="U756" s="1">
        <v>77</v>
      </c>
      <c r="V756" s="1">
        <v>235</v>
      </c>
      <c r="W756" s="1">
        <v>50</v>
      </c>
      <c r="X756" s="1">
        <v>102</v>
      </c>
      <c r="Y756" s="1">
        <v>10.608263696219257</v>
      </c>
      <c r="Z756" s="1">
        <v>40.031178581806998</v>
      </c>
      <c r="AA756" s="1">
        <v>40.031265258789063</v>
      </c>
      <c r="AB756" s="1" t="s">
        <v>1040</v>
      </c>
      <c r="AC756" s="3">
        <v>68</v>
      </c>
      <c r="AD756" s="3">
        <f>_xlfn.XLOOKUP(B756,EVENTOS!B:B,EVENTOS!M:M,"--",0,1)</f>
        <v>172</v>
      </c>
      <c r="AE756" s="3">
        <v>1</v>
      </c>
      <c r="AF756" s="12">
        <f>_xlfn.XLOOKUP(C756,ESTACIONES!B:B,ESTACIONES!N:N,0,0,1)</f>
        <v>5.8680237033125779</v>
      </c>
      <c r="AG756">
        <f>_xlfn.XLOOKUP(A756,'L y W'!A:A,'L y W'!B:B,0,0,1)</f>
        <v>0</v>
      </c>
      <c r="AH756">
        <f>_xlfn.XLOOKUP(A756,'L y W'!A:A,'L y W'!C:C,0,0,1)</f>
        <v>0</v>
      </c>
    </row>
    <row r="757" spans="1:34" x14ac:dyDescent="0.3">
      <c r="A757" s="1">
        <v>2107</v>
      </c>
      <c r="B757" s="1" t="s">
        <v>1039</v>
      </c>
      <c r="C757" s="1" t="s">
        <v>537</v>
      </c>
      <c r="D757" s="1">
        <v>2016</v>
      </c>
      <c r="E757" s="1">
        <v>1</v>
      </c>
      <c r="F757" s="1">
        <v>10</v>
      </c>
      <c r="G757" s="1">
        <v>4</v>
      </c>
      <c r="H757" s="1">
        <v>36</v>
      </c>
      <c r="I757" s="1">
        <v>38</v>
      </c>
      <c r="J757" s="1">
        <v>-36.395000000000003</v>
      </c>
      <c r="K757" s="1">
        <v>-72.734999999999999</v>
      </c>
      <c r="L757" s="1">
        <v>4.9000000000000004</v>
      </c>
      <c r="M757" s="1">
        <v>38.6</v>
      </c>
      <c r="N757" s="1">
        <v>-36.141111000000002</v>
      </c>
      <c r="O757" s="1">
        <v>-71.824167000000003</v>
      </c>
      <c r="P757" s="1">
        <v>180</v>
      </c>
      <c r="Q757" s="1">
        <v>309</v>
      </c>
      <c r="R757" s="7">
        <v>1.75</v>
      </c>
      <c r="S757" s="1">
        <v>37</v>
      </c>
      <c r="T757" s="1">
        <v>41</v>
      </c>
      <c r="U757" s="1">
        <v>77</v>
      </c>
      <c r="V757" s="1">
        <v>235</v>
      </c>
      <c r="W757" s="1">
        <v>50</v>
      </c>
      <c r="X757" s="1">
        <v>102</v>
      </c>
      <c r="Y757" s="1">
        <v>86.557824669454888</v>
      </c>
      <c r="Z757" s="1">
        <v>94.848012164241453</v>
      </c>
      <c r="AA757" s="1">
        <v>94.663177490234375</v>
      </c>
      <c r="AB757" s="1" t="s">
        <v>1041</v>
      </c>
      <c r="AC757" s="3">
        <v>60</v>
      </c>
      <c r="AD757" s="3">
        <f>_xlfn.XLOOKUP(B757,EVENTOS!B:B,EVENTOS!M:M,"--",0,1)</f>
        <v>172</v>
      </c>
      <c r="AE757" s="3">
        <v>1</v>
      </c>
      <c r="AF757" s="12">
        <f>_xlfn.XLOOKUP(C757,ESTACIONES!B:B,ESTACIONES!N:N,0,0,1)</f>
        <v>3.5048931133214412</v>
      </c>
      <c r="AG757">
        <f>_xlfn.XLOOKUP(A757,'L y W'!A:A,'L y W'!B:B,0,0,1)</f>
        <v>0</v>
      </c>
      <c r="AH757">
        <f>_xlfn.XLOOKUP(A757,'L y W'!A:A,'L y W'!C:C,0,0,1)</f>
        <v>0</v>
      </c>
    </row>
    <row r="758" spans="1:34" x14ac:dyDescent="0.3">
      <c r="A758" s="1">
        <v>211</v>
      </c>
      <c r="B758" s="1" t="s">
        <v>1042</v>
      </c>
      <c r="C758" s="1" t="s">
        <v>960</v>
      </c>
      <c r="D758" s="1">
        <v>2014</v>
      </c>
      <c r="E758" s="1">
        <v>4</v>
      </c>
      <c r="F758" s="1">
        <v>3</v>
      </c>
      <c r="G758" s="1">
        <v>5</v>
      </c>
      <c r="H758" s="1">
        <v>26</v>
      </c>
      <c r="I758" s="1">
        <v>14</v>
      </c>
      <c r="J758" s="1">
        <v>-20.797999999999998</v>
      </c>
      <c r="K758" s="1">
        <v>-70.650999999999996</v>
      </c>
      <c r="L758" s="1">
        <v>6.3</v>
      </c>
      <c r="M758" s="1">
        <v>38</v>
      </c>
      <c r="N758" s="1">
        <v>-21.31973</v>
      </c>
      <c r="O758" s="1">
        <v>-69.896029999999996</v>
      </c>
      <c r="P758" s="1">
        <v>0</v>
      </c>
      <c r="Q758" s="1">
        <v>746</v>
      </c>
      <c r="R758" s="7">
        <v>1.29</v>
      </c>
      <c r="S758" s="1">
        <v>4</v>
      </c>
      <c r="T758" s="1">
        <v>27</v>
      </c>
      <c r="U758" s="1">
        <v>104</v>
      </c>
      <c r="V758" s="1">
        <v>168</v>
      </c>
      <c r="W758" s="1">
        <v>63</v>
      </c>
      <c r="X758" s="1">
        <v>83</v>
      </c>
      <c r="Y758" s="1">
        <v>97.433330246126644</v>
      </c>
      <c r="Z758" s="1">
        <v>104.58132645386928</v>
      </c>
      <c r="AA758" s="1">
        <v>115.58</v>
      </c>
      <c r="AB758" s="1" t="s">
        <v>1043</v>
      </c>
      <c r="AC758" s="3">
        <v>80</v>
      </c>
      <c r="AD758" s="3">
        <f>_xlfn.XLOOKUP(B758,EVENTOS!B:B,EVENTOS!M:M,"--",0,1)</f>
        <v>173</v>
      </c>
      <c r="AE758" s="3">
        <v>1</v>
      </c>
      <c r="AF758" s="12">
        <f>_xlfn.XLOOKUP(C758,ESTACIONES!B:B,ESTACIONES!N:N,0,0,1)</f>
        <v>1.4832880859305635</v>
      </c>
      <c r="AG758">
        <f>_xlfn.XLOOKUP(A758,'L y W'!A:A,'L y W'!B:B,0,0,1)</f>
        <v>14.969248567600362</v>
      </c>
      <c r="AH758">
        <f>_xlfn.XLOOKUP(A758,'L y W'!A:A,'L y W'!C:C,0,0,1)</f>
        <v>11.789625232437857</v>
      </c>
    </row>
    <row r="759" spans="1:34" x14ac:dyDescent="0.3">
      <c r="A759" s="1">
        <v>2110</v>
      </c>
      <c r="B759" s="1" t="s">
        <v>1044</v>
      </c>
      <c r="C759" s="1" t="s">
        <v>473</v>
      </c>
      <c r="D759" s="1">
        <v>2016</v>
      </c>
      <c r="E759" s="1">
        <v>1</v>
      </c>
      <c r="F759" s="1">
        <v>13</v>
      </c>
      <c r="G759" s="1">
        <v>12</v>
      </c>
      <c r="H759" s="1">
        <v>20</v>
      </c>
      <c r="I759" s="1">
        <v>40</v>
      </c>
      <c r="J759" s="1">
        <v>-19.277999999999999</v>
      </c>
      <c r="K759" s="1">
        <v>-70.131</v>
      </c>
      <c r="L759" s="1">
        <v>4.8</v>
      </c>
      <c r="M759" s="1">
        <v>53.1</v>
      </c>
      <c r="N759" s="1">
        <v>-20.27291</v>
      </c>
      <c r="O759" s="1">
        <v>-70.122309999999999</v>
      </c>
      <c r="P759" s="1">
        <v>0</v>
      </c>
      <c r="Q759" s="1">
        <v>725</v>
      </c>
      <c r="R759" s="7">
        <v>1.36</v>
      </c>
      <c r="S759" s="1" t="s">
        <v>38</v>
      </c>
      <c r="T759" s="1" t="s">
        <v>38</v>
      </c>
      <c r="U759" s="1" t="s">
        <v>38</v>
      </c>
      <c r="V759" s="1" t="s">
        <v>38</v>
      </c>
      <c r="W759" s="1" t="s">
        <v>38</v>
      </c>
      <c r="X759" s="1" t="s">
        <v>38</v>
      </c>
      <c r="Y759" s="1">
        <v>110.1418143143778</v>
      </c>
      <c r="Z759" s="1">
        <v>122.27358365756227</v>
      </c>
      <c r="AA759" s="1">
        <v>122.27358365756227</v>
      </c>
      <c r="AB759" s="1" t="s">
        <v>1045</v>
      </c>
      <c r="AC759" s="3">
        <v>53</v>
      </c>
      <c r="AD759" s="3">
        <f>_xlfn.XLOOKUP(B759,EVENTOS!B:B,EVENTOS!M:M,"--",0,1)</f>
        <v>174</v>
      </c>
      <c r="AE759" s="3">
        <v>2</v>
      </c>
      <c r="AF759" s="12">
        <f>_xlfn.XLOOKUP(C759,ESTACIONES!B:B,ESTACIONES!N:N,0,0,1)</f>
        <v>3.8168177816451578</v>
      </c>
      <c r="AG759" t="e">
        <f>_xlfn.XLOOKUP(A759,'L y W'!A:A,'L y W'!B:B,0,0,1)</f>
        <v>#N/A</v>
      </c>
      <c r="AH759" t="e">
        <f>_xlfn.XLOOKUP(A759,'L y W'!A:A,'L y W'!C:C,0,0,1)</f>
        <v>#N/A</v>
      </c>
    </row>
    <row r="760" spans="1:34" x14ac:dyDescent="0.3">
      <c r="A760" s="1">
        <v>2111</v>
      </c>
      <c r="B760" s="1" t="s">
        <v>1044</v>
      </c>
      <c r="C760" s="1" t="s">
        <v>88</v>
      </c>
      <c r="D760" s="1">
        <v>2016</v>
      </c>
      <c r="E760" s="1">
        <v>1</v>
      </c>
      <c r="F760" s="1">
        <v>13</v>
      </c>
      <c r="G760" s="1">
        <v>12</v>
      </c>
      <c r="H760" s="1">
        <v>20</v>
      </c>
      <c r="I760" s="1">
        <v>40</v>
      </c>
      <c r="J760" s="1">
        <v>-19.277999999999999</v>
      </c>
      <c r="K760" s="1">
        <v>-70.131</v>
      </c>
      <c r="L760" s="1">
        <v>4.8</v>
      </c>
      <c r="M760" s="1">
        <v>53.1</v>
      </c>
      <c r="N760" s="1">
        <v>-20.256270000000001</v>
      </c>
      <c r="O760" s="1">
        <v>-69.786010000000005</v>
      </c>
      <c r="P760" s="1">
        <v>0</v>
      </c>
      <c r="Q760" s="1">
        <v>344</v>
      </c>
      <c r="R760" s="7">
        <v>2.4700000000000002</v>
      </c>
      <c r="S760" s="1" t="s">
        <v>38</v>
      </c>
      <c r="T760" s="1" t="s">
        <v>38</v>
      </c>
      <c r="U760" s="1" t="s">
        <v>38</v>
      </c>
      <c r="V760" s="1" t="s">
        <v>38</v>
      </c>
      <c r="W760" s="1" t="s">
        <v>38</v>
      </c>
      <c r="X760" s="1" t="s">
        <v>38</v>
      </c>
      <c r="Y760" s="1">
        <v>114.17151770586199</v>
      </c>
      <c r="Z760" s="1">
        <v>125.91562832015714</v>
      </c>
      <c r="AA760" s="1">
        <v>125.91562832015714</v>
      </c>
      <c r="AB760" s="1" t="s">
        <v>1046</v>
      </c>
      <c r="AC760" s="3">
        <v>15</v>
      </c>
      <c r="AD760" s="3">
        <f>_xlfn.XLOOKUP(B760,EVENTOS!B:B,EVENTOS!M:M,"--",0,1)</f>
        <v>174</v>
      </c>
      <c r="AE760" s="3">
        <v>2</v>
      </c>
      <c r="AF760" s="12">
        <f>_xlfn.XLOOKUP(C760,ESTACIONES!B:B,ESTACIONES!N:N,0,0,1)</f>
        <v>4.7744005541349805</v>
      </c>
      <c r="AG760" t="e">
        <f>_xlfn.XLOOKUP(A760,'L y W'!A:A,'L y W'!B:B,0,0,1)</f>
        <v>#N/A</v>
      </c>
      <c r="AH760" t="e">
        <f>_xlfn.XLOOKUP(A760,'L y W'!A:A,'L y W'!C:C,0,0,1)</f>
        <v>#N/A</v>
      </c>
    </row>
    <row r="761" spans="1:34" x14ac:dyDescent="0.3">
      <c r="A761" s="1">
        <v>2112</v>
      </c>
      <c r="B761" s="1" t="s">
        <v>1044</v>
      </c>
      <c r="C761" s="1" t="s">
        <v>66</v>
      </c>
      <c r="D761" s="1">
        <v>2016</v>
      </c>
      <c r="E761" s="1">
        <v>1</v>
      </c>
      <c r="F761" s="1">
        <v>13</v>
      </c>
      <c r="G761" s="1">
        <v>12</v>
      </c>
      <c r="H761" s="1">
        <v>20</v>
      </c>
      <c r="I761" s="1">
        <v>40</v>
      </c>
      <c r="J761" s="1">
        <v>-19.277999999999999</v>
      </c>
      <c r="K761" s="1">
        <v>-70.131</v>
      </c>
      <c r="L761" s="1">
        <v>4.8</v>
      </c>
      <c r="M761" s="1">
        <v>53.1</v>
      </c>
      <c r="N761" s="1">
        <v>-19.59571</v>
      </c>
      <c r="O761" s="1">
        <v>-70.21078</v>
      </c>
      <c r="P761" s="1">
        <v>0</v>
      </c>
      <c r="Q761" s="1">
        <v>826</v>
      </c>
      <c r="R761" s="7">
        <v>25</v>
      </c>
      <c r="S761" s="1" t="s">
        <v>38</v>
      </c>
      <c r="T761" s="1" t="s">
        <v>38</v>
      </c>
      <c r="U761" s="1" t="s">
        <v>38</v>
      </c>
      <c r="V761" s="1" t="s">
        <v>38</v>
      </c>
      <c r="W761" s="1" t="s">
        <v>38</v>
      </c>
      <c r="X761" s="1" t="s">
        <v>38</v>
      </c>
      <c r="Y761" s="1">
        <v>36.153778456203611</v>
      </c>
      <c r="Z761" s="1">
        <v>64.239440351393569</v>
      </c>
      <c r="AA761" s="1">
        <v>64.239440351393569</v>
      </c>
      <c r="AB761" s="1" t="s">
        <v>1047</v>
      </c>
      <c r="AC761" s="3">
        <v>13</v>
      </c>
      <c r="AD761" s="3">
        <f>_xlfn.XLOOKUP(B761,EVENTOS!B:B,EVENTOS!M:M,"--",0,1)</f>
        <v>174</v>
      </c>
      <c r="AE761" s="3">
        <v>2</v>
      </c>
      <c r="AF761" s="12">
        <f>_xlfn.XLOOKUP(C761,ESTACIONES!B:B,ESTACIONES!N:N,0,0,1)</f>
        <v>3.0240970272918672</v>
      </c>
      <c r="AG761" t="e">
        <f>_xlfn.XLOOKUP(A761,'L y W'!A:A,'L y W'!B:B,0,0,1)</f>
        <v>#N/A</v>
      </c>
      <c r="AH761" t="e">
        <f>_xlfn.XLOOKUP(A761,'L y W'!A:A,'L y W'!C:C,0,0,1)</f>
        <v>#N/A</v>
      </c>
    </row>
    <row r="762" spans="1:34" x14ac:dyDescent="0.3">
      <c r="A762" s="1">
        <v>2113</v>
      </c>
      <c r="B762" s="1" t="s">
        <v>1044</v>
      </c>
      <c r="C762" s="1" t="s">
        <v>486</v>
      </c>
      <c r="D762" s="1">
        <v>2016</v>
      </c>
      <c r="E762" s="1">
        <v>1</v>
      </c>
      <c r="F762" s="1">
        <v>13</v>
      </c>
      <c r="G762" s="1">
        <v>12</v>
      </c>
      <c r="H762" s="1">
        <v>20</v>
      </c>
      <c r="I762" s="1">
        <v>40</v>
      </c>
      <c r="J762" s="1">
        <v>-19.277999999999999</v>
      </c>
      <c r="K762" s="1">
        <v>-70.131</v>
      </c>
      <c r="L762" s="1">
        <v>4.8</v>
      </c>
      <c r="M762" s="1">
        <v>53.1</v>
      </c>
      <c r="N762" s="1">
        <v>-19.924413999999999</v>
      </c>
      <c r="O762" s="1">
        <v>-69.511921999999998</v>
      </c>
      <c r="P762" s="1">
        <v>0</v>
      </c>
      <c r="Q762" s="1">
        <v>517</v>
      </c>
      <c r="R762" s="7">
        <v>6.5</v>
      </c>
      <c r="S762" s="1" t="s">
        <v>38</v>
      </c>
      <c r="T762" s="1" t="s">
        <v>38</v>
      </c>
      <c r="U762" s="1" t="s">
        <v>38</v>
      </c>
      <c r="V762" s="1" t="s">
        <v>38</v>
      </c>
      <c r="W762" s="1" t="s">
        <v>38</v>
      </c>
      <c r="X762" s="1" t="s">
        <v>38</v>
      </c>
      <c r="Y762" s="1">
        <v>96.635642640238729</v>
      </c>
      <c r="Z762" s="1">
        <v>110.26358160558692</v>
      </c>
      <c r="AA762" s="1">
        <v>110.26358160558692</v>
      </c>
      <c r="AB762" s="1" t="s">
        <v>1048</v>
      </c>
      <c r="AC762" s="3">
        <v>57</v>
      </c>
      <c r="AD762" s="3">
        <f>_xlfn.XLOOKUP(B762,EVENTOS!B:B,EVENTOS!M:M,"--",0,1)</f>
        <v>174</v>
      </c>
      <c r="AE762" s="3">
        <v>2</v>
      </c>
      <c r="AF762" s="12">
        <f>_xlfn.XLOOKUP(C762,ESTACIONES!B:B,ESTACIONES!N:N,0,0,1)</f>
        <v>4.936467224628478</v>
      </c>
      <c r="AG762" t="e">
        <f>_xlfn.XLOOKUP(A762,'L y W'!A:A,'L y W'!B:B,0,0,1)</f>
        <v>#N/A</v>
      </c>
      <c r="AH762" t="e">
        <f>_xlfn.XLOOKUP(A762,'L y W'!A:A,'L y W'!C:C,0,0,1)</f>
        <v>#N/A</v>
      </c>
    </row>
    <row r="763" spans="1:34" x14ac:dyDescent="0.3">
      <c r="A763" s="1">
        <v>2114</v>
      </c>
      <c r="B763" s="1" t="s">
        <v>1049</v>
      </c>
      <c r="C763" s="1" t="s">
        <v>473</v>
      </c>
      <c r="D763" s="1">
        <v>2016</v>
      </c>
      <c r="E763" s="1">
        <v>1</v>
      </c>
      <c r="F763" s="1">
        <v>17</v>
      </c>
      <c r="G763" s="1">
        <v>15</v>
      </c>
      <c r="H763" s="1">
        <v>28</v>
      </c>
      <c r="I763" s="1">
        <v>40</v>
      </c>
      <c r="J763" s="1">
        <v>-21.338999999999999</v>
      </c>
      <c r="K763" s="1">
        <v>-68.885000000000005</v>
      </c>
      <c r="L763" s="1">
        <v>5</v>
      </c>
      <c r="M763" s="1">
        <v>90.8</v>
      </c>
      <c r="N763" s="1">
        <v>-20.27291</v>
      </c>
      <c r="O763" s="1">
        <v>-70.122309999999999</v>
      </c>
      <c r="P763" s="1">
        <v>0</v>
      </c>
      <c r="Q763" s="1">
        <v>725</v>
      </c>
      <c r="R763" s="7">
        <v>1.36</v>
      </c>
      <c r="S763" s="1">
        <v>166</v>
      </c>
      <c r="T763" s="1">
        <v>40</v>
      </c>
      <c r="U763" s="1">
        <v>-62</v>
      </c>
      <c r="V763" s="1">
        <v>311</v>
      </c>
      <c r="W763" s="1">
        <v>56</v>
      </c>
      <c r="X763" s="1">
        <v>-112</v>
      </c>
      <c r="Y763" s="1">
        <v>174.70690906419892</v>
      </c>
      <c r="Z763" s="1">
        <v>196.89373802832398</v>
      </c>
      <c r="AA763" s="1">
        <v>196.60005187988281</v>
      </c>
      <c r="AB763" s="1" t="s">
        <v>1050</v>
      </c>
      <c r="AC763" s="3">
        <v>53</v>
      </c>
      <c r="AD763" s="3">
        <f>_xlfn.XLOOKUP(B763,EVENTOS!B:B,EVENTOS!M:M,"--",0,1)</f>
        <v>175</v>
      </c>
      <c r="AE763" s="3">
        <v>2</v>
      </c>
      <c r="AF763" s="12">
        <f>_xlfn.XLOOKUP(C763,ESTACIONES!B:B,ESTACIONES!N:N,0,0,1)</f>
        <v>3.8168177816451578</v>
      </c>
      <c r="AG763">
        <f>_xlfn.XLOOKUP(A763,'L y W'!A:A,'L y W'!B:B,0,0,1)</f>
        <v>0</v>
      </c>
      <c r="AH763">
        <f>_xlfn.XLOOKUP(A763,'L y W'!A:A,'L y W'!C:C,0,0,1)</f>
        <v>0</v>
      </c>
    </row>
    <row r="764" spans="1:34" x14ac:dyDescent="0.3">
      <c r="A764" s="1">
        <v>2115</v>
      </c>
      <c r="B764" s="1" t="s">
        <v>1049</v>
      </c>
      <c r="C764" s="1" t="s">
        <v>88</v>
      </c>
      <c r="D764" s="1">
        <v>2016</v>
      </c>
      <c r="E764" s="1">
        <v>1</v>
      </c>
      <c r="F764" s="1">
        <v>17</v>
      </c>
      <c r="G764" s="1">
        <v>15</v>
      </c>
      <c r="H764" s="1">
        <v>28</v>
      </c>
      <c r="I764" s="1">
        <v>40</v>
      </c>
      <c r="J764" s="1">
        <v>-21.338999999999999</v>
      </c>
      <c r="K764" s="1">
        <v>-68.885000000000005</v>
      </c>
      <c r="L764" s="1">
        <v>5</v>
      </c>
      <c r="M764" s="1">
        <v>90.8</v>
      </c>
      <c r="N764" s="1">
        <v>-20.256270000000001</v>
      </c>
      <c r="O764" s="1">
        <v>-69.786010000000005</v>
      </c>
      <c r="P764" s="1">
        <v>0</v>
      </c>
      <c r="Q764" s="1">
        <v>344</v>
      </c>
      <c r="R764" s="7">
        <v>2.4700000000000002</v>
      </c>
      <c r="S764" s="1">
        <v>166</v>
      </c>
      <c r="T764" s="1">
        <v>40</v>
      </c>
      <c r="U764" s="1">
        <v>-62</v>
      </c>
      <c r="V764" s="1">
        <v>311</v>
      </c>
      <c r="W764" s="1">
        <v>56</v>
      </c>
      <c r="X764" s="1">
        <v>-112</v>
      </c>
      <c r="Y764" s="1">
        <v>152.2121561956279</v>
      </c>
      <c r="Z764" s="1">
        <v>177.23763847930897</v>
      </c>
      <c r="AA764" s="1">
        <v>177.06317138671881</v>
      </c>
      <c r="AB764" s="1" t="s">
        <v>1051</v>
      </c>
      <c r="AC764" s="3">
        <v>15</v>
      </c>
      <c r="AD764" s="3">
        <f>_xlfn.XLOOKUP(B764,EVENTOS!B:B,EVENTOS!M:M,"--",0,1)</f>
        <v>175</v>
      </c>
      <c r="AE764" s="3">
        <v>2</v>
      </c>
      <c r="AF764" s="12">
        <f>_xlfn.XLOOKUP(C764,ESTACIONES!B:B,ESTACIONES!N:N,0,0,1)</f>
        <v>4.7744005541349805</v>
      </c>
      <c r="AG764">
        <f>_xlfn.XLOOKUP(A764,'L y W'!A:A,'L y W'!B:B,0,0,1)</f>
        <v>0</v>
      </c>
      <c r="AH764">
        <f>_xlfn.XLOOKUP(A764,'L y W'!A:A,'L y W'!C:C,0,0,1)</f>
        <v>0</v>
      </c>
    </row>
    <row r="765" spans="1:34" x14ac:dyDescent="0.3">
      <c r="A765" s="1">
        <v>2116</v>
      </c>
      <c r="B765" s="1" t="s">
        <v>1049</v>
      </c>
      <c r="C765" s="1" t="s">
        <v>76</v>
      </c>
      <c r="D765" s="1">
        <v>2016</v>
      </c>
      <c r="E765" s="1">
        <v>1</v>
      </c>
      <c r="F765" s="1">
        <v>17</v>
      </c>
      <c r="G765" s="1">
        <v>15</v>
      </c>
      <c r="H765" s="1">
        <v>28</v>
      </c>
      <c r="I765" s="1">
        <v>40</v>
      </c>
      <c r="J765" s="1">
        <v>-21.338999999999999</v>
      </c>
      <c r="K765" s="1">
        <v>-68.885000000000005</v>
      </c>
      <c r="L765" s="1">
        <v>5</v>
      </c>
      <c r="M765" s="1">
        <v>90.8</v>
      </c>
      <c r="N765" s="1">
        <v>-20.496327999999998</v>
      </c>
      <c r="O765" s="1">
        <v>-69.337469999999996</v>
      </c>
      <c r="P765" s="1">
        <v>0</v>
      </c>
      <c r="Q765" s="1">
        <v>357</v>
      </c>
      <c r="R765" s="7">
        <v>2.08</v>
      </c>
      <c r="S765" s="1">
        <v>166</v>
      </c>
      <c r="T765" s="1">
        <v>40</v>
      </c>
      <c r="U765" s="1">
        <v>-62</v>
      </c>
      <c r="V765" s="1">
        <v>311</v>
      </c>
      <c r="W765" s="1">
        <v>56</v>
      </c>
      <c r="X765" s="1">
        <v>-112</v>
      </c>
      <c r="Y765" s="1">
        <v>104.49799757480753</v>
      </c>
      <c r="Z765" s="1">
        <v>138.43580280095347</v>
      </c>
      <c r="AA765" s="1">
        <v>138.3921203613281</v>
      </c>
      <c r="AB765" s="1" t="s">
        <v>1052</v>
      </c>
      <c r="AC765" s="3">
        <v>14</v>
      </c>
      <c r="AD765" s="3">
        <f>_xlfn.XLOOKUP(B765,EVENTOS!B:B,EVENTOS!M:M,"--",0,1)</f>
        <v>175</v>
      </c>
      <c r="AE765" s="3">
        <v>2</v>
      </c>
      <c r="AF765" s="12">
        <f>_xlfn.XLOOKUP(C765,ESTACIONES!B:B,ESTACIONES!N:N,0,0,1)</f>
        <v>2.8487108524030149</v>
      </c>
      <c r="AG765">
        <f>_xlfn.XLOOKUP(A765,'L y W'!A:A,'L y W'!B:B,0,0,1)</f>
        <v>0</v>
      </c>
      <c r="AH765">
        <f>_xlfn.XLOOKUP(A765,'L y W'!A:A,'L y W'!C:C,0,0,1)</f>
        <v>0</v>
      </c>
    </row>
    <row r="766" spans="1:34" x14ac:dyDescent="0.3">
      <c r="A766" s="1">
        <v>212</v>
      </c>
      <c r="B766" s="1" t="s">
        <v>1053</v>
      </c>
      <c r="C766" s="1" t="s">
        <v>35</v>
      </c>
      <c r="D766" s="1">
        <v>2014</v>
      </c>
      <c r="E766" s="1">
        <v>4</v>
      </c>
      <c r="F766" s="1">
        <v>3</v>
      </c>
      <c r="G766" s="1">
        <v>5</v>
      </c>
      <c r="H766" s="1">
        <v>26</v>
      </c>
      <c r="I766" s="1">
        <v>15</v>
      </c>
      <c r="J766" s="1">
        <v>-20.798999999999999</v>
      </c>
      <c r="K766" s="1">
        <v>-70.674999999999997</v>
      </c>
      <c r="L766" s="1">
        <v>6.3</v>
      </c>
      <c r="M766" s="1">
        <v>29.8</v>
      </c>
      <c r="N766" s="1">
        <v>-20.230340000000002</v>
      </c>
      <c r="O766" s="1">
        <v>-70.145920000000004</v>
      </c>
      <c r="P766" s="1">
        <v>0</v>
      </c>
      <c r="Q766" s="1">
        <v>635</v>
      </c>
      <c r="R766" s="7">
        <v>7.01</v>
      </c>
      <c r="S766" s="1">
        <v>4</v>
      </c>
      <c r="T766" s="1">
        <v>27</v>
      </c>
      <c r="U766" s="1">
        <v>104</v>
      </c>
      <c r="V766" s="1">
        <v>168</v>
      </c>
      <c r="W766" s="1">
        <v>63</v>
      </c>
      <c r="X766" s="1">
        <v>83</v>
      </c>
      <c r="Y766" s="1">
        <v>83.718876728955109</v>
      </c>
      <c r="Z766" s="1">
        <v>88.864449138887821</v>
      </c>
      <c r="AA766" s="1">
        <v>81.285499572753906</v>
      </c>
      <c r="AB766" s="1" t="s">
        <v>1054</v>
      </c>
      <c r="AC766" s="3">
        <v>3</v>
      </c>
      <c r="AD766" s="3">
        <f>_xlfn.XLOOKUP(B766,EVENTOS!B:B,EVENTOS!M:M,"--",0,1)</f>
        <v>176</v>
      </c>
      <c r="AE766" s="3">
        <v>1</v>
      </c>
      <c r="AF766" s="12">
        <f>_xlfn.XLOOKUP(C766,ESTACIONES!B:B,ESTACIONES!N:N,0,0,1)</f>
        <v>6.1460543197080302</v>
      </c>
      <c r="AG766">
        <f>_xlfn.XLOOKUP(A766,'L y W'!A:A,'L y W'!B:B,0,0,1)</f>
        <v>14.969248567600362</v>
      </c>
      <c r="AH766">
        <f>_xlfn.XLOOKUP(A766,'L y W'!A:A,'L y W'!C:C,0,0,1)</f>
        <v>11.789625232437857</v>
      </c>
    </row>
    <row r="767" spans="1:34" x14ac:dyDescent="0.3">
      <c r="A767" s="1">
        <v>2120</v>
      </c>
      <c r="B767" s="1" t="s">
        <v>1055</v>
      </c>
      <c r="C767" s="1" t="s">
        <v>32</v>
      </c>
      <c r="D767" s="1">
        <v>2016</v>
      </c>
      <c r="E767" s="1">
        <v>1</v>
      </c>
      <c r="F767" s="1">
        <v>19</v>
      </c>
      <c r="G767" s="1">
        <v>11</v>
      </c>
      <c r="H767" s="1">
        <v>39</v>
      </c>
      <c r="I767" s="1">
        <v>40</v>
      </c>
      <c r="J767" s="1">
        <v>-22.97</v>
      </c>
      <c r="K767" s="1">
        <v>-69.009</v>
      </c>
      <c r="L767" s="1">
        <v>5.0999999999999996</v>
      </c>
      <c r="M767" s="1">
        <v>96.5</v>
      </c>
      <c r="N767" s="1">
        <v>-22.7058</v>
      </c>
      <c r="O767" s="1">
        <v>-69.571879999999993</v>
      </c>
      <c r="P767" s="1">
        <v>0</v>
      </c>
      <c r="Q767" s="1">
        <v>736</v>
      </c>
      <c r="R767" s="7">
        <v>7.94</v>
      </c>
      <c r="S767" s="1" t="s">
        <v>38</v>
      </c>
      <c r="T767" s="1" t="s">
        <v>38</v>
      </c>
      <c r="U767" s="1" t="s">
        <v>38</v>
      </c>
      <c r="V767" s="1" t="s">
        <v>38</v>
      </c>
      <c r="W767" s="1" t="s">
        <v>38</v>
      </c>
      <c r="X767" s="1" t="s">
        <v>38</v>
      </c>
      <c r="Y767" s="1">
        <v>64.762234544269674</v>
      </c>
      <c r="Z767" s="1">
        <v>116.21702553054348</v>
      </c>
      <c r="AA767" s="1">
        <v>116.21702553054348</v>
      </c>
      <c r="AB767" s="1" t="s">
        <v>1056</v>
      </c>
      <c r="AC767" s="3">
        <v>2</v>
      </c>
      <c r="AD767" s="3">
        <f>_xlfn.XLOOKUP(B767,EVENTOS!B:B,EVENTOS!M:M,"--",0,1)</f>
        <v>177</v>
      </c>
      <c r="AE767" s="3">
        <v>2</v>
      </c>
      <c r="AF767" s="12">
        <f>_xlfn.XLOOKUP(C767,ESTACIONES!B:B,ESTACIONES!N:N,0,0,1)</f>
        <v>1.7939580074706956</v>
      </c>
      <c r="AG767" t="e">
        <f>_xlfn.XLOOKUP(A767,'L y W'!A:A,'L y W'!B:B,0,0,1)</f>
        <v>#N/A</v>
      </c>
      <c r="AH767" t="e">
        <f>_xlfn.XLOOKUP(A767,'L y W'!A:A,'L y W'!C:C,0,0,1)</f>
        <v>#N/A</v>
      </c>
    </row>
    <row r="768" spans="1:34" x14ac:dyDescent="0.3">
      <c r="A768" s="1">
        <v>2121</v>
      </c>
      <c r="B768" s="1" t="s">
        <v>1055</v>
      </c>
      <c r="C768" s="1" t="s">
        <v>113</v>
      </c>
      <c r="D768" s="1">
        <v>2016</v>
      </c>
      <c r="E768" s="1">
        <v>1</v>
      </c>
      <c r="F768" s="1">
        <v>19</v>
      </c>
      <c r="G768" s="1">
        <v>11</v>
      </c>
      <c r="H768" s="1">
        <v>39</v>
      </c>
      <c r="I768" s="1">
        <v>40</v>
      </c>
      <c r="J768" s="1">
        <v>-22.97</v>
      </c>
      <c r="K768" s="1">
        <v>-69.009</v>
      </c>
      <c r="L768" s="1">
        <v>5.0999999999999996</v>
      </c>
      <c r="M768" s="1">
        <v>96.5</v>
      </c>
      <c r="N768" s="1">
        <v>-23.208335000000002</v>
      </c>
      <c r="O768" s="1">
        <v>-69.470920000000007</v>
      </c>
      <c r="P768" s="1">
        <v>0</v>
      </c>
      <c r="Q768" s="1">
        <v>532</v>
      </c>
      <c r="R768" s="7">
        <v>2.2200000000000002</v>
      </c>
      <c r="S768" s="1" t="s">
        <v>38</v>
      </c>
      <c r="T768" s="1" t="s">
        <v>38</v>
      </c>
      <c r="U768" s="1" t="s">
        <v>38</v>
      </c>
      <c r="V768" s="1" t="s">
        <v>38</v>
      </c>
      <c r="W768" s="1" t="s">
        <v>38</v>
      </c>
      <c r="X768" s="1" t="s">
        <v>38</v>
      </c>
      <c r="Y768" s="1">
        <v>54.188706475783199</v>
      </c>
      <c r="Z768" s="1">
        <v>110.67369113533074</v>
      </c>
      <c r="AA768" s="1">
        <v>110.67369113533074</v>
      </c>
      <c r="AB768" s="1" t="s">
        <v>1057</v>
      </c>
      <c r="AC768" s="3">
        <v>20</v>
      </c>
      <c r="AD768" s="3">
        <f>_xlfn.XLOOKUP(B768,EVENTOS!B:B,EVENTOS!M:M,"--",0,1)</f>
        <v>177</v>
      </c>
      <c r="AE768" s="3">
        <v>2</v>
      </c>
      <c r="AF768" s="12">
        <f>_xlfn.XLOOKUP(C768,ESTACIONES!B:B,ESTACIONES!N:N,0,0,1)</f>
        <v>3.4503543176923124</v>
      </c>
      <c r="AG768" t="e">
        <f>_xlfn.XLOOKUP(A768,'L y W'!A:A,'L y W'!B:B,0,0,1)</f>
        <v>#N/A</v>
      </c>
      <c r="AH768" t="e">
        <f>_xlfn.XLOOKUP(A768,'L y W'!A:A,'L y W'!C:C,0,0,1)</f>
        <v>#N/A</v>
      </c>
    </row>
    <row r="769" spans="1:34" x14ac:dyDescent="0.3">
      <c r="A769" s="1">
        <v>2122</v>
      </c>
      <c r="B769" s="1" t="s">
        <v>1058</v>
      </c>
      <c r="C769" s="1" t="s">
        <v>524</v>
      </c>
      <c r="D769" s="1">
        <v>2016</v>
      </c>
      <c r="E769" s="1">
        <v>1</v>
      </c>
      <c r="F769" s="1">
        <v>21</v>
      </c>
      <c r="G769" s="1">
        <v>13</v>
      </c>
      <c r="H769" s="1">
        <v>36</v>
      </c>
      <c r="I769" s="1">
        <v>9</v>
      </c>
      <c r="J769" s="1">
        <v>-30.393999999999998</v>
      </c>
      <c r="K769" s="1">
        <v>-71.518000000000001</v>
      </c>
      <c r="L769" s="1">
        <v>4.5999999999999996</v>
      </c>
      <c r="M769" s="1">
        <v>43.7</v>
      </c>
      <c r="N769" s="1">
        <v>-30.579305999999999</v>
      </c>
      <c r="O769" s="1">
        <v>-71.494556000000003</v>
      </c>
      <c r="P769" s="1">
        <v>203</v>
      </c>
      <c r="Q769" s="1">
        <v>505</v>
      </c>
      <c r="R769" s="7">
        <v>1.75</v>
      </c>
      <c r="S769" s="1" t="s">
        <v>38</v>
      </c>
      <c r="T769" s="1" t="s">
        <v>38</v>
      </c>
      <c r="U769" s="1" t="s">
        <v>38</v>
      </c>
      <c r="V769" s="1" t="s">
        <v>38</v>
      </c>
      <c r="W769" s="1" t="s">
        <v>38</v>
      </c>
      <c r="X769" s="1" t="s">
        <v>38</v>
      </c>
      <c r="Y769" s="1">
        <v>20.666097471324196</v>
      </c>
      <c r="Z769" s="1">
        <v>48.523818828429746</v>
      </c>
      <c r="AA769" s="1">
        <v>48.523818828429746</v>
      </c>
      <c r="AB769" s="1" t="s">
        <v>1059</v>
      </c>
      <c r="AC769" s="3">
        <v>59</v>
      </c>
      <c r="AD769" s="3">
        <f>_xlfn.XLOOKUP(B769,EVENTOS!B:B,EVENTOS!M:M,"--",0,1)</f>
        <v>178</v>
      </c>
      <c r="AE769" s="3">
        <v>1</v>
      </c>
      <c r="AF769" s="12">
        <f>_xlfn.XLOOKUP(C769,ESTACIONES!B:B,ESTACIONES!N:N,0,0,1)</f>
        <v>2.4467954161962564</v>
      </c>
      <c r="AG769" t="e">
        <f>_xlfn.XLOOKUP(A769,'L y W'!A:A,'L y W'!B:B,0,0,1)</f>
        <v>#N/A</v>
      </c>
      <c r="AH769" t="e">
        <f>_xlfn.XLOOKUP(A769,'L y W'!A:A,'L y W'!C:C,0,0,1)</f>
        <v>#N/A</v>
      </c>
    </row>
    <row r="770" spans="1:34" x14ac:dyDescent="0.3">
      <c r="A770" s="1">
        <v>2123</v>
      </c>
      <c r="B770" s="1" t="s">
        <v>1058</v>
      </c>
      <c r="C770" s="1" t="s">
        <v>53</v>
      </c>
      <c r="D770" s="1">
        <v>2016</v>
      </c>
      <c r="E770" s="1">
        <v>1</v>
      </c>
      <c r="F770" s="1">
        <v>21</v>
      </c>
      <c r="G770" s="1">
        <v>13</v>
      </c>
      <c r="H770" s="1">
        <v>36</v>
      </c>
      <c r="I770" s="1">
        <v>9</v>
      </c>
      <c r="J770" s="1">
        <v>-30.393999999999998</v>
      </c>
      <c r="K770" s="1">
        <v>-71.518000000000001</v>
      </c>
      <c r="L770" s="1">
        <v>4.5999999999999996</v>
      </c>
      <c r="M770" s="1">
        <v>43.7</v>
      </c>
      <c r="N770" s="1">
        <v>-30.258980000000001</v>
      </c>
      <c r="O770" s="1">
        <v>-71.490459999999999</v>
      </c>
      <c r="P770" s="1">
        <v>10</v>
      </c>
      <c r="Q770" s="1">
        <v>364</v>
      </c>
      <c r="R770" s="7">
        <v>1.87</v>
      </c>
      <c r="S770" s="1" t="s">
        <v>38</v>
      </c>
      <c r="T770" s="1" t="s">
        <v>38</v>
      </c>
      <c r="U770" s="1" t="s">
        <v>38</v>
      </c>
      <c r="V770" s="1" t="s">
        <v>38</v>
      </c>
      <c r="W770" s="1" t="s">
        <v>38</v>
      </c>
      <c r="X770" s="1" t="s">
        <v>38</v>
      </c>
      <c r="Y770" s="1">
        <v>15.200552136523518</v>
      </c>
      <c r="Z770" s="1">
        <v>46.277649953894269</v>
      </c>
      <c r="AA770" s="1">
        <v>46.277649953894269</v>
      </c>
      <c r="AB770" s="1" t="s">
        <v>1060</v>
      </c>
      <c r="AC770" s="3">
        <v>9</v>
      </c>
      <c r="AD770" s="3">
        <f>_xlfn.XLOOKUP(B770,EVENTOS!B:B,EVENTOS!M:M,"--",0,1)</f>
        <v>178</v>
      </c>
      <c r="AE770" s="3">
        <v>1</v>
      </c>
      <c r="AF770" s="12">
        <f>_xlfn.XLOOKUP(C770,ESTACIONES!B:B,ESTACIONES!N:N,0,0,1)</f>
        <v>4.3052866245068095</v>
      </c>
      <c r="AG770" t="e">
        <f>_xlfn.XLOOKUP(A770,'L y W'!A:A,'L y W'!B:B,0,0,1)</f>
        <v>#N/A</v>
      </c>
      <c r="AH770" t="e">
        <f>_xlfn.XLOOKUP(A770,'L y W'!A:A,'L y W'!C:C,0,0,1)</f>
        <v>#N/A</v>
      </c>
    </row>
    <row r="771" spans="1:34" x14ac:dyDescent="0.3">
      <c r="A771" s="1">
        <v>2124</v>
      </c>
      <c r="B771" s="1" t="s">
        <v>1061</v>
      </c>
      <c r="C771" s="1" t="s">
        <v>147</v>
      </c>
      <c r="D771" s="1">
        <v>2016</v>
      </c>
      <c r="E771" s="1">
        <v>1</v>
      </c>
      <c r="F771" s="1">
        <v>26</v>
      </c>
      <c r="G771" s="1">
        <v>0</v>
      </c>
      <c r="H771" s="1">
        <v>19</v>
      </c>
      <c r="I771" s="1">
        <v>11</v>
      </c>
      <c r="J771" s="1">
        <v>-32.649000000000001</v>
      </c>
      <c r="K771" s="1">
        <v>-71.849000000000004</v>
      </c>
      <c r="L771" s="1">
        <v>5.0999999999999996</v>
      </c>
      <c r="M771" s="1">
        <v>29.5</v>
      </c>
      <c r="N771" s="1">
        <v>-33.388686</v>
      </c>
      <c r="O771" s="1">
        <v>-70.621589</v>
      </c>
      <c r="P771" s="1">
        <v>0</v>
      </c>
      <c r="Q771" s="1">
        <v>311</v>
      </c>
      <c r="R771" s="7">
        <v>0.99</v>
      </c>
      <c r="S771" s="1">
        <v>344</v>
      </c>
      <c r="T771" s="1">
        <v>39</v>
      </c>
      <c r="U771" s="1">
        <v>83</v>
      </c>
      <c r="V771" s="1">
        <v>173</v>
      </c>
      <c r="W771" s="1">
        <v>51</v>
      </c>
      <c r="X771" s="1">
        <v>96</v>
      </c>
      <c r="Y771" s="1">
        <v>140.99961328032813</v>
      </c>
      <c r="Z771" s="1">
        <v>144.05256313305253</v>
      </c>
      <c r="AA771" s="1">
        <v>144.43348693847659</v>
      </c>
      <c r="AB771" s="1" t="s">
        <v>1062</v>
      </c>
      <c r="AC771" s="3">
        <v>26</v>
      </c>
      <c r="AD771" s="3">
        <f>_xlfn.XLOOKUP(B771,EVENTOS!B:B,EVENTOS!M:M,"--",0,1)</f>
        <v>179</v>
      </c>
      <c r="AE771" s="3">
        <v>1</v>
      </c>
      <c r="AF771" s="12">
        <f>_xlfn.XLOOKUP(C771,ESTACIONES!B:B,ESTACIONES!N:N,0,0,1)</f>
        <v>5.3601454441489214</v>
      </c>
      <c r="AG771">
        <f>_xlfn.XLOOKUP(A771,'L y W'!A:A,'L y W'!B:B,0,0,1)</f>
        <v>0</v>
      </c>
      <c r="AH771">
        <f>_xlfn.XLOOKUP(A771,'L y W'!A:A,'L y W'!C:C,0,0,1)</f>
        <v>0</v>
      </c>
    </row>
    <row r="772" spans="1:34" x14ac:dyDescent="0.3">
      <c r="A772" s="1">
        <v>2125</v>
      </c>
      <c r="B772" s="1" t="s">
        <v>1061</v>
      </c>
      <c r="C772" s="1" t="s">
        <v>62</v>
      </c>
      <c r="D772" s="1">
        <v>2016</v>
      </c>
      <c r="E772" s="1">
        <v>1</v>
      </c>
      <c r="F772" s="1">
        <v>26</v>
      </c>
      <c r="G772" s="1">
        <v>0</v>
      </c>
      <c r="H772" s="1">
        <v>19</v>
      </c>
      <c r="I772" s="1">
        <v>11</v>
      </c>
      <c r="J772" s="1">
        <v>-32.649000000000001</v>
      </c>
      <c r="K772" s="1">
        <v>-71.849000000000004</v>
      </c>
      <c r="L772" s="1">
        <v>5.0999999999999996</v>
      </c>
      <c r="M772" s="1">
        <v>29.5</v>
      </c>
      <c r="N772" s="1">
        <v>-33.215583000000002</v>
      </c>
      <c r="O772" s="1">
        <v>-70.766861000000006</v>
      </c>
      <c r="P772" s="1">
        <v>0</v>
      </c>
      <c r="Q772" s="1">
        <v>401</v>
      </c>
      <c r="R772" s="7">
        <v>1.31</v>
      </c>
      <c r="S772" s="1">
        <v>344</v>
      </c>
      <c r="T772" s="1">
        <v>39</v>
      </c>
      <c r="U772" s="1">
        <v>83</v>
      </c>
      <c r="V772" s="1">
        <v>173</v>
      </c>
      <c r="W772" s="1">
        <v>51</v>
      </c>
      <c r="X772" s="1">
        <v>96</v>
      </c>
      <c r="Y772" s="1">
        <v>119.12529394906798</v>
      </c>
      <c r="Z772" s="1">
        <v>122.72361491763455</v>
      </c>
      <c r="AA772" s="1">
        <v>122.9906311035156</v>
      </c>
      <c r="AB772" s="1" t="s">
        <v>1063</v>
      </c>
      <c r="AC772" s="3">
        <v>11</v>
      </c>
      <c r="AD772" s="3">
        <f>_xlfn.XLOOKUP(B772,EVENTOS!B:B,EVENTOS!M:M,"--",0,1)</f>
        <v>179</v>
      </c>
      <c r="AE772" s="3">
        <v>1</v>
      </c>
      <c r="AF772" s="12">
        <f>_xlfn.XLOOKUP(C772,ESTACIONES!B:B,ESTACIONES!N:N,0,0,1)</f>
        <v>2.7481272780344788</v>
      </c>
      <c r="AG772">
        <f>_xlfn.XLOOKUP(A772,'L y W'!A:A,'L y W'!B:B,0,0,1)</f>
        <v>0</v>
      </c>
      <c r="AH772">
        <f>_xlfn.XLOOKUP(A772,'L y W'!A:A,'L y W'!C:C,0,0,1)</f>
        <v>0</v>
      </c>
    </row>
    <row r="773" spans="1:34" x14ac:dyDescent="0.3">
      <c r="A773" s="1">
        <v>2126</v>
      </c>
      <c r="B773" s="1" t="s">
        <v>1061</v>
      </c>
      <c r="C773" s="1" t="s">
        <v>155</v>
      </c>
      <c r="D773" s="1">
        <v>2016</v>
      </c>
      <c r="E773" s="1">
        <v>1</v>
      </c>
      <c r="F773" s="1">
        <v>26</v>
      </c>
      <c r="G773" s="1">
        <v>0</v>
      </c>
      <c r="H773" s="1">
        <v>19</v>
      </c>
      <c r="I773" s="1">
        <v>11</v>
      </c>
      <c r="J773" s="1">
        <v>-32.649000000000001</v>
      </c>
      <c r="K773" s="1">
        <v>-71.849000000000004</v>
      </c>
      <c r="L773" s="1">
        <v>5.0999999999999996</v>
      </c>
      <c r="M773" s="1">
        <v>29.5</v>
      </c>
      <c r="N773" s="1">
        <v>-33.508417000000001</v>
      </c>
      <c r="O773" s="1">
        <v>-70.748806000000002</v>
      </c>
      <c r="P773" s="1">
        <v>0</v>
      </c>
      <c r="Q773" s="1">
        <v>379</v>
      </c>
      <c r="R773" s="7">
        <v>2.7</v>
      </c>
      <c r="S773" s="1">
        <v>344</v>
      </c>
      <c r="T773" s="1">
        <v>39</v>
      </c>
      <c r="U773" s="1">
        <v>83</v>
      </c>
      <c r="V773" s="1">
        <v>173</v>
      </c>
      <c r="W773" s="1">
        <v>51</v>
      </c>
      <c r="X773" s="1">
        <v>96</v>
      </c>
      <c r="Y773" s="1">
        <v>140.13125549592306</v>
      </c>
      <c r="Z773" s="1">
        <v>143.2027191322276</v>
      </c>
      <c r="AA773" s="1">
        <v>143.55775451660159</v>
      </c>
      <c r="AB773" s="1" t="s">
        <v>1064</v>
      </c>
      <c r="AC773" s="3">
        <v>29</v>
      </c>
      <c r="AD773" s="3">
        <f>_xlfn.XLOOKUP(B773,EVENTOS!B:B,EVENTOS!M:M,"--",0,1)</f>
        <v>179</v>
      </c>
      <c r="AE773" s="3">
        <v>1</v>
      </c>
      <c r="AF773" s="12">
        <f>_xlfn.XLOOKUP(C773,ESTACIONES!B:B,ESTACIONES!N:N,0,0,1)</f>
        <v>4.3941768465990183</v>
      </c>
      <c r="AG773">
        <f>_xlfn.XLOOKUP(A773,'L y W'!A:A,'L y W'!B:B,0,0,1)</f>
        <v>0</v>
      </c>
      <c r="AH773">
        <f>_xlfn.XLOOKUP(A773,'L y W'!A:A,'L y W'!C:C,0,0,1)</f>
        <v>0</v>
      </c>
    </row>
    <row r="774" spans="1:34" x14ac:dyDescent="0.3">
      <c r="A774" s="1">
        <v>2127</v>
      </c>
      <c r="B774" s="1" t="s">
        <v>1061</v>
      </c>
      <c r="C774" s="1" t="s">
        <v>157</v>
      </c>
      <c r="D774" s="1">
        <v>2016</v>
      </c>
      <c r="E774" s="1">
        <v>1</v>
      </c>
      <c r="F774" s="1">
        <v>26</v>
      </c>
      <c r="G774" s="1">
        <v>0</v>
      </c>
      <c r="H774" s="1">
        <v>19</v>
      </c>
      <c r="I774" s="1">
        <v>11</v>
      </c>
      <c r="J774" s="1">
        <v>-32.649000000000001</v>
      </c>
      <c r="K774" s="1">
        <v>-71.849000000000004</v>
      </c>
      <c r="L774" s="1">
        <v>5.0999999999999996</v>
      </c>
      <c r="M774" s="1">
        <v>29.5</v>
      </c>
      <c r="N774" s="1">
        <v>-33.698472000000002</v>
      </c>
      <c r="O774" s="1">
        <v>-71.217222000000007</v>
      </c>
      <c r="P774" s="1">
        <v>0</v>
      </c>
      <c r="Q774" s="1">
        <v>471</v>
      </c>
      <c r="R774" s="7">
        <v>1.4</v>
      </c>
      <c r="S774" s="1">
        <v>344</v>
      </c>
      <c r="T774" s="1">
        <v>39</v>
      </c>
      <c r="U774" s="1">
        <v>83</v>
      </c>
      <c r="V774" s="1">
        <v>173</v>
      </c>
      <c r="W774" s="1">
        <v>51</v>
      </c>
      <c r="X774" s="1">
        <v>96</v>
      </c>
      <c r="Y774" s="1">
        <v>130.45941292623519</v>
      </c>
      <c r="Z774" s="1">
        <v>133.7531622843286</v>
      </c>
      <c r="AA774" s="1">
        <v>133.8982849121094</v>
      </c>
      <c r="AB774" s="1" t="s">
        <v>1065</v>
      </c>
      <c r="AC774" s="3">
        <v>30</v>
      </c>
      <c r="AD774" s="3">
        <f>_xlfn.XLOOKUP(B774,EVENTOS!B:B,EVENTOS!M:M,"--",0,1)</f>
        <v>179</v>
      </c>
      <c r="AE774" s="3">
        <v>1</v>
      </c>
      <c r="AF774" s="12">
        <f>_xlfn.XLOOKUP(C774,ESTACIONES!B:B,ESTACIONES!N:N,0,0,1)</f>
        <v>3.822213435450279</v>
      </c>
      <c r="AG774">
        <f>_xlfn.XLOOKUP(A774,'L y W'!A:A,'L y W'!B:B,0,0,1)</f>
        <v>0</v>
      </c>
      <c r="AH774">
        <f>_xlfn.XLOOKUP(A774,'L y W'!A:A,'L y W'!C:C,0,0,1)</f>
        <v>0</v>
      </c>
    </row>
    <row r="775" spans="1:34" x14ac:dyDescent="0.3">
      <c r="A775" s="1">
        <v>2128</v>
      </c>
      <c r="B775" s="1" t="s">
        <v>1061</v>
      </c>
      <c r="C775" s="1" t="s">
        <v>161</v>
      </c>
      <c r="D775" s="1">
        <v>2016</v>
      </c>
      <c r="E775" s="1">
        <v>1</v>
      </c>
      <c r="F775" s="1">
        <v>26</v>
      </c>
      <c r="G775" s="1">
        <v>0</v>
      </c>
      <c r="H775" s="1">
        <v>19</v>
      </c>
      <c r="I775" s="1">
        <v>11</v>
      </c>
      <c r="J775" s="1">
        <v>-32.649000000000001</v>
      </c>
      <c r="K775" s="1">
        <v>-71.849000000000004</v>
      </c>
      <c r="L775" s="1">
        <v>5.0999999999999996</v>
      </c>
      <c r="M775" s="1">
        <v>29.5</v>
      </c>
      <c r="N775" s="1">
        <v>-33.380861000000003</v>
      </c>
      <c r="O775" s="1">
        <v>-70.796166999999997</v>
      </c>
      <c r="P775" s="1">
        <v>0</v>
      </c>
      <c r="Q775" s="1">
        <v>471</v>
      </c>
      <c r="R775" s="7">
        <v>1.4</v>
      </c>
      <c r="S775" s="1">
        <v>344</v>
      </c>
      <c r="T775" s="1">
        <v>39</v>
      </c>
      <c r="U775" s="1">
        <v>83</v>
      </c>
      <c r="V775" s="1">
        <v>173</v>
      </c>
      <c r="W775" s="1">
        <v>51</v>
      </c>
      <c r="X775" s="1">
        <v>96</v>
      </c>
      <c r="Y775" s="1">
        <v>127.53482658206322</v>
      </c>
      <c r="Z775" s="1">
        <v>130.90218482254963</v>
      </c>
      <c r="AA775" s="1">
        <v>131.20631408691409</v>
      </c>
      <c r="AB775" s="1" t="s">
        <v>1066</v>
      </c>
      <c r="AC775" s="3">
        <v>32</v>
      </c>
      <c r="AD775" s="3">
        <f>_xlfn.XLOOKUP(B775,EVENTOS!B:B,EVENTOS!M:M,"--",0,1)</f>
        <v>179</v>
      </c>
      <c r="AE775" s="3">
        <v>1</v>
      </c>
      <c r="AF775" s="12">
        <f>_xlfn.XLOOKUP(C775,ESTACIONES!B:B,ESTACIONES!N:N,0,0,1)</f>
        <v>5.2193509282518686</v>
      </c>
      <c r="AG775">
        <f>_xlfn.XLOOKUP(A775,'L y W'!A:A,'L y W'!B:B,0,0,1)</f>
        <v>0</v>
      </c>
      <c r="AH775">
        <f>_xlfn.XLOOKUP(A775,'L y W'!A:A,'L y W'!C:C,0,0,1)</f>
        <v>0</v>
      </c>
    </row>
    <row r="776" spans="1:34" x14ac:dyDescent="0.3">
      <c r="A776" s="1">
        <v>2129</v>
      </c>
      <c r="B776" s="1" t="s">
        <v>1061</v>
      </c>
      <c r="C776" s="1" t="s">
        <v>165</v>
      </c>
      <c r="D776" s="1">
        <v>2016</v>
      </c>
      <c r="E776" s="1">
        <v>1</v>
      </c>
      <c r="F776" s="1">
        <v>26</v>
      </c>
      <c r="G776" s="1">
        <v>0</v>
      </c>
      <c r="H776" s="1">
        <v>19</v>
      </c>
      <c r="I776" s="1">
        <v>11</v>
      </c>
      <c r="J776" s="1">
        <v>-32.649000000000001</v>
      </c>
      <c r="K776" s="1">
        <v>-71.849000000000004</v>
      </c>
      <c r="L776" s="1">
        <v>5.0999999999999996</v>
      </c>
      <c r="M776" s="1">
        <v>29.5</v>
      </c>
      <c r="N776" s="1">
        <v>-33.053122000000002</v>
      </c>
      <c r="O776" s="1">
        <v>-71.622031000000007</v>
      </c>
      <c r="P776" s="1">
        <v>0</v>
      </c>
      <c r="Q776" s="1">
        <v>642</v>
      </c>
      <c r="R776" s="7">
        <v>8.48</v>
      </c>
      <c r="S776" s="1">
        <v>344</v>
      </c>
      <c r="T776" s="1">
        <v>39</v>
      </c>
      <c r="U776" s="1">
        <v>83</v>
      </c>
      <c r="V776" s="1">
        <v>173</v>
      </c>
      <c r="W776" s="1">
        <v>51</v>
      </c>
      <c r="X776" s="1">
        <v>96</v>
      </c>
      <c r="Y776" s="1">
        <v>49.598913401458177</v>
      </c>
      <c r="Z776" s="1">
        <v>57.708770655814078</v>
      </c>
      <c r="AA776" s="1">
        <v>57.725151062011719</v>
      </c>
      <c r="AB776" s="1" t="s">
        <v>1067</v>
      </c>
      <c r="AC776" s="3">
        <v>34</v>
      </c>
      <c r="AD776" s="3">
        <f>_xlfn.XLOOKUP(B776,EVENTOS!B:B,EVENTOS!M:M,"--",0,1)</f>
        <v>179</v>
      </c>
      <c r="AE776" s="3">
        <v>1</v>
      </c>
      <c r="AF776" s="12">
        <f>_xlfn.XLOOKUP(C776,ESTACIONES!B:B,ESTACIONES!N:N,0,0,1)</f>
        <v>2.7574934886317917</v>
      </c>
      <c r="AG776">
        <f>_xlfn.XLOOKUP(A776,'L y W'!A:A,'L y W'!B:B,0,0,1)</f>
        <v>0</v>
      </c>
      <c r="AH776">
        <f>_xlfn.XLOOKUP(A776,'L y W'!A:A,'L y W'!C:C,0,0,1)</f>
        <v>0</v>
      </c>
    </row>
    <row r="777" spans="1:34" x14ac:dyDescent="0.3">
      <c r="A777" s="1">
        <v>213</v>
      </c>
      <c r="B777" s="1" t="s">
        <v>1053</v>
      </c>
      <c r="C777" s="1" t="s">
        <v>687</v>
      </c>
      <c r="D777" s="1">
        <v>2014</v>
      </c>
      <c r="E777" s="1">
        <v>4</v>
      </c>
      <c r="F777" s="1">
        <v>3</v>
      </c>
      <c r="G777" s="1">
        <v>5</v>
      </c>
      <c r="H777" s="1">
        <v>26</v>
      </c>
      <c r="I777" s="1">
        <v>15</v>
      </c>
      <c r="J777" s="1">
        <v>-20.798999999999999</v>
      </c>
      <c r="K777" s="1">
        <v>-70.674999999999997</v>
      </c>
      <c r="L777" s="1">
        <v>6.3</v>
      </c>
      <c r="M777" s="1">
        <v>29.8</v>
      </c>
      <c r="N777" s="1">
        <v>-20.20975</v>
      </c>
      <c r="O777" s="1">
        <v>-70.150220000000004</v>
      </c>
      <c r="P777" s="1">
        <v>0</v>
      </c>
      <c r="Q777" s="1">
        <v>809</v>
      </c>
      <c r="R777" s="7">
        <v>4.68</v>
      </c>
      <c r="S777" s="1">
        <v>4</v>
      </c>
      <c r="T777" s="1">
        <v>27</v>
      </c>
      <c r="U777" s="1">
        <v>104</v>
      </c>
      <c r="V777" s="1">
        <v>168</v>
      </c>
      <c r="W777" s="1">
        <v>63</v>
      </c>
      <c r="X777" s="1">
        <v>83</v>
      </c>
      <c r="Y777" s="1">
        <v>85.159614583992862</v>
      </c>
      <c r="Z777" s="1">
        <v>90.223056676739844</v>
      </c>
      <c r="AA777" s="1">
        <v>82.602584838867188</v>
      </c>
      <c r="AB777" s="1" t="s">
        <v>1068</v>
      </c>
      <c r="AC777" s="3">
        <v>66</v>
      </c>
      <c r="AD777" s="3">
        <f>_xlfn.XLOOKUP(B777,EVENTOS!B:B,EVENTOS!M:M,"--",0,1)</f>
        <v>176</v>
      </c>
      <c r="AE777" s="3">
        <v>1</v>
      </c>
      <c r="AF777" s="12">
        <f>_xlfn.XLOOKUP(C777,ESTACIONES!B:B,ESTACIONES!N:N,0,0,1)</f>
        <v>1.723755423047024</v>
      </c>
      <c r="AG777">
        <f>_xlfn.XLOOKUP(A777,'L y W'!A:A,'L y W'!B:B,0,0,1)</f>
        <v>14.969248567600362</v>
      </c>
      <c r="AH777">
        <f>_xlfn.XLOOKUP(A777,'L y W'!A:A,'L y W'!C:C,0,0,1)</f>
        <v>11.789625232437857</v>
      </c>
    </row>
    <row r="778" spans="1:34" x14ac:dyDescent="0.3">
      <c r="A778" s="1">
        <v>2130</v>
      </c>
      <c r="B778" s="1" t="s">
        <v>1061</v>
      </c>
      <c r="C778" s="1" t="s">
        <v>234</v>
      </c>
      <c r="D778" s="1">
        <v>2016</v>
      </c>
      <c r="E778" s="1">
        <v>1</v>
      </c>
      <c r="F778" s="1">
        <v>26</v>
      </c>
      <c r="G778" s="1">
        <v>0</v>
      </c>
      <c r="H778" s="1">
        <v>19</v>
      </c>
      <c r="I778" s="1">
        <v>11</v>
      </c>
      <c r="J778" s="1">
        <v>-32.649000000000001</v>
      </c>
      <c r="K778" s="1">
        <v>-71.849000000000004</v>
      </c>
      <c r="L778" s="1">
        <v>5.0999999999999996</v>
      </c>
      <c r="M778" s="1">
        <v>29.5</v>
      </c>
      <c r="N778" s="1">
        <v>-33.023083</v>
      </c>
      <c r="O778" s="1">
        <v>-71.517832999999996</v>
      </c>
      <c r="P778" s="1">
        <v>0</v>
      </c>
      <c r="Q778" s="1">
        <v>622</v>
      </c>
      <c r="R778" s="7">
        <v>7.28</v>
      </c>
      <c r="S778" s="1">
        <v>344</v>
      </c>
      <c r="T778" s="1">
        <v>39</v>
      </c>
      <c r="U778" s="1">
        <v>83</v>
      </c>
      <c r="V778" s="1">
        <v>173</v>
      </c>
      <c r="W778" s="1">
        <v>51</v>
      </c>
      <c r="X778" s="1">
        <v>96</v>
      </c>
      <c r="Y778" s="1">
        <v>51.792539531323172</v>
      </c>
      <c r="Z778" s="1">
        <v>59.604673903173683</v>
      </c>
      <c r="AA778" s="1">
        <v>59.6378173828125</v>
      </c>
      <c r="AB778" s="1" t="s">
        <v>1069</v>
      </c>
      <c r="AC778" s="3">
        <v>44</v>
      </c>
      <c r="AD778" s="3">
        <f>_xlfn.XLOOKUP(B778,EVENTOS!B:B,EVENTOS!M:M,"--",0,1)</f>
        <v>179</v>
      </c>
      <c r="AE778" s="3">
        <v>1</v>
      </c>
      <c r="AF778" s="12">
        <f>_xlfn.XLOOKUP(C778,ESTACIONES!B:B,ESTACIONES!N:N,0,0,1)</f>
        <v>7.8837968896193393</v>
      </c>
      <c r="AG778">
        <f>_xlfn.XLOOKUP(A778,'L y W'!A:A,'L y W'!B:B,0,0,1)</f>
        <v>0</v>
      </c>
      <c r="AH778">
        <f>_xlfn.XLOOKUP(A778,'L y W'!A:A,'L y W'!C:C,0,0,1)</f>
        <v>0</v>
      </c>
    </row>
    <row r="779" spans="1:34" x14ac:dyDescent="0.3">
      <c r="A779" s="1">
        <v>2131</v>
      </c>
      <c r="B779" s="1" t="s">
        <v>1061</v>
      </c>
      <c r="C779" s="1" t="s">
        <v>167</v>
      </c>
      <c r="D779" s="1">
        <v>2016</v>
      </c>
      <c r="E779" s="1">
        <v>1</v>
      </c>
      <c r="F779" s="1">
        <v>26</v>
      </c>
      <c r="G779" s="1">
        <v>0</v>
      </c>
      <c r="H779" s="1">
        <v>19</v>
      </c>
      <c r="I779" s="1">
        <v>11</v>
      </c>
      <c r="J779" s="1">
        <v>-32.649000000000001</v>
      </c>
      <c r="K779" s="1">
        <v>-71.849000000000004</v>
      </c>
      <c r="L779" s="1">
        <v>5.0999999999999996</v>
      </c>
      <c r="M779" s="1">
        <v>29.5</v>
      </c>
      <c r="N779" s="1">
        <v>-33.365428000000001</v>
      </c>
      <c r="O779" s="1">
        <v>-71.669036000000006</v>
      </c>
      <c r="P779" s="1">
        <v>0</v>
      </c>
      <c r="Q779" s="1">
        <v>549</v>
      </c>
      <c r="R779" s="7">
        <v>5.72</v>
      </c>
      <c r="S779" s="1">
        <v>344</v>
      </c>
      <c r="T779" s="1">
        <v>39</v>
      </c>
      <c r="U779" s="1">
        <v>83</v>
      </c>
      <c r="V779" s="1">
        <v>173</v>
      </c>
      <c r="W779" s="1">
        <v>51</v>
      </c>
      <c r="X779" s="1">
        <v>96</v>
      </c>
      <c r="Y779" s="1">
        <v>81.21526624483262</v>
      </c>
      <c r="Z779" s="1">
        <v>86.406998971258389</v>
      </c>
      <c r="AA779" s="1">
        <v>86.414939880371094</v>
      </c>
      <c r="AB779" s="1" t="s">
        <v>1070</v>
      </c>
      <c r="AC779" s="3">
        <v>35</v>
      </c>
      <c r="AD779" s="3">
        <f>_xlfn.XLOOKUP(B779,EVENTOS!B:B,EVENTOS!M:M,"--",0,1)</f>
        <v>179</v>
      </c>
      <c r="AE779" s="3">
        <v>1</v>
      </c>
      <c r="AF779" s="12">
        <f>_xlfn.XLOOKUP(C779,ESTACIONES!B:B,ESTACIONES!N:N,0,0,1)</f>
        <v>3.4777015408059508</v>
      </c>
      <c r="AG779">
        <f>_xlfn.XLOOKUP(A779,'L y W'!A:A,'L y W'!B:B,0,0,1)</f>
        <v>0</v>
      </c>
      <c r="AH779">
        <f>_xlfn.XLOOKUP(A779,'L y W'!A:A,'L y W'!C:C,0,0,1)</f>
        <v>0</v>
      </c>
    </row>
    <row r="780" spans="1:34" x14ac:dyDescent="0.3">
      <c r="A780" s="1">
        <v>2132</v>
      </c>
      <c r="B780" s="1" t="s">
        <v>1061</v>
      </c>
      <c r="C780" s="1" t="s">
        <v>169</v>
      </c>
      <c r="D780" s="1">
        <v>2016</v>
      </c>
      <c r="E780" s="1">
        <v>1</v>
      </c>
      <c r="F780" s="1">
        <v>26</v>
      </c>
      <c r="G780" s="1">
        <v>0</v>
      </c>
      <c r="H780" s="1">
        <v>19</v>
      </c>
      <c r="I780" s="1">
        <v>11</v>
      </c>
      <c r="J780" s="1">
        <v>-32.649000000000001</v>
      </c>
      <c r="K780" s="1">
        <v>-71.849000000000004</v>
      </c>
      <c r="L780" s="1">
        <v>5.0999999999999996</v>
      </c>
      <c r="M780" s="1">
        <v>29.5</v>
      </c>
      <c r="N780" s="1">
        <v>-33.048060999999997</v>
      </c>
      <c r="O780" s="1">
        <v>-71.604500000000002</v>
      </c>
      <c r="P780" s="1">
        <v>0</v>
      </c>
      <c r="Q780" s="1">
        <v>317</v>
      </c>
      <c r="R780" s="7">
        <v>1.61</v>
      </c>
      <c r="S780" s="1">
        <v>344</v>
      </c>
      <c r="T780" s="1">
        <v>39</v>
      </c>
      <c r="U780" s="1">
        <v>83</v>
      </c>
      <c r="V780" s="1">
        <v>173</v>
      </c>
      <c r="W780" s="1">
        <v>51</v>
      </c>
      <c r="X780" s="1">
        <v>96</v>
      </c>
      <c r="Y780" s="1">
        <v>49.824813803077582</v>
      </c>
      <c r="Z780" s="1">
        <v>57.903040252747957</v>
      </c>
      <c r="AA780" s="1">
        <v>57.921989440917969</v>
      </c>
      <c r="AB780" s="1" t="s">
        <v>1071</v>
      </c>
      <c r="AC780" s="3">
        <v>36</v>
      </c>
      <c r="AD780" s="3">
        <f>_xlfn.XLOOKUP(B780,EVENTOS!B:B,EVENTOS!M:M,"--",0,1)</f>
        <v>179</v>
      </c>
      <c r="AE780" s="3">
        <v>1</v>
      </c>
      <c r="AF780" s="12">
        <f>_xlfn.XLOOKUP(C780,ESTACIONES!B:B,ESTACIONES!N:N,0,0,1)</f>
        <v>4.311696339662153</v>
      </c>
      <c r="AG780">
        <f>_xlfn.XLOOKUP(A780,'L y W'!A:A,'L y W'!B:B,0,0,1)</f>
        <v>0</v>
      </c>
      <c r="AH780">
        <f>_xlfn.XLOOKUP(A780,'L y W'!A:A,'L y W'!C:C,0,0,1)</f>
        <v>0</v>
      </c>
    </row>
    <row r="781" spans="1:34" x14ac:dyDescent="0.3">
      <c r="A781" s="1">
        <v>2133</v>
      </c>
      <c r="B781" s="1" t="s">
        <v>1072</v>
      </c>
      <c r="C781" s="1" t="s">
        <v>524</v>
      </c>
      <c r="D781" s="1">
        <v>2016</v>
      </c>
      <c r="E781" s="1">
        <v>1</v>
      </c>
      <c r="F781" s="1">
        <v>27</v>
      </c>
      <c r="G781" s="1">
        <v>13</v>
      </c>
      <c r="H781" s="1">
        <v>16</v>
      </c>
      <c r="I781" s="1">
        <v>35</v>
      </c>
      <c r="J781" s="1">
        <v>-30.661999999999999</v>
      </c>
      <c r="K781" s="1">
        <v>-71.688000000000002</v>
      </c>
      <c r="L781" s="1">
        <v>4.8</v>
      </c>
      <c r="M781" s="1">
        <v>33</v>
      </c>
      <c r="N781" s="1">
        <v>-30.579305999999999</v>
      </c>
      <c r="O781" s="1">
        <v>-71.494556000000003</v>
      </c>
      <c r="P781" s="1">
        <v>203</v>
      </c>
      <c r="Q781" s="1">
        <v>505</v>
      </c>
      <c r="R781" s="7">
        <v>1.75</v>
      </c>
      <c r="S781" s="1" t="s">
        <v>38</v>
      </c>
      <c r="T781" s="1" t="s">
        <v>38</v>
      </c>
      <c r="U781" s="1" t="s">
        <v>38</v>
      </c>
      <c r="V781" s="1" t="s">
        <v>38</v>
      </c>
      <c r="W781" s="1" t="s">
        <v>38</v>
      </c>
      <c r="X781" s="1" t="s">
        <v>38</v>
      </c>
      <c r="Y781" s="1">
        <v>20.689481630977351</v>
      </c>
      <c r="Z781" s="1">
        <v>39.121526799941606</v>
      </c>
      <c r="AA781" s="1">
        <v>39.121526799941606</v>
      </c>
      <c r="AB781" s="1" t="s">
        <v>1073</v>
      </c>
      <c r="AC781" s="3">
        <v>59</v>
      </c>
      <c r="AD781" s="3">
        <f>_xlfn.XLOOKUP(B781,EVENTOS!B:B,EVENTOS!M:M,"--",0,1)</f>
        <v>180</v>
      </c>
      <c r="AE781" s="3">
        <v>1</v>
      </c>
      <c r="AF781" s="12">
        <f>_xlfn.XLOOKUP(C781,ESTACIONES!B:B,ESTACIONES!N:N,0,0,1)</f>
        <v>2.4467954161962564</v>
      </c>
      <c r="AG781" t="e">
        <f>_xlfn.XLOOKUP(A781,'L y W'!A:A,'L y W'!B:B,0,0,1)</f>
        <v>#N/A</v>
      </c>
      <c r="AH781" t="e">
        <f>_xlfn.XLOOKUP(A781,'L y W'!A:A,'L y W'!C:C,0,0,1)</f>
        <v>#N/A</v>
      </c>
    </row>
    <row r="782" spans="1:34" x14ac:dyDescent="0.3">
      <c r="A782" s="1">
        <v>2135</v>
      </c>
      <c r="B782" s="1" t="s">
        <v>1074</v>
      </c>
      <c r="C782" s="1" t="s">
        <v>541</v>
      </c>
      <c r="D782" s="1">
        <v>2016</v>
      </c>
      <c r="E782" s="1">
        <v>1</v>
      </c>
      <c r="F782" s="1">
        <v>29</v>
      </c>
      <c r="G782" s="1">
        <v>20</v>
      </c>
      <c r="H782" s="1">
        <v>7</v>
      </c>
      <c r="I782" s="1">
        <v>16</v>
      </c>
      <c r="J782" s="1">
        <v>-30.363</v>
      </c>
      <c r="K782" s="1">
        <v>-71.539000000000001</v>
      </c>
      <c r="L782" s="1">
        <v>5.2</v>
      </c>
      <c r="M782" s="1">
        <v>43.7</v>
      </c>
      <c r="N782" s="1">
        <v>-29.942350000000001</v>
      </c>
      <c r="O782" s="1">
        <v>-71.263149999999996</v>
      </c>
      <c r="P782" s="1">
        <v>30</v>
      </c>
      <c r="Q782" s="1">
        <v>475</v>
      </c>
      <c r="R782" s="7">
        <v>0.87</v>
      </c>
      <c r="S782" s="1">
        <v>14</v>
      </c>
      <c r="T782" s="1">
        <v>33</v>
      </c>
      <c r="U782" s="1">
        <v>105</v>
      </c>
      <c r="V782" s="1">
        <v>177</v>
      </c>
      <c r="W782" s="1">
        <v>58</v>
      </c>
      <c r="X782" s="1">
        <v>80</v>
      </c>
      <c r="Y782" s="1">
        <v>53.672007496634556</v>
      </c>
      <c r="Z782" s="1">
        <v>69.23147614141125</v>
      </c>
      <c r="AA782" s="1">
        <v>69.191429138183594</v>
      </c>
      <c r="AB782" s="1" t="s">
        <v>1075</v>
      </c>
      <c r="AC782" s="3">
        <v>61</v>
      </c>
      <c r="AD782" s="3">
        <f>_xlfn.XLOOKUP(B782,EVENTOS!B:B,EVENTOS!M:M,"--",0,1)</f>
        <v>181</v>
      </c>
      <c r="AE782" s="3">
        <v>1</v>
      </c>
      <c r="AF782" s="12">
        <f>_xlfn.XLOOKUP(C782,ESTACIONES!B:B,ESTACIONES!N:N,0,0,1)</f>
        <v>4.2654241956000023</v>
      </c>
      <c r="AG782">
        <f>_xlfn.XLOOKUP(A782,'L y W'!A:A,'L y W'!B:B,0,0,1)</f>
        <v>0</v>
      </c>
      <c r="AH782">
        <f>_xlfn.XLOOKUP(A782,'L y W'!A:A,'L y W'!C:C,0,0,1)</f>
        <v>0</v>
      </c>
    </row>
    <row r="783" spans="1:34" x14ac:dyDescent="0.3">
      <c r="A783" s="1">
        <v>2137</v>
      </c>
      <c r="B783" s="1" t="s">
        <v>1074</v>
      </c>
      <c r="C783" s="1" t="s">
        <v>107</v>
      </c>
      <c r="D783" s="1">
        <v>2016</v>
      </c>
      <c r="E783" s="1">
        <v>1</v>
      </c>
      <c r="F783" s="1">
        <v>29</v>
      </c>
      <c r="G783" s="1">
        <v>20</v>
      </c>
      <c r="H783" s="1">
        <v>7</v>
      </c>
      <c r="I783" s="1">
        <v>16</v>
      </c>
      <c r="J783" s="1">
        <v>-30.363</v>
      </c>
      <c r="K783" s="1">
        <v>-71.539000000000001</v>
      </c>
      <c r="L783" s="1">
        <v>5.2</v>
      </c>
      <c r="M783" s="1">
        <v>43.7</v>
      </c>
      <c r="N783" s="1">
        <v>-29.510639999999999</v>
      </c>
      <c r="O783" s="1">
        <v>-71.200360000000003</v>
      </c>
      <c r="P783" s="1">
        <v>0</v>
      </c>
      <c r="Q783" s="1">
        <v>576</v>
      </c>
      <c r="R783" s="7">
        <v>5.77</v>
      </c>
      <c r="S783" s="1">
        <v>14</v>
      </c>
      <c r="T783" s="1">
        <v>33</v>
      </c>
      <c r="U783" s="1">
        <v>105</v>
      </c>
      <c r="V783" s="1">
        <v>177</v>
      </c>
      <c r="W783" s="1">
        <v>58</v>
      </c>
      <c r="X783" s="1">
        <v>80</v>
      </c>
      <c r="Y783" s="1">
        <v>99.981894649025321</v>
      </c>
      <c r="Z783" s="1">
        <v>109.11493599690557</v>
      </c>
      <c r="AA783" s="1">
        <v>109.0769500732422</v>
      </c>
      <c r="AB783" s="1" t="s">
        <v>1076</v>
      </c>
      <c r="AC783" s="3">
        <v>19</v>
      </c>
      <c r="AD783" s="3">
        <f>_xlfn.XLOOKUP(B783,EVENTOS!B:B,EVENTOS!M:M,"--",0,1)</f>
        <v>181</v>
      </c>
      <c r="AE783" s="3">
        <v>1</v>
      </c>
      <c r="AF783" s="12">
        <f>_xlfn.XLOOKUP(C783,ESTACIONES!B:B,ESTACIONES!N:N,0,0,1)</f>
        <v>3.0510064704910347</v>
      </c>
      <c r="AG783">
        <f>_xlfn.XLOOKUP(A783,'L y W'!A:A,'L y W'!B:B,0,0,1)</f>
        <v>0</v>
      </c>
      <c r="AH783">
        <f>_xlfn.XLOOKUP(A783,'L y W'!A:A,'L y W'!C:C,0,0,1)</f>
        <v>0</v>
      </c>
    </row>
    <row r="784" spans="1:34" x14ac:dyDescent="0.3">
      <c r="A784" s="1">
        <v>2138</v>
      </c>
      <c r="B784" s="1" t="s">
        <v>1074</v>
      </c>
      <c r="C784" s="1" t="s">
        <v>43</v>
      </c>
      <c r="D784" s="1">
        <v>2016</v>
      </c>
      <c r="E784" s="1">
        <v>1</v>
      </c>
      <c r="F784" s="1">
        <v>29</v>
      </c>
      <c r="G784" s="1">
        <v>20</v>
      </c>
      <c r="H784" s="1">
        <v>7</v>
      </c>
      <c r="I784" s="1">
        <v>16</v>
      </c>
      <c r="J784" s="1">
        <v>-30.363</v>
      </c>
      <c r="K784" s="1">
        <v>-71.539000000000001</v>
      </c>
      <c r="L784" s="1">
        <v>5.2</v>
      </c>
      <c r="M784" s="1">
        <v>43.7</v>
      </c>
      <c r="N784" s="1">
        <v>-30.23387</v>
      </c>
      <c r="O784" s="1">
        <v>-71.081590000000006</v>
      </c>
      <c r="P784" s="1">
        <v>1032</v>
      </c>
      <c r="Q784" s="1">
        <v>517</v>
      </c>
      <c r="R784" s="7">
        <v>6.5</v>
      </c>
      <c r="S784" s="1">
        <v>14</v>
      </c>
      <c r="T784" s="1">
        <v>33</v>
      </c>
      <c r="U784" s="1">
        <v>105</v>
      </c>
      <c r="V784" s="1">
        <v>177</v>
      </c>
      <c r="W784" s="1">
        <v>58</v>
      </c>
      <c r="X784" s="1">
        <v>80</v>
      </c>
      <c r="Y784" s="1">
        <v>46.271113180218883</v>
      </c>
      <c r="Z784" s="1">
        <v>64.358121002221822</v>
      </c>
      <c r="AA784" s="1">
        <v>63.626361846923828</v>
      </c>
      <c r="AB784" s="1" t="s">
        <v>1077</v>
      </c>
      <c r="AC784" s="3">
        <v>5</v>
      </c>
      <c r="AD784" s="3">
        <f>_xlfn.XLOOKUP(B784,EVENTOS!B:B,EVENTOS!M:M,"--",0,1)</f>
        <v>181</v>
      </c>
      <c r="AE784" s="3">
        <v>1</v>
      </c>
      <c r="AF784" s="12">
        <f>_xlfn.XLOOKUP(C784,ESTACIONES!B:B,ESTACIONES!N:N,0,0,1)</f>
        <v>2.335647305457484</v>
      </c>
      <c r="AG784">
        <f>_xlfn.XLOOKUP(A784,'L y W'!A:A,'L y W'!B:B,0,0,1)</f>
        <v>0</v>
      </c>
      <c r="AH784">
        <f>_xlfn.XLOOKUP(A784,'L y W'!A:A,'L y W'!C:C,0,0,1)</f>
        <v>0</v>
      </c>
    </row>
    <row r="785" spans="1:34" x14ac:dyDescent="0.3">
      <c r="A785" s="1">
        <v>2139</v>
      </c>
      <c r="B785" s="1" t="s">
        <v>1074</v>
      </c>
      <c r="C785" s="1" t="s">
        <v>524</v>
      </c>
      <c r="D785" s="1">
        <v>2016</v>
      </c>
      <c r="E785" s="1">
        <v>1</v>
      </c>
      <c r="F785" s="1">
        <v>29</v>
      </c>
      <c r="G785" s="1">
        <v>20</v>
      </c>
      <c r="H785" s="1">
        <v>7</v>
      </c>
      <c r="I785" s="1">
        <v>16</v>
      </c>
      <c r="J785" s="1">
        <v>-30.363</v>
      </c>
      <c r="K785" s="1">
        <v>-71.539000000000001</v>
      </c>
      <c r="L785" s="1">
        <v>5.2</v>
      </c>
      <c r="M785" s="1">
        <v>43.7</v>
      </c>
      <c r="N785" s="1">
        <v>-30.579305999999999</v>
      </c>
      <c r="O785" s="1">
        <v>-71.494556000000003</v>
      </c>
      <c r="P785" s="1">
        <v>203</v>
      </c>
      <c r="Q785" s="1">
        <v>505</v>
      </c>
      <c r="R785" s="7">
        <v>1.75</v>
      </c>
      <c r="S785" s="1">
        <v>14</v>
      </c>
      <c r="T785" s="1">
        <v>33</v>
      </c>
      <c r="U785" s="1">
        <v>105</v>
      </c>
      <c r="V785" s="1">
        <v>177</v>
      </c>
      <c r="W785" s="1">
        <v>58</v>
      </c>
      <c r="X785" s="1">
        <v>80</v>
      </c>
      <c r="Y785" s="1">
        <v>24.356599634401817</v>
      </c>
      <c r="Z785" s="1">
        <v>50.206746107973807</v>
      </c>
      <c r="AA785" s="1">
        <v>50.029251098632813</v>
      </c>
      <c r="AB785" s="1" t="s">
        <v>1078</v>
      </c>
      <c r="AC785" s="3">
        <v>59</v>
      </c>
      <c r="AD785" s="3">
        <f>_xlfn.XLOOKUP(B785,EVENTOS!B:B,EVENTOS!M:M,"--",0,1)</f>
        <v>181</v>
      </c>
      <c r="AE785" s="3">
        <v>1</v>
      </c>
      <c r="AF785" s="12">
        <f>_xlfn.XLOOKUP(C785,ESTACIONES!B:B,ESTACIONES!N:N,0,0,1)</f>
        <v>2.4467954161962564</v>
      </c>
      <c r="AG785">
        <f>_xlfn.XLOOKUP(A785,'L y W'!A:A,'L y W'!B:B,0,0,1)</f>
        <v>0</v>
      </c>
      <c r="AH785">
        <f>_xlfn.XLOOKUP(A785,'L y W'!A:A,'L y W'!C:C,0,0,1)</f>
        <v>0</v>
      </c>
    </row>
    <row r="786" spans="1:34" x14ac:dyDescent="0.3">
      <c r="A786" s="1">
        <v>214</v>
      </c>
      <c r="B786" s="1" t="s">
        <v>1053</v>
      </c>
      <c r="C786" s="1" t="s">
        <v>40</v>
      </c>
      <c r="D786" s="1">
        <v>2014</v>
      </c>
      <c r="E786" s="1">
        <v>4</v>
      </c>
      <c r="F786" s="1">
        <v>3</v>
      </c>
      <c r="G786" s="1">
        <v>5</v>
      </c>
      <c r="H786" s="1">
        <v>26</v>
      </c>
      <c r="I786" s="1">
        <v>15</v>
      </c>
      <c r="J786" s="1">
        <v>-20.798999999999999</v>
      </c>
      <c r="K786" s="1">
        <v>-70.674999999999997</v>
      </c>
      <c r="L786" s="1">
        <v>6.3</v>
      </c>
      <c r="M786" s="1">
        <v>29.8</v>
      </c>
      <c r="N786" s="1">
        <v>-20.214200000000002</v>
      </c>
      <c r="O786" s="1">
        <v>-70.137889999999999</v>
      </c>
      <c r="P786" s="1">
        <v>0</v>
      </c>
      <c r="Q786" s="1">
        <v>276</v>
      </c>
      <c r="R786" s="7">
        <v>1.67</v>
      </c>
      <c r="S786" s="1">
        <v>4</v>
      </c>
      <c r="T786" s="1">
        <v>27</v>
      </c>
      <c r="U786" s="1">
        <v>104</v>
      </c>
      <c r="V786" s="1">
        <v>168</v>
      </c>
      <c r="W786" s="1">
        <v>63</v>
      </c>
      <c r="X786" s="1">
        <v>83</v>
      </c>
      <c r="Y786" s="1">
        <v>85.618301977948704</v>
      </c>
      <c r="Z786" s="1">
        <v>90.656128494367195</v>
      </c>
      <c r="AA786" s="1">
        <v>83.025703430175781</v>
      </c>
      <c r="AB786" s="1" t="s">
        <v>1079</v>
      </c>
      <c r="AC786" s="3">
        <v>4</v>
      </c>
      <c r="AD786" s="3">
        <f>_xlfn.XLOOKUP(B786,EVENTOS!B:B,EVENTOS!M:M,"--",0,1)</f>
        <v>176</v>
      </c>
      <c r="AE786" s="3">
        <v>1</v>
      </c>
      <c r="AF786" s="12">
        <f>_xlfn.XLOOKUP(C786,ESTACIONES!B:B,ESTACIONES!N:N,0,0,1)</f>
        <v>1.8913069000583338</v>
      </c>
      <c r="AG786">
        <f>_xlfn.XLOOKUP(A786,'L y W'!A:A,'L y W'!B:B,0,0,1)</f>
        <v>14.969248567600362</v>
      </c>
      <c r="AH786">
        <f>_xlfn.XLOOKUP(A786,'L y W'!A:A,'L y W'!C:C,0,0,1)</f>
        <v>11.789625232437857</v>
      </c>
    </row>
    <row r="787" spans="1:34" x14ac:dyDescent="0.3">
      <c r="A787" s="1">
        <v>2141</v>
      </c>
      <c r="B787" s="1" t="s">
        <v>1074</v>
      </c>
      <c r="C787" s="1" t="s">
        <v>132</v>
      </c>
      <c r="D787" s="1">
        <v>2016</v>
      </c>
      <c r="E787" s="1">
        <v>1</v>
      </c>
      <c r="F787" s="1">
        <v>29</v>
      </c>
      <c r="G787" s="1">
        <v>20</v>
      </c>
      <c r="H787" s="1">
        <v>7</v>
      </c>
      <c r="I787" s="1">
        <v>16</v>
      </c>
      <c r="J787" s="1">
        <v>-30.363</v>
      </c>
      <c r="K787" s="1">
        <v>-71.539000000000001</v>
      </c>
      <c r="L787" s="1">
        <v>5.2</v>
      </c>
      <c r="M787" s="1">
        <v>43.7</v>
      </c>
      <c r="N787" s="1">
        <v>-30.09348</v>
      </c>
      <c r="O787" s="1">
        <v>-71.368930000000006</v>
      </c>
      <c r="P787" s="1">
        <v>71</v>
      </c>
      <c r="Q787" s="1">
        <v>1106</v>
      </c>
      <c r="R787" s="7">
        <v>11.015885416666666</v>
      </c>
      <c r="S787" s="1">
        <v>14</v>
      </c>
      <c r="T787" s="1">
        <v>33</v>
      </c>
      <c r="U787" s="1">
        <v>105</v>
      </c>
      <c r="V787" s="1">
        <v>177</v>
      </c>
      <c r="W787" s="1">
        <v>58</v>
      </c>
      <c r="X787" s="1">
        <v>80</v>
      </c>
      <c r="Y787" s="1">
        <v>34.0694458115874</v>
      </c>
      <c r="Z787" s="1">
        <v>55.467355975462631</v>
      </c>
      <c r="AA787" s="1">
        <v>55.405075073242188</v>
      </c>
      <c r="AB787" s="1" t="s">
        <v>1080</v>
      </c>
      <c r="AC787" s="3">
        <v>22</v>
      </c>
      <c r="AD787" s="3">
        <f>_xlfn.XLOOKUP(B787,EVENTOS!B:B,EVENTOS!M:M,"--",0,1)</f>
        <v>181</v>
      </c>
      <c r="AE787" s="3">
        <v>1</v>
      </c>
      <c r="AF787" s="12">
        <f>_xlfn.XLOOKUP(C787,ESTACIONES!B:B,ESTACIONES!N:N,0,0,1)</f>
        <v>2.4171959038897288</v>
      </c>
      <c r="AG787">
        <f>_xlfn.XLOOKUP(A787,'L y W'!A:A,'L y W'!B:B,0,0,1)</f>
        <v>0</v>
      </c>
      <c r="AH787">
        <f>_xlfn.XLOOKUP(A787,'L y W'!A:A,'L y W'!C:C,0,0,1)</f>
        <v>0</v>
      </c>
    </row>
    <row r="788" spans="1:34" x14ac:dyDescent="0.3">
      <c r="A788" s="1">
        <v>2142</v>
      </c>
      <c r="B788" s="1" t="s">
        <v>1074</v>
      </c>
      <c r="C788" s="1" t="s">
        <v>97</v>
      </c>
      <c r="D788" s="1">
        <v>2016</v>
      </c>
      <c r="E788" s="1">
        <v>1</v>
      </c>
      <c r="F788" s="1">
        <v>29</v>
      </c>
      <c r="G788" s="1">
        <v>20</v>
      </c>
      <c r="H788" s="1">
        <v>7</v>
      </c>
      <c r="I788" s="1">
        <v>16</v>
      </c>
      <c r="J788" s="1">
        <v>-30.363</v>
      </c>
      <c r="K788" s="1">
        <v>-71.539000000000001</v>
      </c>
      <c r="L788" s="1">
        <v>5.2</v>
      </c>
      <c r="M788" s="1">
        <v>43.7</v>
      </c>
      <c r="N788" s="1">
        <v>-29.96818</v>
      </c>
      <c r="O788" s="1">
        <v>-71.337360000000004</v>
      </c>
      <c r="P788" s="1">
        <v>52</v>
      </c>
      <c r="Q788" s="1">
        <v>1106</v>
      </c>
      <c r="R788" s="7">
        <v>1.24</v>
      </c>
      <c r="S788" s="1">
        <v>14</v>
      </c>
      <c r="T788" s="1">
        <v>33</v>
      </c>
      <c r="U788" s="1">
        <v>105</v>
      </c>
      <c r="V788" s="1">
        <v>177</v>
      </c>
      <c r="W788" s="1">
        <v>58</v>
      </c>
      <c r="X788" s="1">
        <v>80</v>
      </c>
      <c r="Y788" s="1">
        <v>47.884029409010871</v>
      </c>
      <c r="Z788" s="1">
        <v>64.862298575081482</v>
      </c>
      <c r="AA788" s="1">
        <v>64.816230773925781</v>
      </c>
      <c r="AB788" s="1" t="s">
        <v>1081</v>
      </c>
      <c r="AC788" s="3">
        <v>17</v>
      </c>
      <c r="AD788" s="3">
        <f>_xlfn.XLOOKUP(B788,EVENTOS!B:B,EVENTOS!M:M,"--",0,1)</f>
        <v>181</v>
      </c>
      <c r="AE788" s="3">
        <v>1</v>
      </c>
      <c r="AF788" s="12">
        <f>_xlfn.XLOOKUP(C788,ESTACIONES!B:B,ESTACIONES!N:N,0,0,1)</f>
        <v>4.0819376781190959</v>
      </c>
      <c r="AG788">
        <f>_xlfn.XLOOKUP(A788,'L y W'!A:A,'L y W'!B:B,0,0,1)</f>
        <v>0</v>
      </c>
      <c r="AH788">
        <f>_xlfn.XLOOKUP(A788,'L y W'!A:A,'L y W'!C:C,0,0,1)</f>
        <v>0</v>
      </c>
    </row>
    <row r="789" spans="1:34" x14ac:dyDescent="0.3">
      <c r="A789" s="1">
        <v>2143</v>
      </c>
      <c r="B789" s="1" t="s">
        <v>1074</v>
      </c>
      <c r="C789" s="1" t="s">
        <v>53</v>
      </c>
      <c r="D789" s="1">
        <v>2016</v>
      </c>
      <c r="E789" s="1">
        <v>1</v>
      </c>
      <c r="F789" s="1">
        <v>29</v>
      </c>
      <c r="G789" s="1">
        <v>20</v>
      </c>
      <c r="H789" s="1">
        <v>7</v>
      </c>
      <c r="I789" s="1">
        <v>16</v>
      </c>
      <c r="J789" s="1">
        <v>-30.363</v>
      </c>
      <c r="K789" s="1">
        <v>-71.539000000000001</v>
      </c>
      <c r="L789" s="1">
        <v>5.2</v>
      </c>
      <c r="M789" s="1">
        <v>43.7</v>
      </c>
      <c r="N789" s="1">
        <v>-30.258980000000001</v>
      </c>
      <c r="O789" s="1">
        <v>-71.490459999999999</v>
      </c>
      <c r="P789" s="1">
        <v>10</v>
      </c>
      <c r="Q789" s="1">
        <v>364</v>
      </c>
      <c r="R789" s="7">
        <v>1.87</v>
      </c>
      <c r="S789" s="1">
        <v>14</v>
      </c>
      <c r="T789" s="1">
        <v>33</v>
      </c>
      <c r="U789" s="1">
        <v>105</v>
      </c>
      <c r="V789" s="1">
        <v>177</v>
      </c>
      <c r="W789" s="1">
        <v>58</v>
      </c>
      <c r="X789" s="1">
        <v>80</v>
      </c>
      <c r="Y789" s="1">
        <v>12.440700245193351</v>
      </c>
      <c r="Z789" s="1">
        <v>45.445958264632885</v>
      </c>
      <c r="AA789" s="1">
        <v>45.436069488525391</v>
      </c>
      <c r="AB789" s="1" t="s">
        <v>1082</v>
      </c>
      <c r="AC789" s="3">
        <v>9</v>
      </c>
      <c r="AD789" s="3">
        <f>_xlfn.XLOOKUP(B789,EVENTOS!B:B,EVENTOS!M:M,"--",0,1)</f>
        <v>181</v>
      </c>
      <c r="AE789" s="3">
        <v>1</v>
      </c>
      <c r="AF789" s="12">
        <f>_xlfn.XLOOKUP(C789,ESTACIONES!B:B,ESTACIONES!N:N,0,0,1)</f>
        <v>4.3052866245068095</v>
      </c>
      <c r="AG789">
        <f>_xlfn.XLOOKUP(A789,'L y W'!A:A,'L y W'!B:B,0,0,1)</f>
        <v>0</v>
      </c>
      <c r="AH789">
        <f>_xlfn.XLOOKUP(A789,'L y W'!A:A,'L y W'!C:C,0,0,1)</f>
        <v>0</v>
      </c>
    </row>
    <row r="790" spans="1:34" x14ac:dyDescent="0.3">
      <c r="A790" s="1">
        <v>2144</v>
      </c>
      <c r="B790" s="1" t="s">
        <v>1074</v>
      </c>
      <c r="C790" s="1" t="s">
        <v>139</v>
      </c>
      <c r="D790" s="1">
        <v>2016</v>
      </c>
      <c r="E790" s="1">
        <v>1</v>
      </c>
      <c r="F790" s="1">
        <v>29</v>
      </c>
      <c r="G790" s="1">
        <v>20</v>
      </c>
      <c r="H790" s="1">
        <v>7</v>
      </c>
      <c r="I790" s="1">
        <v>16</v>
      </c>
      <c r="J790" s="1">
        <v>-30.363</v>
      </c>
      <c r="K790" s="1">
        <v>-71.539000000000001</v>
      </c>
      <c r="L790" s="1">
        <v>5.2</v>
      </c>
      <c r="M790" s="1">
        <v>43.7</v>
      </c>
      <c r="N790" s="1">
        <v>-29.910710000000002</v>
      </c>
      <c r="O790" s="1">
        <v>-71.250820000000004</v>
      </c>
      <c r="P790" s="1">
        <v>30</v>
      </c>
      <c r="Q790" s="1">
        <v>587</v>
      </c>
      <c r="R790" s="7">
        <v>3.2</v>
      </c>
      <c r="S790" s="1">
        <v>14</v>
      </c>
      <c r="T790" s="1">
        <v>33</v>
      </c>
      <c r="U790" s="1">
        <v>105</v>
      </c>
      <c r="V790" s="1">
        <v>177</v>
      </c>
      <c r="W790" s="1">
        <v>58</v>
      </c>
      <c r="X790" s="1">
        <v>80</v>
      </c>
      <c r="Y790" s="1">
        <v>57.313846473417996</v>
      </c>
      <c r="Z790" s="1">
        <v>72.091538321626402</v>
      </c>
      <c r="AA790" s="1">
        <v>72.049957275390625</v>
      </c>
      <c r="AB790" s="1" t="s">
        <v>1083</v>
      </c>
      <c r="AC790" s="3">
        <v>23</v>
      </c>
      <c r="AD790" s="3">
        <f>_xlfn.XLOOKUP(B790,EVENTOS!B:B,EVENTOS!M:M,"--",0,1)</f>
        <v>181</v>
      </c>
      <c r="AE790" s="3">
        <v>1</v>
      </c>
      <c r="AF790" s="12">
        <f>_xlfn.XLOOKUP(C790,ESTACIONES!B:B,ESTACIONES!N:N,0,0,1)</f>
        <v>2.8545473582449143</v>
      </c>
      <c r="AG790">
        <f>_xlfn.XLOOKUP(A790,'L y W'!A:A,'L y W'!B:B,0,0,1)</f>
        <v>0</v>
      </c>
      <c r="AH790">
        <f>_xlfn.XLOOKUP(A790,'L y W'!A:A,'L y W'!C:C,0,0,1)</f>
        <v>0</v>
      </c>
    </row>
    <row r="791" spans="1:34" x14ac:dyDescent="0.3">
      <c r="A791" s="1">
        <v>2145</v>
      </c>
      <c r="B791" s="1" t="s">
        <v>1084</v>
      </c>
      <c r="C791" s="1" t="s">
        <v>563</v>
      </c>
      <c r="D791" s="1">
        <v>2016</v>
      </c>
      <c r="E791" s="1">
        <v>2</v>
      </c>
      <c r="F791" s="1">
        <v>4</v>
      </c>
      <c r="G791" s="1">
        <v>17</v>
      </c>
      <c r="H791" s="1">
        <v>55</v>
      </c>
      <c r="I791" s="1">
        <v>0</v>
      </c>
      <c r="J791" s="1">
        <v>-31.068999999999999</v>
      </c>
      <c r="K791" s="1">
        <v>-71.778000000000006</v>
      </c>
      <c r="L791" s="1">
        <v>5.2</v>
      </c>
      <c r="M791" s="1">
        <v>32</v>
      </c>
      <c r="N791" s="1">
        <v>-31.633614000000001</v>
      </c>
      <c r="O791" s="1">
        <v>-71.167500000000004</v>
      </c>
      <c r="P791" s="1">
        <v>319</v>
      </c>
      <c r="Q791" s="1">
        <v>654</v>
      </c>
      <c r="R791" s="7">
        <v>5.32</v>
      </c>
      <c r="S791" s="1" t="s">
        <v>38</v>
      </c>
      <c r="T791" s="1" t="s">
        <v>38</v>
      </c>
      <c r="U791" s="1" t="s">
        <v>38</v>
      </c>
      <c r="V791" s="1" t="s">
        <v>38</v>
      </c>
      <c r="W791" s="1" t="s">
        <v>38</v>
      </c>
      <c r="X791" s="1" t="s">
        <v>38</v>
      </c>
      <c r="Y791" s="1">
        <v>85.401613540976683</v>
      </c>
      <c r="Z791" s="1">
        <v>91.31239431973259</v>
      </c>
      <c r="AA791" s="1">
        <v>91.31239431973259</v>
      </c>
      <c r="AB791" s="1" t="s">
        <v>1085</v>
      </c>
      <c r="AC791" s="3">
        <v>65</v>
      </c>
      <c r="AD791" s="3">
        <f>_xlfn.XLOOKUP(B791,EVENTOS!B:B,EVENTOS!M:M,"--",0,1)</f>
        <v>182</v>
      </c>
      <c r="AE791" s="3">
        <v>1</v>
      </c>
      <c r="AF791" s="12">
        <f>_xlfn.XLOOKUP(C791,ESTACIONES!B:B,ESTACIONES!N:N,0,0,1)</f>
        <v>2.6040084152738801</v>
      </c>
      <c r="AG791" t="e">
        <f>_xlfn.XLOOKUP(A791,'L y W'!A:A,'L y W'!B:B,0,0,1)</f>
        <v>#N/A</v>
      </c>
      <c r="AH791" t="e">
        <f>_xlfn.XLOOKUP(A791,'L y W'!A:A,'L y W'!C:C,0,0,1)</f>
        <v>#N/A</v>
      </c>
    </row>
    <row r="792" spans="1:34" x14ac:dyDescent="0.3">
      <c r="A792" s="1">
        <v>2147</v>
      </c>
      <c r="B792" s="1" t="s">
        <v>1086</v>
      </c>
      <c r="C792" s="1" t="s">
        <v>563</v>
      </c>
      <c r="D792" s="1">
        <v>2016</v>
      </c>
      <c r="E792" s="1">
        <v>2</v>
      </c>
      <c r="F792" s="1">
        <v>5</v>
      </c>
      <c r="G792" s="1">
        <v>5</v>
      </c>
      <c r="H792" s="1">
        <v>28</v>
      </c>
      <c r="I792" s="1">
        <v>7</v>
      </c>
      <c r="J792" s="1">
        <v>-31.097000000000001</v>
      </c>
      <c r="K792" s="1">
        <v>-71.805999999999997</v>
      </c>
      <c r="L792" s="1">
        <v>5.0999999999999996</v>
      </c>
      <c r="M792" s="1">
        <v>30.5</v>
      </c>
      <c r="N792" s="1">
        <v>-31.633614000000001</v>
      </c>
      <c r="O792" s="1">
        <v>-71.167500000000004</v>
      </c>
      <c r="P792" s="1">
        <v>319</v>
      </c>
      <c r="Q792" s="1">
        <v>654</v>
      </c>
      <c r="R792" s="7">
        <v>5.32</v>
      </c>
      <c r="S792" s="1">
        <v>1</v>
      </c>
      <c r="T792" s="1">
        <v>33</v>
      </c>
      <c r="U792" s="1">
        <v>90</v>
      </c>
      <c r="V792" s="1">
        <v>181</v>
      </c>
      <c r="W792" s="1">
        <v>57</v>
      </c>
      <c r="X792" s="1">
        <v>90</v>
      </c>
      <c r="Y792" s="1">
        <v>85.029011747464807</v>
      </c>
      <c r="Z792" s="1">
        <v>90.44193496244155</v>
      </c>
      <c r="AA792" s="1">
        <v>90.448265075683594</v>
      </c>
      <c r="AB792" s="1" t="s">
        <v>1087</v>
      </c>
      <c r="AC792" s="3">
        <v>65</v>
      </c>
      <c r="AD792" s="3">
        <f>_xlfn.XLOOKUP(B792,EVENTOS!B:B,EVENTOS!M:M,"--",0,1)</f>
        <v>183</v>
      </c>
      <c r="AE792" s="3">
        <v>1</v>
      </c>
      <c r="AF792" s="12">
        <f>_xlfn.XLOOKUP(C792,ESTACIONES!B:B,ESTACIONES!N:N,0,0,1)</f>
        <v>2.6040084152738801</v>
      </c>
      <c r="AG792">
        <f>_xlfn.XLOOKUP(A792,'L y W'!A:A,'L y W'!B:B,0,0,1)</f>
        <v>0</v>
      </c>
      <c r="AH792">
        <f>_xlfn.XLOOKUP(A792,'L y W'!A:A,'L y W'!C:C,0,0,1)</f>
        <v>0</v>
      </c>
    </row>
    <row r="793" spans="1:34" x14ac:dyDescent="0.3">
      <c r="A793" s="1">
        <v>2149</v>
      </c>
      <c r="B793" s="1" t="s">
        <v>1088</v>
      </c>
      <c r="C793" s="1" t="s">
        <v>557</v>
      </c>
      <c r="D793" s="1">
        <v>2016</v>
      </c>
      <c r="E793" s="1">
        <v>2</v>
      </c>
      <c r="F793" s="1">
        <v>10</v>
      </c>
      <c r="G793" s="1">
        <v>0</v>
      </c>
      <c r="H793" s="1">
        <v>33</v>
      </c>
      <c r="I793" s="1">
        <v>4</v>
      </c>
      <c r="J793" s="1">
        <v>-30.634</v>
      </c>
      <c r="K793" s="1">
        <v>-71.649000000000001</v>
      </c>
      <c r="L793" s="1">
        <v>6.4</v>
      </c>
      <c r="M793" s="1">
        <v>37</v>
      </c>
      <c r="N793" s="1">
        <v>-27.830369999999998</v>
      </c>
      <c r="O793" s="1">
        <v>-70.107979999999998</v>
      </c>
      <c r="P793" s="1">
        <v>955</v>
      </c>
      <c r="Q793" s="1">
        <v>507</v>
      </c>
      <c r="R793" s="7">
        <v>2.5</v>
      </c>
      <c r="S793" s="1">
        <v>11</v>
      </c>
      <c r="T793" s="1">
        <v>29</v>
      </c>
      <c r="U793" s="1">
        <v>103</v>
      </c>
      <c r="V793" s="1">
        <v>176</v>
      </c>
      <c r="W793" s="1">
        <v>61</v>
      </c>
      <c r="X793" s="1">
        <v>83</v>
      </c>
      <c r="Y793" s="1">
        <v>344.97008760620366</v>
      </c>
      <c r="Z793" s="1">
        <v>347.05178773207871</v>
      </c>
      <c r="AA793" s="1">
        <v>336.78848266601563</v>
      </c>
      <c r="AB793" s="1" t="s">
        <v>1089</v>
      </c>
      <c r="AC793" s="3">
        <v>63</v>
      </c>
      <c r="AD793" s="3">
        <f>_xlfn.XLOOKUP(B793,EVENTOS!B:B,EVENTOS!M:M,"--",0,1)</f>
        <v>184</v>
      </c>
      <c r="AE793" s="3">
        <v>1</v>
      </c>
      <c r="AF793" s="12">
        <f>_xlfn.XLOOKUP(C793,ESTACIONES!B:B,ESTACIONES!N:N,0,0,1)</f>
        <v>2.3249768258376071</v>
      </c>
      <c r="AG793">
        <f>_xlfn.XLOOKUP(A793,'L y W'!A:A,'L y W'!B:B,0,0,1)</f>
        <v>17.242490683416428</v>
      </c>
      <c r="AH793">
        <f>_xlfn.XLOOKUP(A793,'L y W'!A:A,'L y W'!C:C,0,0,1)</f>
        <v>13.031667784523005</v>
      </c>
    </row>
    <row r="794" spans="1:34" x14ac:dyDescent="0.3">
      <c r="A794" s="1">
        <v>215</v>
      </c>
      <c r="B794" s="1" t="s">
        <v>1053</v>
      </c>
      <c r="C794" s="1" t="s">
        <v>88</v>
      </c>
      <c r="D794" s="1">
        <v>2014</v>
      </c>
      <c r="E794" s="1">
        <v>4</v>
      </c>
      <c r="F794" s="1">
        <v>3</v>
      </c>
      <c r="G794" s="1">
        <v>5</v>
      </c>
      <c r="H794" s="1">
        <v>26</v>
      </c>
      <c r="I794" s="1">
        <v>15</v>
      </c>
      <c r="J794" s="1">
        <v>-20.798999999999999</v>
      </c>
      <c r="K794" s="1">
        <v>-70.674999999999997</v>
      </c>
      <c r="L794" s="1">
        <v>6.3</v>
      </c>
      <c r="M794" s="1">
        <v>29.8</v>
      </c>
      <c r="N794" s="1">
        <v>-20.256270000000001</v>
      </c>
      <c r="O794" s="1">
        <v>-69.786010000000005</v>
      </c>
      <c r="P794" s="1">
        <v>0</v>
      </c>
      <c r="Q794" s="1">
        <v>344</v>
      </c>
      <c r="R794" s="7">
        <v>2.4700000000000002</v>
      </c>
      <c r="S794" s="1">
        <v>4</v>
      </c>
      <c r="T794" s="1">
        <v>27</v>
      </c>
      <c r="U794" s="1">
        <v>104</v>
      </c>
      <c r="V794" s="1">
        <v>168</v>
      </c>
      <c r="W794" s="1">
        <v>63</v>
      </c>
      <c r="X794" s="1">
        <v>83</v>
      </c>
      <c r="Y794" s="1">
        <v>110.48325016444971</v>
      </c>
      <c r="Z794" s="1">
        <v>114.43158902549759</v>
      </c>
      <c r="AA794" s="1">
        <v>106.7483291625977</v>
      </c>
      <c r="AB794" s="1" t="s">
        <v>1090</v>
      </c>
      <c r="AC794" s="3">
        <v>15</v>
      </c>
      <c r="AD794" s="3">
        <f>_xlfn.XLOOKUP(B794,EVENTOS!B:B,EVENTOS!M:M,"--",0,1)</f>
        <v>176</v>
      </c>
      <c r="AE794" s="3">
        <v>1</v>
      </c>
      <c r="AF794" s="12">
        <f>_xlfn.XLOOKUP(C794,ESTACIONES!B:B,ESTACIONES!N:N,0,0,1)</f>
        <v>4.7744005541349805</v>
      </c>
      <c r="AG794">
        <f>_xlfn.XLOOKUP(A794,'L y W'!A:A,'L y W'!B:B,0,0,1)</f>
        <v>14.969248567600362</v>
      </c>
      <c r="AH794">
        <f>_xlfn.XLOOKUP(A794,'L y W'!A:A,'L y W'!C:C,0,0,1)</f>
        <v>11.789625232437857</v>
      </c>
    </row>
    <row r="795" spans="1:34" x14ac:dyDescent="0.3">
      <c r="A795" s="1">
        <v>2154</v>
      </c>
      <c r="B795" s="1" t="s">
        <v>1088</v>
      </c>
      <c r="C795" s="1" t="s">
        <v>559</v>
      </c>
      <c r="D795" s="1">
        <v>2016</v>
      </c>
      <c r="E795" s="1">
        <v>2</v>
      </c>
      <c r="F795" s="1">
        <v>10</v>
      </c>
      <c r="G795" s="1">
        <v>0</v>
      </c>
      <c r="H795" s="1">
        <v>33</v>
      </c>
      <c r="I795" s="1">
        <v>4</v>
      </c>
      <c r="J795" s="1">
        <v>-30.634</v>
      </c>
      <c r="K795" s="1">
        <v>-71.649000000000001</v>
      </c>
      <c r="L795" s="1">
        <v>6.4</v>
      </c>
      <c r="M795" s="1">
        <v>37</v>
      </c>
      <c r="N795" s="1">
        <v>-27.367170000000002</v>
      </c>
      <c r="O795" s="1">
        <v>-70.330690000000004</v>
      </c>
      <c r="P795" s="1">
        <v>398</v>
      </c>
      <c r="Q795" s="1">
        <v>473</v>
      </c>
      <c r="R795" s="7">
        <v>6.7</v>
      </c>
      <c r="S795" s="1">
        <v>11</v>
      </c>
      <c r="T795" s="1">
        <v>29</v>
      </c>
      <c r="U795" s="1">
        <v>103</v>
      </c>
      <c r="V795" s="1">
        <v>176</v>
      </c>
      <c r="W795" s="1">
        <v>61</v>
      </c>
      <c r="X795" s="1">
        <v>83</v>
      </c>
      <c r="Y795" s="1">
        <v>384.18114325933885</v>
      </c>
      <c r="Z795" s="1">
        <v>385.99710004098819</v>
      </c>
      <c r="AA795" s="1">
        <v>376.40789794921881</v>
      </c>
      <c r="AB795" s="1" t="s">
        <v>1091</v>
      </c>
      <c r="AC795" s="3">
        <v>64</v>
      </c>
      <c r="AD795" s="3">
        <f>_xlfn.XLOOKUP(B795,EVENTOS!B:B,EVENTOS!M:M,"--",0,1)</f>
        <v>184</v>
      </c>
      <c r="AE795" s="3">
        <v>1</v>
      </c>
      <c r="AF795" s="12">
        <f>_xlfn.XLOOKUP(C795,ESTACIONES!B:B,ESTACIONES!N:N,0,0,1)</f>
        <v>4.3965270469791156</v>
      </c>
      <c r="AG795">
        <f>_xlfn.XLOOKUP(A795,'L y W'!A:A,'L y W'!B:B,0,0,1)</f>
        <v>17.242490683416428</v>
      </c>
      <c r="AH795">
        <f>_xlfn.XLOOKUP(A795,'L y W'!A:A,'L y W'!C:C,0,0,1)</f>
        <v>13.031667784523005</v>
      </c>
    </row>
    <row r="796" spans="1:34" x14ac:dyDescent="0.3">
      <c r="A796" s="1">
        <v>2155</v>
      </c>
      <c r="B796" s="1" t="s">
        <v>1088</v>
      </c>
      <c r="C796" s="1" t="s">
        <v>93</v>
      </c>
      <c r="D796" s="1">
        <v>2016</v>
      </c>
      <c r="E796" s="1">
        <v>2</v>
      </c>
      <c r="F796" s="1">
        <v>10</v>
      </c>
      <c r="G796" s="1">
        <v>0</v>
      </c>
      <c r="H796" s="1">
        <v>33</v>
      </c>
      <c r="I796" s="1">
        <v>4</v>
      </c>
      <c r="J796" s="1">
        <v>-30.634</v>
      </c>
      <c r="K796" s="1">
        <v>-71.649000000000001</v>
      </c>
      <c r="L796" s="1">
        <v>6.4</v>
      </c>
      <c r="M796" s="1">
        <v>37</v>
      </c>
      <c r="N796" s="1">
        <v>-29.877189999999999</v>
      </c>
      <c r="O796" s="1">
        <v>-71.237870000000001</v>
      </c>
      <c r="P796" s="1">
        <v>0</v>
      </c>
      <c r="Q796" s="1">
        <v>399</v>
      </c>
      <c r="R796" s="7">
        <v>1.18</v>
      </c>
      <c r="S796" s="1">
        <v>11</v>
      </c>
      <c r="T796" s="1">
        <v>29</v>
      </c>
      <c r="U796" s="1">
        <v>103</v>
      </c>
      <c r="V796" s="1">
        <v>176</v>
      </c>
      <c r="W796" s="1">
        <v>61</v>
      </c>
      <c r="X796" s="1">
        <v>83</v>
      </c>
      <c r="Y796" s="1">
        <v>92.759049613050394</v>
      </c>
      <c r="Z796" s="1">
        <v>99.86611680202823</v>
      </c>
      <c r="AA796" s="1">
        <v>92.102272033691406</v>
      </c>
      <c r="AB796" s="1" t="s">
        <v>1092</v>
      </c>
      <c r="AC796" s="3">
        <v>16</v>
      </c>
      <c r="AD796" s="3">
        <f>_xlfn.XLOOKUP(B796,EVENTOS!B:B,EVENTOS!M:M,"--",0,1)</f>
        <v>184</v>
      </c>
      <c r="AE796" s="3">
        <v>1</v>
      </c>
      <c r="AF796" s="12">
        <f>_xlfn.XLOOKUP(C796,ESTACIONES!B:B,ESTACIONES!N:N,0,0,1)</f>
        <v>2.8226612561991336</v>
      </c>
      <c r="AG796">
        <f>_xlfn.XLOOKUP(A796,'L y W'!A:A,'L y W'!B:B,0,0,1)</f>
        <v>17.242490683416428</v>
      </c>
      <c r="AH796">
        <f>_xlfn.XLOOKUP(A796,'L y W'!A:A,'L y W'!C:C,0,0,1)</f>
        <v>13.031667784523005</v>
      </c>
    </row>
    <row r="797" spans="1:34" x14ac:dyDescent="0.3">
      <c r="A797" s="1">
        <v>2156</v>
      </c>
      <c r="B797" s="1" t="s">
        <v>1088</v>
      </c>
      <c r="C797" s="1" t="s">
        <v>541</v>
      </c>
      <c r="D797" s="1">
        <v>2016</v>
      </c>
      <c r="E797" s="1">
        <v>2</v>
      </c>
      <c r="F797" s="1">
        <v>10</v>
      </c>
      <c r="G797" s="1">
        <v>0</v>
      </c>
      <c r="H797" s="1">
        <v>33</v>
      </c>
      <c r="I797" s="1">
        <v>4</v>
      </c>
      <c r="J797" s="1">
        <v>-30.634</v>
      </c>
      <c r="K797" s="1">
        <v>-71.649000000000001</v>
      </c>
      <c r="L797" s="1">
        <v>6.4</v>
      </c>
      <c r="M797" s="1">
        <v>37</v>
      </c>
      <c r="N797" s="1">
        <v>-29.942350000000001</v>
      </c>
      <c r="O797" s="1">
        <v>-71.263149999999996</v>
      </c>
      <c r="P797" s="1">
        <v>30</v>
      </c>
      <c r="Q797" s="1">
        <v>475</v>
      </c>
      <c r="R797" s="7">
        <v>0.87</v>
      </c>
      <c r="S797" s="1">
        <v>11</v>
      </c>
      <c r="T797" s="1">
        <v>29</v>
      </c>
      <c r="U797" s="1">
        <v>103</v>
      </c>
      <c r="V797" s="1">
        <v>176</v>
      </c>
      <c r="W797" s="1">
        <v>61</v>
      </c>
      <c r="X797" s="1">
        <v>83</v>
      </c>
      <c r="Y797" s="1">
        <v>85.187567796146482</v>
      </c>
      <c r="Z797" s="1">
        <v>92.887795791605768</v>
      </c>
      <c r="AA797" s="1">
        <v>85.266952514648438</v>
      </c>
      <c r="AB797" s="1" t="s">
        <v>1093</v>
      </c>
      <c r="AC797" s="3">
        <v>61</v>
      </c>
      <c r="AD797" s="3">
        <f>_xlfn.XLOOKUP(B797,EVENTOS!B:B,EVENTOS!M:M,"--",0,1)</f>
        <v>184</v>
      </c>
      <c r="AE797" s="3">
        <v>1</v>
      </c>
      <c r="AF797" s="12">
        <f>_xlfn.XLOOKUP(C797,ESTACIONES!B:B,ESTACIONES!N:N,0,0,1)</f>
        <v>4.2654241956000023</v>
      </c>
      <c r="AG797">
        <f>_xlfn.XLOOKUP(A797,'L y W'!A:A,'L y W'!B:B,0,0,1)</f>
        <v>17.242490683416428</v>
      </c>
      <c r="AH797">
        <f>_xlfn.XLOOKUP(A797,'L y W'!A:A,'L y W'!C:C,0,0,1)</f>
        <v>13.031667784523005</v>
      </c>
    </row>
    <row r="798" spans="1:34" x14ac:dyDescent="0.3">
      <c r="A798" s="1">
        <v>2158</v>
      </c>
      <c r="B798" s="1" t="s">
        <v>1088</v>
      </c>
      <c r="C798" s="1" t="s">
        <v>563</v>
      </c>
      <c r="D798" s="1">
        <v>2016</v>
      </c>
      <c r="E798" s="1">
        <v>2</v>
      </c>
      <c r="F798" s="1">
        <v>10</v>
      </c>
      <c r="G798" s="1">
        <v>0</v>
      </c>
      <c r="H798" s="1">
        <v>33</v>
      </c>
      <c r="I798" s="1">
        <v>4</v>
      </c>
      <c r="J798" s="1">
        <v>-30.634</v>
      </c>
      <c r="K798" s="1">
        <v>-71.649000000000001</v>
      </c>
      <c r="L798" s="1">
        <v>6.4</v>
      </c>
      <c r="M798" s="1">
        <v>37</v>
      </c>
      <c r="N798" s="1">
        <v>-31.633614000000001</v>
      </c>
      <c r="O798" s="1">
        <v>-71.167500000000004</v>
      </c>
      <c r="P798" s="1">
        <v>319</v>
      </c>
      <c r="Q798" s="1">
        <v>654</v>
      </c>
      <c r="R798" s="7">
        <v>5.32</v>
      </c>
      <c r="S798" s="1">
        <v>11</v>
      </c>
      <c r="T798" s="1">
        <v>29</v>
      </c>
      <c r="U798" s="1">
        <v>103</v>
      </c>
      <c r="V798" s="1">
        <v>176</v>
      </c>
      <c r="W798" s="1">
        <v>61</v>
      </c>
      <c r="X798" s="1">
        <v>83</v>
      </c>
      <c r="Y798" s="1">
        <v>119.96534267021615</v>
      </c>
      <c r="Z798" s="1">
        <v>125.63594709708835</v>
      </c>
      <c r="AA798" s="1">
        <v>116.8319091796875</v>
      </c>
      <c r="AB798" s="1" t="s">
        <v>1094</v>
      </c>
      <c r="AC798" s="3">
        <v>65</v>
      </c>
      <c r="AD798" s="3">
        <f>_xlfn.XLOOKUP(B798,EVENTOS!B:B,EVENTOS!M:M,"--",0,1)</f>
        <v>184</v>
      </c>
      <c r="AE798" s="3">
        <v>1</v>
      </c>
      <c r="AF798" s="12">
        <f>_xlfn.XLOOKUP(C798,ESTACIONES!B:B,ESTACIONES!N:N,0,0,1)</f>
        <v>2.6040084152738801</v>
      </c>
      <c r="AG798">
        <f>_xlfn.XLOOKUP(A798,'L y W'!A:A,'L y W'!B:B,0,0,1)</f>
        <v>17.242490683416428</v>
      </c>
      <c r="AH798">
        <f>_xlfn.XLOOKUP(A798,'L y W'!A:A,'L y W'!C:C,0,0,1)</f>
        <v>13.031667784523005</v>
      </c>
    </row>
    <row r="799" spans="1:34" x14ac:dyDescent="0.3">
      <c r="A799" s="1">
        <v>2159</v>
      </c>
      <c r="B799" s="1" t="s">
        <v>1088</v>
      </c>
      <c r="C799" s="1" t="s">
        <v>107</v>
      </c>
      <c r="D799" s="1">
        <v>2016</v>
      </c>
      <c r="E799" s="1">
        <v>2</v>
      </c>
      <c r="F799" s="1">
        <v>10</v>
      </c>
      <c r="G799" s="1">
        <v>0</v>
      </c>
      <c r="H799" s="1">
        <v>33</v>
      </c>
      <c r="I799" s="1">
        <v>4</v>
      </c>
      <c r="J799" s="1">
        <v>-30.634</v>
      </c>
      <c r="K799" s="1">
        <v>-71.649000000000001</v>
      </c>
      <c r="L799" s="1">
        <v>6.4</v>
      </c>
      <c r="M799" s="1">
        <v>37</v>
      </c>
      <c r="N799" s="1">
        <v>-29.510639999999999</v>
      </c>
      <c r="O799" s="1">
        <v>-71.200360000000003</v>
      </c>
      <c r="P799" s="1">
        <v>0</v>
      </c>
      <c r="Q799" s="1">
        <v>576</v>
      </c>
      <c r="R799" s="7">
        <v>5.77</v>
      </c>
      <c r="S799" s="1">
        <v>11</v>
      </c>
      <c r="T799" s="1">
        <v>29</v>
      </c>
      <c r="U799" s="1">
        <v>103</v>
      </c>
      <c r="V799" s="1">
        <v>176</v>
      </c>
      <c r="W799" s="1">
        <v>61</v>
      </c>
      <c r="X799" s="1">
        <v>83</v>
      </c>
      <c r="Y799" s="1">
        <v>131.82694925472998</v>
      </c>
      <c r="Z799" s="1">
        <v>136.92094269982644</v>
      </c>
      <c r="AA799" s="1">
        <v>128.64689636230469</v>
      </c>
      <c r="AB799" s="1" t="s">
        <v>1095</v>
      </c>
      <c r="AC799" s="3">
        <v>19</v>
      </c>
      <c r="AD799" s="3">
        <f>_xlfn.XLOOKUP(B799,EVENTOS!B:B,EVENTOS!M:M,"--",0,1)</f>
        <v>184</v>
      </c>
      <c r="AE799" s="3">
        <v>1</v>
      </c>
      <c r="AF799" s="12">
        <f>_xlfn.XLOOKUP(C799,ESTACIONES!B:B,ESTACIONES!N:N,0,0,1)</f>
        <v>3.0510064704910347</v>
      </c>
      <c r="AG799">
        <f>_xlfn.XLOOKUP(A799,'L y W'!A:A,'L y W'!B:B,0,0,1)</f>
        <v>17.242490683416428</v>
      </c>
      <c r="AH799">
        <f>_xlfn.XLOOKUP(A799,'L y W'!A:A,'L y W'!C:C,0,0,1)</f>
        <v>13.031667784523005</v>
      </c>
    </row>
    <row r="800" spans="1:34" x14ac:dyDescent="0.3">
      <c r="A800" s="1">
        <v>216</v>
      </c>
      <c r="B800" s="1" t="s">
        <v>1053</v>
      </c>
      <c r="C800" s="1" t="s">
        <v>406</v>
      </c>
      <c r="D800" s="1">
        <v>2014</v>
      </c>
      <c r="E800" s="1">
        <v>4</v>
      </c>
      <c r="F800" s="1">
        <v>3</v>
      </c>
      <c r="G800" s="1">
        <v>5</v>
      </c>
      <c r="H800" s="1">
        <v>26</v>
      </c>
      <c r="I800" s="1">
        <v>15</v>
      </c>
      <c r="J800" s="1">
        <v>-20.798999999999999</v>
      </c>
      <c r="K800" s="1">
        <v>-70.674999999999997</v>
      </c>
      <c r="L800" s="1">
        <v>6.3</v>
      </c>
      <c r="M800" s="1">
        <v>29.8</v>
      </c>
      <c r="N800" s="1">
        <v>-19.995450000000002</v>
      </c>
      <c r="O800" s="1">
        <v>-69.767070000000004</v>
      </c>
      <c r="P800" s="1">
        <v>0</v>
      </c>
      <c r="Q800" s="1">
        <v>418</v>
      </c>
      <c r="R800" s="7">
        <v>2.8</v>
      </c>
      <c r="S800" s="1">
        <v>4</v>
      </c>
      <c r="T800" s="1">
        <v>27</v>
      </c>
      <c r="U800" s="1">
        <v>104</v>
      </c>
      <c r="V800" s="1">
        <v>168</v>
      </c>
      <c r="W800" s="1">
        <v>63</v>
      </c>
      <c r="X800" s="1">
        <v>83</v>
      </c>
      <c r="Y800" s="1">
        <v>129.98228049767442</v>
      </c>
      <c r="Z800" s="1">
        <v>133.35453964292373</v>
      </c>
      <c r="AA800" s="1">
        <v>125.0408935546875</v>
      </c>
      <c r="AB800" s="1" t="s">
        <v>1096</v>
      </c>
      <c r="AC800" s="3">
        <v>50</v>
      </c>
      <c r="AD800" s="3">
        <f>_xlfn.XLOOKUP(B800,EVENTOS!B:B,EVENTOS!M:M,"--",0,1)</f>
        <v>176</v>
      </c>
      <c r="AE800" s="3">
        <v>1</v>
      </c>
      <c r="AF800" s="12">
        <f>_xlfn.XLOOKUP(C800,ESTACIONES!B:B,ESTACIONES!N:N,0,0,1)</f>
        <v>3.6247955390389586</v>
      </c>
      <c r="AG800">
        <f>_xlfn.XLOOKUP(A800,'L y W'!A:A,'L y W'!B:B,0,0,1)</f>
        <v>14.969248567600362</v>
      </c>
      <c r="AH800">
        <f>_xlfn.XLOOKUP(A800,'L y W'!A:A,'L y W'!C:C,0,0,1)</f>
        <v>11.789625232437857</v>
      </c>
    </row>
    <row r="801" spans="1:34" x14ac:dyDescent="0.3">
      <c r="A801" s="1">
        <v>2160</v>
      </c>
      <c r="B801" s="1" t="s">
        <v>1088</v>
      </c>
      <c r="C801" s="1" t="s">
        <v>43</v>
      </c>
      <c r="D801" s="1">
        <v>2016</v>
      </c>
      <c r="E801" s="1">
        <v>2</v>
      </c>
      <c r="F801" s="1">
        <v>10</v>
      </c>
      <c r="G801" s="1">
        <v>0</v>
      </c>
      <c r="H801" s="1">
        <v>33</v>
      </c>
      <c r="I801" s="1">
        <v>4</v>
      </c>
      <c r="J801" s="1">
        <v>-30.634</v>
      </c>
      <c r="K801" s="1">
        <v>-71.649000000000001</v>
      </c>
      <c r="L801" s="1">
        <v>6.4</v>
      </c>
      <c r="M801" s="1">
        <v>37</v>
      </c>
      <c r="N801" s="1">
        <v>-30.23387</v>
      </c>
      <c r="O801" s="1">
        <v>-71.081590000000006</v>
      </c>
      <c r="P801" s="1">
        <v>1032</v>
      </c>
      <c r="Q801" s="1">
        <v>517</v>
      </c>
      <c r="R801" s="7">
        <v>6.5</v>
      </c>
      <c r="S801" s="1">
        <v>11</v>
      </c>
      <c r="T801" s="1">
        <v>29</v>
      </c>
      <c r="U801" s="1">
        <v>103</v>
      </c>
      <c r="V801" s="1">
        <v>176</v>
      </c>
      <c r="W801" s="1">
        <v>61</v>
      </c>
      <c r="X801" s="1">
        <v>83</v>
      </c>
      <c r="Y801" s="1">
        <v>70.275891877379323</v>
      </c>
      <c r="Z801" s="1">
        <v>79.907033502446509</v>
      </c>
      <c r="AA801" s="1">
        <v>72.141937255859375</v>
      </c>
      <c r="AB801" s="1" t="s">
        <v>1097</v>
      </c>
      <c r="AC801" s="3">
        <v>5</v>
      </c>
      <c r="AD801" s="3">
        <f>_xlfn.XLOOKUP(B801,EVENTOS!B:B,EVENTOS!M:M,"--",0,1)</f>
        <v>184</v>
      </c>
      <c r="AE801" s="3">
        <v>1</v>
      </c>
      <c r="AF801" s="12">
        <f>_xlfn.XLOOKUP(C801,ESTACIONES!B:B,ESTACIONES!N:N,0,0,1)</f>
        <v>2.335647305457484</v>
      </c>
      <c r="AG801">
        <f>_xlfn.XLOOKUP(A801,'L y W'!A:A,'L y W'!B:B,0,0,1)</f>
        <v>17.242490683416428</v>
      </c>
      <c r="AH801">
        <f>_xlfn.XLOOKUP(A801,'L y W'!A:A,'L y W'!C:C,0,0,1)</f>
        <v>13.031667784523005</v>
      </c>
    </row>
    <row r="802" spans="1:34" x14ac:dyDescent="0.3">
      <c r="A802" s="1">
        <v>2161</v>
      </c>
      <c r="B802" s="1" t="s">
        <v>1088</v>
      </c>
      <c r="C802" s="1" t="s">
        <v>524</v>
      </c>
      <c r="D802" s="1">
        <v>2016</v>
      </c>
      <c r="E802" s="1">
        <v>2</v>
      </c>
      <c r="F802" s="1">
        <v>10</v>
      </c>
      <c r="G802" s="1">
        <v>0</v>
      </c>
      <c r="H802" s="1">
        <v>33</v>
      </c>
      <c r="I802" s="1">
        <v>4</v>
      </c>
      <c r="J802" s="1">
        <v>-30.634</v>
      </c>
      <c r="K802" s="1">
        <v>-71.649000000000001</v>
      </c>
      <c r="L802" s="1">
        <v>6.4</v>
      </c>
      <c r="M802" s="1">
        <v>37</v>
      </c>
      <c r="N802" s="1">
        <v>-30.579305999999999</v>
      </c>
      <c r="O802" s="1">
        <v>-71.494556000000003</v>
      </c>
      <c r="P802" s="1">
        <v>203</v>
      </c>
      <c r="Q802" s="1">
        <v>505</v>
      </c>
      <c r="R802" s="7">
        <v>1.75</v>
      </c>
      <c r="S802" s="1">
        <v>11</v>
      </c>
      <c r="T802" s="1">
        <v>29</v>
      </c>
      <c r="U802" s="1">
        <v>103</v>
      </c>
      <c r="V802" s="1">
        <v>176</v>
      </c>
      <c r="W802" s="1">
        <v>61</v>
      </c>
      <c r="X802" s="1">
        <v>83</v>
      </c>
      <c r="Y802" s="1">
        <v>16.003436655209789</v>
      </c>
      <c r="Z802" s="1">
        <v>40.499051763927909</v>
      </c>
      <c r="AA802" s="1">
        <v>38.847057342529297</v>
      </c>
      <c r="AB802" s="1" t="s">
        <v>1098</v>
      </c>
      <c r="AC802" s="3">
        <v>59</v>
      </c>
      <c r="AD802" s="3">
        <f>_xlfn.XLOOKUP(B802,EVENTOS!B:B,EVENTOS!M:M,"--",0,1)</f>
        <v>184</v>
      </c>
      <c r="AE802" s="3">
        <v>1</v>
      </c>
      <c r="AF802" s="12">
        <f>_xlfn.XLOOKUP(C802,ESTACIONES!B:B,ESTACIONES!N:N,0,0,1)</f>
        <v>2.4467954161962564</v>
      </c>
      <c r="AG802">
        <f>_xlfn.XLOOKUP(A802,'L y W'!A:A,'L y W'!B:B,0,0,1)</f>
        <v>17.242490683416428</v>
      </c>
      <c r="AH802">
        <f>_xlfn.XLOOKUP(A802,'L y W'!A:A,'L y W'!C:C,0,0,1)</f>
        <v>13.031667784523005</v>
      </c>
    </row>
    <row r="803" spans="1:34" x14ac:dyDescent="0.3">
      <c r="A803" s="1">
        <v>2163</v>
      </c>
      <c r="B803" s="1" t="s">
        <v>1088</v>
      </c>
      <c r="C803" s="1" t="s">
        <v>132</v>
      </c>
      <c r="D803" s="1">
        <v>2016</v>
      </c>
      <c r="E803" s="1">
        <v>2</v>
      </c>
      <c r="F803" s="1">
        <v>10</v>
      </c>
      <c r="G803" s="1">
        <v>0</v>
      </c>
      <c r="H803" s="1">
        <v>33</v>
      </c>
      <c r="I803" s="1">
        <v>4</v>
      </c>
      <c r="J803" s="1">
        <v>-30.634</v>
      </c>
      <c r="K803" s="1">
        <v>-71.649000000000001</v>
      </c>
      <c r="L803" s="1">
        <v>6.4</v>
      </c>
      <c r="M803" s="1">
        <v>37</v>
      </c>
      <c r="N803" s="1">
        <v>-30.09348</v>
      </c>
      <c r="O803" s="1">
        <v>-71.368930000000006</v>
      </c>
      <c r="P803" s="1">
        <v>71</v>
      </c>
      <c r="Q803" s="1">
        <v>1106</v>
      </c>
      <c r="R803" s="7">
        <v>11.015885416666666</v>
      </c>
      <c r="S803" s="1">
        <v>11</v>
      </c>
      <c r="T803" s="1">
        <v>29</v>
      </c>
      <c r="U803" s="1">
        <v>103</v>
      </c>
      <c r="V803" s="1">
        <v>176</v>
      </c>
      <c r="W803" s="1">
        <v>61</v>
      </c>
      <c r="X803" s="1">
        <v>83</v>
      </c>
      <c r="Y803" s="1">
        <v>65.692022461462017</v>
      </c>
      <c r="Z803" s="1">
        <v>75.430105767374016</v>
      </c>
      <c r="AA803" s="1">
        <v>68.033561706542969</v>
      </c>
      <c r="AB803" s="1" t="s">
        <v>1099</v>
      </c>
      <c r="AC803" s="3">
        <v>22</v>
      </c>
      <c r="AD803" s="3">
        <f>_xlfn.XLOOKUP(B803,EVENTOS!B:B,EVENTOS!M:M,"--",0,1)</f>
        <v>184</v>
      </c>
      <c r="AE803" s="3">
        <v>1</v>
      </c>
      <c r="AF803" s="12">
        <f>_xlfn.XLOOKUP(C803,ESTACIONES!B:B,ESTACIONES!N:N,0,0,1)</f>
        <v>2.4171959038897288</v>
      </c>
      <c r="AG803">
        <f>_xlfn.XLOOKUP(A803,'L y W'!A:A,'L y W'!B:B,0,0,1)</f>
        <v>17.242490683416428</v>
      </c>
      <c r="AH803">
        <f>_xlfn.XLOOKUP(A803,'L y W'!A:A,'L y W'!C:C,0,0,1)</f>
        <v>13.031667784523005</v>
      </c>
    </row>
    <row r="804" spans="1:34" x14ac:dyDescent="0.3">
      <c r="A804" s="1">
        <v>2164</v>
      </c>
      <c r="B804" s="1" t="s">
        <v>1088</v>
      </c>
      <c r="C804" s="1" t="s">
        <v>97</v>
      </c>
      <c r="D804" s="1">
        <v>2016</v>
      </c>
      <c r="E804" s="1">
        <v>2</v>
      </c>
      <c r="F804" s="1">
        <v>10</v>
      </c>
      <c r="G804" s="1">
        <v>0</v>
      </c>
      <c r="H804" s="1">
        <v>33</v>
      </c>
      <c r="I804" s="1">
        <v>4</v>
      </c>
      <c r="J804" s="1">
        <v>-30.634</v>
      </c>
      <c r="K804" s="1">
        <v>-71.649000000000001</v>
      </c>
      <c r="L804" s="1">
        <v>6.4</v>
      </c>
      <c r="M804" s="1">
        <v>37</v>
      </c>
      <c r="N804" s="1">
        <v>-29.96818</v>
      </c>
      <c r="O804" s="1">
        <v>-71.337360000000004</v>
      </c>
      <c r="P804" s="1">
        <v>52</v>
      </c>
      <c r="Q804" s="1">
        <v>1106</v>
      </c>
      <c r="R804" s="7">
        <v>1.24</v>
      </c>
      <c r="S804" s="1">
        <v>11</v>
      </c>
      <c r="T804" s="1">
        <v>29</v>
      </c>
      <c r="U804" s="1">
        <v>103</v>
      </c>
      <c r="V804" s="1">
        <v>176</v>
      </c>
      <c r="W804" s="1">
        <v>61</v>
      </c>
      <c r="X804" s="1">
        <v>83</v>
      </c>
      <c r="Y804" s="1">
        <v>79.66640261817885</v>
      </c>
      <c r="Z804" s="1">
        <v>87.861176922015872</v>
      </c>
      <c r="AA804" s="1">
        <v>80.097114562988281</v>
      </c>
      <c r="AB804" s="1" t="s">
        <v>1100</v>
      </c>
      <c r="AC804" s="3">
        <v>17</v>
      </c>
      <c r="AD804" s="3">
        <f>_xlfn.XLOOKUP(B804,EVENTOS!B:B,EVENTOS!M:M,"--",0,1)</f>
        <v>184</v>
      </c>
      <c r="AE804" s="3">
        <v>1</v>
      </c>
      <c r="AF804" s="12">
        <f>_xlfn.XLOOKUP(C804,ESTACIONES!B:B,ESTACIONES!N:N,0,0,1)</f>
        <v>4.0819376781190959</v>
      </c>
      <c r="AG804">
        <f>_xlfn.XLOOKUP(A804,'L y W'!A:A,'L y W'!B:B,0,0,1)</f>
        <v>17.242490683416428</v>
      </c>
      <c r="AH804">
        <f>_xlfn.XLOOKUP(A804,'L y W'!A:A,'L y W'!C:C,0,0,1)</f>
        <v>13.031667784523005</v>
      </c>
    </row>
    <row r="805" spans="1:34" x14ac:dyDescent="0.3">
      <c r="A805" s="1">
        <v>2165</v>
      </c>
      <c r="B805" s="1" t="s">
        <v>1088</v>
      </c>
      <c r="C805" s="1" t="s">
        <v>99</v>
      </c>
      <c r="D805" s="1">
        <v>2016</v>
      </c>
      <c r="E805" s="1">
        <v>2</v>
      </c>
      <c r="F805" s="1">
        <v>10</v>
      </c>
      <c r="G805" s="1">
        <v>0</v>
      </c>
      <c r="H805" s="1">
        <v>33</v>
      </c>
      <c r="I805" s="1">
        <v>4</v>
      </c>
      <c r="J805" s="1">
        <v>-30.634</v>
      </c>
      <c r="K805" s="1">
        <v>-71.649000000000001</v>
      </c>
      <c r="L805" s="1">
        <v>6.4</v>
      </c>
      <c r="M805" s="1">
        <v>37</v>
      </c>
      <c r="N805" s="1">
        <v>-29.965509999999998</v>
      </c>
      <c r="O805" s="1">
        <v>-71.351110000000006</v>
      </c>
      <c r="P805" s="1">
        <v>36</v>
      </c>
      <c r="Q805" s="1">
        <v>1228</v>
      </c>
      <c r="R805" s="7">
        <v>6.4838235294117661</v>
      </c>
      <c r="S805" s="1">
        <v>11</v>
      </c>
      <c r="T805" s="1">
        <v>29</v>
      </c>
      <c r="U805" s="1">
        <v>103</v>
      </c>
      <c r="V805" s="1">
        <v>176</v>
      </c>
      <c r="W805" s="1">
        <v>61</v>
      </c>
      <c r="X805" s="1">
        <v>83</v>
      </c>
      <c r="Y805" s="1">
        <v>79.45431449853929</v>
      </c>
      <c r="Z805" s="1">
        <v>87.662154824261478</v>
      </c>
      <c r="AA805" s="1">
        <v>79.80804443359375</v>
      </c>
      <c r="AB805" s="1" t="s">
        <v>1101</v>
      </c>
      <c r="AC805" s="3">
        <v>18</v>
      </c>
      <c r="AD805" s="3">
        <f>_xlfn.XLOOKUP(B805,EVENTOS!B:B,EVENTOS!M:M,"--",0,1)</f>
        <v>184</v>
      </c>
      <c r="AE805" s="3">
        <v>1</v>
      </c>
      <c r="AF805" s="12">
        <f>_xlfn.XLOOKUP(C805,ESTACIONES!B:B,ESTACIONES!N:N,0,0,1)</f>
        <v>1.6562573616396086</v>
      </c>
      <c r="AG805">
        <f>_xlfn.XLOOKUP(A805,'L y W'!A:A,'L y W'!B:B,0,0,1)</f>
        <v>17.242490683416428</v>
      </c>
      <c r="AH805">
        <f>_xlfn.XLOOKUP(A805,'L y W'!A:A,'L y W'!C:C,0,0,1)</f>
        <v>13.031667784523005</v>
      </c>
    </row>
    <row r="806" spans="1:34" x14ac:dyDescent="0.3">
      <c r="A806" s="1">
        <v>2166</v>
      </c>
      <c r="B806" s="1" t="s">
        <v>1088</v>
      </c>
      <c r="C806" s="1" t="s">
        <v>51</v>
      </c>
      <c r="D806" s="1">
        <v>2016</v>
      </c>
      <c r="E806" s="1">
        <v>2</v>
      </c>
      <c r="F806" s="1">
        <v>10</v>
      </c>
      <c r="G806" s="1">
        <v>0</v>
      </c>
      <c r="H806" s="1">
        <v>33</v>
      </c>
      <c r="I806" s="1">
        <v>4</v>
      </c>
      <c r="J806" s="1">
        <v>-30.634</v>
      </c>
      <c r="K806" s="1">
        <v>-71.649000000000001</v>
      </c>
      <c r="L806" s="1">
        <v>6.4</v>
      </c>
      <c r="M806" s="1">
        <v>37</v>
      </c>
      <c r="N806" s="1">
        <v>-31.783711</v>
      </c>
      <c r="O806" s="1">
        <v>-70.969739000000004</v>
      </c>
      <c r="P806" s="1">
        <v>458</v>
      </c>
      <c r="Q806" s="1">
        <v>751</v>
      </c>
      <c r="R806" s="7">
        <v>2.1</v>
      </c>
      <c r="S806" s="1">
        <v>11</v>
      </c>
      <c r="T806" s="1">
        <v>29</v>
      </c>
      <c r="U806" s="1">
        <v>103</v>
      </c>
      <c r="V806" s="1">
        <v>176</v>
      </c>
      <c r="W806" s="1">
        <v>61</v>
      </c>
      <c r="X806" s="1">
        <v>83</v>
      </c>
      <c r="Y806" s="1">
        <v>142.96446945160611</v>
      </c>
      <c r="Z806" s="1">
        <v>147.79019348244734</v>
      </c>
      <c r="AA806" s="1">
        <v>138.76893615722659</v>
      </c>
      <c r="AB806" s="1" t="s">
        <v>1102</v>
      </c>
      <c r="AC806" s="3">
        <v>8</v>
      </c>
      <c r="AD806" s="3">
        <f>_xlfn.XLOOKUP(B806,EVENTOS!B:B,EVENTOS!M:M,"--",0,1)</f>
        <v>184</v>
      </c>
      <c r="AE806" s="3">
        <v>1</v>
      </c>
      <c r="AF806" s="12">
        <f>_xlfn.XLOOKUP(C806,ESTACIONES!B:B,ESTACIONES!N:N,0,0,1)</f>
        <v>4.6375108145656956</v>
      </c>
      <c r="AG806">
        <f>_xlfn.XLOOKUP(A806,'L y W'!A:A,'L y W'!B:B,0,0,1)</f>
        <v>17.242490683416428</v>
      </c>
      <c r="AH806">
        <f>_xlfn.XLOOKUP(A806,'L y W'!A:A,'L y W'!C:C,0,0,1)</f>
        <v>13.031667784523005</v>
      </c>
    </row>
    <row r="807" spans="1:34" x14ac:dyDescent="0.3">
      <c r="A807" s="1">
        <v>2167</v>
      </c>
      <c r="B807" s="1" t="s">
        <v>1088</v>
      </c>
      <c r="C807" s="1" t="s">
        <v>53</v>
      </c>
      <c r="D807" s="1">
        <v>2016</v>
      </c>
      <c r="E807" s="1">
        <v>2</v>
      </c>
      <c r="F807" s="1">
        <v>10</v>
      </c>
      <c r="G807" s="1">
        <v>0</v>
      </c>
      <c r="H807" s="1">
        <v>33</v>
      </c>
      <c r="I807" s="1">
        <v>4</v>
      </c>
      <c r="J807" s="1">
        <v>-30.634</v>
      </c>
      <c r="K807" s="1">
        <v>-71.649000000000001</v>
      </c>
      <c r="L807" s="1">
        <v>6.4</v>
      </c>
      <c r="M807" s="1">
        <v>37</v>
      </c>
      <c r="N807" s="1">
        <v>-30.258980000000001</v>
      </c>
      <c r="O807" s="1">
        <v>-71.490459999999999</v>
      </c>
      <c r="P807" s="1">
        <v>10</v>
      </c>
      <c r="Q807" s="1">
        <v>364</v>
      </c>
      <c r="R807" s="7">
        <v>1.87</v>
      </c>
      <c r="S807" s="1">
        <v>11</v>
      </c>
      <c r="T807" s="1">
        <v>29</v>
      </c>
      <c r="U807" s="1">
        <v>103</v>
      </c>
      <c r="V807" s="1">
        <v>176</v>
      </c>
      <c r="W807" s="1">
        <v>61</v>
      </c>
      <c r="X807" s="1">
        <v>83</v>
      </c>
      <c r="Y807" s="1">
        <v>44.275809395863924</v>
      </c>
      <c r="Z807" s="1">
        <v>57.706909444700571</v>
      </c>
      <c r="AA807" s="1">
        <v>50.37322998046875</v>
      </c>
      <c r="AB807" s="1" t="s">
        <v>1103</v>
      </c>
      <c r="AC807" s="3">
        <v>9</v>
      </c>
      <c r="AD807" s="3">
        <f>_xlfn.XLOOKUP(B807,EVENTOS!B:B,EVENTOS!M:M,"--",0,1)</f>
        <v>184</v>
      </c>
      <c r="AE807" s="3">
        <v>1</v>
      </c>
      <c r="AF807" s="12">
        <f>_xlfn.XLOOKUP(C807,ESTACIONES!B:B,ESTACIONES!N:N,0,0,1)</f>
        <v>4.3052866245068095</v>
      </c>
      <c r="AG807">
        <f>_xlfn.XLOOKUP(A807,'L y W'!A:A,'L y W'!B:B,0,0,1)</f>
        <v>17.242490683416428</v>
      </c>
      <c r="AH807">
        <f>_xlfn.XLOOKUP(A807,'L y W'!A:A,'L y W'!C:C,0,0,1)</f>
        <v>13.031667784523005</v>
      </c>
    </row>
    <row r="808" spans="1:34" x14ac:dyDescent="0.3">
      <c r="A808" s="1">
        <v>217</v>
      </c>
      <c r="B808" s="1" t="s">
        <v>1053</v>
      </c>
      <c r="C808" s="1" t="s">
        <v>745</v>
      </c>
      <c r="D808" s="1">
        <v>2014</v>
      </c>
      <c r="E808" s="1">
        <v>4</v>
      </c>
      <c r="F808" s="1">
        <v>3</v>
      </c>
      <c r="G808" s="1">
        <v>5</v>
      </c>
      <c r="H808" s="1">
        <v>26</v>
      </c>
      <c r="I808" s="1">
        <v>15</v>
      </c>
      <c r="J808" s="1">
        <v>-20.798999999999999</v>
      </c>
      <c r="K808" s="1">
        <v>-70.674999999999997</v>
      </c>
      <c r="L808" s="1">
        <v>6.3</v>
      </c>
      <c r="M808" s="1">
        <v>29.8</v>
      </c>
      <c r="N808" s="1">
        <v>-20.07067</v>
      </c>
      <c r="O808" s="1">
        <v>-69.217219999999998</v>
      </c>
      <c r="P808" s="1">
        <v>0</v>
      </c>
      <c r="Q808" s="1">
        <v>732</v>
      </c>
      <c r="R808" s="7">
        <v>10.01</v>
      </c>
      <c r="S808" s="1">
        <v>4</v>
      </c>
      <c r="T808" s="1">
        <v>27</v>
      </c>
      <c r="U808" s="1">
        <v>104</v>
      </c>
      <c r="V808" s="1">
        <v>168</v>
      </c>
      <c r="W808" s="1">
        <v>63</v>
      </c>
      <c r="X808" s="1">
        <v>83</v>
      </c>
      <c r="Y808" s="1">
        <v>172.1755172540106</v>
      </c>
      <c r="Z808" s="1">
        <v>174.73536774701938</v>
      </c>
      <c r="AA808" s="1">
        <v>166.6767578125</v>
      </c>
      <c r="AB808" s="1" t="s">
        <v>1104</v>
      </c>
      <c r="AC808" s="3">
        <v>71</v>
      </c>
      <c r="AD808" s="3">
        <f>_xlfn.XLOOKUP(B808,EVENTOS!B:B,EVENTOS!M:M,"--",0,1)</f>
        <v>176</v>
      </c>
      <c r="AE808" s="3">
        <v>1</v>
      </c>
      <c r="AF808" s="12">
        <f>_xlfn.XLOOKUP(C808,ESTACIONES!B:B,ESTACIONES!N:N,0,0,1)</f>
        <v>5.6225792318664567</v>
      </c>
      <c r="AG808">
        <f>_xlfn.XLOOKUP(A808,'L y W'!A:A,'L y W'!B:B,0,0,1)</f>
        <v>14.969248567600362</v>
      </c>
      <c r="AH808">
        <f>_xlfn.XLOOKUP(A808,'L y W'!A:A,'L y W'!C:C,0,0,1)</f>
        <v>11.789625232437857</v>
      </c>
    </row>
    <row r="809" spans="1:34" x14ac:dyDescent="0.3">
      <c r="A809" s="1">
        <v>2170</v>
      </c>
      <c r="B809" s="1" t="s">
        <v>1088</v>
      </c>
      <c r="C809" s="1" t="s">
        <v>55</v>
      </c>
      <c r="D809" s="1">
        <v>2016</v>
      </c>
      <c r="E809" s="1">
        <v>2</v>
      </c>
      <c r="F809" s="1">
        <v>10</v>
      </c>
      <c r="G809" s="1">
        <v>0</v>
      </c>
      <c r="H809" s="1">
        <v>33</v>
      </c>
      <c r="I809" s="1">
        <v>4</v>
      </c>
      <c r="J809" s="1">
        <v>-30.634</v>
      </c>
      <c r="K809" s="1">
        <v>-71.649000000000001</v>
      </c>
      <c r="L809" s="1">
        <v>6.4</v>
      </c>
      <c r="M809" s="1">
        <v>37</v>
      </c>
      <c r="N809" s="1">
        <v>-30.854861</v>
      </c>
      <c r="O809" s="1">
        <v>-70.707333000000006</v>
      </c>
      <c r="P809" s="1">
        <v>903</v>
      </c>
      <c r="Q809" s="1">
        <v>578</v>
      </c>
      <c r="R809" s="7">
        <v>6.51</v>
      </c>
      <c r="S809" s="1">
        <v>11</v>
      </c>
      <c r="T809" s="1">
        <v>29</v>
      </c>
      <c r="U809" s="1">
        <v>103</v>
      </c>
      <c r="V809" s="1">
        <v>176</v>
      </c>
      <c r="W809" s="1">
        <v>61</v>
      </c>
      <c r="X809" s="1">
        <v>83</v>
      </c>
      <c r="Y809" s="1">
        <v>93.437164102415849</v>
      </c>
      <c r="Z809" s="1">
        <v>100.8322420880434</v>
      </c>
      <c r="AA809" s="1">
        <v>96.359153747558594</v>
      </c>
      <c r="AB809" s="1" t="s">
        <v>1105</v>
      </c>
      <c r="AC809" s="3">
        <v>10</v>
      </c>
      <c r="AD809" s="3">
        <f>_xlfn.XLOOKUP(B809,EVENTOS!B:B,EVENTOS!M:M,"--",0,1)</f>
        <v>184</v>
      </c>
      <c r="AE809" s="3">
        <v>1</v>
      </c>
      <c r="AF809" s="12">
        <f>_xlfn.XLOOKUP(C809,ESTACIONES!B:B,ESTACIONES!N:N,0,0,1)</f>
        <v>2.2846908786089335</v>
      </c>
      <c r="AG809">
        <f>_xlfn.XLOOKUP(A809,'L y W'!A:A,'L y W'!B:B,0,0,1)</f>
        <v>17.242490683416428</v>
      </c>
      <c r="AH809">
        <f>_xlfn.XLOOKUP(A809,'L y W'!A:A,'L y W'!C:C,0,0,1)</f>
        <v>13.031667784523005</v>
      </c>
    </row>
    <row r="810" spans="1:34" x14ac:dyDescent="0.3">
      <c r="A810" s="1">
        <v>2171</v>
      </c>
      <c r="B810" s="1" t="s">
        <v>1088</v>
      </c>
      <c r="C810" s="1" t="s">
        <v>139</v>
      </c>
      <c r="D810" s="1">
        <v>2016</v>
      </c>
      <c r="E810" s="1">
        <v>2</v>
      </c>
      <c r="F810" s="1">
        <v>10</v>
      </c>
      <c r="G810" s="1">
        <v>0</v>
      </c>
      <c r="H810" s="1">
        <v>33</v>
      </c>
      <c r="I810" s="1">
        <v>4</v>
      </c>
      <c r="J810" s="1">
        <v>-30.634</v>
      </c>
      <c r="K810" s="1">
        <v>-71.649000000000001</v>
      </c>
      <c r="L810" s="1">
        <v>6.4</v>
      </c>
      <c r="M810" s="1">
        <v>37</v>
      </c>
      <c r="N810" s="1">
        <v>-29.910710000000002</v>
      </c>
      <c r="O810" s="1">
        <v>-71.250820000000004</v>
      </c>
      <c r="P810" s="1">
        <v>30</v>
      </c>
      <c r="Q810" s="1">
        <v>587</v>
      </c>
      <c r="R810" s="7">
        <v>3.2</v>
      </c>
      <c r="S810" s="1">
        <v>11</v>
      </c>
      <c r="T810" s="1">
        <v>29</v>
      </c>
      <c r="U810" s="1">
        <v>103</v>
      </c>
      <c r="V810" s="1">
        <v>176</v>
      </c>
      <c r="W810" s="1">
        <v>61</v>
      </c>
      <c r="X810" s="1">
        <v>83</v>
      </c>
      <c r="Y810" s="1">
        <v>88.865117202754092</v>
      </c>
      <c r="Z810" s="1">
        <v>96.271646685092179</v>
      </c>
      <c r="AA810" s="1">
        <v>88.573440551757813</v>
      </c>
      <c r="AB810" s="1" t="s">
        <v>1106</v>
      </c>
      <c r="AC810" s="3">
        <v>23</v>
      </c>
      <c r="AD810" s="3">
        <f>_xlfn.XLOOKUP(B810,EVENTOS!B:B,EVENTOS!M:M,"--",0,1)</f>
        <v>184</v>
      </c>
      <c r="AE810" s="3">
        <v>1</v>
      </c>
      <c r="AF810" s="12">
        <f>_xlfn.XLOOKUP(C810,ESTACIONES!B:B,ESTACIONES!N:N,0,0,1)</f>
        <v>2.8545473582449143</v>
      </c>
      <c r="AG810">
        <f>_xlfn.XLOOKUP(A810,'L y W'!A:A,'L y W'!B:B,0,0,1)</f>
        <v>17.242490683416428</v>
      </c>
      <c r="AH810">
        <f>_xlfn.XLOOKUP(A810,'L y W'!A:A,'L y W'!C:C,0,0,1)</f>
        <v>13.031667784523005</v>
      </c>
    </row>
    <row r="811" spans="1:34" x14ac:dyDescent="0.3">
      <c r="A811" s="1">
        <v>2172</v>
      </c>
      <c r="B811" s="1" t="s">
        <v>1088</v>
      </c>
      <c r="C811" s="1" t="s">
        <v>29</v>
      </c>
      <c r="D811" s="1">
        <v>2016</v>
      </c>
      <c r="E811" s="1">
        <v>2</v>
      </c>
      <c r="F811" s="1">
        <v>10</v>
      </c>
      <c r="G811" s="1">
        <v>0</v>
      </c>
      <c r="H811" s="1">
        <v>33</v>
      </c>
      <c r="I811" s="1">
        <v>4</v>
      </c>
      <c r="J811" s="1">
        <v>-30.634</v>
      </c>
      <c r="K811" s="1">
        <v>-71.649000000000001</v>
      </c>
      <c r="L811" s="1">
        <v>6.4</v>
      </c>
      <c r="M811" s="1">
        <v>37</v>
      </c>
      <c r="N811" s="1">
        <v>-30.172699999999999</v>
      </c>
      <c r="O811" s="1">
        <v>-70.799300000000002</v>
      </c>
      <c r="P811" s="1">
        <v>0</v>
      </c>
      <c r="Q811" s="1">
        <v>405</v>
      </c>
      <c r="R811" s="7">
        <v>1.64</v>
      </c>
      <c r="S811" s="1">
        <v>11</v>
      </c>
      <c r="T811" s="1">
        <v>29</v>
      </c>
      <c r="U811" s="1">
        <v>103</v>
      </c>
      <c r="V811" s="1">
        <v>176</v>
      </c>
      <c r="W811" s="1">
        <v>61</v>
      </c>
      <c r="X811" s="1">
        <v>83</v>
      </c>
      <c r="Y811" s="1">
        <v>96.343075903706776</v>
      </c>
      <c r="Z811" s="1">
        <v>103.20362529769682</v>
      </c>
      <c r="AA811" s="1">
        <v>95.062812805175781</v>
      </c>
      <c r="AB811" s="1" t="s">
        <v>1107</v>
      </c>
      <c r="AC811" s="3">
        <v>1</v>
      </c>
      <c r="AD811" s="3">
        <f>_xlfn.XLOOKUP(B811,EVENTOS!B:B,EVENTOS!M:M,"--",0,1)</f>
        <v>184</v>
      </c>
      <c r="AE811" s="3">
        <v>1</v>
      </c>
      <c r="AF811" s="12">
        <f>_xlfn.XLOOKUP(C811,ESTACIONES!B:B,ESTACIONES!N:N,0,0,1)</f>
        <v>5.4872095279552653</v>
      </c>
      <c r="AG811">
        <f>_xlfn.XLOOKUP(A811,'L y W'!A:A,'L y W'!B:B,0,0,1)</f>
        <v>17.242490683416428</v>
      </c>
      <c r="AH811">
        <f>_xlfn.XLOOKUP(A811,'L y W'!A:A,'L y W'!C:C,0,0,1)</f>
        <v>13.031667784523005</v>
      </c>
    </row>
    <row r="812" spans="1:34" x14ac:dyDescent="0.3">
      <c r="A812" s="1">
        <v>2173</v>
      </c>
      <c r="B812" s="1" t="s">
        <v>1088</v>
      </c>
      <c r="C812" s="1" t="s">
        <v>147</v>
      </c>
      <c r="D812" s="1">
        <v>2016</v>
      </c>
      <c r="E812" s="1">
        <v>2</v>
      </c>
      <c r="F812" s="1">
        <v>10</v>
      </c>
      <c r="G812" s="1">
        <v>0</v>
      </c>
      <c r="H812" s="1">
        <v>33</v>
      </c>
      <c r="I812" s="1">
        <v>4</v>
      </c>
      <c r="J812" s="1">
        <v>-30.634</v>
      </c>
      <c r="K812" s="1">
        <v>-71.649000000000001</v>
      </c>
      <c r="L812" s="1">
        <v>6.4</v>
      </c>
      <c r="M812" s="1">
        <v>37</v>
      </c>
      <c r="N812" s="1">
        <v>-33.388686</v>
      </c>
      <c r="O812" s="1">
        <v>-70.621589</v>
      </c>
      <c r="P812" s="1">
        <v>0</v>
      </c>
      <c r="Q812" s="1">
        <v>311</v>
      </c>
      <c r="R812" s="7">
        <v>0.99</v>
      </c>
      <c r="S812" s="1">
        <v>11</v>
      </c>
      <c r="T812" s="1">
        <v>29</v>
      </c>
      <c r="U812" s="1">
        <v>103</v>
      </c>
      <c r="V812" s="1">
        <v>176</v>
      </c>
      <c r="W812" s="1">
        <v>61</v>
      </c>
      <c r="X812" s="1">
        <v>83</v>
      </c>
      <c r="Y812" s="1">
        <v>320.50604088133286</v>
      </c>
      <c r="Z812" s="1">
        <v>322.63465753298516</v>
      </c>
      <c r="AA812" s="1">
        <v>313.1630859375</v>
      </c>
      <c r="AB812" s="1" t="s">
        <v>1108</v>
      </c>
      <c r="AC812" s="3">
        <v>26</v>
      </c>
      <c r="AD812" s="3">
        <f>_xlfn.XLOOKUP(B812,EVENTOS!B:B,EVENTOS!M:M,"--",0,1)</f>
        <v>184</v>
      </c>
      <c r="AE812" s="3">
        <v>1</v>
      </c>
      <c r="AF812" s="12">
        <f>_xlfn.XLOOKUP(C812,ESTACIONES!B:B,ESTACIONES!N:N,0,0,1)</f>
        <v>5.3601454441489214</v>
      </c>
      <c r="AG812">
        <f>_xlfn.XLOOKUP(A812,'L y W'!A:A,'L y W'!B:B,0,0,1)</f>
        <v>17.242490683416428</v>
      </c>
      <c r="AH812">
        <f>_xlfn.XLOOKUP(A812,'L y W'!A:A,'L y W'!C:C,0,0,1)</f>
        <v>13.031667784523005</v>
      </c>
    </row>
    <row r="813" spans="1:34" x14ac:dyDescent="0.3">
      <c r="A813" s="1">
        <v>2174</v>
      </c>
      <c r="B813" s="1" t="s">
        <v>1088</v>
      </c>
      <c r="C813" s="1" t="s">
        <v>62</v>
      </c>
      <c r="D813" s="1">
        <v>2016</v>
      </c>
      <c r="E813" s="1">
        <v>2</v>
      </c>
      <c r="F813" s="1">
        <v>10</v>
      </c>
      <c r="G813" s="1">
        <v>0</v>
      </c>
      <c r="H813" s="1">
        <v>33</v>
      </c>
      <c r="I813" s="1">
        <v>4</v>
      </c>
      <c r="J813" s="1">
        <v>-30.634</v>
      </c>
      <c r="K813" s="1">
        <v>-71.649000000000001</v>
      </c>
      <c r="L813" s="1">
        <v>6.4</v>
      </c>
      <c r="M813" s="1">
        <v>37</v>
      </c>
      <c r="N813" s="1">
        <v>-33.215583000000002</v>
      </c>
      <c r="O813" s="1">
        <v>-70.766861000000006</v>
      </c>
      <c r="P813" s="1">
        <v>0</v>
      </c>
      <c r="Q813" s="1">
        <v>401</v>
      </c>
      <c r="R813" s="7">
        <v>1.31</v>
      </c>
      <c r="S813" s="1">
        <v>11</v>
      </c>
      <c r="T813" s="1">
        <v>29</v>
      </c>
      <c r="U813" s="1">
        <v>103</v>
      </c>
      <c r="V813" s="1">
        <v>176</v>
      </c>
      <c r="W813" s="1">
        <v>61</v>
      </c>
      <c r="X813" s="1">
        <v>83</v>
      </c>
      <c r="Y813" s="1">
        <v>298.16431405706072</v>
      </c>
      <c r="Z813" s="1">
        <v>300.45125757286746</v>
      </c>
      <c r="AA813" s="1">
        <v>290.93878173828119</v>
      </c>
      <c r="AB813" s="1" t="s">
        <v>1109</v>
      </c>
      <c r="AC813" s="3">
        <v>11</v>
      </c>
      <c r="AD813" s="3">
        <f>_xlfn.XLOOKUP(B813,EVENTOS!B:B,EVENTOS!M:M,"--",0,1)</f>
        <v>184</v>
      </c>
      <c r="AE813" s="3">
        <v>1</v>
      </c>
      <c r="AF813" s="12">
        <f>_xlfn.XLOOKUP(C813,ESTACIONES!B:B,ESTACIONES!N:N,0,0,1)</f>
        <v>2.7481272780344788</v>
      </c>
      <c r="AG813">
        <f>_xlfn.XLOOKUP(A813,'L y W'!A:A,'L y W'!B:B,0,0,1)</f>
        <v>17.242490683416428</v>
      </c>
      <c r="AH813">
        <f>_xlfn.XLOOKUP(A813,'L y W'!A:A,'L y W'!C:C,0,0,1)</f>
        <v>13.031667784523005</v>
      </c>
    </row>
    <row r="814" spans="1:34" x14ac:dyDescent="0.3">
      <c r="A814" s="1">
        <v>2175</v>
      </c>
      <c r="B814" s="1" t="s">
        <v>1088</v>
      </c>
      <c r="C814" s="1" t="s">
        <v>155</v>
      </c>
      <c r="D814" s="1">
        <v>2016</v>
      </c>
      <c r="E814" s="1">
        <v>2</v>
      </c>
      <c r="F814" s="1">
        <v>10</v>
      </c>
      <c r="G814" s="1">
        <v>0</v>
      </c>
      <c r="H814" s="1">
        <v>33</v>
      </c>
      <c r="I814" s="1">
        <v>4</v>
      </c>
      <c r="J814" s="1">
        <v>-30.634</v>
      </c>
      <c r="K814" s="1">
        <v>-71.649000000000001</v>
      </c>
      <c r="L814" s="1">
        <v>6.4</v>
      </c>
      <c r="M814" s="1">
        <v>37</v>
      </c>
      <c r="N814" s="1">
        <v>-33.508417000000001</v>
      </c>
      <c r="O814" s="1">
        <v>-70.748806000000002</v>
      </c>
      <c r="P814" s="1">
        <v>0</v>
      </c>
      <c r="Q814" s="1">
        <v>379</v>
      </c>
      <c r="R814" s="7">
        <v>2.7</v>
      </c>
      <c r="S814" s="1">
        <v>11</v>
      </c>
      <c r="T814" s="1">
        <v>29</v>
      </c>
      <c r="U814" s="1">
        <v>103</v>
      </c>
      <c r="V814" s="1">
        <v>176</v>
      </c>
      <c r="W814" s="1">
        <v>61</v>
      </c>
      <c r="X814" s="1">
        <v>83</v>
      </c>
      <c r="Y814" s="1">
        <v>329.87189450012221</v>
      </c>
      <c r="Z814" s="1">
        <v>331.9404566802603</v>
      </c>
      <c r="AA814" s="1">
        <v>322.4019775390625</v>
      </c>
      <c r="AB814" s="1" t="s">
        <v>1110</v>
      </c>
      <c r="AC814" s="3">
        <v>29</v>
      </c>
      <c r="AD814" s="3">
        <f>_xlfn.XLOOKUP(B814,EVENTOS!B:B,EVENTOS!M:M,"--",0,1)</f>
        <v>184</v>
      </c>
      <c r="AE814" s="3">
        <v>1</v>
      </c>
      <c r="AF814" s="12">
        <f>_xlfn.XLOOKUP(C814,ESTACIONES!B:B,ESTACIONES!N:N,0,0,1)</f>
        <v>4.3941768465990183</v>
      </c>
      <c r="AG814">
        <f>_xlfn.XLOOKUP(A814,'L y W'!A:A,'L y W'!B:B,0,0,1)</f>
        <v>17.242490683416428</v>
      </c>
      <c r="AH814">
        <f>_xlfn.XLOOKUP(A814,'L y W'!A:A,'L y W'!C:C,0,0,1)</f>
        <v>13.031667784523005</v>
      </c>
    </row>
    <row r="815" spans="1:34" x14ac:dyDescent="0.3">
      <c r="A815" s="1">
        <v>2177</v>
      </c>
      <c r="B815" s="1" t="s">
        <v>1088</v>
      </c>
      <c r="C815" s="1" t="s">
        <v>234</v>
      </c>
      <c r="D815" s="1">
        <v>2016</v>
      </c>
      <c r="E815" s="1">
        <v>2</v>
      </c>
      <c r="F815" s="1">
        <v>10</v>
      </c>
      <c r="G815" s="1">
        <v>0</v>
      </c>
      <c r="H815" s="1">
        <v>33</v>
      </c>
      <c r="I815" s="1">
        <v>4</v>
      </c>
      <c r="J815" s="1">
        <v>-30.634</v>
      </c>
      <c r="K815" s="1">
        <v>-71.649000000000001</v>
      </c>
      <c r="L815" s="1">
        <v>6.4</v>
      </c>
      <c r="M815" s="1">
        <v>37</v>
      </c>
      <c r="N815" s="1">
        <v>-33.023083</v>
      </c>
      <c r="O815" s="1">
        <v>-71.517832999999996</v>
      </c>
      <c r="P815" s="1">
        <v>0</v>
      </c>
      <c r="Q815" s="1">
        <v>622</v>
      </c>
      <c r="R815" s="7">
        <v>7.28</v>
      </c>
      <c r="S815" s="1">
        <v>11</v>
      </c>
      <c r="T815" s="1">
        <v>29</v>
      </c>
      <c r="U815" s="1">
        <v>103</v>
      </c>
      <c r="V815" s="1">
        <v>176</v>
      </c>
      <c r="W815" s="1">
        <v>61</v>
      </c>
      <c r="X815" s="1">
        <v>83</v>
      </c>
      <c r="Y815" s="1">
        <v>265.20158237212001</v>
      </c>
      <c r="Z815" s="1">
        <v>267.77019866422097</v>
      </c>
      <c r="AA815" s="1">
        <v>258.58779907226563</v>
      </c>
      <c r="AB815" s="1" t="s">
        <v>1111</v>
      </c>
      <c r="AC815" s="3">
        <v>44</v>
      </c>
      <c r="AD815" s="3">
        <f>_xlfn.XLOOKUP(B815,EVENTOS!B:B,EVENTOS!M:M,"--",0,1)</f>
        <v>184</v>
      </c>
      <c r="AE815" s="3">
        <v>1</v>
      </c>
      <c r="AF815" s="12">
        <f>_xlfn.XLOOKUP(C815,ESTACIONES!B:B,ESTACIONES!N:N,0,0,1)</f>
        <v>7.8837968896193393</v>
      </c>
      <c r="AG815">
        <f>_xlfn.XLOOKUP(A815,'L y W'!A:A,'L y W'!B:B,0,0,1)</f>
        <v>17.242490683416428</v>
      </c>
      <c r="AH815">
        <f>_xlfn.XLOOKUP(A815,'L y W'!A:A,'L y W'!C:C,0,0,1)</f>
        <v>13.031667784523005</v>
      </c>
    </row>
    <row r="816" spans="1:34" x14ac:dyDescent="0.3">
      <c r="A816" s="1">
        <v>2178</v>
      </c>
      <c r="B816" s="1" t="s">
        <v>1088</v>
      </c>
      <c r="C816" s="1" t="s">
        <v>169</v>
      </c>
      <c r="D816" s="1">
        <v>2016</v>
      </c>
      <c r="E816" s="1">
        <v>2</v>
      </c>
      <c r="F816" s="1">
        <v>10</v>
      </c>
      <c r="G816" s="1">
        <v>0</v>
      </c>
      <c r="H816" s="1">
        <v>33</v>
      </c>
      <c r="I816" s="1">
        <v>4</v>
      </c>
      <c r="J816" s="1">
        <v>-30.634</v>
      </c>
      <c r="K816" s="1">
        <v>-71.649000000000001</v>
      </c>
      <c r="L816" s="1">
        <v>6.4</v>
      </c>
      <c r="M816" s="1">
        <v>37</v>
      </c>
      <c r="N816" s="1">
        <v>-33.048060999999997</v>
      </c>
      <c r="O816" s="1">
        <v>-71.604500000000002</v>
      </c>
      <c r="P816" s="1">
        <v>0</v>
      </c>
      <c r="Q816" s="1">
        <v>317</v>
      </c>
      <c r="R816" s="7">
        <v>1.61</v>
      </c>
      <c r="S816" s="1">
        <v>11</v>
      </c>
      <c r="T816" s="1">
        <v>29</v>
      </c>
      <c r="U816" s="1">
        <v>103</v>
      </c>
      <c r="V816" s="1">
        <v>176</v>
      </c>
      <c r="W816" s="1">
        <v>61</v>
      </c>
      <c r="X816" s="1">
        <v>83</v>
      </c>
      <c r="Y816" s="1">
        <v>267.71412324823342</v>
      </c>
      <c r="Z816" s="1">
        <v>270.25886069946034</v>
      </c>
      <c r="AA816" s="1">
        <v>261.179931640625</v>
      </c>
      <c r="AB816" s="1" t="s">
        <v>1112</v>
      </c>
      <c r="AC816" s="3">
        <v>36</v>
      </c>
      <c r="AD816" s="3">
        <f>_xlfn.XLOOKUP(B816,EVENTOS!B:B,EVENTOS!M:M,"--",0,1)</f>
        <v>184</v>
      </c>
      <c r="AE816" s="3">
        <v>1</v>
      </c>
      <c r="AF816" s="12">
        <f>_xlfn.XLOOKUP(C816,ESTACIONES!B:B,ESTACIONES!N:N,0,0,1)</f>
        <v>4.311696339662153</v>
      </c>
      <c r="AG816">
        <f>_xlfn.XLOOKUP(A816,'L y W'!A:A,'L y W'!B:B,0,0,1)</f>
        <v>17.242490683416428</v>
      </c>
      <c r="AH816">
        <f>_xlfn.XLOOKUP(A816,'L y W'!A:A,'L y W'!C:C,0,0,1)</f>
        <v>13.031667784523005</v>
      </c>
    </row>
    <row r="817" spans="1:34" x14ac:dyDescent="0.3">
      <c r="A817" s="1">
        <v>2179</v>
      </c>
      <c r="B817" s="1" t="s">
        <v>1088</v>
      </c>
      <c r="C817" s="1" t="s">
        <v>175</v>
      </c>
      <c r="D817" s="1">
        <v>2016</v>
      </c>
      <c r="E817" s="1">
        <v>2</v>
      </c>
      <c r="F817" s="1">
        <v>10</v>
      </c>
      <c r="G817" s="1">
        <v>0</v>
      </c>
      <c r="H817" s="1">
        <v>33</v>
      </c>
      <c r="I817" s="1">
        <v>4</v>
      </c>
      <c r="J817" s="1">
        <v>-30.634</v>
      </c>
      <c r="K817" s="1">
        <v>-71.649000000000001</v>
      </c>
      <c r="L817" s="1">
        <v>6.4</v>
      </c>
      <c r="M817" s="1">
        <v>37</v>
      </c>
      <c r="N817" s="1">
        <v>-33.605483999999997</v>
      </c>
      <c r="O817" s="1">
        <v>-71.614320000000006</v>
      </c>
      <c r="P817" s="1">
        <v>0</v>
      </c>
      <c r="Q817" s="1">
        <v>281</v>
      </c>
      <c r="R817" s="7">
        <v>0.95</v>
      </c>
      <c r="S817" s="1">
        <v>11</v>
      </c>
      <c r="T817" s="1">
        <v>29</v>
      </c>
      <c r="U817" s="1">
        <v>103</v>
      </c>
      <c r="V817" s="1">
        <v>176</v>
      </c>
      <c r="W817" s="1">
        <v>61</v>
      </c>
      <c r="X817" s="1">
        <v>83</v>
      </c>
      <c r="Y817" s="1">
        <v>329.52118573835617</v>
      </c>
      <c r="Z817" s="1">
        <v>331.59193574393845</v>
      </c>
      <c r="AA817" s="1">
        <v>322.38177490234381</v>
      </c>
      <c r="AB817" s="1" t="s">
        <v>1113</v>
      </c>
      <c r="AC817" s="3">
        <v>38</v>
      </c>
      <c r="AD817" s="3">
        <f>_xlfn.XLOOKUP(B817,EVENTOS!B:B,EVENTOS!M:M,"--",0,1)</f>
        <v>184</v>
      </c>
      <c r="AE817" s="3">
        <v>1</v>
      </c>
      <c r="AF817" s="12">
        <f>_xlfn.XLOOKUP(C817,ESTACIONES!B:B,ESTACIONES!N:N,0,0,1)</f>
        <v>5.2237148623838845</v>
      </c>
      <c r="AG817">
        <f>_xlfn.XLOOKUP(A817,'L y W'!A:A,'L y W'!B:B,0,0,1)</f>
        <v>17.242490683416428</v>
      </c>
      <c r="AH817">
        <f>_xlfn.XLOOKUP(A817,'L y W'!A:A,'L y W'!C:C,0,0,1)</f>
        <v>13.031667784523005</v>
      </c>
    </row>
    <row r="818" spans="1:34" x14ac:dyDescent="0.3">
      <c r="A818" s="1">
        <v>218</v>
      </c>
      <c r="B818" s="1" t="s">
        <v>1053</v>
      </c>
      <c r="C818" s="1" t="s">
        <v>76</v>
      </c>
      <c r="D818" s="1">
        <v>2014</v>
      </c>
      <c r="E818" s="1">
        <v>4</v>
      </c>
      <c r="F818" s="1">
        <v>3</v>
      </c>
      <c r="G818" s="1">
        <v>5</v>
      </c>
      <c r="H818" s="1">
        <v>26</v>
      </c>
      <c r="I818" s="1">
        <v>15</v>
      </c>
      <c r="J818" s="1">
        <v>-20.798999999999999</v>
      </c>
      <c r="K818" s="1">
        <v>-70.674999999999997</v>
      </c>
      <c r="L818" s="1">
        <v>6.3</v>
      </c>
      <c r="M818" s="1">
        <v>29.8</v>
      </c>
      <c r="N818" s="1">
        <v>-20.496327999999998</v>
      </c>
      <c r="O818" s="1">
        <v>-69.337469999999996</v>
      </c>
      <c r="P818" s="1">
        <v>0</v>
      </c>
      <c r="Q818" s="1">
        <v>357</v>
      </c>
      <c r="R818" s="7">
        <v>2.08</v>
      </c>
      <c r="S818" s="1">
        <v>4</v>
      </c>
      <c r="T818" s="1">
        <v>27</v>
      </c>
      <c r="U818" s="1">
        <v>104</v>
      </c>
      <c r="V818" s="1">
        <v>168</v>
      </c>
      <c r="W818" s="1">
        <v>63</v>
      </c>
      <c r="X818" s="1">
        <v>83</v>
      </c>
      <c r="Y818" s="1">
        <v>143.35802888056614</v>
      </c>
      <c r="Z818" s="1">
        <v>146.42255442561174</v>
      </c>
      <c r="AA818" s="1">
        <v>139.9000549316406</v>
      </c>
      <c r="AB818" s="1" t="s">
        <v>1114</v>
      </c>
      <c r="AC818" s="3">
        <v>14</v>
      </c>
      <c r="AD818" s="3">
        <f>_xlfn.XLOOKUP(B818,EVENTOS!B:B,EVENTOS!M:M,"--",0,1)</f>
        <v>176</v>
      </c>
      <c r="AE818" s="3">
        <v>1</v>
      </c>
      <c r="AF818" s="12">
        <f>_xlfn.XLOOKUP(C818,ESTACIONES!B:B,ESTACIONES!N:N,0,0,1)</f>
        <v>2.8487108524030149</v>
      </c>
      <c r="AG818">
        <f>_xlfn.XLOOKUP(A818,'L y W'!A:A,'L y W'!B:B,0,0,1)</f>
        <v>14.969248567600362</v>
      </c>
      <c r="AH818">
        <f>_xlfn.XLOOKUP(A818,'L y W'!A:A,'L y W'!C:C,0,0,1)</f>
        <v>11.789625232437857</v>
      </c>
    </row>
    <row r="819" spans="1:34" x14ac:dyDescent="0.3">
      <c r="A819" s="1">
        <v>2188</v>
      </c>
      <c r="B819" s="1" t="s">
        <v>1115</v>
      </c>
      <c r="C819" s="1" t="s">
        <v>473</v>
      </c>
      <c r="D819" s="1">
        <v>2016</v>
      </c>
      <c r="E819" s="1">
        <v>2</v>
      </c>
      <c r="F819" s="1">
        <v>12</v>
      </c>
      <c r="G819" s="1">
        <v>22</v>
      </c>
      <c r="H819" s="1">
        <v>32</v>
      </c>
      <c r="I819" s="1">
        <v>5</v>
      </c>
      <c r="J819" s="1">
        <v>-19.943000000000001</v>
      </c>
      <c r="K819" s="1">
        <v>-70.311000000000007</v>
      </c>
      <c r="L819" s="1">
        <v>5</v>
      </c>
      <c r="M819" s="1">
        <v>53.3</v>
      </c>
      <c r="N819" s="1">
        <v>-20.27291</v>
      </c>
      <c r="O819" s="1">
        <v>-70.122309999999999</v>
      </c>
      <c r="P819" s="1">
        <v>0</v>
      </c>
      <c r="Q819" s="1">
        <v>725</v>
      </c>
      <c r="R819" s="7">
        <v>1.36</v>
      </c>
      <c r="S819" s="1" t="s">
        <v>38</v>
      </c>
      <c r="T819" s="1" t="s">
        <v>38</v>
      </c>
      <c r="U819" s="1" t="s">
        <v>38</v>
      </c>
      <c r="V819" s="1" t="s">
        <v>38</v>
      </c>
      <c r="W819" s="1" t="s">
        <v>38</v>
      </c>
      <c r="X819" s="1" t="s">
        <v>38</v>
      </c>
      <c r="Y819" s="1">
        <v>41.512488040740003</v>
      </c>
      <c r="Z819" s="1">
        <v>67.558690509308875</v>
      </c>
      <c r="AA819" s="1">
        <v>67.558690509308875</v>
      </c>
      <c r="AB819" s="1" t="s">
        <v>1116</v>
      </c>
      <c r="AC819" s="3">
        <v>53</v>
      </c>
      <c r="AD819" s="3">
        <f>_xlfn.XLOOKUP(B819,EVENTOS!B:B,EVENTOS!M:M,"--",0,1)</f>
        <v>185</v>
      </c>
      <c r="AE819" s="3">
        <v>2</v>
      </c>
      <c r="AF819" s="12">
        <f>_xlfn.XLOOKUP(C819,ESTACIONES!B:B,ESTACIONES!N:N,0,0,1)</f>
        <v>3.8168177816451578</v>
      </c>
      <c r="AG819" t="e">
        <f>_xlfn.XLOOKUP(A819,'L y W'!A:A,'L y W'!B:B,0,0,1)</f>
        <v>#N/A</v>
      </c>
      <c r="AH819" t="e">
        <f>_xlfn.XLOOKUP(A819,'L y W'!A:A,'L y W'!C:C,0,0,1)</f>
        <v>#N/A</v>
      </c>
    </row>
    <row r="820" spans="1:34" x14ac:dyDescent="0.3">
      <c r="A820" s="1">
        <v>2189</v>
      </c>
      <c r="B820" s="1" t="s">
        <v>1115</v>
      </c>
      <c r="C820" s="1" t="s">
        <v>88</v>
      </c>
      <c r="D820" s="1">
        <v>2016</v>
      </c>
      <c r="E820" s="1">
        <v>2</v>
      </c>
      <c r="F820" s="1">
        <v>12</v>
      </c>
      <c r="G820" s="1">
        <v>22</v>
      </c>
      <c r="H820" s="1">
        <v>32</v>
      </c>
      <c r="I820" s="1">
        <v>5</v>
      </c>
      <c r="J820" s="1">
        <v>-19.943000000000001</v>
      </c>
      <c r="K820" s="1">
        <v>-70.311000000000007</v>
      </c>
      <c r="L820" s="1">
        <v>5</v>
      </c>
      <c r="M820" s="1">
        <v>53.3</v>
      </c>
      <c r="N820" s="1">
        <v>-20.256270000000001</v>
      </c>
      <c r="O820" s="1">
        <v>-69.786010000000005</v>
      </c>
      <c r="P820" s="1">
        <v>0</v>
      </c>
      <c r="Q820" s="1">
        <v>344</v>
      </c>
      <c r="R820" s="7">
        <v>2.4700000000000002</v>
      </c>
      <c r="S820" s="1" t="s">
        <v>38</v>
      </c>
      <c r="T820" s="1" t="s">
        <v>38</v>
      </c>
      <c r="U820" s="1" t="s">
        <v>38</v>
      </c>
      <c r="V820" s="1" t="s">
        <v>38</v>
      </c>
      <c r="W820" s="1" t="s">
        <v>38</v>
      </c>
      <c r="X820" s="1" t="s">
        <v>38</v>
      </c>
      <c r="Y820" s="1">
        <v>64.939906767818414</v>
      </c>
      <c r="Z820" s="1">
        <v>84.01238891385573</v>
      </c>
      <c r="AA820" s="1">
        <v>84.01238891385573</v>
      </c>
      <c r="AB820" s="1" t="s">
        <v>1117</v>
      </c>
      <c r="AC820" s="3">
        <v>15</v>
      </c>
      <c r="AD820" s="3">
        <f>_xlfn.XLOOKUP(B820,EVENTOS!B:B,EVENTOS!M:M,"--",0,1)</f>
        <v>185</v>
      </c>
      <c r="AE820" s="3">
        <v>2</v>
      </c>
      <c r="AF820" s="12">
        <f>_xlfn.XLOOKUP(C820,ESTACIONES!B:B,ESTACIONES!N:N,0,0,1)</f>
        <v>4.7744005541349805</v>
      </c>
      <c r="AG820" t="e">
        <f>_xlfn.XLOOKUP(A820,'L y W'!A:A,'L y W'!B:B,0,0,1)</f>
        <v>#N/A</v>
      </c>
      <c r="AH820" t="e">
        <f>_xlfn.XLOOKUP(A820,'L y W'!A:A,'L y W'!C:C,0,0,1)</f>
        <v>#N/A</v>
      </c>
    </row>
    <row r="821" spans="1:34" x14ac:dyDescent="0.3">
      <c r="A821" s="1">
        <v>219</v>
      </c>
      <c r="B821" s="1" t="s">
        <v>1118</v>
      </c>
      <c r="C821" s="1" t="s">
        <v>35</v>
      </c>
      <c r="D821" s="1">
        <v>2014</v>
      </c>
      <c r="E821" s="1">
        <v>4</v>
      </c>
      <c r="F821" s="1">
        <v>3</v>
      </c>
      <c r="G821" s="1">
        <v>5</v>
      </c>
      <c r="H821" s="1">
        <v>34</v>
      </c>
      <c r="I821" s="1">
        <v>33</v>
      </c>
      <c r="J821" s="1">
        <v>-20.466000000000001</v>
      </c>
      <c r="K821" s="1">
        <v>-70.572999999999993</v>
      </c>
      <c r="L821" s="1">
        <v>4.5999999999999996</v>
      </c>
      <c r="M821" s="1">
        <v>19.600000000000001</v>
      </c>
      <c r="N821" s="1">
        <v>-20.230340000000002</v>
      </c>
      <c r="O821" s="1">
        <v>-70.145920000000004</v>
      </c>
      <c r="P821" s="1">
        <v>0</v>
      </c>
      <c r="Q821" s="1">
        <v>635</v>
      </c>
      <c r="R821" s="7">
        <v>7.01</v>
      </c>
      <c r="S821" s="1" t="s">
        <v>38</v>
      </c>
      <c r="T821" s="1" t="s">
        <v>38</v>
      </c>
      <c r="U821" s="1" t="s">
        <v>38</v>
      </c>
      <c r="V821" s="1" t="s">
        <v>38</v>
      </c>
      <c r="W821" s="1" t="s">
        <v>38</v>
      </c>
      <c r="X821" s="1" t="s">
        <v>38</v>
      </c>
      <c r="Y821" s="1">
        <v>51.664793060886609</v>
      </c>
      <c r="Z821" s="1">
        <v>55.257676770058268</v>
      </c>
      <c r="AA821" s="1">
        <v>55.257676770058268</v>
      </c>
      <c r="AB821" s="1" t="s">
        <v>1119</v>
      </c>
      <c r="AC821" s="3">
        <v>3</v>
      </c>
      <c r="AD821" s="3">
        <f>_xlfn.XLOOKUP(B821,EVENTOS!B:B,EVENTOS!M:M,"--",0,1)</f>
        <v>186</v>
      </c>
      <c r="AE821" s="3">
        <v>1</v>
      </c>
      <c r="AF821" s="12">
        <f>_xlfn.XLOOKUP(C821,ESTACIONES!B:B,ESTACIONES!N:N,0,0,1)</f>
        <v>6.1460543197080302</v>
      </c>
      <c r="AG821" t="e">
        <f>_xlfn.XLOOKUP(A821,'L y W'!A:A,'L y W'!B:B,0,0,1)</f>
        <v>#N/A</v>
      </c>
      <c r="AH821" t="e">
        <f>_xlfn.XLOOKUP(A821,'L y W'!A:A,'L y W'!C:C,0,0,1)</f>
        <v>#N/A</v>
      </c>
    </row>
    <row r="822" spans="1:34" x14ac:dyDescent="0.3">
      <c r="A822" s="1">
        <v>2191</v>
      </c>
      <c r="B822" s="1" t="s">
        <v>1115</v>
      </c>
      <c r="C822" s="1" t="s">
        <v>484</v>
      </c>
      <c r="D822" s="1">
        <v>2016</v>
      </c>
      <c r="E822" s="1">
        <v>2</v>
      </c>
      <c r="F822" s="1">
        <v>12</v>
      </c>
      <c r="G822" s="1">
        <v>22</v>
      </c>
      <c r="H822" s="1">
        <v>32</v>
      </c>
      <c r="I822" s="1">
        <v>5</v>
      </c>
      <c r="J822" s="1">
        <v>-19.943000000000001</v>
      </c>
      <c r="K822" s="1">
        <v>-70.311000000000007</v>
      </c>
      <c r="L822" s="1">
        <v>5</v>
      </c>
      <c r="M822" s="1">
        <v>53.3</v>
      </c>
      <c r="N822" s="1">
        <v>-19.312390000000001</v>
      </c>
      <c r="O822" s="1">
        <v>-69.427279999999996</v>
      </c>
      <c r="P822" s="1">
        <v>0</v>
      </c>
      <c r="Q822" s="1">
        <v>346</v>
      </c>
      <c r="R822" s="7">
        <v>1.1399999999999999</v>
      </c>
      <c r="S822" s="1" t="s">
        <v>38</v>
      </c>
      <c r="T822" s="1" t="s">
        <v>38</v>
      </c>
      <c r="U822" s="1" t="s">
        <v>38</v>
      </c>
      <c r="V822" s="1" t="s">
        <v>38</v>
      </c>
      <c r="W822" s="1" t="s">
        <v>38</v>
      </c>
      <c r="X822" s="1" t="s">
        <v>38</v>
      </c>
      <c r="Y822" s="1">
        <v>116.03998802762953</v>
      </c>
      <c r="Z822" s="1">
        <v>127.69561003203049</v>
      </c>
      <c r="AA822" s="1">
        <v>127.69561003203049</v>
      </c>
      <c r="AB822" s="1" t="s">
        <v>1120</v>
      </c>
      <c r="AC822" s="3">
        <v>56</v>
      </c>
      <c r="AD822" s="3">
        <f>_xlfn.XLOOKUP(B822,EVENTOS!B:B,EVENTOS!M:M,"--",0,1)</f>
        <v>185</v>
      </c>
      <c r="AE822" s="3">
        <v>2</v>
      </c>
      <c r="AF822" s="12">
        <f>_xlfn.XLOOKUP(C822,ESTACIONES!B:B,ESTACIONES!N:N,0,0,1)</f>
        <v>3.9528596519652126</v>
      </c>
      <c r="AG822" t="e">
        <f>_xlfn.XLOOKUP(A822,'L y W'!A:A,'L y W'!B:B,0,0,1)</f>
        <v>#N/A</v>
      </c>
      <c r="AH822" t="e">
        <f>_xlfn.XLOOKUP(A822,'L y W'!A:A,'L y W'!C:C,0,0,1)</f>
        <v>#N/A</v>
      </c>
    </row>
    <row r="823" spans="1:34" x14ac:dyDescent="0.3">
      <c r="A823" s="1">
        <v>2193</v>
      </c>
      <c r="B823" s="1" t="s">
        <v>1121</v>
      </c>
      <c r="C823" s="1" t="s">
        <v>524</v>
      </c>
      <c r="D823" s="1">
        <v>2016</v>
      </c>
      <c r="E823" s="1">
        <v>2</v>
      </c>
      <c r="F823" s="1">
        <v>19</v>
      </c>
      <c r="G823" s="1">
        <v>5</v>
      </c>
      <c r="H823" s="1">
        <v>33</v>
      </c>
      <c r="I823" s="1">
        <v>8</v>
      </c>
      <c r="J823" s="1">
        <v>-30.587</v>
      </c>
      <c r="K823" s="1">
        <v>-71.694999999999993</v>
      </c>
      <c r="L823" s="1">
        <v>5.4</v>
      </c>
      <c r="M823" s="1">
        <v>36.299999999999997</v>
      </c>
      <c r="N823" s="1">
        <v>-30.579305999999999</v>
      </c>
      <c r="O823" s="1">
        <v>-71.494556000000003</v>
      </c>
      <c r="P823" s="1">
        <v>203</v>
      </c>
      <c r="Q823" s="1">
        <v>505</v>
      </c>
      <c r="R823" s="7">
        <v>1.75</v>
      </c>
      <c r="S823" s="1">
        <v>358</v>
      </c>
      <c r="T823" s="1">
        <v>31</v>
      </c>
      <c r="U823" s="1">
        <v>89</v>
      </c>
      <c r="V823" s="1">
        <v>179</v>
      </c>
      <c r="W823" s="1">
        <v>59</v>
      </c>
      <c r="X823" s="1">
        <v>91</v>
      </c>
      <c r="Y823" s="1">
        <v>19.244930239863645</v>
      </c>
      <c r="Z823" s="1">
        <v>41.26543770441819</v>
      </c>
      <c r="AA823" s="1">
        <v>41.086044311523438</v>
      </c>
      <c r="AB823" s="1" t="s">
        <v>1122</v>
      </c>
      <c r="AC823" s="3">
        <v>59</v>
      </c>
      <c r="AD823" s="3">
        <f>_xlfn.XLOOKUP(B823,EVENTOS!B:B,EVENTOS!M:M,"--",0,1)</f>
        <v>187</v>
      </c>
      <c r="AE823" s="3">
        <v>1</v>
      </c>
      <c r="AF823" s="12">
        <f>_xlfn.XLOOKUP(C823,ESTACIONES!B:B,ESTACIONES!N:N,0,0,1)</f>
        <v>2.4467954161962564</v>
      </c>
      <c r="AG823">
        <f>_xlfn.XLOOKUP(A823,'L y W'!A:A,'L y W'!B:B,0,0,1)</f>
        <v>0</v>
      </c>
      <c r="AH823">
        <f>_xlfn.XLOOKUP(A823,'L y W'!A:A,'L y W'!C:C,0,0,1)</f>
        <v>0</v>
      </c>
    </row>
    <row r="824" spans="1:34" x14ac:dyDescent="0.3">
      <c r="A824" s="1">
        <v>2194</v>
      </c>
      <c r="B824" s="1" t="s">
        <v>1121</v>
      </c>
      <c r="C824" s="1" t="s">
        <v>51</v>
      </c>
      <c r="D824" s="1">
        <v>2016</v>
      </c>
      <c r="E824" s="1">
        <v>2</v>
      </c>
      <c r="F824" s="1">
        <v>19</v>
      </c>
      <c r="G824" s="1">
        <v>5</v>
      </c>
      <c r="H824" s="1">
        <v>33</v>
      </c>
      <c r="I824" s="1">
        <v>8</v>
      </c>
      <c r="J824" s="1">
        <v>-30.587</v>
      </c>
      <c r="K824" s="1">
        <v>-71.694999999999993</v>
      </c>
      <c r="L824" s="1">
        <v>5.4</v>
      </c>
      <c r="M824" s="1">
        <v>36.299999999999997</v>
      </c>
      <c r="N824" s="1">
        <v>-31.783711</v>
      </c>
      <c r="O824" s="1">
        <v>-70.969739000000004</v>
      </c>
      <c r="P824" s="1">
        <v>458</v>
      </c>
      <c r="Q824" s="1">
        <v>751</v>
      </c>
      <c r="R824" s="7">
        <v>2.1</v>
      </c>
      <c r="S824" s="1">
        <v>358</v>
      </c>
      <c r="T824" s="1">
        <v>31</v>
      </c>
      <c r="U824" s="1">
        <v>89</v>
      </c>
      <c r="V824" s="1">
        <v>179</v>
      </c>
      <c r="W824" s="1">
        <v>59</v>
      </c>
      <c r="X824" s="1">
        <v>91</v>
      </c>
      <c r="Y824" s="1">
        <v>149.61081765257222</v>
      </c>
      <c r="Z824" s="1">
        <v>154.06020681107506</v>
      </c>
      <c r="AA824" s="1">
        <v>154.13438415527341</v>
      </c>
      <c r="AB824" s="1" t="s">
        <v>1123</v>
      </c>
      <c r="AC824" s="3">
        <v>8</v>
      </c>
      <c r="AD824" s="3">
        <f>_xlfn.XLOOKUP(B824,EVENTOS!B:B,EVENTOS!M:M,"--",0,1)</f>
        <v>187</v>
      </c>
      <c r="AE824" s="3">
        <v>1</v>
      </c>
      <c r="AF824" s="12">
        <f>_xlfn.XLOOKUP(C824,ESTACIONES!B:B,ESTACIONES!N:N,0,0,1)</f>
        <v>4.6375108145656956</v>
      </c>
      <c r="AG824">
        <f>_xlfn.XLOOKUP(A824,'L y W'!A:A,'L y W'!B:B,0,0,1)</f>
        <v>0</v>
      </c>
      <c r="AH824">
        <f>_xlfn.XLOOKUP(A824,'L y W'!A:A,'L y W'!C:C,0,0,1)</f>
        <v>0</v>
      </c>
    </row>
    <row r="825" spans="1:34" x14ac:dyDescent="0.3">
      <c r="A825" s="1">
        <v>2195</v>
      </c>
      <c r="B825" s="1" t="s">
        <v>1121</v>
      </c>
      <c r="C825" s="1" t="s">
        <v>53</v>
      </c>
      <c r="D825" s="1">
        <v>2016</v>
      </c>
      <c r="E825" s="1">
        <v>2</v>
      </c>
      <c r="F825" s="1">
        <v>19</v>
      </c>
      <c r="G825" s="1">
        <v>5</v>
      </c>
      <c r="H825" s="1">
        <v>33</v>
      </c>
      <c r="I825" s="1">
        <v>8</v>
      </c>
      <c r="J825" s="1">
        <v>-30.587</v>
      </c>
      <c r="K825" s="1">
        <v>-71.694999999999993</v>
      </c>
      <c r="L825" s="1">
        <v>5.4</v>
      </c>
      <c r="M825" s="1">
        <v>36.299999999999997</v>
      </c>
      <c r="N825" s="1">
        <v>-30.258980000000001</v>
      </c>
      <c r="O825" s="1">
        <v>-71.490459999999999</v>
      </c>
      <c r="P825" s="1">
        <v>10</v>
      </c>
      <c r="Q825" s="1">
        <v>364</v>
      </c>
      <c r="R825" s="7">
        <v>1.87</v>
      </c>
      <c r="S825" s="1">
        <v>358</v>
      </c>
      <c r="T825" s="1">
        <v>31</v>
      </c>
      <c r="U825" s="1">
        <v>89</v>
      </c>
      <c r="V825" s="1">
        <v>179</v>
      </c>
      <c r="W825" s="1">
        <v>59</v>
      </c>
      <c r="X825" s="1">
        <v>91</v>
      </c>
      <c r="Y825" s="1">
        <v>41.334186844951148</v>
      </c>
      <c r="Z825" s="1">
        <v>55.017552673063641</v>
      </c>
      <c r="AA825" s="1">
        <v>54.999355316162109</v>
      </c>
      <c r="AB825" s="1" t="s">
        <v>1124</v>
      </c>
      <c r="AC825" s="3">
        <v>9</v>
      </c>
      <c r="AD825" s="3">
        <f>_xlfn.XLOOKUP(B825,EVENTOS!B:B,EVENTOS!M:M,"--",0,1)</f>
        <v>187</v>
      </c>
      <c r="AE825" s="3">
        <v>1</v>
      </c>
      <c r="AF825" s="12">
        <f>_xlfn.XLOOKUP(C825,ESTACIONES!B:B,ESTACIONES!N:N,0,0,1)</f>
        <v>4.3052866245068095</v>
      </c>
      <c r="AG825">
        <f>_xlfn.XLOOKUP(A825,'L y W'!A:A,'L y W'!B:B,0,0,1)</f>
        <v>0</v>
      </c>
      <c r="AH825">
        <f>_xlfn.XLOOKUP(A825,'L y W'!A:A,'L y W'!C:C,0,0,1)</f>
        <v>0</v>
      </c>
    </row>
    <row r="826" spans="1:34" x14ac:dyDescent="0.3">
      <c r="A826" s="1">
        <v>2196</v>
      </c>
      <c r="B826" s="1" t="s">
        <v>1125</v>
      </c>
      <c r="C826" s="1" t="s">
        <v>161</v>
      </c>
      <c r="D826" s="1">
        <v>2016</v>
      </c>
      <c r="E826" s="1">
        <v>2</v>
      </c>
      <c r="F826" s="1">
        <v>20</v>
      </c>
      <c r="G826" s="1">
        <v>18</v>
      </c>
      <c r="H826" s="1">
        <v>23</v>
      </c>
      <c r="I826" s="1">
        <v>1</v>
      </c>
      <c r="J826" s="1">
        <v>-32.499000000000002</v>
      </c>
      <c r="K826" s="1">
        <v>-70.013000000000005</v>
      </c>
      <c r="L826" s="1">
        <v>4.9000000000000004</v>
      </c>
      <c r="M826" s="1">
        <v>128.6</v>
      </c>
      <c r="N826" s="1">
        <v>-33.380861000000003</v>
      </c>
      <c r="O826" s="1">
        <v>-70.796166999999997</v>
      </c>
      <c r="P826" s="1">
        <v>0</v>
      </c>
      <c r="Q826" s="1">
        <v>471</v>
      </c>
      <c r="R826" s="7">
        <v>1.4</v>
      </c>
      <c r="S826" s="1" t="s">
        <v>38</v>
      </c>
      <c r="T826" s="1" t="s">
        <v>38</v>
      </c>
      <c r="U826" s="1" t="s">
        <v>38</v>
      </c>
      <c r="V826" s="1" t="s">
        <v>38</v>
      </c>
      <c r="W826" s="1" t="s">
        <v>38</v>
      </c>
      <c r="X826" s="1" t="s">
        <v>38</v>
      </c>
      <c r="Y826" s="1">
        <v>122.18347491712758</v>
      </c>
      <c r="Z826" s="1">
        <v>177.38873003329255</v>
      </c>
      <c r="AA826" s="1">
        <v>177.38873003329255</v>
      </c>
      <c r="AB826" s="1" t="s">
        <v>1126</v>
      </c>
      <c r="AC826" s="3">
        <v>32</v>
      </c>
      <c r="AD826" s="3">
        <f>_xlfn.XLOOKUP(B826,EVENTOS!B:B,EVENTOS!M:M,"--",0,1)</f>
        <v>188</v>
      </c>
      <c r="AE826" s="3">
        <v>2</v>
      </c>
      <c r="AF826" s="12">
        <f>_xlfn.XLOOKUP(C826,ESTACIONES!B:B,ESTACIONES!N:N,0,0,1)</f>
        <v>5.2193509282518686</v>
      </c>
      <c r="AG826" t="e">
        <f>_xlfn.XLOOKUP(A826,'L y W'!A:A,'L y W'!B:B,0,0,1)</f>
        <v>#N/A</v>
      </c>
      <c r="AH826" t="e">
        <f>_xlfn.XLOOKUP(A826,'L y W'!A:A,'L y W'!C:C,0,0,1)</f>
        <v>#N/A</v>
      </c>
    </row>
    <row r="827" spans="1:34" x14ac:dyDescent="0.3">
      <c r="A827" s="1">
        <v>2197</v>
      </c>
      <c r="B827" s="1" t="s">
        <v>1127</v>
      </c>
      <c r="C827" s="1" t="s">
        <v>93</v>
      </c>
      <c r="D827" s="1">
        <v>2016</v>
      </c>
      <c r="E827" s="1">
        <v>2</v>
      </c>
      <c r="F827" s="1">
        <v>22</v>
      </c>
      <c r="G827" s="1">
        <v>6</v>
      </c>
      <c r="H827" s="1">
        <v>37</v>
      </c>
      <c r="I827" s="1">
        <v>1</v>
      </c>
      <c r="J827" s="1">
        <v>-30.488</v>
      </c>
      <c r="K827" s="1">
        <v>-72.227000000000004</v>
      </c>
      <c r="L827" s="1">
        <v>6</v>
      </c>
      <c r="M827" s="1">
        <v>31.4</v>
      </c>
      <c r="N827" s="1">
        <v>-29.877189999999999</v>
      </c>
      <c r="O827" s="1">
        <v>-71.237870000000001</v>
      </c>
      <c r="P827" s="1">
        <v>0</v>
      </c>
      <c r="Q827" s="1">
        <v>399</v>
      </c>
      <c r="R827" s="7">
        <v>1.18</v>
      </c>
      <c r="S827" s="1">
        <v>359</v>
      </c>
      <c r="T827" s="1">
        <v>23</v>
      </c>
      <c r="U827" s="1">
        <v>90</v>
      </c>
      <c r="V827" s="1">
        <v>179</v>
      </c>
      <c r="W827" s="1">
        <v>67</v>
      </c>
      <c r="X827" s="1">
        <v>90</v>
      </c>
      <c r="Y827" s="1">
        <v>116.87403630966729</v>
      </c>
      <c r="Z827" s="1">
        <v>121.0185951137817</v>
      </c>
      <c r="AA827" s="1">
        <v>115.4167785644531</v>
      </c>
      <c r="AB827" s="1" t="s">
        <v>1128</v>
      </c>
      <c r="AC827" s="3">
        <v>16</v>
      </c>
      <c r="AD827" s="3">
        <f>_xlfn.XLOOKUP(B827,EVENTOS!B:B,EVENTOS!M:M,"--",0,1)</f>
        <v>189</v>
      </c>
      <c r="AE827" s="3">
        <v>1</v>
      </c>
      <c r="AF827" s="12">
        <f>_xlfn.XLOOKUP(C827,ESTACIONES!B:B,ESTACIONES!N:N,0,0,1)</f>
        <v>2.8226612561991336</v>
      </c>
      <c r="AG827">
        <f>_xlfn.XLOOKUP(A827,'L y W'!A:A,'L y W'!B:B,0,0,1)</f>
        <v>9.794899854086994</v>
      </c>
      <c r="AH827">
        <f>_xlfn.XLOOKUP(A827,'L y W'!A:A,'L y W'!C:C,0,0,1)</f>
        <v>8.7297136838811138</v>
      </c>
    </row>
    <row r="828" spans="1:34" x14ac:dyDescent="0.3">
      <c r="A828" s="1">
        <v>2198</v>
      </c>
      <c r="B828" s="1" t="s">
        <v>1127</v>
      </c>
      <c r="C828" s="1" t="s">
        <v>541</v>
      </c>
      <c r="D828" s="1">
        <v>2016</v>
      </c>
      <c r="E828" s="1">
        <v>2</v>
      </c>
      <c r="F828" s="1">
        <v>22</v>
      </c>
      <c r="G828" s="1">
        <v>6</v>
      </c>
      <c r="H828" s="1">
        <v>37</v>
      </c>
      <c r="I828" s="1">
        <v>1</v>
      </c>
      <c r="J828" s="1">
        <v>-30.488</v>
      </c>
      <c r="K828" s="1">
        <v>-72.227000000000004</v>
      </c>
      <c r="L828" s="1">
        <v>6</v>
      </c>
      <c r="M828" s="1">
        <v>31.4</v>
      </c>
      <c r="N828" s="1">
        <v>-29.942350000000001</v>
      </c>
      <c r="O828" s="1">
        <v>-71.263149999999996</v>
      </c>
      <c r="P828" s="1">
        <v>30</v>
      </c>
      <c r="Q828" s="1">
        <v>475</v>
      </c>
      <c r="R828" s="7">
        <v>0.87</v>
      </c>
      <c r="S828" s="1">
        <v>359</v>
      </c>
      <c r="T828" s="1">
        <v>23</v>
      </c>
      <c r="U828" s="1">
        <v>90</v>
      </c>
      <c r="V828" s="1">
        <v>179</v>
      </c>
      <c r="W828" s="1">
        <v>67</v>
      </c>
      <c r="X828" s="1">
        <v>90</v>
      </c>
      <c r="Y828" s="1">
        <v>110.76992736451803</v>
      </c>
      <c r="Z828" s="1">
        <v>115.14261464957534</v>
      </c>
      <c r="AA828" s="1">
        <v>109.6840362548828</v>
      </c>
      <c r="AB828" s="1" t="s">
        <v>1129</v>
      </c>
      <c r="AC828" s="3">
        <v>61</v>
      </c>
      <c r="AD828" s="3">
        <f>_xlfn.XLOOKUP(B828,EVENTOS!B:B,EVENTOS!M:M,"--",0,1)</f>
        <v>189</v>
      </c>
      <c r="AE828" s="3">
        <v>1</v>
      </c>
      <c r="AF828" s="12">
        <f>_xlfn.XLOOKUP(C828,ESTACIONES!B:B,ESTACIONES!N:N,0,0,1)</f>
        <v>4.2654241956000023</v>
      </c>
      <c r="AG828">
        <f>_xlfn.XLOOKUP(A828,'L y W'!A:A,'L y W'!B:B,0,0,1)</f>
        <v>9.794899854086994</v>
      </c>
      <c r="AH828">
        <f>_xlfn.XLOOKUP(A828,'L y W'!A:A,'L y W'!C:C,0,0,1)</f>
        <v>8.7297136838811138</v>
      </c>
    </row>
    <row r="829" spans="1:34" x14ac:dyDescent="0.3">
      <c r="A829" s="1">
        <v>22</v>
      </c>
      <c r="B829" s="1" t="s">
        <v>1130</v>
      </c>
      <c r="C829" s="1" t="s">
        <v>239</v>
      </c>
      <c r="D829" s="1">
        <v>2012</v>
      </c>
      <c r="E829" s="1">
        <v>11</v>
      </c>
      <c r="F829" s="1">
        <v>13</v>
      </c>
      <c r="G829" s="1">
        <v>3</v>
      </c>
      <c r="H829" s="1">
        <v>11</v>
      </c>
      <c r="I829" s="1">
        <v>25</v>
      </c>
      <c r="J829" s="1">
        <v>-20.54</v>
      </c>
      <c r="K829" s="1">
        <v>-69.03</v>
      </c>
      <c r="L829" s="1">
        <v>5.0999999999999996</v>
      </c>
      <c r="M829" s="1">
        <v>93</v>
      </c>
      <c r="N829" s="1">
        <v>-19.760960000000001</v>
      </c>
      <c r="O829" s="1">
        <v>-69.655820000000006</v>
      </c>
      <c r="P829" s="1">
        <v>0</v>
      </c>
      <c r="Q829" s="1">
        <v>846</v>
      </c>
      <c r="R829" s="7">
        <v>0.53</v>
      </c>
      <c r="S829" s="1">
        <v>83</v>
      </c>
      <c r="T829" s="1">
        <v>29</v>
      </c>
      <c r="U829" s="1">
        <v>-150</v>
      </c>
      <c r="V829" s="1">
        <v>326</v>
      </c>
      <c r="W829" s="1">
        <v>76</v>
      </c>
      <c r="X829" s="1">
        <v>-64</v>
      </c>
      <c r="Y829" s="1">
        <v>108.25349411546108</v>
      </c>
      <c r="Z829" s="1">
        <v>142.71586803227652</v>
      </c>
      <c r="AA829" s="1">
        <v>156.11000000000001</v>
      </c>
      <c r="AB829" s="1" t="s">
        <v>1131</v>
      </c>
      <c r="AC829" s="3">
        <v>46</v>
      </c>
      <c r="AD829" s="3">
        <f>_xlfn.XLOOKUP(B829,EVENTOS!B:B,EVENTOS!M:M,"--",0,1)</f>
        <v>190</v>
      </c>
      <c r="AE829" s="3">
        <v>2</v>
      </c>
      <c r="AF829" s="12">
        <f>_xlfn.XLOOKUP(C829,ESTACIONES!B:B,ESTACIONES!N:N,0,0,1)</f>
        <v>3.0457469555755177</v>
      </c>
      <c r="AG829">
        <f>_xlfn.XLOOKUP(A829,'L y W'!A:A,'L y W'!B:B,0,0,1)</f>
        <v>0</v>
      </c>
      <c r="AH829">
        <f>_xlfn.XLOOKUP(A829,'L y W'!A:A,'L y W'!C:C,0,0,1)</f>
        <v>0</v>
      </c>
    </row>
    <row r="830" spans="1:34" x14ac:dyDescent="0.3">
      <c r="A830" s="1">
        <v>220</v>
      </c>
      <c r="B830" s="1" t="s">
        <v>1132</v>
      </c>
      <c r="C830" s="1" t="s">
        <v>1133</v>
      </c>
      <c r="D830" s="1">
        <v>2014</v>
      </c>
      <c r="E830" s="1">
        <v>4</v>
      </c>
      <c r="F830" s="1">
        <v>3</v>
      </c>
      <c r="G830" s="1">
        <v>5</v>
      </c>
      <c r="H830" s="1">
        <v>51</v>
      </c>
      <c r="I830" s="1">
        <v>44</v>
      </c>
      <c r="J830" s="1">
        <v>-20.756</v>
      </c>
      <c r="K830" s="1">
        <v>-70.424999999999997</v>
      </c>
      <c r="L830" s="1">
        <v>5.5</v>
      </c>
      <c r="M830" s="1">
        <v>36.1</v>
      </c>
      <c r="N830" s="1">
        <v>-20.5656</v>
      </c>
      <c r="O830" s="1">
        <v>-70.180700000000002</v>
      </c>
      <c r="P830" s="1">
        <v>0</v>
      </c>
      <c r="Q830" s="1">
        <v>566</v>
      </c>
      <c r="R830" s="7">
        <v>5.25</v>
      </c>
      <c r="S830" s="1" t="s">
        <v>38</v>
      </c>
      <c r="T830" s="1" t="s">
        <v>38</v>
      </c>
      <c r="U830" s="1" t="s">
        <v>38</v>
      </c>
      <c r="V830" s="1" t="s">
        <v>38</v>
      </c>
      <c r="W830" s="1" t="s">
        <v>38</v>
      </c>
      <c r="X830" s="1" t="s">
        <v>38</v>
      </c>
      <c r="Y830" s="1">
        <v>33.051574492781739</v>
      </c>
      <c r="Z830" s="1">
        <v>48.945036280014143</v>
      </c>
      <c r="AA830" s="1">
        <v>46.73</v>
      </c>
      <c r="AB830" s="1" t="s">
        <v>1134</v>
      </c>
      <c r="AC830" s="3">
        <v>86</v>
      </c>
      <c r="AD830" s="3">
        <f>_xlfn.XLOOKUP(B830,EVENTOS!B:B,EVENTOS!M:M,"--",0,1)</f>
        <v>191</v>
      </c>
      <c r="AE830" s="3">
        <v>1</v>
      </c>
      <c r="AF830" s="12">
        <f>_xlfn.XLOOKUP(C830,ESTACIONES!B:B,ESTACIONES!N:N,0,0,1)</f>
        <v>1.9877605484014587</v>
      </c>
      <c r="AG830" t="e">
        <f>_xlfn.XLOOKUP(A830,'L y W'!A:A,'L y W'!B:B,0,0,1)</f>
        <v>#N/A</v>
      </c>
      <c r="AH830" t="e">
        <f>_xlfn.XLOOKUP(A830,'L y W'!A:A,'L y W'!C:C,0,0,1)</f>
        <v>#N/A</v>
      </c>
    </row>
    <row r="831" spans="1:34" x14ac:dyDescent="0.3">
      <c r="A831" s="1">
        <v>2200</v>
      </c>
      <c r="B831" s="1" t="s">
        <v>1127</v>
      </c>
      <c r="C831" s="1" t="s">
        <v>563</v>
      </c>
      <c r="D831" s="1">
        <v>2016</v>
      </c>
      <c r="E831" s="1">
        <v>2</v>
      </c>
      <c r="F831" s="1">
        <v>22</v>
      </c>
      <c r="G831" s="1">
        <v>6</v>
      </c>
      <c r="H831" s="1">
        <v>37</v>
      </c>
      <c r="I831" s="1">
        <v>1</v>
      </c>
      <c r="J831" s="1">
        <v>-30.488</v>
      </c>
      <c r="K831" s="1">
        <v>-72.227000000000004</v>
      </c>
      <c r="L831" s="1">
        <v>6</v>
      </c>
      <c r="M831" s="1">
        <v>31.4</v>
      </c>
      <c r="N831" s="1">
        <v>-31.633614000000001</v>
      </c>
      <c r="O831" s="1">
        <v>-71.167500000000004</v>
      </c>
      <c r="P831" s="1">
        <v>319</v>
      </c>
      <c r="Q831" s="1">
        <v>654</v>
      </c>
      <c r="R831" s="7">
        <v>5.32</v>
      </c>
      <c r="S831" s="1">
        <v>359</v>
      </c>
      <c r="T831" s="1">
        <v>23</v>
      </c>
      <c r="U831" s="1">
        <v>90</v>
      </c>
      <c r="V831" s="1">
        <v>179</v>
      </c>
      <c r="W831" s="1">
        <v>67</v>
      </c>
      <c r="X831" s="1">
        <v>90</v>
      </c>
      <c r="Y831" s="1">
        <v>162.35066335605725</v>
      </c>
      <c r="Z831" s="1">
        <v>165.42017063572337</v>
      </c>
      <c r="AA831" s="1">
        <v>159.8521728515625</v>
      </c>
      <c r="AB831" s="1" t="s">
        <v>1135</v>
      </c>
      <c r="AC831" s="3">
        <v>65</v>
      </c>
      <c r="AD831" s="3">
        <f>_xlfn.XLOOKUP(B831,EVENTOS!B:B,EVENTOS!M:M,"--",0,1)</f>
        <v>189</v>
      </c>
      <c r="AE831" s="3">
        <v>1</v>
      </c>
      <c r="AF831" s="12">
        <f>_xlfn.XLOOKUP(C831,ESTACIONES!B:B,ESTACIONES!N:N,0,0,1)</f>
        <v>2.6040084152738801</v>
      </c>
      <c r="AG831">
        <f>_xlfn.XLOOKUP(A831,'L y W'!A:A,'L y W'!B:B,0,0,1)</f>
        <v>9.794899854086994</v>
      </c>
      <c r="AH831">
        <f>_xlfn.XLOOKUP(A831,'L y W'!A:A,'L y W'!C:C,0,0,1)</f>
        <v>8.7297136838811138</v>
      </c>
    </row>
    <row r="832" spans="1:34" x14ac:dyDescent="0.3">
      <c r="A832" s="1">
        <v>2201</v>
      </c>
      <c r="B832" s="1" t="s">
        <v>1127</v>
      </c>
      <c r="C832" s="1" t="s">
        <v>43</v>
      </c>
      <c r="D832" s="1">
        <v>2016</v>
      </c>
      <c r="E832" s="1">
        <v>2</v>
      </c>
      <c r="F832" s="1">
        <v>22</v>
      </c>
      <c r="G832" s="1">
        <v>6</v>
      </c>
      <c r="H832" s="1">
        <v>37</v>
      </c>
      <c r="I832" s="1">
        <v>1</v>
      </c>
      <c r="J832" s="1">
        <v>-30.488</v>
      </c>
      <c r="K832" s="1">
        <v>-72.227000000000004</v>
      </c>
      <c r="L832" s="1">
        <v>6</v>
      </c>
      <c r="M832" s="1">
        <v>31.4</v>
      </c>
      <c r="N832" s="1">
        <v>-30.23387</v>
      </c>
      <c r="O832" s="1">
        <v>-71.081590000000006</v>
      </c>
      <c r="P832" s="1">
        <v>1032</v>
      </c>
      <c r="Q832" s="1">
        <v>517</v>
      </c>
      <c r="R832" s="7">
        <v>6.5</v>
      </c>
      <c r="S832" s="1">
        <v>359</v>
      </c>
      <c r="T832" s="1">
        <v>23</v>
      </c>
      <c r="U832" s="1">
        <v>90</v>
      </c>
      <c r="V832" s="1">
        <v>179</v>
      </c>
      <c r="W832" s="1">
        <v>67</v>
      </c>
      <c r="X832" s="1">
        <v>90</v>
      </c>
      <c r="Y832" s="1">
        <v>113.66041181972909</v>
      </c>
      <c r="Z832" s="1">
        <v>118.19697051545107</v>
      </c>
      <c r="AA832" s="1">
        <v>113.48846435546881</v>
      </c>
      <c r="AB832" s="1" t="s">
        <v>1136</v>
      </c>
      <c r="AC832" s="3">
        <v>5</v>
      </c>
      <c r="AD832" s="3">
        <f>_xlfn.XLOOKUP(B832,EVENTOS!B:B,EVENTOS!M:M,"--",0,1)</f>
        <v>189</v>
      </c>
      <c r="AE832" s="3">
        <v>1</v>
      </c>
      <c r="AF832" s="12">
        <f>_xlfn.XLOOKUP(C832,ESTACIONES!B:B,ESTACIONES!N:N,0,0,1)</f>
        <v>2.335647305457484</v>
      </c>
      <c r="AG832">
        <f>_xlfn.XLOOKUP(A832,'L y W'!A:A,'L y W'!B:B,0,0,1)</f>
        <v>9.794899854086994</v>
      </c>
      <c r="AH832">
        <f>_xlfn.XLOOKUP(A832,'L y W'!A:A,'L y W'!C:C,0,0,1)</f>
        <v>8.7297136838811138</v>
      </c>
    </row>
    <row r="833" spans="1:34" x14ac:dyDescent="0.3">
      <c r="A833" s="1">
        <v>2202</v>
      </c>
      <c r="B833" s="1" t="s">
        <v>1127</v>
      </c>
      <c r="C833" s="1" t="s">
        <v>524</v>
      </c>
      <c r="D833" s="1">
        <v>2016</v>
      </c>
      <c r="E833" s="1">
        <v>2</v>
      </c>
      <c r="F833" s="1">
        <v>22</v>
      </c>
      <c r="G833" s="1">
        <v>6</v>
      </c>
      <c r="H833" s="1">
        <v>37</v>
      </c>
      <c r="I833" s="1">
        <v>1</v>
      </c>
      <c r="J833" s="1">
        <v>-30.488</v>
      </c>
      <c r="K833" s="1">
        <v>-72.227000000000004</v>
      </c>
      <c r="L833" s="1">
        <v>6</v>
      </c>
      <c r="M833" s="1">
        <v>31.4</v>
      </c>
      <c r="N833" s="1">
        <v>-30.579305999999999</v>
      </c>
      <c r="O833" s="1">
        <v>-71.494556000000003</v>
      </c>
      <c r="P833" s="1">
        <v>203</v>
      </c>
      <c r="Q833" s="1">
        <v>505</v>
      </c>
      <c r="R833" s="7">
        <v>1.75</v>
      </c>
      <c r="S833" s="1">
        <v>359</v>
      </c>
      <c r="T833" s="1">
        <v>23</v>
      </c>
      <c r="U833" s="1">
        <v>90</v>
      </c>
      <c r="V833" s="1">
        <v>179</v>
      </c>
      <c r="W833" s="1">
        <v>67</v>
      </c>
      <c r="X833" s="1">
        <v>90</v>
      </c>
      <c r="Y833" s="1">
        <v>71.014593851851075</v>
      </c>
      <c r="Z833" s="1">
        <v>77.729158936292137</v>
      </c>
      <c r="AA833" s="1">
        <v>74.225128173828125</v>
      </c>
      <c r="AB833" s="1" t="s">
        <v>1137</v>
      </c>
      <c r="AC833" s="3">
        <v>59</v>
      </c>
      <c r="AD833" s="3">
        <f>_xlfn.XLOOKUP(B833,EVENTOS!B:B,EVENTOS!M:M,"--",0,1)</f>
        <v>189</v>
      </c>
      <c r="AE833" s="3">
        <v>1</v>
      </c>
      <c r="AF833" s="12">
        <f>_xlfn.XLOOKUP(C833,ESTACIONES!B:B,ESTACIONES!N:N,0,0,1)</f>
        <v>2.4467954161962564</v>
      </c>
      <c r="AG833">
        <f>_xlfn.XLOOKUP(A833,'L y W'!A:A,'L y W'!B:B,0,0,1)</f>
        <v>9.794899854086994</v>
      </c>
      <c r="AH833">
        <f>_xlfn.XLOOKUP(A833,'L y W'!A:A,'L y W'!C:C,0,0,1)</f>
        <v>8.7297136838811138</v>
      </c>
    </row>
    <row r="834" spans="1:34" x14ac:dyDescent="0.3">
      <c r="A834" s="1">
        <v>2204</v>
      </c>
      <c r="B834" s="1" t="s">
        <v>1127</v>
      </c>
      <c r="C834" s="1" t="s">
        <v>97</v>
      </c>
      <c r="D834" s="1">
        <v>2016</v>
      </c>
      <c r="E834" s="1">
        <v>2</v>
      </c>
      <c r="F834" s="1">
        <v>22</v>
      </c>
      <c r="G834" s="1">
        <v>6</v>
      </c>
      <c r="H834" s="1">
        <v>37</v>
      </c>
      <c r="I834" s="1">
        <v>1</v>
      </c>
      <c r="J834" s="1">
        <v>-30.488</v>
      </c>
      <c r="K834" s="1">
        <v>-72.227000000000004</v>
      </c>
      <c r="L834" s="1">
        <v>6</v>
      </c>
      <c r="M834" s="1">
        <v>31.4</v>
      </c>
      <c r="N834" s="1">
        <v>-29.96818</v>
      </c>
      <c r="O834" s="1">
        <v>-71.337360000000004</v>
      </c>
      <c r="P834" s="1">
        <v>52</v>
      </c>
      <c r="Q834" s="1">
        <v>1106</v>
      </c>
      <c r="R834" s="7">
        <v>1.24</v>
      </c>
      <c r="S834" s="1">
        <v>359</v>
      </c>
      <c r="T834" s="1">
        <v>23</v>
      </c>
      <c r="U834" s="1">
        <v>90</v>
      </c>
      <c r="V834" s="1">
        <v>179</v>
      </c>
      <c r="W834" s="1">
        <v>67</v>
      </c>
      <c r="X834" s="1">
        <v>90</v>
      </c>
      <c r="Y834" s="1">
        <v>103.22273487592618</v>
      </c>
      <c r="Z834" s="1">
        <v>107.9081150760486</v>
      </c>
      <c r="AA834" s="1">
        <v>102.5132217407227</v>
      </c>
      <c r="AB834" s="1" t="s">
        <v>1138</v>
      </c>
      <c r="AC834" s="3">
        <v>17</v>
      </c>
      <c r="AD834" s="3">
        <f>_xlfn.XLOOKUP(B834,EVENTOS!B:B,EVENTOS!M:M,"--",0,1)</f>
        <v>189</v>
      </c>
      <c r="AE834" s="3">
        <v>1</v>
      </c>
      <c r="AF834" s="12">
        <f>_xlfn.XLOOKUP(C834,ESTACIONES!B:B,ESTACIONES!N:N,0,0,1)</f>
        <v>4.0819376781190959</v>
      </c>
      <c r="AG834">
        <f>_xlfn.XLOOKUP(A834,'L y W'!A:A,'L y W'!B:B,0,0,1)</f>
        <v>9.794899854086994</v>
      </c>
      <c r="AH834">
        <f>_xlfn.XLOOKUP(A834,'L y W'!A:A,'L y W'!C:C,0,0,1)</f>
        <v>8.7297136838811138</v>
      </c>
    </row>
    <row r="835" spans="1:34" x14ac:dyDescent="0.3">
      <c r="A835" s="1">
        <v>2205</v>
      </c>
      <c r="B835" s="1" t="s">
        <v>1127</v>
      </c>
      <c r="C835" s="1" t="s">
        <v>53</v>
      </c>
      <c r="D835" s="1">
        <v>2016</v>
      </c>
      <c r="E835" s="1">
        <v>2</v>
      </c>
      <c r="F835" s="1">
        <v>22</v>
      </c>
      <c r="G835" s="1">
        <v>6</v>
      </c>
      <c r="H835" s="1">
        <v>37</v>
      </c>
      <c r="I835" s="1">
        <v>1</v>
      </c>
      <c r="J835" s="1">
        <v>-30.488</v>
      </c>
      <c r="K835" s="1">
        <v>-72.227000000000004</v>
      </c>
      <c r="L835" s="1">
        <v>6</v>
      </c>
      <c r="M835" s="1">
        <v>31.4</v>
      </c>
      <c r="N835" s="1">
        <v>-30.258980000000001</v>
      </c>
      <c r="O835" s="1">
        <v>-71.490459999999999</v>
      </c>
      <c r="P835" s="1">
        <v>10</v>
      </c>
      <c r="Q835" s="1">
        <v>364</v>
      </c>
      <c r="R835" s="7">
        <v>1.87</v>
      </c>
      <c r="S835" s="1">
        <v>359</v>
      </c>
      <c r="T835" s="1">
        <v>23</v>
      </c>
      <c r="U835" s="1">
        <v>90</v>
      </c>
      <c r="V835" s="1">
        <v>179</v>
      </c>
      <c r="W835" s="1">
        <v>67</v>
      </c>
      <c r="X835" s="1">
        <v>90</v>
      </c>
      <c r="Y835" s="1">
        <v>75.212862533468709</v>
      </c>
      <c r="Z835" s="1">
        <v>81.50805353140548</v>
      </c>
      <c r="AA835" s="1">
        <v>77.287437438964844</v>
      </c>
      <c r="AB835" s="1" t="s">
        <v>1139</v>
      </c>
      <c r="AC835" s="3">
        <v>9</v>
      </c>
      <c r="AD835" s="3">
        <f>_xlfn.XLOOKUP(B835,EVENTOS!B:B,EVENTOS!M:M,"--",0,1)</f>
        <v>189</v>
      </c>
      <c r="AE835" s="3">
        <v>1</v>
      </c>
      <c r="AF835" s="12">
        <f>_xlfn.XLOOKUP(C835,ESTACIONES!B:B,ESTACIONES!N:N,0,0,1)</f>
        <v>4.3052866245068095</v>
      </c>
      <c r="AG835">
        <f>_xlfn.XLOOKUP(A835,'L y W'!A:A,'L y W'!B:B,0,0,1)</f>
        <v>9.794899854086994</v>
      </c>
      <c r="AH835">
        <f>_xlfn.XLOOKUP(A835,'L y W'!A:A,'L y W'!C:C,0,0,1)</f>
        <v>8.7297136838811138</v>
      </c>
    </row>
    <row r="836" spans="1:34" x14ac:dyDescent="0.3">
      <c r="A836" s="1">
        <v>2206</v>
      </c>
      <c r="B836" s="1" t="s">
        <v>1140</v>
      </c>
      <c r="C836" s="1" t="s">
        <v>541</v>
      </c>
      <c r="D836" s="1">
        <v>2016</v>
      </c>
      <c r="E836" s="1">
        <v>2</v>
      </c>
      <c r="F836" s="1">
        <v>24</v>
      </c>
      <c r="G836" s="1">
        <v>17</v>
      </c>
      <c r="H836" s="1">
        <v>2</v>
      </c>
      <c r="I836" s="1">
        <v>4</v>
      </c>
      <c r="J836" s="1">
        <v>-29.957000000000001</v>
      </c>
      <c r="K836" s="1">
        <v>-71.662999999999997</v>
      </c>
      <c r="L836" s="1">
        <v>4.7</v>
      </c>
      <c r="M836" s="1">
        <v>38.799999999999997</v>
      </c>
      <c r="N836" s="1">
        <v>-29.942350000000001</v>
      </c>
      <c r="O836" s="1">
        <v>-71.263149999999996</v>
      </c>
      <c r="P836" s="1">
        <v>30</v>
      </c>
      <c r="Q836" s="1">
        <v>475</v>
      </c>
      <c r="R836" s="7">
        <v>0.87</v>
      </c>
      <c r="S836" s="1" t="s">
        <v>38</v>
      </c>
      <c r="T836" s="1" t="s">
        <v>38</v>
      </c>
      <c r="U836" s="1" t="s">
        <v>38</v>
      </c>
      <c r="V836" s="1" t="s">
        <v>38</v>
      </c>
      <c r="W836" s="1" t="s">
        <v>38</v>
      </c>
      <c r="X836" s="1" t="s">
        <v>38</v>
      </c>
      <c r="Y836" s="1">
        <v>38.633617649196445</v>
      </c>
      <c r="Z836" s="1">
        <v>54.775225354755989</v>
      </c>
      <c r="AA836" s="1">
        <v>54.775225354755989</v>
      </c>
      <c r="AB836" s="1" t="s">
        <v>1141</v>
      </c>
      <c r="AC836" s="3">
        <v>61</v>
      </c>
      <c r="AD836" s="3">
        <f>_xlfn.XLOOKUP(B836,EVENTOS!B:B,EVENTOS!M:M,"--",0,1)</f>
        <v>192</v>
      </c>
      <c r="AE836" s="3">
        <v>1</v>
      </c>
      <c r="AF836" s="12">
        <f>_xlfn.XLOOKUP(C836,ESTACIONES!B:B,ESTACIONES!N:N,0,0,1)</f>
        <v>4.2654241956000023</v>
      </c>
      <c r="AG836" t="e">
        <f>_xlfn.XLOOKUP(A836,'L y W'!A:A,'L y W'!B:B,0,0,1)</f>
        <v>#N/A</v>
      </c>
      <c r="AH836" t="e">
        <f>_xlfn.XLOOKUP(A836,'L y W'!A:A,'L y W'!C:C,0,0,1)</f>
        <v>#N/A</v>
      </c>
    </row>
    <row r="837" spans="1:34" x14ac:dyDescent="0.3">
      <c r="A837" s="1">
        <v>2208</v>
      </c>
      <c r="B837" s="1" t="s">
        <v>1140</v>
      </c>
      <c r="C837" s="1" t="s">
        <v>107</v>
      </c>
      <c r="D837" s="1">
        <v>2016</v>
      </c>
      <c r="E837" s="1">
        <v>2</v>
      </c>
      <c r="F837" s="1">
        <v>24</v>
      </c>
      <c r="G837" s="1">
        <v>17</v>
      </c>
      <c r="H837" s="1">
        <v>2</v>
      </c>
      <c r="I837" s="1">
        <v>4</v>
      </c>
      <c r="J837" s="1">
        <v>-29.957000000000001</v>
      </c>
      <c r="K837" s="1">
        <v>-71.662999999999997</v>
      </c>
      <c r="L837" s="1">
        <v>4.7</v>
      </c>
      <c r="M837" s="1">
        <v>38.799999999999997</v>
      </c>
      <c r="N837" s="1">
        <v>-29.510639999999999</v>
      </c>
      <c r="O837" s="1">
        <v>-71.200360000000003</v>
      </c>
      <c r="P837" s="1">
        <v>0</v>
      </c>
      <c r="Q837" s="1">
        <v>576</v>
      </c>
      <c r="R837" s="7">
        <v>5.77</v>
      </c>
      <c r="S837" s="1" t="s">
        <v>38</v>
      </c>
      <c r="T837" s="1" t="s">
        <v>38</v>
      </c>
      <c r="U837" s="1" t="s">
        <v>38</v>
      </c>
      <c r="V837" s="1" t="s">
        <v>38</v>
      </c>
      <c r="W837" s="1" t="s">
        <v>38</v>
      </c>
      <c r="X837" s="1" t="s">
        <v>38</v>
      </c>
      <c r="Y837" s="1">
        <v>66.717718393323125</v>
      </c>
      <c r="Z837" s="1">
        <v>77.179621323318031</v>
      </c>
      <c r="AA837" s="1">
        <v>77.179621323318031</v>
      </c>
      <c r="AB837" s="1" t="s">
        <v>1142</v>
      </c>
      <c r="AC837" s="3">
        <v>19</v>
      </c>
      <c r="AD837" s="3">
        <f>_xlfn.XLOOKUP(B837,EVENTOS!B:B,EVENTOS!M:M,"--",0,1)</f>
        <v>192</v>
      </c>
      <c r="AE837" s="3">
        <v>1</v>
      </c>
      <c r="AF837" s="12">
        <f>_xlfn.XLOOKUP(C837,ESTACIONES!B:B,ESTACIONES!N:N,0,0,1)</f>
        <v>3.0510064704910347</v>
      </c>
      <c r="AG837" t="e">
        <f>_xlfn.XLOOKUP(A837,'L y W'!A:A,'L y W'!B:B,0,0,1)</f>
        <v>#N/A</v>
      </c>
      <c r="AH837" t="e">
        <f>_xlfn.XLOOKUP(A837,'L y W'!A:A,'L y W'!C:C,0,0,1)</f>
        <v>#N/A</v>
      </c>
    </row>
    <row r="838" spans="1:34" x14ac:dyDescent="0.3">
      <c r="A838" s="1">
        <v>221</v>
      </c>
      <c r="B838" s="1" t="s">
        <v>1143</v>
      </c>
      <c r="C838" s="1" t="s">
        <v>35</v>
      </c>
      <c r="D838" s="1">
        <v>2014</v>
      </c>
      <c r="E838" s="1">
        <v>4</v>
      </c>
      <c r="F838" s="1">
        <v>3</v>
      </c>
      <c r="G838" s="1">
        <v>5</v>
      </c>
      <c r="H838" s="1">
        <v>51</v>
      </c>
      <c r="I838" s="1">
        <v>45</v>
      </c>
      <c r="J838" s="1">
        <v>-20.768999999999998</v>
      </c>
      <c r="K838" s="1">
        <v>-70.436999999999998</v>
      </c>
      <c r="L838" s="1">
        <v>5.5</v>
      </c>
      <c r="M838" s="1">
        <v>31</v>
      </c>
      <c r="N838" s="1">
        <v>-20.230340000000002</v>
      </c>
      <c r="O838" s="1">
        <v>-70.145920000000004</v>
      </c>
      <c r="P838" s="1">
        <v>0</v>
      </c>
      <c r="Q838" s="1">
        <v>635</v>
      </c>
      <c r="R838" s="7">
        <v>7.01</v>
      </c>
      <c r="S838" s="1" t="s">
        <v>38</v>
      </c>
      <c r="T838" s="1" t="s">
        <v>38</v>
      </c>
      <c r="U838" s="1" t="s">
        <v>38</v>
      </c>
      <c r="V838" s="1" t="s">
        <v>38</v>
      </c>
      <c r="W838" s="1" t="s">
        <v>38</v>
      </c>
      <c r="X838" s="1" t="s">
        <v>38</v>
      </c>
      <c r="Y838" s="1">
        <v>66.920130501985739</v>
      </c>
      <c r="Z838" s="1">
        <v>73.751636364238067</v>
      </c>
      <c r="AA838" s="1">
        <v>73.751636364238067</v>
      </c>
      <c r="AB838" s="1" t="s">
        <v>1144</v>
      </c>
      <c r="AC838" s="3">
        <v>3</v>
      </c>
      <c r="AD838" s="3">
        <f>_xlfn.XLOOKUP(B838,EVENTOS!B:B,EVENTOS!M:M,"--",0,1)</f>
        <v>193</v>
      </c>
      <c r="AE838" s="3">
        <v>1</v>
      </c>
      <c r="AF838" s="12">
        <f>_xlfn.XLOOKUP(C838,ESTACIONES!B:B,ESTACIONES!N:N,0,0,1)</f>
        <v>6.1460543197080302</v>
      </c>
      <c r="AG838" t="e">
        <f>_xlfn.XLOOKUP(A838,'L y W'!A:A,'L y W'!B:B,0,0,1)</f>
        <v>#N/A</v>
      </c>
      <c r="AH838" t="e">
        <f>_xlfn.XLOOKUP(A838,'L y W'!A:A,'L y W'!C:C,0,0,1)</f>
        <v>#N/A</v>
      </c>
    </row>
    <row r="839" spans="1:34" x14ac:dyDescent="0.3">
      <c r="A839" s="1">
        <v>2211</v>
      </c>
      <c r="B839" s="1" t="s">
        <v>1140</v>
      </c>
      <c r="C839" s="1" t="s">
        <v>97</v>
      </c>
      <c r="D839" s="1">
        <v>2016</v>
      </c>
      <c r="E839" s="1">
        <v>2</v>
      </c>
      <c r="F839" s="1">
        <v>24</v>
      </c>
      <c r="G839" s="1">
        <v>17</v>
      </c>
      <c r="H839" s="1">
        <v>2</v>
      </c>
      <c r="I839" s="1">
        <v>4</v>
      </c>
      <c r="J839" s="1">
        <v>-29.957000000000001</v>
      </c>
      <c r="K839" s="1">
        <v>-71.662999999999997</v>
      </c>
      <c r="L839" s="1">
        <v>4.7</v>
      </c>
      <c r="M839" s="1">
        <v>38.799999999999997</v>
      </c>
      <c r="N839" s="1">
        <v>-29.96818</v>
      </c>
      <c r="O839" s="1">
        <v>-71.337360000000004</v>
      </c>
      <c r="P839" s="1">
        <v>52</v>
      </c>
      <c r="Q839" s="1">
        <v>1106</v>
      </c>
      <c r="R839" s="7">
        <v>1.24</v>
      </c>
      <c r="S839" s="1" t="s">
        <v>38</v>
      </c>
      <c r="T839" s="1" t="s">
        <v>38</v>
      </c>
      <c r="U839" s="1" t="s">
        <v>38</v>
      </c>
      <c r="V839" s="1" t="s">
        <v>38</v>
      </c>
      <c r="W839" s="1" t="s">
        <v>38</v>
      </c>
      <c r="X839" s="1" t="s">
        <v>38</v>
      </c>
      <c r="Y839" s="1">
        <v>31.455982952415077</v>
      </c>
      <c r="Z839" s="1">
        <v>49.989566586465095</v>
      </c>
      <c r="AA839" s="1">
        <v>49.989566586465095</v>
      </c>
      <c r="AB839" s="1" t="s">
        <v>1145</v>
      </c>
      <c r="AC839" s="3">
        <v>17</v>
      </c>
      <c r="AD839" s="3">
        <f>_xlfn.XLOOKUP(B839,EVENTOS!B:B,EVENTOS!M:M,"--",0,1)</f>
        <v>192</v>
      </c>
      <c r="AE839" s="3">
        <v>1</v>
      </c>
      <c r="AF839" s="12">
        <f>_xlfn.XLOOKUP(C839,ESTACIONES!B:B,ESTACIONES!N:N,0,0,1)</f>
        <v>4.0819376781190959</v>
      </c>
      <c r="AG839" t="e">
        <f>_xlfn.XLOOKUP(A839,'L y W'!A:A,'L y W'!B:B,0,0,1)</f>
        <v>#N/A</v>
      </c>
      <c r="AH839" t="e">
        <f>_xlfn.XLOOKUP(A839,'L y W'!A:A,'L y W'!C:C,0,0,1)</f>
        <v>#N/A</v>
      </c>
    </row>
    <row r="840" spans="1:34" x14ac:dyDescent="0.3">
      <c r="A840" s="1">
        <v>2212</v>
      </c>
      <c r="B840" s="1" t="s">
        <v>1140</v>
      </c>
      <c r="C840" s="1" t="s">
        <v>53</v>
      </c>
      <c r="D840" s="1">
        <v>2016</v>
      </c>
      <c r="E840" s="1">
        <v>2</v>
      </c>
      <c r="F840" s="1">
        <v>24</v>
      </c>
      <c r="G840" s="1">
        <v>17</v>
      </c>
      <c r="H840" s="1">
        <v>2</v>
      </c>
      <c r="I840" s="1">
        <v>4</v>
      </c>
      <c r="J840" s="1">
        <v>-29.957000000000001</v>
      </c>
      <c r="K840" s="1">
        <v>-71.662999999999997</v>
      </c>
      <c r="L840" s="1">
        <v>4.7</v>
      </c>
      <c r="M840" s="1">
        <v>38.799999999999997</v>
      </c>
      <c r="N840" s="1">
        <v>-30.258980000000001</v>
      </c>
      <c r="O840" s="1">
        <v>-71.490459999999999</v>
      </c>
      <c r="P840" s="1">
        <v>10</v>
      </c>
      <c r="Q840" s="1">
        <v>364</v>
      </c>
      <c r="R840" s="7">
        <v>1.87</v>
      </c>
      <c r="S840" s="1" t="s">
        <v>38</v>
      </c>
      <c r="T840" s="1" t="s">
        <v>38</v>
      </c>
      <c r="U840" s="1" t="s">
        <v>38</v>
      </c>
      <c r="V840" s="1" t="s">
        <v>38</v>
      </c>
      <c r="W840" s="1" t="s">
        <v>38</v>
      </c>
      <c r="X840" s="1" t="s">
        <v>38</v>
      </c>
      <c r="Y840" s="1">
        <v>37.378770192532656</v>
      </c>
      <c r="Z840" s="1">
        <v>53.883100886142095</v>
      </c>
      <c r="AA840" s="1">
        <v>53.883100886142095</v>
      </c>
      <c r="AB840" s="1" t="s">
        <v>1146</v>
      </c>
      <c r="AC840" s="3">
        <v>9</v>
      </c>
      <c r="AD840" s="3">
        <f>_xlfn.XLOOKUP(B840,EVENTOS!B:B,EVENTOS!M:M,"--",0,1)</f>
        <v>192</v>
      </c>
      <c r="AE840" s="3">
        <v>1</v>
      </c>
      <c r="AF840" s="12">
        <f>_xlfn.XLOOKUP(C840,ESTACIONES!B:B,ESTACIONES!N:N,0,0,1)</f>
        <v>4.3052866245068095</v>
      </c>
      <c r="AG840" t="e">
        <f>_xlfn.XLOOKUP(A840,'L y W'!A:A,'L y W'!B:B,0,0,1)</f>
        <v>#N/A</v>
      </c>
      <c r="AH840" t="e">
        <f>_xlfn.XLOOKUP(A840,'L y W'!A:A,'L y W'!C:C,0,0,1)</f>
        <v>#N/A</v>
      </c>
    </row>
    <row r="841" spans="1:34" x14ac:dyDescent="0.3">
      <c r="A841" s="1">
        <v>2213</v>
      </c>
      <c r="B841" s="1" t="s">
        <v>1140</v>
      </c>
      <c r="C841" s="1" t="s">
        <v>139</v>
      </c>
      <c r="D841" s="1">
        <v>2016</v>
      </c>
      <c r="E841" s="1">
        <v>2</v>
      </c>
      <c r="F841" s="1">
        <v>24</v>
      </c>
      <c r="G841" s="1">
        <v>17</v>
      </c>
      <c r="H841" s="1">
        <v>2</v>
      </c>
      <c r="I841" s="1">
        <v>4</v>
      </c>
      <c r="J841" s="1">
        <v>-29.957000000000001</v>
      </c>
      <c r="K841" s="1">
        <v>-71.662999999999997</v>
      </c>
      <c r="L841" s="1">
        <v>4.7</v>
      </c>
      <c r="M841" s="1">
        <v>38.799999999999997</v>
      </c>
      <c r="N841" s="1">
        <v>-29.910710000000002</v>
      </c>
      <c r="O841" s="1">
        <v>-71.250820000000004</v>
      </c>
      <c r="P841" s="1">
        <v>30</v>
      </c>
      <c r="Q841" s="1">
        <v>587</v>
      </c>
      <c r="R841" s="7">
        <v>3.2</v>
      </c>
      <c r="S841" s="1" t="s">
        <v>38</v>
      </c>
      <c r="T841" s="1" t="s">
        <v>38</v>
      </c>
      <c r="U841" s="1" t="s">
        <v>38</v>
      </c>
      <c r="V841" s="1" t="s">
        <v>38</v>
      </c>
      <c r="W841" s="1" t="s">
        <v>38</v>
      </c>
      <c r="X841" s="1" t="s">
        <v>38</v>
      </c>
      <c r="Y841" s="1">
        <v>40.125491167941604</v>
      </c>
      <c r="Z841" s="1">
        <v>55.837477928973115</v>
      </c>
      <c r="AA841" s="1">
        <v>55.837477928973115</v>
      </c>
      <c r="AB841" s="1" t="s">
        <v>1147</v>
      </c>
      <c r="AC841" s="3">
        <v>23</v>
      </c>
      <c r="AD841" s="3">
        <f>_xlfn.XLOOKUP(B841,EVENTOS!B:B,EVENTOS!M:M,"--",0,1)</f>
        <v>192</v>
      </c>
      <c r="AE841" s="3">
        <v>1</v>
      </c>
      <c r="AF841" s="12">
        <f>_xlfn.XLOOKUP(C841,ESTACIONES!B:B,ESTACIONES!N:N,0,0,1)</f>
        <v>2.8545473582449143</v>
      </c>
      <c r="AG841" t="e">
        <f>_xlfn.XLOOKUP(A841,'L y W'!A:A,'L y W'!B:B,0,0,1)</f>
        <v>#N/A</v>
      </c>
      <c r="AH841" t="e">
        <f>_xlfn.XLOOKUP(A841,'L y W'!A:A,'L y W'!C:C,0,0,1)</f>
        <v>#N/A</v>
      </c>
    </row>
    <row r="842" spans="1:34" x14ac:dyDescent="0.3">
      <c r="A842" s="1">
        <v>2215</v>
      </c>
      <c r="B842" s="1" t="s">
        <v>1148</v>
      </c>
      <c r="C842" s="1" t="s">
        <v>541</v>
      </c>
      <c r="D842" s="1">
        <v>2016</v>
      </c>
      <c r="E842" s="1">
        <v>2</v>
      </c>
      <c r="F842" s="1">
        <v>24</v>
      </c>
      <c r="G842" s="1">
        <v>19</v>
      </c>
      <c r="H842" s="1">
        <v>10</v>
      </c>
      <c r="I842" s="1">
        <v>1</v>
      </c>
      <c r="J842" s="1">
        <v>-29.798999999999999</v>
      </c>
      <c r="K842" s="1">
        <v>-71.477999999999994</v>
      </c>
      <c r="L842" s="1">
        <v>4.7</v>
      </c>
      <c r="M842" s="1">
        <v>38.200000000000003</v>
      </c>
      <c r="N842" s="1">
        <v>-29.942350000000001</v>
      </c>
      <c r="O842" s="1">
        <v>-71.263149999999996</v>
      </c>
      <c r="P842" s="1">
        <v>30</v>
      </c>
      <c r="Q842" s="1">
        <v>475</v>
      </c>
      <c r="R842" s="7">
        <v>0.87</v>
      </c>
      <c r="S842" s="1" t="s">
        <v>38</v>
      </c>
      <c r="T842" s="1" t="s">
        <v>38</v>
      </c>
      <c r="U842" s="1" t="s">
        <v>38</v>
      </c>
      <c r="V842" s="1" t="s">
        <v>38</v>
      </c>
      <c r="W842" s="1" t="s">
        <v>38</v>
      </c>
      <c r="X842" s="1" t="s">
        <v>38</v>
      </c>
      <c r="Y842" s="1">
        <v>26.141017946679955</v>
      </c>
      <c r="Z842" s="1">
        <v>46.312910935166272</v>
      </c>
      <c r="AA842" s="1">
        <v>46.312910935166272</v>
      </c>
      <c r="AB842" s="1" t="s">
        <v>1149</v>
      </c>
      <c r="AC842" s="3">
        <v>61</v>
      </c>
      <c r="AD842" s="3">
        <f>_xlfn.XLOOKUP(B842,EVENTOS!B:B,EVENTOS!M:M,"--",0,1)</f>
        <v>194</v>
      </c>
      <c r="AE842" s="3">
        <v>1</v>
      </c>
      <c r="AF842" s="12">
        <f>_xlfn.XLOOKUP(C842,ESTACIONES!B:B,ESTACIONES!N:N,0,0,1)</f>
        <v>4.2654241956000023</v>
      </c>
      <c r="AG842" t="e">
        <f>_xlfn.XLOOKUP(A842,'L y W'!A:A,'L y W'!B:B,0,0,1)</f>
        <v>#N/A</v>
      </c>
      <c r="AH842" t="e">
        <f>_xlfn.XLOOKUP(A842,'L y W'!A:A,'L y W'!C:C,0,0,1)</f>
        <v>#N/A</v>
      </c>
    </row>
    <row r="843" spans="1:34" x14ac:dyDescent="0.3">
      <c r="A843" s="1">
        <v>2217</v>
      </c>
      <c r="B843" s="1" t="s">
        <v>1148</v>
      </c>
      <c r="C843" s="1" t="s">
        <v>139</v>
      </c>
      <c r="D843" s="1">
        <v>2016</v>
      </c>
      <c r="E843" s="1">
        <v>2</v>
      </c>
      <c r="F843" s="1">
        <v>24</v>
      </c>
      <c r="G843" s="1">
        <v>19</v>
      </c>
      <c r="H843" s="1">
        <v>10</v>
      </c>
      <c r="I843" s="1">
        <v>1</v>
      </c>
      <c r="J843" s="1">
        <v>-29.798999999999999</v>
      </c>
      <c r="K843" s="1">
        <v>-71.477999999999994</v>
      </c>
      <c r="L843" s="1">
        <v>4.7</v>
      </c>
      <c r="M843" s="1">
        <v>38.200000000000003</v>
      </c>
      <c r="N843" s="1">
        <v>-29.910710000000002</v>
      </c>
      <c r="O843" s="1">
        <v>-71.250820000000004</v>
      </c>
      <c r="P843" s="1">
        <v>30</v>
      </c>
      <c r="Q843" s="1">
        <v>587</v>
      </c>
      <c r="R843" s="7">
        <v>3.2</v>
      </c>
      <c r="S843" s="1" t="s">
        <v>38</v>
      </c>
      <c r="T843" s="1" t="s">
        <v>38</v>
      </c>
      <c r="U843" s="1" t="s">
        <v>38</v>
      </c>
      <c r="V843" s="1" t="s">
        <v>38</v>
      </c>
      <c r="W843" s="1" t="s">
        <v>38</v>
      </c>
      <c r="X843" s="1" t="s">
        <v>38</v>
      </c>
      <c r="Y843" s="1">
        <v>25.20340170898443</v>
      </c>
      <c r="Z843" s="1">
        <v>45.790221201741751</v>
      </c>
      <c r="AA843" s="1">
        <v>45.790221201741751</v>
      </c>
      <c r="AB843" s="1" t="s">
        <v>1150</v>
      </c>
      <c r="AC843" s="3">
        <v>23</v>
      </c>
      <c r="AD843" s="3">
        <f>_xlfn.XLOOKUP(B843,EVENTOS!B:B,EVENTOS!M:M,"--",0,1)</f>
        <v>194</v>
      </c>
      <c r="AE843" s="3">
        <v>1</v>
      </c>
      <c r="AF843" s="12">
        <f>_xlfn.XLOOKUP(C843,ESTACIONES!B:B,ESTACIONES!N:N,0,0,1)</f>
        <v>2.8545473582449143</v>
      </c>
      <c r="AG843" t="e">
        <f>_xlfn.XLOOKUP(A843,'L y W'!A:A,'L y W'!B:B,0,0,1)</f>
        <v>#N/A</v>
      </c>
      <c r="AH843" t="e">
        <f>_xlfn.XLOOKUP(A843,'L y W'!A:A,'L y W'!C:C,0,0,1)</f>
        <v>#N/A</v>
      </c>
    </row>
    <row r="844" spans="1:34" x14ac:dyDescent="0.3">
      <c r="A844" s="1">
        <v>2219</v>
      </c>
      <c r="B844" s="1" t="s">
        <v>1151</v>
      </c>
      <c r="C844" s="1" t="s">
        <v>43</v>
      </c>
      <c r="D844" s="1">
        <v>2016</v>
      </c>
      <c r="E844" s="1">
        <v>2</v>
      </c>
      <c r="F844" s="1">
        <v>25</v>
      </c>
      <c r="G844" s="1">
        <v>11</v>
      </c>
      <c r="H844" s="1">
        <v>27</v>
      </c>
      <c r="I844" s="1">
        <v>53</v>
      </c>
      <c r="J844" s="1">
        <v>-30.771999999999998</v>
      </c>
      <c r="K844" s="1">
        <v>-71.384</v>
      </c>
      <c r="L844" s="1">
        <v>4.7</v>
      </c>
      <c r="M844" s="1">
        <v>45</v>
      </c>
      <c r="N844" s="1">
        <v>-30.23387</v>
      </c>
      <c r="O844" s="1">
        <v>-71.081590000000006</v>
      </c>
      <c r="P844" s="1">
        <v>1032</v>
      </c>
      <c r="Q844" s="1">
        <v>517</v>
      </c>
      <c r="R844" s="7">
        <v>6.5</v>
      </c>
      <c r="S844" s="1" t="s">
        <v>38</v>
      </c>
      <c r="T844" s="1" t="s">
        <v>38</v>
      </c>
      <c r="U844" s="1" t="s">
        <v>38</v>
      </c>
      <c r="V844" s="1" t="s">
        <v>38</v>
      </c>
      <c r="W844" s="1" t="s">
        <v>38</v>
      </c>
      <c r="X844" s="1" t="s">
        <v>38</v>
      </c>
      <c r="Y844" s="1">
        <v>66.345820300546364</v>
      </c>
      <c r="Z844" s="1">
        <v>80.750931235202415</v>
      </c>
      <c r="AA844" s="1">
        <v>80.750931235202415</v>
      </c>
      <c r="AB844" s="1" t="s">
        <v>1152</v>
      </c>
      <c r="AC844" s="3">
        <v>5</v>
      </c>
      <c r="AD844" s="3">
        <f>_xlfn.XLOOKUP(B844,EVENTOS!B:B,EVENTOS!M:M,"--",0,1)</f>
        <v>195</v>
      </c>
      <c r="AE844" s="3">
        <v>1</v>
      </c>
      <c r="AF844" s="12">
        <f>_xlfn.XLOOKUP(C844,ESTACIONES!B:B,ESTACIONES!N:N,0,0,1)</f>
        <v>2.335647305457484</v>
      </c>
      <c r="AG844" t="e">
        <f>_xlfn.XLOOKUP(A844,'L y W'!A:A,'L y W'!B:B,0,0,1)</f>
        <v>#N/A</v>
      </c>
      <c r="AH844" t="e">
        <f>_xlfn.XLOOKUP(A844,'L y W'!A:A,'L y W'!C:C,0,0,1)</f>
        <v>#N/A</v>
      </c>
    </row>
    <row r="845" spans="1:34" x14ac:dyDescent="0.3">
      <c r="A845" s="1">
        <v>222</v>
      </c>
      <c r="B845" s="1" t="s">
        <v>1143</v>
      </c>
      <c r="C845" s="1" t="s">
        <v>49</v>
      </c>
      <c r="D845" s="1">
        <v>2014</v>
      </c>
      <c r="E845" s="1">
        <v>4</v>
      </c>
      <c r="F845" s="1">
        <v>3</v>
      </c>
      <c r="G845" s="1">
        <v>5</v>
      </c>
      <c r="H845" s="1">
        <v>51</v>
      </c>
      <c r="I845" s="1">
        <v>45</v>
      </c>
      <c r="J845" s="1">
        <v>-20.768999999999998</v>
      </c>
      <c r="K845" s="1">
        <v>-70.436999999999998</v>
      </c>
      <c r="L845" s="1">
        <v>5.5</v>
      </c>
      <c r="M845" s="1">
        <v>31</v>
      </c>
      <c r="N845" s="1">
        <v>-20.270160000000001</v>
      </c>
      <c r="O845" s="1">
        <v>-70.094139999999996</v>
      </c>
      <c r="P845" s="1">
        <v>0</v>
      </c>
      <c r="Q845" s="1">
        <v>680</v>
      </c>
      <c r="R845" s="7">
        <v>14.35</v>
      </c>
      <c r="S845" s="1" t="s">
        <v>38</v>
      </c>
      <c r="T845" s="1" t="s">
        <v>38</v>
      </c>
      <c r="U845" s="1" t="s">
        <v>38</v>
      </c>
      <c r="V845" s="1" t="s">
        <v>38</v>
      </c>
      <c r="W845" s="1" t="s">
        <v>38</v>
      </c>
      <c r="X845" s="1" t="s">
        <v>38</v>
      </c>
      <c r="Y845" s="1">
        <v>65.793578016292628</v>
      </c>
      <c r="Z845" s="1">
        <v>72.73097626311629</v>
      </c>
      <c r="AA845" s="1">
        <v>72.73097626311629</v>
      </c>
      <c r="AB845" s="1" t="s">
        <v>1153</v>
      </c>
      <c r="AC845" s="3">
        <v>7</v>
      </c>
      <c r="AD845" s="3">
        <f>_xlfn.XLOOKUP(B845,EVENTOS!B:B,EVENTOS!M:M,"--",0,1)</f>
        <v>193</v>
      </c>
      <c r="AE845" s="3">
        <v>1</v>
      </c>
      <c r="AF845" s="12">
        <f>_xlfn.XLOOKUP(C845,ESTACIONES!B:B,ESTACIONES!N:N,0,0,1)</f>
        <v>1.8458396032130928</v>
      </c>
      <c r="AG845" t="e">
        <f>_xlfn.XLOOKUP(A845,'L y W'!A:A,'L y W'!B:B,0,0,1)</f>
        <v>#N/A</v>
      </c>
      <c r="AH845" t="e">
        <f>_xlfn.XLOOKUP(A845,'L y W'!A:A,'L y W'!C:C,0,0,1)</f>
        <v>#N/A</v>
      </c>
    </row>
    <row r="846" spans="1:34" x14ac:dyDescent="0.3">
      <c r="A846" s="1">
        <v>2220</v>
      </c>
      <c r="B846" s="1" t="s">
        <v>1151</v>
      </c>
      <c r="C846" s="1" t="s">
        <v>524</v>
      </c>
      <c r="D846" s="1">
        <v>2016</v>
      </c>
      <c r="E846" s="1">
        <v>2</v>
      </c>
      <c r="F846" s="1">
        <v>25</v>
      </c>
      <c r="G846" s="1">
        <v>11</v>
      </c>
      <c r="H846" s="1">
        <v>27</v>
      </c>
      <c r="I846" s="1">
        <v>53</v>
      </c>
      <c r="J846" s="1">
        <v>-30.771999999999998</v>
      </c>
      <c r="K846" s="1">
        <v>-71.384</v>
      </c>
      <c r="L846" s="1">
        <v>4.7</v>
      </c>
      <c r="M846" s="1">
        <v>45</v>
      </c>
      <c r="N846" s="1">
        <v>-30.579305999999999</v>
      </c>
      <c r="O846" s="1">
        <v>-71.494556000000003</v>
      </c>
      <c r="P846" s="1">
        <v>203</v>
      </c>
      <c r="Q846" s="1">
        <v>505</v>
      </c>
      <c r="R846" s="7">
        <v>1.75</v>
      </c>
      <c r="S846" s="1" t="s">
        <v>38</v>
      </c>
      <c r="T846" s="1" t="s">
        <v>38</v>
      </c>
      <c r="U846" s="1" t="s">
        <v>38</v>
      </c>
      <c r="V846" s="1" t="s">
        <v>38</v>
      </c>
      <c r="W846" s="1" t="s">
        <v>38</v>
      </c>
      <c r="X846" s="1" t="s">
        <v>38</v>
      </c>
      <c r="Y846" s="1">
        <v>23.845443045473665</v>
      </c>
      <c r="Z846" s="1">
        <v>51.106911108331801</v>
      </c>
      <c r="AA846" s="1">
        <v>51.106911108331801</v>
      </c>
      <c r="AB846" s="1" t="s">
        <v>1154</v>
      </c>
      <c r="AC846" s="3">
        <v>59</v>
      </c>
      <c r="AD846" s="3">
        <f>_xlfn.XLOOKUP(B846,EVENTOS!B:B,EVENTOS!M:M,"--",0,1)</f>
        <v>195</v>
      </c>
      <c r="AE846" s="3">
        <v>1</v>
      </c>
      <c r="AF846" s="12">
        <f>_xlfn.XLOOKUP(C846,ESTACIONES!B:B,ESTACIONES!N:N,0,0,1)</f>
        <v>2.4467954161962564</v>
      </c>
      <c r="AG846" t="e">
        <f>_xlfn.XLOOKUP(A846,'L y W'!A:A,'L y W'!B:B,0,0,1)</f>
        <v>#N/A</v>
      </c>
      <c r="AH846" t="e">
        <f>_xlfn.XLOOKUP(A846,'L y W'!A:A,'L y W'!C:C,0,0,1)</f>
        <v>#N/A</v>
      </c>
    </row>
    <row r="847" spans="1:34" x14ac:dyDescent="0.3">
      <c r="A847" s="1">
        <v>2227</v>
      </c>
      <c r="B847" s="1" t="s">
        <v>1155</v>
      </c>
      <c r="C847" s="1" t="s">
        <v>32</v>
      </c>
      <c r="D847" s="1">
        <v>2016</v>
      </c>
      <c r="E847" s="1">
        <v>2</v>
      </c>
      <c r="F847" s="1">
        <v>25</v>
      </c>
      <c r="G847" s="1">
        <v>15</v>
      </c>
      <c r="H847" s="1">
        <v>35</v>
      </c>
      <c r="I847" s="1">
        <v>7</v>
      </c>
      <c r="J847" s="1">
        <v>-23.055</v>
      </c>
      <c r="K847" s="1">
        <v>-69.045000000000002</v>
      </c>
      <c r="L847" s="1">
        <v>5.3</v>
      </c>
      <c r="M847" s="1">
        <v>94.7</v>
      </c>
      <c r="N847" s="1">
        <v>-22.7058</v>
      </c>
      <c r="O847" s="1">
        <v>-69.571879999999993</v>
      </c>
      <c r="P847" s="1">
        <v>0</v>
      </c>
      <c r="Q847" s="1">
        <v>736</v>
      </c>
      <c r="R847" s="7">
        <v>7.94</v>
      </c>
      <c r="S847" s="1">
        <v>159</v>
      </c>
      <c r="T847" s="1">
        <v>34</v>
      </c>
      <c r="U847" s="1">
        <v>-124</v>
      </c>
      <c r="V847" s="1">
        <v>18</v>
      </c>
      <c r="W847" s="1">
        <v>62</v>
      </c>
      <c r="X847" s="1">
        <v>-69</v>
      </c>
      <c r="Y847" s="1">
        <v>66.471211575176369</v>
      </c>
      <c r="Z847" s="1">
        <v>115.70009493631309</v>
      </c>
      <c r="AA847" s="1">
        <v>115.6682510375977</v>
      </c>
      <c r="AB847" s="1" t="s">
        <v>1156</v>
      </c>
      <c r="AC847" s="3">
        <v>2</v>
      </c>
      <c r="AD847" s="3">
        <f>_xlfn.XLOOKUP(B847,EVENTOS!B:B,EVENTOS!M:M,"--",0,1)</f>
        <v>196</v>
      </c>
      <c r="AE847" s="3">
        <v>2</v>
      </c>
      <c r="AF847" s="12">
        <f>_xlfn.XLOOKUP(C847,ESTACIONES!B:B,ESTACIONES!N:N,0,0,1)</f>
        <v>1.7939580074706956</v>
      </c>
      <c r="AG847">
        <f>_xlfn.XLOOKUP(A847,'L y W'!A:A,'L y W'!B:B,0,0,1)</f>
        <v>0</v>
      </c>
      <c r="AH847">
        <f>_xlfn.XLOOKUP(A847,'L y W'!A:A,'L y W'!C:C,0,0,1)</f>
        <v>0</v>
      </c>
    </row>
    <row r="848" spans="1:34" x14ac:dyDescent="0.3">
      <c r="A848" s="1">
        <v>2228</v>
      </c>
      <c r="B848" s="1" t="s">
        <v>1155</v>
      </c>
      <c r="C848" s="1" t="s">
        <v>113</v>
      </c>
      <c r="D848" s="1">
        <v>2016</v>
      </c>
      <c r="E848" s="1">
        <v>2</v>
      </c>
      <c r="F848" s="1">
        <v>25</v>
      </c>
      <c r="G848" s="1">
        <v>15</v>
      </c>
      <c r="H848" s="1">
        <v>35</v>
      </c>
      <c r="I848" s="1">
        <v>7</v>
      </c>
      <c r="J848" s="1">
        <v>-23.055</v>
      </c>
      <c r="K848" s="1">
        <v>-69.045000000000002</v>
      </c>
      <c r="L848" s="1">
        <v>5.3</v>
      </c>
      <c r="M848" s="1">
        <v>94.7</v>
      </c>
      <c r="N848" s="1">
        <v>-23.208335000000002</v>
      </c>
      <c r="O848" s="1">
        <v>-69.470920000000007</v>
      </c>
      <c r="P848" s="1">
        <v>0</v>
      </c>
      <c r="Q848" s="1">
        <v>532</v>
      </c>
      <c r="R848" s="7">
        <v>2.2200000000000002</v>
      </c>
      <c r="S848" s="1">
        <v>159</v>
      </c>
      <c r="T848" s="1">
        <v>34</v>
      </c>
      <c r="U848" s="1">
        <v>-124</v>
      </c>
      <c r="V848" s="1">
        <v>18</v>
      </c>
      <c r="W848" s="1">
        <v>62</v>
      </c>
      <c r="X848" s="1">
        <v>-69</v>
      </c>
      <c r="Y848" s="1">
        <v>46.812454553826868</v>
      </c>
      <c r="Z848" s="1">
        <v>105.63851523641416</v>
      </c>
      <c r="AA848" s="1">
        <v>105.6490783691406</v>
      </c>
      <c r="AB848" s="1" t="s">
        <v>1157</v>
      </c>
      <c r="AC848" s="3">
        <v>20</v>
      </c>
      <c r="AD848" s="3">
        <f>_xlfn.XLOOKUP(B848,EVENTOS!B:B,EVENTOS!M:M,"--",0,1)</f>
        <v>196</v>
      </c>
      <c r="AE848" s="3">
        <v>2</v>
      </c>
      <c r="AF848" s="12">
        <f>_xlfn.XLOOKUP(C848,ESTACIONES!B:B,ESTACIONES!N:N,0,0,1)</f>
        <v>3.4503543176923124</v>
      </c>
      <c r="AG848">
        <f>_xlfn.XLOOKUP(A848,'L y W'!A:A,'L y W'!B:B,0,0,1)</f>
        <v>0</v>
      </c>
      <c r="AH848">
        <f>_xlfn.XLOOKUP(A848,'L y W'!A:A,'L y W'!C:C,0,0,1)</f>
        <v>0</v>
      </c>
    </row>
    <row r="849" spans="1:34" x14ac:dyDescent="0.3">
      <c r="A849" s="1">
        <v>223</v>
      </c>
      <c r="B849" s="1" t="s">
        <v>1143</v>
      </c>
      <c r="C849" s="1" t="s">
        <v>406</v>
      </c>
      <c r="D849" s="1">
        <v>2014</v>
      </c>
      <c r="E849" s="1">
        <v>4</v>
      </c>
      <c r="F849" s="1">
        <v>3</v>
      </c>
      <c r="G849" s="1">
        <v>5</v>
      </c>
      <c r="H849" s="1">
        <v>51</v>
      </c>
      <c r="I849" s="1">
        <v>45</v>
      </c>
      <c r="J849" s="1">
        <v>-20.768999999999998</v>
      </c>
      <c r="K849" s="1">
        <v>-70.436999999999998</v>
      </c>
      <c r="L849" s="1">
        <v>5.5</v>
      </c>
      <c r="M849" s="1">
        <v>31</v>
      </c>
      <c r="N849" s="1">
        <v>-19.995450000000002</v>
      </c>
      <c r="O849" s="1">
        <v>-69.767070000000004</v>
      </c>
      <c r="P849" s="1">
        <v>0</v>
      </c>
      <c r="Q849" s="1">
        <v>418</v>
      </c>
      <c r="R849" s="7">
        <v>2.8</v>
      </c>
      <c r="S849" s="1" t="s">
        <v>38</v>
      </c>
      <c r="T849" s="1" t="s">
        <v>38</v>
      </c>
      <c r="U849" s="1" t="s">
        <v>38</v>
      </c>
      <c r="V849" s="1" t="s">
        <v>38</v>
      </c>
      <c r="W849" s="1" t="s">
        <v>38</v>
      </c>
      <c r="X849" s="1" t="s">
        <v>38</v>
      </c>
      <c r="Y849" s="1">
        <v>110.56626873073404</v>
      </c>
      <c r="Z849" s="1">
        <v>114.8298732083115</v>
      </c>
      <c r="AA849" s="1">
        <v>114.8298732083115</v>
      </c>
      <c r="AB849" s="1" t="s">
        <v>1158</v>
      </c>
      <c r="AC849" s="3">
        <v>50</v>
      </c>
      <c r="AD849" s="3">
        <f>_xlfn.XLOOKUP(B849,EVENTOS!B:B,EVENTOS!M:M,"--",0,1)</f>
        <v>193</v>
      </c>
      <c r="AE849" s="3">
        <v>1</v>
      </c>
      <c r="AF849" s="12">
        <f>_xlfn.XLOOKUP(C849,ESTACIONES!B:B,ESTACIONES!N:N,0,0,1)</f>
        <v>3.6247955390389586</v>
      </c>
      <c r="AG849" t="e">
        <f>_xlfn.XLOOKUP(A849,'L y W'!A:A,'L y W'!B:B,0,0,1)</f>
        <v>#N/A</v>
      </c>
      <c r="AH849" t="e">
        <f>_xlfn.XLOOKUP(A849,'L y W'!A:A,'L y W'!C:C,0,0,1)</f>
        <v>#N/A</v>
      </c>
    </row>
    <row r="850" spans="1:34" x14ac:dyDescent="0.3">
      <c r="A850" s="1">
        <v>2230</v>
      </c>
      <c r="B850" s="1" t="s">
        <v>1159</v>
      </c>
      <c r="C850" s="1" t="s">
        <v>1160</v>
      </c>
      <c r="D850" s="1">
        <v>2016</v>
      </c>
      <c r="E850" s="1">
        <v>3</v>
      </c>
      <c r="F850" s="1">
        <v>2</v>
      </c>
      <c r="G850" s="1">
        <v>9</v>
      </c>
      <c r="H850" s="1">
        <v>49</v>
      </c>
      <c r="I850" s="1">
        <v>55</v>
      </c>
      <c r="J850" s="1">
        <v>-18.646000000000001</v>
      </c>
      <c r="K850" s="1">
        <v>-70.605999999999995</v>
      </c>
      <c r="L850" s="1">
        <v>5.0999999999999996</v>
      </c>
      <c r="M850" s="1">
        <v>47.6</v>
      </c>
      <c r="N850" s="1">
        <v>-18.479790000000001</v>
      </c>
      <c r="O850" s="1">
        <v>-70.33099</v>
      </c>
      <c r="P850" s="1">
        <v>0</v>
      </c>
      <c r="Q850" s="1">
        <v>997</v>
      </c>
      <c r="R850" s="7">
        <v>18.469444444444445</v>
      </c>
      <c r="S850" s="1">
        <v>343</v>
      </c>
      <c r="T850" s="1">
        <v>29</v>
      </c>
      <c r="U850" s="1">
        <v>89</v>
      </c>
      <c r="V850" s="1">
        <v>165</v>
      </c>
      <c r="W850" s="1">
        <v>61</v>
      </c>
      <c r="X850" s="1">
        <v>91</v>
      </c>
      <c r="Y850" s="1">
        <v>34.369531705941718</v>
      </c>
      <c r="Z850" s="1">
        <v>58.711367806292273</v>
      </c>
      <c r="AA850" s="1">
        <v>58.704559326171882</v>
      </c>
      <c r="AB850" s="1" t="s">
        <v>1161</v>
      </c>
      <c r="AC850" s="3">
        <v>87</v>
      </c>
      <c r="AD850" s="3">
        <f>_xlfn.XLOOKUP(B850,EVENTOS!B:B,EVENTOS!M:M,"--",0,1)</f>
        <v>197</v>
      </c>
      <c r="AE850" s="3">
        <v>1</v>
      </c>
      <c r="AF850" s="12">
        <f>_xlfn.XLOOKUP(C850,ESTACIONES!B:B,ESTACIONES!N:N,0,0,1)</f>
        <v>1.9608091491170969</v>
      </c>
      <c r="AG850">
        <f>_xlfn.XLOOKUP(A850,'L y W'!A:A,'L y W'!B:B,0,0,1)</f>
        <v>0</v>
      </c>
      <c r="AH850">
        <f>_xlfn.XLOOKUP(A850,'L y W'!A:A,'L y W'!C:C,0,0,1)</f>
        <v>0</v>
      </c>
    </row>
    <row r="851" spans="1:34" x14ac:dyDescent="0.3">
      <c r="A851" s="1">
        <v>2232</v>
      </c>
      <c r="B851" s="1" t="s">
        <v>1159</v>
      </c>
      <c r="C851" s="1" t="s">
        <v>204</v>
      </c>
      <c r="D851" s="1">
        <v>2016</v>
      </c>
      <c r="E851" s="1">
        <v>3</v>
      </c>
      <c r="F851" s="1">
        <v>2</v>
      </c>
      <c r="G851" s="1">
        <v>9</v>
      </c>
      <c r="H851" s="1">
        <v>49</v>
      </c>
      <c r="I851" s="1">
        <v>55</v>
      </c>
      <c r="J851" s="1">
        <v>-18.646000000000001</v>
      </c>
      <c r="K851" s="1">
        <v>-70.605999999999995</v>
      </c>
      <c r="L851" s="1">
        <v>5.0999999999999996</v>
      </c>
      <c r="M851" s="1">
        <v>47.6</v>
      </c>
      <c r="N851" s="1">
        <v>-18.370799999999999</v>
      </c>
      <c r="O851" s="1">
        <v>-70.341899999999995</v>
      </c>
      <c r="P851" s="1">
        <v>0</v>
      </c>
      <c r="Q851" s="1">
        <v>443</v>
      </c>
      <c r="R851" s="7">
        <v>0.42</v>
      </c>
      <c r="S851" s="1">
        <v>343</v>
      </c>
      <c r="T851" s="1">
        <v>29</v>
      </c>
      <c r="U851" s="1">
        <v>89</v>
      </c>
      <c r="V851" s="1">
        <v>165</v>
      </c>
      <c r="W851" s="1">
        <v>61</v>
      </c>
      <c r="X851" s="1">
        <v>91</v>
      </c>
      <c r="Y851" s="1">
        <v>41.299114640685005</v>
      </c>
      <c r="Z851" s="1">
        <v>63.018861225068505</v>
      </c>
      <c r="AA851" s="1">
        <v>63.008861541748047</v>
      </c>
      <c r="AB851" s="1" t="s">
        <v>1162</v>
      </c>
      <c r="AC851" s="3">
        <v>41</v>
      </c>
      <c r="AD851" s="3">
        <f>_xlfn.XLOOKUP(B851,EVENTOS!B:B,EVENTOS!M:M,"--",0,1)</f>
        <v>197</v>
      </c>
      <c r="AE851" s="3">
        <v>1</v>
      </c>
      <c r="AF851" s="12">
        <f>_xlfn.XLOOKUP(C851,ESTACIONES!B:B,ESTACIONES!N:N,0,0,1)</f>
        <v>3.7653164172104794</v>
      </c>
      <c r="AG851">
        <f>_xlfn.XLOOKUP(A851,'L y W'!A:A,'L y W'!B:B,0,0,1)</f>
        <v>0</v>
      </c>
      <c r="AH851">
        <f>_xlfn.XLOOKUP(A851,'L y W'!A:A,'L y W'!C:C,0,0,1)</f>
        <v>0</v>
      </c>
    </row>
    <row r="852" spans="1:34" x14ac:dyDescent="0.3">
      <c r="A852" s="1">
        <v>2233</v>
      </c>
      <c r="B852" s="1" t="s">
        <v>1159</v>
      </c>
      <c r="C852" s="1" t="s">
        <v>338</v>
      </c>
      <c r="D852" s="1">
        <v>2016</v>
      </c>
      <c r="E852" s="1">
        <v>3</v>
      </c>
      <c r="F852" s="1">
        <v>2</v>
      </c>
      <c r="G852" s="1">
        <v>9</v>
      </c>
      <c r="H852" s="1">
        <v>49</v>
      </c>
      <c r="I852" s="1">
        <v>55</v>
      </c>
      <c r="J852" s="1">
        <v>-18.646000000000001</v>
      </c>
      <c r="K852" s="1">
        <v>-70.605999999999995</v>
      </c>
      <c r="L852" s="1">
        <v>5.0999999999999996</v>
      </c>
      <c r="M852" s="1">
        <v>47.6</v>
      </c>
      <c r="N852" s="1">
        <v>-18.614059999999998</v>
      </c>
      <c r="O852" s="1">
        <v>-70.328090000000003</v>
      </c>
      <c r="P852" s="1">
        <v>0</v>
      </c>
      <c r="Q852" s="1">
        <v>599</v>
      </c>
      <c r="R852" s="7">
        <v>4.82</v>
      </c>
      <c r="S852" s="1">
        <v>343</v>
      </c>
      <c r="T852" s="1">
        <v>29</v>
      </c>
      <c r="U852" s="1">
        <v>89</v>
      </c>
      <c r="V852" s="1">
        <v>165</v>
      </c>
      <c r="W852" s="1">
        <v>61</v>
      </c>
      <c r="X852" s="1">
        <v>91</v>
      </c>
      <c r="Y852" s="1">
        <v>29.538095288194665</v>
      </c>
      <c r="Z852" s="1">
        <v>56.020166665714839</v>
      </c>
      <c r="AA852" s="1">
        <v>56.019451141357422</v>
      </c>
      <c r="AB852" s="1" t="s">
        <v>1163</v>
      </c>
      <c r="AC852" s="3">
        <v>49</v>
      </c>
      <c r="AD852" s="3">
        <f>_xlfn.XLOOKUP(B852,EVENTOS!B:B,EVENTOS!M:M,"--",0,1)</f>
        <v>197</v>
      </c>
      <c r="AE852" s="3">
        <v>1</v>
      </c>
      <c r="AF852" s="12">
        <f>_xlfn.XLOOKUP(C852,ESTACIONES!B:B,ESTACIONES!N:N,0,0,1)</f>
        <v>1.9488181543347605</v>
      </c>
      <c r="AG852">
        <f>_xlfn.XLOOKUP(A852,'L y W'!A:A,'L y W'!B:B,0,0,1)</f>
        <v>0</v>
      </c>
      <c r="AH852">
        <f>_xlfn.XLOOKUP(A852,'L y W'!A:A,'L y W'!C:C,0,0,1)</f>
        <v>0</v>
      </c>
    </row>
    <row r="853" spans="1:34" x14ac:dyDescent="0.3">
      <c r="A853" s="1">
        <v>2234</v>
      </c>
      <c r="B853" s="1" t="s">
        <v>1159</v>
      </c>
      <c r="C853" s="1" t="s">
        <v>484</v>
      </c>
      <c r="D853" s="1">
        <v>2016</v>
      </c>
      <c r="E853" s="1">
        <v>3</v>
      </c>
      <c r="F853" s="1">
        <v>2</v>
      </c>
      <c r="G853" s="1">
        <v>9</v>
      </c>
      <c r="H853" s="1">
        <v>49</v>
      </c>
      <c r="I853" s="1">
        <v>55</v>
      </c>
      <c r="J853" s="1">
        <v>-18.646000000000001</v>
      </c>
      <c r="K853" s="1">
        <v>-70.605999999999995</v>
      </c>
      <c r="L853" s="1">
        <v>5.0999999999999996</v>
      </c>
      <c r="M853" s="1">
        <v>47.6</v>
      </c>
      <c r="N853" s="1">
        <v>-19.312390000000001</v>
      </c>
      <c r="O853" s="1">
        <v>-69.427279999999996</v>
      </c>
      <c r="P853" s="1">
        <v>0</v>
      </c>
      <c r="Q853" s="1">
        <v>346</v>
      </c>
      <c r="R853" s="7">
        <v>1.1399999999999999</v>
      </c>
      <c r="S853" s="1">
        <v>343</v>
      </c>
      <c r="T853" s="1">
        <v>29</v>
      </c>
      <c r="U853" s="1">
        <v>89</v>
      </c>
      <c r="V853" s="1">
        <v>165</v>
      </c>
      <c r="W853" s="1">
        <v>61</v>
      </c>
      <c r="X853" s="1">
        <v>91</v>
      </c>
      <c r="Y853" s="1">
        <v>144.38799732066573</v>
      </c>
      <c r="Z853" s="1">
        <v>152.03175250674636</v>
      </c>
      <c r="AA853" s="1">
        <v>152.23292541503909</v>
      </c>
      <c r="AB853" s="1" t="s">
        <v>1164</v>
      </c>
      <c r="AC853" s="3">
        <v>56</v>
      </c>
      <c r="AD853" s="3">
        <f>_xlfn.XLOOKUP(B853,EVENTOS!B:B,EVENTOS!M:M,"--",0,1)</f>
        <v>197</v>
      </c>
      <c r="AE853" s="3">
        <v>1</v>
      </c>
      <c r="AF853" s="12">
        <f>_xlfn.XLOOKUP(C853,ESTACIONES!B:B,ESTACIONES!N:N,0,0,1)</f>
        <v>3.9528596519652126</v>
      </c>
      <c r="AG853">
        <f>_xlfn.XLOOKUP(A853,'L y W'!A:A,'L y W'!B:B,0,0,1)</f>
        <v>0</v>
      </c>
      <c r="AH853">
        <f>_xlfn.XLOOKUP(A853,'L y W'!A:A,'L y W'!C:C,0,0,1)</f>
        <v>0</v>
      </c>
    </row>
    <row r="854" spans="1:34" x14ac:dyDescent="0.3">
      <c r="A854" s="1">
        <v>2236</v>
      </c>
      <c r="B854" s="1" t="s">
        <v>1165</v>
      </c>
      <c r="C854" s="1" t="s">
        <v>484</v>
      </c>
      <c r="D854" s="1">
        <v>2016</v>
      </c>
      <c r="E854" s="1">
        <v>3</v>
      </c>
      <c r="F854" s="1">
        <v>3</v>
      </c>
      <c r="G854" s="1">
        <v>18</v>
      </c>
      <c r="H854" s="1">
        <v>51</v>
      </c>
      <c r="I854" s="1">
        <v>1</v>
      </c>
      <c r="J854" s="1">
        <v>-19.138999999999999</v>
      </c>
      <c r="K854" s="1">
        <v>-69.271000000000001</v>
      </c>
      <c r="L854" s="1">
        <v>4.7</v>
      </c>
      <c r="M854" s="1">
        <v>112.5</v>
      </c>
      <c r="N854" s="1">
        <v>-19.312390000000001</v>
      </c>
      <c r="O854" s="1">
        <v>-69.427279999999996</v>
      </c>
      <c r="P854" s="1">
        <v>0</v>
      </c>
      <c r="Q854" s="1">
        <v>346</v>
      </c>
      <c r="R854" s="7">
        <v>1.1399999999999999</v>
      </c>
      <c r="S854" s="1" t="s">
        <v>38</v>
      </c>
      <c r="T854" s="1" t="s">
        <v>38</v>
      </c>
      <c r="U854" s="1" t="s">
        <v>38</v>
      </c>
      <c r="V854" s="1" t="s">
        <v>38</v>
      </c>
      <c r="W854" s="1" t="s">
        <v>38</v>
      </c>
      <c r="X854" s="1" t="s">
        <v>38</v>
      </c>
      <c r="Y854" s="1">
        <v>25.266964018897539</v>
      </c>
      <c r="Z854" s="1">
        <v>115.30251285523774</v>
      </c>
      <c r="AA854" s="1">
        <v>115.30251285523774</v>
      </c>
      <c r="AB854" s="1" t="s">
        <v>1166</v>
      </c>
      <c r="AC854" s="3">
        <v>56</v>
      </c>
      <c r="AD854" s="3">
        <f>_xlfn.XLOOKUP(B854,EVENTOS!B:B,EVENTOS!M:M,"--",0,1)</f>
        <v>198</v>
      </c>
      <c r="AE854" s="3">
        <v>2</v>
      </c>
      <c r="AF854" s="12">
        <f>_xlfn.XLOOKUP(C854,ESTACIONES!B:B,ESTACIONES!N:N,0,0,1)</f>
        <v>3.9528596519652126</v>
      </c>
      <c r="AG854" t="e">
        <f>_xlfn.XLOOKUP(A854,'L y W'!A:A,'L y W'!B:B,0,0,1)</f>
        <v>#N/A</v>
      </c>
      <c r="AH854" t="e">
        <f>_xlfn.XLOOKUP(A854,'L y W'!A:A,'L y W'!C:C,0,0,1)</f>
        <v>#N/A</v>
      </c>
    </row>
    <row r="855" spans="1:34" x14ac:dyDescent="0.3">
      <c r="A855" s="1">
        <v>224</v>
      </c>
      <c r="B855" s="1" t="s">
        <v>1143</v>
      </c>
      <c r="C855" s="1" t="s">
        <v>76</v>
      </c>
      <c r="D855" s="1">
        <v>2014</v>
      </c>
      <c r="E855" s="1">
        <v>4</v>
      </c>
      <c r="F855" s="1">
        <v>3</v>
      </c>
      <c r="G855" s="1">
        <v>5</v>
      </c>
      <c r="H855" s="1">
        <v>51</v>
      </c>
      <c r="I855" s="1">
        <v>45</v>
      </c>
      <c r="J855" s="1">
        <v>-20.768999999999998</v>
      </c>
      <c r="K855" s="1">
        <v>-70.436999999999998</v>
      </c>
      <c r="L855" s="1">
        <v>5.5</v>
      </c>
      <c r="M855" s="1">
        <v>31</v>
      </c>
      <c r="N855" s="1">
        <v>-20.496327999999998</v>
      </c>
      <c r="O855" s="1">
        <v>-69.337469999999996</v>
      </c>
      <c r="P855" s="1">
        <v>0</v>
      </c>
      <c r="Q855" s="1">
        <v>357</v>
      </c>
      <c r="R855" s="7">
        <v>2.08</v>
      </c>
      <c r="S855" s="1" t="s">
        <v>38</v>
      </c>
      <c r="T855" s="1" t="s">
        <v>38</v>
      </c>
      <c r="U855" s="1" t="s">
        <v>38</v>
      </c>
      <c r="V855" s="1" t="s">
        <v>38</v>
      </c>
      <c r="W855" s="1" t="s">
        <v>38</v>
      </c>
      <c r="X855" s="1" t="s">
        <v>38</v>
      </c>
      <c r="Y855" s="1">
        <v>118.50513075085453</v>
      </c>
      <c r="Z855" s="1">
        <v>122.49271820919449</v>
      </c>
      <c r="AA855" s="1">
        <v>122.49271820919449</v>
      </c>
      <c r="AB855" s="1" t="s">
        <v>1167</v>
      </c>
      <c r="AC855" s="3">
        <v>14</v>
      </c>
      <c r="AD855" s="3">
        <f>_xlfn.XLOOKUP(B855,EVENTOS!B:B,EVENTOS!M:M,"--",0,1)</f>
        <v>193</v>
      </c>
      <c r="AE855" s="3">
        <v>1</v>
      </c>
      <c r="AF855" s="12">
        <f>_xlfn.XLOOKUP(C855,ESTACIONES!B:B,ESTACIONES!N:N,0,0,1)</f>
        <v>2.8487108524030149</v>
      </c>
      <c r="AG855" t="e">
        <f>_xlfn.XLOOKUP(A855,'L y W'!A:A,'L y W'!B:B,0,0,1)</f>
        <v>#N/A</v>
      </c>
      <c r="AH855" t="e">
        <f>_xlfn.XLOOKUP(A855,'L y W'!A:A,'L y W'!C:C,0,0,1)</f>
        <v>#N/A</v>
      </c>
    </row>
    <row r="856" spans="1:34" x14ac:dyDescent="0.3">
      <c r="A856" s="1">
        <v>2240</v>
      </c>
      <c r="B856" s="1" t="s">
        <v>1168</v>
      </c>
      <c r="C856" s="1" t="s">
        <v>93</v>
      </c>
      <c r="D856" s="1">
        <v>2016</v>
      </c>
      <c r="E856" s="1">
        <v>3</v>
      </c>
      <c r="F856" s="1">
        <v>9</v>
      </c>
      <c r="G856" s="1">
        <v>13</v>
      </c>
      <c r="H856" s="1">
        <v>28</v>
      </c>
      <c r="I856" s="1">
        <v>11</v>
      </c>
      <c r="J856" s="1">
        <v>-30.443999999999999</v>
      </c>
      <c r="K856" s="1">
        <v>-71.311000000000007</v>
      </c>
      <c r="L856" s="1">
        <v>5.0999999999999996</v>
      </c>
      <c r="M856" s="1">
        <v>54.6</v>
      </c>
      <c r="N856" s="1">
        <v>-29.877189999999999</v>
      </c>
      <c r="O856" s="1">
        <v>-71.237870000000001</v>
      </c>
      <c r="P856" s="1">
        <v>0</v>
      </c>
      <c r="Q856" s="1">
        <v>399</v>
      </c>
      <c r="R856" s="7">
        <v>1.18</v>
      </c>
      <c r="S856" s="1">
        <v>3</v>
      </c>
      <c r="T856" s="1">
        <v>31</v>
      </c>
      <c r="U856" s="1">
        <v>104</v>
      </c>
      <c r="V856" s="1">
        <v>167</v>
      </c>
      <c r="W856" s="1">
        <v>60</v>
      </c>
      <c r="X856" s="1">
        <v>82</v>
      </c>
      <c r="Y856" s="1">
        <v>63.227480280348253</v>
      </c>
      <c r="Z856" s="1">
        <v>83.539656825975939</v>
      </c>
      <c r="AA856" s="1">
        <v>83.538932800292969</v>
      </c>
      <c r="AB856" s="1" t="s">
        <v>1169</v>
      </c>
      <c r="AC856" s="3">
        <v>16</v>
      </c>
      <c r="AD856" s="3">
        <f>_xlfn.XLOOKUP(B856,EVENTOS!B:B,EVENTOS!M:M,"--",0,1)</f>
        <v>199</v>
      </c>
      <c r="AE856" s="3">
        <v>1</v>
      </c>
      <c r="AF856" s="12">
        <f>_xlfn.XLOOKUP(C856,ESTACIONES!B:B,ESTACIONES!N:N,0,0,1)</f>
        <v>2.8226612561991336</v>
      </c>
      <c r="AG856">
        <f>_xlfn.XLOOKUP(A856,'L y W'!A:A,'L y W'!B:B,0,0,1)</f>
        <v>0</v>
      </c>
      <c r="AH856">
        <f>_xlfn.XLOOKUP(A856,'L y W'!A:A,'L y W'!C:C,0,0,1)</f>
        <v>0</v>
      </c>
    </row>
    <row r="857" spans="1:34" x14ac:dyDescent="0.3">
      <c r="A857" s="1">
        <v>2241</v>
      </c>
      <c r="B857" s="1" t="s">
        <v>1168</v>
      </c>
      <c r="C857" s="1" t="s">
        <v>541</v>
      </c>
      <c r="D857" s="1">
        <v>2016</v>
      </c>
      <c r="E857" s="1">
        <v>3</v>
      </c>
      <c r="F857" s="1">
        <v>9</v>
      </c>
      <c r="G857" s="1">
        <v>13</v>
      </c>
      <c r="H857" s="1">
        <v>28</v>
      </c>
      <c r="I857" s="1">
        <v>11</v>
      </c>
      <c r="J857" s="1">
        <v>-30.443999999999999</v>
      </c>
      <c r="K857" s="1">
        <v>-71.311000000000007</v>
      </c>
      <c r="L857" s="1">
        <v>5.0999999999999996</v>
      </c>
      <c r="M857" s="1">
        <v>54.6</v>
      </c>
      <c r="N857" s="1">
        <v>-29.942350000000001</v>
      </c>
      <c r="O857" s="1">
        <v>-71.263149999999996</v>
      </c>
      <c r="P857" s="1">
        <v>30</v>
      </c>
      <c r="Q857" s="1">
        <v>475</v>
      </c>
      <c r="R857" s="7">
        <v>0.87</v>
      </c>
      <c r="S857" s="1">
        <v>3</v>
      </c>
      <c r="T857" s="1">
        <v>31</v>
      </c>
      <c r="U857" s="1">
        <v>104</v>
      </c>
      <c r="V857" s="1">
        <v>167</v>
      </c>
      <c r="W857" s="1">
        <v>60</v>
      </c>
      <c r="X857" s="1">
        <v>82</v>
      </c>
      <c r="Y857" s="1">
        <v>55.801341945893483</v>
      </c>
      <c r="Z857" s="1">
        <v>78.091143306795885</v>
      </c>
      <c r="AA857" s="1">
        <v>78.070014953613281</v>
      </c>
      <c r="AB857" s="1" t="s">
        <v>1170</v>
      </c>
      <c r="AC857" s="3">
        <v>61</v>
      </c>
      <c r="AD857" s="3">
        <f>_xlfn.XLOOKUP(B857,EVENTOS!B:B,EVENTOS!M:M,"--",0,1)</f>
        <v>199</v>
      </c>
      <c r="AE857" s="3">
        <v>1</v>
      </c>
      <c r="AF857" s="12">
        <f>_xlfn.XLOOKUP(C857,ESTACIONES!B:B,ESTACIONES!N:N,0,0,1)</f>
        <v>4.2654241956000023</v>
      </c>
      <c r="AG857">
        <f>_xlfn.XLOOKUP(A857,'L y W'!A:A,'L y W'!B:B,0,0,1)</f>
        <v>0</v>
      </c>
      <c r="AH857">
        <f>_xlfn.XLOOKUP(A857,'L y W'!A:A,'L y W'!C:C,0,0,1)</f>
        <v>0</v>
      </c>
    </row>
    <row r="858" spans="1:34" x14ac:dyDescent="0.3">
      <c r="A858" s="1">
        <v>2244</v>
      </c>
      <c r="B858" s="1" t="s">
        <v>1168</v>
      </c>
      <c r="C858" s="1" t="s">
        <v>43</v>
      </c>
      <c r="D858" s="1">
        <v>2016</v>
      </c>
      <c r="E858" s="1">
        <v>3</v>
      </c>
      <c r="F858" s="1">
        <v>9</v>
      </c>
      <c r="G858" s="1">
        <v>13</v>
      </c>
      <c r="H858" s="1">
        <v>28</v>
      </c>
      <c r="I858" s="1">
        <v>11</v>
      </c>
      <c r="J858" s="1">
        <v>-30.443999999999999</v>
      </c>
      <c r="K858" s="1">
        <v>-71.311000000000007</v>
      </c>
      <c r="L858" s="1">
        <v>5.0999999999999996</v>
      </c>
      <c r="M858" s="1">
        <v>54.6</v>
      </c>
      <c r="N858" s="1">
        <v>-30.23387</v>
      </c>
      <c r="O858" s="1">
        <v>-71.081590000000006</v>
      </c>
      <c r="P858" s="1">
        <v>1032</v>
      </c>
      <c r="Q858" s="1">
        <v>517</v>
      </c>
      <c r="R858" s="7">
        <v>6.5</v>
      </c>
      <c r="S858" s="1">
        <v>3</v>
      </c>
      <c r="T858" s="1">
        <v>31</v>
      </c>
      <c r="U858" s="1">
        <v>104</v>
      </c>
      <c r="V858" s="1">
        <v>167</v>
      </c>
      <c r="W858" s="1">
        <v>60</v>
      </c>
      <c r="X858" s="1">
        <v>82</v>
      </c>
      <c r="Y858" s="1">
        <v>32.081953099177476</v>
      </c>
      <c r="Z858" s="1">
        <v>64.219709892351773</v>
      </c>
      <c r="AA858" s="1">
        <v>63.319751739501953</v>
      </c>
      <c r="AB858" s="1" t="s">
        <v>1171</v>
      </c>
      <c r="AC858" s="3">
        <v>5</v>
      </c>
      <c r="AD858" s="3">
        <f>_xlfn.XLOOKUP(B858,EVENTOS!B:B,EVENTOS!M:M,"--",0,1)</f>
        <v>199</v>
      </c>
      <c r="AE858" s="3">
        <v>1</v>
      </c>
      <c r="AF858" s="12">
        <f>_xlfn.XLOOKUP(C858,ESTACIONES!B:B,ESTACIONES!N:N,0,0,1)</f>
        <v>2.335647305457484</v>
      </c>
      <c r="AG858">
        <f>_xlfn.XLOOKUP(A858,'L y W'!A:A,'L y W'!B:B,0,0,1)</f>
        <v>0</v>
      </c>
      <c r="AH858">
        <f>_xlfn.XLOOKUP(A858,'L y W'!A:A,'L y W'!C:C,0,0,1)</f>
        <v>0</v>
      </c>
    </row>
    <row r="859" spans="1:34" x14ac:dyDescent="0.3">
      <c r="A859" s="1">
        <v>2247</v>
      </c>
      <c r="B859" s="1" t="s">
        <v>1168</v>
      </c>
      <c r="C859" s="1" t="s">
        <v>97</v>
      </c>
      <c r="D859" s="1">
        <v>2016</v>
      </c>
      <c r="E859" s="1">
        <v>3</v>
      </c>
      <c r="F859" s="1">
        <v>9</v>
      </c>
      <c r="G859" s="1">
        <v>13</v>
      </c>
      <c r="H859" s="1">
        <v>28</v>
      </c>
      <c r="I859" s="1">
        <v>11</v>
      </c>
      <c r="J859" s="1">
        <v>-30.443999999999999</v>
      </c>
      <c r="K859" s="1">
        <v>-71.311000000000007</v>
      </c>
      <c r="L859" s="1">
        <v>5.0999999999999996</v>
      </c>
      <c r="M859" s="1">
        <v>54.6</v>
      </c>
      <c r="N859" s="1">
        <v>-29.96818</v>
      </c>
      <c r="O859" s="1">
        <v>-71.337360000000004</v>
      </c>
      <c r="P859" s="1">
        <v>52</v>
      </c>
      <c r="Q859" s="1">
        <v>1106</v>
      </c>
      <c r="R859" s="7">
        <v>1.24</v>
      </c>
      <c r="S859" s="1">
        <v>3</v>
      </c>
      <c r="T859" s="1">
        <v>31</v>
      </c>
      <c r="U859" s="1">
        <v>104</v>
      </c>
      <c r="V859" s="1">
        <v>167</v>
      </c>
      <c r="W859" s="1">
        <v>60</v>
      </c>
      <c r="X859" s="1">
        <v>82</v>
      </c>
      <c r="Y859" s="1">
        <v>52.808495220042005</v>
      </c>
      <c r="Z859" s="1">
        <v>75.997225419124348</v>
      </c>
      <c r="AA859" s="1">
        <v>75.960136413574219</v>
      </c>
      <c r="AB859" s="1" t="s">
        <v>1172</v>
      </c>
      <c r="AC859" s="3">
        <v>17</v>
      </c>
      <c r="AD859" s="3">
        <f>_xlfn.XLOOKUP(B859,EVENTOS!B:B,EVENTOS!M:M,"--",0,1)</f>
        <v>199</v>
      </c>
      <c r="AE859" s="3">
        <v>1</v>
      </c>
      <c r="AF859" s="12">
        <f>_xlfn.XLOOKUP(C859,ESTACIONES!B:B,ESTACIONES!N:N,0,0,1)</f>
        <v>4.0819376781190959</v>
      </c>
      <c r="AG859">
        <f>_xlfn.XLOOKUP(A859,'L y W'!A:A,'L y W'!B:B,0,0,1)</f>
        <v>0</v>
      </c>
      <c r="AH859">
        <f>_xlfn.XLOOKUP(A859,'L y W'!A:A,'L y W'!C:C,0,0,1)</f>
        <v>0</v>
      </c>
    </row>
    <row r="860" spans="1:34" x14ac:dyDescent="0.3">
      <c r="A860" s="1">
        <v>225</v>
      </c>
      <c r="B860" s="1" t="s">
        <v>1173</v>
      </c>
      <c r="C860" s="1" t="s">
        <v>88</v>
      </c>
      <c r="D860" s="1">
        <v>2014</v>
      </c>
      <c r="E860" s="1">
        <v>4</v>
      </c>
      <c r="F860" s="1">
        <v>3</v>
      </c>
      <c r="G860" s="1">
        <v>6</v>
      </c>
      <c r="H860" s="1">
        <v>54</v>
      </c>
      <c r="I860" s="1">
        <v>32</v>
      </c>
      <c r="J860" s="1">
        <v>-20.625</v>
      </c>
      <c r="K860" s="1">
        <v>-70.635000000000005</v>
      </c>
      <c r="L860" s="1">
        <v>4.7</v>
      </c>
      <c r="M860" s="1">
        <v>30.1</v>
      </c>
      <c r="N860" s="1">
        <v>-20.256270000000001</v>
      </c>
      <c r="O860" s="1">
        <v>-69.786010000000005</v>
      </c>
      <c r="P860" s="1">
        <v>0</v>
      </c>
      <c r="Q860" s="1">
        <v>344</v>
      </c>
      <c r="R860" s="7">
        <v>2.4700000000000002</v>
      </c>
      <c r="S860" s="1" t="s">
        <v>38</v>
      </c>
      <c r="T860" s="1" t="s">
        <v>38</v>
      </c>
      <c r="U860" s="1" t="s">
        <v>38</v>
      </c>
      <c r="V860" s="1" t="s">
        <v>38</v>
      </c>
      <c r="W860" s="1" t="s">
        <v>38</v>
      </c>
      <c r="X860" s="1" t="s">
        <v>38</v>
      </c>
      <c r="Y860" s="1">
        <v>97.546749742072251</v>
      </c>
      <c r="Z860" s="1">
        <v>102.08515261898997</v>
      </c>
      <c r="AA860" s="1">
        <v>99.06</v>
      </c>
      <c r="AB860" s="1" t="s">
        <v>1174</v>
      </c>
      <c r="AC860" s="3">
        <v>15</v>
      </c>
      <c r="AD860" s="3">
        <f>_xlfn.XLOOKUP(B860,EVENTOS!B:B,EVENTOS!M:M,"--",0,1)</f>
        <v>200</v>
      </c>
      <c r="AE860" s="3">
        <v>1</v>
      </c>
      <c r="AF860" s="12">
        <f>_xlfn.XLOOKUP(C860,ESTACIONES!B:B,ESTACIONES!N:N,0,0,1)</f>
        <v>4.7744005541349805</v>
      </c>
      <c r="AG860" t="e">
        <f>_xlfn.XLOOKUP(A860,'L y W'!A:A,'L y W'!B:B,0,0,1)</f>
        <v>#N/A</v>
      </c>
      <c r="AH860" t="e">
        <f>_xlfn.XLOOKUP(A860,'L y W'!A:A,'L y W'!C:C,0,0,1)</f>
        <v>#N/A</v>
      </c>
    </row>
    <row r="861" spans="1:34" x14ac:dyDescent="0.3">
      <c r="A861" s="1">
        <v>2250</v>
      </c>
      <c r="B861" s="1" t="s">
        <v>1168</v>
      </c>
      <c r="C861" s="1" t="s">
        <v>29</v>
      </c>
      <c r="D861" s="1">
        <v>2016</v>
      </c>
      <c r="E861" s="1">
        <v>3</v>
      </c>
      <c r="F861" s="1">
        <v>9</v>
      </c>
      <c r="G861" s="1">
        <v>13</v>
      </c>
      <c r="H861" s="1">
        <v>28</v>
      </c>
      <c r="I861" s="1">
        <v>11</v>
      </c>
      <c r="J861" s="1">
        <v>-30.443999999999999</v>
      </c>
      <c r="K861" s="1">
        <v>-71.311000000000007</v>
      </c>
      <c r="L861" s="1">
        <v>5.0999999999999996</v>
      </c>
      <c r="M861" s="1">
        <v>54.6</v>
      </c>
      <c r="N861" s="1">
        <v>-30.172699999999999</v>
      </c>
      <c r="O861" s="1">
        <v>-70.799300000000002</v>
      </c>
      <c r="P861" s="1">
        <v>0</v>
      </c>
      <c r="Q861" s="1">
        <v>405</v>
      </c>
      <c r="R861" s="7">
        <v>1.64</v>
      </c>
      <c r="S861" s="1">
        <v>3</v>
      </c>
      <c r="T861" s="1">
        <v>31</v>
      </c>
      <c r="U861" s="1">
        <v>104</v>
      </c>
      <c r="V861" s="1">
        <v>167</v>
      </c>
      <c r="W861" s="1">
        <v>60</v>
      </c>
      <c r="X861" s="1">
        <v>82</v>
      </c>
      <c r="Y861" s="1">
        <v>57.680256252199847</v>
      </c>
      <c r="Z861" s="1">
        <v>79.424001166646349</v>
      </c>
      <c r="AA861" s="1">
        <v>79.382659912109375</v>
      </c>
      <c r="AB861" s="1" t="s">
        <v>1175</v>
      </c>
      <c r="AC861" s="3">
        <v>1</v>
      </c>
      <c r="AD861" s="3">
        <f>_xlfn.XLOOKUP(B861,EVENTOS!B:B,EVENTOS!M:M,"--",0,1)</f>
        <v>199</v>
      </c>
      <c r="AE861" s="3">
        <v>1</v>
      </c>
      <c r="AF861" s="12">
        <f>_xlfn.XLOOKUP(C861,ESTACIONES!B:B,ESTACIONES!N:N,0,0,1)</f>
        <v>5.4872095279552653</v>
      </c>
      <c r="AG861">
        <f>_xlfn.XLOOKUP(A861,'L y W'!A:A,'L y W'!B:B,0,0,1)</f>
        <v>0</v>
      </c>
      <c r="AH861">
        <f>_xlfn.XLOOKUP(A861,'L y W'!A:A,'L y W'!C:C,0,0,1)</f>
        <v>0</v>
      </c>
    </row>
    <row r="862" spans="1:34" x14ac:dyDescent="0.3">
      <c r="A862" s="1">
        <v>2252</v>
      </c>
      <c r="B862" s="1" t="s">
        <v>1176</v>
      </c>
      <c r="C862" s="1" t="s">
        <v>473</v>
      </c>
      <c r="D862" s="1">
        <v>2016</v>
      </c>
      <c r="E862" s="1">
        <v>3</v>
      </c>
      <c r="F862" s="1">
        <v>10</v>
      </c>
      <c r="G862" s="1">
        <v>8</v>
      </c>
      <c r="H862" s="1">
        <v>34</v>
      </c>
      <c r="I862" s="1">
        <v>13</v>
      </c>
      <c r="J862" s="1">
        <v>-18.826000000000001</v>
      </c>
      <c r="K862" s="1">
        <v>-69.542000000000002</v>
      </c>
      <c r="L862" s="1">
        <v>5</v>
      </c>
      <c r="M862" s="1">
        <v>89.8</v>
      </c>
      <c r="N862" s="1">
        <v>-20.27291</v>
      </c>
      <c r="O862" s="1">
        <v>-70.122309999999999</v>
      </c>
      <c r="P862" s="1">
        <v>0</v>
      </c>
      <c r="Q862" s="1">
        <v>725</v>
      </c>
      <c r="R862" s="7">
        <v>1.36</v>
      </c>
      <c r="S862" s="1" t="s">
        <v>38</v>
      </c>
      <c r="T862" s="1" t="s">
        <v>38</v>
      </c>
      <c r="U862" s="1" t="s">
        <v>38</v>
      </c>
      <c r="V862" s="1" t="s">
        <v>38</v>
      </c>
      <c r="W862" s="1" t="s">
        <v>38</v>
      </c>
      <c r="X862" s="1" t="s">
        <v>38</v>
      </c>
      <c r="Y862" s="1">
        <v>171.35684664716217</v>
      </c>
      <c r="Z862" s="1">
        <v>193.46113018603776</v>
      </c>
      <c r="AA862" s="1">
        <v>193.46113018603776</v>
      </c>
      <c r="AB862" s="1" t="s">
        <v>1177</v>
      </c>
      <c r="AC862" s="3">
        <v>53</v>
      </c>
      <c r="AD862" s="3">
        <f>_xlfn.XLOOKUP(B862,EVENTOS!B:B,EVENTOS!M:M,"--",0,1)</f>
        <v>201</v>
      </c>
      <c r="AE862" s="3">
        <v>2</v>
      </c>
      <c r="AF862" s="12">
        <f>_xlfn.XLOOKUP(C862,ESTACIONES!B:B,ESTACIONES!N:N,0,0,1)</f>
        <v>3.8168177816451578</v>
      </c>
      <c r="AG862" t="e">
        <f>_xlfn.XLOOKUP(A862,'L y W'!A:A,'L y W'!B:B,0,0,1)</f>
        <v>#N/A</v>
      </c>
      <c r="AH862" t="e">
        <f>_xlfn.XLOOKUP(A862,'L y W'!A:A,'L y W'!C:C,0,0,1)</f>
        <v>#N/A</v>
      </c>
    </row>
    <row r="863" spans="1:34" x14ac:dyDescent="0.3">
      <c r="A863" s="1">
        <v>2253</v>
      </c>
      <c r="B863" s="1" t="s">
        <v>1176</v>
      </c>
      <c r="C863" s="1" t="s">
        <v>484</v>
      </c>
      <c r="D863" s="1">
        <v>2016</v>
      </c>
      <c r="E863" s="1">
        <v>3</v>
      </c>
      <c r="F863" s="1">
        <v>10</v>
      </c>
      <c r="G863" s="1">
        <v>8</v>
      </c>
      <c r="H863" s="1">
        <v>34</v>
      </c>
      <c r="I863" s="1">
        <v>13</v>
      </c>
      <c r="J863" s="1">
        <v>-18.826000000000001</v>
      </c>
      <c r="K863" s="1">
        <v>-69.542000000000002</v>
      </c>
      <c r="L863" s="1">
        <v>5</v>
      </c>
      <c r="M863" s="1">
        <v>89.8</v>
      </c>
      <c r="N863" s="1">
        <v>-19.312390000000001</v>
      </c>
      <c r="O863" s="1">
        <v>-69.427279999999996</v>
      </c>
      <c r="P863" s="1">
        <v>0</v>
      </c>
      <c r="Q863" s="1">
        <v>346</v>
      </c>
      <c r="R863" s="7">
        <v>1.1399999999999999</v>
      </c>
      <c r="S863" s="1" t="s">
        <v>38</v>
      </c>
      <c r="T863" s="1" t="s">
        <v>38</v>
      </c>
      <c r="U863" s="1" t="s">
        <v>38</v>
      </c>
      <c r="V863" s="1" t="s">
        <v>38</v>
      </c>
      <c r="W863" s="1" t="s">
        <v>38</v>
      </c>
      <c r="X863" s="1" t="s">
        <v>38</v>
      </c>
      <c r="Y863" s="1">
        <v>55.177167302188515</v>
      </c>
      <c r="Z863" s="1">
        <v>105.39715267261114</v>
      </c>
      <c r="AA863" s="1">
        <v>105.39715267261114</v>
      </c>
      <c r="AB863" s="1" t="s">
        <v>1178</v>
      </c>
      <c r="AC863" s="3">
        <v>56</v>
      </c>
      <c r="AD863" s="3">
        <f>_xlfn.XLOOKUP(B863,EVENTOS!B:B,EVENTOS!M:M,"--",0,1)</f>
        <v>201</v>
      </c>
      <c r="AE863" s="3">
        <v>2</v>
      </c>
      <c r="AF863" s="12">
        <f>_xlfn.XLOOKUP(C863,ESTACIONES!B:B,ESTACIONES!N:N,0,0,1)</f>
        <v>3.9528596519652126</v>
      </c>
      <c r="AG863" t="e">
        <f>_xlfn.XLOOKUP(A863,'L y W'!A:A,'L y W'!B:B,0,0,1)</f>
        <v>#N/A</v>
      </c>
      <c r="AH863" t="e">
        <f>_xlfn.XLOOKUP(A863,'L y W'!A:A,'L y W'!C:C,0,0,1)</f>
        <v>#N/A</v>
      </c>
    </row>
    <row r="864" spans="1:34" x14ac:dyDescent="0.3">
      <c r="A864" s="1">
        <v>2258</v>
      </c>
      <c r="B864" s="1" t="s">
        <v>1179</v>
      </c>
      <c r="C864" s="1" t="s">
        <v>93</v>
      </c>
      <c r="D864" s="1">
        <v>2016</v>
      </c>
      <c r="E864" s="1">
        <v>3</v>
      </c>
      <c r="F864" s="1">
        <v>12</v>
      </c>
      <c r="G864" s="1">
        <v>16</v>
      </c>
      <c r="H864" s="1">
        <v>5</v>
      </c>
      <c r="I864" s="1">
        <v>15</v>
      </c>
      <c r="J864" s="1">
        <v>-30.306999999999999</v>
      </c>
      <c r="K864" s="1">
        <v>-71.539000000000001</v>
      </c>
      <c r="L864" s="1">
        <v>5.2</v>
      </c>
      <c r="M864" s="1">
        <v>44.7</v>
      </c>
      <c r="N864" s="1">
        <v>-29.877189999999999</v>
      </c>
      <c r="O864" s="1">
        <v>-71.237870000000001</v>
      </c>
      <c r="P864" s="1">
        <v>0</v>
      </c>
      <c r="Q864" s="1">
        <v>399</v>
      </c>
      <c r="R864" s="7">
        <v>1.18</v>
      </c>
      <c r="S864" s="1">
        <v>18</v>
      </c>
      <c r="T864" s="1">
        <v>36</v>
      </c>
      <c r="U864" s="1">
        <v>117</v>
      </c>
      <c r="V864" s="1">
        <v>166</v>
      </c>
      <c r="W864" s="1">
        <v>58</v>
      </c>
      <c r="X864" s="1">
        <v>72</v>
      </c>
      <c r="Y864" s="1">
        <v>55.79225274821988</v>
      </c>
      <c r="Z864" s="1">
        <v>71.490317293471634</v>
      </c>
      <c r="AA864" s="1">
        <v>71.465522766113281</v>
      </c>
      <c r="AB864" s="1" t="s">
        <v>1180</v>
      </c>
      <c r="AC864" s="3">
        <v>16</v>
      </c>
      <c r="AD864" s="3">
        <f>_xlfn.XLOOKUP(B864,EVENTOS!B:B,EVENTOS!M:M,"--",0,1)</f>
        <v>202</v>
      </c>
      <c r="AE864" s="3">
        <v>1</v>
      </c>
      <c r="AF864" s="12">
        <f>_xlfn.XLOOKUP(C864,ESTACIONES!B:B,ESTACIONES!N:N,0,0,1)</f>
        <v>2.8226612561991336</v>
      </c>
      <c r="AG864">
        <f>_xlfn.XLOOKUP(A864,'L y W'!A:A,'L y W'!B:B,0,0,1)</f>
        <v>0</v>
      </c>
      <c r="AH864">
        <f>_xlfn.XLOOKUP(A864,'L y W'!A:A,'L y W'!C:C,0,0,1)</f>
        <v>0</v>
      </c>
    </row>
    <row r="865" spans="1:34" x14ac:dyDescent="0.3">
      <c r="A865" s="1">
        <v>2259</v>
      </c>
      <c r="B865" s="1" t="s">
        <v>1179</v>
      </c>
      <c r="C865" s="1" t="s">
        <v>541</v>
      </c>
      <c r="D865" s="1">
        <v>2016</v>
      </c>
      <c r="E865" s="1">
        <v>3</v>
      </c>
      <c r="F865" s="1">
        <v>12</v>
      </c>
      <c r="G865" s="1">
        <v>16</v>
      </c>
      <c r="H865" s="1">
        <v>5</v>
      </c>
      <c r="I865" s="1">
        <v>15</v>
      </c>
      <c r="J865" s="1">
        <v>-30.306999999999999</v>
      </c>
      <c r="K865" s="1">
        <v>-71.539000000000001</v>
      </c>
      <c r="L865" s="1">
        <v>5.2</v>
      </c>
      <c r="M865" s="1">
        <v>44.7</v>
      </c>
      <c r="N865" s="1">
        <v>-29.942350000000001</v>
      </c>
      <c r="O865" s="1">
        <v>-71.263149999999996</v>
      </c>
      <c r="P865" s="1">
        <v>30</v>
      </c>
      <c r="Q865" s="1">
        <v>475</v>
      </c>
      <c r="R865" s="7">
        <v>0.87</v>
      </c>
      <c r="S865" s="1">
        <v>18</v>
      </c>
      <c r="T865" s="1">
        <v>36</v>
      </c>
      <c r="U865" s="1">
        <v>117</v>
      </c>
      <c r="V865" s="1">
        <v>166</v>
      </c>
      <c r="W865" s="1">
        <v>58</v>
      </c>
      <c r="X865" s="1">
        <v>72</v>
      </c>
      <c r="Y865" s="1">
        <v>48.380235443764946</v>
      </c>
      <c r="Z865" s="1">
        <v>65.889453492908331</v>
      </c>
      <c r="AA865" s="1">
        <v>65.84967041015625</v>
      </c>
      <c r="AB865" s="1" t="s">
        <v>1181</v>
      </c>
      <c r="AC865" s="3">
        <v>61</v>
      </c>
      <c r="AD865" s="3">
        <f>_xlfn.XLOOKUP(B865,EVENTOS!B:B,EVENTOS!M:M,"--",0,1)</f>
        <v>202</v>
      </c>
      <c r="AE865" s="3">
        <v>1</v>
      </c>
      <c r="AF865" s="12">
        <f>_xlfn.XLOOKUP(C865,ESTACIONES!B:B,ESTACIONES!N:N,0,0,1)</f>
        <v>4.2654241956000023</v>
      </c>
      <c r="AG865">
        <f>_xlfn.XLOOKUP(A865,'L y W'!A:A,'L y W'!B:B,0,0,1)</f>
        <v>0</v>
      </c>
      <c r="AH865">
        <f>_xlfn.XLOOKUP(A865,'L y W'!A:A,'L y W'!C:C,0,0,1)</f>
        <v>0</v>
      </c>
    </row>
    <row r="866" spans="1:34" x14ac:dyDescent="0.3">
      <c r="A866" s="1">
        <v>226</v>
      </c>
      <c r="B866" s="1" t="s">
        <v>1182</v>
      </c>
      <c r="C866" s="1" t="s">
        <v>35</v>
      </c>
      <c r="D866" s="1">
        <v>2014</v>
      </c>
      <c r="E866" s="1">
        <v>4</v>
      </c>
      <c r="F866" s="1">
        <v>3</v>
      </c>
      <c r="G866" s="1">
        <v>9</v>
      </c>
      <c r="H866" s="1">
        <v>23</v>
      </c>
      <c r="I866" s="1">
        <v>23</v>
      </c>
      <c r="J866" s="1">
        <v>-20.594999999999999</v>
      </c>
      <c r="K866" s="1">
        <v>-70.766999999999996</v>
      </c>
      <c r="L866" s="1">
        <v>5.2</v>
      </c>
      <c r="M866" s="1">
        <v>16.100000000000001</v>
      </c>
      <c r="N866" s="1">
        <v>-20.230340000000002</v>
      </c>
      <c r="O866" s="1">
        <v>-70.145920000000004</v>
      </c>
      <c r="P866" s="1">
        <v>0</v>
      </c>
      <c r="Q866" s="1">
        <v>635</v>
      </c>
      <c r="R866" s="7">
        <v>7.01</v>
      </c>
      <c r="S866" s="1" t="s">
        <v>38</v>
      </c>
      <c r="T866" s="1" t="s">
        <v>38</v>
      </c>
      <c r="U866" s="1" t="s">
        <v>38</v>
      </c>
      <c r="V866" s="1" t="s">
        <v>38</v>
      </c>
      <c r="W866" s="1" t="s">
        <v>38</v>
      </c>
      <c r="X866" s="1" t="s">
        <v>38</v>
      </c>
      <c r="Y866" s="1">
        <v>76.366620613443871</v>
      </c>
      <c r="Z866" s="1">
        <v>78.045312120060558</v>
      </c>
      <c r="AA866" s="1">
        <v>78.045312120060558</v>
      </c>
      <c r="AB866" s="1" t="s">
        <v>1183</v>
      </c>
      <c r="AC866" s="3">
        <v>3</v>
      </c>
      <c r="AD866" s="3">
        <f>_xlfn.XLOOKUP(B866,EVENTOS!B:B,EVENTOS!M:M,"--",0,1)</f>
        <v>203</v>
      </c>
      <c r="AE866" s="3">
        <v>1</v>
      </c>
      <c r="AF866" s="12">
        <f>_xlfn.XLOOKUP(C866,ESTACIONES!B:B,ESTACIONES!N:N,0,0,1)</f>
        <v>6.1460543197080302</v>
      </c>
      <c r="AG866" t="e">
        <f>_xlfn.XLOOKUP(A866,'L y W'!A:A,'L y W'!B:B,0,0,1)</f>
        <v>#N/A</v>
      </c>
      <c r="AH866" t="e">
        <f>_xlfn.XLOOKUP(A866,'L y W'!A:A,'L y W'!C:C,0,0,1)</f>
        <v>#N/A</v>
      </c>
    </row>
    <row r="867" spans="1:34" x14ac:dyDescent="0.3">
      <c r="A867" s="1">
        <v>2262</v>
      </c>
      <c r="B867" s="1" t="s">
        <v>1179</v>
      </c>
      <c r="C867" s="1" t="s">
        <v>43</v>
      </c>
      <c r="D867" s="1">
        <v>2016</v>
      </c>
      <c r="E867" s="1">
        <v>3</v>
      </c>
      <c r="F867" s="1">
        <v>12</v>
      </c>
      <c r="G867" s="1">
        <v>16</v>
      </c>
      <c r="H867" s="1">
        <v>5</v>
      </c>
      <c r="I867" s="1">
        <v>15</v>
      </c>
      <c r="J867" s="1">
        <v>-30.306999999999999</v>
      </c>
      <c r="K867" s="1">
        <v>-71.539000000000001</v>
      </c>
      <c r="L867" s="1">
        <v>5.2</v>
      </c>
      <c r="M867" s="1">
        <v>44.7</v>
      </c>
      <c r="N867" s="1">
        <v>-30.23387</v>
      </c>
      <c r="O867" s="1">
        <v>-71.081590000000006</v>
      </c>
      <c r="P867" s="1">
        <v>1032</v>
      </c>
      <c r="Q867" s="1">
        <v>517</v>
      </c>
      <c r="R867" s="7">
        <v>6.5</v>
      </c>
      <c r="S867" s="1">
        <v>18</v>
      </c>
      <c r="T867" s="1">
        <v>36</v>
      </c>
      <c r="U867" s="1">
        <v>117</v>
      </c>
      <c r="V867" s="1">
        <v>166</v>
      </c>
      <c r="W867" s="1">
        <v>58</v>
      </c>
      <c r="X867" s="1">
        <v>72</v>
      </c>
      <c r="Y867" s="1">
        <v>44.753993446013467</v>
      </c>
      <c r="Z867" s="1">
        <v>63.986996752198145</v>
      </c>
      <c r="AA867" s="1">
        <v>63.243324279785163</v>
      </c>
      <c r="AB867" s="1" t="s">
        <v>1184</v>
      </c>
      <c r="AC867" s="3">
        <v>5</v>
      </c>
      <c r="AD867" s="3">
        <f>_xlfn.XLOOKUP(B867,EVENTOS!B:B,EVENTOS!M:M,"--",0,1)</f>
        <v>202</v>
      </c>
      <c r="AE867" s="3">
        <v>1</v>
      </c>
      <c r="AF867" s="12">
        <f>_xlfn.XLOOKUP(C867,ESTACIONES!B:B,ESTACIONES!N:N,0,0,1)</f>
        <v>2.335647305457484</v>
      </c>
      <c r="AG867">
        <f>_xlfn.XLOOKUP(A867,'L y W'!A:A,'L y W'!B:B,0,0,1)</f>
        <v>0</v>
      </c>
      <c r="AH867">
        <f>_xlfn.XLOOKUP(A867,'L y W'!A:A,'L y W'!C:C,0,0,1)</f>
        <v>0</v>
      </c>
    </row>
    <row r="868" spans="1:34" x14ac:dyDescent="0.3">
      <c r="A868" s="1">
        <v>2263</v>
      </c>
      <c r="B868" s="1" t="s">
        <v>1179</v>
      </c>
      <c r="C868" s="1" t="s">
        <v>524</v>
      </c>
      <c r="D868" s="1">
        <v>2016</v>
      </c>
      <c r="E868" s="1">
        <v>3</v>
      </c>
      <c r="F868" s="1">
        <v>12</v>
      </c>
      <c r="G868" s="1">
        <v>16</v>
      </c>
      <c r="H868" s="1">
        <v>5</v>
      </c>
      <c r="I868" s="1">
        <v>15</v>
      </c>
      <c r="J868" s="1">
        <v>-30.306999999999999</v>
      </c>
      <c r="K868" s="1">
        <v>-71.539000000000001</v>
      </c>
      <c r="L868" s="1">
        <v>5.2</v>
      </c>
      <c r="M868" s="1">
        <v>44.7</v>
      </c>
      <c r="N868" s="1">
        <v>-30.579305999999999</v>
      </c>
      <c r="O868" s="1">
        <v>-71.494556000000003</v>
      </c>
      <c r="P868" s="1">
        <v>203</v>
      </c>
      <c r="Q868" s="1">
        <v>505</v>
      </c>
      <c r="R868" s="7">
        <v>1.75</v>
      </c>
      <c r="S868" s="1">
        <v>18</v>
      </c>
      <c r="T868" s="1">
        <v>36</v>
      </c>
      <c r="U868" s="1">
        <v>117</v>
      </c>
      <c r="V868" s="1">
        <v>166</v>
      </c>
      <c r="W868" s="1">
        <v>58</v>
      </c>
      <c r="X868" s="1">
        <v>72</v>
      </c>
      <c r="Y868" s="1">
        <v>30.488190218562146</v>
      </c>
      <c r="Z868" s="1">
        <v>54.275308859583923</v>
      </c>
      <c r="AA868" s="1">
        <v>54.107269287109382</v>
      </c>
      <c r="AB868" s="1" t="s">
        <v>1185</v>
      </c>
      <c r="AC868" s="3">
        <v>59</v>
      </c>
      <c r="AD868" s="3">
        <f>_xlfn.XLOOKUP(B868,EVENTOS!B:B,EVENTOS!M:M,"--",0,1)</f>
        <v>202</v>
      </c>
      <c r="AE868" s="3">
        <v>1</v>
      </c>
      <c r="AF868" s="12">
        <f>_xlfn.XLOOKUP(C868,ESTACIONES!B:B,ESTACIONES!N:N,0,0,1)</f>
        <v>2.4467954161962564</v>
      </c>
      <c r="AG868">
        <f>_xlfn.XLOOKUP(A868,'L y W'!A:A,'L y W'!B:B,0,0,1)</f>
        <v>0</v>
      </c>
      <c r="AH868">
        <f>_xlfn.XLOOKUP(A868,'L y W'!A:A,'L y W'!C:C,0,0,1)</f>
        <v>0</v>
      </c>
    </row>
    <row r="869" spans="1:34" x14ac:dyDescent="0.3">
      <c r="A869" s="1">
        <v>2266</v>
      </c>
      <c r="B869" s="1" t="s">
        <v>1179</v>
      </c>
      <c r="C869" s="1" t="s">
        <v>132</v>
      </c>
      <c r="D869" s="1">
        <v>2016</v>
      </c>
      <c r="E869" s="1">
        <v>3</v>
      </c>
      <c r="F869" s="1">
        <v>12</v>
      </c>
      <c r="G869" s="1">
        <v>16</v>
      </c>
      <c r="H869" s="1">
        <v>5</v>
      </c>
      <c r="I869" s="1">
        <v>15</v>
      </c>
      <c r="J869" s="1">
        <v>-30.306999999999999</v>
      </c>
      <c r="K869" s="1">
        <v>-71.539000000000001</v>
      </c>
      <c r="L869" s="1">
        <v>5.2</v>
      </c>
      <c r="M869" s="1">
        <v>44.7</v>
      </c>
      <c r="N869" s="1">
        <v>-30.09348</v>
      </c>
      <c r="O869" s="1">
        <v>-71.368930000000006</v>
      </c>
      <c r="P869" s="1">
        <v>71</v>
      </c>
      <c r="Q869" s="1">
        <v>1106</v>
      </c>
      <c r="R869" s="7">
        <v>11.015885416666666</v>
      </c>
      <c r="S869" s="1">
        <v>18</v>
      </c>
      <c r="T869" s="1">
        <v>36</v>
      </c>
      <c r="U869" s="1">
        <v>117</v>
      </c>
      <c r="V869" s="1">
        <v>166</v>
      </c>
      <c r="W869" s="1">
        <v>58</v>
      </c>
      <c r="X869" s="1">
        <v>72</v>
      </c>
      <c r="Y869" s="1">
        <v>28.782823591228972</v>
      </c>
      <c r="Z869" s="1">
        <v>53.224931891772364</v>
      </c>
      <c r="AA869" s="1">
        <v>53.159992218017578</v>
      </c>
      <c r="AB869" s="1" t="s">
        <v>1186</v>
      </c>
      <c r="AC869" s="3">
        <v>22</v>
      </c>
      <c r="AD869" s="3">
        <f>_xlfn.XLOOKUP(B869,EVENTOS!B:B,EVENTOS!M:M,"--",0,1)</f>
        <v>202</v>
      </c>
      <c r="AE869" s="3">
        <v>1</v>
      </c>
      <c r="AF869" s="12">
        <f>_xlfn.XLOOKUP(C869,ESTACIONES!B:B,ESTACIONES!N:N,0,0,1)</f>
        <v>2.4171959038897288</v>
      </c>
      <c r="AG869">
        <f>_xlfn.XLOOKUP(A869,'L y W'!A:A,'L y W'!B:B,0,0,1)</f>
        <v>0</v>
      </c>
      <c r="AH869">
        <f>_xlfn.XLOOKUP(A869,'L y W'!A:A,'L y W'!C:C,0,0,1)</f>
        <v>0</v>
      </c>
    </row>
    <row r="870" spans="1:34" x14ac:dyDescent="0.3">
      <c r="A870" s="1">
        <v>2267</v>
      </c>
      <c r="B870" s="1" t="s">
        <v>1179</v>
      </c>
      <c r="C870" s="1" t="s">
        <v>97</v>
      </c>
      <c r="D870" s="1">
        <v>2016</v>
      </c>
      <c r="E870" s="1">
        <v>3</v>
      </c>
      <c r="F870" s="1">
        <v>12</v>
      </c>
      <c r="G870" s="1">
        <v>16</v>
      </c>
      <c r="H870" s="1">
        <v>5</v>
      </c>
      <c r="I870" s="1">
        <v>15</v>
      </c>
      <c r="J870" s="1">
        <v>-30.306999999999999</v>
      </c>
      <c r="K870" s="1">
        <v>-71.539000000000001</v>
      </c>
      <c r="L870" s="1">
        <v>5.2</v>
      </c>
      <c r="M870" s="1">
        <v>44.7</v>
      </c>
      <c r="N870" s="1">
        <v>-29.96818</v>
      </c>
      <c r="O870" s="1">
        <v>-71.337360000000004</v>
      </c>
      <c r="P870" s="1">
        <v>52</v>
      </c>
      <c r="Q870" s="1">
        <v>1106</v>
      </c>
      <c r="R870" s="7">
        <v>1.24</v>
      </c>
      <c r="S870" s="1">
        <v>18</v>
      </c>
      <c r="T870" s="1">
        <v>36</v>
      </c>
      <c r="U870" s="1">
        <v>117</v>
      </c>
      <c r="V870" s="1">
        <v>166</v>
      </c>
      <c r="W870" s="1">
        <v>58</v>
      </c>
      <c r="X870" s="1">
        <v>72</v>
      </c>
      <c r="Y870" s="1">
        <v>42.287203992995032</v>
      </c>
      <c r="Z870" s="1">
        <v>61.570683978214625</v>
      </c>
      <c r="AA870" s="1">
        <v>61.52276611328125</v>
      </c>
      <c r="AB870" s="1" t="s">
        <v>1187</v>
      </c>
      <c r="AC870" s="3">
        <v>17</v>
      </c>
      <c r="AD870" s="3">
        <f>_xlfn.XLOOKUP(B870,EVENTOS!B:B,EVENTOS!M:M,"--",0,1)</f>
        <v>202</v>
      </c>
      <c r="AE870" s="3">
        <v>1</v>
      </c>
      <c r="AF870" s="12">
        <f>_xlfn.XLOOKUP(C870,ESTACIONES!B:B,ESTACIONES!N:N,0,0,1)</f>
        <v>4.0819376781190959</v>
      </c>
      <c r="AG870">
        <f>_xlfn.XLOOKUP(A870,'L y W'!A:A,'L y W'!B:B,0,0,1)</f>
        <v>0</v>
      </c>
      <c r="AH870">
        <f>_xlfn.XLOOKUP(A870,'L y W'!A:A,'L y W'!C:C,0,0,1)</f>
        <v>0</v>
      </c>
    </row>
    <row r="871" spans="1:34" x14ac:dyDescent="0.3">
      <c r="A871" s="1">
        <v>2268</v>
      </c>
      <c r="B871" s="1" t="s">
        <v>1179</v>
      </c>
      <c r="C871" s="1" t="s">
        <v>99</v>
      </c>
      <c r="D871" s="1">
        <v>2016</v>
      </c>
      <c r="E871" s="1">
        <v>3</v>
      </c>
      <c r="F871" s="1">
        <v>12</v>
      </c>
      <c r="G871" s="1">
        <v>16</v>
      </c>
      <c r="H871" s="1">
        <v>5</v>
      </c>
      <c r="I871" s="1">
        <v>15</v>
      </c>
      <c r="J871" s="1">
        <v>-30.306999999999999</v>
      </c>
      <c r="K871" s="1">
        <v>-71.539000000000001</v>
      </c>
      <c r="L871" s="1">
        <v>5.2</v>
      </c>
      <c r="M871" s="1">
        <v>44.7</v>
      </c>
      <c r="N871" s="1">
        <v>-29.965509999999998</v>
      </c>
      <c r="O871" s="1">
        <v>-71.351110000000006</v>
      </c>
      <c r="P871" s="1">
        <v>36</v>
      </c>
      <c r="Q871" s="1">
        <v>1228</v>
      </c>
      <c r="R871" s="7">
        <v>6.4838235294117661</v>
      </c>
      <c r="S871" s="1">
        <v>18</v>
      </c>
      <c r="T871" s="1">
        <v>36</v>
      </c>
      <c r="U871" s="1">
        <v>117</v>
      </c>
      <c r="V871" s="1">
        <v>166</v>
      </c>
      <c r="W871" s="1">
        <v>58</v>
      </c>
      <c r="X871" s="1">
        <v>72</v>
      </c>
      <c r="Y871" s="1">
        <v>41.962042454761026</v>
      </c>
      <c r="Z871" s="1">
        <v>61.336145159075386</v>
      </c>
      <c r="AA871" s="1">
        <v>61.300865173339837</v>
      </c>
      <c r="AB871" s="1" t="s">
        <v>1188</v>
      </c>
      <c r="AC871" s="3">
        <v>18</v>
      </c>
      <c r="AD871" s="3">
        <f>_xlfn.XLOOKUP(B871,EVENTOS!B:B,EVENTOS!M:M,"--",0,1)</f>
        <v>202</v>
      </c>
      <c r="AE871" s="3">
        <v>1</v>
      </c>
      <c r="AF871" s="12">
        <f>_xlfn.XLOOKUP(C871,ESTACIONES!B:B,ESTACIONES!N:N,0,0,1)</f>
        <v>1.6562573616396086</v>
      </c>
      <c r="AG871">
        <f>_xlfn.XLOOKUP(A871,'L y W'!A:A,'L y W'!B:B,0,0,1)</f>
        <v>0</v>
      </c>
      <c r="AH871">
        <f>_xlfn.XLOOKUP(A871,'L y W'!A:A,'L y W'!C:C,0,0,1)</f>
        <v>0</v>
      </c>
    </row>
    <row r="872" spans="1:34" x14ac:dyDescent="0.3">
      <c r="A872" s="1">
        <v>2269</v>
      </c>
      <c r="B872" s="1" t="s">
        <v>1179</v>
      </c>
      <c r="C872" s="1" t="s">
        <v>51</v>
      </c>
      <c r="D872" s="1">
        <v>2016</v>
      </c>
      <c r="E872" s="1">
        <v>3</v>
      </c>
      <c r="F872" s="1">
        <v>12</v>
      </c>
      <c r="G872" s="1">
        <v>16</v>
      </c>
      <c r="H872" s="1">
        <v>5</v>
      </c>
      <c r="I872" s="1">
        <v>15</v>
      </c>
      <c r="J872" s="1">
        <v>-30.306999999999999</v>
      </c>
      <c r="K872" s="1">
        <v>-71.539000000000001</v>
      </c>
      <c r="L872" s="1">
        <v>5.2</v>
      </c>
      <c r="M872" s="1">
        <v>44.7</v>
      </c>
      <c r="N872" s="1">
        <v>-31.783711</v>
      </c>
      <c r="O872" s="1">
        <v>-70.969739000000004</v>
      </c>
      <c r="P872" s="1">
        <v>458</v>
      </c>
      <c r="Q872" s="1">
        <v>751</v>
      </c>
      <c r="R872" s="7">
        <v>2.1</v>
      </c>
      <c r="S872" s="1">
        <v>18</v>
      </c>
      <c r="T872" s="1">
        <v>36</v>
      </c>
      <c r="U872" s="1">
        <v>117</v>
      </c>
      <c r="V872" s="1">
        <v>166</v>
      </c>
      <c r="W872" s="1">
        <v>58</v>
      </c>
      <c r="X872" s="1">
        <v>72</v>
      </c>
      <c r="Y872" s="1">
        <v>172.50490977325381</v>
      </c>
      <c r="Z872" s="1">
        <v>178.31766278156081</v>
      </c>
      <c r="AA872" s="1">
        <v>178.30992126464841</v>
      </c>
      <c r="AB872" s="1" t="s">
        <v>1189</v>
      </c>
      <c r="AC872" s="3">
        <v>8</v>
      </c>
      <c r="AD872" s="3">
        <f>_xlfn.XLOOKUP(B872,EVENTOS!B:B,EVENTOS!M:M,"--",0,1)</f>
        <v>202</v>
      </c>
      <c r="AE872" s="3">
        <v>1</v>
      </c>
      <c r="AF872" s="12">
        <f>_xlfn.XLOOKUP(C872,ESTACIONES!B:B,ESTACIONES!N:N,0,0,1)</f>
        <v>4.6375108145656956</v>
      </c>
      <c r="AG872">
        <f>_xlfn.XLOOKUP(A872,'L y W'!A:A,'L y W'!B:B,0,0,1)</f>
        <v>0</v>
      </c>
      <c r="AH872">
        <f>_xlfn.XLOOKUP(A872,'L y W'!A:A,'L y W'!C:C,0,0,1)</f>
        <v>0</v>
      </c>
    </row>
    <row r="873" spans="1:34" x14ac:dyDescent="0.3">
      <c r="A873" s="1">
        <v>227</v>
      </c>
      <c r="B873" s="1" t="s">
        <v>1182</v>
      </c>
      <c r="C873" s="1" t="s">
        <v>40</v>
      </c>
      <c r="D873" s="1">
        <v>2014</v>
      </c>
      <c r="E873" s="1">
        <v>4</v>
      </c>
      <c r="F873" s="1">
        <v>3</v>
      </c>
      <c r="G873" s="1">
        <v>9</v>
      </c>
      <c r="H873" s="1">
        <v>23</v>
      </c>
      <c r="I873" s="1">
        <v>23</v>
      </c>
      <c r="J873" s="1">
        <v>-20.594999999999999</v>
      </c>
      <c r="K873" s="1">
        <v>-70.766999999999996</v>
      </c>
      <c r="L873" s="1">
        <v>5.2</v>
      </c>
      <c r="M873" s="1">
        <v>16.100000000000001</v>
      </c>
      <c r="N873" s="1">
        <v>-20.214200000000002</v>
      </c>
      <c r="O873" s="1">
        <v>-70.137889999999999</v>
      </c>
      <c r="P873" s="1">
        <v>0</v>
      </c>
      <c r="Q873" s="1">
        <v>276</v>
      </c>
      <c r="R873" s="7">
        <v>1.67</v>
      </c>
      <c r="S873" s="1" t="s">
        <v>38</v>
      </c>
      <c r="T873" s="1" t="s">
        <v>38</v>
      </c>
      <c r="U873" s="1" t="s">
        <v>38</v>
      </c>
      <c r="V873" s="1" t="s">
        <v>38</v>
      </c>
      <c r="W873" s="1" t="s">
        <v>38</v>
      </c>
      <c r="X873" s="1" t="s">
        <v>38</v>
      </c>
      <c r="Y873" s="1">
        <v>78.032887797163468</v>
      </c>
      <c r="Z873" s="1">
        <v>79.67648070770133</v>
      </c>
      <c r="AA873" s="1">
        <v>79.67648070770133</v>
      </c>
      <c r="AB873" s="1" t="s">
        <v>1190</v>
      </c>
      <c r="AC873" s="3">
        <v>4</v>
      </c>
      <c r="AD873" s="3">
        <f>_xlfn.XLOOKUP(B873,EVENTOS!B:B,EVENTOS!M:M,"--",0,1)</f>
        <v>203</v>
      </c>
      <c r="AE873" s="3">
        <v>1</v>
      </c>
      <c r="AF873" s="12">
        <f>_xlfn.XLOOKUP(C873,ESTACIONES!B:B,ESTACIONES!N:N,0,0,1)</f>
        <v>1.8913069000583338</v>
      </c>
      <c r="AG873" t="e">
        <f>_xlfn.XLOOKUP(A873,'L y W'!A:A,'L y W'!B:B,0,0,1)</f>
        <v>#N/A</v>
      </c>
      <c r="AH873" t="e">
        <f>_xlfn.XLOOKUP(A873,'L y W'!A:A,'L y W'!C:C,0,0,1)</f>
        <v>#N/A</v>
      </c>
    </row>
    <row r="874" spans="1:34" x14ac:dyDescent="0.3">
      <c r="A874" s="1">
        <v>2270</v>
      </c>
      <c r="B874" s="1" t="s">
        <v>1179</v>
      </c>
      <c r="C874" s="1" t="s">
        <v>53</v>
      </c>
      <c r="D874" s="1">
        <v>2016</v>
      </c>
      <c r="E874" s="1">
        <v>3</v>
      </c>
      <c r="F874" s="1">
        <v>12</v>
      </c>
      <c r="G874" s="1">
        <v>16</v>
      </c>
      <c r="H874" s="1">
        <v>5</v>
      </c>
      <c r="I874" s="1">
        <v>15</v>
      </c>
      <c r="J874" s="1">
        <v>-30.306999999999999</v>
      </c>
      <c r="K874" s="1">
        <v>-71.539000000000001</v>
      </c>
      <c r="L874" s="1">
        <v>5.2</v>
      </c>
      <c r="M874" s="1">
        <v>44.7</v>
      </c>
      <c r="N874" s="1">
        <v>-30.258980000000001</v>
      </c>
      <c r="O874" s="1">
        <v>-71.490459999999999</v>
      </c>
      <c r="P874" s="1">
        <v>10</v>
      </c>
      <c r="Q874" s="1">
        <v>364</v>
      </c>
      <c r="R874" s="7">
        <v>1.87</v>
      </c>
      <c r="S874" s="1">
        <v>18</v>
      </c>
      <c r="T874" s="1">
        <v>36</v>
      </c>
      <c r="U874" s="1">
        <v>117</v>
      </c>
      <c r="V874" s="1">
        <v>166</v>
      </c>
      <c r="W874" s="1">
        <v>58</v>
      </c>
      <c r="X874" s="1">
        <v>72</v>
      </c>
      <c r="Y874" s="1">
        <v>7.0815269766698439</v>
      </c>
      <c r="Z874" s="1">
        <v>45.267340592543128</v>
      </c>
      <c r="AA874" s="1">
        <v>45.25732421875</v>
      </c>
      <c r="AB874" s="1" t="s">
        <v>1191</v>
      </c>
      <c r="AC874" s="3">
        <v>9</v>
      </c>
      <c r="AD874" s="3">
        <f>_xlfn.XLOOKUP(B874,EVENTOS!B:B,EVENTOS!M:M,"--",0,1)</f>
        <v>202</v>
      </c>
      <c r="AE874" s="3">
        <v>1</v>
      </c>
      <c r="AF874" s="12">
        <f>_xlfn.XLOOKUP(C874,ESTACIONES!B:B,ESTACIONES!N:N,0,0,1)</f>
        <v>4.3052866245068095</v>
      </c>
      <c r="AG874">
        <f>_xlfn.XLOOKUP(A874,'L y W'!A:A,'L y W'!B:B,0,0,1)</f>
        <v>0</v>
      </c>
      <c r="AH874">
        <f>_xlfn.XLOOKUP(A874,'L y W'!A:A,'L y W'!C:C,0,0,1)</f>
        <v>0</v>
      </c>
    </row>
    <row r="875" spans="1:34" x14ac:dyDescent="0.3">
      <c r="A875" s="1">
        <v>2271</v>
      </c>
      <c r="B875" s="1" t="s">
        <v>1179</v>
      </c>
      <c r="C875" s="1" t="s">
        <v>139</v>
      </c>
      <c r="D875" s="1">
        <v>2016</v>
      </c>
      <c r="E875" s="1">
        <v>3</v>
      </c>
      <c r="F875" s="1">
        <v>12</v>
      </c>
      <c r="G875" s="1">
        <v>16</v>
      </c>
      <c r="H875" s="1">
        <v>5</v>
      </c>
      <c r="I875" s="1">
        <v>15</v>
      </c>
      <c r="J875" s="1">
        <v>-30.306999999999999</v>
      </c>
      <c r="K875" s="1">
        <v>-71.539000000000001</v>
      </c>
      <c r="L875" s="1">
        <v>5.2</v>
      </c>
      <c r="M875" s="1">
        <v>44.7</v>
      </c>
      <c r="N875" s="1">
        <v>-29.910710000000002</v>
      </c>
      <c r="O875" s="1">
        <v>-71.250820000000004</v>
      </c>
      <c r="P875" s="1">
        <v>30</v>
      </c>
      <c r="Q875" s="1">
        <v>587</v>
      </c>
      <c r="R875" s="7">
        <v>3.2</v>
      </c>
      <c r="S875" s="1">
        <v>18</v>
      </c>
      <c r="T875" s="1">
        <v>36</v>
      </c>
      <c r="U875" s="1">
        <v>117</v>
      </c>
      <c r="V875" s="1">
        <v>166</v>
      </c>
      <c r="W875" s="1">
        <v>58</v>
      </c>
      <c r="X875" s="1">
        <v>72</v>
      </c>
      <c r="Y875" s="1">
        <v>51.974310718119888</v>
      </c>
      <c r="Z875" s="1">
        <v>68.571873786733235</v>
      </c>
      <c r="AA875" s="1">
        <v>68.530563354492188</v>
      </c>
      <c r="AB875" s="1" t="s">
        <v>1192</v>
      </c>
      <c r="AC875" s="3">
        <v>23</v>
      </c>
      <c r="AD875" s="3">
        <f>_xlfn.XLOOKUP(B875,EVENTOS!B:B,EVENTOS!M:M,"--",0,1)</f>
        <v>202</v>
      </c>
      <c r="AE875" s="3">
        <v>1</v>
      </c>
      <c r="AF875" s="12">
        <f>_xlfn.XLOOKUP(C875,ESTACIONES!B:B,ESTACIONES!N:N,0,0,1)</f>
        <v>2.8545473582449143</v>
      </c>
      <c r="AG875">
        <f>_xlfn.XLOOKUP(A875,'L y W'!A:A,'L y W'!B:B,0,0,1)</f>
        <v>0</v>
      </c>
      <c r="AH875">
        <f>_xlfn.XLOOKUP(A875,'L y W'!A:A,'L y W'!C:C,0,0,1)</f>
        <v>0</v>
      </c>
    </row>
    <row r="876" spans="1:34" x14ac:dyDescent="0.3">
      <c r="A876" s="1">
        <v>2273</v>
      </c>
      <c r="B876" s="1" t="s">
        <v>1193</v>
      </c>
      <c r="C876" s="1" t="s">
        <v>51</v>
      </c>
      <c r="D876" s="1">
        <v>2016</v>
      </c>
      <c r="E876" s="1">
        <v>3</v>
      </c>
      <c r="F876" s="1">
        <v>16</v>
      </c>
      <c r="G876" s="1">
        <v>3</v>
      </c>
      <c r="H876" s="1">
        <v>49</v>
      </c>
      <c r="I876" s="1">
        <v>31</v>
      </c>
      <c r="J876" s="1">
        <v>-31.27</v>
      </c>
      <c r="K876" s="1">
        <v>-71.88</v>
      </c>
      <c r="L876" s="1">
        <v>5.6</v>
      </c>
      <c r="M876" s="1">
        <v>30.5</v>
      </c>
      <c r="N876" s="1">
        <v>-31.783711</v>
      </c>
      <c r="O876" s="1">
        <v>-70.969739000000004</v>
      </c>
      <c r="P876" s="1">
        <v>458</v>
      </c>
      <c r="Q876" s="1">
        <v>751</v>
      </c>
      <c r="R876" s="7">
        <v>2.1</v>
      </c>
      <c r="S876" s="1">
        <v>353</v>
      </c>
      <c r="T876" s="1">
        <v>25</v>
      </c>
      <c r="U876" s="1">
        <v>85</v>
      </c>
      <c r="V876" s="1">
        <v>178</v>
      </c>
      <c r="W876" s="1">
        <v>65</v>
      </c>
      <c r="X876" s="1">
        <v>92</v>
      </c>
      <c r="Y876" s="1">
        <v>103.5288325694182</v>
      </c>
      <c r="Z876" s="1">
        <v>108.05839595878992</v>
      </c>
      <c r="AA876" s="1">
        <v>104.82598876953119</v>
      </c>
      <c r="AB876" s="1" t="s">
        <v>1194</v>
      </c>
      <c r="AC876" s="3">
        <v>8</v>
      </c>
      <c r="AD876" s="3">
        <f>_xlfn.XLOOKUP(B876,EVENTOS!B:B,EVENTOS!M:M,"--",0,1)</f>
        <v>204</v>
      </c>
      <c r="AE876" s="3">
        <v>1</v>
      </c>
      <c r="AF876" s="12">
        <f>_xlfn.XLOOKUP(C876,ESTACIONES!B:B,ESTACIONES!N:N,0,0,1)</f>
        <v>4.6375108145656956</v>
      </c>
      <c r="AG876">
        <f>_xlfn.XLOOKUP(A876,'L y W'!A:A,'L y W'!B:B,0,0,1)</f>
        <v>5.5641649987299706</v>
      </c>
      <c r="AH876">
        <f>_xlfn.XLOOKUP(A876,'L y W'!A:A,'L y W'!C:C,0,0,1)</f>
        <v>5.8479008414448064</v>
      </c>
    </row>
    <row r="877" spans="1:34" x14ac:dyDescent="0.3">
      <c r="A877" s="1">
        <v>2274</v>
      </c>
      <c r="B877" s="1" t="s">
        <v>1193</v>
      </c>
      <c r="C877" s="1" t="s">
        <v>147</v>
      </c>
      <c r="D877" s="1">
        <v>2016</v>
      </c>
      <c r="E877" s="1">
        <v>3</v>
      </c>
      <c r="F877" s="1">
        <v>16</v>
      </c>
      <c r="G877" s="1">
        <v>3</v>
      </c>
      <c r="H877" s="1">
        <v>49</v>
      </c>
      <c r="I877" s="1">
        <v>31</v>
      </c>
      <c r="J877" s="1">
        <v>-31.27</v>
      </c>
      <c r="K877" s="1">
        <v>-71.88</v>
      </c>
      <c r="L877" s="1">
        <v>5.6</v>
      </c>
      <c r="M877" s="1">
        <v>30.5</v>
      </c>
      <c r="N877" s="1">
        <v>-33.388686</v>
      </c>
      <c r="O877" s="1">
        <v>-70.621589</v>
      </c>
      <c r="P877" s="1">
        <v>0</v>
      </c>
      <c r="Q877" s="1">
        <v>311</v>
      </c>
      <c r="R877" s="7">
        <v>0.99</v>
      </c>
      <c r="S877" s="1">
        <v>353</v>
      </c>
      <c r="T877" s="1">
        <v>25</v>
      </c>
      <c r="U877" s="1">
        <v>85</v>
      </c>
      <c r="V877" s="1">
        <v>178</v>
      </c>
      <c r="W877" s="1">
        <v>65</v>
      </c>
      <c r="X877" s="1">
        <v>92</v>
      </c>
      <c r="Y877" s="1">
        <v>263.12500583140758</v>
      </c>
      <c r="Z877" s="1">
        <v>264.88680354781411</v>
      </c>
      <c r="AA877" s="1">
        <v>262.12017822265619</v>
      </c>
      <c r="AB877" s="1" t="s">
        <v>1195</v>
      </c>
      <c r="AC877" s="3">
        <v>26</v>
      </c>
      <c r="AD877" s="3">
        <f>_xlfn.XLOOKUP(B877,EVENTOS!B:B,EVENTOS!M:M,"--",0,1)</f>
        <v>204</v>
      </c>
      <c r="AE877" s="3">
        <v>1</v>
      </c>
      <c r="AF877" s="12">
        <f>_xlfn.XLOOKUP(C877,ESTACIONES!B:B,ESTACIONES!N:N,0,0,1)</f>
        <v>5.3601454441489214</v>
      </c>
      <c r="AG877">
        <f>_xlfn.XLOOKUP(A877,'L y W'!A:A,'L y W'!B:B,0,0,1)</f>
        <v>5.5641649987299706</v>
      </c>
      <c r="AH877">
        <f>_xlfn.XLOOKUP(A877,'L y W'!A:A,'L y W'!C:C,0,0,1)</f>
        <v>5.8479008414448064</v>
      </c>
    </row>
    <row r="878" spans="1:34" x14ac:dyDescent="0.3">
      <c r="A878" s="1">
        <v>2276</v>
      </c>
      <c r="B878" s="1" t="s">
        <v>1196</v>
      </c>
      <c r="C878" s="1" t="s">
        <v>563</v>
      </c>
      <c r="D878" s="1">
        <v>2016</v>
      </c>
      <c r="E878" s="1">
        <v>3</v>
      </c>
      <c r="F878" s="1">
        <v>20</v>
      </c>
      <c r="G878" s="1">
        <v>23</v>
      </c>
      <c r="H878" s="1">
        <v>23</v>
      </c>
      <c r="I878" s="1">
        <v>10</v>
      </c>
      <c r="J878" s="1">
        <v>-31.398</v>
      </c>
      <c r="K878" s="1">
        <v>-71.638999999999996</v>
      </c>
      <c r="L878" s="1">
        <v>4.7</v>
      </c>
      <c r="M878" s="1">
        <v>29.1</v>
      </c>
      <c r="N878" s="1">
        <v>-31.633614000000001</v>
      </c>
      <c r="O878" s="1">
        <v>-71.167500000000004</v>
      </c>
      <c r="P878" s="1">
        <v>319</v>
      </c>
      <c r="Q878" s="1">
        <v>654</v>
      </c>
      <c r="R878" s="7">
        <v>5.32</v>
      </c>
      <c r="S878" s="1" t="s">
        <v>38</v>
      </c>
      <c r="T878" s="1" t="s">
        <v>38</v>
      </c>
      <c r="U878" s="1" t="s">
        <v>38</v>
      </c>
      <c r="V878" s="1" t="s">
        <v>38</v>
      </c>
      <c r="W878" s="1" t="s">
        <v>38</v>
      </c>
      <c r="X878" s="1" t="s">
        <v>38</v>
      </c>
      <c r="Y878" s="1">
        <v>51.848540265514856</v>
      </c>
      <c r="Z878" s="1">
        <v>59.613326435158065</v>
      </c>
      <c r="AA878" s="1">
        <v>59.613326435158065</v>
      </c>
      <c r="AB878" s="1" t="s">
        <v>1197</v>
      </c>
      <c r="AC878" s="3">
        <v>65</v>
      </c>
      <c r="AD878" s="3">
        <f>_xlfn.XLOOKUP(B878,EVENTOS!B:B,EVENTOS!M:M,"--",0,1)</f>
        <v>205</v>
      </c>
      <c r="AE878" s="3">
        <v>1</v>
      </c>
      <c r="AF878" s="12">
        <f>_xlfn.XLOOKUP(C878,ESTACIONES!B:B,ESTACIONES!N:N,0,0,1)</f>
        <v>2.6040084152738801</v>
      </c>
      <c r="AG878" t="e">
        <f>_xlfn.XLOOKUP(A878,'L y W'!A:A,'L y W'!B:B,0,0,1)</f>
        <v>#N/A</v>
      </c>
      <c r="AH878" t="e">
        <f>_xlfn.XLOOKUP(A878,'L y W'!A:A,'L y W'!C:C,0,0,1)</f>
        <v>#N/A</v>
      </c>
    </row>
    <row r="879" spans="1:34" x14ac:dyDescent="0.3">
      <c r="A879" s="1">
        <v>2277</v>
      </c>
      <c r="B879" s="1" t="s">
        <v>1198</v>
      </c>
      <c r="C879" s="1" t="s">
        <v>563</v>
      </c>
      <c r="D879" s="1">
        <v>2016</v>
      </c>
      <c r="E879" s="1">
        <v>3</v>
      </c>
      <c r="F879" s="1">
        <v>23</v>
      </c>
      <c r="G879" s="1">
        <v>0</v>
      </c>
      <c r="H879" s="1">
        <v>37</v>
      </c>
      <c r="I879" s="1">
        <v>59</v>
      </c>
      <c r="J879" s="1">
        <v>-31.765000000000001</v>
      </c>
      <c r="K879" s="1">
        <v>-71.432000000000002</v>
      </c>
      <c r="L879" s="1">
        <v>4.9000000000000004</v>
      </c>
      <c r="M879" s="1">
        <v>49.4</v>
      </c>
      <c r="N879" s="1">
        <v>-31.633614000000001</v>
      </c>
      <c r="O879" s="1">
        <v>-71.167500000000004</v>
      </c>
      <c r="P879" s="1">
        <v>319</v>
      </c>
      <c r="Q879" s="1">
        <v>654</v>
      </c>
      <c r="R879" s="7">
        <v>5.32</v>
      </c>
      <c r="S879" s="1" t="s">
        <v>38</v>
      </c>
      <c r="T879" s="1" t="s">
        <v>38</v>
      </c>
      <c r="U879" s="1" t="s">
        <v>38</v>
      </c>
      <c r="V879" s="1" t="s">
        <v>38</v>
      </c>
      <c r="W879" s="1" t="s">
        <v>38</v>
      </c>
      <c r="X879" s="1" t="s">
        <v>38</v>
      </c>
      <c r="Y879" s="1">
        <v>28.999526207355522</v>
      </c>
      <c r="Z879" s="1">
        <v>57.558244250942018</v>
      </c>
      <c r="AA879" s="1">
        <v>57.558244250942018</v>
      </c>
      <c r="AB879" s="1" t="s">
        <v>1199</v>
      </c>
      <c r="AC879" s="3">
        <v>65</v>
      </c>
      <c r="AD879" s="3">
        <f>_xlfn.XLOOKUP(B879,EVENTOS!B:B,EVENTOS!M:M,"--",0,1)</f>
        <v>206</v>
      </c>
      <c r="AE879" s="3">
        <v>1</v>
      </c>
      <c r="AF879" s="12">
        <f>_xlfn.XLOOKUP(C879,ESTACIONES!B:B,ESTACIONES!N:N,0,0,1)</f>
        <v>2.6040084152738801</v>
      </c>
      <c r="AG879" t="e">
        <f>_xlfn.XLOOKUP(A879,'L y W'!A:A,'L y W'!B:B,0,0,1)</f>
        <v>#N/A</v>
      </c>
      <c r="AH879" t="e">
        <f>_xlfn.XLOOKUP(A879,'L y W'!A:A,'L y W'!C:C,0,0,1)</f>
        <v>#N/A</v>
      </c>
    </row>
    <row r="880" spans="1:34" x14ac:dyDescent="0.3">
      <c r="A880" s="1">
        <v>2278</v>
      </c>
      <c r="B880" s="1" t="s">
        <v>1198</v>
      </c>
      <c r="C880" s="1" t="s">
        <v>51</v>
      </c>
      <c r="D880" s="1">
        <v>2016</v>
      </c>
      <c r="E880" s="1">
        <v>3</v>
      </c>
      <c r="F880" s="1">
        <v>23</v>
      </c>
      <c r="G880" s="1">
        <v>0</v>
      </c>
      <c r="H880" s="1">
        <v>37</v>
      </c>
      <c r="I880" s="1">
        <v>59</v>
      </c>
      <c r="J880" s="1">
        <v>-31.765000000000001</v>
      </c>
      <c r="K880" s="1">
        <v>-71.432000000000002</v>
      </c>
      <c r="L880" s="1">
        <v>4.9000000000000004</v>
      </c>
      <c r="M880" s="1">
        <v>49.4</v>
      </c>
      <c r="N880" s="1">
        <v>-31.783711</v>
      </c>
      <c r="O880" s="1">
        <v>-70.969739000000004</v>
      </c>
      <c r="P880" s="1">
        <v>458</v>
      </c>
      <c r="Q880" s="1">
        <v>751</v>
      </c>
      <c r="R880" s="7">
        <v>2.1</v>
      </c>
      <c r="S880" s="1" t="s">
        <v>38</v>
      </c>
      <c r="T880" s="1" t="s">
        <v>38</v>
      </c>
      <c r="U880" s="1" t="s">
        <v>38</v>
      </c>
      <c r="V880" s="1" t="s">
        <v>38</v>
      </c>
      <c r="W880" s="1" t="s">
        <v>38</v>
      </c>
      <c r="X880" s="1" t="s">
        <v>38</v>
      </c>
      <c r="Y880" s="1">
        <v>43.836220866759064</v>
      </c>
      <c r="Z880" s="1">
        <v>66.388511234092931</v>
      </c>
      <c r="AA880" s="1">
        <v>66.388511234092931</v>
      </c>
      <c r="AB880" s="1" t="s">
        <v>1200</v>
      </c>
      <c r="AC880" s="3">
        <v>8</v>
      </c>
      <c r="AD880" s="3">
        <f>_xlfn.XLOOKUP(B880,EVENTOS!B:B,EVENTOS!M:M,"--",0,1)</f>
        <v>206</v>
      </c>
      <c r="AE880" s="3">
        <v>1</v>
      </c>
      <c r="AF880" s="12">
        <f>_xlfn.XLOOKUP(C880,ESTACIONES!B:B,ESTACIONES!N:N,0,0,1)</f>
        <v>4.6375108145656956</v>
      </c>
      <c r="AG880" t="e">
        <f>_xlfn.XLOOKUP(A880,'L y W'!A:A,'L y W'!B:B,0,0,1)</f>
        <v>#N/A</v>
      </c>
      <c r="AH880" t="e">
        <f>_xlfn.XLOOKUP(A880,'L y W'!A:A,'L y W'!C:C,0,0,1)</f>
        <v>#N/A</v>
      </c>
    </row>
    <row r="881" spans="1:34" x14ac:dyDescent="0.3">
      <c r="A881" s="1">
        <v>2279</v>
      </c>
      <c r="B881" s="1" t="s">
        <v>1198</v>
      </c>
      <c r="C881" s="1" t="s">
        <v>55</v>
      </c>
      <c r="D881" s="1">
        <v>2016</v>
      </c>
      <c r="E881" s="1">
        <v>3</v>
      </c>
      <c r="F881" s="1">
        <v>23</v>
      </c>
      <c r="G881" s="1">
        <v>0</v>
      </c>
      <c r="H881" s="1">
        <v>37</v>
      </c>
      <c r="I881" s="1">
        <v>59</v>
      </c>
      <c r="J881" s="1">
        <v>-31.765000000000001</v>
      </c>
      <c r="K881" s="1">
        <v>-71.432000000000002</v>
      </c>
      <c r="L881" s="1">
        <v>4.9000000000000004</v>
      </c>
      <c r="M881" s="1">
        <v>49.4</v>
      </c>
      <c r="N881" s="1">
        <v>-30.854861</v>
      </c>
      <c r="O881" s="1">
        <v>-70.707333000000006</v>
      </c>
      <c r="P881" s="1">
        <v>903</v>
      </c>
      <c r="Q881" s="1">
        <v>578</v>
      </c>
      <c r="R881" s="7">
        <v>6.51</v>
      </c>
      <c r="S881" s="1" t="s">
        <v>38</v>
      </c>
      <c r="T881" s="1" t="s">
        <v>38</v>
      </c>
      <c r="U881" s="1" t="s">
        <v>38</v>
      </c>
      <c r="V881" s="1" t="s">
        <v>38</v>
      </c>
      <c r="W881" s="1" t="s">
        <v>38</v>
      </c>
      <c r="X881" s="1" t="s">
        <v>38</v>
      </c>
      <c r="Y881" s="1">
        <v>122.23618688631031</v>
      </c>
      <c r="Z881" s="1">
        <v>132.18198513225991</v>
      </c>
      <c r="AA881" s="1">
        <v>132.18198513225991</v>
      </c>
      <c r="AB881" s="1" t="s">
        <v>1201</v>
      </c>
      <c r="AC881" s="3">
        <v>10</v>
      </c>
      <c r="AD881" s="3">
        <f>_xlfn.XLOOKUP(B881,EVENTOS!B:B,EVENTOS!M:M,"--",0,1)</f>
        <v>206</v>
      </c>
      <c r="AE881" s="3">
        <v>1</v>
      </c>
      <c r="AF881" s="12">
        <f>_xlfn.XLOOKUP(C881,ESTACIONES!B:B,ESTACIONES!N:N,0,0,1)</f>
        <v>2.2846908786089335</v>
      </c>
      <c r="AG881" t="e">
        <f>_xlfn.XLOOKUP(A881,'L y W'!A:A,'L y W'!B:B,0,0,1)</f>
        <v>#N/A</v>
      </c>
      <c r="AH881" t="e">
        <f>_xlfn.XLOOKUP(A881,'L y W'!A:A,'L y W'!C:C,0,0,1)</f>
        <v>#N/A</v>
      </c>
    </row>
    <row r="882" spans="1:34" x14ac:dyDescent="0.3">
      <c r="A882" s="1">
        <v>228</v>
      </c>
      <c r="B882" s="1" t="s">
        <v>1182</v>
      </c>
      <c r="C882" s="1" t="s">
        <v>88</v>
      </c>
      <c r="D882" s="1">
        <v>2014</v>
      </c>
      <c r="E882" s="1">
        <v>4</v>
      </c>
      <c r="F882" s="1">
        <v>3</v>
      </c>
      <c r="G882" s="1">
        <v>9</v>
      </c>
      <c r="H882" s="1">
        <v>23</v>
      </c>
      <c r="I882" s="1">
        <v>23</v>
      </c>
      <c r="J882" s="1">
        <v>-20.594999999999999</v>
      </c>
      <c r="K882" s="1">
        <v>-70.766999999999996</v>
      </c>
      <c r="L882" s="1">
        <v>5.2</v>
      </c>
      <c r="M882" s="1">
        <v>16.100000000000001</v>
      </c>
      <c r="N882" s="1">
        <v>-20.256270000000001</v>
      </c>
      <c r="O882" s="1">
        <v>-69.786010000000005</v>
      </c>
      <c r="P882" s="1">
        <v>0</v>
      </c>
      <c r="Q882" s="1">
        <v>344</v>
      </c>
      <c r="R882" s="7">
        <v>2.4700000000000002</v>
      </c>
      <c r="S882" s="1" t="s">
        <v>38</v>
      </c>
      <c r="T882" s="1" t="s">
        <v>38</v>
      </c>
      <c r="U882" s="1" t="s">
        <v>38</v>
      </c>
      <c r="V882" s="1" t="s">
        <v>38</v>
      </c>
      <c r="W882" s="1" t="s">
        <v>38</v>
      </c>
      <c r="X882" s="1" t="s">
        <v>38</v>
      </c>
      <c r="Y882" s="1">
        <v>109.03066435100649</v>
      </c>
      <c r="Z882" s="1">
        <v>110.21295644715207</v>
      </c>
      <c r="AA882" s="1">
        <v>110.21295644715207</v>
      </c>
      <c r="AB882" s="1" t="s">
        <v>1202</v>
      </c>
      <c r="AC882" s="3">
        <v>15</v>
      </c>
      <c r="AD882" s="3">
        <f>_xlfn.XLOOKUP(B882,EVENTOS!B:B,EVENTOS!M:M,"--",0,1)</f>
        <v>203</v>
      </c>
      <c r="AE882" s="3">
        <v>1</v>
      </c>
      <c r="AF882" s="12">
        <f>_xlfn.XLOOKUP(C882,ESTACIONES!B:B,ESTACIONES!N:N,0,0,1)</f>
        <v>4.7744005541349805</v>
      </c>
      <c r="AG882" t="e">
        <f>_xlfn.XLOOKUP(A882,'L y W'!A:A,'L y W'!B:B,0,0,1)</f>
        <v>#N/A</v>
      </c>
      <c r="AH882" t="e">
        <f>_xlfn.XLOOKUP(A882,'L y W'!A:A,'L y W'!C:C,0,0,1)</f>
        <v>#N/A</v>
      </c>
    </row>
    <row r="883" spans="1:34" x14ac:dyDescent="0.3">
      <c r="A883" s="1">
        <v>2281</v>
      </c>
      <c r="B883" s="1" t="s">
        <v>1203</v>
      </c>
      <c r="C883" s="1" t="s">
        <v>1204</v>
      </c>
      <c r="D883" s="1">
        <v>2016</v>
      </c>
      <c r="E883" s="1">
        <v>3</v>
      </c>
      <c r="F883" s="1">
        <v>25</v>
      </c>
      <c r="G883" s="1">
        <v>22</v>
      </c>
      <c r="H883" s="1">
        <v>36</v>
      </c>
      <c r="I883" s="1">
        <v>2</v>
      </c>
      <c r="J883" s="1">
        <v>-35.180999999999997</v>
      </c>
      <c r="K883" s="1">
        <v>-71.138999999999996</v>
      </c>
      <c r="L883" s="1">
        <v>4.5999999999999996</v>
      </c>
      <c r="M883" s="1">
        <v>95.8</v>
      </c>
      <c r="N883" s="1">
        <v>-34.975555999999997</v>
      </c>
      <c r="O883" s="1">
        <v>-71.232221999999993</v>
      </c>
      <c r="P883" s="1">
        <v>200</v>
      </c>
      <c r="Q883" s="1">
        <v>715</v>
      </c>
      <c r="R883" s="7">
        <v>45.287500000000001</v>
      </c>
      <c r="S883" s="1" t="s">
        <v>38</v>
      </c>
      <c r="T883" s="1" t="s">
        <v>38</v>
      </c>
      <c r="U883" s="1" t="s">
        <v>38</v>
      </c>
      <c r="V883" s="1" t="s">
        <v>38</v>
      </c>
      <c r="W883" s="1" t="s">
        <v>38</v>
      </c>
      <c r="X883" s="1" t="s">
        <v>38</v>
      </c>
      <c r="Y883" s="1">
        <v>24.326429040074881</v>
      </c>
      <c r="Z883" s="1">
        <v>99.034212017069123</v>
      </c>
      <c r="AA883" s="1">
        <v>99.034212017069123</v>
      </c>
      <c r="AB883" s="1" t="s">
        <v>1205</v>
      </c>
      <c r="AC883" s="3">
        <v>88</v>
      </c>
      <c r="AD883" s="3">
        <f>_xlfn.XLOOKUP(B883,EVENTOS!B:B,EVENTOS!M:M,"--",0,1)</f>
        <v>207</v>
      </c>
      <c r="AE883" s="3">
        <v>2</v>
      </c>
      <c r="AF883" s="12">
        <f>_xlfn.XLOOKUP(C883,ESTACIONES!B:B,ESTACIONES!N:N,0,0,1)</f>
        <v>1.9483593310824747</v>
      </c>
      <c r="AG883" t="e">
        <f>_xlfn.XLOOKUP(A883,'L y W'!A:A,'L y W'!B:B,0,0,1)</f>
        <v>#N/A</v>
      </c>
      <c r="AH883" t="e">
        <f>_xlfn.XLOOKUP(A883,'L y W'!A:A,'L y W'!C:C,0,0,1)</f>
        <v>#N/A</v>
      </c>
    </row>
    <row r="884" spans="1:34" x14ac:dyDescent="0.3">
      <c r="A884" s="1">
        <v>2286</v>
      </c>
      <c r="B884" s="1" t="s">
        <v>1206</v>
      </c>
      <c r="C884" s="1" t="s">
        <v>55</v>
      </c>
      <c r="D884" s="1">
        <v>2016</v>
      </c>
      <c r="E884" s="1">
        <v>3</v>
      </c>
      <c r="F884" s="1">
        <v>25</v>
      </c>
      <c r="G884" s="1">
        <v>8</v>
      </c>
      <c r="H884" s="1">
        <v>3</v>
      </c>
      <c r="I884" s="1">
        <v>20</v>
      </c>
      <c r="J884" s="1">
        <v>-30.687999999999999</v>
      </c>
      <c r="K884" s="1">
        <v>-71.430000000000007</v>
      </c>
      <c r="L884" s="1">
        <v>4.8</v>
      </c>
      <c r="M884" s="1">
        <v>50.7</v>
      </c>
      <c r="N884" s="1">
        <v>-30.854861</v>
      </c>
      <c r="O884" s="1">
        <v>-70.707333000000006</v>
      </c>
      <c r="P884" s="1">
        <v>903</v>
      </c>
      <c r="Q884" s="1">
        <v>578</v>
      </c>
      <c r="R884" s="7">
        <v>6.51</v>
      </c>
      <c r="S884" s="1" t="s">
        <v>38</v>
      </c>
      <c r="T884" s="1" t="s">
        <v>38</v>
      </c>
      <c r="U884" s="1" t="s">
        <v>38</v>
      </c>
      <c r="V884" s="1" t="s">
        <v>38</v>
      </c>
      <c r="W884" s="1" t="s">
        <v>38</v>
      </c>
      <c r="X884" s="1" t="s">
        <v>38</v>
      </c>
      <c r="Y884" s="1">
        <v>71.612308929159354</v>
      </c>
      <c r="Z884" s="1">
        <v>88.267731358437871</v>
      </c>
      <c r="AA884" s="1">
        <v>88.267731358437871</v>
      </c>
      <c r="AB884" s="1" t="s">
        <v>1207</v>
      </c>
      <c r="AC884" s="3">
        <v>10</v>
      </c>
      <c r="AD884" s="3">
        <f>_xlfn.XLOOKUP(B884,EVENTOS!B:B,EVENTOS!M:M,"--",0,1)</f>
        <v>208</v>
      </c>
      <c r="AE884" s="3">
        <v>2</v>
      </c>
      <c r="AF884" s="12">
        <f>_xlfn.XLOOKUP(C884,ESTACIONES!B:B,ESTACIONES!N:N,0,0,1)</f>
        <v>2.2846908786089335</v>
      </c>
      <c r="AG884" t="e">
        <f>_xlfn.XLOOKUP(A884,'L y W'!A:A,'L y W'!B:B,0,0,1)</f>
        <v>#N/A</v>
      </c>
      <c r="AH884" t="e">
        <f>_xlfn.XLOOKUP(A884,'L y W'!A:A,'L y W'!C:C,0,0,1)</f>
        <v>#N/A</v>
      </c>
    </row>
    <row r="885" spans="1:34" x14ac:dyDescent="0.3">
      <c r="A885" s="1">
        <v>229</v>
      </c>
      <c r="B885" s="1" t="s">
        <v>1208</v>
      </c>
      <c r="C885" s="1" t="s">
        <v>35</v>
      </c>
      <c r="D885" s="1">
        <v>2014</v>
      </c>
      <c r="E885" s="1">
        <v>4</v>
      </c>
      <c r="F885" s="1">
        <v>3</v>
      </c>
      <c r="G885" s="1">
        <v>9</v>
      </c>
      <c r="H885" s="1">
        <v>8</v>
      </c>
      <c r="I885" s="1">
        <v>57</v>
      </c>
      <c r="J885" s="1">
        <v>-20.283999999999999</v>
      </c>
      <c r="K885" s="1">
        <v>-70.468000000000004</v>
      </c>
      <c r="L885" s="1">
        <v>4.8</v>
      </c>
      <c r="M885" s="1">
        <v>37.1</v>
      </c>
      <c r="N885" s="1">
        <v>-20.230340000000002</v>
      </c>
      <c r="O885" s="1">
        <v>-70.145920000000004</v>
      </c>
      <c r="P885" s="1">
        <v>0</v>
      </c>
      <c r="Q885" s="1">
        <v>635</v>
      </c>
      <c r="R885" s="7">
        <v>7.01</v>
      </c>
      <c r="S885" s="1" t="s">
        <v>38</v>
      </c>
      <c r="T885" s="1" t="s">
        <v>38</v>
      </c>
      <c r="U885" s="1" t="s">
        <v>38</v>
      </c>
      <c r="V885" s="1" t="s">
        <v>38</v>
      </c>
      <c r="W885" s="1" t="s">
        <v>38</v>
      </c>
      <c r="X885" s="1" t="s">
        <v>38</v>
      </c>
      <c r="Y885" s="1">
        <v>34.170007080032086</v>
      </c>
      <c r="Z885" s="1">
        <v>50.438074743683892</v>
      </c>
      <c r="AA885" s="1">
        <v>48.895000000000003</v>
      </c>
      <c r="AB885" s="1" t="s">
        <v>1209</v>
      </c>
      <c r="AC885" s="3">
        <v>3</v>
      </c>
      <c r="AD885" s="3">
        <f>_xlfn.XLOOKUP(B885,EVENTOS!B:B,EVENTOS!M:M,"--",0,1)</f>
        <v>209</v>
      </c>
      <c r="AE885" s="3">
        <v>1</v>
      </c>
      <c r="AF885" s="12">
        <f>_xlfn.XLOOKUP(C885,ESTACIONES!B:B,ESTACIONES!N:N,0,0,1)</f>
        <v>6.1460543197080302</v>
      </c>
      <c r="AG885" t="e">
        <f>_xlfn.XLOOKUP(A885,'L y W'!A:A,'L y W'!B:B,0,0,1)</f>
        <v>#N/A</v>
      </c>
      <c r="AH885" t="e">
        <f>_xlfn.XLOOKUP(A885,'L y W'!A:A,'L y W'!C:C,0,0,1)</f>
        <v>#N/A</v>
      </c>
    </row>
    <row r="886" spans="1:34" x14ac:dyDescent="0.3">
      <c r="A886" s="1">
        <v>2291</v>
      </c>
      <c r="B886" s="1" t="s">
        <v>1210</v>
      </c>
      <c r="C886" s="1" t="s">
        <v>113</v>
      </c>
      <c r="D886" s="1">
        <v>2016</v>
      </c>
      <c r="E886" s="1">
        <v>3</v>
      </c>
      <c r="F886" s="1">
        <v>31</v>
      </c>
      <c r="G886" s="1">
        <v>7</v>
      </c>
      <c r="H886" s="1">
        <v>53</v>
      </c>
      <c r="I886" s="1">
        <v>28</v>
      </c>
      <c r="J886" s="1">
        <v>-22.625</v>
      </c>
      <c r="K886" s="1">
        <v>-68.748999999999995</v>
      </c>
      <c r="L886" s="1">
        <v>5</v>
      </c>
      <c r="M886" s="1">
        <v>125.2</v>
      </c>
      <c r="N886" s="1">
        <v>-23.208335000000002</v>
      </c>
      <c r="O886" s="1">
        <v>-69.470920000000007</v>
      </c>
      <c r="P886" s="1">
        <v>0</v>
      </c>
      <c r="Q886" s="1">
        <v>532</v>
      </c>
      <c r="R886" s="7">
        <v>2.2200000000000002</v>
      </c>
      <c r="S886" s="1" t="s">
        <v>38</v>
      </c>
      <c r="T886" s="1" t="s">
        <v>38</v>
      </c>
      <c r="U886" s="1" t="s">
        <v>38</v>
      </c>
      <c r="V886" s="1" t="s">
        <v>38</v>
      </c>
      <c r="W886" s="1" t="s">
        <v>38</v>
      </c>
      <c r="X886" s="1" t="s">
        <v>38</v>
      </c>
      <c r="Y886" s="1">
        <v>98.273852841243908</v>
      </c>
      <c r="Z886" s="1">
        <v>159.16277879033925</v>
      </c>
      <c r="AA886" s="1">
        <v>159.16277879033925</v>
      </c>
      <c r="AB886" s="1" t="s">
        <v>1211</v>
      </c>
      <c r="AC886" s="3">
        <v>20</v>
      </c>
      <c r="AD886" s="3">
        <f>_xlfn.XLOOKUP(B886,EVENTOS!B:B,EVENTOS!M:M,"--",0,1)</f>
        <v>210</v>
      </c>
      <c r="AE886" s="3">
        <v>2</v>
      </c>
      <c r="AF886" s="12">
        <f>_xlfn.XLOOKUP(C886,ESTACIONES!B:B,ESTACIONES!N:N,0,0,1)</f>
        <v>3.4503543176923124</v>
      </c>
      <c r="AG886" t="e">
        <f>_xlfn.XLOOKUP(A886,'L y W'!A:A,'L y W'!B:B,0,0,1)</f>
        <v>#N/A</v>
      </c>
      <c r="AH886" t="e">
        <f>_xlfn.XLOOKUP(A886,'L y W'!A:A,'L y W'!C:C,0,0,1)</f>
        <v>#N/A</v>
      </c>
    </row>
    <row r="887" spans="1:34" x14ac:dyDescent="0.3">
      <c r="A887" s="1">
        <v>2292</v>
      </c>
      <c r="B887" s="1" t="s">
        <v>1212</v>
      </c>
      <c r="C887" s="1" t="s">
        <v>524</v>
      </c>
      <c r="D887" s="1">
        <v>2016</v>
      </c>
      <c r="E887" s="1">
        <v>4</v>
      </c>
      <c r="F887" s="1">
        <v>1</v>
      </c>
      <c r="G887" s="1">
        <v>2</v>
      </c>
      <c r="H887" s="1">
        <v>40</v>
      </c>
      <c r="I887" s="1">
        <v>18</v>
      </c>
      <c r="J887" s="1">
        <v>-30.63</v>
      </c>
      <c r="K887" s="1">
        <v>-71.697999999999993</v>
      </c>
      <c r="L887" s="1">
        <v>4.5999999999999996</v>
      </c>
      <c r="M887" s="1">
        <v>42.3</v>
      </c>
      <c r="N887" s="1">
        <v>-30.579305999999999</v>
      </c>
      <c r="O887" s="1">
        <v>-71.494556000000003</v>
      </c>
      <c r="P887" s="1">
        <v>203</v>
      </c>
      <c r="Q887" s="1">
        <v>505</v>
      </c>
      <c r="R887" s="7">
        <v>1.75</v>
      </c>
      <c r="S887" s="1" t="s">
        <v>38</v>
      </c>
      <c r="T887" s="1" t="s">
        <v>38</v>
      </c>
      <c r="U887" s="1" t="s">
        <v>38</v>
      </c>
      <c r="V887" s="1" t="s">
        <v>38</v>
      </c>
      <c r="W887" s="1" t="s">
        <v>38</v>
      </c>
      <c r="X887" s="1" t="s">
        <v>38</v>
      </c>
      <c r="Y887" s="1">
        <v>20.302814750757399</v>
      </c>
      <c r="Z887" s="1">
        <v>47.103177130673174</v>
      </c>
      <c r="AA887" s="1">
        <v>47.103177130673174</v>
      </c>
      <c r="AB887" s="1" t="s">
        <v>1213</v>
      </c>
      <c r="AC887" s="3">
        <v>59</v>
      </c>
      <c r="AD887" s="3">
        <f>_xlfn.XLOOKUP(B887,EVENTOS!B:B,EVENTOS!M:M,"--",0,1)</f>
        <v>211</v>
      </c>
      <c r="AE887" s="3">
        <v>1</v>
      </c>
      <c r="AF887" s="12">
        <f>_xlfn.XLOOKUP(C887,ESTACIONES!B:B,ESTACIONES!N:N,0,0,1)</f>
        <v>2.4467954161962564</v>
      </c>
      <c r="AG887" t="e">
        <f>_xlfn.XLOOKUP(A887,'L y W'!A:A,'L y W'!B:B,0,0,1)</f>
        <v>#N/A</v>
      </c>
      <c r="AH887" t="e">
        <f>_xlfn.XLOOKUP(A887,'L y W'!A:A,'L y W'!C:C,0,0,1)</f>
        <v>#N/A</v>
      </c>
    </row>
    <row r="888" spans="1:34" x14ac:dyDescent="0.3">
      <c r="A888" s="1">
        <v>2293</v>
      </c>
      <c r="B888" s="1" t="s">
        <v>1214</v>
      </c>
      <c r="C888" s="1" t="s">
        <v>473</v>
      </c>
      <c r="D888" s="1">
        <v>2016</v>
      </c>
      <c r="E888" s="1">
        <v>4</v>
      </c>
      <c r="F888" s="1">
        <v>1</v>
      </c>
      <c r="G888" s="1">
        <v>3</v>
      </c>
      <c r="H888" s="1">
        <v>13</v>
      </c>
      <c r="I888" s="1">
        <v>20</v>
      </c>
      <c r="J888" s="1">
        <v>-20.32</v>
      </c>
      <c r="K888" s="1">
        <v>-69.929000000000002</v>
      </c>
      <c r="L888" s="1">
        <v>4.5999999999999996</v>
      </c>
      <c r="M888" s="1">
        <v>52.3</v>
      </c>
      <c r="N888" s="1">
        <v>-20.27291</v>
      </c>
      <c r="O888" s="1">
        <v>-70.122309999999999</v>
      </c>
      <c r="P888" s="1">
        <v>0</v>
      </c>
      <c r="Q888" s="1">
        <v>725</v>
      </c>
      <c r="R888" s="7">
        <v>1.36</v>
      </c>
      <c r="S888" s="1" t="s">
        <v>38</v>
      </c>
      <c r="T888" s="1" t="s">
        <v>38</v>
      </c>
      <c r="U888" s="1" t="s">
        <v>38</v>
      </c>
      <c r="V888" s="1" t="s">
        <v>38</v>
      </c>
      <c r="W888" s="1" t="s">
        <v>38</v>
      </c>
      <c r="X888" s="1" t="s">
        <v>38</v>
      </c>
      <c r="Y888" s="1">
        <v>20.853341514563276</v>
      </c>
      <c r="Z888" s="1">
        <v>56.304101558616559</v>
      </c>
      <c r="AA888" s="1">
        <v>56.304101558616559</v>
      </c>
      <c r="AB888" s="1" t="s">
        <v>1215</v>
      </c>
      <c r="AC888" s="3">
        <v>53</v>
      </c>
      <c r="AD888" s="3">
        <f>_xlfn.XLOOKUP(B888,EVENTOS!B:B,EVENTOS!M:M,"--",0,1)</f>
        <v>212</v>
      </c>
      <c r="AE888" s="3">
        <v>2</v>
      </c>
      <c r="AF888" s="12">
        <f>_xlfn.XLOOKUP(C888,ESTACIONES!B:B,ESTACIONES!N:N,0,0,1)</f>
        <v>3.8168177816451578</v>
      </c>
      <c r="AG888" t="e">
        <f>_xlfn.XLOOKUP(A888,'L y W'!A:A,'L y W'!B:B,0,0,1)</f>
        <v>#N/A</v>
      </c>
      <c r="AH888" t="e">
        <f>_xlfn.XLOOKUP(A888,'L y W'!A:A,'L y W'!C:C,0,0,1)</f>
        <v>#N/A</v>
      </c>
    </row>
    <row r="889" spans="1:34" x14ac:dyDescent="0.3">
      <c r="A889" s="1">
        <v>2294</v>
      </c>
      <c r="B889" s="1" t="s">
        <v>1214</v>
      </c>
      <c r="C889" s="1" t="s">
        <v>88</v>
      </c>
      <c r="D889" s="1">
        <v>2016</v>
      </c>
      <c r="E889" s="1">
        <v>4</v>
      </c>
      <c r="F889" s="1">
        <v>1</v>
      </c>
      <c r="G889" s="1">
        <v>3</v>
      </c>
      <c r="H889" s="1">
        <v>13</v>
      </c>
      <c r="I889" s="1">
        <v>20</v>
      </c>
      <c r="J889" s="1">
        <v>-20.32</v>
      </c>
      <c r="K889" s="1">
        <v>-69.929000000000002</v>
      </c>
      <c r="L889" s="1">
        <v>4.5999999999999996</v>
      </c>
      <c r="M889" s="1">
        <v>52.3</v>
      </c>
      <c r="N889" s="1">
        <v>-20.256270000000001</v>
      </c>
      <c r="O889" s="1">
        <v>-69.786010000000005</v>
      </c>
      <c r="P889" s="1">
        <v>0</v>
      </c>
      <c r="Q889" s="1">
        <v>344</v>
      </c>
      <c r="R889" s="7">
        <v>2.4700000000000002</v>
      </c>
      <c r="S889" s="1" t="s">
        <v>38</v>
      </c>
      <c r="T889" s="1" t="s">
        <v>38</v>
      </c>
      <c r="U889" s="1" t="s">
        <v>38</v>
      </c>
      <c r="V889" s="1" t="s">
        <v>38</v>
      </c>
      <c r="W889" s="1" t="s">
        <v>38</v>
      </c>
      <c r="X889" s="1" t="s">
        <v>38</v>
      </c>
      <c r="Y889" s="1">
        <v>16.518628009063526</v>
      </c>
      <c r="Z889" s="1">
        <v>54.846650502121072</v>
      </c>
      <c r="AA889" s="1">
        <v>54.846650502121072</v>
      </c>
      <c r="AB889" s="1" t="s">
        <v>1216</v>
      </c>
      <c r="AC889" s="3">
        <v>15</v>
      </c>
      <c r="AD889" s="3">
        <f>_xlfn.XLOOKUP(B889,EVENTOS!B:B,EVENTOS!M:M,"--",0,1)</f>
        <v>212</v>
      </c>
      <c r="AE889" s="3">
        <v>2</v>
      </c>
      <c r="AF889" s="12">
        <f>_xlfn.XLOOKUP(C889,ESTACIONES!B:B,ESTACIONES!N:N,0,0,1)</f>
        <v>4.7744005541349805</v>
      </c>
      <c r="AG889" t="e">
        <f>_xlfn.XLOOKUP(A889,'L y W'!A:A,'L y W'!B:B,0,0,1)</f>
        <v>#N/A</v>
      </c>
      <c r="AH889" t="e">
        <f>_xlfn.XLOOKUP(A889,'L y W'!A:A,'L y W'!C:C,0,0,1)</f>
        <v>#N/A</v>
      </c>
    </row>
    <row r="890" spans="1:34" x14ac:dyDescent="0.3">
      <c r="A890" s="1">
        <v>230</v>
      </c>
      <c r="B890" s="1" t="s">
        <v>1208</v>
      </c>
      <c r="C890" s="1" t="s">
        <v>687</v>
      </c>
      <c r="D890" s="1">
        <v>2014</v>
      </c>
      <c r="E890" s="1">
        <v>4</v>
      </c>
      <c r="F890" s="1">
        <v>3</v>
      </c>
      <c r="G890" s="1">
        <v>9</v>
      </c>
      <c r="H890" s="1">
        <v>8</v>
      </c>
      <c r="I890" s="1">
        <v>57</v>
      </c>
      <c r="J890" s="1">
        <v>-20.283999999999999</v>
      </c>
      <c r="K890" s="1">
        <v>-70.468000000000004</v>
      </c>
      <c r="L890" s="1">
        <v>4.8</v>
      </c>
      <c r="M890" s="1">
        <v>37.1</v>
      </c>
      <c r="N890" s="1">
        <v>-20.20975</v>
      </c>
      <c r="O890" s="1">
        <v>-70.150220000000004</v>
      </c>
      <c r="P890" s="1">
        <v>0</v>
      </c>
      <c r="Q890" s="1">
        <v>809</v>
      </c>
      <c r="R890" s="7">
        <v>4.68</v>
      </c>
      <c r="S890" s="1" t="s">
        <v>38</v>
      </c>
      <c r="T890" s="1" t="s">
        <v>38</v>
      </c>
      <c r="U890" s="1" t="s">
        <v>38</v>
      </c>
      <c r="V890" s="1" t="s">
        <v>38</v>
      </c>
      <c r="W890" s="1" t="s">
        <v>38</v>
      </c>
      <c r="X890" s="1" t="s">
        <v>38</v>
      </c>
      <c r="Y890" s="1">
        <v>34.204983011678422</v>
      </c>
      <c r="Z890" s="1">
        <v>50.461776255193485</v>
      </c>
      <c r="AA890" s="1">
        <v>48.884999999999998</v>
      </c>
      <c r="AB890" s="1" t="s">
        <v>1217</v>
      </c>
      <c r="AC890" s="3">
        <v>66</v>
      </c>
      <c r="AD890" s="3">
        <f>_xlfn.XLOOKUP(B890,EVENTOS!B:B,EVENTOS!M:M,"--",0,1)</f>
        <v>209</v>
      </c>
      <c r="AE890" s="3">
        <v>1</v>
      </c>
      <c r="AF890" s="12">
        <f>_xlfn.XLOOKUP(C890,ESTACIONES!B:B,ESTACIONES!N:N,0,0,1)</f>
        <v>1.723755423047024</v>
      </c>
      <c r="AG890" t="e">
        <f>_xlfn.XLOOKUP(A890,'L y W'!A:A,'L y W'!B:B,0,0,1)</f>
        <v>#N/A</v>
      </c>
      <c r="AH890" t="e">
        <f>_xlfn.XLOOKUP(A890,'L y W'!A:A,'L y W'!C:C,0,0,1)</f>
        <v>#N/A</v>
      </c>
    </row>
    <row r="891" spans="1:34" x14ac:dyDescent="0.3">
      <c r="A891" s="1">
        <v>2300</v>
      </c>
      <c r="B891" s="1" t="s">
        <v>1218</v>
      </c>
      <c r="C891" s="1" t="s">
        <v>563</v>
      </c>
      <c r="D891" s="1">
        <v>2016</v>
      </c>
      <c r="E891" s="1">
        <v>4</v>
      </c>
      <c r="F891" s="1">
        <v>4</v>
      </c>
      <c r="G891" s="1">
        <v>12</v>
      </c>
      <c r="H891" s="1">
        <v>32</v>
      </c>
      <c r="I891" s="1">
        <v>44</v>
      </c>
      <c r="J891" s="1">
        <v>-31.25</v>
      </c>
      <c r="K891" s="1">
        <v>-71.843999999999994</v>
      </c>
      <c r="L891" s="1">
        <v>5.2</v>
      </c>
      <c r="M891" s="1">
        <v>35.5</v>
      </c>
      <c r="N891" s="1">
        <v>-31.633614000000001</v>
      </c>
      <c r="O891" s="1">
        <v>-71.167500000000004</v>
      </c>
      <c r="P891" s="1">
        <v>319</v>
      </c>
      <c r="Q891" s="1">
        <v>654</v>
      </c>
      <c r="R891" s="7">
        <v>5.32</v>
      </c>
      <c r="S891" s="1">
        <v>1</v>
      </c>
      <c r="T891" s="1">
        <v>23</v>
      </c>
      <c r="U891" s="1">
        <v>99</v>
      </c>
      <c r="V891" s="1">
        <v>171</v>
      </c>
      <c r="W891" s="1">
        <v>67</v>
      </c>
      <c r="X891" s="1">
        <v>86</v>
      </c>
      <c r="Y891" s="1">
        <v>77.10202971775503</v>
      </c>
      <c r="Z891" s="1">
        <v>85.016020534941418</v>
      </c>
      <c r="AA891" s="1">
        <v>84.981689453125</v>
      </c>
      <c r="AB891" s="1" t="s">
        <v>1219</v>
      </c>
      <c r="AC891" s="3">
        <v>65</v>
      </c>
      <c r="AD891" s="3">
        <f>_xlfn.XLOOKUP(B891,EVENTOS!B:B,EVENTOS!M:M,"--",0,1)</f>
        <v>213</v>
      </c>
      <c r="AE891" s="3">
        <v>1</v>
      </c>
      <c r="AF891" s="12">
        <f>_xlfn.XLOOKUP(C891,ESTACIONES!B:B,ESTACIONES!N:N,0,0,1)</f>
        <v>2.6040084152738801</v>
      </c>
      <c r="AG891">
        <f>_xlfn.XLOOKUP(A891,'L y W'!A:A,'L y W'!B:B,0,0,1)</f>
        <v>0</v>
      </c>
      <c r="AH891">
        <f>_xlfn.XLOOKUP(A891,'L y W'!A:A,'L y W'!C:C,0,0,1)</f>
        <v>0</v>
      </c>
    </row>
    <row r="892" spans="1:34" x14ac:dyDescent="0.3">
      <c r="A892" s="1">
        <v>2301</v>
      </c>
      <c r="B892" s="1" t="s">
        <v>1218</v>
      </c>
      <c r="C892" s="1" t="s">
        <v>524</v>
      </c>
      <c r="D892" s="1">
        <v>2016</v>
      </c>
      <c r="E892" s="1">
        <v>4</v>
      </c>
      <c r="F892" s="1">
        <v>4</v>
      </c>
      <c r="G892" s="1">
        <v>12</v>
      </c>
      <c r="H892" s="1">
        <v>32</v>
      </c>
      <c r="I892" s="1">
        <v>44</v>
      </c>
      <c r="J892" s="1">
        <v>-31.25</v>
      </c>
      <c r="K892" s="1">
        <v>-71.843999999999994</v>
      </c>
      <c r="L892" s="1">
        <v>5.2</v>
      </c>
      <c r="M892" s="1">
        <v>35.5</v>
      </c>
      <c r="N892" s="1">
        <v>-30.579305999999999</v>
      </c>
      <c r="O892" s="1">
        <v>-71.494556000000003</v>
      </c>
      <c r="P892" s="1">
        <v>203</v>
      </c>
      <c r="Q892" s="1">
        <v>505</v>
      </c>
      <c r="R892" s="7">
        <v>1.75</v>
      </c>
      <c r="S892" s="1">
        <v>1</v>
      </c>
      <c r="T892" s="1">
        <v>23</v>
      </c>
      <c r="U892" s="1">
        <v>99</v>
      </c>
      <c r="V892" s="1">
        <v>171</v>
      </c>
      <c r="W892" s="1">
        <v>67</v>
      </c>
      <c r="X892" s="1">
        <v>86</v>
      </c>
      <c r="Y892" s="1">
        <v>81.516412875603436</v>
      </c>
      <c r="Z892" s="1">
        <v>88.992301785636755</v>
      </c>
      <c r="AA892" s="1">
        <v>88.869728088378906</v>
      </c>
      <c r="AB892" s="1" t="s">
        <v>1220</v>
      </c>
      <c r="AC892" s="3">
        <v>59</v>
      </c>
      <c r="AD892" s="3">
        <f>_xlfn.XLOOKUP(B892,EVENTOS!B:B,EVENTOS!M:M,"--",0,1)</f>
        <v>213</v>
      </c>
      <c r="AE892" s="3">
        <v>1</v>
      </c>
      <c r="AF892" s="12">
        <f>_xlfn.XLOOKUP(C892,ESTACIONES!B:B,ESTACIONES!N:N,0,0,1)</f>
        <v>2.4467954161962564</v>
      </c>
      <c r="AG892">
        <f>_xlfn.XLOOKUP(A892,'L y W'!A:A,'L y W'!B:B,0,0,1)</f>
        <v>0</v>
      </c>
      <c r="AH892">
        <f>_xlfn.XLOOKUP(A892,'L y W'!A:A,'L y W'!C:C,0,0,1)</f>
        <v>0</v>
      </c>
    </row>
    <row r="893" spans="1:34" x14ac:dyDescent="0.3">
      <c r="A893" s="1">
        <v>2304</v>
      </c>
      <c r="B893" s="1" t="s">
        <v>1218</v>
      </c>
      <c r="C893" s="1" t="s">
        <v>51</v>
      </c>
      <c r="D893" s="1">
        <v>2016</v>
      </c>
      <c r="E893" s="1">
        <v>4</v>
      </c>
      <c r="F893" s="1">
        <v>4</v>
      </c>
      <c r="G893" s="1">
        <v>12</v>
      </c>
      <c r="H893" s="1">
        <v>32</v>
      </c>
      <c r="I893" s="1">
        <v>44</v>
      </c>
      <c r="J893" s="1">
        <v>-31.25</v>
      </c>
      <c r="K893" s="1">
        <v>-71.843999999999994</v>
      </c>
      <c r="L893" s="1">
        <v>5.2</v>
      </c>
      <c r="M893" s="1">
        <v>35.5</v>
      </c>
      <c r="N893" s="1">
        <v>-31.783711</v>
      </c>
      <c r="O893" s="1">
        <v>-70.969739000000004</v>
      </c>
      <c r="P893" s="1">
        <v>458</v>
      </c>
      <c r="Q893" s="1">
        <v>751</v>
      </c>
      <c r="R893" s="7">
        <v>2.1</v>
      </c>
      <c r="S893" s="1">
        <v>1</v>
      </c>
      <c r="T893" s="1">
        <v>23</v>
      </c>
      <c r="U893" s="1">
        <v>99</v>
      </c>
      <c r="V893" s="1">
        <v>171</v>
      </c>
      <c r="W893" s="1">
        <v>67</v>
      </c>
      <c r="X893" s="1">
        <v>86</v>
      </c>
      <c r="Y893" s="1">
        <v>101.96929661616315</v>
      </c>
      <c r="Z893" s="1">
        <v>108.12361081833635</v>
      </c>
      <c r="AA893" s="1">
        <v>108.1536026000977</v>
      </c>
      <c r="AB893" s="1" t="s">
        <v>1221</v>
      </c>
      <c r="AC893" s="3">
        <v>8</v>
      </c>
      <c r="AD893" s="3">
        <f>_xlfn.XLOOKUP(B893,EVENTOS!B:B,EVENTOS!M:M,"--",0,1)</f>
        <v>213</v>
      </c>
      <c r="AE893" s="3">
        <v>1</v>
      </c>
      <c r="AF893" s="12">
        <f>_xlfn.XLOOKUP(C893,ESTACIONES!B:B,ESTACIONES!N:N,0,0,1)</f>
        <v>4.6375108145656956</v>
      </c>
      <c r="AG893">
        <f>_xlfn.XLOOKUP(A893,'L y W'!A:A,'L y W'!B:B,0,0,1)</f>
        <v>0</v>
      </c>
      <c r="AH893">
        <f>_xlfn.XLOOKUP(A893,'L y W'!A:A,'L y W'!C:C,0,0,1)</f>
        <v>0</v>
      </c>
    </row>
    <row r="894" spans="1:34" x14ac:dyDescent="0.3">
      <c r="A894" s="1">
        <v>2305</v>
      </c>
      <c r="B894" s="1" t="s">
        <v>1218</v>
      </c>
      <c r="C894" s="1" t="s">
        <v>53</v>
      </c>
      <c r="D894" s="1">
        <v>2016</v>
      </c>
      <c r="E894" s="1">
        <v>4</v>
      </c>
      <c r="F894" s="1">
        <v>4</v>
      </c>
      <c r="G894" s="1">
        <v>12</v>
      </c>
      <c r="H894" s="1">
        <v>32</v>
      </c>
      <c r="I894" s="1">
        <v>44</v>
      </c>
      <c r="J894" s="1">
        <v>-31.25</v>
      </c>
      <c r="K894" s="1">
        <v>-71.843999999999994</v>
      </c>
      <c r="L894" s="1">
        <v>5.2</v>
      </c>
      <c r="M894" s="1">
        <v>35.5</v>
      </c>
      <c r="N894" s="1">
        <v>-30.258980000000001</v>
      </c>
      <c r="O894" s="1">
        <v>-71.490459999999999</v>
      </c>
      <c r="P894" s="1">
        <v>10</v>
      </c>
      <c r="Q894" s="1">
        <v>364</v>
      </c>
      <c r="R894" s="7">
        <v>1.87</v>
      </c>
      <c r="S894" s="1">
        <v>1</v>
      </c>
      <c r="T894" s="1">
        <v>23</v>
      </c>
      <c r="U894" s="1">
        <v>99</v>
      </c>
      <c r="V894" s="1">
        <v>171</v>
      </c>
      <c r="W894" s="1">
        <v>67</v>
      </c>
      <c r="X894" s="1">
        <v>86</v>
      </c>
      <c r="Y894" s="1">
        <v>114.96593104457681</v>
      </c>
      <c r="Z894" s="1">
        <v>120.32508217718528</v>
      </c>
      <c r="AA894" s="1">
        <v>120.27906799316411</v>
      </c>
      <c r="AB894" s="1" t="s">
        <v>1222</v>
      </c>
      <c r="AC894" s="3">
        <v>9</v>
      </c>
      <c r="AD894" s="3">
        <f>_xlfn.XLOOKUP(B894,EVENTOS!B:B,EVENTOS!M:M,"--",0,1)</f>
        <v>213</v>
      </c>
      <c r="AE894" s="3">
        <v>1</v>
      </c>
      <c r="AF894" s="12">
        <f>_xlfn.XLOOKUP(C894,ESTACIONES!B:B,ESTACIONES!N:N,0,0,1)</f>
        <v>4.3052866245068095</v>
      </c>
      <c r="AG894">
        <f>_xlfn.XLOOKUP(A894,'L y W'!A:A,'L y W'!B:B,0,0,1)</f>
        <v>0</v>
      </c>
      <c r="AH894">
        <f>_xlfn.XLOOKUP(A894,'L y W'!A:A,'L y W'!C:C,0,0,1)</f>
        <v>0</v>
      </c>
    </row>
    <row r="895" spans="1:34" x14ac:dyDescent="0.3">
      <c r="A895" s="1">
        <v>2306</v>
      </c>
      <c r="B895" s="1" t="s">
        <v>1223</v>
      </c>
      <c r="C895" s="1" t="s">
        <v>524</v>
      </c>
      <c r="D895" s="1">
        <v>2016</v>
      </c>
      <c r="E895" s="1">
        <v>4</v>
      </c>
      <c r="F895" s="1">
        <v>4</v>
      </c>
      <c r="G895" s="1">
        <v>23</v>
      </c>
      <c r="H895" s="1">
        <v>12</v>
      </c>
      <c r="I895" s="1">
        <v>17</v>
      </c>
      <c r="J895" s="1">
        <v>-30.795000000000002</v>
      </c>
      <c r="K895" s="1">
        <v>-71.316000000000003</v>
      </c>
      <c r="L895" s="1">
        <v>4.5999999999999996</v>
      </c>
      <c r="M895" s="1">
        <v>41.2</v>
      </c>
      <c r="N895" s="1">
        <v>-30.579305999999999</v>
      </c>
      <c r="O895" s="1">
        <v>-71.494556000000003</v>
      </c>
      <c r="P895" s="1">
        <v>203</v>
      </c>
      <c r="Q895" s="1">
        <v>505</v>
      </c>
      <c r="R895" s="7">
        <v>1.75</v>
      </c>
      <c r="S895" s="1" t="s">
        <v>38</v>
      </c>
      <c r="T895" s="1" t="s">
        <v>38</v>
      </c>
      <c r="U895" s="1" t="s">
        <v>38</v>
      </c>
      <c r="V895" s="1" t="s">
        <v>38</v>
      </c>
      <c r="W895" s="1" t="s">
        <v>38</v>
      </c>
      <c r="X895" s="1" t="s">
        <v>38</v>
      </c>
      <c r="Y895" s="1">
        <v>29.402561452333263</v>
      </c>
      <c r="Z895" s="1">
        <v>50.781089284872913</v>
      </c>
      <c r="AA895" s="1">
        <v>50.781089284872913</v>
      </c>
      <c r="AB895" s="1" t="s">
        <v>1224</v>
      </c>
      <c r="AC895" s="3">
        <v>59</v>
      </c>
      <c r="AD895" s="3">
        <f>_xlfn.XLOOKUP(B895,EVENTOS!B:B,EVENTOS!M:M,"--",0,1)</f>
        <v>214</v>
      </c>
      <c r="AE895" s="3">
        <v>1</v>
      </c>
      <c r="AF895" s="12">
        <f>_xlfn.XLOOKUP(C895,ESTACIONES!B:B,ESTACIONES!N:N,0,0,1)</f>
        <v>2.4467954161962564</v>
      </c>
      <c r="AG895" t="e">
        <f>_xlfn.XLOOKUP(A895,'L y W'!A:A,'L y W'!B:B,0,0,1)</f>
        <v>#N/A</v>
      </c>
      <c r="AH895" t="e">
        <f>_xlfn.XLOOKUP(A895,'L y W'!A:A,'L y W'!C:C,0,0,1)</f>
        <v>#N/A</v>
      </c>
    </row>
    <row r="896" spans="1:34" x14ac:dyDescent="0.3">
      <c r="A896" s="1">
        <v>2308</v>
      </c>
      <c r="B896" s="1" t="s">
        <v>1225</v>
      </c>
      <c r="C896" s="1" t="s">
        <v>563</v>
      </c>
      <c r="D896" s="1">
        <v>2016</v>
      </c>
      <c r="E896" s="1">
        <v>4</v>
      </c>
      <c r="F896" s="1">
        <v>6</v>
      </c>
      <c r="G896" s="1">
        <v>17</v>
      </c>
      <c r="H896" s="1">
        <v>35</v>
      </c>
      <c r="I896" s="1">
        <v>38</v>
      </c>
      <c r="J896" s="1">
        <v>-31.512</v>
      </c>
      <c r="K896" s="1">
        <v>-71.674999999999997</v>
      </c>
      <c r="L896" s="1">
        <v>5.2</v>
      </c>
      <c r="M896" s="1">
        <v>36.4</v>
      </c>
      <c r="N896" s="1">
        <v>-31.633614000000001</v>
      </c>
      <c r="O896" s="1">
        <v>-71.167500000000004</v>
      </c>
      <c r="P896" s="1">
        <v>319</v>
      </c>
      <c r="Q896" s="1">
        <v>654</v>
      </c>
      <c r="R896" s="7">
        <v>5.32</v>
      </c>
      <c r="S896" s="1">
        <v>5</v>
      </c>
      <c r="T896" s="1">
        <v>27</v>
      </c>
      <c r="U896" s="1">
        <v>95</v>
      </c>
      <c r="V896" s="1">
        <v>178</v>
      </c>
      <c r="W896" s="1">
        <v>63</v>
      </c>
      <c r="X896" s="1">
        <v>87</v>
      </c>
      <c r="Y896" s="1">
        <v>50.027782811274818</v>
      </c>
      <c r="Z896" s="1">
        <v>62.056941706887912</v>
      </c>
      <c r="AA896" s="1">
        <v>61.894210815429688</v>
      </c>
      <c r="AB896" s="1" t="s">
        <v>1226</v>
      </c>
      <c r="AC896" s="3">
        <v>65</v>
      </c>
      <c r="AD896" s="3">
        <f>_xlfn.XLOOKUP(B896,EVENTOS!B:B,EVENTOS!M:M,"--",0,1)</f>
        <v>215</v>
      </c>
      <c r="AE896" s="3">
        <v>1</v>
      </c>
      <c r="AF896" s="12">
        <f>_xlfn.XLOOKUP(C896,ESTACIONES!B:B,ESTACIONES!N:N,0,0,1)</f>
        <v>2.6040084152738801</v>
      </c>
      <c r="AG896">
        <f>_xlfn.XLOOKUP(A896,'L y W'!A:A,'L y W'!B:B,0,0,1)</f>
        <v>0</v>
      </c>
      <c r="AH896">
        <f>_xlfn.XLOOKUP(A896,'L y W'!A:A,'L y W'!C:C,0,0,1)</f>
        <v>0</v>
      </c>
    </row>
    <row r="897" spans="1:34" x14ac:dyDescent="0.3">
      <c r="A897" s="1">
        <v>231</v>
      </c>
      <c r="B897" s="1" t="s">
        <v>1208</v>
      </c>
      <c r="C897" s="1" t="s">
        <v>40</v>
      </c>
      <c r="D897" s="1">
        <v>2014</v>
      </c>
      <c r="E897" s="1">
        <v>4</v>
      </c>
      <c r="F897" s="1">
        <v>3</v>
      </c>
      <c r="G897" s="1">
        <v>9</v>
      </c>
      <c r="H897" s="1">
        <v>8</v>
      </c>
      <c r="I897" s="1">
        <v>57</v>
      </c>
      <c r="J897" s="1">
        <v>-20.283999999999999</v>
      </c>
      <c r="K897" s="1">
        <v>-70.468000000000004</v>
      </c>
      <c r="L897" s="1">
        <v>4.8</v>
      </c>
      <c r="M897" s="1">
        <v>37.1</v>
      </c>
      <c r="N897" s="1">
        <v>-20.214200000000002</v>
      </c>
      <c r="O897" s="1">
        <v>-70.137889999999999</v>
      </c>
      <c r="P897" s="1">
        <v>0</v>
      </c>
      <c r="Q897" s="1">
        <v>276</v>
      </c>
      <c r="R897" s="7">
        <v>1.67</v>
      </c>
      <c r="S897" s="1" t="s">
        <v>38</v>
      </c>
      <c r="T897" s="1" t="s">
        <v>38</v>
      </c>
      <c r="U897" s="1" t="s">
        <v>38</v>
      </c>
      <c r="V897" s="1" t="s">
        <v>38</v>
      </c>
      <c r="W897" s="1" t="s">
        <v>38</v>
      </c>
      <c r="X897" s="1" t="s">
        <v>38</v>
      </c>
      <c r="Y897" s="1">
        <v>35.345414569953746</v>
      </c>
      <c r="Z897" s="1">
        <v>51.241665967471221</v>
      </c>
      <c r="AA897" s="1">
        <v>49.55</v>
      </c>
      <c r="AB897" s="1" t="s">
        <v>1227</v>
      </c>
      <c r="AC897" s="3">
        <v>4</v>
      </c>
      <c r="AD897" s="3">
        <f>_xlfn.XLOOKUP(B897,EVENTOS!B:B,EVENTOS!M:M,"--",0,1)</f>
        <v>209</v>
      </c>
      <c r="AE897" s="3">
        <v>1</v>
      </c>
      <c r="AF897" s="12">
        <f>_xlfn.XLOOKUP(C897,ESTACIONES!B:B,ESTACIONES!N:N,0,0,1)</f>
        <v>1.8913069000583338</v>
      </c>
      <c r="AG897" t="e">
        <f>_xlfn.XLOOKUP(A897,'L y W'!A:A,'L y W'!B:B,0,0,1)</f>
        <v>#N/A</v>
      </c>
      <c r="AH897" t="e">
        <f>_xlfn.XLOOKUP(A897,'L y W'!A:A,'L y W'!C:C,0,0,1)</f>
        <v>#N/A</v>
      </c>
    </row>
    <row r="898" spans="1:34" x14ac:dyDescent="0.3">
      <c r="A898" s="1">
        <v>2310</v>
      </c>
      <c r="B898" s="1" t="s">
        <v>1225</v>
      </c>
      <c r="C898" s="1" t="s">
        <v>51</v>
      </c>
      <c r="D898" s="1">
        <v>2016</v>
      </c>
      <c r="E898" s="1">
        <v>4</v>
      </c>
      <c r="F898" s="1">
        <v>6</v>
      </c>
      <c r="G898" s="1">
        <v>17</v>
      </c>
      <c r="H898" s="1">
        <v>35</v>
      </c>
      <c r="I898" s="1">
        <v>38</v>
      </c>
      <c r="J898" s="1">
        <v>-31.512</v>
      </c>
      <c r="K898" s="1">
        <v>-71.674999999999997</v>
      </c>
      <c r="L898" s="1">
        <v>5.2</v>
      </c>
      <c r="M898" s="1">
        <v>36.4</v>
      </c>
      <c r="N898" s="1">
        <v>-31.783711</v>
      </c>
      <c r="O898" s="1">
        <v>-70.969739000000004</v>
      </c>
      <c r="P898" s="1">
        <v>458</v>
      </c>
      <c r="Q898" s="1">
        <v>751</v>
      </c>
      <c r="R898" s="7">
        <v>2.1</v>
      </c>
      <c r="S898" s="1">
        <v>5</v>
      </c>
      <c r="T898" s="1">
        <v>27</v>
      </c>
      <c r="U898" s="1">
        <v>95</v>
      </c>
      <c r="V898" s="1">
        <v>178</v>
      </c>
      <c r="W898" s="1">
        <v>63</v>
      </c>
      <c r="X898" s="1">
        <v>87</v>
      </c>
      <c r="Y898" s="1">
        <v>73.366728314962799</v>
      </c>
      <c r="Z898" s="1">
        <v>82.104744002046331</v>
      </c>
      <c r="AA898" s="1">
        <v>81.98101806640625</v>
      </c>
      <c r="AB898" s="1" t="s">
        <v>1228</v>
      </c>
      <c r="AC898" s="3">
        <v>8</v>
      </c>
      <c r="AD898" s="3">
        <f>_xlfn.XLOOKUP(B898,EVENTOS!B:B,EVENTOS!M:M,"--",0,1)</f>
        <v>215</v>
      </c>
      <c r="AE898" s="3">
        <v>1</v>
      </c>
      <c r="AF898" s="12">
        <f>_xlfn.XLOOKUP(C898,ESTACIONES!B:B,ESTACIONES!N:N,0,0,1)</f>
        <v>4.6375108145656956</v>
      </c>
      <c r="AG898">
        <f>_xlfn.XLOOKUP(A898,'L y W'!A:A,'L y W'!B:B,0,0,1)</f>
        <v>0</v>
      </c>
      <c r="AH898">
        <f>_xlfn.XLOOKUP(A898,'L y W'!A:A,'L y W'!C:C,0,0,1)</f>
        <v>0</v>
      </c>
    </row>
    <row r="899" spans="1:34" x14ac:dyDescent="0.3">
      <c r="A899" s="1">
        <v>2311</v>
      </c>
      <c r="B899" s="1" t="s">
        <v>1225</v>
      </c>
      <c r="C899" s="1" t="s">
        <v>234</v>
      </c>
      <c r="D899" s="1">
        <v>2016</v>
      </c>
      <c r="E899" s="1">
        <v>4</v>
      </c>
      <c r="F899" s="1">
        <v>6</v>
      </c>
      <c r="G899" s="1">
        <v>17</v>
      </c>
      <c r="H899" s="1">
        <v>35</v>
      </c>
      <c r="I899" s="1">
        <v>38</v>
      </c>
      <c r="J899" s="1">
        <v>-31.512</v>
      </c>
      <c r="K899" s="1">
        <v>-71.674999999999997</v>
      </c>
      <c r="L899" s="1">
        <v>5.2</v>
      </c>
      <c r="M899" s="1">
        <v>36.4</v>
      </c>
      <c r="N899" s="1">
        <v>-33.023083</v>
      </c>
      <c r="O899" s="1">
        <v>-71.517832999999996</v>
      </c>
      <c r="P899" s="1">
        <v>0</v>
      </c>
      <c r="Q899" s="1">
        <v>622</v>
      </c>
      <c r="R899" s="7">
        <v>7.28</v>
      </c>
      <c r="S899" s="1">
        <v>5</v>
      </c>
      <c r="T899" s="1">
        <v>27</v>
      </c>
      <c r="U899" s="1">
        <v>95</v>
      </c>
      <c r="V899" s="1">
        <v>178</v>
      </c>
      <c r="W899" s="1">
        <v>63</v>
      </c>
      <c r="X899" s="1">
        <v>87</v>
      </c>
      <c r="Y899" s="1">
        <v>168.21924237292617</v>
      </c>
      <c r="Z899" s="1">
        <v>172.11238626119064</v>
      </c>
      <c r="AA899" s="1">
        <v>172.10002136230469</v>
      </c>
      <c r="AB899" s="1" t="s">
        <v>1229</v>
      </c>
      <c r="AC899" s="3">
        <v>44</v>
      </c>
      <c r="AD899" s="3">
        <f>_xlfn.XLOOKUP(B899,EVENTOS!B:B,EVENTOS!M:M,"--",0,1)</f>
        <v>215</v>
      </c>
      <c r="AE899" s="3">
        <v>1</v>
      </c>
      <c r="AF899" s="12">
        <f>_xlfn.XLOOKUP(C899,ESTACIONES!B:B,ESTACIONES!N:N,0,0,1)</f>
        <v>7.8837968896193393</v>
      </c>
      <c r="AG899">
        <f>_xlfn.XLOOKUP(A899,'L y W'!A:A,'L y W'!B:B,0,0,1)</f>
        <v>0</v>
      </c>
      <c r="AH899">
        <f>_xlfn.XLOOKUP(A899,'L y W'!A:A,'L y W'!C:C,0,0,1)</f>
        <v>0</v>
      </c>
    </row>
    <row r="900" spans="1:34" x14ac:dyDescent="0.3">
      <c r="A900" s="1">
        <v>2313</v>
      </c>
      <c r="B900" s="1" t="s">
        <v>1230</v>
      </c>
      <c r="C900" s="1" t="s">
        <v>88</v>
      </c>
      <c r="D900" s="1">
        <v>2016</v>
      </c>
      <c r="E900" s="1">
        <v>4</v>
      </c>
      <c r="F900" s="1">
        <v>7</v>
      </c>
      <c r="G900" s="1">
        <v>7</v>
      </c>
      <c r="H900" s="1">
        <v>3</v>
      </c>
      <c r="I900" s="1">
        <v>7</v>
      </c>
      <c r="J900" s="1">
        <v>-20.422999999999998</v>
      </c>
      <c r="K900" s="1">
        <v>-68.828000000000003</v>
      </c>
      <c r="L900" s="1">
        <v>4.7</v>
      </c>
      <c r="M900" s="1">
        <v>107.8</v>
      </c>
      <c r="N900" s="1">
        <v>-20.256270000000001</v>
      </c>
      <c r="O900" s="1">
        <v>-69.786010000000005</v>
      </c>
      <c r="P900" s="1">
        <v>0</v>
      </c>
      <c r="Q900" s="1">
        <v>344</v>
      </c>
      <c r="R900" s="7">
        <v>2.4700000000000002</v>
      </c>
      <c r="S900" s="1" t="s">
        <v>38</v>
      </c>
      <c r="T900" s="1" t="s">
        <v>38</v>
      </c>
      <c r="U900" s="1" t="s">
        <v>38</v>
      </c>
      <c r="V900" s="1" t="s">
        <v>38</v>
      </c>
      <c r="W900" s="1" t="s">
        <v>38</v>
      </c>
      <c r="X900" s="1" t="s">
        <v>38</v>
      </c>
      <c r="Y900" s="1">
        <v>101.72469544287023</v>
      </c>
      <c r="Z900" s="1">
        <v>148.21860093437903</v>
      </c>
      <c r="AA900" s="1">
        <v>148.21860093437903</v>
      </c>
      <c r="AB900" s="1" t="s">
        <v>1231</v>
      </c>
      <c r="AC900" s="3">
        <v>15</v>
      </c>
      <c r="AD900" s="3">
        <f>_xlfn.XLOOKUP(B900,EVENTOS!B:B,EVENTOS!M:M,"--",0,1)</f>
        <v>216</v>
      </c>
      <c r="AE900" s="3">
        <v>2</v>
      </c>
      <c r="AF900" s="12">
        <f>_xlfn.XLOOKUP(C900,ESTACIONES!B:B,ESTACIONES!N:N,0,0,1)</f>
        <v>4.7744005541349805</v>
      </c>
      <c r="AG900" t="e">
        <f>_xlfn.XLOOKUP(A900,'L y W'!A:A,'L y W'!B:B,0,0,1)</f>
        <v>#N/A</v>
      </c>
      <c r="AH900" t="e">
        <f>_xlfn.XLOOKUP(A900,'L y W'!A:A,'L y W'!C:C,0,0,1)</f>
        <v>#N/A</v>
      </c>
    </row>
    <row r="901" spans="1:34" x14ac:dyDescent="0.3">
      <c r="A901" s="1">
        <v>2317</v>
      </c>
      <c r="B901" s="1" t="s">
        <v>1232</v>
      </c>
      <c r="C901" s="1" t="s">
        <v>51</v>
      </c>
      <c r="D901" s="1">
        <v>2016</v>
      </c>
      <c r="E901" s="1">
        <v>4</v>
      </c>
      <c r="F901" s="1">
        <v>10</v>
      </c>
      <c r="G901" s="1">
        <v>18</v>
      </c>
      <c r="H901" s="1">
        <v>10</v>
      </c>
      <c r="I901" s="1">
        <v>56</v>
      </c>
      <c r="J901" s="1">
        <v>-31.501999999999999</v>
      </c>
      <c r="K901" s="1">
        <v>-71.725999999999999</v>
      </c>
      <c r="L901" s="1">
        <v>4.5999999999999996</v>
      </c>
      <c r="M901" s="1">
        <v>37</v>
      </c>
      <c r="N901" s="1">
        <v>-31.783711</v>
      </c>
      <c r="O901" s="1">
        <v>-70.969739000000004</v>
      </c>
      <c r="P901" s="1">
        <v>458</v>
      </c>
      <c r="Q901" s="1">
        <v>751</v>
      </c>
      <c r="R901" s="7">
        <v>2.1</v>
      </c>
      <c r="S901" s="1" t="s">
        <v>38</v>
      </c>
      <c r="T901" s="1" t="s">
        <v>38</v>
      </c>
      <c r="U901" s="1" t="s">
        <v>38</v>
      </c>
      <c r="V901" s="1" t="s">
        <v>38</v>
      </c>
      <c r="W901" s="1" t="s">
        <v>38</v>
      </c>
      <c r="X901" s="1" t="s">
        <v>38</v>
      </c>
      <c r="Y901" s="1">
        <v>78.242394298507449</v>
      </c>
      <c r="Z901" s="1">
        <v>86.746608173248546</v>
      </c>
      <c r="AA901" s="1">
        <v>86.746608173248546</v>
      </c>
      <c r="AB901" s="1" t="s">
        <v>1233</v>
      </c>
      <c r="AC901" s="3">
        <v>8</v>
      </c>
      <c r="AD901" s="3">
        <f>_xlfn.XLOOKUP(B901,EVENTOS!B:B,EVENTOS!M:M,"--",0,1)</f>
        <v>217</v>
      </c>
      <c r="AE901" s="3">
        <v>1</v>
      </c>
      <c r="AF901" s="12">
        <f>_xlfn.XLOOKUP(C901,ESTACIONES!B:B,ESTACIONES!N:N,0,0,1)</f>
        <v>4.6375108145656956</v>
      </c>
      <c r="AG901" t="e">
        <f>_xlfn.XLOOKUP(A901,'L y W'!A:A,'L y W'!B:B,0,0,1)</f>
        <v>#N/A</v>
      </c>
      <c r="AH901" t="e">
        <f>_xlfn.XLOOKUP(A901,'L y W'!A:A,'L y W'!C:C,0,0,1)</f>
        <v>#N/A</v>
      </c>
    </row>
    <row r="902" spans="1:34" x14ac:dyDescent="0.3">
      <c r="A902" s="1">
        <v>232</v>
      </c>
      <c r="B902" s="1" t="s">
        <v>1208</v>
      </c>
      <c r="C902" s="1" t="s">
        <v>88</v>
      </c>
      <c r="D902" s="1">
        <v>2014</v>
      </c>
      <c r="E902" s="1">
        <v>4</v>
      </c>
      <c r="F902" s="1">
        <v>3</v>
      </c>
      <c r="G902" s="1">
        <v>9</v>
      </c>
      <c r="H902" s="1">
        <v>8</v>
      </c>
      <c r="I902" s="1">
        <v>57</v>
      </c>
      <c r="J902" s="1">
        <v>-20.283999999999999</v>
      </c>
      <c r="K902" s="1">
        <v>-70.468000000000004</v>
      </c>
      <c r="L902" s="1">
        <v>4.8</v>
      </c>
      <c r="M902" s="1">
        <v>37.1</v>
      </c>
      <c r="N902" s="1">
        <v>-20.256270000000001</v>
      </c>
      <c r="O902" s="1">
        <v>-69.786010000000005</v>
      </c>
      <c r="P902" s="1">
        <v>0</v>
      </c>
      <c r="Q902" s="1">
        <v>344</v>
      </c>
      <c r="R902" s="7">
        <v>2.4700000000000002</v>
      </c>
      <c r="S902" s="1" t="s">
        <v>38</v>
      </c>
      <c r="T902" s="1" t="s">
        <v>38</v>
      </c>
      <c r="U902" s="1" t="s">
        <v>38</v>
      </c>
      <c r="V902" s="1" t="s">
        <v>38</v>
      </c>
      <c r="W902" s="1" t="s">
        <v>38</v>
      </c>
      <c r="X902" s="1" t="s">
        <v>38</v>
      </c>
      <c r="Y902" s="1">
        <v>71.31178935062087</v>
      </c>
      <c r="Z902" s="1">
        <v>80.385205730826641</v>
      </c>
      <c r="AA902" s="1">
        <v>77.64</v>
      </c>
      <c r="AB902" s="1" t="s">
        <v>1234</v>
      </c>
      <c r="AC902" s="3">
        <v>15</v>
      </c>
      <c r="AD902" s="3">
        <f>_xlfn.XLOOKUP(B902,EVENTOS!B:B,EVENTOS!M:M,"--",0,1)</f>
        <v>209</v>
      </c>
      <c r="AE902" s="3">
        <v>1</v>
      </c>
      <c r="AF902" s="12">
        <f>_xlfn.XLOOKUP(C902,ESTACIONES!B:B,ESTACIONES!N:N,0,0,1)</f>
        <v>4.7744005541349805</v>
      </c>
      <c r="AG902" t="e">
        <f>_xlfn.XLOOKUP(A902,'L y W'!A:A,'L y W'!B:B,0,0,1)</f>
        <v>#N/A</v>
      </c>
      <c r="AH902" t="e">
        <f>_xlfn.XLOOKUP(A902,'L y W'!A:A,'L y W'!C:C,0,0,1)</f>
        <v>#N/A</v>
      </c>
    </row>
    <row r="903" spans="1:34" x14ac:dyDescent="0.3">
      <c r="A903" s="1">
        <v>2320</v>
      </c>
      <c r="B903" s="1" t="s">
        <v>1235</v>
      </c>
      <c r="C903" s="1" t="s">
        <v>51</v>
      </c>
      <c r="D903" s="1">
        <v>2016</v>
      </c>
      <c r="E903" s="1">
        <v>4</v>
      </c>
      <c r="F903" s="1">
        <v>14</v>
      </c>
      <c r="G903" s="1">
        <v>9</v>
      </c>
      <c r="H903" s="1">
        <v>38</v>
      </c>
      <c r="I903" s="1">
        <v>44</v>
      </c>
      <c r="J903" s="1">
        <v>-33.86</v>
      </c>
      <c r="K903" s="1">
        <v>-70.444999999999993</v>
      </c>
      <c r="L903" s="1">
        <v>5.3</v>
      </c>
      <c r="M903" s="1">
        <v>117.9</v>
      </c>
      <c r="N903" s="1">
        <v>-31.783711</v>
      </c>
      <c r="O903" s="1">
        <v>-70.969739000000004</v>
      </c>
      <c r="P903" s="1">
        <v>458</v>
      </c>
      <c r="Q903" s="1">
        <v>751</v>
      </c>
      <c r="R903" s="7">
        <v>2.1</v>
      </c>
      <c r="S903" s="1">
        <v>120</v>
      </c>
      <c r="T903" s="1">
        <v>10</v>
      </c>
      <c r="U903" s="1">
        <v>162</v>
      </c>
      <c r="V903" s="1">
        <v>228</v>
      </c>
      <c r="W903" s="1">
        <v>87</v>
      </c>
      <c r="X903" s="1">
        <v>80</v>
      </c>
      <c r="Y903" s="1">
        <v>235.44636496155073</v>
      </c>
      <c r="Z903" s="1">
        <v>263.52154928507792</v>
      </c>
      <c r="AA903" s="1">
        <v>263.240234375</v>
      </c>
      <c r="AB903" s="1" t="s">
        <v>1236</v>
      </c>
      <c r="AC903" s="3">
        <v>8</v>
      </c>
      <c r="AD903" s="3">
        <f>_xlfn.XLOOKUP(B903,EVENTOS!B:B,EVENTOS!M:M,"--",0,1)</f>
        <v>218</v>
      </c>
      <c r="AE903" s="3">
        <v>2</v>
      </c>
      <c r="AF903" s="12">
        <f>_xlfn.XLOOKUP(C903,ESTACIONES!B:B,ESTACIONES!N:N,0,0,1)</f>
        <v>4.6375108145656956</v>
      </c>
      <c r="AG903">
        <f>_xlfn.XLOOKUP(A903,'L y W'!A:A,'L y W'!B:B,0,0,1)</f>
        <v>0</v>
      </c>
      <c r="AH903">
        <f>_xlfn.XLOOKUP(A903,'L y W'!A:A,'L y W'!C:C,0,0,1)</f>
        <v>0</v>
      </c>
    </row>
    <row r="904" spans="1:34" x14ac:dyDescent="0.3">
      <c r="A904" s="1">
        <v>2321</v>
      </c>
      <c r="B904" s="1" t="s">
        <v>1235</v>
      </c>
      <c r="C904" s="1" t="s">
        <v>145</v>
      </c>
      <c r="D904" s="1">
        <v>2016</v>
      </c>
      <c r="E904" s="1">
        <v>4</v>
      </c>
      <c r="F904" s="1">
        <v>14</v>
      </c>
      <c r="G904" s="1">
        <v>9</v>
      </c>
      <c r="H904" s="1">
        <v>38</v>
      </c>
      <c r="I904" s="1">
        <v>44</v>
      </c>
      <c r="J904" s="1">
        <v>-33.86</v>
      </c>
      <c r="K904" s="1">
        <v>-70.444999999999993</v>
      </c>
      <c r="L904" s="1">
        <v>5.3</v>
      </c>
      <c r="M904" s="1">
        <v>117.9</v>
      </c>
      <c r="N904" s="1">
        <v>-33.472777999999998</v>
      </c>
      <c r="O904" s="1">
        <v>-70.659722000000002</v>
      </c>
      <c r="P904" s="1">
        <v>0</v>
      </c>
      <c r="Q904" s="1">
        <v>724</v>
      </c>
      <c r="R904" s="7">
        <v>2.3062499999999999</v>
      </c>
      <c r="S904" s="1">
        <v>120</v>
      </c>
      <c r="T904" s="1">
        <v>10</v>
      </c>
      <c r="U904" s="1">
        <v>162</v>
      </c>
      <c r="V904" s="1">
        <v>228</v>
      </c>
      <c r="W904" s="1">
        <v>87</v>
      </c>
      <c r="X904" s="1">
        <v>80</v>
      </c>
      <c r="Y904" s="1">
        <v>47.341451427434997</v>
      </c>
      <c r="Z904" s="1">
        <v>127.04968722218952</v>
      </c>
      <c r="AA904" s="1">
        <v>127.0430068969727</v>
      </c>
      <c r="AB904" s="1" t="s">
        <v>1237</v>
      </c>
      <c r="AC904" s="3">
        <v>25</v>
      </c>
      <c r="AD904" s="3">
        <f>_xlfn.XLOOKUP(B904,EVENTOS!B:B,EVENTOS!M:M,"--",0,1)</f>
        <v>218</v>
      </c>
      <c r="AE904" s="3">
        <v>2</v>
      </c>
      <c r="AF904" s="12">
        <f>_xlfn.XLOOKUP(C904,ESTACIONES!B:B,ESTACIONES!N:N,0,0,1)</f>
        <v>2.0081271309843447</v>
      </c>
      <c r="AG904">
        <f>_xlfn.XLOOKUP(A904,'L y W'!A:A,'L y W'!B:B,0,0,1)</f>
        <v>0</v>
      </c>
      <c r="AH904">
        <f>_xlfn.XLOOKUP(A904,'L y W'!A:A,'L y W'!C:C,0,0,1)</f>
        <v>0</v>
      </c>
    </row>
    <row r="905" spans="1:34" x14ac:dyDescent="0.3">
      <c r="A905" s="1">
        <v>2322</v>
      </c>
      <c r="B905" s="1" t="s">
        <v>1235</v>
      </c>
      <c r="C905" s="1" t="s">
        <v>333</v>
      </c>
      <c r="D905" s="1">
        <v>2016</v>
      </c>
      <c r="E905" s="1">
        <v>4</v>
      </c>
      <c r="F905" s="1">
        <v>14</v>
      </c>
      <c r="G905" s="1">
        <v>9</v>
      </c>
      <c r="H905" s="1">
        <v>38</v>
      </c>
      <c r="I905" s="1">
        <v>44</v>
      </c>
      <c r="J905" s="1">
        <v>-33.86</v>
      </c>
      <c r="K905" s="1">
        <v>-70.444999999999993</v>
      </c>
      <c r="L905" s="1">
        <v>5.3</v>
      </c>
      <c r="M905" s="1">
        <v>117.9</v>
      </c>
      <c r="N905" s="1">
        <v>-33.442822</v>
      </c>
      <c r="O905" s="1">
        <v>-70.534631000000005</v>
      </c>
      <c r="P905" s="1">
        <v>0</v>
      </c>
      <c r="Q905" s="1">
        <v>635</v>
      </c>
      <c r="R905" s="7">
        <v>20.262820512820518</v>
      </c>
      <c r="S905" s="1">
        <v>120</v>
      </c>
      <c r="T905" s="1">
        <v>10</v>
      </c>
      <c r="U905" s="1">
        <v>162</v>
      </c>
      <c r="V905" s="1">
        <v>228</v>
      </c>
      <c r="W905" s="1">
        <v>87</v>
      </c>
      <c r="X905" s="1">
        <v>80</v>
      </c>
      <c r="Y905" s="1">
        <v>47.012776566891368</v>
      </c>
      <c r="Z905" s="1">
        <v>126.92758234729145</v>
      </c>
      <c r="AA905" s="1">
        <v>126.9265899658203</v>
      </c>
      <c r="AB905" s="1" t="s">
        <v>1238</v>
      </c>
      <c r="AC905" s="3">
        <v>48</v>
      </c>
      <c r="AD905" s="3">
        <f>_xlfn.XLOOKUP(B905,EVENTOS!B:B,EVENTOS!M:M,"--",0,1)</f>
        <v>218</v>
      </c>
      <c r="AE905" s="3">
        <v>2</v>
      </c>
      <c r="AF905" s="12">
        <f>_xlfn.XLOOKUP(C905,ESTACIONES!B:B,ESTACIONES!N:N,0,0,1)</f>
        <v>2.6096980809150092</v>
      </c>
      <c r="AG905">
        <f>_xlfn.XLOOKUP(A905,'L y W'!A:A,'L y W'!B:B,0,0,1)</f>
        <v>0</v>
      </c>
      <c r="AH905">
        <f>_xlfn.XLOOKUP(A905,'L y W'!A:A,'L y W'!C:C,0,0,1)</f>
        <v>0</v>
      </c>
    </row>
    <row r="906" spans="1:34" x14ac:dyDescent="0.3">
      <c r="A906" s="1">
        <v>2323</v>
      </c>
      <c r="B906" s="1" t="s">
        <v>1235</v>
      </c>
      <c r="C906" s="1" t="s">
        <v>147</v>
      </c>
      <c r="D906" s="1">
        <v>2016</v>
      </c>
      <c r="E906" s="1">
        <v>4</v>
      </c>
      <c r="F906" s="1">
        <v>14</v>
      </c>
      <c r="G906" s="1">
        <v>9</v>
      </c>
      <c r="H906" s="1">
        <v>38</v>
      </c>
      <c r="I906" s="1">
        <v>44</v>
      </c>
      <c r="J906" s="1">
        <v>-33.86</v>
      </c>
      <c r="K906" s="1">
        <v>-70.444999999999993</v>
      </c>
      <c r="L906" s="1">
        <v>5.3</v>
      </c>
      <c r="M906" s="1">
        <v>117.9</v>
      </c>
      <c r="N906" s="1">
        <v>-33.388686</v>
      </c>
      <c r="O906" s="1">
        <v>-70.621589</v>
      </c>
      <c r="P906" s="1">
        <v>0</v>
      </c>
      <c r="Q906" s="1">
        <v>311</v>
      </c>
      <c r="R906" s="7">
        <v>0.99</v>
      </c>
      <c r="S906" s="1">
        <v>120</v>
      </c>
      <c r="T906" s="1">
        <v>10</v>
      </c>
      <c r="U906" s="1">
        <v>162</v>
      </c>
      <c r="V906" s="1">
        <v>228</v>
      </c>
      <c r="W906" s="1">
        <v>87</v>
      </c>
      <c r="X906" s="1">
        <v>80</v>
      </c>
      <c r="Y906" s="1">
        <v>54.78387896990165</v>
      </c>
      <c r="Z906" s="1">
        <v>130.00647443488666</v>
      </c>
      <c r="AA906" s="1">
        <v>130.0013427734375</v>
      </c>
      <c r="AB906" s="1" t="s">
        <v>1239</v>
      </c>
      <c r="AC906" s="3">
        <v>26</v>
      </c>
      <c r="AD906" s="3">
        <f>_xlfn.XLOOKUP(B906,EVENTOS!B:B,EVENTOS!M:M,"--",0,1)</f>
        <v>218</v>
      </c>
      <c r="AE906" s="3">
        <v>2</v>
      </c>
      <c r="AF906" s="12">
        <f>_xlfn.XLOOKUP(C906,ESTACIONES!B:B,ESTACIONES!N:N,0,0,1)</f>
        <v>5.3601454441489214</v>
      </c>
      <c r="AG906">
        <f>_xlfn.XLOOKUP(A906,'L y W'!A:A,'L y W'!B:B,0,0,1)</f>
        <v>0</v>
      </c>
      <c r="AH906">
        <f>_xlfn.XLOOKUP(A906,'L y W'!A:A,'L y W'!C:C,0,0,1)</f>
        <v>0</v>
      </c>
    </row>
    <row r="907" spans="1:34" x14ac:dyDescent="0.3">
      <c r="A907" s="1">
        <v>2324</v>
      </c>
      <c r="B907" s="1" t="s">
        <v>1235</v>
      </c>
      <c r="C907" s="1" t="s">
        <v>62</v>
      </c>
      <c r="D907" s="1">
        <v>2016</v>
      </c>
      <c r="E907" s="1">
        <v>4</v>
      </c>
      <c r="F907" s="1">
        <v>14</v>
      </c>
      <c r="G907" s="1">
        <v>9</v>
      </c>
      <c r="H907" s="1">
        <v>38</v>
      </c>
      <c r="I907" s="1">
        <v>44</v>
      </c>
      <c r="J907" s="1">
        <v>-33.86</v>
      </c>
      <c r="K907" s="1">
        <v>-70.444999999999993</v>
      </c>
      <c r="L907" s="1">
        <v>5.3</v>
      </c>
      <c r="M907" s="1">
        <v>117.9</v>
      </c>
      <c r="N907" s="1">
        <v>-33.215583000000002</v>
      </c>
      <c r="O907" s="1">
        <v>-70.766861000000006</v>
      </c>
      <c r="P907" s="1">
        <v>0</v>
      </c>
      <c r="Q907" s="1">
        <v>401</v>
      </c>
      <c r="R907" s="7">
        <v>1.31</v>
      </c>
      <c r="S907" s="1">
        <v>120</v>
      </c>
      <c r="T907" s="1">
        <v>10</v>
      </c>
      <c r="U907" s="1">
        <v>162</v>
      </c>
      <c r="V907" s="1">
        <v>228</v>
      </c>
      <c r="W907" s="1">
        <v>87</v>
      </c>
      <c r="X907" s="1">
        <v>80</v>
      </c>
      <c r="Y907" s="1">
        <v>77.474898743402605</v>
      </c>
      <c r="Z907" s="1">
        <v>141.07717723040992</v>
      </c>
      <c r="AA907" s="1">
        <v>141.05513000488281</v>
      </c>
      <c r="AB907" s="1" t="s">
        <v>1240</v>
      </c>
      <c r="AC907" s="3">
        <v>11</v>
      </c>
      <c r="AD907" s="3">
        <f>_xlfn.XLOOKUP(B907,EVENTOS!B:B,EVENTOS!M:M,"--",0,1)</f>
        <v>218</v>
      </c>
      <c r="AE907" s="3">
        <v>2</v>
      </c>
      <c r="AF907" s="12">
        <f>_xlfn.XLOOKUP(C907,ESTACIONES!B:B,ESTACIONES!N:N,0,0,1)</f>
        <v>2.7481272780344788</v>
      </c>
      <c r="AG907">
        <f>_xlfn.XLOOKUP(A907,'L y W'!A:A,'L y W'!B:B,0,0,1)</f>
        <v>0</v>
      </c>
      <c r="AH907">
        <f>_xlfn.XLOOKUP(A907,'L y W'!A:A,'L y W'!C:C,0,0,1)</f>
        <v>0</v>
      </c>
    </row>
    <row r="908" spans="1:34" x14ac:dyDescent="0.3">
      <c r="A908" s="1">
        <v>2325</v>
      </c>
      <c r="B908" s="1" t="s">
        <v>1235</v>
      </c>
      <c r="C908" s="1" t="s">
        <v>150</v>
      </c>
      <c r="D908" s="1">
        <v>2016</v>
      </c>
      <c r="E908" s="1">
        <v>4</v>
      </c>
      <c r="F908" s="1">
        <v>14</v>
      </c>
      <c r="G908" s="1">
        <v>9</v>
      </c>
      <c r="H908" s="1">
        <v>38</v>
      </c>
      <c r="I908" s="1">
        <v>44</v>
      </c>
      <c r="J908" s="1">
        <v>-33.86</v>
      </c>
      <c r="K908" s="1">
        <v>-70.444999999999993</v>
      </c>
      <c r="L908" s="1">
        <v>5.3</v>
      </c>
      <c r="M908" s="1">
        <v>117.9</v>
      </c>
      <c r="N908" s="1">
        <v>-33.397111000000002</v>
      </c>
      <c r="O908" s="1">
        <v>-70.546306000000001</v>
      </c>
      <c r="P908" s="1">
        <v>0</v>
      </c>
      <c r="Q908" s="1">
        <v>635</v>
      </c>
      <c r="R908" s="7">
        <v>12.40357142857143</v>
      </c>
      <c r="S908" s="1">
        <v>120</v>
      </c>
      <c r="T908" s="1">
        <v>10</v>
      </c>
      <c r="U908" s="1">
        <v>162</v>
      </c>
      <c r="V908" s="1">
        <v>228</v>
      </c>
      <c r="W908" s="1">
        <v>87</v>
      </c>
      <c r="X908" s="1">
        <v>80</v>
      </c>
      <c r="Y908" s="1">
        <v>52.195003437057125</v>
      </c>
      <c r="Z908" s="1">
        <v>128.93691629550634</v>
      </c>
      <c r="AA908" s="1">
        <v>128.93556213378909</v>
      </c>
      <c r="AB908" s="1" t="s">
        <v>1241</v>
      </c>
      <c r="AC908" s="3">
        <v>27</v>
      </c>
      <c r="AD908" s="3">
        <f>_xlfn.XLOOKUP(B908,EVENTOS!B:B,EVENTOS!M:M,"--",0,1)</f>
        <v>218</v>
      </c>
      <c r="AE908" s="3">
        <v>2</v>
      </c>
      <c r="AF908" s="12">
        <f>_xlfn.XLOOKUP(C908,ESTACIONES!B:B,ESTACIONES!N:N,0,0,1)</f>
        <v>2.33309015505318</v>
      </c>
      <c r="AG908">
        <f>_xlfn.XLOOKUP(A908,'L y W'!A:A,'L y W'!B:B,0,0,1)</f>
        <v>0</v>
      </c>
      <c r="AH908">
        <f>_xlfn.XLOOKUP(A908,'L y W'!A:A,'L y W'!C:C,0,0,1)</f>
        <v>0</v>
      </c>
    </row>
    <row r="909" spans="1:34" x14ac:dyDescent="0.3">
      <c r="A909" s="1">
        <v>2326</v>
      </c>
      <c r="B909" s="1" t="s">
        <v>1235</v>
      </c>
      <c r="C909" s="1" t="s">
        <v>155</v>
      </c>
      <c r="D909" s="1">
        <v>2016</v>
      </c>
      <c r="E909" s="1">
        <v>4</v>
      </c>
      <c r="F909" s="1">
        <v>14</v>
      </c>
      <c r="G909" s="1">
        <v>9</v>
      </c>
      <c r="H909" s="1">
        <v>38</v>
      </c>
      <c r="I909" s="1">
        <v>44</v>
      </c>
      <c r="J909" s="1">
        <v>-33.86</v>
      </c>
      <c r="K909" s="1">
        <v>-70.444999999999993</v>
      </c>
      <c r="L909" s="1">
        <v>5.3</v>
      </c>
      <c r="M909" s="1">
        <v>117.9</v>
      </c>
      <c r="N909" s="1">
        <v>-33.508417000000001</v>
      </c>
      <c r="O909" s="1">
        <v>-70.748806000000002</v>
      </c>
      <c r="P909" s="1">
        <v>0</v>
      </c>
      <c r="Q909" s="1">
        <v>379</v>
      </c>
      <c r="R909" s="7">
        <v>2.7</v>
      </c>
      <c r="S909" s="1">
        <v>120</v>
      </c>
      <c r="T909" s="1">
        <v>10</v>
      </c>
      <c r="U909" s="1">
        <v>162</v>
      </c>
      <c r="V909" s="1">
        <v>228</v>
      </c>
      <c r="W909" s="1">
        <v>87</v>
      </c>
      <c r="X909" s="1">
        <v>80</v>
      </c>
      <c r="Y909" s="1">
        <v>48.107079260623244</v>
      </c>
      <c r="Z909" s="1">
        <v>127.33695879432604</v>
      </c>
      <c r="AA909" s="1">
        <v>127.3247756958008</v>
      </c>
      <c r="AB909" s="1" t="s">
        <v>1242</v>
      </c>
      <c r="AC909" s="3">
        <v>29</v>
      </c>
      <c r="AD909" s="3">
        <f>_xlfn.XLOOKUP(B909,EVENTOS!B:B,EVENTOS!M:M,"--",0,1)</f>
        <v>218</v>
      </c>
      <c r="AE909" s="3">
        <v>2</v>
      </c>
      <c r="AF909" s="12">
        <f>_xlfn.XLOOKUP(C909,ESTACIONES!B:B,ESTACIONES!N:N,0,0,1)</f>
        <v>4.3941768465990183</v>
      </c>
      <c r="AG909">
        <f>_xlfn.XLOOKUP(A909,'L y W'!A:A,'L y W'!B:B,0,0,1)</f>
        <v>0</v>
      </c>
      <c r="AH909">
        <f>_xlfn.XLOOKUP(A909,'L y W'!A:A,'L y W'!C:C,0,0,1)</f>
        <v>0</v>
      </c>
    </row>
    <row r="910" spans="1:34" x14ac:dyDescent="0.3">
      <c r="A910" s="1">
        <v>2327</v>
      </c>
      <c r="B910" s="1" t="s">
        <v>1235</v>
      </c>
      <c r="C910" s="1" t="s">
        <v>157</v>
      </c>
      <c r="D910" s="1">
        <v>2016</v>
      </c>
      <c r="E910" s="1">
        <v>4</v>
      </c>
      <c r="F910" s="1">
        <v>14</v>
      </c>
      <c r="G910" s="1">
        <v>9</v>
      </c>
      <c r="H910" s="1">
        <v>38</v>
      </c>
      <c r="I910" s="1">
        <v>44</v>
      </c>
      <c r="J910" s="1">
        <v>-33.86</v>
      </c>
      <c r="K910" s="1">
        <v>-70.444999999999993</v>
      </c>
      <c r="L910" s="1">
        <v>5.3</v>
      </c>
      <c r="M910" s="1">
        <v>117.9</v>
      </c>
      <c r="N910" s="1">
        <v>-33.698472000000002</v>
      </c>
      <c r="O910" s="1">
        <v>-71.217222000000007</v>
      </c>
      <c r="P910" s="1">
        <v>0</v>
      </c>
      <c r="Q910" s="1">
        <v>471</v>
      </c>
      <c r="R910" s="7">
        <v>1.4</v>
      </c>
      <c r="S910" s="1">
        <v>120</v>
      </c>
      <c r="T910" s="1">
        <v>10</v>
      </c>
      <c r="U910" s="1">
        <v>162</v>
      </c>
      <c r="V910" s="1">
        <v>228</v>
      </c>
      <c r="W910" s="1">
        <v>87</v>
      </c>
      <c r="X910" s="1">
        <v>80</v>
      </c>
      <c r="Y910" s="1">
        <v>73.735178061700182</v>
      </c>
      <c r="Z910" s="1">
        <v>139.05857213343819</v>
      </c>
      <c r="AA910" s="1">
        <v>139.02546691894531</v>
      </c>
      <c r="AB910" s="1" t="s">
        <v>1243</v>
      </c>
      <c r="AC910" s="3">
        <v>30</v>
      </c>
      <c r="AD910" s="3">
        <f>_xlfn.XLOOKUP(B910,EVENTOS!B:B,EVENTOS!M:M,"--",0,1)</f>
        <v>218</v>
      </c>
      <c r="AE910" s="3">
        <v>2</v>
      </c>
      <c r="AF910" s="12">
        <f>_xlfn.XLOOKUP(C910,ESTACIONES!B:B,ESTACIONES!N:N,0,0,1)</f>
        <v>3.822213435450279</v>
      </c>
      <c r="AG910">
        <f>_xlfn.XLOOKUP(A910,'L y W'!A:A,'L y W'!B:B,0,0,1)</f>
        <v>0</v>
      </c>
      <c r="AH910">
        <f>_xlfn.XLOOKUP(A910,'L y W'!A:A,'L y W'!C:C,0,0,1)</f>
        <v>0</v>
      </c>
    </row>
    <row r="911" spans="1:34" x14ac:dyDescent="0.3">
      <c r="A911" s="1">
        <v>2328</v>
      </c>
      <c r="B911" s="1" t="s">
        <v>1235</v>
      </c>
      <c r="C911" s="1" t="s">
        <v>159</v>
      </c>
      <c r="D911" s="1">
        <v>2016</v>
      </c>
      <c r="E911" s="1">
        <v>4</v>
      </c>
      <c r="F911" s="1">
        <v>14</v>
      </c>
      <c r="G911" s="1">
        <v>9</v>
      </c>
      <c r="H911" s="1">
        <v>38</v>
      </c>
      <c r="I911" s="1">
        <v>44</v>
      </c>
      <c r="J911" s="1">
        <v>-33.86</v>
      </c>
      <c r="K911" s="1">
        <v>-70.444999999999993</v>
      </c>
      <c r="L911" s="1">
        <v>5.3</v>
      </c>
      <c r="M911" s="1">
        <v>117.9</v>
      </c>
      <c r="N911" s="1">
        <v>-33.665194</v>
      </c>
      <c r="O911" s="1">
        <v>-70.929333</v>
      </c>
      <c r="P911" s="1">
        <v>0</v>
      </c>
      <c r="Q911" s="1">
        <v>471</v>
      </c>
      <c r="R911" s="7">
        <v>1.4</v>
      </c>
      <c r="S911" s="1">
        <v>120</v>
      </c>
      <c r="T911" s="1">
        <v>10</v>
      </c>
      <c r="U911" s="1">
        <v>162</v>
      </c>
      <c r="V911" s="1">
        <v>228</v>
      </c>
      <c r="W911" s="1">
        <v>87</v>
      </c>
      <c r="X911" s="1">
        <v>80</v>
      </c>
      <c r="Y911" s="1">
        <v>49.800720875285862</v>
      </c>
      <c r="Z911" s="1">
        <v>127.9864125589046</v>
      </c>
      <c r="AA911" s="1">
        <v>127.96925354003911</v>
      </c>
      <c r="AB911" s="1" t="s">
        <v>1244</v>
      </c>
      <c r="AC911" s="3">
        <v>31</v>
      </c>
      <c r="AD911" s="3">
        <f>_xlfn.XLOOKUP(B911,EVENTOS!B:B,EVENTOS!M:M,"--",0,1)</f>
        <v>218</v>
      </c>
      <c r="AE911" s="3">
        <v>2</v>
      </c>
      <c r="AF911" s="12">
        <f>_xlfn.XLOOKUP(C911,ESTACIONES!B:B,ESTACIONES!N:N,0,0,1)</f>
        <v>2.4787510476540047</v>
      </c>
      <c r="AG911">
        <f>_xlfn.XLOOKUP(A911,'L y W'!A:A,'L y W'!B:B,0,0,1)</f>
        <v>0</v>
      </c>
      <c r="AH911">
        <f>_xlfn.XLOOKUP(A911,'L y W'!A:A,'L y W'!C:C,0,0,1)</f>
        <v>0</v>
      </c>
    </row>
    <row r="912" spans="1:34" x14ac:dyDescent="0.3">
      <c r="A912" s="1">
        <v>2329</v>
      </c>
      <c r="B912" s="1" t="s">
        <v>1235</v>
      </c>
      <c r="C912" s="1" t="s">
        <v>161</v>
      </c>
      <c r="D912" s="1">
        <v>2016</v>
      </c>
      <c r="E912" s="1">
        <v>4</v>
      </c>
      <c r="F912" s="1">
        <v>14</v>
      </c>
      <c r="G912" s="1">
        <v>9</v>
      </c>
      <c r="H912" s="1">
        <v>38</v>
      </c>
      <c r="I912" s="1">
        <v>44</v>
      </c>
      <c r="J912" s="1">
        <v>-33.86</v>
      </c>
      <c r="K912" s="1">
        <v>-70.444999999999993</v>
      </c>
      <c r="L912" s="1">
        <v>5.3</v>
      </c>
      <c r="M912" s="1">
        <v>117.9</v>
      </c>
      <c r="N912" s="1">
        <v>-33.380861000000003</v>
      </c>
      <c r="O912" s="1">
        <v>-70.796166999999997</v>
      </c>
      <c r="P912" s="1">
        <v>0</v>
      </c>
      <c r="Q912" s="1">
        <v>471</v>
      </c>
      <c r="R912" s="7">
        <v>1.4</v>
      </c>
      <c r="S912" s="1">
        <v>120</v>
      </c>
      <c r="T912" s="1">
        <v>10</v>
      </c>
      <c r="U912" s="1">
        <v>162</v>
      </c>
      <c r="V912" s="1">
        <v>228</v>
      </c>
      <c r="W912" s="1">
        <v>87</v>
      </c>
      <c r="X912" s="1">
        <v>80</v>
      </c>
      <c r="Y912" s="1">
        <v>62.33873517101626</v>
      </c>
      <c r="Z912" s="1">
        <v>133.36614226527698</v>
      </c>
      <c r="AA912" s="1">
        <v>133.34489440917969</v>
      </c>
      <c r="AB912" s="1" t="s">
        <v>1245</v>
      </c>
      <c r="AC912" s="3">
        <v>32</v>
      </c>
      <c r="AD912" s="3">
        <f>_xlfn.XLOOKUP(B912,EVENTOS!B:B,EVENTOS!M:M,"--",0,1)</f>
        <v>218</v>
      </c>
      <c r="AE912" s="3">
        <v>2</v>
      </c>
      <c r="AF912" s="12">
        <f>_xlfn.XLOOKUP(C912,ESTACIONES!B:B,ESTACIONES!N:N,0,0,1)</f>
        <v>5.2193509282518686</v>
      </c>
      <c r="AG912">
        <f>_xlfn.XLOOKUP(A912,'L y W'!A:A,'L y W'!B:B,0,0,1)</f>
        <v>0</v>
      </c>
      <c r="AH912">
        <f>_xlfn.XLOOKUP(A912,'L y W'!A:A,'L y W'!C:C,0,0,1)</f>
        <v>0</v>
      </c>
    </row>
    <row r="913" spans="1:34" x14ac:dyDescent="0.3">
      <c r="A913" s="1">
        <v>233</v>
      </c>
      <c r="B913" s="1" t="s">
        <v>1208</v>
      </c>
      <c r="C913" s="1" t="s">
        <v>49</v>
      </c>
      <c r="D913" s="1">
        <v>2014</v>
      </c>
      <c r="E913" s="1">
        <v>4</v>
      </c>
      <c r="F913" s="1">
        <v>3</v>
      </c>
      <c r="G913" s="1">
        <v>9</v>
      </c>
      <c r="H913" s="1">
        <v>8</v>
      </c>
      <c r="I913" s="1">
        <v>57</v>
      </c>
      <c r="J913" s="1">
        <v>-20.283999999999999</v>
      </c>
      <c r="K913" s="1">
        <v>-70.468000000000004</v>
      </c>
      <c r="L913" s="1">
        <v>4.8</v>
      </c>
      <c r="M913" s="1">
        <v>37.1</v>
      </c>
      <c r="N913" s="1">
        <v>-20.270160000000001</v>
      </c>
      <c r="O913" s="1">
        <v>-70.094139999999996</v>
      </c>
      <c r="P913" s="1">
        <v>0</v>
      </c>
      <c r="Q913" s="1">
        <v>680</v>
      </c>
      <c r="R913" s="7">
        <v>14.35</v>
      </c>
      <c r="S913" s="1" t="s">
        <v>38</v>
      </c>
      <c r="T913" s="1" t="s">
        <v>38</v>
      </c>
      <c r="U913" s="1" t="s">
        <v>38</v>
      </c>
      <c r="V913" s="1" t="s">
        <v>38</v>
      </c>
      <c r="W913" s="1" t="s">
        <v>38</v>
      </c>
      <c r="X913" s="1" t="s">
        <v>38</v>
      </c>
      <c r="Y913" s="1">
        <v>39.084484470339561</v>
      </c>
      <c r="Z913" s="1">
        <v>53.888838606080704</v>
      </c>
      <c r="AA913" s="1">
        <v>52.174999999999997</v>
      </c>
      <c r="AB913" s="1" t="s">
        <v>1246</v>
      </c>
      <c r="AC913" s="3">
        <v>7</v>
      </c>
      <c r="AD913" s="3">
        <f>_xlfn.XLOOKUP(B913,EVENTOS!B:B,EVENTOS!M:M,"--",0,1)</f>
        <v>209</v>
      </c>
      <c r="AE913" s="3">
        <v>1</v>
      </c>
      <c r="AF913" s="12">
        <f>_xlfn.XLOOKUP(C913,ESTACIONES!B:B,ESTACIONES!N:N,0,0,1)</f>
        <v>1.8458396032130928</v>
      </c>
      <c r="AG913" t="e">
        <f>_xlfn.XLOOKUP(A913,'L y W'!A:A,'L y W'!B:B,0,0,1)</f>
        <v>#N/A</v>
      </c>
      <c r="AH913" t="e">
        <f>_xlfn.XLOOKUP(A913,'L y W'!A:A,'L y W'!C:C,0,0,1)</f>
        <v>#N/A</v>
      </c>
    </row>
    <row r="914" spans="1:34" x14ac:dyDescent="0.3">
      <c r="A914" s="1">
        <v>2330</v>
      </c>
      <c r="B914" s="1" t="s">
        <v>1235</v>
      </c>
      <c r="C914" s="1" t="s">
        <v>234</v>
      </c>
      <c r="D914" s="1">
        <v>2016</v>
      </c>
      <c r="E914" s="1">
        <v>4</v>
      </c>
      <c r="F914" s="1">
        <v>14</v>
      </c>
      <c r="G914" s="1">
        <v>9</v>
      </c>
      <c r="H914" s="1">
        <v>38</v>
      </c>
      <c r="I914" s="1">
        <v>44</v>
      </c>
      <c r="J914" s="1">
        <v>-33.86</v>
      </c>
      <c r="K914" s="1">
        <v>-70.444999999999993</v>
      </c>
      <c r="L914" s="1">
        <v>5.3</v>
      </c>
      <c r="M914" s="1">
        <v>117.9</v>
      </c>
      <c r="N914" s="1">
        <v>-33.023083</v>
      </c>
      <c r="O914" s="1">
        <v>-71.517832999999996</v>
      </c>
      <c r="P914" s="1">
        <v>0</v>
      </c>
      <c r="Q914" s="1">
        <v>622</v>
      </c>
      <c r="R914" s="7">
        <v>7.28</v>
      </c>
      <c r="S914" s="1">
        <v>120</v>
      </c>
      <c r="T914" s="1">
        <v>10</v>
      </c>
      <c r="U914" s="1">
        <v>162</v>
      </c>
      <c r="V914" s="1">
        <v>228</v>
      </c>
      <c r="W914" s="1">
        <v>87</v>
      </c>
      <c r="X914" s="1">
        <v>80</v>
      </c>
      <c r="Y914" s="1">
        <v>136.26225518302942</v>
      </c>
      <c r="Z914" s="1">
        <v>180.18826872902972</v>
      </c>
      <c r="AA914" s="1">
        <v>179.92756652832031</v>
      </c>
      <c r="AB914" s="1" t="s">
        <v>1247</v>
      </c>
      <c r="AC914" s="3">
        <v>44</v>
      </c>
      <c r="AD914" s="3">
        <f>_xlfn.XLOOKUP(B914,EVENTOS!B:B,EVENTOS!M:M,"--",0,1)</f>
        <v>218</v>
      </c>
      <c r="AE914" s="3">
        <v>2</v>
      </c>
      <c r="AF914" s="12">
        <f>_xlfn.XLOOKUP(C914,ESTACIONES!B:B,ESTACIONES!N:N,0,0,1)</f>
        <v>7.8837968896193393</v>
      </c>
      <c r="AG914">
        <f>_xlfn.XLOOKUP(A914,'L y W'!A:A,'L y W'!B:B,0,0,1)</f>
        <v>0</v>
      </c>
      <c r="AH914">
        <f>_xlfn.XLOOKUP(A914,'L y W'!A:A,'L y W'!C:C,0,0,1)</f>
        <v>0</v>
      </c>
    </row>
    <row r="915" spans="1:34" x14ac:dyDescent="0.3">
      <c r="A915" s="1">
        <v>2331</v>
      </c>
      <c r="B915" s="1" t="s">
        <v>1235</v>
      </c>
      <c r="C915" s="1" t="s">
        <v>167</v>
      </c>
      <c r="D915" s="1">
        <v>2016</v>
      </c>
      <c r="E915" s="1">
        <v>4</v>
      </c>
      <c r="F915" s="1">
        <v>14</v>
      </c>
      <c r="G915" s="1">
        <v>9</v>
      </c>
      <c r="H915" s="1">
        <v>38</v>
      </c>
      <c r="I915" s="1">
        <v>44</v>
      </c>
      <c r="J915" s="1">
        <v>-33.86</v>
      </c>
      <c r="K915" s="1">
        <v>-70.444999999999993</v>
      </c>
      <c r="L915" s="1">
        <v>5.3</v>
      </c>
      <c r="M915" s="1">
        <v>117.9</v>
      </c>
      <c r="N915" s="1">
        <v>-33.365428000000001</v>
      </c>
      <c r="O915" s="1">
        <v>-71.669036000000006</v>
      </c>
      <c r="P915" s="1">
        <v>0</v>
      </c>
      <c r="Q915" s="1">
        <v>549</v>
      </c>
      <c r="R915" s="7">
        <v>5.72</v>
      </c>
      <c r="S915" s="1">
        <v>120</v>
      </c>
      <c r="T915" s="1">
        <v>10</v>
      </c>
      <c r="U915" s="1">
        <v>162</v>
      </c>
      <c r="V915" s="1">
        <v>228</v>
      </c>
      <c r="W915" s="1">
        <v>87</v>
      </c>
      <c r="X915" s="1">
        <v>80</v>
      </c>
      <c r="Y915" s="1">
        <v>126.14339261777815</v>
      </c>
      <c r="Z915" s="1">
        <v>172.66315617734702</v>
      </c>
      <c r="AA915" s="1">
        <v>172.45310974121091</v>
      </c>
      <c r="AB915" s="1" t="s">
        <v>1248</v>
      </c>
      <c r="AC915" s="3">
        <v>35</v>
      </c>
      <c r="AD915" s="3">
        <f>_xlfn.XLOOKUP(B915,EVENTOS!B:B,EVENTOS!M:M,"--",0,1)</f>
        <v>218</v>
      </c>
      <c r="AE915" s="3">
        <v>2</v>
      </c>
      <c r="AF915" s="12">
        <f>_xlfn.XLOOKUP(C915,ESTACIONES!B:B,ESTACIONES!N:N,0,0,1)</f>
        <v>3.4777015408059508</v>
      </c>
      <c r="AG915">
        <f>_xlfn.XLOOKUP(A915,'L y W'!A:A,'L y W'!B:B,0,0,1)</f>
        <v>0</v>
      </c>
      <c r="AH915">
        <f>_xlfn.XLOOKUP(A915,'L y W'!A:A,'L y W'!C:C,0,0,1)</f>
        <v>0</v>
      </c>
    </row>
    <row r="916" spans="1:34" x14ac:dyDescent="0.3">
      <c r="A916" s="1">
        <v>2332</v>
      </c>
      <c r="B916" s="1" t="s">
        <v>1235</v>
      </c>
      <c r="C916" s="1" t="s">
        <v>169</v>
      </c>
      <c r="D916" s="1">
        <v>2016</v>
      </c>
      <c r="E916" s="1">
        <v>4</v>
      </c>
      <c r="F916" s="1">
        <v>14</v>
      </c>
      <c r="G916" s="1">
        <v>9</v>
      </c>
      <c r="H916" s="1">
        <v>38</v>
      </c>
      <c r="I916" s="1">
        <v>44</v>
      </c>
      <c r="J916" s="1">
        <v>-33.86</v>
      </c>
      <c r="K916" s="1">
        <v>-70.444999999999993</v>
      </c>
      <c r="L916" s="1">
        <v>5.3</v>
      </c>
      <c r="M916" s="1">
        <v>117.9</v>
      </c>
      <c r="N916" s="1">
        <v>-33.048060999999997</v>
      </c>
      <c r="O916" s="1">
        <v>-71.604500000000002</v>
      </c>
      <c r="P916" s="1">
        <v>0</v>
      </c>
      <c r="Q916" s="1">
        <v>317</v>
      </c>
      <c r="R916" s="7">
        <v>1.61</v>
      </c>
      <c r="S916" s="1">
        <v>120</v>
      </c>
      <c r="T916" s="1">
        <v>10</v>
      </c>
      <c r="U916" s="1">
        <v>162</v>
      </c>
      <c r="V916" s="1">
        <v>228</v>
      </c>
      <c r="W916" s="1">
        <v>87</v>
      </c>
      <c r="X916" s="1">
        <v>80</v>
      </c>
      <c r="Y916" s="1">
        <v>140.46411235056473</v>
      </c>
      <c r="Z916" s="1">
        <v>183.38641405085622</v>
      </c>
      <c r="AA916" s="1">
        <v>183.09577941894531</v>
      </c>
      <c r="AB916" s="1" t="s">
        <v>1249</v>
      </c>
      <c r="AC916" s="3">
        <v>36</v>
      </c>
      <c r="AD916" s="3">
        <f>_xlfn.XLOOKUP(B916,EVENTOS!B:B,EVENTOS!M:M,"--",0,1)</f>
        <v>218</v>
      </c>
      <c r="AE916" s="3">
        <v>2</v>
      </c>
      <c r="AF916" s="12">
        <f>_xlfn.XLOOKUP(C916,ESTACIONES!B:B,ESTACIONES!N:N,0,0,1)</f>
        <v>4.311696339662153</v>
      </c>
      <c r="AG916">
        <f>_xlfn.XLOOKUP(A916,'L y W'!A:A,'L y W'!B:B,0,0,1)</f>
        <v>0</v>
      </c>
      <c r="AH916">
        <f>_xlfn.XLOOKUP(A916,'L y W'!A:A,'L y W'!C:C,0,0,1)</f>
        <v>0</v>
      </c>
    </row>
    <row r="917" spans="1:34" x14ac:dyDescent="0.3">
      <c r="A917" s="1">
        <v>2333</v>
      </c>
      <c r="B917" s="1" t="s">
        <v>1235</v>
      </c>
      <c r="C917" s="1" t="s">
        <v>173</v>
      </c>
      <c r="D917" s="1">
        <v>2016</v>
      </c>
      <c r="E917" s="1">
        <v>4</v>
      </c>
      <c r="F917" s="1">
        <v>14</v>
      </c>
      <c r="G917" s="1">
        <v>9</v>
      </c>
      <c r="H917" s="1">
        <v>38</v>
      </c>
      <c r="I917" s="1">
        <v>44</v>
      </c>
      <c r="J917" s="1">
        <v>-33.86</v>
      </c>
      <c r="K917" s="1">
        <v>-70.444999999999993</v>
      </c>
      <c r="L917" s="1">
        <v>5.3</v>
      </c>
      <c r="M917" s="1">
        <v>117.9</v>
      </c>
      <c r="N917" s="1">
        <v>-33.590583000000002</v>
      </c>
      <c r="O917" s="1">
        <v>-71.604611000000006</v>
      </c>
      <c r="P917" s="1">
        <v>0</v>
      </c>
      <c r="Q917" s="1">
        <v>477</v>
      </c>
      <c r="R917" s="7">
        <v>5.6</v>
      </c>
      <c r="S917" s="1">
        <v>120</v>
      </c>
      <c r="T917" s="1">
        <v>10</v>
      </c>
      <c r="U917" s="1">
        <v>162</v>
      </c>
      <c r="V917" s="1">
        <v>228</v>
      </c>
      <c r="W917" s="1">
        <v>87</v>
      </c>
      <c r="X917" s="1">
        <v>80</v>
      </c>
      <c r="Y917" s="1">
        <v>111.55041041507606</v>
      </c>
      <c r="Z917" s="1">
        <v>162.30805298497023</v>
      </c>
      <c r="AA917" s="1">
        <v>162.19984436035159</v>
      </c>
      <c r="AB917" s="1" t="s">
        <v>1250</v>
      </c>
      <c r="AC917" s="3">
        <v>37</v>
      </c>
      <c r="AD917" s="3">
        <f>_xlfn.XLOOKUP(B917,EVENTOS!B:B,EVENTOS!M:M,"--",0,1)</f>
        <v>218</v>
      </c>
      <c r="AE917" s="3">
        <v>2</v>
      </c>
      <c r="AF917" s="12">
        <f>_xlfn.XLOOKUP(C917,ESTACIONES!B:B,ESTACIONES!N:N,0,0,1)</f>
        <v>7.3998645362343245</v>
      </c>
      <c r="AG917">
        <f>_xlfn.XLOOKUP(A917,'L y W'!A:A,'L y W'!B:B,0,0,1)</f>
        <v>0</v>
      </c>
      <c r="AH917">
        <f>_xlfn.XLOOKUP(A917,'L y W'!A:A,'L y W'!C:C,0,0,1)</f>
        <v>0</v>
      </c>
    </row>
    <row r="918" spans="1:34" x14ac:dyDescent="0.3">
      <c r="A918" s="1">
        <v>2334</v>
      </c>
      <c r="B918" s="1" t="s">
        <v>1235</v>
      </c>
      <c r="C918" s="1" t="s">
        <v>175</v>
      </c>
      <c r="D918" s="1">
        <v>2016</v>
      </c>
      <c r="E918" s="1">
        <v>4</v>
      </c>
      <c r="F918" s="1">
        <v>14</v>
      </c>
      <c r="G918" s="1">
        <v>9</v>
      </c>
      <c r="H918" s="1">
        <v>38</v>
      </c>
      <c r="I918" s="1">
        <v>44</v>
      </c>
      <c r="J918" s="1">
        <v>-33.86</v>
      </c>
      <c r="K918" s="1">
        <v>-70.444999999999993</v>
      </c>
      <c r="L918" s="1">
        <v>5.3</v>
      </c>
      <c r="M918" s="1">
        <v>117.9</v>
      </c>
      <c r="N918" s="1">
        <v>-33.605483999999997</v>
      </c>
      <c r="O918" s="1">
        <v>-71.614320000000006</v>
      </c>
      <c r="P918" s="1">
        <v>0</v>
      </c>
      <c r="Q918" s="1">
        <v>281</v>
      </c>
      <c r="R918" s="7">
        <v>0.95</v>
      </c>
      <c r="S918" s="1">
        <v>120</v>
      </c>
      <c r="T918" s="1">
        <v>10</v>
      </c>
      <c r="U918" s="1">
        <v>162</v>
      </c>
      <c r="V918" s="1">
        <v>228</v>
      </c>
      <c r="W918" s="1">
        <v>87</v>
      </c>
      <c r="X918" s="1">
        <v>80</v>
      </c>
      <c r="Y918" s="1">
        <v>111.98056519055579</v>
      </c>
      <c r="Z918" s="1">
        <v>162.60398820569043</v>
      </c>
      <c r="AA918" s="1">
        <v>162.5001220703125</v>
      </c>
      <c r="AB918" s="1" t="s">
        <v>1251</v>
      </c>
      <c r="AC918" s="3">
        <v>38</v>
      </c>
      <c r="AD918" s="3">
        <f>_xlfn.XLOOKUP(B918,EVENTOS!B:B,EVENTOS!M:M,"--",0,1)</f>
        <v>218</v>
      </c>
      <c r="AE918" s="3">
        <v>2</v>
      </c>
      <c r="AF918" s="12">
        <f>_xlfn.XLOOKUP(C918,ESTACIONES!B:B,ESTACIONES!N:N,0,0,1)</f>
        <v>5.2237148623838845</v>
      </c>
      <c r="AG918">
        <f>_xlfn.XLOOKUP(A918,'L y W'!A:A,'L y W'!B:B,0,0,1)</f>
        <v>0</v>
      </c>
      <c r="AH918">
        <f>_xlfn.XLOOKUP(A918,'L y W'!A:A,'L y W'!C:C,0,0,1)</f>
        <v>0</v>
      </c>
    </row>
    <row r="919" spans="1:34" x14ac:dyDescent="0.3">
      <c r="A919" s="1">
        <v>2335</v>
      </c>
      <c r="B919" s="1" t="s">
        <v>1252</v>
      </c>
      <c r="C919" s="1" t="s">
        <v>51</v>
      </c>
      <c r="D919" s="1">
        <v>2016</v>
      </c>
      <c r="E919" s="1">
        <v>4</v>
      </c>
      <c r="F919" s="1">
        <v>15</v>
      </c>
      <c r="G919" s="1">
        <v>4</v>
      </c>
      <c r="H919" s="1">
        <v>27</v>
      </c>
      <c r="I919" s="1">
        <v>56</v>
      </c>
      <c r="J919" s="1">
        <v>-32.176000000000002</v>
      </c>
      <c r="K919" s="1">
        <v>-71.841999999999999</v>
      </c>
      <c r="L919" s="1">
        <v>4.5999999999999996</v>
      </c>
      <c r="M919" s="1">
        <v>32.299999999999997</v>
      </c>
      <c r="N919" s="1">
        <v>-31.783711</v>
      </c>
      <c r="O919" s="1">
        <v>-70.969739000000004</v>
      </c>
      <c r="P919" s="1">
        <v>458</v>
      </c>
      <c r="Q919" s="1">
        <v>751</v>
      </c>
      <c r="R919" s="7">
        <v>2.1</v>
      </c>
      <c r="S919" s="1" t="s">
        <v>38</v>
      </c>
      <c r="T919" s="1" t="s">
        <v>38</v>
      </c>
      <c r="U919" s="1" t="s">
        <v>38</v>
      </c>
      <c r="V919" s="1" t="s">
        <v>38</v>
      </c>
      <c r="W919" s="1" t="s">
        <v>38</v>
      </c>
      <c r="X919" s="1" t="s">
        <v>38</v>
      </c>
      <c r="Y919" s="1">
        <v>93.21257445407366</v>
      </c>
      <c r="Z919" s="1">
        <v>98.801166998959204</v>
      </c>
      <c r="AA919" s="1">
        <v>98.801166998959204</v>
      </c>
      <c r="AB919" s="1" t="s">
        <v>1253</v>
      </c>
      <c r="AC919" s="3">
        <v>8</v>
      </c>
      <c r="AD919" s="3">
        <f>_xlfn.XLOOKUP(B919,EVENTOS!B:B,EVENTOS!M:M,"--",0,1)</f>
        <v>219</v>
      </c>
      <c r="AE919" s="3">
        <v>1</v>
      </c>
      <c r="AF919" s="12">
        <f>_xlfn.XLOOKUP(C919,ESTACIONES!B:B,ESTACIONES!N:N,0,0,1)</f>
        <v>4.6375108145656956</v>
      </c>
      <c r="AG919" t="e">
        <f>_xlfn.XLOOKUP(A919,'L y W'!A:A,'L y W'!B:B,0,0,1)</f>
        <v>#N/A</v>
      </c>
      <c r="AH919" t="e">
        <f>_xlfn.XLOOKUP(A919,'L y W'!A:A,'L y W'!C:C,0,0,1)</f>
        <v>#N/A</v>
      </c>
    </row>
    <row r="920" spans="1:34" x14ac:dyDescent="0.3">
      <c r="A920" s="1">
        <v>2336</v>
      </c>
      <c r="B920" s="1" t="s">
        <v>1252</v>
      </c>
      <c r="C920" s="1" t="s">
        <v>234</v>
      </c>
      <c r="D920" s="1">
        <v>2016</v>
      </c>
      <c r="E920" s="1">
        <v>4</v>
      </c>
      <c r="F920" s="1">
        <v>15</v>
      </c>
      <c r="G920" s="1">
        <v>4</v>
      </c>
      <c r="H920" s="1">
        <v>27</v>
      </c>
      <c r="I920" s="1">
        <v>56</v>
      </c>
      <c r="J920" s="1">
        <v>-32.176000000000002</v>
      </c>
      <c r="K920" s="1">
        <v>-71.841999999999999</v>
      </c>
      <c r="L920" s="1">
        <v>4.5999999999999996</v>
      </c>
      <c r="M920" s="1">
        <v>32.299999999999997</v>
      </c>
      <c r="N920" s="1">
        <v>-33.023083</v>
      </c>
      <c r="O920" s="1">
        <v>-71.517832999999996</v>
      </c>
      <c r="P920" s="1">
        <v>0</v>
      </c>
      <c r="Q920" s="1">
        <v>622</v>
      </c>
      <c r="R920" s="7">
        <v>7.28</v>
      </c>
      <c r="S920" s="1" t="s">
        <v>38</v>
      </c>
      <c r="T920" s="1" t="s">
        <v>38</v>
      </c>
      <c r="U920" s="1" t="s">
        <v>38</v>
      </c>
      <c r="V920" s="1" t="s">
        <v>38</v>
      </c>
      <c r="W920" s="1" t="s">
        <v>38</v>
      </c>
      <c r="X920" s="1" t="s">
        <v>38</v>
      </c>
      <c r="Y920" s="1">
        <v>98.744961936693898</v>
      </c>
      <c r="Z920" s="1">
        <v>103.89349117186853</v>
      </c>
      <c r="AA920" s="1">
        <v>103.89349117186853</v>
      </c>
      <c r="AB920" s="1" t="s">
        <v>1254</v>
      </c>
      <c r="AC920" s="3">
        <v>44</v>
      </c>
      <c r="AD920" s="3">
        <f>_xlfn.XLOOKUP(B920,EVENTOS!B:B,EVENTOS!M:M,"--",0,1)</f>
        <v>219</v>
      </c>
      <c r="AE920" s="3">
        <v>1</v>
      </c>
      <c r="AF920" s="12">
        <f>_xlfn.XLOOKUP(C920,ESTACIONES!B:B,ESTACIONES!N:N,0,0,1)</f>
        <v>7.8837968896193393</v>
      </c>
      <c r="AG920" t="e">
        <f>_xlfn.XLOOKUP(A920,'L y W'!A:A,'L y W'!B:B,0,0,1)</f>
        <v>#N/A</v>
      </c>
      <c r="AH920" t="e">
        <f>_xlfn.XLOOKUP(A920,'L y W'!A:A,'L y W'!C:C,0,0,1)</f>
        <v>#N/A</v>
      </c>
    </row>
    <row r="921" spans="1:34" x14ac:dyDescent="0.3">
      <c r="A921" s="1">
        <v>2337</v>
      </c>
      <c r="B921" s="1" t="s">
        <v>1255</v>
      </c>
      <c r="C921" s="1" t="s">
        <v>1256</v>
      </c>
      <c r="D921" s="1">
        <v>2016</v>
      </c>
      <c r="E921" s="1">
        <v>4</v>
      </c>
      <c r="F921" s="1">
        <v>16</v>
      </c>
      <c r="G921" s="1">
        <v>6</v>
      </c>
      <c r="H921" s="1">
        <v>5</v>
      </c>
      <c r="I921" s="1">
        <v>23</v>
      </c>
      <c r="J921" s="1">
        <v>-26.491</v>
      </c>
      <c r="K921" s="1">
        <v>-70.040000000000006</v>
      </c>
      <c r="L921" s="1">
        <v>5.3</v>
      </c>
      <c r="M921" s="1">
        <v>72.8</v>
      </c>
      <c r="N921" s="1">
        <v>-27.070530000000002</v>
      </c>
      <c r="O921" s="1">
        <v>-70.826759999999993</v>
      </c>
      <c r="P921" s="1">
        <v>36</v>
      </c>
      <c r="Q921" s="1">
        <v>749</v>
      </c>
      <c r="R921" s="7">
        <v>4.9590909090909081</v>
      </c>
      <c r="S921" s="1">
        <v>266</v>
      </c>
      <c r="T921" s="1">
        <v>51</v>
      </c>
      <c r="U921" s="1">
        <v>-135</v>
      </c>
      <c r="V921" s="1">
        <v>143</v>
      </c>
      <c r="W921" s="1">
        <v>57</v>
      </c>
      <c r="X921" s="1">
        <v>-49</v>
      </c>
      <c r="Y921" s="1">
        <v>101.21592867651987</v>
      </c>
      <c r="Z921" s="1">
        <v>124.69862514819623</v>
      </c>
      <c r="AA921" s="1">
        <v>124.8012008666992</v>
      </c>
      <c r="AB921" s="1" t="s">
        <v>1257</v>
      </c>
      <c r="AC921" s="3">
        <v>89</v>
      </c>
      <c r="AD921" s="3">
        <f>_xlfn.XLOOKUP(B921,EVENTOS!B:B,EVENTOS!M:M,"--",0,1)</f>
        <v>220</v>
      </c>
      <c r="AE921" s="3">
        <v>2</v>
      </c>
      <c r="AF921" s="12">
        <f>_xlfn.XLOOKUP(C921,ESTACIONES!B:B,ESTACIONES!N:N,0,0,1)</f>
        <v>1.9097708326527028</v>
      </c>
      <c r="AG921">
        <f>_xlfn.XLOOKUP(A921,'L y W'!A:A,'L y W'!B:B,0,0,1)</f>
        <v>0</v>
      </c>
      <c r="AH921">
        <f>_xlfn.XLOOKUP(A921,'L y W'!A:A,'L y W'!C:C,0,0,1)</f>
        <v>0</v>
      </c>
    </row>
    <row r="922" spans="1:34" x14ac:dyDescent="0.3">
      <c r="A922" s="1">
        <v>2338</v>
      </c>
      <c r="B922" s="1" t="s">
        <v>1255</v>
      </c>
      <c r="C922" s="1" t="s">
        <v>809</v>
      </c>
      <c r="D922" s="1">
        <v>2016</v>
      </c>
      <c r="E922" s="1">
        <v>4</v>
      </c>
      <c r="F922" s="1">
        <v>16</v>
      </c>
      <c r="G922" s="1">
        <v>6</v>
      </c>
      <c r="H922" s="1">
        <v>5</v>
      </c>
      <c r="I922" s="1">
        <v>23</v>
      </c>
      <c r="J922" s="1">
        <v>-26.491</v>
      </c>
      <c r="K922" s="1">
        <v>-70.040000000000006</v>
      </c>
      <c r="L922" s="1">
        <v>5.3</v>
      </c>
      <c r="M922" s="1">
        <v>72.8</v>
      </c>
      <c r="N922" s="1">
        <v>-27.299579999999999</v>
      </c>
      <c r="O922" s="1">
        <v>-70.421317000000002</v>
      </c>
      <c r="P922" s="1">
        <v>312</v>
      </c>
      <c r="Q922" s="1">
        <v>534</v>
      </c>
      <c r="R922" s="7">
        <v>1.1299999999999999</v>
      </c>
      <c r="S922" s="1">
        <v>266</v>
      </c>
      <c r="T922" s="1">
        <v>51</v>
      </c>
      <c r="U922" s="1">
        <v>-135</v>
      </c>
      <c r="V922" s="1">
        <v>143</v>
      </c>
      <c r="W922" s="1">
        <v>57</v>
      </c>
      <c r="X922" s="1">
        <v>-49</v>
      </c>
      <c r="Y922" s="1">
        <v>97.271815727766665</v>
      </c>
      <c r="Z922" s="1">
        <v>121.68471834612838</v>
      </c>
      <c r="AA922" s="1">
        <v>121.53411865234381</v>
      </c>
      <c r="AB922" s="1" t="s">
        <v>1258</v>
      </c>
      <c r="AC922" s="3">
        <v>73</v>
      </c>
      <c r="AD922" s="3">
        <f>_xlfn.XLOOKUP(B922,EVENTOS!B:B,EVENTOS!M:M,"--",0,1)</f>
        <v>220</v>
      </c>
      <c r="AE922" s="3">
        <v>2</v>
      </c>
      <c r="AF922" s="12">
        <f>_xlfn.XLOOKUP(C922,ESTACIONES!B:B,ESTACIONES!N:N,0,0,1)</f>
        <v>2.3252025472528857</v>
      </c>
      <c r="AG922">
        <f>_xlfn.XLOOKUP(A922,'L y W'!A:A,'L y W'!B:B,0,0,1)</f>
        <v>0</v>
      </c>
      <c r="AH922">
        <f>_xlfn.XLOOKUP(A922,'L y W'!A:A,'L y W'!C:C,0,0,1)</f>
        <v>0</v>
      </c>
    </row>
    <row r="923" spans="1:34" x14ac:dyDescent="0.3">
      <c r="A923" s="1">
        <v>2339</v>
      </c>
      <c r="B923" s="1" t="s">
        <v>1255</v>
      </c>
      <c r="C923" s="1" t="s">
        <v>491</v>
      </c>
      <c r="D923" s="1">
        <v>2016</v>
      </c>
      <c r="E923" s="1">
        <v>4</v>
      </c>
      <c r="F923" s="1">
        <v>16</v>
      </c>
      <c r="G923" s="1">
        <v>6</v>
      </c>
      <c r="H923" s="1">
        <v>5</v>
      </c>
      <c r="I923" s="1">
        <v>23</v>
      </c>
      <c r="J923" s="1">
        <v>-26.491</v>
      </c>
      <c r="K923" s="1">
        <v>-70.040000000000006</v>
      </c>
      <c r="L923" s="1">
        <v>5.3</v>
      </c>
      <c r="M923" s="1">
        <v>72.8</v>
      </c>
      <c r="N923" s="1">
        <v>-27.3612</v>
      </c>
      <c r="O923" s="1">
        <v>-70.3399</v>
      </c>
      <c r="P923" s="1">
        <v>376</v>
      </c>
      <c r="Q923" s="1">
        <v>632</v>
      </c>
      <c r="R923" s="7">
        <v>6.3</v>
      </c>
      <c r="S923" s="1">
        <v>266</v>
      </c>
      <c r="T923" s="1">
        <v>51</v>
      </c>
      <c r="U923" s="1">
        <v>-135</v>
      </c>
      <c r="V923" s="1">
        <v>143</v>
      </c>
      <c r="W923" s="1">
        <v>57</v>
      </c>
      <c r="X923" s="1">
        <v>-49</v>
      </c>
      <c r="Y923" s="1">
        <v>100.91597093744329</v>
      </c>
      <c r="Z923" s="1">
        <v>124.65456335909607</v>
      </c>
      <c r="AA923" s="1">
        <v>124.45489501953119</v>
      </c>
      <c r="AB923" s="1" t="s">
        <v>1259</v>
      </c>
      <c r="AC923" s="3">
        <v>58</v>
      </c>
      <c r="AD923" s="3">
        <f>_xlfn.XLOOKUP(B923,EVENTOS!B:B,EVENTOS!M:M,"--",0,1)</f>
        <v>220</v>
      </c>
      <c r="AE923" s="3">
        <v>2</v>
      </c>
      <c r="AF923" s="12">
        <f>_xlfn.XLOOKUP(C923,ESTACIONES!B:B,ESTACIONES!N:N,0,0,1)</f>
        <v>6.0209361883237671</v>
      </c>
      <c r="AG923">
        <f>_xlfn.XLOOKUP(A923,'L y W'!A:A,'L y W'!B:B,0,0,1)</f>
        <v>0</v>
      </c>
      <c r="AH923">
        <f>_xlfn.XLOOKUP(A923,'L y W'!A:A,'L y W'!C:C,0,0,1)</f>
        <v>0</v>
      </c>
    </row>
    <row r="924" spans="1:34" x14ac:dyDescent="0.3">
      <c r="A924" s="1">
        <v>234</v>
      </c>
      <c r="B924" s="1" t="s">
        <v>1260</v>
      </c>
      <c r="C924" s="1" t="s">
        <v>960</v>
      </c>
      <c r="D924" s="1">
        <v>2014</v>
      </c>
      <c r="E924" s="1">
        <v>4</v>
      </c>
      <c r="F924" s="1">
        <v>4</v>
      </c>
      <c r="G924" s="1">
        <v>1</v>
      </c>
      <c r="H924" s="1">
        <v>37</v>
      </c>
      <c r="I924" s="1">
        <v>51</v>
      </c>
      <c r="J924" s="1">
        <v>-20.616</v>
      </c>
      <c r="K924" s="1">
        <v>-70.566000000000003</v>
      </c>
      <c r="L924" s="1">
        <v>6.1</v>
      </c>
      <c r="M924" s="1">
        <v>40.200000000000003</v>
      </c>
      <c r="N924" s="1">
        <v>-21.31973</v>
      </c>
      <c r="O924" s="1">
        <v>-69.896029999999996</v>
      </c>
      <c r="P924" s="1">
        <v>0</v>
      </c>
      <c r="Q924" s="1">
        <v>746</v>
      </c>
      <c r="R924" s="7">
        <v>1.29</v>
      </c>
      <c r="S924" s="1">
        <v>1</v>
      </c>
      <c r="T924" s="1">
        <v>25</v>
      </c>
      <c r="U924" s="1">
        <v>109</v>
      </c>
      <c r="V924" s="1">
        <v>160</v>
      </c>
      <c r="W924" s="1">
        <v>67</v>
      </c>
      <c r="X924" s="1">
        <v>81</v>
      </c>
      <c r="Y924" s="1">
        <v>104.52163218251675</v>
      </c>
      <c r="Z924" s="1">
        <v>111.98576514047365</v>
      </c>
      <c r="AA924" s="1">
        <v>122.435</v>
      </c>
      <c r="AB924" s="1" t="s">
        <v>1261</v>
      </c>
      <c r="AC924" s="3">
        <v>80</v>
      </c>
      <c r="AD924" s="3">
        <f>_xlfn.XLOOKUP(B924,EVENTOS!B:B,EVENTOS!M:M,"--",0,1)</f>
        <v>221</v>
      </c>
      <c r="AE924" s="3">
        <v>1</v>
      </c>
      <c r="AF924" s="12">
        <f>_xlfn.XLOOKUP(C924,ESTACIONES!B:B,ESTACIONES!N:N,0,0,1)</f>
        <v>1.4832880859305635</v>
      </c>
      <c r="AG924">
        <f>_xlfn.XLOOKUP(A924,'L y W'!A:A,'L y W'!B:B,0,0,1)</f>
        <v>11.282361216489916</v>
      </c>
      <c r="AH924">
        <f>_xlfn.XLOOKUP(A924,'L y W'!A:A,'L y W'!C:C,0,0,1)</f>
        <v>9.6493931180558157</v>
      </c>
    </row>
    <row r="925" spans="1:34" x14ac:dyDescent="0.3">
      <c r="A925" s="1">
        <v>2340</v>
      </c>
      <c r="B925" s="1" t="s">
        <v>1255</v>
      </c>
      <c r="C925" s="1" t="s">
        <v>812</v>
      </c>
      <c r="D925" s="1">
        <v>2016</v>
      </c>
      <c r="E925" s="1">
        <v>4</v>
      </c>
      <c r="F925" s="1">
        <v>16</v>
      </c>
      <c r="G925" s="1">
        <v>6</v>
      </c>
      <c r="H925" s="1">
        <v>5</v>
      </c>
      <c r="I925" s="1">
        <v>23</v>
      </c>
      <c r="J925" s="1">
        <v>-26.491</v>
      </c>
      <c r="K925" s="1">
        <v>-70.040000000000006</v>
      </c>
      <c r="L925" s="1">
        <v>5.3</v>
      </c>
      <c r="M925" s="1">
        <v>72.8</v>
      </c>
      <c r="N925" s="1">
        <v>-27.349399999999999</v>
      </c>
      <c r="O925" s="1">
        <v>-70.347759999999994</v>
      </c>
      <c r="P925" s="1">
        <v>362</v>
      </c>
      <c r="Q925" s="1">
        <v>483</v>
      </c>
      <c r="R925" s="7">
        <v>5.81</v>
      </c>
      <c r="S925" s="1">
        <v>266</v>
      </c>
      <c r="T925" s="1">
        <v>51</v>
      </c>
      <c r="U925" s="1">
        <v>-135</v>
      </c>
      <c r="V925" s="1">
        <v>143</v>
      </c>
      <c r="W925" s="1">
        <v>57</v>
      </c>
      <c r="X925" s="1">
        <v>-49</v>
      </c>
      <c r="Y925" s="1">
        <v>99.903981948885587</v>
      </c>
      <c r="Z925" s="1">
        <v>123.82844525085203</v>
      </c>
      <c r="AA925" s="1">
        <v>123.6371231079102</v>
      </c>
      <c r="AB925" s="1" t="s">
        <v>1262</v>
      </c>
      <c r="AC925" s="3">
        <v>74</v>
      </c>
      <c r="AD925" s="3">
        <f>_xlfn.XLOOKUP(B925,EVENTOS!B:B,EVENTOS!M:M,"--",0,1)</f>
        <v>220</v>
      </c>
      <c r="AE925" s="3">
        <v>2</v>
      </c>
      <c r="AF925" s="12">
        <f>_xlfn.XLOOKUP(C925,ESTACIONES!B:B,ESTACIONES!N:N,0,0,1)</f>
        <v>2.6768062037846203</v>
      </c>
      <c r="AG925">
        <f>_xlfn.XLOOKUP(A925,'L y W'!A:A,'L y W'!B:B,0,0,1)</f>
        <v>0</v>
      </c>
      <c r="AH925">
        <f>_xlfn.XLOOKUP(A925,'L y W'!A:A,'L y W'!C:C,0,0,1)</f>
        <v>0</v>
      </c>
    </row>
    <row r="926" spans="1:34" x14ac:dyDescent="0.3">
      <c r="A926" s="1">
        <v>2341</v>
      </c>
      <c r="B926" s="1" t="s">
        <v>1255</v>
      </c>
      <c r="C926" s="1" t="s">
        <v>1263</v>
      </c>
      <c r="D926" s="1">
        <v>2016</v>
      </c>
      <c r="E926" s="1">
        <v>4</v>
      </c>
      <c r="F926" s="1">
        <v>16</v>
      </c>
      <c r="G926" s="1">
        <v>6</v>
      </c>
      <c r="H926" s="1">
        <v>5</v>
      </c>
      <c r="I926" s="1">
        <v>23</v>
      </c>
      <c r="J926" s="1">
        <v>-26.491</v>
      </c>
      <c r="K926" s="1">
        <v>-70.040000000000006</v>
      </c>
      <c r="L926" s="1">
        <v>5.3</v>
      </c>
      <c r="M926" s="1">
        <v>72.8</v>
      </c>
      <c r="N926" s="1">
        <v>-27.360410000000002</v>
      </c>
      <c r="O926" s="1">
        <v>-70.338489999999993</v>
      </c>
      <c r="P926" s="1">
        <v>380</v>
      </c>
      <c r="Q926" s="1">
        <v>2127</v>
      </c>
      <c r="R926" s="7">
        <v>14.65</v>
      </c>
      <c r="S926" s="1">
        <v>266</v>
      </c>
      <c r="T926" s="1">
        <v>51</v>
      </c>
      <c r="U926" s="1">
        <v>-135</v>
      </c>
      <c r="V926" s="1">
        <v>143</v>
      </c>
      <c r="W926" s="1">
        <v>57</v>
      </c>
      <c r="X926" s="1">
        <v>-49</v>
      </c>
      <c r="Y926" s="1">
        <v>100.79108748506566</v>
      </c>
      <c r="Z926" s="1">
        <v>124.55583373099053</v>
      </c>
      <c r="AA926" s="1">
        <v>124.3535537719727</v>
      </c>
      <c r="AB926" s="1" t="s">
        <v>1264</v>
      </c>
      <c r="AC926" s="3">
        <v>90</v>
      </c>
      <c r="AD926" s="3">
        <f>_xlfn.XLOOKUP(B926,EVENTOS!B:B,EVENTOS!M:M,"--",0,1)</f>
        <v>220</v>
      </c>
      <c r="AE926" s="3">
        <v>2</v>
      </c>
      <c r="AF926" s="12">
        <f>_xlfn.XLOOKUP(C926,ESTACIONES!B:B,ESTACIONES!N:N,0,0,1)</f>
        <v>2.1949899451327122</v>
      </c>
      <c r="AG926">
        <f>_xlfn.XLOOKUP(A926,'L y W'!A:A,'L y W'!B:B,0,0,1)</f>
        <v>0</v>
      </c>
      <c r="AH926">
        <f>_xlfn.XLOOKUP(A926,'L y W'!A:A,'L y W'!C:C,0,0,1)</f>
        <v>0</v>
      </c>
    </row>
    <row r="927" spans="1:34" x14ac:dyDescent="0.3">
      <c r="A927" s="1">
        <v>2347</v>
      </c>
      <c r="B927" s="1" t="s">
        <v>1255</v>
      </c>
      <c r="C927" s="1" t="s">
        <v>557</v>
      </c>
      <c r="D927" s="1">
        <v>2016</v>
      </c>
      <c r="E927" s="1">
        <v>4</v>
      </c>
      <c r="F927" s="1">
        <v>16</v>
      </c>
      <c r="G927" s="1">
        <v>6</v>
      </c>
      <c r="H927" s="1">
        <v>5</v>
      </c>
      <c r="I927" s="1">
        <v>23</v>
      </c>
      <c r="J927" s="1">
        <v>-26.491</v>
      </c>
      <c r="K927" s="1">
        <v>-70.040000000000006</v>
      </c>
      <c r="L927" s="1">
        <v>5.3</v>
      </c>
      <c r="M927" s="1">
        <v>72.8</v>
      </c>
      <c r="N927" s="1">
        <v>-27.830369999999998</v>
      </c>
      <c r="O927" s="1">
        <v>-70.107979999999998</v>
      </c>
      <c r="P927" s="1">
        <v>955</v>
      </c>
      <c r="Q927" s="1">
        <v>507</v>
      </c>
      <c r="R927" s="7">
        <v>2.5</v>
      </c>
      <c r="S927" s="1">
        <v>266</v>
      </c>
      <c r="T927" s="1">
        <v>51</v>
      </c>
      <c r="U927" s="1">
        <v>-135</v>
      </c>
      <c r="V927" s="1">
        <v>143</v>
      </c>
      <c r="W927" s="1">
        <v>57</v>
      </c>
      <c r="X927" s="1">
        <v>-49</v>
      </c>
      <c r="Y927" s="1">
        <v>148.56319680735999</v>
      </c>
      <c r="Z927" s="1">
        <v>165.86387029917751</v>
      </c>
      <c r="AA927" s="1">
        <v>165.42643737792969</v>
      </c>
      <c r="AB927" s="1" t="s">
        <v>1265</v>
      </c>
      <c r="AC927" s="3">
        <v>63</v>
      </c>
      <c r="AD927" s="3">
        <f>_xlfn.XLOOKUP(B927,EVENTOS!B:B,EVENTOS!M:M,"--",0,1)</f>
        <v>220</v>
      </c>
      <c r="AE927" s="3">
        <v>2</v>
      </c>
      <c r="AF927" s="12">
        <f>_xlfn.XLOOKUP(C927,ESTACIONES!B:B,ESTACIONES!N:N,0,0,1)</f>
        <v>2.3249768258376071</v>
      </c>
      <c r="AG927">
        <f>_xlfn.XLOOKUP(A927,'L y W'!A:A,'L y W'!B:B,0,0,1)</f>
        <v>0</v>
      </c>
      <c r="AH927">
        <f>_xlfn.XLOOKUP(A927,'L y W'!A:A,'L y W'!C:C,0,0,1)</f>
        <v>0</v>
      </c>
    </row>
    <row r="928" spans="1:34" x14ac:dyDescent="0.3">
      <c r="A928" s="1">
        <v>235</v>
      </c>
      <c r="B928" s="1" t="s">
        <v>1266</v>
      </c>
      <c r="C928" s="1" t="s">
        <v>1267</v>
      </c>
      <c r="D928" s="1">
        <v>2014</v>
      </c>
      <c r="E928" s="1">
        <v>4</v>
      </c>
      <c r="F928" s="1">
        <v>4</v>
      </c>
      <c r="G928" s="1">
        <v>4</v>
      </c>
      <c r="H928" s="1">
        <v>34</v>
      </c>
      <c r="I928" s="1">
        <v>28</v>
      </c>
      <c r="J928" s="1">
        <v>-22.161999999999999</v>
      </c>
      <c r="K928" s="1">
        <v>-70.263999999999996</v>
      </c>
      <c r="L928" s="1">
        <v>5.2</v>
      </c>
      <c r="M928" s="1">
        <v>70.400000000000006</v>
      </c>
      <c r="N928" s="1">
        <v>-22.333690000000001</v>
      </c>
      <c r="O928" s="1">
        <v>-70.149180000000001</v>
      </c>
      <c r="P928" s="1">
        <v>0</v>
      </c>
      <c r="Q928" s="1">
        <v>563</v>
      </c>
      <c r="R928" s="7">
        <v>1.53</v>
      </c>
      <c r="S928" s="1" t="s">
        <v>38</v>
      </c>
      <c r="T928" s="1" t="s">
        <v>38</v>
      </c>
      <c r="U928" s="1" t="s">
        <v>38</v>
      </c>
      <c r="V928" s="1" t="s">
        <v>38</v>
      </c>
      <c r="W928" s="1" t="s">
        <v>38</v>
      </c>
      <c r="X928" s="1" t="s">
        <v>38</v>
      </c>
      <c r="Y928" s="1">
        <v>22.395040431894284</v>
      </c>
      <c r="Z928" s="1">
        <v>73.87623322792102</v>
      </c>
      <c r="AA928" s="1">
        <v>73.13</v>
      </c>
      <c r="AB928" s="1" t="s">
        <v>1268</v>
      </c>
      <c r="AC928" s="3">
        <v>91</v>
      </c>
      <c r="AD928" s="3">
        <f>_xlfn.XLOOKUP(B928,EVENTOS!B:B,EVENTOS!M:M,"--",0,1)</f>
        <v>222</v>
      </c>
      <c r="AE928" s="3">
        <v>2</v>
      </c>
      <c r="AF928" s="12">
        <f>_xlfn.XLOOKUP(C928,ESTACIONES!B:B,ESTACIONES!N:N,0,0,1)</f>
        <v>1.6177947870320626</v>
      </c>
      <c r="AG928" t="e">
        <f>_xlfn.XLOOKUP(A928,'L y W'!A:A,'L y W'!B:B,0,0,1)</f>
        <v>#N/A</v>
      </c>
      <c r="AH928" t="e">
        <f>_xlfn.XLOOKUP(A928,'L y W'!A:A,'L y W'!C:C,0,0,1)</f>
        <v>#N/A</v>
      </c>
    </row>
    <row r="929" spans="1:34" x14ac:dyDescent="0.3">
      <c r="A929" s="1">
        <v>2353</v>
      </c>
      <c r="B929" s="1" t="s">
        <v>1255</v>
      </c>
      <c r="C929" s="1" t="s">
        <v>1269</v>
      </c>
      <c r="D929" s="1">
        <v>2016</v>
      </c>
      <c r="E929" s="1">
        <v>4</v>
      </c>
      <c r="F929" s="1">
        <v>16</v>
      </c>
      <c r="G929" s="1">
        <v>6</v>
      </c>
      <c r="H929" s="1">
        <v>5</v>
      </c>
      <c r="I929" s="1">
        <v>23</v>
      </c>
      <c r="J929" s="1">
        <v>-26.491</v>
      </c>
      <c r="K929" s="1">
        <v>-70.040000000000006</v>
      </c>
      <c r="L929" s="1">
        <v>5.3</v>
      </c>
      <c r="M929" s="1">
        <v>72.8</v>
      </c>
      <c r="N929" s="1">
        <v>-27.421759999999999</v>
      </c>
      <c r="O929" s="1">
        <v>-70.259630000000001</v>
      </c>
      <c r="P929" s="1">
        <v>464</v>
      </c>
      <c r="Q929" s="1">
        <v>622</v>
      </c>
      <c r="R929" s="7">
        <v>3.8</v>
      </c>
      <c r="S929" s="1">
        <v>266</v>
      </c>
      <c r="T929" s="1">
        <v>51</v>
      </c>
      <c r="U929" s="1">
        <v>-135</v>
      </c>
      <c r="V929" s="1">
        <v>143</v>
      </c>
      <c r="W929" s="1">
        <v>57</v>
      </c>
      <c r="X929" s="1">
        <v>-49</v>
      </c>
      <c r="Y929" s="1">
        <v>105.41126024200236</v>
      </c>
      <c r="Z929" s="1">
        <v>128.37113180854621</v>
      </c>
      <c r="AA929" s="1">
        <v>128.11431884765619</v>
      </c>
      <c r="AB929" s="1" t="s">
        <v>1270</v>
      </c>
      <c r="AC929" s="3">
        <v>92</v>
      </c>
      <c r="AD929" s="3">
        <f>_xlfn.XLOOKUP(B929,EVENTOS!B:B,EVENTOS!M:M,"--",0,1)</f>
        <v>220</v>
      </c>
      <c r="AE929" s="3">
        <v>2</v>
      </c>
      <c r="AF929" s="12">
        <f>_xlfn.XLOOKUP(C929,ESTACIONES!B:B,ESTACIONES!N:N,0,0,1)</f>
        <v>3.5246770580749001</v>
      </c>
      <c r="AG929">
        <f>_xlfn.XLOOKUP(A929,'L y W'!A:A,'L y W'!B:B,0,0,1)</f>
        <v>0</v>
      </c>
      <c r="AH929">
        <f>_xlfn.XLOOKUP(A929,'L y W'!A:A,'L y W'!C:C,0,0,1)</f>
        <v>0</v>
      </c>
    </row>
    <row r="930" spans="1:34" x14ac:dyDescent="0.3">
      <c r="A930" s="1">
        <v>2354</v>
      </c>
      <c r="B930" s="1" t="s">
        <v>1255</v>
      </c>
      <c r="C930" s="1" t="s">
        <v>1271</v>
      </c>
      <c r="D930" s="1">
        <v>2016</v>
      </c>
      <c r="E930" s="1">
        <v>4</v>
      </c>
      <c r="F930" s="1">
        <v>16</v>
      </c>
      <c r="G930" s="1">
        <v>6</v>
      </c>
      <c r="H930" s="1">
        <v>5</v>
      </c>
      <c r="I930" s="1">
        <v>23</v>
      </c>
      <c r="J930" s="1">
        <v>-26.491</v>
      </c>
      <c r="K930" s="1">
        <v>-70.040000000000006</v>
      </c>
      <c r="L930" s="1">
        <v>5.3</v>
      </c>
      <c r="M930" s="1">
        <v>72.8</v>
      </c>
      <c r="N930" s="1">
        <v>-27.069870000000002</v>
      </c>
      <c r="O930" s="1">
        <v>-70.820419999999999</v>
      </c>
      <c r="P930" s="1">
        <v>41</v>
      </c>
      <c r="Q930" s="1">
        <v>1572</v>
      </c>
      <c r="R930" s="7">
        <v>31.149999999999995</v>
      </c>
      <c r="S930" s="1">
        <v>266</v>
      </c>
      <c r="T930" s="1">
        <v>51</v>
      </c>
      <c r="U930" s="1">
        <v>-135</v>
      </c>
      <c r="V930" s="1">
        <v>143</v>
      </c>
      <c r="W930" s="1">
        <v>57</v>
      </c>
      <c r="X930" s="1">
        <v>-49</v>
      </c>
      <c r="Y930" s="1">
        <v>100.68292948157107</v>
      </c>
      <c r="Z930" s="1">
        <v>124.26931869931134</v>
      </c>
      <c r="AA930" s="1">
        <v>124.36716461181641</v>
      </c>
      <c r="AB930" s="1" t="s">
        <v>1272</v>
      </c>
      <c r="AC930" s="3">
        <v>93</v>
      </c>
      <c r="AD930" s="3">
        <f>_xlfn.XLOOKUP(B930,EVENTOS!B:B,EVENTOS!M:M,"--",0,1)</f>
        <v>220</v>
      </c>
      <c r="AE930" s="3">
        <v>2</v>
      </c>
      <c r="AF930" s="12">
        <f>_xlfn.XLOOKUP(C930,ESTACIONES!B:B,ESTACIONES!N:N,0,0,1)</f>
        <v>1.6442099800949923</v>
      </c>
      <c r="AG930">
        <f>_xlfn.XLOOKUP(A930,'L y W'!A:A,'L y W'!B:B,0,0,1)</f>
        <v>0</v>
      </c>
      <c r="AH930">
        <f>_xlfn.XLOOKUP(A930,'L y W'!A:A,'L y W'!C:C,0,0,1)</f>
        <v>0</v>
      </c>
    </row>
    <row r="931" spans="1:34" x14ac:dyDescent="0.3">
      <c r="A931" s="1">
        <v>2356</v>
      </c>
      <c r="B931" s="1" t="s">
        <v>1273</v>
      </c>
      <c r="C931" s="1" t="s">
        <v>43</v>
      </c>
      <c r="D931" s="1">
        <v>2016</v>
      </c>
      <c r="E931" s="1">
        <v>4</v>
      </c>
      <c r="F931" s="1">
        <v>17</v>
      </c>
      <c r="G931" s="1">
        <v>14</v>
      </c>
      <c r="H931" s="1">
        <v>59</v>
      </c>
      <c r="I931" s="1">
        <v>45</v>
      </c>
      <c r="J931" s="1">
        <v>-30.753</v>
      </c>
      <c r="K931" s="1">
        <v>-71.353999999999999</v>
      </c>
      <c r="L931" s="1">
        <v>4.9000000000000004</v>
      </c>
      <c r="M931" s="1">
        <v>47</v>
      </c>
      <c r="N931" s="1">
        <v>-30.23387</v>
      </c>
      <c r="O931" s="1">
        <v>-71.081590000000006</v>
      </c>
      <c r="P931" s="1">
        <v>1032</v>
      </c>
      <c r="Q931" s="1">
        <v>517</v>
      </c>
      <c r="R931" s="7">
        <v>6.5</v>
      </c>
      <c r="S931" s="1" t="s">
        <v>38</v>
      </c>
      <c r="T931" s="1" t="s">
        <v>38</v>
      </c>
      <c r="U931" s="1" t="s">
        <v>38</v>
      </c>
      <c r="V931" s="1" t="s">
        <v>38</v>
      </c>
      <c r="W931" s="1" t="s">
        <v>38</v>
      </c>
      <c r="X931" s="1" t="s">
        <v>38</v>
      </c>
      <c r="Y931" s="1">
        <v>63.214692669886851</v>
      </c>
      <c r="Z931" s="1">
        <v>79.392508420809108</v>
      </c>
      <c r="AA931" s="1">
        <v>79.392508420809108</v>
      </c>
      <c r="AB931" s="1" t="s">
        <v>1274</v>
      </c>
      <c r="AC931" s="3">
        <v>5</v>
      </c>
      <c r="AD931" s="3">
        <f>_xlfn.XLOOKUP(B931,EVENTOS!B:B,EVENTOS!M:M,"--",0,1)</f>
        <v>223</v>
      </c>
      <c r="AE931" s="3">
        <v>1</v>
      </c>
      <c r="AF931" s="12">
        <f>_xlfn.XLOOKUP(C931,ESTACIONES!B:B,ESTACIONES!N:N,0,0,1)</f>
        <v>2.335647305457484</v>
      </c>
      <c r="AG931" t="e">
        <f>_xlfn.XLOOKUP(A931,'L y W'!A:A,'L y W'!B:B,0,0,1)</f>
        <v>#N/A</v>
      </c>
      <c r="AH931" t="e">
        <f>_xlfn.XLOOKUP(A931,'L y W'!A:A,'L y W'!C:C,0,0,1)</f>
        <v>#N/A</v>
      </c>
    </row>
    <row r="932" spans="1:34" x14ac:dyDescent="0.3">
      <c r="A932" s="1">
        <v>2357</v>
      </c>
      <c r="B932" s="1" t="s">
        <v>1273</v>
      </c>
      <c r="C932" s="1" t="s">
        <v>524</v>
      </c>
      <c r="D932" s="1">
        <v>2016</v>
      </c>
      <c r="E932" s="1">
        <v>4</v>
      </c>
      <c r="F932" s="1">
        <v>17</v>
      </c>
      <c r="G932" s="1">
        <v>14</v>
      </c>
      <c r="H932" s="1">
        <v>59</v>
      </c>
      <c r="I932" s="1">
        <v>45</v>
      </c>
      <c r="J932" s="1">
        <v>-30.753</v>
      </c>
      <c r="K932" s="1">
        <v>-71.353999999999999</v>
      </c>
      <c r="L932" s="1">
        <v>4.9000000000000004</v>
      </c>
      <c r="M932" s="1">
        <v>47</v>
      </c>
      <c r="N932" s="1">
        <v>-30.579305999999999</v>
      </c>
      <c r="O932" s="1">
        <v>-71.494556000000003</v>
      </c>
      <c r="P932" s="1">
        <v>203</v>
      </c>
      <c r="Q932" s="1">
        <v>505</v>
      </c>
      <c r="R932" s="7">
        <v>1.75</v>
      </c>
      <c r="S932" s="1" t="s">
        <v>38</v>
      </c>
      <c r="T932" s="1" t="s">
        <v>38</v>
      </c>
      <c r="U932" s="1" t="s">
        <v>38</v>
      </c>
      <c r="V932" s="1" t="s">
        <v>38</v>
      </c>
      <c r="W932" s="1" t="s">
        <v>38</v>
      </c>
      <c r="X932" s="1" t="s">
        <v>38</v>
      </c>
      <c r="Y932" s="1">
        <v>23.500097611480843</v>
      </c>
      <c r="Z932" s="1">
        <v>52.729287846026594</v>
      </c>
      <c r="AA932" s="1">
        <v>52.729287846026594</v>
      </c>
      <c r="AB932" s="1" t="s">
        <v>1275</v>
      </c>
      <c r="AC932" s="3">
        <v>59</v>
      </c>
      <c r="AD932" s="3">
        <f>_xlfn.XLOOKUP(B932,EVENTOS!B:B,EVENTOS!M:M,"--",0,1)</f>
        <v>223</v>
      </c>
      <c r="AE932" s="3">
        <v>1</v>
      </c>
      <c r="AF932" s="12">
        <f>_xlfn.XLOOKUP(C932,ESTACIONES!B:B,ESTACIONES!N:N,0,0,1)</f>
        <v>2.4467954161962564</v>
      </c>
      <c r="AG932" t="e">
        <f>_xlfn.XLOOKUP(A932,'L y W'!A:A,'L y W'!B:B,0,0,1)</f>
        <v>#N/A</v>
      </c>
      <c r="AH932" t="e">
        <f>_xlfn.XLOOKUP(A932,'L y W'!A:A,'L y W'!C:C,0,0,1)</f>
        <v>#N/A</v>
      </c>
    </row>
    <row r="933" spans="1:34" x14ac:dyDescent="0.3">
      <c r="A933" s="1">
        <v>2360</v>
      </c>
      <c r="B933" s="1" t="s">
        <v>1273</v>
      </c>
      <c r="C933" s="1" t="s">
        <v>53</v>
      </c>
      <c r="D933" s="1">
        <v>2016</v>
      </c>
      <c r="E933" s="1">
        <v>4</v>
      </c>
      <c r="F933" s="1">
        <v>17</v>
      </c>
      <c r="G933" s="1">
        <v>14</v>
      </c>
      <c r="H933" s="1">
        <v>59</v>
      </c>
      <c r="I933" s="1">
        <v>45</v>
      </c>
      <c r="J933" s="1">
        <v>-30.753</v>
      </c>
      <c r="K933" s="1">
        <v>-71.353999999999999</v>
      </c>
      <c r="L933" s="1">
        <v>4.9000000000000004</v>
      </c>
      <c r="M933" s="1">
        <v>47</v>
      </c>
      <c r="N933" s="1">
        <v>-30.258980000000001</v>
      </c>
      <c r="O933" s="1">
        <v>-71.490459999999999</v>
      </c>
      <c r="P933" s="1">
        <v>10</v>
      </c>
      <c r="Q933" s="1">
        <v>364</v>
      </c>
      <c r="R933" s="7">
        <v>1.87</v>
      </c>
      <c r="S933" s="1" t="s">
        <v>38</v>
      </c>
      <c r="T933" s="1" t="s">
        <v>38</v>
      </c>
      <c r="U933" s="1" t="s">
        <v>38</v>
      </c>
      <c r="V933" s="1" t="s">
        <v>38</v>
      </c>
      <c r="W933" s="1" t="s">
        <v>38</v>
      </c>
      <c r="X933" s="1" t="s">
        <v>38</v>
      </c>
      <c r="Y933" s="1">
        <v>56.312278601733283</v>
      </c>
      <c r="Z933" s="1">
        <v>73.355387132229268</v>
      </c>
      <c r="AA933" s="1">
        <v>73.355387132229268</v>
      </c>
      <c r="AB933" s="1" t="s">
        <v>1276</v>
      </c>
      <c r="AC933" s="3">
        <v>9</v>
      </c>
      <c r="AD933" s="3">
        <f>_xlfn.XLOOKUP(B933,EVENTOS!B:B,EVENTOS!M:M,"--",0,1)</f>
        <v>223</v>
      </c>
      <c r="AE933" s="3">
        <v>1</v>
      </c>
      <c r="AF933" s="12">
        <f>_xlfn.XLOOKUP(C933,ESTACIONES!B:B,ESTACIONES!N:N,0,0,1)</f>
        <v>4.3052866245068095</v>
      </c>
      <c r="AG933" t="e">
        <f>_xlfn.XLOOKUP(A933,'L y W'!A:A,'L y W'!B:B,0,0,1)</f>
        <v>#N/A</v>
      </c>
      <c r="AH933" t="e">
        <f>_xlfn.XLOOKUP(A933,'L y W'!A:A,'L y W'!C:C,0,0,1)</f>
        <v>#N/A</v>
      </c>
    </row>
    <row r="934" spans="1:34" x14ac:dyDescent="0.3">
      <c r="A934" s="1">
        <v>2361</v>
      </c>
      <c r="B934" s="1" t="s">
        <v>1273</v>
      </c>
      <c r="C934" s="1" t="s">
        <v>55</v>
      </c>
      <c r="D934" s="1">
        <v>2016</v>
      </c>
      <c r="E934" s="1">
        <v>4</v>
      </c>
      <c r="F934" s="1">
        <v>17</v>
      </c>
      <c r="G934" s="1">
        <v>14</v>
      </c>
      <c r="H934" s="1">
        <v>59</v>
      </c>
      <c r="I934" s="1">
        <v>45</v>
      </c>
      <c r="J934" s="1">
        <v>-30.753</v>
      </c>
      <c r="K934" s="1">
        <v>-71.353999999999999</v>
      </c>
      <c r="L934" s="1">
        <v>4.9000000000000004</v>
      </c>
      <c r="M934" s="1">
        <v>47</v>
      </c>
      <c r="N934" s="1">
        <v>-30.854861</v>
      </c>
      <c r="O934" s="1">
        <v>-70.707333000000006</v>
      </c>
      <c r="P934" s="1">
        <v>903</v>
      </c>
      <c r="Q934" s="1">
        <v>578</v>
      </c>
      <c r="R934" s="7">
        <v>6.51</v>
      </c>
      <c r="S934" s="1" t="s">
        <v>38</v>
      </c>
      <c r="T934" s="1" t="s">
        <v>38</v>
      </c>
      <c r="U934" s="1" t="s">
        <v>38</v>
      </c>
      <c r="V934" s="1" t="s">
        <v>38</v>
      </c>
      <c r="W934" s="1" t="s">
        <v>38</v>
      </c>
      <c r="X934" s="1" t="s">
        <v>38</v>
      </c>
      <c r="Y934" s="1">
        <v>62.90729043907362</v>
      </c>
      <c r="Z934" s="1">
        <v>79.069745158220684</v>
      </c>
      <c r="AA934" s="1">
        <v>79.069745158220684</v>
      </c>
      <c r="AB934" s="1" t="s">
        <v>1277</v>
      </c>
      <c r="AC934" s="3">
        <v>10</v>
      </c>
      <c r="AD934" s="3">
        <f>_xlfn.XLOOKUP(B934,EVENTOS!B:B,EVENTOS!M:M,"--",0,1)</f>
        <v>223</v>
      </c>
      <c r="AE934" s="3">
        <v>1</v>
      </c>
      <c r="AF934" s="12">
        <f>_xlfn.XLOOKUP(C934,ESTACIONES!B:B,ESTACIONES!N:N,0,0,1)</f>
        <v>2.2846908786089335</v>
      </c>
      <c r="AG934" t="e">
        <f>_xlfn.XLOOKUP(A934,'L y W'!A:A,'L y W'!B:B,0,0,1)</f>
        <v>#N/A</v>
      </c>
      <c r="AH934" t="e">
        <f>_xlfn.XLOOKUP(A934,'L y W'!A:A,'L y W'!C:C,0,0,1)</f>
        <v>#N/A</v>
      </c>
    </row>
    <row r="935" spans="1:34" x14ac:dyDescent="0.3">
      <c r="A935" s="1">
        <v>2362</v>
      </c>
      <c r="B935" s="1" t="s">
        <v>1278</v>
      </c>
      <c r="C935" s="1" t="s">
        <v>563</v>
      </c>
      <c r="D935" s="1">
        <v>2016</v>
      </c>
      <c r="E935" s="1">
        <v>4</v>
      </c>
      <c r="F935" s="1">
        <v>18</v>
      </c>
      <c r="G935" s="1">
        <v>11</v>
      </c>
      <c r="H935" s="1">
        <v>38</v>
      </c>
      <c r="I935" s="1">
        <v>38</v>
      </c>
      <c r="J935" s="1">
        <v>-31.771000000000001</v>
      </c>
      <c r="K935" s="1">
        <v>-71.307000000000002</v>
      </c>
      <c r="L935" s="1">
        <v>5.5</v>
      </c>
      <c r="M935" s="1">
        <v>51.2</v>
      </c>
      <c r="N935" s="1">
        <v>-31.633614000000001</v>
      </c>
      <c r="O935" s="1">
        <v>-71.167500000000004</v>
      </c>
      <c r="P935" s="1">
        <v>319</v>
      </c>
      <c r="Q935" s="1">
        <v>654</v>
      </c>
      <c r="R935" s="7">
        <v>5.32</v>
      </c>
      <c r="S935" s="1">
        <v>347</v>
      </c>
      <c r="T935" s="1">
        <v>29</v>
      </c>
      <c r="U935" s="1">
        <v>83</v>
      </c>
      <c r="V935" s="1">
        <v>175</v>
      </c>
      <c r="W935" s="1">
        <v>61</v>
      </c>
      <c r="X935" s="1">
        <v>94</v>
      </c>
      <c r="Y935" s="1">
        <v>20.17278864650412</v>
      </c>
      <c r="Z935" s="1">
        <v>55.327649170884953</v>
      </c>
      <c r="AA935" s="1">
        <v>55.028362274169922</v>
      </c>
      <c r="AB935" s="1" t="s">
        <v>1279</v>
      </c>
      <c r="AC935" s="3">
        <v>65</v>
      </c>
      <c r="AD935" s="3">
        <f>_xlfn.XLOOKUP(B935,EVENTOS!B:B,EVENTOS!M:M,"--",0,1)</f>
        <v>224</v>
      </c>
      <c r="AE935" s="3">
        <v>1</v>
      </c>
      <c r="AF935" s="12">
        <f>_xlfn.XLOOKUP(C935,ESTACIONES!B:B,ESTACIONES!N:N,0,0,1)</f>
        <v>2.6040084152738801</v>
      </c>
      <c r="AG935">
        <f>_xlfn.XLOOKUP(A935,'L y W'!A:A,'L y W'!B:B,0,0,1)</f>
        <v>0</v>
      </c>
      <c r="AH935">
        <f>_xlfn.XLOOKUP(A935,'L y W'!A:A,'L y W'!C:C,0,0,1)</f>
        <v>0</v>
      </c>
    </row>
    <row r="936" spans="1:34" x14ac:dyDescent="0.3">
      <c r="A936" s="1">
        <v>2364</v>
      </c>
      <c r="B936" s="1" t="s">
        <v>1278</v>
      </c>
      <c r="C936" s="1" t="s">
        <v>51</v>
      </c>
      <c r="D936" s="1">
        <v>2016</v>
      </c>
      <c r="E936" s="1">
        <v>4</v>
      </c>
      <c r="F936" s="1">
        <v>18</v>
      </c>
      <c r="G936" s="1">
        <v>11</v>
      </c>
      <c r="H936" s="1">
        <v>38</v>
      </c>
      <c r="I936" s="1">
        <v>38</v>
      </c>
      <c r="J936" s="1">
        <v>-31.771000000000001</v>
      </c>
      <c r="K936" s="1">
        <v>-71.307000000000002</v>
      </c>
      <c r="L936" s="1">
        <v>5.5</v>
      </c>
      <c r="M936" s="1">
        <v>51.2</v>
      </c>
      <c r="N936" s="1">
        <v>-31.783711</v>
      </c>
      <c r="O936" s="1">
        <v>-70.969739000000004</v>
      </c>
      <c r="P936" s="1">
        <v>458</v>
      </c>
      <c r="Q936" s="1">
        <v>751</v>
      </c>
      <c r="R936" s="7">
        <v>2.1</v>
      </c>
      <c r="S936" s="1">
        <v>347</v>
      </c>
      <c r="T936" s="1">
        <v>29</v>
      </c>
      <c r="U936" s="1">
        <v>83</v>
      </c>
      <c r="V936" s="1">
        <v>175</v>
      </c>
      <c r="W936" s="1">
        <v>61</v>
      </c>
      <c r="X936" s="1">
        <v>94</v>
      </c>
      <c r="Y936" s="1">
        <v>31.976684027106305</v>
      </c>
      <c r="Z936" s="1">
        <v>60.754072171084921</v>
      </c>
      <c r="AA936" s="1">
        <v>60.366657257080078</v>
      </c>
      <c r="AB936" s="1" t="s">
        <v>1280</v>
      </c>
      <c r="AC936" s="3">
        <v>8</v>
      </c>
      <c r="AD936" s="3">
        <f>_xlfn.XLOOKUP(B936,EVENTOS!B:B,EVENTOS!M:M,"--",0,1)</f>
        <v>224</v>
      </c>
      <c r="AE936" s="3">
        <v>1</v>
      </c>
      <c r="AF936" s="12">
        <f>_xlfn.XLOOKUP(C936,ESTACIONES!B:B,ESTACIONES!N:N,0,0,1)</f>
        <v>4.6375108145656956</v>
      </c>
      <c r="AG936">
        <f>_xlfn.XLOOKUP(A936,'L y W'!A:A,'L y W'!B:B,0,0,1)</f>
        <v>0</v>
      </c>
      <c r="AH936">
        <f>_xlfn.XLOOKUP(A936,'L y W'!A:A,'L y W'!C:C,0,0,1)</f>
        <v>0</v>
      </c>
    </row>
    <row r="937" spans="1:34" x14ac:dyDescent="0.3">
      <c r="A937" s="1">
        <v>2365</v>
      </c>
      <c r="B937" s="1" t="s">
        <v>1278</v>
      </c>
      <c r="C937" s="1" t="s">
        <v>55</v>
      </c>
      <c r="D937" s="1">
        <v>2016</v>
      </c>
      <c r="E937" s="1">
        <v>4</v>
      </c>
      <c r="F937" s="1">
        <v>18</v>
      </c>
      <c r="G937" s="1">
        <v>11</v>
      </c>
      <c r="H937" s="1">
        <v>38</v>
      </c>
      <c r="I937" s="1">
        <v>38</v>
      </c>
      <c r="J937" s="1">
        <v>-31.771000000000001</v>
      </c>
      <c r="K937" s="1">
        <v>-71.307000000000002</v>
      </c>
      <c r="L937" s="1">
        <v>5.5</v>
      </c>
      <c r="M937" s="1">
        <v>51.2</v>
      </c>
      <c r="N937" s="1">
        <v>-30.854861</v>
      </c>
      <c r="O937" s="1">
        <v>-70.707333000000006</v>
      </c>
      <c r="P937" s="1">
        <v>903</v>
      </c>
      <c r="Q937" s="1">
        <v>578</v>
      </c>
      <c r="R937" s="7">
        <v>6.51</v>
      </c>
      <c r="S937" s="1">
        <v>347</v>
      </c>
      <c r="T937" s="1">
        <v>29</v>
      </c>
      <c r="U937" s="1">
        <v>83</v>
      </c>
      <c r="V937" s="1">
        <v>175</v>
      </c>
      <c r="W937" s="1">
        <v>61</v>
      </c>
      <c r="X937" s="1">
        <v>94</v>
      </c>
      <c r="Y937" s="1">
        <v>116.51671749636471</v>
      </c>
      <c r="Z937" s="1">
        <v>127.63568492050983</v>
      </c>
      <c r="AA937" s="1">
        <v>127.1505813598633</v>
      </c>
      <c r="AB937" s="1" t="s">
        <v>1281</v>
      </c>
      <c r="AC937" s="3">
        <v>10</v>
      </c>
      <c r="AD937" s="3">
        <f>_xlfn.XLOOKUP(B937,EVENTOS!B:B,EVENTOS!M:M,"--",0,1)</f>
        <v>224</v>
      </c>
      <c r="AE937" s="3">
        <v>1</v>
      </c>
      <c r="AF937" s="12">
        <f>_xlfn.XLOOKUP(C937,ESTACIONES!B:B,ESTACIONES!N:N,0,0,1)</f>
        <v>2.2846908786089335</v>
      </c>
      <c r="AG937">
        <f>_xlfn.XLOOKUP(A937,'L y W'!A:A,'L y W'!B:B,0,0,1)</f>
        <v>0</v>
      </c>
      <c r="AH937">
        <f>_xlfn.XLOOKUP(A937,'L y W'!A:A,'L y W'!C:C,0,0,1)</f>
        <v>0</v>
      </c>
    </row>
    <row r="938" spans="1:34" x14ac:dyDescent="0.3">
      <c r="A938" s="1">
        <v>2366</v>
      </c>
      <c r="B938" s="1" t="s">
        <v>1278</v>
      </c>
      <c r="C938" s="1" t="s">
        <v>62</v>
      </c>
      <c r="D938" s="1">
        <v>2016</v>
      </c>
      <c r="E938" s="1">
        <v>4</v>
      </c>
      <c r="F938" s="1">
        <v>18</v>
      </c>
      <c r="G938" s="1">
        <v>11</v>
      </c>
      <c r="H938" s="1">
        <v>38</v>
      </c>
      <c r="I938" s="1">
        <v>38</v>
      </c>
      <c r="J938" s="1">
        <v>-31.771000000000001</v>
      </c>
      <c r="K938" s="1">
        <v>-71.307000000000002</v>
      </c>
      <c r="L938" s="1">
        <v>5.5</v>
      </c>
      <c r="M938" s="1">
        <v>51.2</v>
      </c>
      <c r="N938" s="1">
        <v>-33.215583000000002</v>
      </c>
      <c r="O938" s="1">
        <v>-70.766861000000006</v>
      </c>
      <c r="P938" s="1">
        <v>0</v>
      </c>
      <c r="Q938" s="1">
        <v>401</v>
      </c>
      <c r="R938" s="7">
        <v>1.31</v>
      </c>
      <c r="S938" s="1">
        <v>347</v>
      </c>
      <c r="T938" s="1">
        <v>29</v>
      </c>
      <c r="U938" s="1">
        <v>83</v>
      </c>
      <c r="V938" s="1">
        <v>175</v>
      </c>
      <c r="W938" s="1">
        <v>61</v>
      </c>
      <c r="X938" s="1">
        <v>94</v>
      </c>
      <c r="Y938" s="1">
        <v>168.04768997009887</v>
      </c>
      <c r="Z938" s="1">
        <v>175.67431828325525</v>
      </c>
      <c r="AA938" s="1">
        <v>175.77229309082031</v>
      </c>
      <c r="AB938" s="1" t="s">
        <v>1282</v>
      </c>
      <c r="AC938" s="3">
        <v>11</v>
      </c>
      <c r="AD938" s="3">
        <f>_xlfn.XLOOKUP(B938,EVENTOS!B:B,EVENTOS!M:M,"--",0,1)</f>
        <v>224</v>
      </c>
      <c r="AE938" s="3">
        <v>1</v>
      </c>
      <c r="AF938" s="12">
        <f>_xlfn.XLOOKUP(C938,ESTACIONES!B:B,ESTACIONES!N:N,0,0,1)</f>
        <v>2.7481272780344788</v>
      </c>
      <c r="AG938">
        <f>_xlfn.XLOOKUP(A938,'L y W'!A:A,'L y W'!B:B,0,0,1)</f>
        <v>0</v>
      </c>
      <c r="AH938">
        <f>_xlfn.XLOOKUP(A938,'L y W'!A:A,'L y W'!C:C,0,0,1)</f>
        <v>0</v>
      </c>
    </row>
    <row r="939" spans="1:34" x14ac:dyDescent="0.3">
      <c r="A939" s="1">
        <v>2367</v>
      </c>
      <c r="B939" s="1" t="s">
        <v>1278</v>
      </c>
      <c r="C939" s="1" t="s">
        <v>234</v>
      </c>
      <c r="D939" s="1">
        <v>2016</v>
      </c>
      <c r="E939" s="1">
        <v>4</v>
      </c>
      <c r="F939" s="1">
        <v>18</v>
      </c>
      <c r="G939" s="1">
        <v>11</v>
      </c>
      <c r="H939" s="1">
        <v>38</v>
      </c>
      <c r="I939" s="1">
        <v>38</v>
      </c>
      <c r="J939" s="1">
        <v>-31.771000000000001</v>
      </c>
      <c r="K939" s="1">
        <v>-71.307000000000002</v>
      </c>
      <c r="L939" s="1">
        <v>5.5</v>
      </c>
      <c r="M939" s="1">
        <v>51.2</v>
      </c>
      <c r="N939" s="1">
        <v>-33.023083</v>
      </c>
      <c r="O939" s="1">
        <v>-71.517832999999996</v>
      </c>
      <c r="P939" s="1">
        <v>0</v>
      </c>
      <c r="Q939" s="1">
        <v>622</v>
      </c>
      <c r="R939" s="7">
        <v>7.28</v>
      </c>
      <c r="S939" s="1">
        <v>347</v>
      </c>
      <c r="T939" s="1">
        <v>29</v>
      </c>
      <c r="U939" s="1">
        <v>83</v>
      </c>
      <c r="V939" s="1">
        <v>175</v>
      </c>
      <c r="W939" s="1">
        <v>61</v>
      </c>
      <c r="X939" s="1">
        <v>94</v>
      </c>
      <c r="Y939" s="1">
        <v>140.25784959763965</v>
      </c>
      <c r="Z939" s="1">
        <v>149.31076442692972</v>
      </c>
      <c r="AA939" s="1">
        <v>149.31336975097659</v>
      </c>
      <c r="AB939" s="1" t="s">
        <v>1283</v>
      </c>
      <c r="AC939" s="3">
        <v>44</v>
      </c>
      <c r="AD939" s="3">
        <f>_xlfn.XLOOKUP(B939,EVENTOS!B:B,EVENTOS!M:M,"--",0,1)</f>
        <v>224</v>
      </c>
      <c r="AE939" s="3">
        <v>1</v>
      </c>
      <c r="AF939" s="12">
        <f>_xlfn.XLOOKUP(C939,ESTACIONES!B:B,ESTACIONES!N:N,0,0,1)</f>
        <v>7.8837968896193393</v>
      </c>
      <c r="AG939">
        <f>_xlfn.XLOOKUP(A939,'L y W'!A:A,'L y W'!B:B,0,0,1)</f>
        <v>0</v>
      </c>
      <c r="AH939">
        <f>_xlfn.XLOOKUP(A939,'L y W'!A:A,'L y W'!C:C,0,0,1)</f>
        <v>0</v>
      </c>
    </row>
    <row r="940" spans="1:34" x14ac:dyDescent="0.3">
      <c r="A940" s="1">
        <v>237</v>
      </c>
      <c r="B940" s="1" t="s">
        <v>1284</v>
      </c>
      <c r="C940" s="1" t="s">
        <v>120</v>
      </c>
      <c r="D940" s="1">
        <v>2014</v>
      </c>
      <c r="E940" s="1">
        <v>4</v>
      </c>
      <c r="F940" s="1">
        <v>4</v>
      </c>
      <c r="G940" s="1">
        <v>9</v>
      </c>
      <c r="H940" s="1">
        <v>52</v>
      </c>
      <c r="I940" s="1">
        <v>7</v>
      </c>
      <c r="J940" s="1">
        <v>-31.475999999999999</v>
      </c>
      <c r="K940" s="1">
        <v>-70.638999999999996</v>
      </c>
      <c r="L940" s="1">
        <v>5.4</v>
      </c>
      <c r="M940" s="1">
        <v>106.3</v>
      </c>
      <c r="N940" s="1">
        <v>-30.838899999999999</v>
      </c>
      <c r="O940" s="1">
        <v>-70.689099999999996</v>
      </c>
      <c r="P940" s="1">
        <v>0</v>
      </c>
      <c r="Q940" s="1">
        <v>639</v>
      </c>
      <c r="R940" s="7">
        <v>7.79</v>
      </c>
      <c r="S940" s="1">
        <v>167</v>
      </c>
      <c r="T940" s="1">
        <v>66</v>
      </c>
      <c r="U940" s="1">
        <v>169</v>
      </c>
      <c r="V940" s="1">
        <v>262</v>
      </c>
      <c r="W940" s="1">
        <v>80</v>
      </c>
      <c r="X940" s="1">
        <v>24</v>
      </c>
      <c r="Y940" s="1">
        <v>70.79799905297196</v>
      </c>
      <c r="Z940" s="1">
        <v>127.71862303479715</v>
      </c>
      <c r="AA940" s="1">
        <v>133.005</v>
      </c>
      <c r="AB940" s="1" t="s">
        <v>1285</v>
      </c>
      <c r="AC940" s="3">
        <v>21</v>
      </c>
      <c r="AD940" s="3">
        <f>_xlfn.XLOOKUP(B940,EVENTOS!B:B,EVENTOS!M:M,"--",0,1)</f>
        <v>225</v>
      </c>
      <c r="AE940" s="3">
        <v>2</v>
      </c>
      <c r="AF940" s="12">
        <f>_xlfn.XLOOKUP(C940,ESTACIONES!B:B,ESTACIONES!N:N,0,0,1)</f>
        <v>2.3804747433105566</v>
      </c>
      <c r="AG940">
        <f>_xlfn.XLOOKUP(A940,'L y W'!A:A,'L y W'!B:B,0,0,1)</f>
        <v>0</v>
      </c>
      <c r="AH940">
        <f>_xlfn.XLOOKUP(A940,'L y W'!A:A,'L y W'!C:C,0,0,1)</f>
        <v>0</v>
      </c>
    </row>
    <row r="941" spans="1:34" x14ac:dyDescent="0.3">
      <c r="A941" s="1">
        <v>2373</v>
      </c>
      <c r="B941" s="1" t="s">
        <v>1286</v>
      </c>
      <c r="C941" s="1" t="s">
        <v>53</v>
      </c>
      <c r="D941" s="1">
        <v>2016</v>
      </c>
      <c r="E941" s="1">
        <v>4</v>
      </c>
      <c r="F941" s="1">
        <v>30</v>
      </c>
      <c r="G941" s="1">
        <v>2</v>
      </c>
      <c r="H941" s="1">
        <v>49</v>
      </c>
      <c r="I941" s="1">
        <v>8</v>
      </c>
      <c r="J941" s="1">
        <v>-29.824999999999999</v>
      </c>
      <c r="K941" s="1">
        <v>-71.975999999999999</v>
      </c>
      <c r="L941" s="1">
        <v>4.8</v>
      </c>
      <c r="M941" s="1">
        <v>33.200000000000003</v>
      </c>
      <c r="N941" s="1">
        <v>-30.258980000000001</v>
      </c>
      <c r="O941" s="1">
        <v>-71.490459999999999</v>
      </c>
      <c r="P941" s="1">
        <v>10</v>
      </c>
      <c r="Q941" s="1">
        <v>364</v>
      </c>
      <c r="R941" s="7">
        <v>1.87</v>
      </c>
      <c r="S941" s="1">
        <v>10</v>
      </c>
      <c r="T941" s="1">
        <v>37</v>
      </c>
      <c r="U941" s="1">
        <v>100</v>
      </c>
      <c r="V941" s="1">
        <v>178</v>
      </c>
      <c r="W941" s="1">
        <v>54</v>
      </c>
      <c r="X941" s="1">
        <v>83</v>
      </c>
      <c r="Y941" s="1">
        <v>67.135995452489439</v>
      </c>
      <c r="Z941" s="1">
        <v>74.900907774183096</v>
      </c>
      <c r="AA941" s="1">
        <v>74.959007263183594</v>
      </c>
      <c r="AB941" s="1" t="s">
        <v>1287</v>
      </c>
      <c r="AC941" s="3">
        <v>9</v>
      </c>
      <c r="AD941" s="3">
        <f>_xlfn.XLOOKUP(B941,EVENTOS!B:B,EVENTOS!M:M,"--",0,1)</f>
        <v>226</v>
      </c>
      <c r="AE941" s="3">
        <v>1</v>
      </c>
      <c r="AF941" s="12">
        <f>_xlfn.XLOOKUP(C941,ESTACIONES!B:B,ESTACIONES!N:N,0,0,1)</f>
        <v>4.3052866245068095</v>
      </c>
      <c r="AG941">
        <f>_xlfn.XLOOKUP(A941,'L y W'!A:A,'L y W'!B:B,0,0,1)</f>
        <v>0</v>
      </c>
      <c r="AH941">
        <f>_xlfn.XLOOKUP(A941,'L y W'!A:A,'L y W'!C:C,0,0,1)</f>
        <v>0</v>
      </c>
    </row>
    <row r="942" spans="1:34" x14ac:dyDescent="0.3">
      <c r="A942" s="1">
        <v>2374</v>
      </c>
      <c r="B942" s="1" t="s">
        <v>1288</v>
      </c>
      <c r="C942" s="1" t="s">
        <v>62</v>
      </c>
      <c r="D942" s="1">
        <v>2016</v>
      </c>
      <c r="E942" s="1">
        <v>5</v>
      </c>
      <c r="F942" s="1">
        <v>8</v>
      </c>
      <c r="G942" s="1">
        <v>10</v>
      </c>
      <c r="H942" s="1">
        <v>33</v>
      </c>
      <c r="I942" s="1">
        <v>12</v>
      </c>
      <c r="J942" s="1">
        <v>-32.768999999999998</v>
      </c>
      <c r="K942" s="1">
        <v>-71.531000000000006</v>
      </c>
      <c r="L942" s="1">
        <v>4.5999999999999996</v>
      </c>
      <c r="M942" s="1">
        <v>38.799999999999997</v>
      </c>
      <c r="N942" s="1">
        <v>-33.215583000000002</v>
      </c>
      <c r="O942" s="1">
        <v>-70.766861000000006</v>
      </c>
      <c r="P942" s="1">
        <v>0</v>
      </c>
      <c r="Q942" s="1">
        <v>401</v>
      </c>
      <c r="R942" s="7">
        <v>1.31</v>
      </c>
      <c r="S942" s="1" t="s">
        <v>38</v>
      </c>
      <c r="T942" s="1" t="s">
        <v>38</v>
      </c>
      <c r="U942" s="1" t="s">
        <v>38</v>
      </c>
      <c r="V942" s="1" t="s">
        <v>38</v>
      </c>
      <c r="W942" s="1" t="s">
        <v>38</v>
      </c>
      <c r="X942" s="1" t="s">
        <v>38</v>
      </c>
      <c r="Y942" s="1">
        <v>86.910259963758747</v>
      </c>
      <c r="Z942" s="1">
        <v>95.177903354550352</v>
      </c>
      <c r="AA942" s="1">
        <v>95.177903354550352</v>
      </c>
      <c r="AB942" s="1" t="s">
        <v>1289</v>
      </c>
      <c r="AC942" s="3">
        <v>11</v>
      </c>
      <c r="AD942" s="3">
        <f>_xlfn.XLOOKUP(B942,EVENTOS!B:B,EVENTOS!M:M,"--",0,1)</f>
        <v>227</v>
      </c>
      <c r="AE942" s="3">
        <v>1</v>
      </c>
      <c r="AF942" s="12">
        <f>_xlfn.XLOOKUP(C942,ESTACIONES!B:B,ESTACIONES!N:N,0,0,1)</f>
        <v>2.7481272780344788</v>
      </c>
      <c r="AG942" t="e">
        <f>_xlfn.XLOOKUP(A942,'L y W'!A:A,'L y W'!B:B,0,0,1)</f>
        <v>#N/A</v>
      </c>
      <c r="AH942" t="e">
        <f>_xlfn.XLOOKUP(A942,'L y W'!A:A,'L y W'!C:C,0,0,1)</f>
        <v>#N/A</v>
      </c>
    </row>
    <row r="943" spans="1:34" x14ac:dyDescent="0.3">
      <c r="A943" s="1">
        <v>2375</v>
      </c>
      <c r="B943" s="1" t="s">
        <v>1288</v>
      </c>
      <c r="C943" s="1" t="s">
        <v>157</v>
      </c>
      <c r="D943" s="1">
        <v>2016</v>
      </c>
      <c r="E943" s="1">
        <v>5</v>
      </c>
      <c r="F943" s="1">
        <v>8</v>
      </c>
      <c r="G943" s="1">
        <v>10</v>
      </c>
      <c r="H943" s="1">
        <v>33</v>
      </c>
      <c r="I943" s="1">
        <v>12</v>
      </c>
      <c r="J943" s="1">
        <v>-32.768999999999998</v>
      </c>
      <c r="K943" s="1">
        <v>-71.531000000000006</v>
      </c>
      <c r="L943" s="1">
        <v>4.5999999999999996</v>
      </c>
      <c r="M943" s="1">
        <v>38.799999999999997</v>
      </c>
      <c r="N943" s="1">
        <v>-33.698472000000002</v>
      </c>
      <c r="O943" s="1">
        <v>-71.217222000000007</v>
      </c>
      <c r="P943" s="1">
        <v>0</v>
      </c>
      <c r="Q943" s="1">
        <v>471</v>
      </c>
      <c r="R943" s="7">
        <v>1.4</v>
      </c>
      <c r="S943" s="1" t="s">
        <v>38</v>
      </c>
      <c r="T943" s="1" t="s">
        <v>38</v>
      </c>
      <c r="U943" s="1" t="s">
        <v>38</v>
      </c>
      <c r="V943" s="1" t="s">
        <v>38</v>
      </c>
      <c r="W943" s="1" t="s">
        <v>38</v>
      </c>
      <c r="X943" s="1" t="s">
        <v>38</v>
      </c>
      <c r="Y943" s="1">
        <v>107.15458494414933</v>
      </c>
      <c r="Z943" s="1">
        <v>113.96291096033356</v>
      </c>
      <c r="AA943" s="1">
        <v>113.96291096033356</v>
      </c>
      <c r="AB943" s="1" t="s">
        <v>1290</v>
      </c>
      <c r="AC943" s="3">
        <v>30</v>
      </c>
      <c r="AD943" s="3">
        <f>_xlfn.XLOOKUP(B943,EVENTOS!B:B,EVENTOS!M:M,"--",0,1)</f>
        <v>227</v>
      </c>
      <c r="AE943" s="3">
        <v>1</v>
      </c>
      <c r="AF943" s="12">
        <f>_xlfn.XLOOKUP(C943,ESTACIONES!B:B,ESTACIONES!N:N,0,0,1)</f>
        <v>3.822213435450279</v>
      </c>
      <c r="AG943" t="e">
        <f>_xlfn.XLOOKUP(A943,'L y W'!A:A,'L y W'!B:B,0,0,1)</f>
        <v>#N/A</v>
      </c>
      <c r="AH943" t="e">
        <f>_xlfn.XLOOKUP(A943,'L y W'!A:A,'L y W'!C:C,0,0,1)</f>
        <v>#N/A</v>
      </c>
    </row>
    <row r="944" spans="1:34" x14ac:dyDescent="0.3">
      <c r="A944" s="1">
        <v>2376</v>
      </c>
      <c r="B944" s="1" t="s">
        <v>1288</v>
      </c>
      <c r="C944" s="1" t="s">
        <v>161</v>
      </c>
      <c r="D944" s="1">
        <v>2016</v>
      </c>
      <c r="E944" s="1">
        <v>5</v>
      </c>
      <c r="F944" s="1">
        <v>8</v>
      </c>
      <c r="G944" s="1">
        <v>10</v>
      </c>
      <c r="H944" s="1">
        <v>33</v>
      </c>
      <c r="I944" s="1">
        <v>12</v>
      </c>
      <c r="J944" s="1">
        <v>-32.768999999999998</v>
      </c>
      <c r="K944" s="1">
        <v>-71.531000000000006</v>
      </c>
      <c r="L944" s="1">
        <v>4.5999999999999996</v>
      </c>
      <c r="M944" s="1">
        <v>38.799999999999997</v>
      </c>
      <c r="N944" s="1">
        <v>-33.380861000000003</v>
      </c>
      <c r="O944" s="1">
        <v>-70.796166999999997</v>
      </c>
      <c r="P944" s="1">
        <v>0</v>
      </c>
      <c r="Q944" s="1">
        <v>471</v>
      </c>
      <c r="R944" s="7">
        <v>1.4</v>
      </c>
      <c r="S944" s="1" t="s">
        <v>38</v>
      </c>
      <c r="T944" s="1" t="s">
        <v>38</v>
      </c>
      <c r="U944" s="1" t="s">
        <v>38</v>
      </c>
      <c r="V944" s="1" t="s">
        <v>38</v>
      </c>
      <c r="W944" s="1" t="s">
        <v>38</v>
      </c>
      <c r="X944" s="1" t="s">
        <v>38</v>
      </c>
      <c r="Y944" s="1">
        <v>96.502069648319818</v>
      </c>
      <c r="Z944" s="1">
        <v>104.01004493032954</v>
      </c>
      <c r="AA944" s="1">
        <v>104.01004493032954</v>
      </c>
      <c r="AB944" s="1" t="s">
        <v>1291</v>
      </c>
      <c r="AC944" s="3">
        <v>32</v>
      </c>
      <c r="AD944" s="3">
        <f>_xlfn.XLOOKUP(B944,EVENTOS!B:B,EVENTOS!M:M,"--",0,1)</f>
        <v>227</v>
      </c>
      <c r="AE944" s="3">
        <v>1</v>
      </c>
      <c r="AF944" s="12">
        <f>_xlfn.XLOOKUP(C944,ESTACIONES!B:B,ESTACIONES!N:N,0,0,1)</f>
        <v>5.2193509282518686</v>
      </c>
      <c r="AG944" t="e">
        <f>_xlfn.XLOOKUP(A944,'L y W'!A:A,'L y W'!B:B,0,0,1)</f>
        <v>#N/A</v>
      </c>
      <c r="AH944" t="e">
        <f>_xlfn.XLOOKUP(A944,'L y W'!A:A,'L y W'!C:C,0,0,1)</f>
        <v>#N/A</v>
      </c>
    </row>
    <row r="945" spans="1:34" x14ac:dyDescent="0.3">
      <c r="A945" s="1">
        <v>2377</v>
      </c>
      <c r="B945" s="1" t="s">
        <v>1288</v>
      </c>
      <c r="C945" s="1" t="s">
        <v>234</v>
      </c>
      <c r="D945" s="1">
        <v>2016</v>
      </c>
      <c r="E945" s="1">
        <v>5</v>
      </c>
      <c r="F945" s="1">
        <v>8</v>
      </c>
      <c r="G945" s="1">
        <v>10</v>
      </c>
      <c r="H945" s="1">
        <v>33</v>
      </c>
      <c r="I945" s="1">
        <v>12</v>
      </c>
      <c r="J945" s="1">
        <v>-32.768999999999998</v>
      </c>
      <c r="K945" s="1">
        <v>-71.531000000000006</v>
      </c>
      <c r="L945" s="1">
        <v>4.5999999999999996</v>
      </c>
      <c r="M945" s="1">
        <v>38.799999999999997</v>
      </c>
      <c r="N945" s="1">
        <v>-33.023083</v>
      </c>
      <c r="O945" s="1">
        <v>-71.517832999999996</v>
      </c>
      <c r="P945" s="1">
        <v>0</v>
      </c>
      <c r="Q945" s="1">
        <v>622</v>
      </c>
      <c r="R945" s="7">
        <v>7.28</v>
      </c>
      <c r="S945" s="1" t="s">
        <v>38</v>
      </c>
      <c r="T945" s="1" t="s">
        <v>38</v>
      </c>
      <c r="U945" s="1" t="s">
        <v>38</v>
      </c>
      <c r="V945" s="1" t="s">
        <v>38</v>
      </c>
      <c r="W945" s="1" t="s">
        <v>38</v>
      </c>
      <c r="X945" s="1" t="s">
        <v>38</v>
      </c>
      <c r="Y945" s="1">
        <v>28.205384531079066</v>
      </c>
      <c r="Z945" s="1">
        <v>47.968570090696197</v>
      </c>
      <c r="AA945" s="1">
        <v>47.968570090696197</v>
      </c>
      <c r="AB945" s="1" t="s">
        <v>1292</v>
      </c>
      <c r="AC945" s="3">
        <v>44</v>
      </c>
      <c r="AD945" s="3">
        <f>_xlfn.XLOOKUP(B945,EVENTOS!B:B,EVENTOS!M:M,"--",0,1)</f>
        <v>227</v>
      </c>
      <c r="AE945" s="3">
        <v>1</v>
      </c>
      <c r="AF945" s="12">
        <f>_xlfn.XLOOKUP(C945,ESTACIONES!B:B,ESTACIONES!N:N,0,0,1)</f>
        <v>7.8837968896193393</v>
      </c>
      <c r="AG945" t="e">
        <f>_xlfn.XLOOKUP(A945,'L y W'!A:A,'L y W'!B:B,0,0,1)</f>
        <v>#N/A</v>
      </c>
      <c r="AH945" t="e">
        <f>_xlfn.XLOOKUP(A945,'L y W'!A:A,'L y W'!C:C,0,0,1)</f>
        <v>#N/A</v>
      </c>
    </row>
    <row r="946" spans="1:34" x14ac:dyDescent="0.3">
      <c r="A946" s="1">
        <v>2379</v>
      </c>
      <c r="B946" s="1" t="s">
        <v>1288</v>
      </c>
      <c r="C946" s="1" t="s">
        <v>167</v>
      </c>
      <c r="D946" s="1">
        <v>2016</v>
      </c>
      <c r="E946" s="1">
        <v>5</v>
      </c>
      <c r="F946" s="1">
        <v>8</v>
      </c>
      <c r="G946" s="1">
        <v>10</v>
      </c>
      <c r="H946" s="1">
        <v>33</v>
      </c>
      <c r="I946" s="1">
        <v>12</v>
      </c>
      <c r="J946" s="1">
        <v>-32.768999999999998</v>
      </c>
      <c r="K946" s="1">
        <v>-71.531000000000006</v>
      </c>
      <c r="L946" s="1">
        <v>4.5999999999999996</v>
      </c>
      <c r="M946" s="1">
        <v>38.799999999999997</v>
      </c>
      <c r="N946" s="1">
        <v>-33.365428000000001</v>
      </c>
      <c r="O946" s="1">
        <v>-71.669036000000006</v>
      </c>
      <c r="P946" s="1">
        <v>0</v>
      </c>
      <c r="Q946" s="1">
        <v>549</v>
      </c>
      <c r="R946" s="7">
        <v>5.72</v>
      </c>
      <c r="S946" s="1" t="s">
        <v>38</v>
      </c>
      <c r="T946" s="1" t="s">
        <v>38</v>
      </c>
      <c r="U946" s="1" t="s">
        <v>38</v>
      </c>
      <c r="V946" s="1" t="s">
        <v>38</v>
      </c>
      <c r="W946" s="1" t="s">
        <v>38</v>
      </c>
      <c r="X946" s="1" t="s">
        <v>38</v>
      </c>
      <c r="Y946" s="1">
        <v>67.391461013644218</v>
      </c>
      <c r="Z946" s="1">
        <v>77.762773983143944</v>
      </c>
      <c r="AA946" s="1">
        <v>77.762773983143944</v>
      </c>
      <c r="AB946" s="1" t="s">
        <v>1293</v>
      </c>
      <c r="AC946" s="3">
        <v>35</v>
      </c>
      <c r="AD946" s="3">
        <f>_xlfn.XLOOKUP(B946,EVENTOS!B:B,EVENTOS!M:M,"--",0,1)</f>
        <v>227</v>
      </c>
      <c r="AE946" s="3">
        <v>1</v>
      </c>
      <c r="AF946" s="12">
        <f>_xlfn.XLOOKUP(C946,ESTACIONES!B:B,ESTACIONES!N:N,0,0,1)</f>
        <v>3.4777015408059508</v>
      </c>
      <c r="AG946" t="e">
        <f>_xlfn.XLOOKUP(A946,'L y W'!A:A,'L y W'!B:B,0,0,1)</f>
        <v>#N/A</v>
      </c>
      <c r="AH946" t="e">
        <f>_xlfn.XLOOKUP(A946,'L y W'!A:A,'L y W'!C:C,0,0,1)</f>
        <v>#N/A</v>
      </c>
    </row>
    <row r="947" spans="1:34" x14ac:dyDescent="0.3">
      <c r="A947" s="1">
        <v>238</v>
      </c>
      <c r="B947" s="1" t="s">
        <v>1284</v>
      </c>
      <c r="C947" s="1" t="s">
        <v>1294</v>
      </c>
      <c r="D947" s="1">
        <v>2014</v>
      </c>
      <c r="E947" s="1">
        <v>4</v>
      </c>
      <c r="F947" s="1">
        <v>4</v>
      </c>
      <c r="G947" s="1">
        <v>9</v>
      </c>
      <c r="H947" s="1">
        <v>52</v>
      </c>
      <c r="I947" s="1">
        <v>7</v>
      </c>
      <c r="J947" s="1">
        <v>-31.475999999999999</v>
      </c>
      <c r="K947" s="1">
        <v>-70.638999999999996</v>
      </c>
      <c r="L947" s="1">
        <v>5.4</v>
      </c>
      <c r="M947" s="1">
        <v>106.3</v>
      </c>
      <c r="N947" s="1">
        <v>-32.043300000000002</v>
      </c>
      <c r="O947" s="1">
        <v>-70.974699999999999</v>
      </c>
      <c r="P947" s="1">
        <v>0</v>
      </c>
      <c r="Q947" s="1">
        <v>681</v>
      </c>
      <c r="R947" s="7">
        <v>5.09</v>
      </c>
      <c r="S947" s="1">
        <v>167</v>
      </c>
      <c r="T947" s="1">
        <v>66</v>
      </c>
      <c r="U947" s="1">
        <v>169</v>
      </c>
      <c r="V947" s="1">
        <v>262</v>
      </c>
      <c r="W947" s="1">
        <v>80</v>
      </c>
      <c r="X947" s="1">
        <v>24</v>
      </c>
      <c r="Y947" s="1">
        <v>70.486457664944709</v>
      </c>
      <c r="Z947" s="1">
        <v>127.54619051211229</v>
      </c>
      <c r="AA947" s="1">
        <v>136.47499999999999</v>
      </c>
      <c r="AB947" s="1" t="s">
        <v>1295</v>
      </c>
      <c r="AC947" s="3">
        <v>94</v>
      </c>
      <c r="AD947" s="3">
        <f>_xlfn.XLOOKUP(B947,EVENTOS!B:B,EVENTOS!M:M,"--",0,1)</f>
        <v>225</v>
      </c>
      <c r="AE947" s="3">
        <v>2</v>
      </c>
      <c r="AF947" s="12">
        <f>_xlfn.XLOOKUP(C947,ESTACIONES!B:B,ESTACIONES!N:N,0,0,1)</f>
        <v>1.9505930656642652</v>
      </c>
      <c r="AG947">
        <f>_xlfn.XLOOKUP(A947,'L y W'!A:A,'L y W'!B:B,0,0,1)</f>
        <v>0</v>
      </c>
      <c r="AH947">
        <f>_xlfn.XLOOKUP(A947,'L y W'!A:A,'L y W'!C:C,0,0,1)</f>
        <v>0</v>
      </c>
    </row>
    <row r="948" spans="1:34" x14ac:dyDescent="0.3">
      <c r="A948" s="1">
        <v>2380</v>
      </c>
      <c r="B948" s="1" t="s">
        <v>1288</v>
      </c>
      <c r="C948" s="1" t="s">
        <v>169</v>
      </c>
      <c r="D948" s="1">
        <v>2016</v>
      </c>
      <c r="E948" s="1">
        <v>5</v>
      </c>
      <c r="F948" s="1">
        <v>8</v>
      </c>
      <c r="G948" s="1">
        <v>10</v>
      </c>
      <c r="H948" s="1">
        <v>33</v>
      </c>
      <c r="I948" s="1">
        <v>12</v>
      </c>
      <c r="J948" s="1">
        <v>-32.768999999999998</v>
      </c>
      <c r="K948" s="1">
        <v>-71.531000000000006</v>
      </c>
      <c r="L948" s="1">
        <v>4.5999999999999996</v>
      </c>
      <c r="M948" s="1">
        <v>38.799999999999997</v>
      </c>
      <c r="N948" s="1">
        <v>-33.048060999999997</v>
      </c>
      <c r="O948" s="1">
        <v>-71.604500000000002</v>
      </c>
      <c r="P948" s="1">
        <v>0</v>
      </c>
      <c r="Q948" s="1">
        <v>317</v>
      </c>
      <c r="R948" s="7">
        <v>1.61</v>
      </c>
      <c r="S948" s="1" t="s">
        <v>38</v>
      </c>
      <c r="T948" s="1" t="s">
        <v>38</v>
      </c>
      <c r="U948" s="1" t="s">
        <v>38</v>
      </c>
      <c r="V948" s="1" t="s">
        <v>38</v>
      </c>
      <c r="W948" s="1" t="s">
        <v>38</v>
      </c>
      <c r="X948" s="1" t="s">
        <v>38</v>
      </c>
      <c r="Y948" s="1">
        <v>31.703263343734136</v>
      </c>
      <c r="Z948" s="1">
        <v>50.105258273380414</v>
      </c>
      <c r="AA948" s="1">
        <v>50.105258273380414</v>
      </c>
      <c r="AB948" s="1" t="s">
        <v>1296</v>
      </c>
      <c r="AC948" s="3">
        <v>36</v>
      </c>
      <c r="AD948" s="3">
        <f>_xlfn.XLOOKUP(B948,EVENTOS!B:B,EVENTOS!M:M,"--",0,1)</f>
        <v>227</v>
      </c>
      <c r="AE948" s="3">
        <v>1</v>
      </c>
      <c r="AF948" s="12">
        <f>_xlfn.XLOOKUP(C948,ESTACIONES!B:B,ESTACIONES!N:N,0,0,1)</f>
        <v>4.311696339662153</v>
      </c>
      <c r="AG948" t="e">
        <f>_xlfn.XLOOKUP(A948,'L y W'!A:A,'L y W'!B:B,0,0,1)</f>
        <v>#N/A</v>
      </c>
      <c r="AH948" t="e">
        <f>_xlfn.XLOOKUP(A948,'L y W'!A:A,'L y W'!C:C,0,0,1)</f>
        <v>#N/A</v>
      </c>
    </row>
    <row r="949" spans="1:34" x14ac:dyDescent="0.3">
      <c r="A949" s="1">
        <v>2381</v>
      </c>
      <c r="B949" s="1" t="s">
        <v>1288</v>
      </c>
      <c r="C949" s="1" t="s">
        <v>175</v>
      </c>
      <c r="D949" s="1">
        <v>2016</v>
      </c>
      <c r="E949" s="1">
        <v>5</v>
      </c>
      <c r="F949" s="1">
        <v>8</v>
      </c>
      <c r="G949" s="1">
        <v>10</v>
      </c>
      <c r="H949" s="1">
        <v>33</v>
      </c>
      <c r="I949" s="1">
        <v>12</v>
      </c>
      <c r="J949" s="1">
        <v>-32.768999999999998</v>
      </c>
      <c r="K949" s="1">
        <v>-71.531000000000006</v>
      </c>
      <c r="L949" s="1">
        <v>4.5999999999999996</v>
      </c>
      <c r="M949" s="1">
        <v>38.799999999999997</v>
      </c>
      <c r="N949" s="1">
        <v>-33.605483999999997</v>
      </c>
      <c r="O949" s="1">
        <v>-71.614320000000006</v>
      </c>
      <c r="P949" s="1">
        <v>0</v>
      </c>
      <c r="Q949" s="1">
        <v>281</v>
      </c>
      <c r="R949" s="7">
        <v>0.95</v>
      </c>
      <c r="S949" s="1" t="s">
        <v>38</v>
      </c>
      <c r="T949" s="1" t="s">
        <v>38</v>
      </c>
      <c r="U949" s="1" t="s">
        <v>38</v>
      </c>
      <c r="V949" s="1" t="s">
        <v>38</v>
      </c>
      <c r="W949" s="1" t="s">
        <v>38</v>
      </c>
      <c r="X949" s="1" t="s">
        <v>38</v>
      </c>
      <c r="Y949" s="1">
        <v>93.097403467665217</v>
      </c>
      <c r="Z949" s="1">
        <v>100.85914203690831</v>
      </c>
      <c r="AA949" s="1">
        <v>100.85914203690831</v>
      </c>
      <c r="AB949" s="1" t="s">
        <v>1297</v>
      </c>
      <c r="AC949" s="3">
        <v>38</v>
      </c>
      <c r="AD949" s="3">
        <f>_xlfn.XLOOKUP(B949,EVENTOS!B:B,EVENTOS!M:M,"--",0,1)</f>
        <v>227</v>
      </c>
      <c r="AE949" s="3">
        <v>1</v>
      </c>
      <c r="AF949" s="12">
        <f>_xlfn.XLOOKUP(C949,ESTACIONES!B:B,ESTACIONES!N:N,0,0,1)</f>
        <v>5.2237148623838845</v>
      </c>
      <c r="AG949" t="e">
        <f>_xlfn.XLOOKUP(A949,'L y W'!A:A,'L y W'!B:B,0,0,1)</f>
        <v>#N/A</v>
      </c>
      <c r="AH949" t="e">
        <f>_xlfn.XLOOKUP(A949,'L y W'!A:A,'L y W'!C:C,0,0,1)</f>
        <v>#N/A</v>
      </c>
    </row>
    <row r="950" spans="1:34" x14ac:dyDescent="0.3">
      <c r="A950" s="1">
        <v>2382</v>
      </c>
      <c r="B950" s="1" t="s">
        <v>1298</v>
      </c>
      <c r="C950" s="1" t="s">
        <v>923</v>
      </c>
      <c r="D950" s="1">
        <v>2016</v>
      </c>
      <c r="E950" s="1">
        <v>5</v>
      </c>
      <c r="F950" s="1">
        <v>8</v>
      </c>
      <c r="G950" s="1">
        <v>19</v>
      </c>
      <c r="H950" s="1">
        <v>6</v>
      </c>
      <c r="I950" s="1">
        <v>1</v>
      </c>
      <c r="J950" s="1">
        <v>-24.710999999999999</v>
      </c>
      <c r="K950" s="1">
        <v>-69.468000000000004</v>
      </c>
      <c r="L950" s="1">
        <v>5</v>
      </c>
      <c r="M950" s="1">
        <v>87.7</v>
      </c>
      <c r="N950" s="1">
        <v>-25.411059999999999</v>
      </c>
      <c r="O950" s="1">
        <v>-70.484250000000003</v>
      </c>
      <c r="P950" s="1">
        <v>38</v>
      </c>
      <c r="Q950" s="1">
        <v>517</v>
      </c>
      <c r="R950" s="7">
        <v>6.5</v>
      </c>
      <c r="S950" s="1" t="s">
        <v>38</v>
      </c>
      <c r="T950" s="1" t="s">
        <v>38</v>
      </c>
      <c r="U950" s="1" t="s">
        <v>38</v>
      </c>
      <c r="V950" s="1" t="s">
        <v>38</v>
      </c>
      <c r="W950" s="1" t="s">
        <v>38</v>
      </c>
      <c r="X950" s="1" t="s">
        <v>38</v>
      </c>
      <c r="Y950" s="1">
        <v>128.56081862970603</v>
      </c>
      <c r="Z950" s="1">
        <v>155.6465249555549</v>
      </c>
      <c r="AA950" s="1">
        <v>155.6465249555549</v>
      </c>
      <c r="AB950" s="1" t="s">
        <v>1299</v>
      </c>
      <c r="AC950" s="3">
        <v>78</v>
      </c>
      <c r="AD950" s="3">
        <f>_xlfn.XLOOKUP(B950,EVENTOS!B:B,EVENTOS!M:M,"--",0,1)</f>
        <v>228</v>
      </c>
      <c r="AE950" s="3">
        <v>2</v>
      </c>
      <c r="AF950" s="12">
        <f>_xlfn.XLOOKUP(C950,ESTACIONES!B:B,ESTACIONES!N:N,0,0,1)</f>
        <v>1.9408327257537001</v>
      </c>
      <c r="AG950" t="e">
        <f>_xlfn.XLOOKUP(A950,'L y W'!A:A,'L y W'!B:B,0,0,1)</f>
        <v>#N/A</v>
      </c>
      <c r="AH950" t="e">
        <f>_xlfn.XLOOKUP(A950,'L y W'!A:A,'L y W'!C:C,0,0,1)</f>
        <v>#N/A</v>
      </c>
    </row>
    <row r="951" spans="1:34" x14ac:dyDescent="0.3">
      <c r="A951" s="1">
        <v>2384</v>
      </c>
      <c r="B951" s="1" t="s">
        <v>1300</v>
      </c>
      <c r="C951" s="1" t="s">
        <v>93</v>
      </c>
      <c r="D951" s="1">
        <v>2016</v>
      </c>
      <c r="E951" s="1">
        <v>5</v>
      </c>
      <c r="F951" s="1">
        <v>11</v>
      </c>
      <c r="G951" s="1">
        <v>13</v>
      </c>
      <c r="H951" s="1">
        <v>11</v>
      </c>
      <c r="I951" s="1">
        <v>32</v>
      </c>
      <c r="J951" s="1">
        <v>-30.664000000000001</v>
      </c>
      <c r="K951" s="1">
        <v>-71.888000000000005</v>
      </c>
      <c r="L951" s="1">
        <v>5.6</v>
      </c>
      <c r="M951" s="1">
        <v>37.299999999999997</v>
      </c>
      <c r="N951" s="1">
        <v>-29.877189999999999</v>
      </c>
      <c r="O951" s="1">
        <v>-71.237870000000001</v>
      </c>
      <c r="P951" s="1">
        <v>0</v>
      </c>
      <c r="Q951" s="1">
        <v>399</v>
      </c>
      <c r="R951" s="7">
        <v>1.18</v>
      </c>
      <c r="S951" s="1">
        <v>3</v>
      </c>
      <c r="T951" s="1">
        <v>27</v>
      </c>
      <c r="U951" s="1">
        <v>101</v>
      </c>
      <c r="V951" s="1">
        <v>171</v>
      </c>
      <c r="W951" s="1">
        <v>64</v>
      </c>
      <c r="X951" s="1">
        <v>85</v>
      </c>
      <c r="Y951" s="1">
        <v>107.33713506593193</v>
      </c>
      <c r="Z951" s="1">
        <v>113.63340426196037</v>
      </c>
      <c r="AA951" s="1">
        <v>110.4274978637695</v>
      </c>
      <c r="AB951" s="1" t="s">
        <v>1301</v>
      </c>
      <c r="AC951" s="3">
        <v>16</v>
      </c>
      <c r="AD951" s="3">
        <f>_xlfn.XLOOKUP(B951,EVENTOS!B:B,EVENTOS!M:M,"--",0,1)</f>
        <v>229</v>
      </c>
      <c r="AE951" s="3">
        <v>1</v>
      </c>
      <c r="AF951" s="12">
        <f>_xlfn.XLOOKUP(C951,ESTACIONES!B:B,ESTACIONES!N:N,0,0,1)</f>
        <v>2.8226612561991336</v>
      </c>
      <c r="AG951">
        <f>_xlfn.XLOOKUP(A951,'L y W'!A:A,'L y W'!B:B,0,0,1)</f>
        <v>5.5641649987299706</v>
      </c>
      <c r="AH951">
        <f>_xlfn.XLOOKUP(A951,'L y W'!A:A,'L y W'!C:C,0,0,1)</f>
        <v>5.8479008414448064</v>
      </c>
    </row>
    <row r="952" spans="1:34" x14ac:dyDescent="0.3">
      <c r="A952" s="1">
        <v>2385</v>
      </c>
      <c r="B952" s="1" t="s">
        <v>1300</v>
      </c>
      <c r="C952" s="1" t="s">
        <v>541</v>
      </c>
      <c r="D952" s="1">
        <v>2016</v>
      </c>
      <c r="E952" s="1">
        <v>5</v>
      </c>
      <c r="F952" s="1">
        <v>11</v>
      </c>
      <c r="G952" s="1">
        <v>13</v>
      </c>
      <c r="H952" s="1">
        <v>11</v>
      </c>
      <c r="I952" s="1">
        <v>32</v>
      </c>
      <c r="J952" s="1">
        <v>-30.664000000000001</v>
      </c>
      <c r="K952" s="1">
        <v>-71.888000000000005</v>
      </c>
      <c r="L952" s="1">
        <v>5.6</v>
      </c>
      <c r="M952" s="1">
        <v>37.299999999999997</v>
      </c>
      <c r="N952" s="1">
        <v>-29.942350000000001</v>
      </c>
      <c r="O952" s="1">
        <v>-71.263149999999996</v>
      </c>
      <c r="P952" s="1">
        <v>30</v>
      </c>
      <c r="Q952" s="1">
        <v>475</v>
      </c>
      <c r="R952" s="7">
        <v>0.87</v>
      </c>
      <c r="S952" s="1">
        <v>3</v>
      </c>
      <c r="T952" s="1">
        <v>27</v>
      </c>
      <c r="U952" s="1">
        <v>101</v>
      </c>
      <c r="V952" s="1">
        <v>171</v>
      </c>
      <c r="W952" s="1">
        <v>64</v>
      </c>
      <c r="X952" s="1">
        <v>85</v>
      </c>
      <c r="Y952" s="1">
        <v>100.06301264921636</v>
      </c>
      <c r="Z952" s="1">
        <v>106.79951030054976</v>
      </c>
      <c r="AA952" s="1">
        <v>103.64161682128911</v>
      </c>
      <c r="AB952" s="1" t="s">
        <v>1302</v>
      </c>
      <c r="AC952" s="3">
        <v>61</v>
      </c>
      <c r="AD952" s="3">
        <f>_xlfn.XLOOKUP(B952,EVENTOS!B:B,EVENTOS!M:M,"--",0,1)</f>
        <v>229</v>
      </c>
      <c r="AE952" s="3">
        <v>1</v>
      </c>
      <c r="AF952" s="12">
        <f>_xlfn.XLOOKUP(C952,ESTACIONES!B:B,ESTACIONES!N:N,0,0,1)</f>
        <v>4.2654241956000023</v>
      </c>
      <c r="AG952">
        <f>_xlfn.XLOOKUP(A952,'L y W'!A:A,'L y W'!B:B,0,0,1)</f>
        <v>5.5641649987299706</v>
      </c>
      <c r="AH952">
        <f>_xlfn.XLOOKUP(A952,'L y W'!A:A,'L y W'!C:C,0,0,1)</f>
        <v>5.8479008414448064</v>
      </c>
    </row>
    <row r="953" spans="1:34" x14ac:dyDescent="0.3">
      <c r="A953" s="1">
        <v>2387</v>
      </c>
      <c r="B953" s="1" t="s">
        <v>1300</v>
      </c>
      <c r="C953" s="1" t="s">
        <v>563</v>
      </c>
      <c r="D953" s="1">
        <v>2016</v>
      </c>
      <c r="E953" s="1">
        <v>5</v>
      </c>
      <c r="F953" s="1">
        <v>11</v>
      </c>
      <c r="G953" s="1">
        <v>13</v>
      </c>
      <c r="H953" s="1">
        <v>11</v>
      </c>
      <c r="I953" s="1">
        <v>32</v>
      </c>
      <c r="J953" s="1">
        <v>-30.664000000000001</v>
      </c>
      <c r="K953" s="1">
        <v>-71.888000000000005</v>
      </c>
      <c r="L953" s="1">
        <v>5.6</v>
      </c>
      <c r="M953" s="1">
        <v>37.299999999999997</v>
      </c>
      <c r="N953" s="1">
        <v>-31.633614000000001</v>
      </c>
      <c r="O953" s="1">
        <v>-71.167500000000004</v>
      </c>
      <c r="P953" s="1">
        <v>319</v>
      </c>
      <c r="Q953" s="1">
        <v>654</v>
      </c>
      <c r="R953" s="7">
        <v>5.32</v>
      </c>
      <c r="S953" s="1">
        <v>3</v>
      </c>
      <c r="T953" s="1">
        <v>27</v>
      </c>
      <c r="U953" s="1">
        <v>101</v>
      </c>
      <c r="V953" s="1">
        <v>171</v>
      </c>
      <c r="W953" s="1">
        <v>64</v>
      </c>
      <c r="X953" s="1">
        <v>85</v>
      </c>
      <c r="Y953" s="1">
        <v>127.58080894150157</v>
      </c>
      <c r="Z953" s="1">
        <v>133.01147308096367</v>
      </c>
      <c r="AA953" s="1">
        <v>129.86042785644531</v>
      </c>
      <c r="AB953" s="1" t="s">
        <v>1303</v>
      </c>
      <c r="AC953" s="3">
        <v>65</v>
      </c>
      <c r="AD953" s="3">
        <f>_xlfn.XLOOKUP(B953,EVENTOS!B:B,EVENTOS!M:M,"--",0,1)</f>
        <v>229</v>
      </c>
      <c r="AE953" s="3">
        <v>1</v>
      </c>
      <c r="AF953" s="12">
        <f>_xlfn.XLOOKUP(C953,ESTACIONES!B:B,ESTACIONES!N:N,0,0,1)</f>
        <v>2.6040084152738801</v>
      </c>
      <c r="AG953">
        <f>_xlfn.XLOOKUP(A953,'L y W'!A:A,'L y W'!B:B,0,0,1)</f>
        <v>5.5641649987299706</v>
      </c>
      <c r="AH953">
        <f>_xlfn.XLOOKUP(A953,'L y W'!A:A,'L y W'!C:C,0,0,1)</f>
        <v>5.8479008414448064</v>
      </c>
    </row>
    <row r="954" spans="1:34" x14ac:dyDescent="0.3">
      <c r="A954" s="1">
        <v>2388</v>
      </c>
      <c r="B954" s="1" t="s">
        <v>1300</v>
      </c>
      <c r="C954" s="1" t="s">
        <v>43</v>
      </c>
      <c r="D954" s="1">
        <v>2016</v>
      </c>
      <c r="E954" s="1">
        <v>5</v>
      </c>
      <c r="F954" s="1">
        <v>11</v>
      </c>
      <c r="G954" s="1">
        <v>13</v>
      </c>
      <c r="H954" s="1">
        <v>11</v>
      </c>
      <c r="I954" s="1">
        <v>32</v>
      </c>
      <c r="J954" s="1">
        <v>-30.664000000000001</v>
      </c>
      <c r="K954" s="1">
        <v>-71.888000000000005</v>
      </c>
      <c r="L954" s="1">
        <v>5.6</v>
      </c>
      <c r="M954" s="1">
        <v>37.299999999999997</v>
      </c>
      <c r="N954" s="1">
        <v>-30.23387</v>
      </c>
      <c r="O954" s="1">
        <v>-71.081590000000006</v>
      </c>
      <c r="P954" s="1">
        <v>1032</v>
      </c>
      <c r="Q954" s="1">
        <v>517</v>
      </c>
      <c r="R954" s="7">
        <v>6.5</v>
      </c>
      <c r="S954" s="1">
        <v>3</v>
      </c>
      <c r="T954" s="1">
        <v>27</v>
      </c>
      <c r="U954" s="1">
        <v>101</v>
      </c>
      <c r="V954" s="1">
        <v>171</v>
      </c>
      <c r="W954" s="1">
        <v>64</v>
      </c>
      <c r="X954" s="1">
        <v>85</v>
      </c>
      <c r="Y954" s="1">
        <v>90.955841888624789</v>
      </c>
      <c r="Z954" s="1">
        <v>98.703127598209932</v>
      </c>
      <c r="AA954" s="1">
        <v>95.27374267578125</v>
      </c>
      <c r="AB954" s="1" t="s">
        <v>1304</v>
      </c>
      <c r="AC954" s="3">
        <v>5</v>
      </c>
      <c r="AD954" s="3">
        <f>_xlfn.XLOOKUP(B954,EVENTOS!B:B,EVENTOS!M:M,"--",0,1)</f>
        <v>229</v>
      </c>
      <c r="AE954" s="3">
        <v>1</v>
      </c>
      <c r="AF954" s="12">
        <f>_xlfn.XLOOKUP(C954,ESTACIONES!B:B,ESTACIONES!N:N,0,0,1)</f>
        <v>2.335647305457484</v>
      </c>
      <c r="AG954">
        <f>_xlfn.XLOOKUP(A954,'L y W'!A:A,'L y W'!B:B,0,0,1)</f>
        <v>5.5641649987299706</v>
      </c>
      <c r="AH954">
        <f>_xlfn.XLOOKUP(A954,'L y W'!A:A,'L y W'!C:C,0,0,1)</f>
        <v>5.8479008414448064</v>
      </c>
    </row>
    <row r="955" spans="1:34" x14ac:dyDescent="0.3">
      <c r="A955" s="1">
        <v>2389</v>
      </c>
      <c r="B955" s="1" t="s">
        <v>1300</v>
      </c>
      <c r="C955" s="1" t="s">
        <v>524</v>
      </c>
      <c r="D955" s="1">
        <v>2016</v>
      </c>
      <c r="E955" s="1">
        <v>5</v>
      </c>
      <c r="F955" s="1">
        <v>11</v>
      </c>
      <c r="G955" s="1">
        <v>13</v>
      </c>
      <c r="H955" s="1">
        <v>11</v>
      </c>
      <c r="I955" s="1">
        <v>32</v>
      </c>
      <c r="J955" s="1">
        <v>-30.664000000000001</v>
      </c>
      <c r="K955" s="1">
        <v>-71.888000000000005</v>
      </c>
      <c r="L955" s="1">
        <v>5.6</v>
      </c>
      <c r="M955" s="1">
        <v>37.299999999999997</v>
      </c>
      <c r="N955" s="1">
        <v>-30.579305999999999</v>
      </c>
      <c r="O955" s="1">
        <v>-71.494556000000003</v>
      </c>
      <c r="P955" s="1">
        <v>203</v>
      </c>
      <c r="Q955" s="1">
        <v>505</v>
      </c>
      <c r="R955" s="7">
        <v>1.75</v>
      </c>
      <c r="S955" s="1">
        <v>3</v>
      </c>
      <c r="T955" s="1">
        <v>27</v>
      </c>
      <c r="U955" s="1">
        <v>101</v>
      </c>
      <c r="V955" s="1">
        <v>171</v>
      </c>
      <c r="W955" s="1">
        <v>64</v>
      </c>
      <c r="X955" s="1">
        <v>85</v>
      </c>
      <c r="Y955" s="1">
        <v>38.874061850835197</v>
      </c>
      <c r="Z955" s="1">
        <v>54.015439401920638</v>
      </c>
      <c r="AA955" s="1">
        <v>52.534507751464837</v>
      </c>
      <c r="AB955" s="1" t="s">
        <v>1305</v>
      </c>
      <c r="AC955" s="3">
        <v>59</v>
      </c>
      <c r="AD955" s="3">
        <f>_xlfn.XLOOKUP(B955,EVENTOS!B:B,EVENTOS!M:M,"--",0,1)</f>
        <v>229</v>
      </c>
      <c r="AE955" s="3">
        <v>1</v>
      </c>
      <c r="AF955" s="12">
        <f>_xlfn.XLOOKUP(C955,ESTACIONES!B:B,ESTACIONES!N:N,0,0,1)</f>
        <v>2.4467954161962564</v>
      </c>
      <c r="AG955">
        <f>_xlfn.XLOOKUP(A955,'L y W'!A:A,'L y W'!B:B,0,0,1)</f>
        <v>5.5641649987299706</v>
      </c>
      <c r="AH955">
        <f>_xlfn.XLOOKUP(A955,'L y W'!A:A,'L y W'!C:C,0,0,1)</f>
        <v>5.8479008414448064</v>
      </c>
    </row>
    <row r="956" spans="1:34" x14ac:dyDescent="0.3">
      <c r="A956" s="1">
        <v>239</v>
      </c>
      <c r="B956" s="1" t="s">
        <v>1306</v>
      </c>
      <c r="C956" s="1" t="s">
        <v>406</v>
      </c>
      <c r="D956" s="1">
        <v>2014</v>
      </c>
      <c r="E956" s="1">
        <v>4</v>
      </c>
      <c r="F956" s="1">
        <v>4</v>
      </c>
      <c r="G956" s="1">
        <v>9</v>
      </c>
      <c r="H956" s="1">
        <v>53</v>
      </c>
      <c r="I956" s="1">
        <v>25</v>
      </c>
      <c r="J956" s="1">
        <v>-20.625</v>
      </c>
      <c r="K956" s="1">
        <v>-70.701999999999998</v>
      </c>
      <c r="L956" s="1">
        <v>4.5999999999999996</v>
      </c>
      <c r="M956" s="1">
        <v>20.3</v>
      </c>
      <c r="N956" s="1">
        <v>-19.995450000000002</v>
      </c>
      <c r="O956" s="1">
        <v>-69.767070000000004</v>
      </c>
      <c r="P956" s="1">
        <v>0</v>
      </c>
      <c r="Q956" s="1">
        <v>418</v>
      </c>
      <c r="R956" s="7">
        <v>2.8</v>
      </c>
      <c r="S956" s="1" t="s">
        <v>38</v>
      </c>
      <c r="T956" s="1" t="s">
        <v>38</v>
      </c>
      <c r="U956" s="1" t="s">
        <v>38</v>
      </c>
      <c r="V956" s="1" t="s">
        <v>38</v>
      </c>
      <c r="W956" s="1" t="s">
        <v>38</v>
      </c>
      <c r="X956" s="1" t="s">
        <v>38</v>
      </c>
      <c r="Y956" s="1">
        <v>119.96619747721947</v>
      </c>
      <c r="Z956" s="1">
        <v>121.67160119412918</v>
      </c>
      <c r="AA956" s="1">
        <v>121.67160119412918</v>
      </c>
      <c r="AB956" s="1" t="s">
        <v>1307</v>
      </c>
      <c r="AC956" s="3">
        <v>50</v>
      </c>
      <c r="AD956" s="3">
        <f>_xlfn.XLOOKUP(B956,EVENTOS!B:B,EVENTOS!M:M,"--",0,1)</f>
        <v>230</v>
      </c>
      <c r="AE956" s="3">
        <v>1</v>
      </c>
      <c r="AF956" s="12">
        <f>_xlfn.XLOOKUP(C956,ESTACIONES!B:B,ESTACIONES!N:N,0,0,1)</f>
        <v>3.6247955390389586</v>
      </c>
      <c r="AG956" t="e">
        <f>_xlfn.XLOOKUP(A956,'L y W'!A:A,'L y W'!B:B,0,0,1)</f>
        <v>#N/A</v>
      </c>
      <c r="AH956" t="e">
        <f>_xlfn.XLOOKUP(A956,'L y W'!A:A,'L y W'!C:C,0,0,1)</f>
        <v>#N/A</v>
      </c>
    </row>
    <row r="957" spans="1:34" x14ac:dyDescent="0.3">
      <c r="A957" s="1">
        <v>2391</v>
      </c>
      <c r="B957" s="1" t="s">
        <v>1300</v>
      </c>
      <c r="C957" s="1" t="s">
        <v>132</v>
      </c>
      <c r="D957" s="1">
        <v>2016</v>
      </c>
      <c r="E957" s="1">
        <v>5</v>
      </c>
      <c r="F957" s="1">
        <v>11</v>
      </c>
      <c r="G957" s="1">
        <v>13</v>
      </c>
      <c r="H957" s="1">
        <v>11</v>
      </c>
      <c r="I957" s="1">
        <v>32</v>
      </c>
      <c r="J957" s="1">
        <v>-30.664000000000001</v>
      </c>
      <c r="K957" s="1">
        <v>-71.888000000000005</v>
      </c>
      <c r="L957" s="1">
        <v>5.6</v>
      </c>
      <c r="M957" s="1">
        <v>37.299999999999997</v>
      </c>
      <c r="N957" s="1">
        <v>-30.09348</v>
      </c>
      <c r="O957" s="1">
        <v>-71.368930000000006</v>
      </c>
      <c r="P957" s="1">
        <v>71</v>
      </c>
      <c r="Q957" s="1">
        <v>1106</v>
      </c>
      <c r="R957" s="7">
        <v>11.015885416666666</v>
      </c>
      <c r="S957" s="1">
        <v>3</v>
      </c>
      <c r="T957" s="1">
        <v>27</v>
      </c>
      <c r="U957" s="1">
        <v>101</v>
      </c>
      <c r="V957" s="1">
        <v>171</v>
      </c>
      <c r="W957" s="1">
        <v>64</v>
      </c>
      <c r="X957" s="1">
        <v>85</v>
      </c>
      <c r="Y957" s="1">
        <v>80.556560018300573</v>
      </c>
      <c r="Z957" s="1">
        <v>88.802877222430482</v>
      </c>
      <c r="AA957" s="1">
        <v>85.873916625976563</v>
      </c>
      <c r="AB957" s="1" t="s">
        <v>1308</v>
      </c>
      <c r="AC957" s="3">
        <v>22</v>
      </c>
      <c r="AD957" s="3">
        <f>_xlfn.XLOOKUP(B957,EVENTOS!B:B,EVENTOS!M:M,"--",0,1)</f>
        <v>229</v>
      </c>
      <c r="AE957" s="3">
        <v>1</v>
      </c>
      <c r="AF957" s="12">
        <f>_xlfn.XLOOKUP(C957,ESTACIONES!B:B,ESTACIONES!N:N,0,0,1)</f>
        <v>2.4171959038897288</v>
      </c>
      <c r="AG957">
        <f>_xlfn.XLOOKUP(A957,'L y W'!A:A,'L y W'!B:B,0,0,1)</f>
        <v>5.5641649987299706</v>
      </c>
      <c r="AH957">
        <f>_xlfn.XLOOKUP(A957,'L y W'!A:A,'L y W'!C:C,0,0,1)</f>
        <v>5.8479008414448064</v>
      </c>
    </row>
    <row r="958" spans="1:34" x14ac:dyDescent="0.3">
      <c r="A958" s="1">
        <v>2392</v>
      </c>
      <c r="B958" s="1" t="s">
        <v>1300</v>
      </c>
      <c r="C958" s="1" t="s">
        <v>97</v>
      </c>
      <c r="D958" s="1">
        <v>2016</v>
      </c>
      <c r="E958" s="1">
        <v>5</v>
      </c>
      <c r="F958" s="1">
        <v>11</v>
      </c>
      <c r="G958" s="1">
        <v>13</v>
      </c>
      <c r="H958" s="1">
        <v>11</v>
      </c>
      <c r="I958" s="1">
        <v>32</v>
      </c>
      <c r="J958" s="1">
        <v>-30.664000000000001</v>
      </c>
      <c r="K958" s="1">
        <v>-71.888000000000005</v>
      </c>
      <c r="L958" s="1">
        <v>5.6</v>
      </c>
      <c r="M958" s="1">
        <v>37.299999999999997</v>
      </c>
      <c r="N958" s="1">
        <v>-29.96818</v>
      </c>
      <c r="O958" s="1">
        <v>-71.337360000000004</v>
      </c>
      <c r="P958" s="1">
        <v>52</v>
      </c>
      <c r="Q958" s="1">
        <v>1106</v>
      </c>
      <c r="R958" s="7">
        <v>1.24</v>
      </c>
      <c r="S958" s="1">
        <v>3</v>
      </c>
      <c r="T958" s="1">
        <v>27</v>
      </c>
      <c r="U958" s="1">
        <v>101</v>
      </c>
      <c r="V958" s="1">
        <v>171</v>
      </c>
      <c r="W958" s="1">
        <v>64</v>
      </c>
      <c r="X958" s="1">
        <v>85</v>
      </c>
      <c r="Y958" s="1">
        <v>93.567176301799805</v>
      </c>
      <c r="Z958" s="1">
        <v>100.74715075421283</v>
      </c>
      <c r="AA958" s="1">
        <v>97.696556091308594</v>
      </c>
      <c r="AB958" s="1" t="s">
        <v>1309</v>
      </c>
      <c r="AC958" s="3">
        <v>17</v>
      </c>
      <c r="AD958" s="3">
        <f>_xlfn.XLOOKUP(B958,EVENTOS!B:B,EVENTOS!M:M,"--",0,1)</f>
        <v>229</v>
      </c>
      <c r="AE958" s="3">
        <v>1</v>
      </c>
      <c r="AF958" s="12">
        <f>_xlfn.XLOOKUP(C958,ESTACIONES!B:B,ESTACIONES!N:N,0,0,1)</f>
        <v>4.0819376781190959</v>
      </c>
      <c r="AG958">
        <f>_xlfn.XLOOKUP(A958,'L y W'!A:A,'L y W'!B:B,0,0,1)</f>
        <v>5.5641649987299706</v>
      </c>
      <c r="AH958">
        <f>_xlfn.XLOOKUP(A958,'L y W'!A:A,'L y W'!C:C,0,0,1)</f>
        <v>5.8479008414448064</v>
      </c>
    </row>
    <row r="959" spans="1:34" x14ac:dyDescent="0.3">
      <c r="A959" s="1">
        <v>2393</v>
      </c>
      <c r="B959" s="1" t="s">
        <v>1300</v>
      </c>
      <c r="C959" s="1" t="s">
        <v>99</v>
      </c>
      <c r="D959" s="1">
        <v>2016</v>
      </c>
      <c r="E959" s="1">
        <v>5</v>
      </c>
      <c r="F959" s="1">
        <v>11</v>
      </c>
      <c r="G959" s="1">
        <v>13</v>
      </c>
      <c r="H959" s="1">
        <v>11</v>
      </c>
      <c r="I959" s="1">
        <v>32</v>
      </c>
      <c r="J959" s="1">
        <v>-30.664000000000001</v>
      </c>
      <c r="K959" s="1">
        <v>-71.888000000000005</v>
      </c>
      <c r="L959" s="1">
        <v>5.6</v>
      </c>
      <c r="M959" s="1">
        <v>37.299999999999997</v>
      </c>
      <c r="N959" s="1">
        <v>-29.965509999999998</v>
      </c>
      <c r="O959" s="1">
        <v>-71.351110000000006</v>
      </c>
      <c r="P959" s="1">
        <v>36</v>
      </c>
      <c r="Q959" s="1">
        <v>1228</v>
      </c>
      <c r="R959" s="7">
        <v>6.4838235294117661</v>
      </c>
      <c r="S959" s="1">
        <v>3</v>
      </c>
      <c r="T959" s="1">
        <v>27</v>
      </c>
      <c r="U959" s="1">
        <v>101</v>
      </c>
      <c r="V959" s="1">
        <v>171</v>
      </c>
      <c r="W959" s="1">
        <v>64</v>
      </c>
      <c r="X959" s="1">
        <v>85</v>
      </c>
      <c r="Y959" s="1">
        <v>93.071557115613672</v>
      </c>
      <c r="Z959" s="1">
        <v>100.28106321696504</v>
      </c>
      <c r="AA959" s="1">
        <v>97.25555419921875</v>
      </c>
      <c r="AB959" s="1" t="s">
        <v>1310</v>
      </c>
      <c r="AC959" s="3">
        <v>18</v>
      </c>
      <c r="AD959" s="3">
        <f>_xlfn.XLOOKUP(B959,EVENTOS!B:B,EVENTOS!M:M,"--",0,1)</f>
        <v>229</v>
      </c>
      <c r="AE959" s="3">
        <v>1</v>
      </c>
      <c r="AF959" s="12">
        <f>_xlfn.XLOOKUP(C959,ESTACIONES!B:B,ESTACIONES!N:N,0,0,1)</f>
        <v>1.6562573616396086</v>
      </c>
      <c r="AG959">
        <f>_xlfn.XLOOKUP(A959,'L y W'!A:A,'L y W'!B:B,0,0,1)</f>
        <v>5.5641649987299706</v>
      </c>
      <c r="AH959">
        <f>_xlfn.XLOOKUP(A959,'L y W'!A:A,'L y W'!C:C,0,0,1)</f>
        <v>5.8479008414448064</v>
      </c>
    </row>
    <row r="960" spans="1:34" x14ac:dyDescent="0.3">
      <c r="A960" s="1">
        <v>2394</v>
      </c>
      <c r="B960" s="1" t="s">
        <v>1300</v>
      </c>
      <c r="C960" s="1" t="s">
        <v>51</v>
      </c>
      <c r="D960" s="1">
        <v>2016</v>
      </c>
      <c r="E960" s="1">
        <v>5</v>
      </c>
      <c r="F960" s="1">
        <v>11</v>
      </c>
      <c r="G960" s="1">
        <v>13</v>
      </c>
      <c r="H960" s="1">
        <v>11</v>
      </c>
      <c r="I960" s="1">
        <v>32</v>
      </c>
      <c r="J960" s="1">
        <v>-30.664000000000001</v>
      </c>
      <c r="K960" s="1">
        <v>-71.888000000000005</v>
      </c>
      <c r="L960" s="1">
        <v>5.6</v>
      </c>
      <c r="M960" s="1">
        <v>37.299999999999997</v>
      </c>
      <c r="N960" s="1">
        <v>-31.783711</v>
      </c>
      <c r="O960" s="1">
        <v>-70.969739000000004</v>
      </c>
      <c r="P960" s="1">
        <v>458</v>
      </c>
      <c r="Q960" s="1">
        <v>751</v>
      </c>
      <c r="R960" s="7">
        <v>2.1</v>
      </c>
      <c r="S960" s="1">
        <v>3</v>
      </c>
      <c r="T960" s="1">
        <v>27</v>
      </c>
      <c r="U960" s="1">
        <v>101</v>
      </c>
      <c r="V960" s="1">
        <v>171</v>
      </c>
      <c r="W960" s="1">
        <v>64</v>
      </c>
      <c r="X960" s="1">
        <v>85</v>
      </c>
      <c r="Y960" s="1">
        <v>151.8769248833384</v>
      </c>
      <c r="Z960" s="1">
        <v>156.500053916985</v>
      </c>
      <c r="AA960" s="1">
        <v>153.3123474121094</v>
      </c>
      <c r="AB960" s="1" t="s">
        <v>1311</v>
      </c>
      <c r="AC960" s="3">
        <v>8</v>
      </c>
      <c r="AD960" s="3">
        <f>_xlfn.XLOOKUP(B960,EVENTOS!B:B,EVENTOS!M:M,"--",0,1)</f>
        <v>229</v>
      </c>
      <c r="AE960" s="3">
        <v>1</v>
      </c>
      <c r="AF960" s="12">
        <f>_xlfn.XLOOKUP(C960,ESTACIONES!B:B,ESTACIONES!N:N,0,0,1)</f>
        <v>4.6375108145656956</v>
      </c>
      <c r="AG960">
        <f>_xlfn.XLOOKUP(A960,'L y W'!A:A,'L y W'!B:B,0,0,1)</f>
        <v>5.5641649987299706</v>
      </c>
      <c r="AH960">
        <f>_xlfn.XLOOKUP(A960,'L y W'!A:A,'L y W'!C:C,0,0,1)</f>
        <v>5.8479008414448064</v>
      </c>
    </row>
    <row r="961" spans="1:34" x14ac:dyDescent="0.3">
      <c r="A961" s="1">
        <v>2395</v>
      </c>
      <c r="B961" s="1" t="s">
        <v>1300</v>
      </c>
      <c r="C961" s="1" t="s">
        <v>53</v>
      </c>
      <c r="D961" s="1">
        <v>2016</v>
      </c>
      <c r="E961" s="1">
        <v>5</v>
      </c>
      <c r="F961" s="1">
        <v>11</v>
      </c>
      <c r="G961" s="1">
        <v>13</v>
      </c>
      <c r="H961" s="1">
        <v>11</v>
      </c>
      <c r="I961" s="1">
        <v>32</v>
      </c>
      <c r="J961" s="1">
        <v>-30.664000000000001</v>
      </c>
      <c r="K961" s="1">
        <v>-71.888000000000005</v>
      </c>
      <c r="L961" s="1">
        <v>5.6</v>
      </c>
      <c r="M961" s="1">
        <v>37.299999999999997</v>
      </c>
      <c r="N961" s="1">
        <v>-30.258980000000001</v>
      </c>
      <c r="O961" s="1">
        <v>-71.490459999999999</v>
      </c>
      <c r="P961" s="1">
        <v>10</v>
      </c>
      <c r="Q961" s="1">
        <v>364</v>
      </c>
      <c r="R961" s="7">
        <v>1.87</v>
      </c>
      <c r="S961" s="1">
        <v>3</v>
      </c>
      <c r="T961" s="1">
        <v>27</v>
      </c>
      <c r="U961" s="1">
        <v>101</v>
      </c>
      <c r="V961" s="1">
        <v>171</v>
      </c>
      <c r="W961" s="1">
        <v>64</v>
      </c>
      <c r="X961" s="1">
        <v>85</v>
      </c>
      <c r="Y961" s="1">
        <v>58.937638158158123</v>
      </c>
      <c r="Z961" s="1">
        <v>69.754435641484307</v>
      </c>
      <c r="AA961" s="1">
        <v>67.288414001464844</v>
      </c>
      <c r="AB961" s="1" t="s">
        <v>1312</v>
      </c>
      <c r="AC961" s="3">
        <v>9</v>
      </c>
      <c r="AD961" s="3">
        <f>_xlfn.XLOOKUP(B961,EVENTOS!B:B,EVENTOS!M:M,"--",0,1)</f>
        <v>229</v>
      </c>
      <c r="AE961" s="3">
        <v>1</v>
      </c>
      <c r="AF961" s="12">
        <f>_xlfn.XLOOKUP(C961,ESTACIONES!B:B,ESTACIONES!N:N,0,0,1)</f>
        <v>4.3052866245068095</v>
      </c>
      <c r="AG961">
        <f>_xlfn.XLOOKUP(A961,'L y W'!A:A,'L y W'!B:B,0,0,1)</f>
        <v>5.5641649987299706</v>
      </c>
      <c r="AH961">
        <f>_xlfn.XLOOKUP(A961,'L y W'!A:A,'L y W'!C:C,0,0,1)</f>
        <v>5.8479008414448064</v>
      </c>
    </row>
    <row r="962" spans="1:34" x14ac:dyDescent="0.3">
      <c r="A962" s="1">
        <v>2396</v>
      </c>
      <c r="B962" s="1" t="s">
        <v>1300</v>
      </c>
      <c r="C962" s="1" t="s">
        <v>139</v>
      </c>
      <c r="D962" s="1">
        <v>2016</v>
      </c>
      <c r="E962" s="1">
        <v>5</v>
      </c>
      <c r="F962" s="1">
        <v>11</v>
      </c>
      <c r="G962" s="1">
        <v>13</v>
      </c>
      <c r="H962" s="1">
        <v>11</v>
      </c>
      <c r="I962" s="1">
        <v>32</v>
      </c>
      <c r="J962" s="1">
        <v>-30.664000000000001</v>
      </c>
      <c r="K962" s="1">
        <v>-71.888000000000005</v>
      </c>
      <c r="L962" s="1">
        <v>5.6</v>
      </c>
      <c r="M962" s="1">
        <v>37.299999999999997</v>
      </c>
      <c r="N962" s="1">
        <v>-29.910710000000002</v>
      </c>
      <c r="O962" s="1">
        <v>-71.250820000000004</v>
      </c>
      <c r="P962" s="1">
        <v>30</v>
      </c>
      <c r="Q962" s="1">
        <v>587</v>
      </c>
      <c r="R962" s="7">
        <v>3.2</v>
      </c>
      <c r="S962" s="1">
        <v>3</v>
      </c>
      <c r="T962" s="1">
        <v>27</v>
      </c>
      <c r="U962" s="1">
        <v>101</v>
      </c>
      <c r="V962" s="1">
        <v>171</v>
      </c>
      <c r="W962" s="1">
        <v>64</v>
      </c>
      <c r="X962" s="1">
        <v>85</v>
      </c>
      <c r="Y962" s="1">
        <v>103.59178514932034</v>
      </c>
      <c r="Z962" s="1">
        <v>110.11260986110059</v>
      </c>
      <c r="AA962" s="1">
        <v>106.9258117675781</v>
      </c>
      <c r="AB962" s="1" t="s">
        <v>1313</v>
      </c>
      <c r="AC962" s="3">
        <v>23</v>
      </c>
      <c r="AD962" s="3">
        <f>_xlfn.XLOOKUP(B962,EVENTOS!B:B,EVENTOS!M:M,"--",0,1)</f>
        <v>229</v>
      </c>
      <c r="AE962" s="3">
        <v>1</v>
      </c>
      <c r="AF962" s="12">
        <f>_xlfn.XLOOKUP(C962,ESTACIONES!B:B,ESTACIONES!N:N,0,0,1)</f>
        <v>2.8545473582449143</v>
      </c>
      <c r="AG962">
        <f>_xlfn.XLOOKUP(A962,'L y W'!A:A,'L y W'!B:B,0,0,1)</f>
        <v>5.5641649987299706</v>
      </c>
      <c r="AH962">
        <f>_xlfn.XLOOKUP(A962,'L y W'!A:A,'L y W'!C:C,0,0,1)</f>
        <v>5.8479008414448064</v>
      </c>
    </row>
    <row r="963" spans="1:34" x14ac:dyDescent="0.3">
      <c r="A963" s="1">
        <v>2398</v>
      </c>
      <c r="B963" s="1" t="s">
        <v>1314</v>
      </c>
      <c r="C963" s="1" t="s">
        <v>524</v>
      </c>
      <c r="D963" s="1">
        <v>2016</v>
      </c>
      <c r="E963" s="1">
        <v>5</v>
      </c>
      <c r="F963" s="1">
        <v>12</v>
      </c>
      <c r="G963" s="1">
        <v>18</v>
      </c>
      <c r="H963" s="1">
        <v>3</v>
      </c>
      <c r="I963" s="1">
        <v>50</v>
      </c>
      <c r="J963" s="1">
        <v>-30.616</v>
      </c>
      <c r="K963" s="1">
        <v>-71.747</v>
      </c>
      <c r="L963" s="1">
        <v>4.5999999999999996</v>
      </c>
      <c r="M963" s="1">
        <v>34.299999999999997</v>
      </c>
      <c r="N963" s="1">
        <v>-30.579305999999999</v>
      </c>
      <c r="O963" s="1">
        <v>-71.494556000000003</v>
      </c>
      <c r="P963" s="1">
        <v>203</v>
      </c>
      <c r="Q963" s="1">
        <v>505</v>
      </c>
      <c r="R963" s="7">
        <v>1.75</v>
      </c>
      <c r="S963" s="1" t="s">
        <v>38</v>
      </c>
      <c r="T963" s="1" t="s">
        <v>38</v>
      </c>
      <c r="U963" s="1" t="s">
        <v>38</v>
      </c>
      <c r="V963" s="1" t="s">
        <v>38</v>
      </c>
      <c r="W963" s="1" t="s">
        <v>38</v>
      </c>
      <c r="X963" s="1" t="s">
        <v>38</v>
      </c>
      <c r="Y963" s="1">
        <v>24.549493871129052</v>
      </c>
      <c r="Z963" s="1">
        <v>42.34542074804078</v>
      </c>
      <c r="AA963" s="1">
        <v>42.34542074804078</v>
      </c>
      <c r="AB963" s="1" t="s">
        <v>1315</v>
      </c>
      <c r="AC963" s="3">
        <v>59</v>
      </c>
      <c r="AD963" s="3">
        <f>_xlfn.XLOOKUP(B963,EVENTOS!B:B,EVENTOS!M:M,"--",0,1)</f>
        <v>231</v>
      </c>
      <c r="AE963" s="3">
        <v>1</v>
      </c>
      <c r="AF963" s="12">
        <f>_xlfn.XLOOKUP(C963,ESTACIONES!B:B,ESTACIONES!N:N,0,0,1)</f>
        <v>2.4467954161962564</v>
      </c>
      <c r="AG963" t="e">
        <f>_xlfn.XLOOKUP(A963,'L y W'!A:A,'L y W'!B:B,0,0,1)</f>
        <v>#N/A</v>
      </c>
      <c r="AH963" t="e">
        <f>_xlfn.XLOOKUP(A963,'L y W'!A:A,'L y W'!C:C,0,0,1)</f>
        <v>#N/A</v>
      </c>
    </row>
    <row r="964" spans="1:34" x14ac:dyDescent="0.3">
      <c r="A964" s="1">
        <v>24</v>
      </c>
      <c r="B964" s="1" t="s">
        <v>1316</v>
      </c>
      <c r="C964" s="1" t="s">
        <v>482</v>
      </c>
      <c r="D964" s="1">
        <v>2012</v>
      </c>
      <c r="E964" s="1">
        <v>11</v>
      </c>
      <c r="F964" s="1">
        <v>16</v>
      </c>
      <c r="G964" s="1">
        <v>0</v>
      </c>
      <c r="H964" s="1">
        <v>38</v>
      </c>
      <c r="I964" s="1">
        <v>5</v>
      </c>
      <c r="J964" s="1">
        <v>-21.506</v>
      </c>
      <c r="K964" s="1">
        <v>-69.488</v>
      </c>
      <c r="L964" s="1">
        <v>5.3</v>
      </c>
      <c r="M964" s="1">
        <v>61.7</v>
      </c>
      <c r="N964" s="1">
        <v>-21.043230000000001</v>
      </c>
      <c r="O964" s="1">
        <v>-69.487399999999994</v>
      </c>
      <c r="P964" s="1">
        <v>0</v>
      </c>
      <c r="Q964" s="1">
        <v>603</v>
      </c>
      <c r="R964" s="7">
        <v>3.4</v>
      </c>
      <c r="S964" s="1">
        <v>285</v>
      </c>
      <c r="T964" s="1">
        <v>39</v>
      </c>
      <c r="U964" s="1">
        <v>137</v>
      </c>
      <c r="V964" s="1">
        <v>51</v>
      </c>
      <c r="W964" s="1">
        <v>65</v>
      </c>
      <c r="X964" s="1">
        <v>59</v>
      </c>
      <c r="Y964" s="1">
        <v>51.238218956526303</v>
      </c>
      <c r="Z964" s="1">
        <v>80.201278554876737</v>
      </c>
      <c r="AA964" s="1">
        <v>68.430000000000007</v>
      </c>
      <c r="AB964" s="1" t="s">
        <v>1317</v>
      </c>
      <c r="AC964" s="3">
        <v>55</v>
      </c>
      <c r="AD964" s="3">
        <f>_xlfn.XLOOKUP(B964,EVENTOS!B:B,EVENTOS!M:M,"--",0,1)</f>
        <v>232</v>
      </c>
      <c r="AE964" s="3">
        <v>2</v>
      </c>
      <c r="AF964" s="12">
        <f>_xlfn.XLOOKUP(C964,ESTACIONES!B:B,ESTACIONES!N:N,0,0,1)</f>
        <v>1.9568435515885059</v>
      </c>
      <c r="AG964">
        <f>_xlfn.XLOOKUP(A964,'L y W'!A:A,'L y W'!B:B,0,0,1)</f>
        <v>0</v>
      </c>
      <c r="AH964">
        <f>_xlfn.XLOOKUP(A964,'L y W'!A:A,'L y W'!C:C,0,0,1)</f>
        <v>0</v>
      </c>
    </row>
    <row r="965" spans="1:34" x14ac:dyDescent="0.3">
      <c r="A965" s="1">
        <v>240</v>
      </c>
      <c r="B965" s="1" t="s">
        <v>1318</v>
      </c>
      <c r="C965" s="1" t="s">
        <v>406</v>
      </c>
      <c r="D965" s="1">
        <v>2014</v>
      </c>
      <c r="E965" s="1">
        <v>4</v>
      </c>
      <c r="F965" s="1">
        <v>5</v>
      </c>
      <c r="G965" s="1">
        <v>0</v>
      </c>
      <c r="H965" s="1">
        <v>33</v>
      </c>
      <c r="I965" s="1">
        <v>58</v>
      </c>
      <c r="J965" s="1">
        <v>-20.167000000000002</v>
      </c>
      <c r="K965" s="1">
        <v>-70.524000000000001</v>
      </c>
      <c r="L965" s="1">
        <v>4.8</v>
      </c>
      <c r="M965" s="1">
        <v>36.6</v>
      </c>
      <c r="N965" s="1">
        <v>-19.995450000000002</v>
      </c>
      <c r="O965" s="1">
        <v>-69.767070000000004</v>
      </c>
      <c r="P965" s="1">
        <v>0</v>
      </c>
      <c r="Q965" s="1">
        <v>418</v>
      </c>
      <c r="R965" s="7">
        <v>2.8</v>
      </c>
      <c r="S965" s="1">
        <v>355</v>
      </c>
      <c r="T965" s="1">
        <v>27</v>
      </c>
      <c r="U965" s="1">
        <v>95</v>
      </c>
      <c r="V965" s="1">
        <v>169</v>
      </c>
      <c r="W965" s="1">
        <v>63</v>
      </c>
      <c r="X965" s="1">
        <v>88</v>
      </c>
      <c r="Y965" s="1">
        <v>81.415713964907297</v>
      </c>
      <c r="Z965" s="1">
        <v>89.264094015542454</v>
      </c>
      <c r="AA965" s="1">
        <v>89.228126525878906</v>
      </c>
      <c r="AB965" s="1" t="s">
        <v>1319</v>
      </c>
      <c r="AC965" s="3">
        <v>50</v>
      </c>
      <c r="AD965" s="3">
        <f>_xlfn.XLOOKUP(B965,EVENTOS!B:B,EVENTOS!M:M,"--",0,1)</f>
        <v>233</v>
      </c>
      <c r="AE965" s="3">
        <v>1</v>
      </c>
      <c r="AF965" s="12">
        <f>_xlfn.XLOOKUP(C965,ESTACIONES!B:B,ESTACIONES!N:N,0,0,1)</f>
        <v>3.6247955390389586</v>
      </c>
      <c r="AG965">
        <f>_xlfn.XLOOKUP(A965,'L y W'!A:A,'L y W'!B:B,0,0,1)</f>
        <v>0</v>
      </c>
      <c r="AH965">
        <f>_xlfn.XLOOKUP(A965,'L y W'!A:A,'L y W'!C:C,0,0,1)</f>
        <v>0</v>
      </c>
    </row>
    <row r="966" spans="1:34" x14ac:dyDescent="0.3">
      <c r="A966" s="1">
        <v>2401</v>
      </c>
      <c r="B966" s="1" t="s">
        <v>1320</v>
      </c>
      <c r="C966" s="1" t="s">
        <v>524</v>
      </c>
      <c r="D966" s="1">
        <v>2016</v>
      </c>
      <c r="E966" s="1">
        <v>5</v>
      </c>
      <c r="F966" s="1">
        <v>22</v>
      </c>
      <c r="G966" s="1">
        <v>11</v>
      </c>
      <c r="H966" s="1">
        <v>47</v>
      </c>
      <c r="I966" s="1">
        <v>10</v>
      </c>
      <c r="J966" s="1">
        <v>-30.63</v>
      </c>
      <c r="K966" s="1">
        <v>-71.644999999999996</v>
      </c>
      <c r="L966" s="1">
        <v>5.0999999999999996</v>
      </c>
      <c r="M966" s="1">
        <v>32.299999999999997</v>
      </c>
      <c r="N966" s="1">
        <v>-30.579305999999999</v>
      </c>
      <c r="O966" s="1">
        <v>-71.494556000000003</v>
      </c>
      <c r="P966" s="1">
        <v>203</v>
      </c>
      <c r="Q966" s="1">
        <v>505</v>
      </c>
      <c r="R966" s="7">
        <v>1.75</v>
      </c>
      <c r="S966" s="1">
        <v>6</v>
      </c>
      <c r="T966" s="1">
        <v>33</v>
      </c>
      <c r="U966" s="1">
        <v>102</v>
      </c>
      <c r="V966" s="1">
        <v>172</v>
      </c>
      <c r="W966" s="1">
        <v>58</v>
      </c>
      <c r="X966" s="1">
        <v>82</v>
      </c>
      <c r="Y966" s="1">
        <v>15.482985291485235</v>
      </c>
      <c r="Z966" s="1">
        <v>36.002331070867456</v>
      </c>
      <c r="AA966" s="1">
        <v>35.817813873291023</v>
      </c>
      <c r="AB966" s="1" t="s">
        <v>1321</v>
      </c>
      <c r="AC966" s="3">
        <v>59</v>
      </c>
      <c r="AD966" s="3">
        <f>_xlfn.XLOOKUP(B966,EVENTOS!B:B,EVENTOS!M:M,"--",0,1)</f>
        <v>234</v>
      </c>
      <c r="AE966" s="3">
        <v>1</v>
      </c>
      <c r="AF966" s="12">
        <f>_xlfn.XLOOKUP(C966,ESTACIONES!B:B,ESTACIONES!N:N,0,0,1)</f>
        <v>2.4467954161962564</v>
      </c>
      <c r="AG966">
        <f>_xlfn.XLOOKUP(A966,'L y W'!A:A,'L y W'!B:B,0,0,1)</f>
        <v>0</v>
      </c>
      <c r="AH966">
        <f>_xlfn.XLOOKUP(A966,'L y W'!A:A,'L y W'!C:C,0,0,1)</f>
        <v>0</v>
      </c>
    </row>
    <row r="967" spans="1:34" x14ac:dyDescent="0.3">
      <c r="A967" s="1">
        <v>2403</v>
      </c>
      <c r="B967" s="1" t="s">
        <v>1322</v>
      </c>
      <c r="C967" s="1" t="s">
        <v>541</v>
      </c>
      <c r="D967" s="1">
        <v>2016</v>
      </c>
      <c r="E967" s="1">
        <v>5</v>
      </c>
      <c r="F967" s="1">
        <v>26</v>
      </c>
      <c r="G967" s="1">
        <v>20</v>
      </c>
      <c r="H967" s="1">
        <v>36</v>
      </c>
      <c r="I967" s="1">
        <v>50</v>
      </c>
      <c r="J967" s="1">
        <v>-29.960999999999999</v>
      </c>
      <c r="K967" s="1">
        <v>-71.879000000000005</v>
      </c>
      <c r="L967" s="1">
        <v>4.8</v>
      </c>
      <c r="M967" s="1">
        <v>17.3</v>
      </c>
      <c r="N967" s="1">
        <v>-29.942350000000001</v>
      </c>
      <c r="O967" s="1">
        <v>-71.263149999999996</v>
      </c>
      <c r="P967" s="1">
        <v>30</v>
      </c>
      <c r="Q967" s="1">
        <v>475</v>
      </c>
      <c r="R967" s="7">
        <v>0.87</v>
      </c>
      <c r="S967" s="1" t="s">
        <v>38</v>
      </c>
      <c r="T967" s="1" t="s">
        <v>38</v>
      </c>
      <c r="U967" s="1" t="s">
        <v>38</v>
      </c>
      <c r="V967" s="1" t="s">
        <v>38</v>
      </c>
      <c r="W967" s="1" t="s">
        <v>38</v>
      </c>
      <c r="X967" s="1" t="s">
        <v>38</v>
      </c>
      <c r="Y967" s="1">
        <v>59.485708600240223</v>
      </c>
      <c r="Z967" s="1">
        <v>61.95868323062308</v>
      </c>
      <c r="AA967" s="1">
        <v>61.95868323062308</v>
      </c>
      <c r="AB967" s="1" t="s">
        <v>1323</v>
      </c>
      <c r="AC967" s="3">
        <v>61</v>
      </c>
      <c r="AD967" s="3">
        <f>_xlfn.XLOOKUP(B967,EVENTOS!B:B,EVENTOS!M:M,"--",0,1)</f>
        <v>235</v>
      </c>
      <c r="AE967" s="3">
        <v>1</v>
      </c>
      <c r="AF967" s="12">
        <f>_xlfn.XLOOKUP(C967,ESTACIONES!B:B,ESTACIONES!N:N,0,0,1)</f>
        <v>4.2654241956000023</v>
      </c>
      <c r="AG967" t="e">
        <f>_xlfn.XLOOKUP(A967,'L y W'!A:A,'L y W'!B:B,0,0,1)</f>
        <v>#N/A</v>
      </c>
      <c r="AH967" t="e">
        <f>_xlfn.XLOOKUP(A967,'L y W'!A:A,'L y W'!C:C,0,0,1)</f>
        <v>#N/A</v>
      </c>
    </row>
    <row r="968" spans="1:34" x14ac:dyDescent="0.3">
      <c r="A968" s="1">
        <v>2404</v>
      </c>
      <c r="B968" s="1" t="s">
        <v>1322</v>
      </c>
      <c r="C968" s="1" t="s">
        <v>53</v>
      </c>
      <c r="D968" s="1">
        <v>2016</v>
      </c>
      <c r="E968" s="1">
        <v>5</v>
      </c>
      <c r="F968" s="1">
        <v>26</v>
      </c>
      <c r="G968" s="1">
        <v>20</v>
      </c>
      <c r="H968" s="1">
        <v>36</v>
      </c>
      <c r="I968" s="1">
        <v>50</v>
      </c>
      <c r="J968" s="1">
        <v>-29.960999999999999</v>
      </c>
      <c r="K968" s="1">
        <v>-71.879000000000005</v>
      </c>
      <c r="L968" s="1">
        <v>4.8</v>
      </c>
      <c r="M968" s="1">
        <v>17.3</v>
      </c>
      <c r="N968" s="1">
        <v>-30.258980000000001</v>
      </c>
      <c r="O968" s="1">
        <v>-71.490459999999999</v>
      </c>
      <c r="P968" s="1">
        <v>10</v>
      </c>
      <c r="Q968" s="1">
        <v>364</v>
      </c>
      <c r="R968" s="7">
        <v>1.87</v>
      </c>
      <c r="S968" s="1" t="s">
        <v>38</v>
      </c>
      <c r="T968" s="1" t="s">
        <v>38</v>
      </c>
      <c r="U968" s="1" t="s">
        <v>38</v>
      </c>
      <c r="V968" s="1" t="s">
        <v>38</v>
      </c>
      <c r="W968" s="1" t="s">
        <v>38</v>
      </c>
      <c r="X968" s="1" t="s">
        <v>38</v>
      </c>
      <c r="Y968" s="1">
        <v>49.934305266582832</v>
      </c>
      <c r="Z968" s="1">
        <v>52.84951222533924</v>
      </c>
      <c r="AA968" s="1">
        <v>52.84951222533924</v>
      </c>
      <c r="AB968" s="1" t="s">
        <v>1324</v>
      </c>
      <c r="AC968" s="3">
        <v>9</v>
      </c>
      <c r="AD968" s="3">
        <f>_xlfn.XLOOKUP(B968,EVENTOS!B:B,EVENTOS!M:M,"--",0,1)</f>
        <v>235</v>
      </c>
      <c r="AE968" s="3">
        <v>1</v>
      </c>
      <c r="AF968" s="12">
        <f>_xlfn.XLOOKUP(C968,ESTACIONES!B:B,ESTACIONES!N:N,0,0,1)</f>
        <v>4.3052866245068095</v>
      </c>
      <c r="AG968" t="e">
        <f>_xlfn.XLOOKUP(A968,'L y W'!A:A,'L y W'!B:B,0,0,1)</f>
        <v>#N/A</v>
      </c>
      <c r="AH968" t="e">
        <f>_xlfn.XLOOKUP(A968,'L y W'!A:A,'L y W'!C:C,0,0,1)</f>
        <v>#N/A</v>
      </c>
    </row>
    <row r="969" spans="1:34" x14ac:dyDescent="0.3">
      <c r="A969" s="1">
        <v>2406</v>
      </c>
      <c r="B969" s="1" t="s">
        <v>1325</v>
      </c>
      <c r="C969" s="1" t="s">
        <v>239</v>
      </c>
      <c r="D969" s="1">
        <v>2016</v>
      </c>
      <c r="E969" s="1">
        <v>6</v>
      </c>
      <c r="F969" s="1">
        <v>5</v>
      </c>
      <c r="G969" s="1">
        <v>15</v>
      </c>
      <c r="H969" s="1">
        <v>5</v>
      </c>
      <c r="I969" s="1">
        <v>35</v>
      </c>
      <c r="J969" s="1">
        <v>-19.484000000000002</v>
      </c>
      <c r="K969" s="1">
        <v>-69.245000000000005</v>
      </c>
      <c r="L969" s="1">
        <v>5.3</v>
      </c>
      <c r="M969" s="1">
        <v>107.2</v>
      </c>
      <c r="N969" s="1">
        <v>-19.760960000000001</v>
      </c>
      <c r="O969" s="1">
        <v>-69.655820000000006</v>
      </c>
      <c r="P969" s="1">
        <v>0</v>
      </c>
      <c r="Q969" s="1">
        <v>846</v>
      </c>
      <c r="R969" s="7">
        <v>0.53</v>
      </c>
      <c r="S969" s="1">
        <v>144</v>
      </c>
      <c r="T969" s="1">
        <v>15</v>
      </c>
      <c r="U969" s="1">
        <v>-114</v>
      </c>
      <c r="V969" s="1">
        <v>349</v>
      </c>
      <c r="W969" s="1">
        <v>76</v>
      </c>
      <c r="X969" s="1">
        <v>-84</v>
      </c>
      <c r="Y969" s="1">
        <v>52.886383479328892</v>
      </c>
      <c r="Z969" s="1">
        <v>119.53580868309977</v>
      </c>
      <c r="AA969" s="1">
        <v>119.549072265625</v>
      </c>
      <c r="AB969" s="1" t="s">
        <v>1326</v>
      </c>
      <c r="AC969" s="3">
        <v>46</v>
      </c>
      <c r="AD969" s="3">
        <f>_xlfn.XLOOKUP(B969,EVENTOS!B:B,EVENTOS!M:M,"--",0,1)</f>
        <v>236</v>
      </c>
      <c r="AE969" s="3">
        <v>2</v>
      </c>
      <c r="AF969" s="12">
        <f>_xlfn.XLOOKUP(C969,ESTACIONES!B:B,ESTACIONES!N:N,0,0,1)</f>
        <v>3.0457469555755177</v>
      </c>
      <c r="AG969">
        <f>_xlfn.XLOOKUP(A969,'L y W'!A:A,'L y W'!B:B,0,0,1)</f>
        <v>0</v>
      </c>
      <c r="AH969">
        <f>_xlfn.XLOOKUP(A969,'L y W'!A:A,'L y W'!C:C,0,0,1)</f>
        <v>0</v>
      </c>
    </row>
    <row r="970" spans="1:34" x14ac:dyDescent="0.3">
      <c r="A970" s="1">
        <v>2407</v>
      </c>
      <c r="B970" s="1" t="s">
        <v>1325</v>
      </c>
      <c r="C970" s="1" t="s">
        <v>473</v>
      </c>
      <c r="D970" s="1">
        <v>2016</v>
      </c>
      <c r="E970" s="1">
        <v>6</v>
      </c>
      <c r="F970" s="1">
        <v>5</v>
      </c>
      <c r="G970" s="1">
        <v>15</v>
      </c>
      <c r="H970" s="1">
        <v>5</v>
      </c>
      <c r="I970" s="1">
        <v>35</v>
      </c>
      <c r="J970" s="1">
        <v>-19.484000000000002</v>
      </c>
      <c r="K970" s="1">
        <v>-69.245000000000005</v>
      </c>
      <c r="L970" s="1">
        <v>5.3</v>
      </c>
      <c r="M970" s="1">
        <v>107.2</v>
      </c>
      <c r="N970" s="1">
        <v>-20.27291</v>
      </c>
      <c r="O970" s="1">
        <v>-70.122309999999999</v>
      </c>
      <c r="P970" s="1">
        <v>0</v>
      </c>
      <c r="Q970" s="1">
        <v>725</v>
      </c>
      <c r="R970" s="7">
        <v>1.36</v>
      </c>
      <c r="S970" s="1">
        <v>144</v>
      </c>
      <c r="T970" s="1">
        <v>15</v>
      </c>
      <c r="U970" s="1">
        <v>-114</v>
      </c>
      <c r="V970" s="1">
        <v>349</v>
      </c>
      <c r="W970" s="1">
        <v>76</v>
      </c>
      <c r="X970" s="1">
        <v>-84</v>
      </c>
      <c r="Y970" s="1">
        <v>126.76245494358584</v>
      </c>
      <c r="Z970" s="1">
        <v>166.01373432136461</v>
      </c>
      <c r="AA970" s="1">
        <v>166.13618469238281</v>
      </c>
      <c r="AB970" s="1" t="s">
        <v>1327</v>
      </c>
      <c r="AC970" s="3">
        <v>53</v>
      </c>
      <c r="AD970" s="3">
        <f>_xlfn.XLOOKUP(B970,EVENTOS!B:B,EVENTOS!M:M,"--",0,1)</f>
        <v>236</v>
      </c>
      <c r="AE970" s="3">
        <v>2</v>
      </c>
      <c r="AF970" s="12">
        <f>_xlfn.XLOOKUP(C970,ESTACIONES!B:B,ESTACIONES!N:N,0,0,1)</f>
        <v>3.8168177816451578</v>
      </c>
      <c r="AG970">
        <f>_xlfn.XLOOKUP(A970,'L y W'!A:A,'L y W'!B:B,0,0,1)</f>
        <v>0</v>
      </c>
      <c r="AH970">
        <f>_xlfn.XLOOKUP(A970,'L y W'!A:A,'L y W'!C:C,0,0,1)</f>
        <v>0</v>
      </c>
    </row>
    <row r="971" spans="1:34" x14ac:dyDescent="0.3">
      <c r="A971" s="1">
        <v>2409</v>
      </c>
      <c r="B971" s="1" t="s">
        <v>1325</v>
      </c>
      <c r="C971" s="1" t="s">
        <v>76</v>
      </c>
      <c r="D971" s="1">
        <v>2016</v>
      </c>
      <c r="E971" s="1">
        <v>6</v>
      </c>
      <c r="F971" s="1">
        <v>5</v>
      </c>
      <c r="G971" s="1">
        <v>15</v>
      </c>
      <c r="H971" s="1">
        <v>5</v>
      </c>
      <c r="I971" s="1">
        <v>35</v>
      </c>
      <c r="J971" s="1">
        <v>-19.484000000000002</v>
      </c>
      <c r="K971" s="1">
        <v>-69.245000000000005</v>
      </c>
      <c r="L971" s="1">
        <v>5.3</v>
      </c>
      <c r="M971" s="1">
        <v>107.2</v>
      </c>
      <c r="N971" s="1">
        <v>-20.496327999999998</v>
      </c>
      <c r="O971" s="1">
        <v>-69.337469999999996</v>
      </c>
      <c r="P971" s="1">
        <v>0</v>
      </c>
      <c r="Q971" s="1">
        <v>357</v>
      </c>
      <c r="R971" s="7">
        <v>2.08</v>
      </c>
      <c r="S971" s="1">
        <v>144</v>
      </c>
      <c r="T971" s="1">
        <v>15</v>
      </c>
      <c r="U971" s="1">
        <v>-114</v>
      </c>
      <c r="V971" s="1">
        <v>349</v>
      </c>
      <c r="W971" s="1">
        <v>76</v>
      </c>
      <c r="X971" s="1">
        <v>-84</v>
      </c>
      <c r="Y971" s="1">
        <v>112.4859829826169</v>
      </c>
      <c r="Z971" s="1">
        <v>155.38640985480546</v>
      </c>
      <c r="AA971" s="1">
        <v>155.38059997558591</v>
      </c>
      <c r="AB971" s="1" t="s">
        <v>1328</v>
      </c>
      <c r="AC971" s="3">
        <v>14</v>
      </c>
      <c r="AD971" s="3">
        <f>_xlfn.XLOOKUP(B971,EVENTOS!B:B,EVENTOS!M:M,"--",0,1)</f>
        <v>236</v>
      </c>
      <c r="AE971" s="3">
        <v>2</v>
      </c>
      <c r="AF971" s="12">
        <f>_xlfn.XLOOKUP(C971,ESTACIONES!B:B,ESTACIONES!N:N,0,0,1)</f>
        <v>2.8487108524030149</v>
      </c>
      <c r="AG971">
        <f>_xlfn.XLOOKUP(A971,'L y W'!A:A,'L y W'!B:B,0,0,1)</f>
        <v>0</v>
      </c>
      <c r="AH971">
        <f>_xlfn.XLOOKUP(A971,'L y W'!A:A,'L y W'!C:C,0,0,1)</f>
        <v>0</v>
      </c>
    </row>
    <row r="972" spans="1:34" x14ac:dyDescent="0.3">
      <c r="A972" s="1">
        <v>241</v>
      </c>
      <c r="B972" s="1" t="s">
        <v>1318</v>
      </c>
      <c r="C972" s="1" t="s">
        <v>484</v>
      </c>
      <c r="D972" s="1">
        <v>2014</v>
      </c>
      <c r="E972" s="1">
        <v>4</v>
      </c>
      <c r="F972" s="1">
        <v>5</v>
      </c>
      <c r="G972" s="1">
        <v>0</v>
      </c>
      <c r="H972" s="1">
        <v>33</v>
      </c>
      <c r="I972" s="1">
        <v>58</v>
      </c>
      <c r="J972" s="1">
        <v>-20.167000000000002</v>
      </c>
      <c r="K972" s="1">
        <v>-70.524000000000001</v>
      </c>
      <c r="L972" s="1">
        <v>4.8</v>
      </c>
      <c r="M972" s="1">
        <v>36.6</v>
      </c>
      <c r="N972" s="1">
        <v>-19.312390000000001</v>
      </c>
      <c r="O972" s="1">
        <v>-69.427279999999996</v>
      </c>
      <c r="P972" s="1">
        <v>0</v>
      </c>
      <c r="Q972" s="1">
        <v>346</v>
      </c>
      <c r="R972" s="7">
        <v>1.1399999999999999</v>
      </c>
      <c r="S972" s="1">
        <v>355</v>
      </c>
      <c r="T972" s="1">
        <v>27</v>
      </c>
      <c r="U972" s="1">
        <v>95</v>
      </c>
      <c r="V972" s="1">
        <v>169</v>
      </c>
      <c r="W972" s="1">
        <v>63</v>
      </c>
      <c r="X972" s="1">
        <v>88</v>
      </c>
      <c r="Y972" s="1">
        <v>148.87862515200894</v>
      </c>
      <c r="Z972" s="1">
        <v>153.31146410869732</v>
      </c>
      <c r="AA972" s="1">
        <v>153.0843811035156</v>
      </c>
      <c r="AB972" s="1" t="s">
        <v>1329</v>
      </c>
      <c r="AC972" s="3">
        <v>56</v>
      </c>
      <c r="AD972" s="3">
        <f>_xlfn.XLOOKUP(B972,EVENTOS!B:B,EVENTOS!M:M,"--",0,1)</f>
        <v>233</v>
      </c>
      <c r="AE972" s="3">
        <v>1</v>
      </c>
      <c r="AF972" s="12">
        <f>_xlfn.XLOOKUP(C972,ESTACIONES!B:B,ESTACIONES!N:N,0,0,1)</f>
        <v>3.9528596519652126</v>
      </c>
      <c r="AG972">
        <f>_xlfn.XLOOKUP(A972,'L y W'!A:A,'L y W'!B:B,0,0,1)</f>
        <v>0</v>
      </c>
      <c r="AH972">
        <f>_xlfn.XLOOKUP(A972,'L y W'!A:A,'L y W'!C:C,0,0,1)</f>
        <v>0</v>
      </c>
    </row>
    <row r="973" spans="1:34" x14ac:dyDescent="0.3">
      <c r="A973" s="1">
        <v>2412</v>
      </c>
      <c r="B973" s="1" t="s">
        <v>1330</v>
      </c>
      <c r="C973" s="1" t="s">
        <v>809</v>
      </c>
      <c r="D973" s="1">
        <v>2016</v>
      </c>
      <c r="E973" s="1">
        <v>6</v>
      </c>
      <c r="F973" s="1">
        <v>5</v>
      </c>
      <c r="G973" s="1">
        <v>5</v>
      </c>
      <c r="H973" s="1">
        <v>51</v>
      </c>
      <c r="I973" s="1">
        <v>10</v>
      </c>
      <c r="J973" s="1">
        <v>-29.321999999999999</v>
      </c>
      <c r="K973" s="1">
        <v>-71.816000000000003</v>
      </c>
      <c r="L973" s="1">
        <v>5.6</v>
      </c>
      <c r="M973" s="1">
        <v>40.1</v>
      </c>
      <c r="N973" s="1">
        <v>-27.299579999999999</v>
      </c>
      <c r="O973" s="1">
        <v>-70.421317000000002</v>
      </c>
      <c r="P973" s="1">
        <v>312</v>
      </c>
      <c r="Q973" s="1">
        <v>534</v>
      </c>
      <c r="R973" s="7">
        <v>1.1299999999999999</v>
      </c>
      <c r="S973" s="1">
        <v>314</v>
      </c>
      <c r="T973" s="1">
        <v>35</v>
      </c>
      <c r="U973" s="1">
        <v>28</v>
      </c>
      <c r="V973" s="1">
        <v>201</v>
      </c>
      <c r="W973" s="1">
        <v>74</v>
      </c>
      <c r="X973" s="1">
        <v>122</v>
      </c>
      <c r="Y973" s="1">
        <v>262.57012650679536</v>
      </c>
      <c r="Z973" s="1">
        <v>265.66181712431791</v>
      </c>
      <c r="AA973" s="1">
        <v>264.97271728515619</v>
      </c>
      <c r="AB973" s="1" t="s">
        <v>1331</v>
      </c>
      <c r="AC973" s="3">
        <v>73</v>
      </c>
      <c r="AD973" s="3">
        <f>_xlfn.XLOOKUP(B973,EVENTOS!B:B,EVENTOS!M:M,"--",0,1)</f>
        <v>237</v>
      </c>
      <c r="AE973" s="3">
        <v>1</v>
      </c>
      <c r="AF973" s="12">
        <f>_xlfn.XLOOKUP(C973,ESTACIONES!B:B,ESTACIONES!N:N,0,0,1)</f>
        <v>2.3252025472528857</v>
      </c>
      <c r="AG973">
        <f>_xlfn.XLOOKUP(A973,'L y W'!A:A,'L y W'!B:B,0,0,1)</f>
        <v>0</v>
      </c>
      <c r="AH973">
        <f>_xlfn.XLOOKUP(A973,'L y W'!A:A,'L y W'!C:C,0,0,1)</f>
        <v>0</v>
      </c>
    </row>
    <row r="974" spans="1:34" x14ac:dyDescent="0.3">
      <c r="A974" s="1">
        <v>2413</v>
      </c>
      <c r="B974" s="1" t="s">
        <v>1330</v>
      </c>
      <c r="C974" s="1" t="s">
        <v>491</v>
      </c>
      <c r="D974" s="1">
        <v>2016</v>
      </c>
      <c r="E974" s="1">
        <v>6</v>
      </c>
      <c r="F974" s="1">
        <v>5</v>
      </c>
      <c r="G974" s="1">
        <v>5</v>
      </c>
      <c r="H974" s="1">
        <v>51</v>
      </c>
      <c r="I974" s="1">
        <v>10</v>
      </c>
      <c r="J974" s="1">
        <v>-29.321999999999999</v>
      </c>
      <c r="K974" s="1">
        <v>-71.816000000000003</v>
      </c>
      <c r="L974" s="1">
        <v>5.6</v>
      </c>
      <c r="M974" s="1">
        <v>40.1</v>
      </c>
      <c r="N974" s="1">
        <v>-27.3612</v>
      </c>
      <c r="O974" s="1">
        <v>-70.3399</v>
      </c>
      <c r="P974" s="1">
        <v>376</v>
      </c>
      <c r="Q974" s="1">
        <v>632</v>
      </c>
      <c r="R974" s="7">
        <v>6.3</v>
      </c>
      <c r="S974" s="1">
        <v>314</v>
      </c>
      <c r="T974" s="1">
        <v>35</v>
      </c>
      <c r="U974" s="1">
        <v>28</v>
      </c>
      <c r="V974" s="1">
        <v>201</v>
      </c>
      <c r="W974" s="1">
        <v>74</v>
      </c>
      <c r="X974" s="1">
        <v>122</v>
      </c>
      <c r="Y974" s="1">
        <v>261.08410106458518</v>
      </c>
      <c r="Z974" s="1">
        <v>264.2029795530371</v>
      </c>
      <c r="AA974" s="1">
        <v>263.440185546875</v>
      </c>
      <c r="AB974" s="1" t="s">
        <v>1332</v>
      </c>
      <c r="AC974" s="3">
        <v>58</v>
      </c>
      <c r="AD974" s="3">
        <f>_xlfn.XLOOKUP(B974,EVENTOS!B:B,EVENTOS!M:M,"--",0,1)</f>
        <v>237</v>
      </c>
      <c r="AE974" s="3">
        <v>1</v>
      </c>
      <c r="AF974" s="12">
        <f>_xlfn.XLOOKUP(C974,ESTACIONES!B:B,ESTACIONES!N:N,0,0,1)</f>
        <v>6.0209361883237671</v>
      </c>
      <c r="AG974">
        <f>_xlfn.XLOOKUP(A974,'L y W'!A:A,'L y W'!B:B,0,0,1)</f>
        <v>0</v>
      </c>
      <c r="AH974">
        <f>_xlfn.XLOOKUP(A974,'L y W'!A:A,'L y W'!C:C,0,0,1)</f>
        <v>0</v>
      </c>
    </row>
    <row r="975" spans="1:34" x14ac:dyDescent="0.3">
      <c r="A975" s="1">
        <v>2420</v>
      </c>
      <c r="B975" s="1" t="s">
        <v>1330</v>
      </c>
      <c r="C975" s="1" t="s">
        <v>816</v>
      </c>
      <c r="D975" s="1">
        <v>2016</v>
      </c>
      <c r="E975" s="1">
        <v>6</v>
      </c>
      <c r="F975" s="1">
        <v>5</v>
      </c>
      <c r="G975" s="1">
        <v>5</v>
      </c>
      <c r="H975" s="1">
        <v>51</v>
      </c>
      <c r="I975" s="1">
        <v>10</v>
      </c>
      <c r="J975" s="1">
        <v>-29.321999999999999</v>
      </c>
      <c r="K975" s="1">
        <v>-71.816000000000003</v>
      </c>
      <c r="L975" s="1">
        <v>5.6</v>
      </c>
      <c r="M975" s="1">
        <v>40.1</v>
      </c>
      <c r="N975" s="1">
        <v>-27.466439999999999</v>
      </c>
      <c r="O975" s="1">
        <v>-70.265429999999995</v>
      </c>
      <c r="P975" s="1">
        <v>485</v>
      </c>
      <c r="Q975" s="1">
        <v>522</v>
      </c>
      <c r="R975" s="7">
        <v>6.9</v>
      </c>
      <c r="S975" s="1">
        <v>314</v>
      </c>
      <c r="T975" s="1">
        <v>35</v>
      </c>
      <c r="U975" s="1">
        <v>28</v>
      </c>
      <c r="V975" s="1">
        <v>201</v>
      </c>
      <c r="W975" s="1">
        <v>74</v>
      </c>
      <c r="X975" s="1">
        <v>122</v>
      </c>
      <c r="Y975" s="1">
        <v>255.68870581963009</v>
      </c>
      <c r="Z975" s="1">
        <v>258.88966087643848</v>
      </c>
      <c r="AA975" s="1">
        <v>258.05703735351563</v>
      </c>
      <c r="AB975" s="1" t="s">
        <v>1333</v>
      </c>
      <c r="AC975" s="3">
        <v>75</v>
      </c>
      <c r="AD975" s="3">
        <f>_xlfn.XLOOKUP(B975,EVENTOS!B:B,EVENTOS!M:M,"--",0,1)</f>
        <v>237</v>
      </c>
      <c r="AE975" s="3">
        <v>1</v>
      </c>
      <c r="AF975" s="12">
        <f>_xlfn.XLOOKUP(C975,ESTACIONES!B:B,ESTACIONES!N:N,0,0,1)</f>
        <v>7.018821636696674</v>
      </c>
      <c r="AG975">
        <f>_xlfn.XLOOKUP(A975,'L y W'!A:A,'L y W'!B:B,0,0,1)</f>
        <v>0</v>
      </c>
      <c r="AH975">
        <f>_xlfn.XLOOKUP(A975,'L y W'!A:A,'L y W'!C:C,0,0,1)</f>
        <v>0</v>
      </c>
    </row>
    <row r="976" spans="1:34" x14ac:dyDescent="0.3">
      <c r="A976" s="1">
        <v>2421</v>
      </c>
      <c r="B976" s="1" t="s">
        <v>1330</v>
      </c>
      <c r="C976" s="1" t="s">
        <v>93</v>
      </c>
      <c r="D976" s="1">
        <v>2016</v>
      </c>
      <c r="E976" s="1">
        <v>6</v>
      </c>
      <c r="F976" s="1">
        <v>5</v>
      </c>
      <c r="G976" s="1">
        <v>5</v>
      </c>
      <c r="H976" s="1">
        <v>51</v>
      </c>
      <c r="I976" s="1">
        <v>10</v>
      </c>
      <c r="J976" s="1">
        <v>-29.321999999999999</v>
      </c>
      <c r="K976" s="1">
        <v>-71.816000000000003</v>
      </c>
      <c r="L976" s="1">
        <v>5.6</v>
      </c>
      <c r="M976" s="1">
        <v>40.1</v>
      </c>
      <c r="N976" s="1">
        <v>-29.877189999999999</v>
      </c>
      <c r="O976" s="1">
        <v>-71.237870000000001</v>
      </c>
      <c r="P976" s="1">
        <v>0</v>
      </c>
      <c r="Q976" s="1">
        <v>399</v>
      </c>
      <c r="R976" s="7">
        <v>1.18</v>
      </c>
      <c r="S976" s="1">
        <v>314</v>
      </c>
      <c r="T976" s="1">
        <v>35</v>
      </c>
      <c r="U976" s="1">
        <v>28</v>
      </c>
      <c r="V976" s="1">
        <v>201</v>
      </c>
      <c r="W976" s="1">
        <v>74</v>
      </c>
      <c r="X976" s="1">
        <v>122</v>
      </c>
      <c r="Y976" s="1">
        <v>83.208408617073104</v>
      </c>
      <c r="Z976" s="1">
        <v>92.366927331084284</v>
      </c>
      <c r="AA976" s="1">
        <v>92.458259582519531</v>
      </c>
      <c r="AB976" s="1" t="s">
        <v>1334</v>
      </c>
      <c r="AC976" s="3">
        <v>16</v>
      </c>
      <c r="AD976" s="3">
        <f>_xlfn.XLOOKUP(B976,EVENTOS!B:B,EVENTOS!M:M,"--",0,1)</f>
        <v>237</v>
      </c>
      <c r="AE976" s="3">
        <v>1</v>
      </c>
      <c r="AF976" s="12">
        <f>_xlfn.XLOOKUP(C976,ESTACIONES!B:B,ESTACIONES!N:N,0,0,1)</f>
        <v>2.8226612561991336</v>
      </c>
      <c r="AG976">
        <f>_xlfn.XLOOKUP(A976,'L y W'!A:A,'L y W'!B:B,0,0,1)</f>
        <v>0</v>
      </c>
      <c r="AH976">
        <f>_xlfn.XLOOKUP(A976,'L y W'!A:A,'L y W'!C:C,0,0,1)</f>
        <v>0</v>
      </c>
    </row>
    <row r="977" spans="1:34" x14ac:dyDescent="0.3">
      <c r="A977" s="1">
        <v>2422</v>
      </c>
      <c r="B977" s="1" t="s">
        <v>1330</v>
      </c>
      <c r="C977" s="1" t="s">
        <v>541</v>
      </c>
      <c r="D977" s="1">
        <v>2016</v>
      </c>
      <c r="E977" s="1">
        <v>6</v>
      </c>
      <c r="F977" s="1">
        <v>5</v>
      </c>
      <c r="G977" s="1">
        <v>5</v>
      </c>
      <c r="H977" s="1">
        <v>51</v>
      </c>
      <c r="I977" s="1">
        <v>10</v>
      </c>
      <c r="J977" s="1">
        <v>-29.321999999999999</v>
      </c>
      <c r="K977" s="1">
        <v>-71.816000000000003</v>
      </c>
      <c r="L977" s="1">
        <v>5.6</v>
      </c>
      <c r="M977" s="1">
        <v>40.1</v>
      </c>
      <c r="N977" s="1">
        <v>-29.942350000000001</v>
      </c>
      <c r="O977" s="1">
        <v>-71.263149999999996</v>
      </c>
      <c r="P977" s="1">
        <v>30</v>
      </c>
      <c r="Q977" s="1">
        <v>475</v>
      </c>
      <c r="R977" s="7">
        <v>0.87</v>
      </c>
      <c r="S977" s="1">
        <v>314</v>
      </c>
      <c r="T977" s="1">
        <v>35</v>
      </c>
      <c r="U977" s="1">
        <v>28</v>
      </c>
      <c r="V977" s="1">
        <v>201</v>
      </c>
      <c r="W977" s="1">
        <v>74</v>
      </c>
      <c r="X977" s="1">
        <v>122</v>
      </c>
      <c r="Y977" s="1">
        <v>87.147459800563638</v>
      </c>
      <c r="Z977" s="1">
        <v>95.943194910795285</v>
      </c>
      <c r="AA977" s="1">
        <v>96.019447326660156</v>
      </c>
      <c r="AB977" s="1" t="s">
        <v>1335</v>
      </c>
      <c r="AC977" s="3">
        <v>61</v>
      </c>
      <c r="AD977" s="3">
        <f>_xlfn.XLOOKUP(B977,EVENTOS!B:B,EVENTOS!M:M,"--",0,1)</f>
        <v>237</v>
      </c>
      <c r="AE977" s="3">
        <v>1</v>
      </c>
      <c r="AF977" s="12">
        <f>_xlfn.XLOOKUP(C977,ESTACIONES!B:B,ESTACIONES!N:N,0,0,1)</f>
        <v>4.2654241956000023</v>
      </c>
      <c r="AG977">
        <f>_xlfn.XLOOKUP(A977,'L y W'!A:A,'L y W'!B:B,0,0,1)</f>
        <v>0</v>
      </c>
      <c r="AH977">
        <f>_xlfn.XLOOKUP(A977,'L y W'!A:A,'L y W'!C:C,0,0,1)</f>
        <v>0</v>
      </c>
    </row>
    <row r="978" spans="1:34" x14ac:dyDescent="0.3">
      <c r="A978" s="1">
        <v>2423</v>
      </c>
      <c r="B978" s="1" t="s">
        <v>1330</v>
      </c>
      <c r="C978" s="1" t="s">
        <v>107</v>
      </c>
      <c r="D978" s="1">
        <v>2016</v>
      </c>
      <c r="E978" s="1">
        <v>6</v>
      </c>
      <c r="F978" s="1">
        <v>5</v>
      </c>
      <c r="G978" s="1">
        <v>5</v>
      </c>
      <c r="H978" s="1">
        <v>51</v>
      </c>
      <c r="I978" s="1">
        <v>10</v>
      </c>
      <c r="J978" s="1">
        <v>-29.321999999999999</v>
      </c>
      <c r="K978" s="1">
        <v>-71.816000000000003</v>
      </c>
      <c r="L978" s="1">
        <v>5.6</v>
      </c>
      <c r="M978" s="1">
        <v>40.1</v>
      </c>
      <c r="N978" s="1">
        <v>-29.510639999999999</v>
      </c>
      <c r="O978" s="1">
        <v>-71.200360000000003</v>
      </c>
      <c r="P978" s="1">
        <v>0</v>
      </c>
      <c r="Q978" s="1">
        <v>576</v>
      </c>
      <c r="R978" s="7">
        <v>5.77</v>
      </c>
      <c r="S978" s="1">
        <v>314</v>
      </c>
      <c r="T978" s="1">
        <v>35</v>
      </c>
      <c r="U978" s="1">
        <v>28</v>
      </c>
      <c r="V978" s="1">
        <v>201</v>
      </c>
      <c r="W978" s="1">
        <v>74</v>
      </c>
      <c r="X978" s="1">
        <v>122</v>
      </c>
      <c r="Y978" s="1">
        <v>63.298436761940913</v>
      </c>
      <c r="Z978" s="1">
        <v>74.931315859962268</v>
      </c>
      <c r="AA978" s="1">
        <v>74.976448059082031</v>
      </c>
      <c r="AB978" s="1" t="s">
        <v>1336</v>
      </c>
      <c r="AC978" s="3">
        <v>19</v>
      </c>
      <c r="AD978" s="3">
        <f>_xlfn.XLOOKUP(B978,EVENTOS!B:B,EVENTOS!M:M,"--",0,1)</f>
        <v>237</v>
      </c>
      <c r="AE978" s="3">
        <v>1</v>
      </c>
      <c r="AF978" s="12">
        <f>_xlfn.XLOOKUP(C978,ESTACIONES!B:B,ESTACIONES!N:N,0,0,1)</f>
        <v>3.0510064704910347</v>
      </c>
      <c r="AG978">
        <f>_xlfn.XLOOKUP(A978,'L y W'!A:A,'L y W'!B:B,0,0,1)</f>
        <v>0</v>
      </c>
      <c r="AH978">
        <f>_xlfn.XLOOKUP(A978,'L y W'!A:A,'L y W'!C:C,0,0,1)</f>
        <v>0</v>
      </c>
    </row>
    <row r="979" spans="1:34" x14ac:dyDescent="0.3">
      <c r="A979" s="1">
        <v>2424</v>
      </c>
      <c r="B979" s="1" t="s">
        <v>1330</v>
      </c>
      <c r="C979" s="1" t="s">
        <v>43</v>
      </c>
      <c r="D979" s="1">
        <v>2016</v>
      </c>
      <c r="E979" s="1">
        <v>6</v>
      </c>
      <c r="F979" s="1">
        <v>5</v>
      </c>
      <c r="G979" s="1">
        <v>5</v>
      </c>
      <c r="H979" s="1">
        <v>51</v>
      </c>
      <c r="I979" s="1">
        <v>10</v>
      </c>
      <c r="J979" s="1">
        <v>-29.321999999999999</v>
      </c>
      <c r="K979" s="1">
        <v>-71.816000000000003</v>
      </c>
      <c r="L979" s="1">
        <v>5.6</v>
      </c>
      <c r="M979" s="1">
        <v>40.1</v>
      </c>
      <c r="N979" s="1">
        <v>-30.23387</v>
      </c>
      <c r="O979" s="1">
        <v>-71.081590000000006</v>
      </c>
      <c r="P979" s="1">
        <v>1032</v>
      </c>
      <c r="Q979" s="1">
        <v>517</v>
      </c>
      <c r="R979" s="7">
        <v>6.5</v>
      </c>
      <c r="S979" s="1">
        <v>314</v>
      </c>
      <c r="T979" s="1">
        <v>35</v>
      </c>
      <c r="U979" s="1">
        <v>28</v>
      </c>
      <c r="V979" s="1">
        <v>201</v>
      </c>
      <c r="W979" s="1">
        <v>74</v>
      </c>
      <c r="X979" s="1">
        <v>122</v>
      </c>
      <c r="Y979" s="1">
        <v>123.53290619298399</v>
      </c>
      <c r="Z979" s="1">
        <v>130.20069253458132</v>
      </c>
      <c r="AA979" s="1">
        <v>130.04808044433591</v>
      </c>
      <c r="AB979" s="1" t="s">
        <v>1337</v>
      </c>
      <c r="AC979" s="3">
        <v>5</v>
      </c>
      <c r="AD979" s="3">
        <f>_xlfn.XLOOKUP(B979,EVENTOS!B:B,EVENTOS!M:M,"--",0,1)</f>
        <v>237</v>
      </c>
      <c r="AE979" s="3">
        <v>1</v>
      </c>
      <c r="AF979" s="12">
        <f>_xlfn.XLOOKUP(C979,ESTACIONES!B:B,ESTACIONES!N:N,0,0,1)</f>
        <v>2.335647305457484</v>
      </c>
      <c r="AG979">
        <f>_xlfn.XLOOKUP(A979,'L y W'!A:A,'L y W'!B:B,0,0,1)</f>
        <v>0</v>
      </c>
      <c r="AH979">
        <f>_xlfn.XLOOKUP(A979,'L y W'!A:A,'L y W'!C:C,0,0,1)</f>
        <v>0</v>
      </c>
    </row>
    <row r="980" spans="1:34" x14ac:dyDescent="0.3">
      <c r="A980" s="1">
        <v>2427</v>
      </c>
      <c r="B980" s="1" t="s">
        <v>1330</v>
      </c>
      <c r="C980" s="1" t="s">
        <v>132</v>
      </c>
      <c r="D980" s="1">
        <v>2016</v>
      </c>
      <c r="E980" s="1">
        <v>6</v>
      </c>
      <c r="F980" s="1">
        <v>5</v>
      </c>
      <c r="G980" s="1">
        <v>5</v>
      </c>
      <c r="H980" s="1">
        <v>51</v>
      </c>
      <c r="I980" s="1">
        <v>10</v>
      </c>
      <c r="J980" s="1">
        <v>-29.321999999999999</v>
      </c>
      <c r="K980" s="1">
        <v>-71.816000000000003</v>
      </c>
      <c r="L980" s="1">
        <v>5.6</v>
      </c>
      <c r="M980" s="1">
        <v>40.1</v>
      </c>
      <c r="N980" s="1">
        <v>-30.09348</v>
      </c>
      <c r="O980" s="1">
        <v>-71.368930000000006</v>
      </c>
      <c r="P980" s="1">
        <v>71</v>
      </c>
      <c r="Q980" s="1">
        <v>1106</v>
      </c>
      <c r="R980" s="7">
        <v>11.015885416666666</v>
      </c>
      <c r="S980" s="1">
        <v>314</v>
      </c>
      <c r="T980" s="1">
        <v>35</v>
      </c>
      <c r="U980" s="1">
        <v>28</v>
      </c>
      <c r="V980" s="1">
        <v>201</v>
      </c>
      <c r="W980" s="1">
        <v>74</v>
      </c>
      <c r="X980" s="1">
        <v>122</v>
      </c>
      <c r="Y980" s="1">
        <v>95.83651659026664</v>
      </c>
      <c r="Z980" s="1">
        <v>103.91509588676928</v>
      </c>
      <c r="AA980" s="1">
        <v>103.95123291015619</v>
      </c>
      <c r="AB980" s="1" t="s">
        <v>1338</v>
      </c>
      <c r="AC980" s="3">
        <v>22</v>
      </c>
      <c r="AD980" s="3">
        <f>_xlfn.XLOOKUP(B980,EVENTOS!B:B,EVENTOS!M:M,"--",0,1)</f>
        <v>237</v>
      </c>
      <c r="AE980" s="3">
        <v>1</v>
      </c>
      <c r="AF980" s="12">
        <f>_xlfn.XLOOKUP(C980,ESTACIONES!B:B,ESTACIONES!N:N,0,0,1)</f>
        <v>2.4171959038897288</v>
      </c>
      <c r="AG980">
        <f>_xlfn.XLOOKUP(A980,'L y W'!A:A,'L y W'!B:B,0,0,1)</f>
        <v>0</v>
      </c>
      <c r="AH980">
        <f>_xlfn.XLOOKUP(A980,'L y W'!A:A,'L y W'!C:C,0,0,1)</f>
        <v>0</v>
      </c>
    </row>
    <row r="981" spans="1:34" x14ac:dyDescent="0.3">
      <c r="A981" s="1">
        <v>2428</v>
      </c>
      <c r="B981" s="1" t="s">
        <v>1330</v>
      </c>
      <c r="C981" s="1" t="s">
        <v>97</v>
      </c>
      <c r="D981" s="1">
        <v>2016</v>
      </c>
      <c r="E981" s="1">
        <v>6</v>
      </c>
      <c r="F981" s="1">
        <v>5</v>
      </c>
      <c r="G981" s="1">
        <v>5</v>
      </c>
      <c r="H981" s="1">
        <v>51</v>
      </c>
      <c r="I981" s="1">
        <v>10</v>
      </c>
      <c r="J981" s="1">
        <v>-29.321999999999999</v>
      </c>
      <c r="K981" s="1">
        <v>-71.816000000000003</v>
      </c>
      <c r="L981" s="1">
        <v>5.6</v>
      </c>
      <c r="M981" s="1">
        <v>40.1</v>
      </c>
      <c r="N981" s="1">
        <v>-29.96818</v>
      </c>
      <c r="O981" s="1">
        <v>-71.337360000000004</v>
      </c>
      <c r="P981" s="1">
        <v>52</v>
      </c>
      <c r="Q981" s="1">
        <v>1106</v>
      </c>
      <c r="R981" s="7">
        <v>1.24</v>
      </c>
      <c r="S981" s="1">
        <v>314</v>
      </c>
      <c r="T981" s="1">
        <v>35</v>
      </c>
      <c r="U981" s="1">
        <v>28</v>
      </c>
      <c r="V981" s="1">
        <v>201</v>
      </c>
      <c r="W981" s="1">
        <v>74</v>
      </c>
      <c r="X981" s="1">
        <v>122</v>
      </c>
      <c r="Y981" s="1">
        <v>85.31275630786692</v>
      </c>
      <c r="Z981" s="1">
        <v>94.289180147276113</v>
      </c>
      <c r="AA981" s="1">
        <v>94.336631774902344</v>
      </c>
      <c r="AB981" s="1" t="s">
        <v>1339</v>
      </c>
      <c r="AC981" s="3">
        <v>17</v>
      </c>
      <c r="AD981" s="3">
        <f>_xlfn.XLOOKUP(B981,EVENTOS!B:B,EVENTOS!M:M,"--",0,1)</f>
        <v>237</v>
      </c>
      <c r="AE981" s="3">
        <v>1</v>
      </c>
      <c r="AF981" s="12">
        <f>_xlfn.XLOOKUP(C981,ESTACIONES!B:B,ESTACIONES!N:N,0,0,1)</f>
        <v>4.0819376781190959</v>
      </c>
      <c r="AG981">
        <f>_xlfn.XLOOKUP(A981,'L y W'!A:A,'L y W'!B:B,0,0,1)</f>
        <v>0</v>
      </c>
      <c r="AH981">
        <f>_xlfn.XLOOKUP(A981,'L y W'!A:A,'L y W'!C:C,0,0,1)</f>
        <v>0</v>
      </c>
    </row>
    <row r="982" spans="1:34" x14ac:dyDescent="0.3">
      <c r="A982" s="1">
        <v>2429</v>
      </c>
      <c r="B982" s="1" t="s">
        <v>1330</v>
      </c>
      <c r="C982" s="1" t="s">
        <v>99</v>
      </c>
      <c r="D982" s="1">
        <v>2016</v>
      </c>
      <c r="E982" s="1">
        <v>6</v>
      </c>
      <c r="F982" s="1">
        <v>5</v>
      </c>
      <c r="G982" s="1">
        <v>5</v>
      </c>
      <c r="H982" s="1">
        <v>51</v>
      </c>
      <c r="I982" s="1">
        <v>10</v>
      </c>
      <c r="J982" s="1">
        <v>-29.321999999999999</v>
      </c>
      <c r="K982" s="1">
        <v>-71.816000000000003</v>
      </c>
      <c r="L982" s="1">
        <v>5.6</v>
      </c>
      <c r="M982" s="1">
        <v>40.1</v>
      </c>
      <c r="N982" s="1">
        <v>-29.965509999999998</v>
      </c>
      <c r="O982" s="1">
        <v>-71.351110000000006</v>
      </c>
      <c r="P982" s="1">
        <v>36</v>
      </c>
      <c r="Q982" s="1">
        <v>1228</v>
      </c>
      <c r="R982" s="7">
        <v>6.4838235294117661</v>
      </c>
      <c r="S982" s="1">
        <v>314</v>
      </c>
      <c r="T982" s="1">
        <v>35</v>
      </c>
      <c r="U982" s="1">
        <v>28</v>
      </c>
      <c r="V982" s="1">
        <v>201</v>
      </c>
      <c r="W982" s="1">
        <v>74</v>
      </c>
      <c r="X982" s="1">
        <v>122</v>
      </c>
      <c r="Y982" s="1">
        <v>84.346762782553739</v>
      </c>
      <c r="Z982" s="1">
        <v>93.409179890931455</v>
      </c>
      <c r="AA982" s="1">
        <v>93.459205627441406</v>
      </c>
      <c r="AB982" s="1" t="s">
        <v>1340</v>
      </c>
      <c r="AC982" s="3">
        <v>18</v>
      </c>
      <c r="AD982" s="3">
        <f>_xlfn.XLOOKUP(B982,EVENTOS!B:B,EVENTOS!M:M,"--",0,1)</f>
        <v>237</v>
      </c>
      <c r="AE982" s="3">
        <v>1</v>
      </c>
      <c r="AF982" s="12">
        <f>_xlfn.XLOOKUP(C982,ESTACIONES!B:B,ESTACIONES!N:N,0,0,1)</f>
        <v>1.6562573616396086</v>
      </c>
      <c r="AG982">
        <f>_xlfn.XLOOKUP(A982,'L y W'!A:A,'L y W'!B:B,0,0,1)</f>
        <v>0</v>
      </c>
      <c r="AH982">
        <f>_xlfn.XLOOKUP(A982,'L y W'!A:A,'L y W'!C:C,0,0,1)</f>
        <v>0</v>
      </c>
    </row>
    <row r="983" spans="1:34" x14ac:dyDescent="0.3">
      <c r="A983" s="1">
        <v>243</v>
      </c>
      <c r="B983" s="1" t="s">
        <v>1341</v>
      </c>
      <c r="C983" s="1" t="s">
        <v>1342</v>
      </c>
      <c r="D983" s="1">
        <v>2014</v>
      </c>
      <c r="E983" s="1">
        <v>4</v>
      </c>
      <c r="F983" s="1">
        <v>5</v>
      </c>
      <c r="G983" s="1">
        <v>2</v>
      </c>
      <c r="H983" s="1">
        <v>22</v>
      </c>
      <c r="I983" s="1">
        <v>39</v>
      </c>
      <c r="J983" s="1">
        <v>-32.668999999999997</v>
      </c>
      <c r="K983" s="1">
        <v>-71.295000000000002</v>
      </c>
      <c r="L983" s="1">
        <v>5.7</v>
      </c>
      <c r="M983" s="1">
        <v>42.3</v>
      </c>
      <c r="N983" s="1">
        <v>-33.259099999999997</v>
      </c>
      <c r="O983" s="1">
        <v>-71.137699999999995</v>
      </c>
      <c r="P983" s="1">
        <v>0</v>
      </c>
      <c r="Q983" s="1">
        <v>923</v>
      </c>
      <c r="R983" s="7">
        <v>10.33</v>
      </c>
      <c r="S983" s="1">
        <v>359</v>
      </c>
      <c r="T983" s="1">
        <v>28</v>
      </c>
      <c r="U983" s="1">
        <v>78</v>
      </c>
      <c r="V983" s="1">
        <v>193</v>
      </c>
      <c r="W983" s="1">
        <v>63</v>
      </c>
      <c r="X983" s="1">
        <v>96</v>
      </c>
      <c r="Y983" s="1">
        <v>67.076290768357694</v>
      </c>
      <c r="Z983" s="1">
        <v>79.300181483028567</v>
      </c>
      <c r="AA983" s="1">
        <v>85.47</v>
      </c>
      <c r="AB983" s="1" t="s">
        <v>1343</v>
      </c>
      <c r="AC983" s="3">
        <v>95</v>
      </c>
      <c r="AD983" s="3">
        <f>_xlfn.XLOOKUP(B983,EVENTOS!B:B,EVENTOS!M:M,"--",0,1)</f>
        <v>238</v>
      </c>
      <c r="AE983" s="3">
        <v>1</v>
      </c>
      <c r="AF983" s="12">
        <f>_xlfn.XLOOKUP(C983,ESTACIONES!B:B,ESTACIONES!N:N,0,0,1)</f>
        <v>1.5508160434471028</v>
      </c>
      <c r="AG983">
        <f>_xlfn.XLOOKUP(A983,'L y W'!A:A,'L y W'!B:B,0,0,1)</f>
        <v>6.4091435664477645</v>
      </c>
      <c r="AH983">
        <f>_xlfn.XLOOKUP(A983,'L y W'!A:A,'L y W'!C:C,0,0,1)</f>
        <v>6.4639799399953457</v>
      </c>
    </row>
    <row r="984" spans="1:34" x14ac:dyDescent="0.3">
      <c r="A984" s="1">
        <v>2430</v>
      </c>
      <c r="B984" s="1" t="s">
        <v>1330</v>
      </c>
      <c r="C984" s="1" t="s">
        <v>51</v>
      </c>
      <c r="D984" s="1">
        <v>2016</v>
      </c>
      <c r="E984" s="1">
        <v>6</v>
      </c>
      <c r="F984" s="1">
        <v>5</v>
      </c>
      <c r="G984" s="1">
        <v>5</v>
      </c>
      <c r="H984" s="1">
        <v>51</v>
      </c>
      <c r="I984" s="1">
        <v>10</v>
      </c>
      <c r="J984" s="1">
        <v>-29.321999999999999</v>
      </c>
      <c r="K984" s="1">
        <v>-71.816000000000003</v>
      </c>
      <c r="L984" s="1">
        <v>5.6</v>
      </c>
      <c r="M984" s="1">
        <v>40.1</v>
      </c>
      <c r="N984" s="1">
        <v>-31.783711</v>
      </c>
      <c r="O984" s="1">
        <v>-70.969739000000004</v>
      </c>
      <c r="P984" s="1">
        <v>458</v>
      </c>
      <c r="Q984" s="1">
        <v>751</v>
      </c>
      <c r="R984" s="7">
        <v>2.1</v>
      </c>
      <c r="S984" s="1">
        <v>314</v>
      </c>
      <c r="T984" s="1">
        <v>35</v>
      </c>
      <c r="U984" s="1">
        <v>28</v>
      </c>
      <c r="V984" s="1">
        <v>201</v>
      </c>
      <c r="W984" s="1">
        <v>74</v>
      </c>
      <c r="X984" s="1">
        <v>122</v>
      </c>
      <c r="Y984" s="1">
        <v>284.72891533188573</v>
      </c>
      <c r="Z984" s="1">
        <v>287.60303647575097</v>
      </c>
      <c r="AA984" s="1">
        <v>287.7734375</v>
      </c>
      <c r="AB984" s="1" t="s">
        <v>1344</v>
      </c>
      <c r="AC984" s="3">
        <v>8</v>
      </c>
      <c r="AD984" s="3">
        <f>_xlfn.XLOOKUP(B984,EVENTOS!B:B,EVENTOS!M:M,"--",0,1)</f>
        <v>237</v>
      </c>
      <c r="AE984" s="3">
        <v>1</v>
      </c>
      <c r="AF984" s="12">
        <f>_xlfn.XLOOKUP(C984,ESTACIONES!B:B,ESTACIONES!N:N,0,0,1)</f>
        <v>4.6375108145656956</v>
      </c>
      <c r="AG984">
        <f>_xlfn.XLOOKUP(A984,'L y W'!A:A,'L y W'!B:B,0,0,1)</f>
        <v>0</v>
      </c>
      <c r="AH984">
        <f>_xlfn.XLOOKUP(A984,'L y W'!A:A,'L y W'!C:C,0,0,1)</f>
        <v>0</v>
      </c>
    </row>
    <row r="985" spans="1:34" x14ac:dyDescent="0.3">
      <c r="A985" s="1">
        <v>2431</v>
      </c>
      <c r="B985" s="1" t="s">
        <v>1330</v>
      </c>
      <c r="C985" s="1" t="s">
        <v>53</v>
      </c>
      <c r="D985" s="1">
        <v>2016</v>
      </c>
      <c r="E985" s="1">
        <v>6</v>
      </c>
      <c r="F985" s="1">
        <v>5</v>
      </c>
      <c r="G985" s="1">
        <v>5</v>
      </c>
      <c r="H985" s="1">
        <v>51</v>
      </c>
      <c r="I985" s="1">
        <v>10</v>
      </c>
      <c r="J985" s="1">
        <v>-29.321999999999999</v>
      </c>
      <c r="K985" s="1">
        <v>-71.816000000000003</v>
      </c>
      <c r="L985" s="1">
        <v>5.6</v>
      </c>
      <c r="M985" s="1">
        <v>40.1</v>
      </c>
      <c r="N985" s="1">
        <v>-30.258980000000001</v>
      </c>
      <c r="O985" s="1">
        <v>-71.490459999999999</v>
      </c>
      <c r="P985" s="1">
        <v>10</v>
      </c>
      <c r="Q985" s="1">
        <v>364</v>
      </c>
      <c r="R985" s="7">
        <v>1.87</v>
      </c>
      <c r="S985" s="1">
        <v>314</v>
      </c>
      <c r="T985" s="1">
        <v>35</v>
      </c>
      <c r="U985" s="1">
        <v>28</v>
      </c>
      <c r="V985" s="1">
        <v>201</v>
      </c>
      <c r="W985" s="1">
        <v>74</v>
      </c>
      <c r="X985" s="1">
        <v>122</v>
      </c>
      <c r="Y985" s="1">
        <v>108.52769044440969</v>
      </c>
      <c r="Z985" s="1">
        <v>115.70251377216319</v>
      </c>
      <c r="AA985" s="1">
        <v>115.73007965087891</v>
      </c>
      <c r="AB985" s="1" t="s">
        <v>1345</v>
      </c>
      <c r="AC985" s="3">
        <v>9</v>
      </c>
      <c r="AD985" s="3">
        <f>_xlfn.XLOOKUP(B985,EVENTOS!B:B,EVENTOS!M:M,"--",0,1)</f>
        <v>237</v>
      </c>
      <c r="AE985" s="3">
        <v>1</v>
      </c>
      <c r="AF985" s="12">
        <f>_xlfn.XLOOKUP(C985,ESTACIONES!B:B,ESTACIONES!N:N,0,0,1)</f>
        <v>4.3052866245068095</v>
      </c>
      <c r="AG985">
        <f>_xlfn.XLOOKUP(A985,'L y W'!A:A,'L y W'!B:B,0,0,1)</f>
        <v>0</v>
      </c>
      <c r="AH985">
        <f>_xlfn.XLOOKUP(A985,'L y W'!A:A,'L y W'!C:C,0,0,1)</f>
        <v>0</v>
      </c>
    </row>
    <row r="986" spans="1:34" x14ac:dyDescent="0.3">
      <c r="A986" s="1">
        <v>2432</v>
      </c>
      <c r="B986" s="1" t="s">
        <v>1330</v>
      </c>
      <c r="C986" s="1" t="s">
        <v>55</v>
      </c>
      <c r="D986" s="1">
        <v>2016</v>
      </c>
      <c r="E986" s="1">
        <v>6</v>
      </c>
      <c r="F986" s="1">
        <v>5</v>
      </c>
      <c r="G986" s="1">
        <v>5</v>
      </c>
      <c r="H986" s="1">
        <v>51</v>
      </c>
      <c r="I986" s="1">
        <v>10</v>
      </c>
      <c r="J986" s="1">
        <v>-29.321999999999999</v>
      </c>
      <c r="K986" s="1">
        <v>-71.816000000000003</v>
      </c>
      <c r="L986" s="1">
        <v>5.6</v>
      </c>
      <c r="M986" s="1">
        <v>40.1</v>
      </c>
      <c r="N986" s="1">
        <v>-30.854861</v>
      </c>
      <c r="O986" s="1">
        <v>-70.707333000000006</v>
      </c>
      <c r="P986" s="1">
        <v>903</v>
      </c>
      <c r="Q986" s="1">
        <v>578</v>
      </c>
      <c r="R986" s="7">
        <v>6.51</v>
      </c>
      <c r="S986" s="1">
        <v>314</v>
      </c>
      <c r="T986" s="1">
        <v>35</v>
      </c>
      <c r="U986" s="1">
        <v>28</v>
      </c>
      <c r="V986" s="1">
        <v>201</v>
      </c>
      <c r="W986" s="1">
        <v>74</v>
      </c>
      <c r="X986" s="1">
        <v>122</v>
      </c>
      <c r="Y986" s="1">
        <v>200.73647908846129</v>
      </c>
      <c r="Z986" s="1">
        <v>204.88138042738842</v>
      </c>
      <c r="AA986" s="1">
        <v>205.11419677734381</v>
      </c>
      <c r="AB986" s="1" t="s">
        <v>1346</v>
      </c>
      <c r="AC986" s="3">
        <v>10</v>
      </c>
      <c r="AD986" s="3">
        <f>_xlfn.XLOOKUP(B986,EVENTOS!B:B,EVENTOS!M:M,"--",0,1)</f>
        <v>237</v>
      </c>
      <c r="AE986" s="3">
        <v>1</v>
      </c>
      <c r="AF986" s="12">
        <f>_xlfn.XLOOKUP(C986,ESTACIONES!B:B,ESTACIONES!N:N,0,0,1)</f>
        <v>2.2846908786089335</v>
      </c>
      <c r="AG986">
        <f>_xlfn.XLOOKUP(A986,'L y W'!A:A,'L y W'!B:B,0,0,1)</f>
        <v>0</v>
      </c>
      <c r="AH986">
        <f>_xlfn.XLOOKUP(A986,'L y W'!A:A,'L y W'!C:C,0,0,1)</f>
        <v>0</v>
      </c>
    </row>
    <row r="987" spans="1:34" x14ac:dyDescent="0.3">
      <c r="A987" s="1">
        <v>2433</v>
      </c>
      <c r="B987" s="1" t="s">
        <v>1330</v>
      </c>
      <c r="C987" s="1" t="s">
        <v>139</v>
      </c>
      <c r="D987" s="1">
        <v>2016</v>
      </c>
      <c r="E987" s="1">
        <v>6</v>
      </c>
      <c r="F987" s="1">
        <v>5</v>
      </c>
      <c r="G987" s="1">
        <v>5</v>
      </c>
      <c r="H987" s="1">
        <v>51</v>
      </c>
      <c r="I987" s="1">
        <v>10</v>
      </c>
      <c r="J987" s="1">
        <v>-29.321999999999999</v>
      </c>
      <c r="K987" s="1">
        <v>-71.816000000000003</v>
      </c>
      <c r="L987" s="1">
        <v>5.6</v>
      </c>
      <c r="M987" s="1">
        <v>40.1</v>
      </c>
      <c r="N987" s="1">
        <v>-29.910710000000002</v>
      </c>
      <c r="O987" s="1">
        <v>-71.250820000000004</v>
      </c>
      <c r="P987" s="1">
        <v>30</v>
      </c>
      <c r="Q987" s="1">
        <v>587</v>
      </c>
      <c r="R987" s="7">
        <v>3.2</v>
      </c>
      <c r="S987" s="1">
        <v>314</v>
      </c>
      <c r="T987" s="1">
        <v>35</v>
      </c>
      <c r="U987" s="1">
        <v>28</v>
      </c>
      <c r="V987" s="1">
        <v>201</v>
      </c>
      <c r="W987" s="1">
        <v>74</v>
      </c>
      <c r="X987" s="1">
        <v>122</v>
      </c>
      <c r="Y987" s="1">
        <v>85.175383250742613</v>
      </c>
      <c r="Z987" s="1">
        <v>94.155524595803115</v>
      </c>
      <c r="AA987" s="1">
        <v>94.233253479003906</v>
      </c>
      <c r="AB987" s="1" t="s">
        <v>1347</v>
      </c>
      <c r="AC987" s="3">
        <v>23</v>
      </c>
      <c r="AD987" s="3">
        <f>_xlfn.XLOOKUP(B987,EVENTOS!B:B,EVENTOS!M:M,"--",0,1)</f>
        <v>237</v>
      </c>
      <c r="AE987" s="3">
        <v>1</v>
      </c>
      <c r="AF987" s="12">
        <f>_xlfn.XLOOKUP(C987,ESTACIONES!B:B,ESTACIONES!N:N,0,0,1)</f>
        <v>2.8545473582449143</v>
      </c>
      <c r="AG987">
        <f>_xlfn.XLOOKUP(A987,'L y W'!A:A,'L y W'!B:B,0,0,1)</f>
        <v>0</v>
      </c>
      <c r="AH987">
        <f>_xlfn.XLOOKUP(A987,'L y W'!A:A,'L y W'!C:C,0,0,1)</f>
        <v>0</v>
      </c>
    </row>
    <row r="988" spans="1:34" x14ac:dyDescent="0.3">
      <c r="A988" s="1">
        <v>2434</v>
      </c>
      <c r="B988" s="1" t="s">
        <v>1330</v>
      </c>
      <c r="C988" s="1" t="s">
        <v>29</v>
      </c>
      <c r="D988" s="1">
        <v>2016</v>
      </c>
      <c r="E988" s="1">
        <v>6</v>
      </c>
      <c r="F988" s="1">
        <v>5</v>
      </c>
      <c r="G988" s="1">
        <v>5</v>
      </c>
      <c r="H988" s="1">
        <v>51</v>
      </c>
      <c r="I988" s="1">
        <v>10</v>
      </c>
      <c r="J988" s="1">
        <v>-29.321999999999999</v>
      </c>
      <c r="K988" s="1">
        <v>-71.816000000000003</v>
      </c>
      <c r="L988" s="1">
        <v>5.6</v>
      </c>
      <c r="M988" s="1">
        <v>40.1</v>
      </c>
      <c r="N988" s="1">
        <v>-30.172699999999999</v>
      </c>
      <c r="O988" s="1">
        <v>-70.799300000000002</v>
      </c>
      <c r="P988" s="1">
        <v>0</v>
      </c>
      <c r="Q988" s="1">
        <v>405</v>
      </c>
      <c r="R988" s="7">
        <v>1.64</v>
      </c>
      <c r="S988" s="1">
        <v>314</v>
      </c>
      <c r="T988" s="1">
        <v>35</v>
      </c>
      <c r="U988" s="1">
        <v>28</v>
      </c>
      <c r="V988" s="1">
        <v>201</v>
      </c>
      <c r="W988" s="1">
        <v>74</v>
      </c>
      <c r="X988" s="1">
        <v>122</v>
      </c>
      <c r="Y988" s="1">
        <v>136.24819747620353</v>
      </c>
      <c r="Z988" s="1">
        <v>142.02669226421685</v>
      </c>
      <c r="AA988" s="1">
        <v>142.31059265136719</v>
      </c>
      <c r="AB988" s="1" t="s">
        <v>1348</v>
      </c>
      <c r="AC988" s="3">
        <v>1</v>
      </c>
      <c r="AD988" s="3">
        <f>_xlfn.XLOOKUP(B988,EVENTOS!B:B,EVENTOS!M:M,"--",0,1)</f>
        <v>237</v>
      </c>
      <c r="AE988" s="3">
        <v>1</v>
      </c>
      <c r="AF988" s="12">
        <f>_xlfn.XLOOKUP(C988,ESTACIONES!B:B,ESTACIONES!N:N,0,0,1)</f>
        <v>5.4872095279552653</v>
      </c>
      <c r="AG988">
        <f>_xlfn.XLOOKUP(A988,'L y W'!A:A,'L y W'!B:B,0,0,1)</f>
        <v>0</v>
      </c>
      <c r="AH988">
        <f>_xlfn.XLOOKUP(A988,'L y W'!A:A,'L y W'!C:C,0,0,1)</f>
        <v>0</v>
      </c>
    </row>
    <row r="989" spans="1:34" x14ac:dyDescent="0.3">
      <c r="A989" s="1">
        <v>2436</v>
      </c>
      <c r="B989" s="1" t="s">
        <v>1349</v>
      </c>
      <c r="C989" s="1" t="s">
        <v>93</v>
      </c>
      <c r="D989" s="1">
        <v>2016</v>
      </c>
      <c r="E989" s="1">
        <v>6</v>
      </c>
      <c r="F989" s="1">
        <v>6</v>
      </c>
      <c r="G989" s="1">
        <v>13</v>
      </c>
      <c r="H989" s="1">
        <v>16</v>
      </c>
      <c r="I989" s="1">
        <v>1</v>
      </c>
      <c r="J989" s="1">
        <v>-30.123000000000001</v>
      </c>
      <c r="K989" s="1">
        <v>-71.483999999999995</v>
      </c>
      <c r="L989" s="1">
        <v>5.8</v>
      </c>
      <c r="M989" s="1">
        <v>37.1</v>
      </c>
      <c r="N989" s="1">
        <v>-29.877189999999999</v>
      </c>
      <c r="O989" s="1">
        <v>-71.237870000000001</v>
      </c>
      <c r="P989" s="1">
        <v>0</v>
      </c>
      <c r="Q989" s="1">
        <v>399</v>
      </c>
      <c r="R989" s="7">
        <v>1.18</v>
      </c>
      <c r="S989" s="1">
        <v>13</v>
      </c>
      <c r="T989" s="1">
        <v>38</v>
      </c>
      <c r="U989" s="1">
        <v>116</v>
      </c>
      <c r="V989" s="1">
        <v>161</v>
      </c>
      <c r="W989" s="1">
        <v>56</v>
      </c>
      <c r="X989" s="1">
        <v>71</v>
      </c>
      <c r="Y989" s="1">
        <v>36.144997220030007</v>
      </c>
      <c r="Z989" s="1">
        <v>51.796436402864408</v>
      </c>
      <c r="AA989" s="1">
        <v>49.040016174316413</v>
      </c>
      <c r="AB989" s="1" t="s">
        <v>1350</v>
      </c>
      <c r="AC989" s="3">
        <v>16</v>
      </c>
      <c r="AD989" s="3">
        <f>_xlfn.XLOOKUP(B989,EVENTOS!B:B,EVENTOS!M:M,"--",0,1)</f>
        <v>239</v>
      </c>
      <c r="AE989" s="3">
        <v>1</v>
      </c>
      <c r="AF989" s="12">
        <f>_xlfn.XLOOKUP(C989,ESTACIONES!B:B,ESTACIONES!N:N,0,0,1)</f>
        <v>2.8226612561991336</v>
      </c>
      <c r="AG989">
        <f>_xlfn.XLOOKUP(A989,'L y W'!A:A,'L y W'!B:B,0,0,1)</f>
        <v>7.3824412584304486</v>
      </c>
      <c r="AH989">
        <f>_xlfn.XLOOKUP(A989,'L y W'!A:A,'L y W'!C:C,0,0,1)</f>
        <v>7.1449632607551363</v>
      </c>
    </row>
    <row r="990" spans="1:34" x14ac:dyDescent="0.3">
      <c r="A990" s="1">
        <v>2438</v>
      </c>
      <c r="B990" s="1" t="s">
        <v>1349</v>
      </c>
      <c r="C990" s="1" t="s">
        <v>107</v>
      </c>
      <c r="D990" s="1">
        <v>2016</v>
      </c>
      <c r="E990" s="1">
        <v>6</v>
      </c>
      <c r="F990" s="1">
        <v>6</v>
      </c>
      <c r="G990" s="1">
        <v>13</v>
      </c>
      <c r="H990" s="1">
        <v>16</v>
      </c>
      <c r="I990" s="1">
        <v>1</v>
      </c>
      <c r="J990" s="1">
        <v>-30.123000000000001</v>
      </c>
      <c r="K990" s="1">
        <v>-71.483999999999995</v>
      </c>
      <c r="L990" s="1">
        <v>5.8</v>
      </c>
      <c r="M990" s="1">
        <v>37.1</v>
      </c>
      <c r="N990" s="1">
        <v>-29.510639999999999</v>
      </c>
      <c r="O990" s="1">
        <v>-71.200360000000003</v>
      </c>
      <c r="P990" s="1">
        <v>0</v>
      </c>
      <c r="Q990" s="1">
        <v>576</v>
      </c>
      <c r="R990" s="7">
        <v>5.77</v>
      </c>
      <c r="S990" s="1">
        <v>13</v>
      </c>
      <c r="T990" s="1">
        <v>38</v>
      </c>
      <c r="U990" s="1">
        <v>116</v>
      </c>
      <c r="V990" s="1">
        <v>161</v>
      </c>
      <c r="W990" s="1">
        <v>56</v>
      </c>
      <c r="X990" s="1">
        <v>71</v>
      </c>
      <c r="Y990" s="1">
        <v>73.207652085874258</v>
      </c>
      <c r="Z990" s="1">
        <v>82.071738886942128</v>
      </c>
      <c r="AA990" s="1">
        <v>78.261863708496094</v>
      </c>
      <c r="AB990" s="1" t="s">
        <v>1351</v>
      </c>
      <c r="AC990" s="3">
        <v>19</v>
      </c>
      <c r="AD990" s="3">
        <f>_xlfn.XLOOKUP(B990,EVENTOS!B:B,EVENTOS!M:M,"--",0,1)</f>
        <v>239</v>
      </c>
      <c r="AE990" s="3">
        <v>1</v>
      </c>
      <c r="AF990" s="12">
        <f>_xlfn.XLOOKUP(C990,ESTACIONES!B:B,ESTACIONES!N:N,0,0,1)</f>
        <v>3.0510064704910347</v>
      </c>
      <c r="AG990">
        <f>_xlfn.XLOOKUP(A990,'L y W'!A:A,'L y W'!B:B,0,0,1)</f>
        <v>7.3824412584304486</v>
      </c>
      <c r="AH990">
        <f>_xlfn.XLOOKUP(A990,'L y W'!A:A,'L y W'!C:C,0,0,1)</f>
        <v>7.1449632607551363</v>
      </c>
    </row>
    <row r="991" spans="1:34" x14ac:dyDescent="0.3">
      <c r="A991" s="1">
        <v>2439</v>
      </c>
      <c r="B991" s="1" t="s">
        <v>1349</v>
      </c>
      <c r="C991" s="1" t="s">
        <v>43</v>
      </c>
      <c r="D991" s="1">
        <v>2016</v>
      </c>
      <c r="E991" s="1">
        <v>6</v>
      </c>
      <c r="F991" s="1">
        <v>6</v>
      </c>
      <c r="G991" s="1">
        <v>13</v>
      </c>
      <c r="H991" s="1">
        <v>16</v>
      </c>
      <c r="I991" s="1">
        <v>1</v>
      </c>
      <c r="J991" s="1">
        <v>-30.123000000000001</v>
      </c>
      <c r="K991" s="1">
        <v>-71.483999999999995</v>
      </c>
      <c r="L991" s="1">
        <v>5.8</v>
      </c>
      <c r="M991" s="1">
        <v>37.1</v>
      </c>
      <c r="N991" s="1">
        <v>-30.23387</v>
      </c>
      <c r="O991" s="1">
        <v>-71.081590000000006</v>
      </c>
      <c r="P991" s="1">
        <v>1032</v>
      </c>
      <c r="Q991" s="1">
        <v>517</v>
      </c>
      <c r="R991" s="7">
        <v>6.5</v>
      </c>
      <c r="S991" s="1">
        <v>13</v>
      </c>
      <c r="T991" s="1">
        <v>38</v>
      </c>
      <c r="U991" s="1">
        <v>116</v>
      </c>
      <c r="V991" s="1">
        <v>161</v>
      </c>
      <c r="W991" s="1">
        <v>56</v>
      </c>
      <c r="X991" s="1">
        <v>71</v>
      </c>
      <c r="Y991" s="1">
        <v>40.659446955736968</v>
      </c>
      <c r="Z991" s="1">
        <v>55.742623285475077</v>
      </c>
      <c r="AA991" s="1">
        <v>54.483573913574219</v>
      </c>
      <c r="AB991" s="1" t="s">
        <v>1352</v>
      </c>
      <c r="AC991" s="3">
        <v>5</v>
      </c>
      <c r="AD991" s="3">
        <f>_xlfn.XLOOKUP(B991,EVENTOS!B:B,EVENTOS!M:M,"--",0,1)</f>
        <v>239</v>
      </c>
      <c r="AE991" s="3">
        <v>1</v>
      </c>
      <c r="AF991" s="12">
        <f>_xlfn.XLOOKUP(C991,ESTACIONES!B:B,ESTACIONES!N:N,0,0,1)</f>
        <v>2.335647305457484</v>
      </c>
      <c r="AG991">
        <f>_xlfn.XLOOKUP(A991,'L y W'!A:A,'L y W'!B:B,0,0,1)</f>
        <v>7.3824412584304486</v>
      </c>
      <c r="AH991">
        <f>_xlfn.XLOOKUP(A991,'L y W'!A:A,'L y W'!C:C,0,0,1)</f>
        <v>7.1449632607551363</v>
      </c>
    </row>
    <row r="992" spans="1:34" x14ac:dyDescent="0.3">
      <c r="A992" s="1">
        <v>244</v>
      </c>
      <c r="B992" s="1" t="s">
        <v>1341</v>
      </c>
      <c r="C992" s="1" t="s">
        <v>163</v>
      </c>
      <c r="D992" s="1">
        <v>2014</v>
      </c>
      <c r="E992" s="1">
        <v>4</v>
      </c>
      <c r="F992" s="1">
        <v>5</v>
      </c>
      <c r="G992" s="1">
        <v>2</v>
      </c>
      <c r="H992" s="1">
        <v>22</v>
      </c>
      <c r="I992" s="1">
        <v>39</v>
      </c>
      <c r="J992" s="1">
        <v>-32.668999999999997</v>
      </c>
      <c r="K992" s="1">
        <v>-71.295000000000002</v>
      </c>
      <c r="L992" s="1">
        <v>5.7</v>
      </c>
      <c r="M992" s="1">
        <v>42.3</v>
      </c>
      <c r="N992" s="1">
        <v>-32.9756</v>
      </c>
      <c r="O992" s="1">
        <v>-71.015600000000006</v>
      </c>
      <c r="P992" s="1">
        <v>0</v>
      </c>
      <c r="Q992" s="1">
        <v>1951</v>
      </c>
      <c r="R992" s="7">
        <v>9.9</v>
      </c>
      <c r="S992" s="1">
        <v>359</v>
      </c>
      <c r="T992" s="1">
        <v>28</v>
      </c>
      <c r="U992" s="1">
        <v>78</v>
      </c>
      <c r="V992" s="1">
        <v>193</v>
      </c>
      <c r="W992" s="1">
        <v>63</v>
      </c>
      <c r="X992" s="1">
        <v>96</v>
      </c>
      <c r="Y992" s="1">
        <v>42.902912038627235</v>
      </c>
      <c r="Z992" s="1">
        <v>60.249065232534399</v>
      </c>
      <c r="AA992" s="1">
        <v>78.05</v>
      </c>
      <c r="AB992" s="1" t="s">
        <v>1353</v>
      </c>
      <c r="AC992" s="3">
        <v>33</v>
      </c>
      <c r="AD992" s="3">
        <f>_xlfn.XLOOKUP(B992,EVENTOS!B:B,EVENTOS!M:M,"--",0,1)</f>
        <v>238</v>
      </c>
      <c r="AE992" s="3">
        <v>1</v>
      </c>
      <c r="AF992" s="12">
        <f>_xlfn.XLOOKUP(C992,ESTACIONES!B:B,ESTACIONES!N:N,0,0,1)</f>
        <v>2.9839396570482779</v>
      </c>
      <c r="AG992">
        <f>_xlfn.XLOOKUP(A992,'L y W'!A:A,'L y W'!B:B,0,0,1)</f>
        <v>6.4091435664477645</v>
      </c>
      <c r="AH992">
        <f>_xlfn.XLOOKUP(A992,'L y W'!A:A,'L y W'!C:C,0,0,1)</f>
        <v>6.4639799399953457</v>
      </c>
    </row>
    <row r="993" spans="1:34" x14ac:dyDescent="0.3">
      <c r="A993" s="1">
        <v>2443</v>
      </c>
      <c r="B993" s="1" t="s">
        <v>1349</v>
      </c>
      <c r="C993" s="1" t="s">
        <v>132</v>
      </c>
      <c r="D993" s="1">
        <v>2016</v>
      </c>
      <c r="E993" s="1">
        <v>6</v>
      </c>
      <c r="F993" s="1">
        <v>6</v>
      </c>
      <c r="G993" s="1">
        <v>13</v>
      </c>
      <c r="H993" s="1">
        <v>16</v>
      </c>
      <c r="I993" s="1">
        <v>1</v>
      </c>
      <c r="J993" s="1">
        <v>-30.123000000000001</v>
      </c>
      <c r="K993" s="1">
        <v>-71.483999999999995</v>
      </c>
      <c r="L993" s="1">
        <v>5.8</v>
      </c>
      <c r="M993" s="1">
        <v>37.1</v>
      </c>
      <c r="N993" s="1">
        <v>-30.09348</v>
      </c>
      <c r="O993" s="1">
        <v>-71.368930000000006</v>
      </c>
      <c r="P993" s="1">
        <v>71</v>
      </c>
      <c r="Q993" s="1">
        <v>1106</v>
      </c>
      <c r="R993" s="7">
        <v>11.015885416666666</v>
      </c>
      <c r="S993" s="1">
        <v>13</v>
      </c>
      <c r="T993" s="1">
        <v>38</v>
      </c>
      <c r="U993" s="1">
        <v>116</v>
      </c>
      <c r="V993" s="1">
        <v>161</v>
      </c>
      <c r="W993" s="1">
        <v>56</v>
      </c>
      <c r="X993" s="1">
        <v>71</v>
      </c>
      <c r="Y993" s="1">
        <v>11.563316259061878</v>
      </c>
      <c r="Z993" s="1">
        <v>38.928055742704188</v>
      </c>
      <c r="AA993" s="1">
        <v>37.256240844726563</v>
      </c>
      <c r="AB993" s="1" t="s">
        <v>1354</v>
      </c>
      <c r="AC993" s="3">
        <v>22</v>
      </c>
      <c r="AD993" s="3">
        <f>_xlfn.XLOOKUP(B993,EVENTOS!B:B,EVENTOS!M:M,"--",0,1)</f>
        <v>239</v>
      </c>
      <c r="AE993" s="3">
        <v>1</v>
      </c>
      <c r="AF993" s="12">
        <f>_xlfn.XLOOKUP(C993,ESTACIONES!B:B,ESTACIONES!N:N,0,0,1)</f>
        <v>2.4171959038897288</v>
      </c>
      <c r="AG993">
        <f>_xlfn.XLOOKUP(A993,'L y W'!A:A,'L y W'!B:B,0,0,1)</f>
        <v>7.3824412584304486</v>
      </c>
      <c r="AH993">
        <f>_xlfn.XLOOKUP(A993,'L y W'!A:A,'L y W'!C:C,0,0,1)</f>
        <v>7.1449632607551363</v>
      </c>
    </row>
    <row r="994" spans="1:34" x14ac:dyDescent="0.3">
      <c r="A994" s="1">
        <v>2444</v>
      </c>
      <c r="B994" s="1" t="s">
        <v>1349</v>
      </c>
      <c r="C994" s="1" t="s">
        <v>97</v>
      </c>
      <c r="D994" s="1">
        <v>2016</v>
      </c>
      <c r="E994" s="1">
        <v>6</v>
      </c>
      <c r="F994" s="1">
        <v>6</v>
      </c>
      <c r="G994" s="1">
        <v>13</v>
      </c>
      <c r="H994" s="1">
        <v>16</v>
      </c>
      <c r="I994" s="1">
        <v>1</v>
      </c>
      <c r="J994" s="1">
        <v>-30.123000000000001</v>
      </c>
      <c r="K994" s="1">
        <v>-71.483999999999995</v>
      </c>
      <c r="L994" s="1">
        <v>5.8</v>
      </c>
      <c r="M994" s="1">
        <v>37.1</v>
      </c>
      <c r="N994" s="1">
        <v>-29.96818</v>
      </c>
      <c r="O994" s="1">
        <v>-71.337360000000004</v>
      </c>
      <c r="P994" s="1">
        <v>52</v>
      </c>
      <c r="Q994" s="1">
        <v>1106</v>
      </c>
      <c r="R994" s="7">
        <v>1.24</v>
      </c>
      <c r="S994" s="1">
        <v>13</v>
      </c>
      <c r="T994" s="1">
        <v>38</v>
      </c>
      <c r="U994" s="1">
        <v>116</v>
      </c>
      <c r="V994" s="1">
        <v>161</v>
      </c>
      <c r="W994" s="1">
        <v>56</v>
      </c>
      <c r="X994" s="1">
        <v>71</v>
      </c>
      <c r="Y994" s="1">
        <v>22.238436442685384</v>
      </c>
      <c r="Z994" s="1">
        <v>43.299181971664979</v>
      </c>
      <c r="AA994" s="1">
        <v>40.530544281005859</v>
      </c>
      <c r="AB994" s="1" t="s">
        <v>1355</v>
      </c>
      <c r="AC994" s="3">
        <v>17</v>
      </c>
      <c r="AD994" s="3">
        <f>_xlfn.XLOOKUP(B994,EVENTOS!B:B,EVENTOS!M:M,"--",0,1)</f>
        <v>239</v>
      </c>
      <c r="AE994" s="3">
        <v>1</v>
      </c>
      <c r="AF994" s="12">
        <f>_xlfn.XLOOKUP(C994,ESTACIONES!B:B,ESTACIONES!N:N,0,0,1)</f>
        <v>4.0819376781190959</v>
      </c>
      <c r="AG994">
        <f>_xlfn.XLOOKUP(A994,'L y W'!A:A,'L y W'!B:B,0,0,1)</f>
        <v>7.3824412584304486</v>
      </c>
      <c r="AH994">
        <f>_xlfn.XLOOKUP(A994,'L y W'!A:A,'L y W'!C:C,0,0,1)</f>
        <v>7.1449632607551363</v>
      </c>
    </row>
    <row r="995" spans="1:34" x14ac:dyDescent="0.3">
      <c r="A995" s="1">
        <v>2445</v>
      </c>
      <c r="B995" s="1" t="s">
        <v>1349</v>
      </c>
      <c r="C995" s="1" t="s">
        <v>51</v>
      </c>
      <c r="D995" s="1">
        <v>2016</v>
      </c>
      <c r="E995" s="1">
        <v>6</v>
      </c>
      <c r="F995" s="1">
        <v>6</v>
      </c>
      <c r="G995" s="1">
        <v>13</v>
      </c>
      <c r="H995" s="1">
        <v>16</v>
      </c>
      <c r="I995" s="1">
        <v>1</v>
      </c>
      <c r="J995" s="1">
        <v>-30.123000000000001</v>
      </c>
      <c r="K995" s="1">
        <v>-71.483999999999995</v>
      </c>
      <c r="L995" s="1">
        <v>5.8</v>
      </c>
      <c r="M995" s="1">
        <v>37.1</v>
      </c>
      <c r="N995" s="1">
        <v>-31.783711</v>
      </c>
      <c r="O995" s="1">
        <v>-70.969739000000004</v>
      </c>
      <c r="P995" s="1">
        <v>458</v>
      </c>
      <c r="Q995" s="1">
        <v>751</v>
      </c>
      <c r="R995" s="7">
        <v>2.1</v>
      </c>
      <c r="S995" s="1">
        <v>13</v>
      </c>
      <c r="T995" s="1">
        <v>38</v>
      </c>
      <c r="U995" s="1">
        <v>116</v>
      </c>
      <c r="V995" s="1">
        <v>161</v>
      </c>
      <c r="W995" s="1">
        <v>56</v>
      </c>
      <c r="X995" s="1">
        <v>71</v>
      </c>
      <c r="Y995" s="1">
        <v>190.56411710828084</v>
      </c>
      <c r="Z995" s="1">
        <v>194.22998247762516</v>
      </c>
      <c r="AA995" s="1">
        <v>190.1718444824219</v>
      </c>
      <c r="AB995" s="1" t="s">
        <v>1356</v>
      </c>
      <c r="AC995" s="3">
        <v>8</v>
      </c>
      <c r="AD995" s="3">
        <f>_xlfn.XLOOKUP(B995,EVENTOS!B:B,EVENTOS!M:M,"--",0,1)</f>
        <v>239</v>
      </c>
      <c r="AE995" s="3">
        <v>1</v>
      </c>
      <c r="AF995" s="12">
        <f>_xlfn.XLOOKUP(C995,ESTACIONES!B:B,ESTACIONES!N:N,0,0,1)</f>
        <v>4.6375108145656956</v>
      </c>
      <c r="AG995">
        <f>_xlfn.XLOOKUP(A995,'L y W'!A:A,'L y W'!B:B,0,0,1)</f>
        <v>7.3824412584304486</v>
      </c>
      <c r="AH995">
        <f>_xlfn.XLOOKUP(A995,'L y W'!A:A,'L y W'!C:C,0,0,1)</f>
        <v>7.1449632607551363</v>
      </c>
    </row>
    <row r="996" spans="1:34" x14ac:dyDescent="0.3">
      <c r="A996" s="1">
        <v>2446</v>
      </c>
      <c r="B996" s="1" t="s">
        <v>1349</v>
      </c>
      <c r="C996" s="1" t="s">
        <v>53</v>
      </c>
      <c r="D996" s="1">
        <v>2016</v>
      </c>
      <c r="E996" s="1">
        <v>6</v>
      </c>
      <c r="F996" s="1">
        <v>6</v>
      </c>
      <c r="G996" s="1">
        <v>13</v>
      </c>
      <c r="H996" s="1">
        <v>16</v>
      </c>
      <c r="I996" s="1">
        <v>1</v>
      </c>
      <c r="J996" s="1">
        <v>-30.123000000000001</v>
      </c>
      <c r="K996" s="1">
        <v>-71.483999999999995</v>
      </c>
      <c r="L996" s="1">
        <v>5.8</v>
      </c>
      <c r="M996" s="1">
        <v>37.1</v>
      </c>
      <c r="N996" s="1">
        <v>-30.258980000000001</v>
      </c>
      <c r="O996" s="1">
        <v>-71.490459999999999</v>
      </c>
      <c r="P996" s="1">
        <v>10</v>
      </c>
      <c r="Q996" s="1">
        <v>364</v>
      </c>
      <c r="R996" s="7">
        <v>1.87</v>
      </c>
      <c r="S996" s="1">
        <v>13</v>
      </c>
      <c r="T996" s="1">
        <v>38</v>
      </c>
      <c r="U996" s="1">
        <v>116</v>
      </c>
      <c r="V996" s="1">
        <v>161</v>
      </c>
      <c r="W996" s="1">
        <v>56</v>
      </c>
      <c r="X996" s="1">
        <v>71</v>
      </c>
      <c r="Y996" s="1">
        <v>15.086985234827937</v>
      </c>
      <c r="Z996" s="1">
        <v>40.059570934745622</v>
      </c>
      <c r="AA996" s="1">
        <v>37.059623718261719</v>
      </c>
      <c r="AB996" s="1" t="s">
        <v>1357</v>
      </c>
      <c r="AC996" s="3">
        <v>9</v>
      </c>
      <c r="AD996" s="3">
        <f>_xlfn.XLOOKUP(B996,EVENTOS!B:B,EVENTOS!M:M,"--",0,1)</f>
        <v>239</v>
      </c>
      <c r="AE996" s="3">
        <v>1</v>
      </c>
      <c r="AF996" s="12">
        <f>_xlfn.XLOOKUP(C996,ESTACIONES!B:B,ESTACIONES!N:N,0,0,1)</f>
        <v>4.3052866245068095</v>
      </c>
      <c r="AG996">
        <f>_xlfn.XLOOKUP(A996,'L y W'!A:A,'L y W'!B:B,0,0,1)</f>
        <v>7.3824412584304486</v>
      </c>
      <c r="AH996">
        <f>_xlfn.XLOOKUP(A996,'L y W'!A:A,'L y W'!C:C,0,0,1)</f>
        <v>7.1449632607551363</v>
      </c>
    </row>
    <row r="997" spans="1:34" x14ac:dyDescent="0.3">
      <c r="A997" s="1">
        <v>2448</v>
      </c>
      <c r="B997" s="1" t="s">
        <v>1349</v>
      </c>
      <c r="C997" s="1" t="s">
        <v>55</v>
      </c>
      <c r="D997" s="1">
        <v>2016</v>
      </c>
      <c r="E997" s="1">
        <v>6</v>
      </c>
      <c r="F997" s="1">
        <v>6</v>
      </c>
      <c r="G997" s="1">
        <v>13</v>
      </c>
      <c r="H997" s="1">
        <v>16</v>
      </c>
      <c r="I997" s="1">
        <v>1</v>
      </c>
      <c r="J997" s="1">
        <v>-30.123000000000001</v>
      </c>
      <c r="K997" s="1">
        <v>-71.483999999999995</v>
      </c>
      <c r="L997" s="1">
        <v>5.8</v>
      </c>
      <c r="M997" s="1">
        <v>37.1</v>
      </c>
      <c r="N997" s="1">
        <v>-30.854861</v>
      </c>
      <c r="O997" s="1">
        <v>-70.707333000000006</v>
      </c>
      <c r="P997" s="1">
        <v>903</v>
      </c>
      <c r="Q997" s="1">
        <v>578</v>
      </c>
      <c r="R997" s="7">
        <v>6.51</v>
      </c>
      <c r="S997" s="1">
        <v>13</v>
      </c>
      <c r="T997" s="1">
        <v>38</v>
      </c>
      <c r="U997" s="1">
        <v>116</v>
      </c>
      <c r="V997" s="1">
        <v>161</v>
      </c>
      <c r="W997" s="1">
        <v>56</v>
      </c>
      <c r="X997" s="1">
        <v>71</v>
      </c>
      <c r="Y997" s="1">
        <v>110.19522439203004</v>
      </c>
      <c r="Z997" s="1">
        <v>116.5642118654343</v>
      </c>
      <c r="AA997" s="1">
        <v>113.0364532470703</v>
      </c>
      <c r="AB997" s="1" t="s">
        <v>1358</v>
      </c>
      <c r="AC997" s="3">
        <v>10</v>
      </c>
      <c r="AD997" s="3">
        <f>_xlfn.XLOOKUP(B997,EVENTOS!B:B,EVENTOS!M:M,"--",0,1)</f>
        <v>239</v>
      </c>
      <c r="AE997" s="3">
        <v>1</v>
      </c>
      <c r="AF997" s="12">
        <f>_xlfn.XLOOKUP(C997,ESTACIONES!B:B,ESTACIONES!N:N,0,0,1)</f>
        <v>2.2846908786089335</v>
      </c>
      <c r="AG997">
        <f>_xlfn.XLOOKUP(A997,'L y W'!A:A,'L y W'!B:B,0,0,1)</f>
        <v>7.3824412584304486</v>
      </c>
      <c r="AH997">
        <f>_xlfn.XLOOKUP(A997,'L y W'!A:A,'L y W'!C:C,0,0,1)</f>
        <v>7.1449632607551363</v>
      </c>
    </row>
    <row r="998" spans="1:34" x14ac:dyDescent="0.3">
      <c r="A998" s="1">
        <v>2449</v>
      </c>
      <c r="B998" s="1" t="s">
        <v>1349</v>
      </c>
      <c r="C998" s="1" t="s">
        <v>139</v>
      </c>
      <c r="D998" s="1">
        <v>2016</v>
      </c>
      <c r="E998" s="1">
        <v>6</v>
      </c>
      <c r="F998" s="1">
        <v>6</v>
      </c>
      <c r="G998" s="1">
        <v>13</v>
      </c>
      <c r="H998" s="1">
        <v>16</v>
      </c>
      <c r="I998" s="1">
        <v>1</v>
      </c>
      <c r="J998" s="1">
        <v>-30.123000000000001</v>
      </c>
      <c r="K998" s="1">
        <v>-71.483999999999995</v>
      </c>
      <c r="L998" s="1">
        <v>5.8</v>
      </c>
      <c r="M998" s="1">
        <v>37.1</v>
      </c>
      <c r="N998" s="1">
        <v>-29.910710000000002</v>
      </c>
      <c r="O998" s="1">
        <v>-71.250820000000004</v>
      </c>
      <c r="P998" s="1">
        <v>30</v>
      </c>
      <c r="Q998" s="1">
        <v>587</v>
      </c>
      <c r="R998" s="7">
        <v>3.2</v>
      </c>
      <c r="S998" s="1">
        <v>13</v>
      </c>
      <c r="T998" s="1">
        <v>38</v>
      </c>
      <c r="U998" s="1">
        <v>116</v>
      </c>
      <c r="V998" s="1">
        <v>161</v>
      </c>
      <c r="W998" s="1">
        <v>56</v>
      </c>
      <c r="X998" s="1">
        <v>71</v>
      </c>
      <c r="Y998" s="1">
        <v>32.554820339325772</v>
      </c>
      <c r="Z998" s="1">
        <v>49.380696910086023</v>
      </c>
      <c r="AA998" s="1">
        <v>46.746784210205078</v>
      </c>
      <c r="AB998" s="1" t="s">
        <v>1359</v>
      </c>
      <c r="AC998" s="3">
        <v>23</v>
      </c>
      <c r="AD998" s="3">
        <f>_xlfn.XLOOKUP(B998,EVENTOS!B:B,EVENTOS!M:M,"--",0,1)</f>
        <v>239</v>
      </c>
      <c r="AE998" s="3">
        <v>1</v>
      </c>
      <c r="AF998" s="12">
        <f>_xlfn.XLOOKUP(C998,ESTACIONES!B:B,ESTACIONES!N:N,0,0,1)</f>
        <v>2.8545473582449143</v>
      </c>
      <c r="AG998">
        <f>_xlfn.XLOOKUP(A998,'L y W'!A:A,'L y W'!B:B,0,0,1)</f>
        <v>7.3824412584304486</v>
      </c>
      <c r="AH998">
        <f>_xlfn.XLOOKUP(A998,'L y W'!A:A,'L y W'!C:C,0,0,1)</f>
        <v>7.1449632607551363</v>
      </c>
    </row>
    <row r="999" spans="1:34" x14ac:dyDescent="0.3">
      <c r="A999" s="1">
        <v>245</v>
      </c>
      <c r="B999" s="1" t="s">
        <v>1341</v>
      </c>
      <c r="C999" s="1" t="s">
        <v>179</v>
      </c>
      <c r="D999" s="1">
        <v>2014</v>
      </c>
      <c r="E999" s="1">
        <v>4</v>
      </c>
      <c r="F999" s="1">
        <v>5</v>
      </c>
      <c r="G999" s="1">
        <v>2</v>
      </c>
      <c r="H999" s="1">
        <v>22</v>
      </c>
      <c r="I999" s="1">
        <v>39</v>
      </c>
      <c r="J999" s="1">
        <v>-32.668999999999997</v>
      </c>
      <c r="K999" s="1">
        <v>-71.295000000000002</v>
      </c>
      <c r="L999" s="1">
        <v>5.7</v>
      </c>
      <c r="M999" s="1">
        <v>42.3</v>
      </c>
      <c r="N999" s="1">
        <v>-32.7637</v>
      </c>
      <c r="O999" s="1">
        <v>-70.550799999999995</v>
      </c>
      <c r="P999" s="1">
        <v>0</v>
      </c>
      <c r="Q999" s="1">
        <v>688</v>
      </c>
      <c r="R999" s="7">
        <v>7.85</v>
      </c>
      <c r="S999" s="1">
        <v>359</v>
      </c>
      <c r="T999" s="1">
        <v>28</v>
      </c>
      <c r="U999" s="1">
        <v>78</v>
      </c>
      <c r="V999" s="1">
        <v>193</v>
      </c>
      <c r="W999" s="1">
        <v>63</v>
      </c>
      <c r="X999" s="1">
        <v>96</v>
      </c>
      <c r="Y999" s="1">
        <v>70.555409633686153</v>
      </c>
      <c r="Z999" s="1">
        <v>82.263940025853685</v>
      </c>
      <c r="AA999" s="1">
        <v>112.605</v>
      </c>
      <c r="AB999" s="1" t="s">
        <v>1360</v>
      </c>
      <c r="AC999" s="3">
        <v>40</v>
      </c>
      <c r="AD999" s="3">
        <f>_xlfn.XLOOKUP(B999,EVENTOS!B:B,EVENTOS!M:M,"--",0,1)</f>
        <v>238</v>
      </c>
      <c r="AE999" s="3">
        <v>1</v>
      </c>
      <c r="AF999" s="12">
        <f>_xlfn.XLOOKUP(C999,ESTACIONES!B:B,ESTACIONES!N:N,0,0,1)</f>
        <v>2.5932541292104783</v>
      </c>
      <c r="AG999">
        <f>_xlfn.XLOOKUP(A999,'L y W'!A:A,'L y W'!B:B,0,0,1)</f>
        <v>6.4091435664477645</v>
      </c>
      <c r="AH999">
        <f>_xlfn.XLOOKUP(A999,'L y W'!A:A,'L y W'!C:C,0,0,1)</f>
        <v>6.4639799399953457</v>
      </c>
    </row>
    <row r="1000" spans="1:34" x14ac:dyDescent="0.3">
      <c r="A1000" s="1">
        <v>2450</v>
      </c>
      <c r="B1000" s="1" t="s">
        <v>1349</v>
      </c>
      <c r="C1000" s="1" t="s">
        <v>120</v>
      </c>
      <c r="D1000" s="1">
        <v>2016</v>
      </c>
      <c r="E1000" s="1">
        <v>6</v>
      </c>
      <c r="F1000" s="1">
        <v>6</v>
      </c>
      <c r="G1000" s="1">
        <v>13</v>
      </c>
      <c r="H1000" s="1">
        <v>16</v>
      </c>
      <c r="I1000" s="1">
        <v>1</v>
      </c>
      <c r="J1000" s="1">
        <v>-30.123000000000001</v>
      </c>
      <c r="K1000" s="1">
        <v>-71.483999999999995</v>
      </c>
      <c r="L1000" s="1">
        <v>5.8</v>
      </c>
      <c r="M1000" s="1">
        <v>37.1</v>
      </c>
      <c r="N1000" s="1">
        <v>-30.838899999999999</v>
      </c>
      <c r="O1000" s="1">
        <v>-70.689099999999996</v>
      </c>
      <c r="P1000" s="1">
        <v>0</v>
      </c>
      <c r="Q1000" s="1">
        <v>639</v>
      </c>
      <c r="R1000" s="7">
        <v>7.79</v>
      </c>
      <c r="S1000" s="1">
        <v>13</v>
      </c>
      <c r="T1000" s="1">
        <v>38</v>
      </c>
      <c r="U1000" s="1">
        <v>116</v>
      </c>
      <c r="V1000" s="1">
        <v>161</v>
      </c>
      <c r="W1000" s="1">
        <v>56</v>
      </c>
      <c r="X1000" s="1">
        <v>71</v>
      </c>
      <c r="Y1000" s="1">
        <v>110.10929377074416</v>
      </c>
      <c r="Z1000" s="1">
        <v>116.19150818666586</v>
      </c>
      <c r="AA1000" s="1">
        <v>112.994140625</v>
      </c>
      <c r="AB1000" s="1" t="s">
        <v>1361</v>
      </c>
      <c r="AC1000" s="3">
        <v>21</v>
      </c>
      <c r="AD1000" s="3">
        <f>_xlfn.XLOOKUP(B1000,EVENTOS!B:B,EVENTOS!M:M,"--",0,1)</f>
        <v>239</v>
      </c>
      <c r="AE1000" s="3">
        <v>1</v>
      </c>
      <c r="AF1000" s="12">
        <f>_xlfn.XLOOKUP(C1000,ESTACIONES!B:B,ESTACIONES!N:N,0,0,1)</f>
        <v>2.3804747433105566</v>
      </c>
      <c r="AG1000">
        <f>_xlfn.XLOOKUP(A1000,'L y W'!A:A,'L y W'!B:B,0,0,1)</f>
        <v>7.3824412584304486</v>
      </c>
      <c r="AH1000">
        <f>_xlfn.XLOOKUP(A1000,'L y W'!A:A,'L y W'!C:C,0,0,1)</f>
        <v>7.1449632607551363</v>
      </c>
    </row>
    <row r="1001" spans="1:34" x14ac:dyDescent="0.3">
      <c r="A1001" s="1">
        <v>2451</v>
      </c>
      <c r="B1001" s="1" t="s">
        <v>1349</v>
      </c>
      <c r="C1001" s="1" t="s">
        <v>833</v>
      </c>
      <c r="D1001" s="1">
        <v>2016</v>
      </c>
      <c r="E1001" s="1">
        <v>6</v>
      </c>
      <c r="F1001" s="1">
        <v>6</v>
      </c>
      <c r="G1001" s="1">
        <v>13</v>
      </c>
      <c r="H1001" s="1">
        <v>16</v>
      </c>
      <c r="I1001" s="1">
        <v>1</v>
      </c>
      <c r="J1001" s="1">
        <v>-30.123000000000001</v>
      </c>
      <c r="K1001" s="1">
        <v>-71.483999999999995</v>
      </c>
      <c r="L1001" s="1">
        <v>5.8</v>
      </c>
      <c r="M1001" s="1">
        <v>37.1</v>
      </c>
      <c r="N1001" s="1">
        <v>-29.91864</v>
      </c>
      <c r="O1001" s="1">
        <v>-71.238410000000002</v>
      </c>
      <c r="P1001" s="1">
        <v>101</v>
      </c>
      <c r="Q1001" s="1">
        <v>773</v>
      </c>
      <c r="R1001" s="7">
        <v>0.92222222222222228</v>
      </c>
      <c r="S1001" s="1">
        <v>13</v>
      </c>
      <c r="T1001" s="1">
        <v>38</v>
      </c>
      <c r="U1001" s="1">
        <v>116</v>
      </c>
      <c r="V1001" s="1">
        <v>161</v>
      </c>
      <c r="W1001" s="1">
        <v>56</v>
      </c>
      <c r="X1001" s="1">
        <v>71</v>
      </c>
      <c r="Y1001" s="1">
        <v>32.779045023936604</v>
      </c>
      <c r="Z1001" s="1">
        <v>49.582055157902275</v>
      </c>
      <c r="AA1001" s="1">
        <v>47.030078887939453</v>
      </c>
      <c r="AB1001" s="1" t="s">
        <v>1362</v>
      </c>
      <c r="AC1001" s="3">
        <v>76</v>
      </c>
      <c r="AD1001" s="3">
        <f>_xlfn.XLOOKUP(B1001,EVENTOS!B:B,EVENTOS!M:M,"--",0,1)</f>
        <v>239</v>
      </c>
      <c r="AE1001" s="3">
        <v>1</v>
      </c>
      <c r="AF1001" s="12">
        <f>_xlfn.XLOOKUP(C1001,ESTACIONES!B:B,ESTACIONES!N:N,0,0,1)</f>
        <v>2.1128237430773216</v>
      </c>
      <c r="AG1001">
        <f>_xlfn.XLOOKUP(A1001,'L y W'!A:A,'L y W'!B:B,0,0,1)</f>
        <v>7.3824412584304486</v>
      </c>
      <c r="AH1001">
        <f>_xlfn.XLOOKUP(A1001,'L y W'!A:A,'L y W'!C:C,0,0,1)</f>
        <v>7.1449632607551363</v>
      </c>
    </row>
    <row r="1002" spans="1:34" x14ac:dyDescent="0.3">
      <c r="A1002" s="1">
        <v>2452</v>
      </c>
      <c r="B1002" s="1" t="s">
        <v>1349</v>
      </c>
      <c r="C1002" s="1" t="s">
        <v>29</v>
      </c>
      <c r="D1002" s="1">
        <v>2016</v>
      </c>
      <c r="E1002" s="1">
        <v>6</v>
      </c>
      <c r="F1002" s="1">
        <v>6</v>
      </c>
      <c r="G1002" s="1">
        <v>13</v>
      </c>
      <c r="H1002" s="1">
        <v>16</v>
      </c>
      <c r="I1002" s="1">
        <v>1</v>
      </c>
      <c r="J1002" s="1">
        <v>-30.123000000000001</v>
      </c>
      <c r="K1002" s="1">
        <v>-71.483999999999995</v>
      </c>
      <c r="L1002" s="1">
        <v>5.8</v>
      </c>
      <c r="M1002" s="1">
        <v>37.1</v>
      </c>
      <c r="N1002" s="1">
        <v>-30.172699999999999</v>
      </c>
      <c r="O1002" s="1">
        <v>-70.799300000000002</v>
      </c>
      <c r="P1002" s="1">
        <v>0</v>
      </c>
      <c r="Q1002" s="1">
        <v>405</v>
      </c>
      <c r="R1002" s="7">
        <v>1.64</v>
      </c>
      <c r="S1002" s="1">
        <v>13</v>
      </c>
      <c r="T1002" s="1">
        <v>38</v>
      </c>
      <c r="U1002" s="1">
        <v>116</v>
      </c>
      <c r="V1002" s="1">
        <v>161</v>
      </c>
      <c r="W1002" s="1">
        <v>56</v>
      </c>
      <c r="X1002" s="1">
        <v>71</v>
      </c>
      <c r="Y1002" s="1">
        <v>66.195580640930373</v>
      </c>
      <c r="Z1002" s="1">
        <v>75.883231984344974</v>
      </c>
      <c r="AA1002" s="1">
        <v>74.238800048828125</v>
      </c>
      <c r="AB1002" s="1" t="s">
        <v>1363</v>
      </c>
      <c r="AC1002" s="3">
        <v>1</v>
      </c>
      <c r="AD1002" s="3">
        <f>_xlfn.XLOOKUP(B1002,EVENTOS!B:B,EVENTOS!M:M,"--",0,1)</f>
        <v>239</v>
      </c>
      <c r="AE1002" s="3">
        <v>1</v>
      </c>
      <c r="AF1002" s="12">
        <f>_xlfn.XLOOKUP(C1002,ESTACIONES!B:B,ESTACIONES!N:N,0,0,1)</f>
        <v>5.4872095279552653</v>
      </c>
      <c r="AG1002">
        <f>_xlfn.XLOOKUP(A1002,'L y W'!A:A,'L y W'!B:B,0,0,1)</f>
        <v>7.3824412584304486</v>
      </c>
      <c r="AH1002">
        <f>_xlfn.XLOOKUP(A1002,'L y W'!A:A,'L y W'!C:C,0,0,1)</f>
        <v>7.1449632607551363</v>
      </c>
    </row>
    <row r="1003" spans="1:34" x14ac:dyDescent="0.3">
      <c r="A1003" s="1">
        <v>2458</v>
      </c>
      <c r="B1003" s="1" t="s">
        <v>1364</v>
      </c>
      <c r="C1003" s="1" t="s">
        <v>559</v>
      </c>
      <c r="D1003" s="1">
        <v>2016</v>
      </c>
      <c r="E1003" s="1">
        <v>6</v>
      </c>
      <c r="F1003" s="1">
        <v>6</v>
      </c>
      <c r="G1003" s="1">
        <v>13</v>
      </c>
      <c r="H1003" s="1">
        <v>21</v>
      </c>
      <c r="I1003" s="1">
        <v>58</v>
      </c>
      <c r="J1003" s="1">
        <v>-30.061</v>
      </c>
      <c r="K1003" s="1">
        <v>-71.528000000000006</v>
      </c>
      <c r="L1003" s="1">
        <v>5.6</v>
      </c>
      <c r="M1003" s="1">
        <v>44.4</v>
      </c>
      <c r="N1003" s="1">
        <v>-27.367170000000002</v>
      </c>
      <c r="O1003" s="1">
        <v>-70.330690000000004</v>
      </c>
      <c r="P1003" s="1">
        <v>398</v>
      </c>
      <c r="Q1003" s="1">
        <v>473</v>
      </c>
      <c r="R1003" s="7">
        <v>6.7</v>
      </c>
      <c r="S1003" s="1">
        <v>1</v>
      </c>
      <c r="T1003" s="1">
        <v>36</v>
      </c>
      <c r="U1003" s="1">
        <v>91</v>
      </c>
      <c r="V1003" s="1">
        <v>179</v>
      </c>
      <c r="W1003" s="1">
        <v>54</v>
      </c>
      <c r="X1003" s="1">
        <v>89</v>
      </c>
      <c r="Y1003" s="1">
        <v>320.65350476852939</v>
      </c>
      <c r="Z1003" s="1">
        <v>323.76771136779729</v>
      </c>
      <c r="AA1003" s="1">
        <v>320.07247924804688</v>
      </c>
      <c r="AB1003" s="1" t="s">
        <v>1365</v>
      </c>
      <c r="AC1003" s="3">
        <v>64</v>
      </c>
      <c r="AD1003" s="3">
        <f>_xlfn.XLOOKUP(B1003,EVENTOS!B:B,EVENTOS!M:M,"--",0,1)</f>
        <v>240</v>
      </c>
      <c r="AE1003" s="3">
        <v>1</v>
      </c>
      <c r="AF1003" s="12">
        <f>_xlfn.XLOOKUP(C1003,ESTACIONES!B:B,ESTACIONES!N:N,0,0,1)</f>
        <v>4.3965270469791156</v>
      </c>
      <c r="AG1003">
        <f>_xlfn.XLOOKUP(A1003,'L y W'!A:A,'L y W'!B:B,0,0,1)</f>
        <v>5.5641649987299706</v>
      </c>
      <c r="AH1003">
        <f>_xlfn.XLOOKUP(A1003,'L y W'!A:A,'L y W'!C:C,0,0,1)</f>
        <v>5.8479008414448064</v>
      </c>
    </row>
    <row r="1004" spans="1:34" x14ac:dyDescent="0.3">
      <c r="A1004" s="1">
        <v>2459</v>
      </c>
      <c r="B1004" s="1" t="s">
        <v>1364</v>
      </c>
      <c r="C1004" s="1" t="s">
        <v>93</v>
      </c>
      <c r="D1004" s="1">
        <v>2016</v>
      </c>
      <c r="E1004" s="1">
        <v>6</v>
      </c>
      <c r="F1004" s="1">
        <v>6</v>
      </c>
      <c r="G1004" s="1">
        <v>13</v>
      </c>
      <c r="H1004" s="1">
        <v>21</v>
      </c>
      <c r="I1004" s="1">
        <v>58</v>
      </c>
      <c r="J1004" s="1">
        <v>-30.061</v>
      </c>
      <c r="K1004" s="1">
        <v>-71.528000000000006</v>
      </c>
      <c r="L1004" s="1">
        <v>5.6</v>
      </c>
      <c r="M1004" s="1">
        <v>44.4</v>
      </c>
      <c r="N1004" s="1">
        <v>-29.877189999999999</v>
      </c>
      <c r="O1004" s="1">
        <v>-71.237870000000001</v>
      </c>
      <c r="P1004" s="1">
        <v>0</v>
      </c>
      <c r="Q1004" s="1">
        <v>399</v>
      </c>
      <c r="R1004" s="7">
        <v>1.18</v>
      </c>
      <c r="S1004" s="1">
        <v>1</v>
      </c>
      <c r="T1004" s="1">
        <v>36</v>
      </c>
      <c r="U1004" s="1">
        <v>91</v>
      </c>
      <c r="V1004" s="1">
        <v>179</v>
      </c>
      <c r="W1004" s="1">
        <v>54</v>
      </c>
      <c r="X1004" s="1">
        <v>89</v>
      </c>
      <c r="Y1004" s="1">
        <v>34.630798181855354</v>
      </c>
      <c r="Z1004" s="1">
        <v>56.308544491155125</v>
      </c>
      <c r="AA1004" s="1">
        <v>55.204330444335938</v>
      </c>
      <c r="AB1004" s="1" t="s">
        <v>1366</v>
      </c>
      <c r="AC1004" s="3">
        <v>16</v>
      </c>
      <c r="AD1004" s="3">
        <f>_xlfn.XLOOKUP(B1004,EVENTOS!B:B,EVENTOS!M:M,"--",0,1)</f>
        <v>240</v>
      </c>
      <c r="AE1004" s="3">
        <v>1</v>
      </c>
      <c r="AF1004" s="12">
        <f>_xlfn.XLOOKUP(C1004,ESTACIONES!B:B,ESTACIONES!N:N,0,0,1)</f>
        <v>2.8226612561991336</v>
      </c>
      <c r="AG1004">
        <f>_xlfn.XLOOKUP(A1004,'L y W'!A:A,'L y W'!B:B,0,0,1)</f>
        <v>5.5641649987299706</v>
      </c>
      <c r="AH1004">
        <f>_xlfn.XLOOKUP(A1004,'L y W'!A:A,'L y W'!C:C,0,0,1)</f>
        <v>5.8479008414448064</v>
      </c>
    </row>
    <row r="1005" spans="1:34" x14ac:dyDescent="0.3">
      <c r="A1005" s="1">
        <v>246</v>
      </c>
      <c r="B1005" s="1" t="s">
        <v>1367</v>
      </c>
      <c r="C1005" s="1" t="s">
        <v>35</v>
      </c>
      <c r="D1005" s="1">
        <v>2014</v>
      </c>
      <c r="E1005" s="1">
        <v>4</v>
      </c>
      <c r="F1005" s="1">
        <v>5</v>
      </c>
      <c r="G1005" s="1">
        <v>4</v>
      </c>
      <c r="H1005" s="1">
        <v>5</v>
      </c>
      <c r="I1005" s="1">
        <v>3</v>
      </c>
      <c r="J1005" s="1">
        <v>-20.707000000000001</v>
      </c>
      <c r="K1005" s="1">
        <v>-70.688000000000002</v>
      </c>
      <c r="L1005" s="1">
        <v>4.7</v>
      </c>
      <c r="M1005" s="1">
        <v>30.1</v>
      </c>
      <c r="N1005" s="1">
        <v>-20.230340000000002</v>
      </c>
      <c r="O1005" s="1">
        <v>-70.145920000000004</v>
      </c>
      <c r="P1005" s="1">
        <v>0</v>
      </c>
      <c r="Q1005" s="1">
        <v>635</v>
      </c>
      <c r="R1005" s="7">
        <v>7.01</v>
      </c>
      <c r="S1005" s="1">
        <v>356</v>
      </c>
      <c r="T1005" s="1">
        <v>26</v>
      </c>
      <c r="U1005" s="1">
        <v>109</v>
      </c>
      <c r="V1005" s="1">
        <v>154</v>
      </c>
      <c r="W1005" s="1">
        <v>66</v>
      </c>
      <c r="X1005" s="1">
        <v>81</v>
      </c>
      <c r="Y1005" s="1">
        <v>77.353036176591345</v>
      </c>
      <c r="Z1005" s="1">
        <v>83.003025280630879</v>
      </c>
      <c r="AA1005" s="1">
        <v>112.83</v>
      </c>
      <c r="AB1005" s="1" t="s">
        <v>1368</v>
      </c>
      <c r="AC1005" s="3">
        <v>3</v>
      </c>
      <c r="AD1005" s="3">
        <f>_xlfn.XLOOKUP(B1005,EVENTOS!B:B,EVENTOS!M:M,"--",0,1)</f>
        <v>241</v>
      </c>
      <c r="AE1005" s="3">
        <v>1</v>
      </c>
      <c r="AF1005" s="12">
        <f>_xlfn.XLOOKUP(C1005,ESTACIONES!B:B,ESTACIONES!N:N,0,0,1)</f>
        <v>6.1460543197080302</v>
      </c>
      <c r="AG1005">
        <f>_xlfn.XLOOKUP(A1005,'L y W'!A:A,'L y W'!B:B,0,0,1)</f>
        <v>0</v>
      </c>
      <c r="AH1005">
        <f>_xlfn.XLOOKUP(A1005,'L y W'!A:A,'L y W'!C:C,0,0,1)</f>
        <v>0</v>
      </c>
    </row>
    <row r="1006" spans="1:34" x14ac:dyDescent="0.3">
      <c r="A1006" s="1">
        <v>2461</v>
      </c>
      <c r="B1006" s="1" t="s">
        <v>1364</v>
      </c>
      <c r="C1006" s="1" t="s">
        <v>107</v>
      </c>
      <c r="D1006" s="1">
        <v>2016</v>
      </c>
      <c r="E1006" s="1">
        <v>6</v>
      </c>
      <c r="F1006" s="1">
        <v>6</v>
      </c>
      <c r="G1006" s="1">
        <v>13</v>
      </c>
      <c r="H1006" s="1">
        <v>21</v>
      </c>
      <c r="I1006" s="1">
        <v>58</v>
      </c>
      <c r="J1006" s="1">
        <v>-30.061</v>
      </c>
      <c r="K1006" s="1">
        <v>-71.528000000000006</v>
      </c>
      <c r="L1006" s="1">
        <v>5.6</v>
      </c>
      <c r="M1006" s="1">
        <v>44.4</v>
      </c>
      <c r="N1006" s="1">
        <v>-29.510639999999999</v>
      </c>
      <c r="O1006" s="1">
        <v>-71.200360000000003</v>
      </c>
      <c r="P1006" s="1">
        <v>0</v>
      </c>
      <c r="Q1006" s="1">
        <v>576</v>
      </c>
      <c r="R1006" s="7">
        <v>5.77</v>
      </c>
      <c r="S1006" s="1">
        <v>1</v>
      </c>
      <c r="T1006" s="1">
        <v>36</v>
      </c>
      <c r="U1006" s="1">
        <v>91</v>
      </c>
      <c r="V1006" s="1">
        <v>179</v>
      </c>
      <c r="W1006" s="1">
        <v>54</v>
      </c>
      <c r="X1006" s="1">
        <v>89</v>
      </c>
      <c r="Y1006" s="1">
        <v>68.74197831090288</v>
      </c>
      <c r="Z1006" s="1">
        <v>81.834097918267801</v>
      </c>
      <c r="AA1006" s="1">
        <v>79.717117309570313</v>
      </c>
      <c r="AB1006" s="1" t="s">
        <v>1369</v>
      </c>
      <c r="AC1006" s="3">
        <v>19</v>
      </c>
      <c r="AD1006" s="3">
        <f>_xlfn.XLOOKUP(B1006,EVENTOS!B:B,EVENTOS!M:M,"--",0,1)</f>
        <v>240</v>
      </c>
      <c r="AE1006" s="3">
        <v>1</v>
      </c>
      <c r="AF1006" s="12">
        <f>_xlfn.XLOOKUP(C1006,ESTACIONES!B:B,ESTACIONES!N:N,0,0,1)</f>
        <v>3.0510064704910347</v>
      </c>
      <c r="AG1006">
        <f>_xlfn.XLOOKUP(A1006,'L y W'!A:A,'L y W'!B:B,0,0,1)</f>
        <v>5.5641649987299706</v>
      </c>
      <c r="AH1006">
        <f>_xlfn.XLOOKUP(A1006,'L y W'!A:A,'L y W'!C:C,0,0,1)</f>
        <v>5.8479008414448064</v>
      </c>
    </row>
    <row r="1007" spans="1:34" x14ac:dyDescent="0.3">
      <c r="A1007" s="1">
        <v>2462</v>
      </c>
      <c r="B1007" s="1" t="s">
        <v>1364</v>
      </c>
      <c r="C1007" s="1" t="s">
        <v>43</v>
      </c>
      <c r="D1007" s="1">
        <v>2016</v>
      </c>
      <c r="E1007" s="1">
        <v>6</v>
      </c>
      <c r="F1007" s="1">
        <v>6</v>
      </c>
      <c r="G1007" s="1">
        <v>13</v>
      </c>
      <c r="H1007" s="1">
        <v>21</v>
      </c>
      <c r="I1007" s="1">
        <v>58</v>
      </c>
      <c r="J1007" s="1">
        <v>-30.061</v>
      </c>
      <c r="K1007" s="1">
        <v>-71.528000000000006</v>
      </c>
      <c r="L1007" s="1">
        <v>5.6</v>
      </c>
      <c r="M1007" s="1">
        <v>44.4</v>
      </c>
      <c r="N1007" s="1">
        <v>-30.23387</v>
      </c>
      <c r="O1007" s="1">
        <v>-71.081590000000006</v>
      </c>
      <c r="P1007" s="1">
        <v>1032</v>
      </c>
      <c r="Q1007" s="1">
        <v>517</v>
      </c>
      <c r="R1007" s="7">
        <v>6.5</v>
      </c>
      <c r="S1007" s="1">
        <v>1</v>
      </c>
      <c r="T1007" s="1">
        <v>36</v>
      </c>
      <c r="U1007" s="1">
        <v>91</v>
      </c>
      <c r="V1007" s="1">
        <v>179</v>
      </c>
      <c r="W1007" s="1">
        <v>54</v>
      </c>
      <c r="X1007" s="1">
        <v>89</v>
      </c>
      <c r="Y1007" s="1">
        <v>47.084778936208316</v>
      </c>
      <c r="Z1007" s="1">
        <v>65.429680050200517</v>
      </c>
      <c r="AA1007" s="1">
        <v>63.662574768066413</v>
      </c>
      <c r="AB1007" s="1" t="s">
        <v>1370</v>
      </c>
      <c r="AC1007" s="3">
        <v>5</v>
      </c>
      <c r="AD1007" s="3">
        <f>_xlfn.XLOOKUP(B1007,EVENTOS!B:B,EVENTOS!M:M,"--",0,1)</f>
        <v>240</v>
      </c>
      <c r="AE1007" s="3">
        <v>1</v>
      </c>
      <c r="AF1007" s="12">
        <f>_xlfn.XLOOKUP(C1007,ESTACIONES!B:B,ESTACIONES!N:N,0,0,1)</f>
        <v>2.335647305457484</v>
      </c>
      <c r="AG1007">
        <f>_xlfn.XLOOKUP(A1007,'L y W'!A:A,'L y W'!B:B,0,0,1)</f>
        <v>5.5641649987299706</v>
      </c>
      <c r="AH1007">
        <f>_xlfn.XLOOKUP(A1007,'L y W'!A:A,'L y W'!C:C,0,0,1)</f>
        <v>5.8479008414448064</v>
      </c>
    </row>
    <row r="1008" spans="1:34" x14ac:dyDescent="0.3">
      <c r="A1008" s="1">
        <v>2463</v>
      </c>
      <c r="B1008" s="1" t="s">
        <v>1364</v>
      </c>
      <c r="C1008" s="1" t="s">
        <v>524</v>
      </c>
      <c r="D1008" s="1">
        <v>2016</v>
      </c>
      <c r="E1008" s="1">
        <v>6</v>
      </c>
      <c r="F1008" s="1">
        <v>6</v>
      </c>
      <c r="G1008" s="1">
        <v>13</v>
      </c>
      <c r="H1008" s="1">
        <v>21</v>
      </c>
      <c r="I1008" s="1">
        <v>58</v>
      </c>
      <c r="J1008" s="1">
        <v>-30.061</v>
      </c>
      <c r="K1008" s="1">
        <v>-71.528000000000006</v>
      </c>
      <c r="L1008" s="1">
        <v>5.6</v>
      </c>
      <c r="M1008" s="1">
        <v>44.4</v>
      </c>
      <c r="N1008" s="1">
        <v>-30.579305999999999</v>
      </c>
      <c r="O1008" s="1">
        <v>-71.494556000000003</v>
      </c>
      <c r="P1008" s="1">
        <v>203</v>
      </c>
      <c r="Q1008" s="1">
        <v>505</v>
      </c>
      <c r="R1008" s="7">
        <v>1.75</v>
      </c>
      <c r="S1008" s="1">
        <v>1</v>
      </c>
      <c r="T1008" s="1">
        <v>36</v>
      </c>
      <c r="U1008" s="1">
        <v>91</v>
      </c>
      <c r="V1008" s="1">
        <v>179</v>
      </c>
      <c r="W1008" s="1">
        <v>54</v>
      </c>
      <c r="X1008" s="1">
        <v>89</v>
      </c>
      <c r="Y1008" s="1">
        <v>57.548250238290464</v>
      </c>
      <c r="Z1008" s="1">
        <v>72.80953724951766</v>
      </c>
      <c r="AA1008" s="1">
        <v>69.621330261230469</v>
      </c>
      <c r="AB1008" s="1" t="s">
        <v>1371</v>
      </c>
      <c r="AC1008" s="3">
        <v>59</v>
      </c>
      <c r="AD1008" s="3">
        <f>_xlfn.XLOOKUP(B1008,EVENTOS!B:B,EVENTOS!M:M,"--",0,1)</f>
        <v>240</v>
      </c>
      <c r="AE1008" s="3">
        <v>1</v>
      </c>
      <c r="AF1008" s="12">
        <f>_xlfn.XLOOKUP(C1008,ESTACIONES!B:B,ESTACIONES!N:N,0,0,1)</f>
        <v>2.4467954161962564</v>
      </c>
      <c r="AG1008">
        <f>_xlfn.XLOOKUP(A1008,'L y W'!A:A,'L y W'!B:B,0,0,1)</f>
        <v>5.5641649987299706</v>
      </c>
      <c r="AH1008">
        <f>_xlfn.XLOOKUP(A1008,'L y W'!A:A,'L y W'!C:C,0,0,1)</f>
        <v>5.8479008414448064</v>
      </c>
    </row>
    <row r="1009" spans="1:34" x14ac:dyDescent="0.3">
      <c r="A1009" s="1">
        <v>2467</v>
      </c>
      <c r="B1009" s="1" t="s">
        <v>1364</v>
      </c>
      <c r="C1009" s="1" t="s">
        <v>97</v>
      </c>
      <c r="D1009" s="1">
        <v>2016</v>
      </c>
      <c r="E1009" s="1">
        <v>6</v>
      </c>
      <c r="F1009" s="1">
        <v>6</v>
      </c>
      <c r="G1009" s="1">
        <v>13</v>
      </c>
      <c r="H1009" s="1">
        <v>21</v>
      </c>
      <c r="I1009" s="1">
        <v>58</v>
      </c>
      <c r="J1009" s="1">
        <v>-30.061</v>
      </c>
      <c r="K1009" s="1">
        <v>-71.528000000000006</v>
      </c>
      <c r="L1009" s="1">
        <v>5.6</v>
      </c>
      <c r="M1009" s="1">
        <v>44.4</v>
      </c>
      <c r="N1009" s="1">
        <v>-29.96818</v>
      </c>
      <c r="O1009" s="1">
        <v>-71.337360000000004</v>
      </c>
      <c r="P1009" s="1">
        <v>52</v>
      </c>
      <c r="Q1009" s="1">
        <v>1106</v>
      </c>
      <c r="R1009" s="7">
        <v>1.24</v>
      </c>
      <c r="S1009" s="1">
        <v>1</v>
      </c>
      <c r="T1009" s="1">
        <v>36</v>
      </c>
      <c r="U1009" s="1">
        <v>91</v>
      </c>
      <c r="V1009" s="1">
        <v>179</v>
      </c>
      <c r="W1009" s="1">
        <v>54</v>
      </c>
      <c r="X1009" s="1">
        <v>89</v>
      </c>
      <c r="Y1009" s="1">
        <v>21.074059333798694</v>
      </c>
      <c r="Z1009" s="1">
        <v>49.194474088097209</v>
      </c>
      <c r="AA1009" s="1">
        <v>48.020305633544922</v>
      </c>
      <c r="AB1009" s="1" t="s">
        <v>1372</v>
      </c>
      <c r="AC1009" s="3">
        <v>17</v>
      </c>
      <c r="AD1009" s="3">
        <f>_xlfn.XLOOKUP(B1009,EVENTOS!B:B,EVENTOS!M:M,"--",0,1)</f>
        <v>240</v>
      </c>
      <c r="AE1009" s="3">
        <v>1</v>
      </c>
      <c r="AF1009" s="12">
        <f>_xlfn.XLOOKUP(C1009,ESTACIONES!B:B,ESTACIONES!N:N,0,0,1)</f>
        <v>4.0819376781190959</v>
      </c>
      <c r="AG1009">
        <f>_xlfn.XLOOKUP(A1009,'L y W'!A:A,'L y W'!B:B,0,0,1)</f>
        <v>5.5641649987299706</v>
      </c>
      <c r="AH1009">
        <f>_xlfn.XLOOKUP(A1009,'L y W'!A:A,'L y W'!C:C,0,0,1)</f>
        <v>5.8479008414448064</v>
      </c>
    </row>
    <row r="1010" spans="1:34" x14ac:dyDescent="0.3">
      <c r="A1010" s="1">
        <v>2468</v>
      </c>
      <c r="B1010" s="1" t="s">
        <v>1364</v>
      </c>
      <c r="C1010" s="1" t="s">
        <v>99</v>
      </c>
      <c r="D1010" s="1">
        <v>2016</v>
      </c>
      <c r="E1010" s="1">
        <v>6</v>
      </c>
      <c r="F1010" s="1">
        <v>6</v>
      </c>
      <c r="G1010" s="1">
        <v>13</v>
      </c>
      <c r="H1010" s="1">
        <v>21</v>
      </c>
      <c r="I1010" s="1">
        <v>58</v>
      </c>
      <c r="J1010" s="1">
        <v>-30.061</v>
      </c>
      <c r="K1010" s="1">
        <v>-71.528000000000006</v>
      </c>
      <c r="L1010" s="1">
        <v>5.6</v>
      </c>
      <c r="M1010" s="1">
        <v>44.4</v>
      </c>
      <c r="N1010" s="1">
        <v>-29.965509999999998</v>
      </c>
      <c r="O1010" s="1">
        <v>-71.351110000000006</v>
      </c>
      <c r="P1010" s="1">
        <v>36</v>
      </c>
      <c r="Q1010" s="1">
        <v>1228</v>
      </c>
      <c r="R1010" s="7">
        <v>6.4838235294117661</v>
      </c>
      <c r="S1010" s="1">
        <v>1</v>
      </c>
      <c r="T1010" s="1">
        <v>36</v>
      </c>
      <c r="U1010" s="1">
        <v>91</v>
      </c>
      <c r="V1010" s="1">
        <v>179</v>
      </c>
      <c r="W1010" s="1">
        <v>54</v>
      </c>
      <c r="X1010" s="1">
        <v>89</v>
      </c>
      <c r="Y1010" s="1">
        <v>20.081571697287959</v>
      </c>
      <c r="Z1010" s="1">
        <v>48.762973841156537</v>
      </c>
      <c r="AA1010" s="1">
        <v>47.511051177978523</v>
      </c>
      <c r="AB1010" s="1" t="s">
        <v>1373</v>
      </c>
      <c r="AC1010" s="3">
        <v>18</v>
      </c>
      <c r="AD1010" s="3">
        <f>_xlfn.XLOOKUP(B1010,EVENTOS!B:B,EVENTOS!M:M,"--",0,1)</f>
        <v>240</v>
      </c>
      <c r="AE1010" s="3">
        <v>1</v>
      </c>
      <c r="AF1010" s="12">
        <f>_xlfn.XLOOKUP(C1010,ESTACIONES!B:B,ESTACIONES!N:N,0,0,1)</f>
        <v>1.6562573616396086</v>
      </c>
      <c r="AG1010">
        <f>_xlfn.XLOOKUP(A1010,'L y W'!A:A,'L y W'!B:B,0,0,1)</f>
        <v>5.5641649987299706</v>
      </c>
      <c r="AH1010">
        <f>_xlfn.XLOOKUP(A1010,'L y W'!A:A,'L y W'!C:C,0,0,1)</f>
        <v>5.8479008414448064</v>
      </c>
    </row>
    <row r="1011" spans="1:34" x14ac:dyDescent="0.3">
      <c r="A1011" s="1">
        <v>2469</v>
      </c>
      <c r="B1011" s="1" t="s">
        <v>1364</v>
      </c>
      <c r="C1011" s="1" t="s">
        <v>51</v>
      </c>
      <c r="D1011" s="1">
        <v>2016</v>
      </c>
      <c r="E1011" s="1">
        <v>6</v>
      </c>
      <c r="F1011" s="1">
        <v>6</v>
      </c>
      <c r="G1011" s="1">
        <v>13</v>
      </c>
      <c r="H1011" s="1">
        <v>21</v>
      </c>
      <c r="I1011" s="1">
        <v>58</v>
      </c>
      <c r="J1011" s="1">
        <v>-30.061</v>
      </c>
      <c r="K1011" s="1">
        <v>-71.528000000000006</v>
      </c>
      <c r="L1011" s="1">
        <v>5.6</v>
      </c>
      <c r="M1011" s="1">
        <v>44.4</v>
      </c>
      <c r="N1011" s="1">
        <v>-31.783711</v>
      </c>
      <c r="O1011" s="1">
        <v>-70.969739000000004</v>
      </c>
      <c r="P1011" s="1">
        <v>458</v>
      </c>
      <c r="Q1011" s="1">
        <v>751</v>
      </c>
      <c r="R1011" s="7">
        <v>2.1</v>
      </c>
      <c r="S1011" s="1">
        <v>1</v>
      </c>
      <c r="T1011" s="1">
        <v>36</v>
      </c>
      <c r="U1011" s="1">
        <v>91</v>
      </c>
      <c r="V1011" s="1">
        <v>179</v>
      </c>
      <c r="W1011" s="1">
        <v>54</v>
      </c>
      <c r="X1011" s="1">
        <v>89</v>
      </c>
      <c r="Y1011" s="1">
        <v>198.30637513422832</v>
      </c>
      <c r="Z1011" s="1">
        <v>203.31664610374943</v>
      </c>
      <c r="AA1011" s="1">
        <v>200.44395446777341</v>
      </c>
      <c r="AB1011" s="1" t="s">
        <v>1374</v>
      </c>
      <c r="AC1011" s="3">
        <v>8</v>
      </c>
      <c r="AD1011" s="3">
        <f>_xlfn.XLOOKUP(B1011,EVENTOS!B:B,EVENTOS!M:M,"--",0,1)</f>
        <v>240</v>
      </c>
      <c r="AE1011" s="3">
        <v>1</v>
      </c>
      <c r="AF1011" s="12">
        <f>_xlfn.XLOOKUP(C1011,ESTACIONES!B:B,ESTACIONES!N:N,0,0,1)</f>
        <v>4.6375108145656956</v>
      </c>
      <c r="AG1011">
        <f>_xlfn.XLOOKUP(A1011,'L y W'!A:A,'L y W'!B:B,0,0,1)</f>
        <v>5.5641649987299706</v>
      </c>
      <c r="AH1011">
        <f>_xlfn.XLOOKUP(A1011,'L y W'!A:A,'L y W'!C:C,0,0,1)</f>
        <v>5.8479008414448064</v>
      </c>
    </row>
    <row r="1012" spans="1:34" x14ac:dyDescent="0.3">
      <c r="A1012" s="1">
        <v>247</v>
      </c>
      <c r="B1012" s="1" t="s">
        <v>1367</v>
      </c>
      <c r="C1012" s="1" t="s">
        <v>406</v>
      </c>
      <c r="D1012" s="1">
        <v>2014</v>
      </c>
      <c r="E1012" s="1">
        <v>4</v>
      </c>
      <c r="F1012" s="1">
        <v>5</v>
      </c>
      <c r="G1012" s="1">
        <v>4</v>
      </c>
      <c r="H1012" s="1">
        <v>5</v>
      </c>
      <c r="I1012" s="1">
        <v>3</v>
      </c>
      <c r="J1012" s="1">
        <v>-20.707000000000001</v>
      </c>
      <c r="K1012" s="1">
        <v>-70.688000000000002</v>
      </c>
      <c r="L1012" s="1">
        <v>4.7</v>
      </c>
      <c r="M1012" s="1">
        <v>30.1</v>
      </c>
      <c r="N1012" s="1">
        <v>-19.995450000000002</v>
      </c>
      <c r="O1012" s="1">
        <v>-69.767070000000004</v>
      </c>
      <c r="P1012" s="1">
        <v>0</v>
      </c>
      <c r="Q1012" s="1">
        <v>418</v>
      </c>
      <c r="R1012" s="7">
        <v>2.8</v>
      </c>
      <c r="S1012" s="1">
        <v>356</v>
      </c>
      <c r="T1012" s="1">
        <v>26</v>
      </c>
      <c r="U1012" s="1">
        <v>109</v>
      </c>
      <c r="V1012" s="1">
        <v>154</v>
      </c>
      <c r="W1012" s="1">
        <v>66</v>
      </c>
      <c r="X1012" s="1">
        <v>81</v>
      </c>
      <c r="Y1012" s="1">
        <v>124.30390591579069</v>
      </c>
      <c r="Z1012" s="1">
        <v>127.89632921206825</v>
      </c>
      <c r="AA1012" s="1">
        <v>158.72</v>
      </c>
      <c r="AB1012" s="1" t="s">
        <v>1375</v>
      </c>
      <c r="AC1012" s="3">
        <v>50</v>
      </c>
      <c r="AD1012" s="3">
        <f>_xlfn.XLOOKUP(B1012,EVENTOS!B:B,EVENTOS!M:M,"--",0,1)</f>
        <v>241</v>
      </c>
      <c r="AE1012" s="3">
        <v>1</v>
      </c>
      <c r="AF1012" s="12">
        <f>_xlfn.XLOOKUP(C1012,ESTACIONES!B:B,ESTACIONES!N:N,0,0,1)</f>
        <v>3.6247955390389586</v>
      </c>
      <c r="AG1012">
        <f>_xlfn.XLOOKUP(A1012,'L y W'!A:A,'L y W'!B:B,0,0,1)</f>
        <v>0</v>
      </c>
      <c r="AH1012">
        <f>_xlfn.XLOOKUP(A1012,'L y W'!A:A,'L y W'!C:C,0,0,1)</f>
        <v>0</v>
      </c>
    </row>
    <row r="1013" spans="1:34" x14ac:dyDescent="0.3">
      <c r="A1013" s="1">
        <v>2470</v>
      </c>
      <c r="B1013" s="1" t="s">
        <v>1364</v>
      </c>
      <c r="C1013" s="1" t="s">
        <v>53</v>
      </c>
      <c r="D1013" s="1">
        <v>2016</v>
      </c>
      <c r="E1013" s="1">
        <v>6</v>
      </c>
      <c r="F1013" s="1">
        <v>6</v>
      </c>
      <c r="G1013" s="1">
        <v>13</v>
      </c>
      <c r="H1013" s="1">
        <v>21</v>
      </c>
      <c r="I1013" s="1">
        <v>58</v>
      </c>
      <c r="J1013" s="1">
        <v>-30.061</v>
      </c>
      <c r="K1013" s="1">
        <v>-71.528000000000006</v>
      </c>
      <c r="L1013" s="1">
        <v>5.6</v>
      </c>
      <c r="M1013" s="1">
        <v>44.4</v>
      </c>
      <c r="N1013" s="1">
        <v>-30.258980000000001</v>
      </c>
      <c r="O1013" s="1">
        <v>-71.490459999999999</v>
      </c>
      <c r="P1013" s="1">
        <v>10</v>
      </c>
      <c r="Q1013" s="1">
        <v>364</v>
      </c>
      <c r="R1013" s="7">
        <v>1.87</v>
      </c>
      <c r="S1013" s="1">
        <v>1</v>
      </c>
      <c r="T1013" s="1">
        <v>36</v>
      </c>
      <c r="U1013" s="1">
        <v>91</v>
      </c>
      <c r="V1013" s="1">
        <v>179</v>
      </c>
      <c r="W1013" s="1">
        <v>54</v>
      </c>
      <c r="X1013" s="1">
        <v>89</v>
      </c>
      <c r="Y1013" s="1">
        <v>22.243035911386379</v>
      </c>
      <c r="Z1013" s="1">
        <v>49.668911268068115</v>
      </c>
      <c r="AA1013" s="1">
        <v>47.190673828125</v>
      </c>
      <c r="AB1013" s="1" t="s">
        <v>1376</v>
      </c>
      <c r="AC1013" s="3">
        <v>9</v>
      </c>
      <c r="AD1013" s="3">
        <f>_xlfn.XLOOKUP(B1013,EVENTOS!B:B,EVENTOS!M:M,"--",0,1)</f>
        <v>240</v>
      </c>
      <c r="AE1013" s="3">
        <v>1</v>
      </c>
      <c r="AF1013" s="12">
        <f>_xlfn.XLOOKUP(C1013,ESTACIONES!B:B,ESTACIONES!N:N,0,0,1)</f>
        <v>4.3052866245068095</v>
      </c>
      <c r="AG1013">
        <f>_xlfn.XLOOKUP(A1013,'L y W'!A:A,'L y W'!B:B,0,0,1)</f>
        <v>5.5641649987299706</v>
      </c>
      <c r="AH1013">
        <f>_xlfn.XLOOKUP(A1013,'L y W'!A:A,'L y W'!C:C,0,0,1)</f>
        <v>5.8479008414448064</v>
      </c>
    </row>
    <row r="1014" spans="1:34" x14ac:dyDescent="0.3">
      <c r="A1014" s="1">
        <v>2472</v>
      </c>
      <c r="B1014" s="1" t="s">
        <v>1364</v>
      </c>
      <c r="C1014" s="1" t="s">
        <v>55</v>
      </c>
      <c r="D1014" s="1">
        <v>2016</v>
      </c>
      <c r="E1014" s="1">
        <v>6</v>
      </c>
      <c r="F1014" s="1">
        <v>6</v>
      </c>
      <c r="G1014" s="1">
        <v>13</v>
      </c>
      <c r="H1014" s="1">
        <v>21</v>
      </c>
      <c r="I1014" s="1">
        <v>58</v>
      </c>
      <c r="J1014" s="1">
        <v>-30.061</v>
      </c>
      <c r="K1014" s="1">
        <v>-71.528000000000006</v>
      </c>
      <c r="L1014" s="1">
        <v>5.6</v>
      </c>
      <c r="M1014" s="1">
        <v>44.4</v>
      </c>
      <c r="N1014" s="1">
        <v>-30.854861</v>
      </c>
      <c r="O1014" s="1">
        <v>-70.707333000000006</v>
      </c>
      <c r="P1014" s="1">
        <v>903</v>
      </c>
      <c r="Q1014" s="1">
        <v>578</v>
      </c>
      <c r="R1014" s="7">
        <v>6.51</v>
      </c>
      <c r="S1014" s="1">
        <v>1</v>
      </c>
      <c r="T1014" s="1">
        <v>36</v>
      </c>
      <c r="U1014" s="1">
        <v>91</v>
      </c>
      <c r="V1014" s="1">
        <v>179</v>
      </c>
      <c r="W1014" s="1">
        <v>54</v>
      </c>
      <c r="X1014" s="1">
        <v>89</v>
      </c>
      <c r="Y1014" s="1">
        <v>118.14072809441309</v>
      </c>
      <c r="Z1014" s="1">
        <v>126.52902213989503</v>
      </c>
      <c r="AA1014" s="1">
        <v>123.6259765625</v>
      </c>
      <c r="AB1014" s="1" t="s">
        <v>1377</v>
      </c>
      <c r="AC1014" s="3">
        <v>10</v>
      </c>
      <c r="AD1014" s="3">
        <f>_xlfn.XLOOKUP(B1014,EVENTOS!B:B,EVENTOS!M:M,"--",0,1)</f>
        <v>240</v>
      </c>
      <c r="AE1014" s="3">
        <v>1</v>
      </c>
      <c r="AF1014" s="12">
        <f>_xlfn.XLOOKUP(C1014,ESTACIONES!B:B,ESTACIONES!N:N,0,0,1)</f>
        <v>2.2846908786089335</v>
      </c>
      <c r="AG1014">
        <f>_xlfn.XLOOKUP(A1014,'L y W'!A:A,'L y W'!B:B,0,0,1)</f>
        <v>5.5641649987299706</v>
      </c>
      <c r="AH1014">
        <f>_xlfn.XLOOKUP(A1014,'L y W'!A:A,'L y W'!C:C,0,0,1)</f>
        <v>5.8479008414448064</v>
      </c>
    </row>
    <row r="1015" spans="1:34" x14ac:dyDescent="0.3">
      <c r="A1015" s="1">
        <v>2473</v>
      </c>
      <c r="B1015" s="1" t="s">
        <v>1364</v>
      </c>
      <c r="C1015" s="1" t="s">
        <v>139</v>
      </c>
      <c r="D1015" s="1">
        <v>2016</v>
      </c>
      <c r="E1015" s="1">
        <v>6</v>
      </c>
      <c r="F1015" s="1">
        <v>6</v>
      </c>
      <c r="G1015" s="1">
        <v>13</v>
      </c>
      <c r="H1015" s="1">
        <v>21</v>
      </c>
      <c r="I1015" s="1">
        <v>58</v>
      </c>
      <c r="J1015" s="1">
        <v>-30.061</v>
      </c>
      <c r="K1015" s="1">
        <v>-71.528000000000006</v>
      </c>
      <c r="L1015" s="1">
        <v>5.6</v>
      </c>
      <c r="M1015" s="1">
        <v>44.4</v>
      </c>
      <c r="N1015" s="1">
        <v>-29.910710000000002</v>
      </c>
      <c r="O1015" s="1">
        <v>-71.250820000000004</v>
      </c>
      <c r="P1015" s="1">
        <v>30</v>
      </c>
      <c r="Q1015" s="1">
        <v>587</v>
      </c>
      <c r="R1015" s="7">
        <v>3.2</v>
      </c>
      <c r="S1015" s="1">
        <v>1</v>
      </c>
      <c r="T1015" s="1">
        <v>36</v>
      </c>
      <c r="U1015" s="1">
        <v>91</v>
      </c>
      <c r="V1015" s="1">
        <v>179</v>
      </c>
      <c r="W1015" s="1">
        <v>54</v>
      </c>
      <c r="X1015" s="1">
        <v>89</v>
      </c>
      <c r="Y1015" s="1">
        <v>31.511928849107349</v>
      </c>
      <c r="Z1015" s="1">
        <v>54.470419126267096</v>
      </c>
      <c r="AA1015" s="1">
        <v>53.44903564453125</v>
      </c>
      <c r="AB1015" s="1" t="s">
        <v>1378</v>
      </c>
      <c r="AC1015" s="3">
        <v>23</v>
      </c>
      <c r="AD1015" s="3">
        <f>_xlfn.XLOOKUP(B1015,EVENTOS!B:B,EVENTOS!M:M,"--",0,1)</f>
        <v>240</v>
      </c>
      <c r="AE1015" s="3">
        <v>1</v>
      </c>
      <c r="AF1015" s="12">
        <f>_xlfn.XLOOKUP(C1015,ESTACIONES!B:B,ESTACIONES!N:N,0,0,1)</f>
        <v>2.8545473582449143</v>
      </c>
      <c r="AG1015">
        <f>_xlfn.XLOOKUP(A1015,'L y W'!A:A,'L y W'!B:B,0,0,1)</f>
        <v>5.5641649987299706</v>
      </c>
      <c r="AH1015">
        <f>_xlfn.XLOOKUP(A1015,'L y W'!A:A,'L y W'!C:C,0,0,1)</f>
        <v>5.8479008414448064</v>
      </c>
    </row>
    <row r="1016" spans="1:34" x14ac:dyDescent="0.3">
      <c r="A1016" s="1">
        <v>2474</v>
      </c>
      <c r="B1016" s="1" t="s">
        <v>1364</v>
      </c>
      <c r="C1016" s="1" t="s">
        <v>29</v>
      </c>
      <c r="D1016" s="1">
        <v>2016</v>
      </c>
      <c r="E1016" s="1">
        <v>6</v>
      </c>
      <c r="F1016" s="1">
        <v>6</v>
      </c>
      <c r="G1016" s="1">
        <v>13</v>
      </c>
      <c r="H1016" s="1">
        <v>21</v>
      </c>
      <c r="I1016" s="1">
        <v>58</v>
      </c>
      <c r="J1016" s="1">
        <v>-30.061</v>
      </c>
      <c r="K1016" s="1">
        <v>-71.528000000000006</v>
      </c>
      <c r="L1016" s="1">
        <v>5.6</v>
      </c>
      <c r="M1016" s="1">
        <v>44.4</v>
      </c>
      <c r="N1016" s="1">
        <v>-30.172699999999999</v>
      </c>
      <c r="O1016" s="1">
        <v>-70.799300000000002</v>
      </c>
      <c r="P1016" s="1">
        <v>0</v>
      </c>
      <c r="Q1016" s="1">
        <v>405</v>
      </c>
      <c r="R1016" s="7">
        <v>1.64</v>
      </c>
      <c r="S1016" s="1">
        <v>1</v>
      </c>
      <c r="T1016" s="1">
        <v>36</v>
      </c>
      <c r="U1016" s="1">
        <v>91</v>
      </c>
      <c r="V1016" s="1">
        <v>179</v>
      </c>
      <c r="W1016" s="1">
        <v>54</v>
      </c>
      <c r="X1016" s="1">
        <v>89</v>
      </c>
      <c r="Y1016" s="1">
        <v>71.310178032371198</v>
      </c>
      <c r="Z1016" s="1">
        <v>84.002985012489148</v>
      </c>
      <c r="AA1016" s="1">
        <v>82.678756713867188</v>
      </c>
      <c r="AB1016" s="1" t="s">
        <v>1379</v>
      </c>
      <c r="AC1016" s="3">
        <v>1</v>
      </c>
      <c r="AD1016" s="3">
        <f>_xlfn.XLOOKUP(B1016,EVENTOS!B:B,EVENTOS!M:M,"--",0,1)</f>
        <v>240</v>
      </c>
      <c r="AE1016" s="3">
        <v>1</v>
      </c>
      <c r="AF1016" s="12">
        <f>_xlfn.XLOOKUP(C1016,ESTACIONES!B:B,ESTACIONES!N:N,0,0,1)</f>
        <v>5.4872095279552653</v>
      </c>
      <c r="AG1016">
        <f>_xlfn.XLOOKUP(A1016,'L y W'!A:A,'L y W'!B:B,0,0,1)</f>
        <v>5.5641649987299706</v>
      </c>
      <c r="AH1016">
        <f>_xlfn.XLOOKUP(A1016,'L y W'!A:A,'L y W'!C:C,0,0,1)</f>
        <v>5.8479008414448064</v>
      </c>
    </row>
    <row r="1017" spans="1:34" x14ac:dyDescent="0.3">
      <c r="A1017" s="1">
        <v>2475</v>
      </c>
      <c r="B1017" s="1" t="s">
        <v>1380</v>
      </c>
      <c r="C1017" s="1" t="s">
        <v>541</v>
      </c>
      <c r="D1017" s="1">
        <v>2016</v>
      </c>
      <c r="E1017" s="1">
        <v>6</v>
      </c>
      <c r="F1017" s="1">
        <v>14</v>
      </c>
      <c r="G1017" s="1">
        <v>11</v>
      </c>
      <c r="H1017" s="1">
        <v>43</v>
      </c>
      <c r="I1017" s="1">
        <v>24</v>
      </c>
      <c r="J1017" s="1">
        <v>-30.178999999999998</v>
      </c>
      <c r="K1017" s="1">
        <v>-71.602000000000004</v>
      </c>
      <c r="L1017" s="1">
        <v>4.5999999999999996</v>
      </c>
      <c r="M1017" s="1">
        <v>40.299999999999997</v>
      </c>
      <c r="N1017" s="1">
        <v>-29.942350000000001</v>
      </c>
      <c r="O1017" s="1">
        <v>-71.263149999999996</v>
      </c>
      <c r="P1017" s="1">
        <v>30</v>
      </c>
      <c r="Q1017" s="1">
        <v>475</v>
      </c>
      <c r="R1017" s="7">
        <v>0.87</v>
      </c>
      <c r="S1017" s="1" t="s">
        <v>38</v>
      </c>
      <c r="T1017" s="1" t="s">
        <v>38</v>
      </c>
      <c r="U1017" s="1" t="s">
        <v>38</v>
      </c>
      <c r="V1017" s="1" t="s">
        <v>38</v>
      </c>
      <c r="W1017" s="1" t="s">
        <v>38</v>
      </c>
      <c r="X1017" s="1" t="s">
        <v>38</v>
      </c>
      <c r="Y1017" s="1">
        <v>41.902412698219109</v>
      </c>
      <c r="Z1017" s="1">
        <v>58.157725969400438</v>
      </c>
      <c r="AA1017" s="1">
        <v>58.157725969400438</v>
      </c>
      <c r="AB1017" s="1" t="s">
        <v>1381</v>
      </c>
      <c r="AC1017" s="3">
        <v>61</v>
      </c>
      <c r="AD1017" s="3">
        <f>_xlfn.XLOOKUP(B1017,EVENTOS!B:B,EVENTOS!M:M,"--",0,1)</f>
        <v>242</v>
      </c>
      <c r="AE1017" s="3">
        <v>1</v>
      </c>
      <c r="AF1017" s="12">
        <f>_xlfn.XLOOKUP(C1017,ESTACIONES!B:B,ESTACIONES!N:N,0,0,1)</f>
        <v>4.2654241956000023</v>
      </c>
      <c r="AG1017" t="e">
        <f>_xlfn.XLOOKUP(A1017,'L y W'!A:A,'L y W'!B:B,0,0,1)</f>
        <v>#N/A</v>
      </c>
      <c r="AH1017" t="e">
        <f>_xlfn.XLOOKUP(A1017,'L y W'!A:A,'L y W'!C:C,0,0,1)</f>
        <v>#N/A</v>
      </c>
    </row>
    <row r="1018" spans="1:34" x14ac:dyDescent="0.3">
      <c r="A1018" s="1">
        <v>2476</v>
      </c>
      <c r="B1018" s="1" t="s">
        <v>1380</v>
      </c>
      <c r="C1018" s="1" t="s">
        <v>132</v>
      </c>
      <c r="D1018" s="1">
        <v>2016</v>
      </c>
      <c r="E1018" s="1">
        <v>6</v>
      </c>
      <c r="F1018" s="1">
        <v>14</v>
      </c>
      <c r="G1018" s="1">
        <v>11</v>
      </c>
      <c r="H1018" s="1">
        <v>43</v>
      </c>
      <c r="I1018" s="1">
        <v>24</v>
      </c>
      <c r="J1018" s="1">
        <v>-30.178999999999998</v>
      </c>
      <c r="K1018" s="1">
        <v>-71.602000000000004</v>
      </c>
      <c r="L1018" s="1">
        <v>4.5999999999999996</v>
      </c>
      <c r="M1018" s="1">
        <v>40.299999999999997</v>
      </c>
      <c r="N1018" s="1">
        <v>-30.09348</v>
      </c>
      <c r="O1018" s="1">
        <v>-71.368930000000006</v>
      </c>
      <c r="P1018" s="1">
        <v>71</v>
      </c>
      <c r="Q1018" s="1">
        <v>1106</v>
      </c>
      <c r="R1018" s="7">
        <v>11.015885416666666</v>
      </c>
      <c r="S1018" s="1" t="s">
        <v>38</v>
      </c>
      <c r="T1018" s="1" t="s">
        <v>38</v>
      </c>
      <c r="U1018" s="1" t="s">
        <v>38</v>
      </c>
      <c r="V1018" s="1" t="s">
        <v>38</v>
      </c>
      <c r="W1018" s="1" t="s">
        <v>38</v>
      </c>
      <c r="X1018" s="1" t="s">
        <v>38</v>
      </c>
      <c r="Y1018" s="1">
        <v>24.376319309371489</v>
      </c>
      <c r="Z1018" s="1">
        <v>47.159543934101364</v>
      </c>
      <c r="AA1018" s="1">
        <v>47.159543934101364</v>
      </c>
      <c r="AB1018" s="1" t="s">
        <v>1382</v>
      </c>
      <c r="AC1018" s="3">
        <v>22</v>
      </c>
      <c r="AD1018" s="3">
        <f>_xlfn.XLOOKUP(B1018,EVENTOS!B:B,EVENTOS!M:M,"--",0,1)</f>
        <v>242</v>
      </c>
      <c r="AE1018" s="3">
        <v>1</v>
      </c>
      <c r="AF1018" s="12">
        <f>_xlfn.XLOOKUP(C1018,ESTACIONES!B:B,ESTACIONES!N:N,0,0,1)</f>
        <v>2.4171959038897288</v>
      </c>
      <c r="AG1018" t="e">
        <f>_xlfn.XLOOKUP(A1018,'L y W'!A:A,'L y W'!B:B,0,0,1)</f>
        <v>#N/A</v>
      </c>
      <c r="AH1018" t="e">
        <f>_xlfn.XLOOKUP(A1018,'L y W'!A:A,'L y W'!C:C,0,0,1)</f>
        <v>#N/A</v>
      </c>
    </row>
    <row r="1019" spans="1:34" x14ac:dyDescent="0.3">
      <c r="A1019" s="1">
        <v>2477</v>
      </c>
      <c r="B1019" s="1" t="s">
        <v>1380</v>
      </c>
      <c r="C1019" s="1" t="s">
        <v>97</v>
      </c>
      <c r="D1019" s="1">
        <v>2016</v>
      </c>
      <c r="E1019" s="1">
        <v>6</v>
      </c>
      <c r="F1019" s="1">
        <v>14</v>
      </c>
      <c r="G1019" s="1">
        <v>11</v>
      </c>
      <c r="H1019" s="1">
        <v>43</v>
      </c>
      <c r="I1019" s="1">
        <v>24</v>
      </c>
      <c r="J1019" s="1">
        <v>-30.178999999999998</v>
      </c>
      <c r="K1019" s="1">
        <v>-71.602000000000004</v>
      </c>
      <c r="L1019" s="1">
        <v>4.5999999999999996</v>
      </c>
      <c r="M1019" s="1">
        <v>40.299999999999997</v>
      </c>
      <c r="N1019" s="1">
        <v>-29.96818</v>
      </c>
      <c r="O1019" s="1">
        <v>-71.337360000000004</v>
      </c>
      <c r="P1019" s="1">
        <v>52</v>
      </c>
      <c r="Q1019" s="1">
        <v>1106</v>
      </c>
      <c r="R1019" s="7">
        <v>1.24</v>
      </c>
      <c r="S1019" s="1" t="s">
        <v>38</v>
      </c>
      <c r="T1019" s="1" t="s">
        <v>38</v>
      </c>
      <c r="U1019" s="1" t="s">
        <v>38</v>
      </c>
      <c r="V1019" s="1" t="s">
        <v>38</v>
      </c>
      <c r="W1019" s="1" t="s">
        <v>38</v>
      </c>
      <c r="X1019" s="1" t="s">
        <v>38</v>
      </c>
      <c r="Y1019" s="1">
        <v>34.600465248329456</v>
      </c>
      <c r="Z1019" s="1">
        <v>53.155207641404751</v>
      </c>
      <c r="AA1019" s="1">
        <v>53.155207641404751</v>
      </c>
      <c r="AB1019" s="1" t="s">
        <v>1383</v>
      </c>
      <c r="AC1019" s="3">
        <v>17</v>
      </c>
      <c r="AD1019" s="3">
        <f>_xlfn.XLOOKUP(B1019,EVENTOS!B:B,EVENTOS!M:M,"--",0,1)</f>
        <v>242</v>
      </c>
      <c r="AE1019" s="3">
        <v>1</v>
      </c>
      <c r="AF1019" s="12">
        <f>_xlfn.XLOOKUP(C1019,ESTACIONES!B:B,ESTACIONES!N:N,0,0,1)</f>
        <v>4.0819376781190959</v>
      </c>
      <c r="AG1019" t="e">
        <f>_xlfn.XLOOKUP(A1019,'L y W'!A:A,'L y W'!B:B,0,0,1)</f>
        <v>#N/A</v>
      </c>
      <c r="AH1019" t="e">
        <f>_xlfn.XLOOKUP(A1019,'L y W'!A:A,'L y W'!C:C,0,0,1)</f>
        <v>#N/A</v>
      </c>
    </row>
    <row r="1020" spans="1:34" x14ac:dyDescent="0.3">
      <c r="A1020" s="1">
        <v>2478</v>
      </c>
      <c r="B1020" s="1" t="s">
        <v>1380</v>
      </c>
      <c r="C1020" s="1" t="s">
        <v>53</v>
      </c>
      <c r="D1020" s="1">
        <v>2016</v>
      </c>
      <c r="E1020" s="1">
        <v>6</v>
      </c>
      <c r="F1020" s="1">
        <v>14</v>
      </c>
      <c r="G1020" s="1">
        <v>11</v>
      </c>
      <c r="H1020" s="1">
        <v>43</v>
      </c>
      <c r="I1020" s="1">
        <v>24</v>
      </c>
      <c r="J1020" s="1">
        <v>-30.178999999999998</v>
      </c>
      <c r="K1020" s="1">
        <v>-71.602000000000004</v>
      </c>
      <c r="L1020" s="1">
        <v>4.5999999999999996</v>
      </c>
      <c r="M1020" s="1">
        <v>40.299999999999997</v>
      </c>
      <c r="N1020" s="1">
        <v>-30.258980000000001</v>
      </c>
      <c r="O1020" s="1">
        <v>-71.490459999999999</v>
      </c>
      <c r="P1020" s="1">
        <v>10</v>
      </c>
      <c r="Q1020" s="1">
        <v>364</v>
      </c>
      <c r="R1020" s="7">
        <v>1.87</v>
      </c>
      <c r="S1020" s="1" t="s">
        <v>38</v>
      </c>
      <c r="T1020" s="1" t="s">
        <v>38</v>
      </c>
      <c r="U1020" s="1" t="s">
        <v>38</v>
      </c>
      <c r="V1020" s="1" t="s">
        <v>38</v>
      </c>
      <c r="W1020" s="1" t="s">
        <v>38</v>
      </c>
      <c r="X1020" s="1" t="s">
        <v>38</v>
      </c>
      <c r="Y1020" s="1">
        <v>13.925638401751902</v>
      </c>
      <c r="Z1020" s="1">
        <v>42.647620155131129</v>
      </c>
      <c r="AA1020" s="1">
        <v>42.647620155131129</v>
      </c>
      <c r="AB1020" s="1" t="s">
        <v>1384</v>
      </c>
      <c r="AC1020" s="3">
        <v>9</v>
      </c>
      <c r="AD1020" s="3">
        <f>_xlfn.XLOOKUP(B1020,EVENTOS!B:B,EVENTOS!M:M,"--",0,1)</f>
        <v>242</v>
      </c>
      <c r="AE1020" s="3">
        <v>1</v>
      </c>
      <c r="AF1020" s="12">
        <f>_xlfn.XLOOKUP(C1020,ESTACIONES!B:B,ESTACIONES!N:N,0,0,1)</f>
        <v>4.3052866245068095</v>
      </c>
      <c r="AG1020" t="e">
        <f>_xlfn.XLOOKUP(A1020,'L y W'!A:A,'L y W'!B:B,0,0,1)</f>
        <v>#N/A</v>
      </c>
      <c r="AH1020" t="e">
        <f>_xlfn.XLOOKUP(A1020,'L y W'!A:A,'L y W'!C:C,0,0,1)</f>
        <v>#N/A</v>
      </c>
    </row>
    <row r="1021" spans="1:34" x14ac:dyDescent="0.3">
      <c r="A1021" s="1">
        <v>2480</v>
      </c>
      <c r="B1021" s="1" t="s">
        <v>1385</v>
      </c>
      <c r="C1021" s="1" t="s">
        <v>541</v>
      </c>
      <c r="D1021" s="1">
        <v>2016</v>
      </c>
      <c r="E1021" s="1">
        <v>6</v>
      </c>
      <c r="F1021" s="1">
        <v>16</v>
      </c>
      <c r="G1021" s="1">
        <v>1</v>
      </c>
      <c r="H1021" s="1">
        <v>14</v>
      </c>
      <c r="I1021" s="1">
        <v>46</v>
      </c>
      <c r="J1021" s="1">
        <v>-30.652000000000001</v>
      </c>
      <c r="K1021" s="1">
        <v>-71.216999999999999</v>
      </c>
      <c r="L1021" s="1">
        <v>4.9000000000000004</v>
      </c>
      <c r="M1021" s="1">
        <v>59.2</v>
      </c>
      <c r="N1021" s="1">
        <v>-29.942350000000001</v>
      </c>
      <c r="O1021" s="1">
        <v>-71.263149999999996</v>
      </c>
      <c r="P1021" s="1">
        <v>30</v>
      </c>
      <c r="Q1021" s="1">
        <v>475</v>
      </c>
      <c r="R1021" s="7">
        <v>0.87</v>
      </c>
      <c r="S1021" s="1" t="s">
        <v>38</v>
      </c>
      <c r="T1021" s="1" t="s">
        <v>38</v>
      </c>
      <c r="U1021" s="1" t="s">
        <v>38</v>
      </c>
      <c r="V1021" s="1" t="s">
        <v>38</v>
      </c>
      <c r="W1021" s="1" t="s">
        <v>38</v>
      </c>
      <c r="X1021" s="1" t="s">
        <v>38</v>
      </c>
      <c r="Y1021" s="1">
        <v>78.795168536647751</v>
      </c>
      <c r="Z1021" s="1">
        <v>98.574192792630683</v>
      </c>
      <c r="AA1021" s="1">
        <v>98.574192792630683</v>
      </c>
      <c r="AB1021" s="1" t="s">
        <v>1386</v>
      </c>
      <c r="AC1021" s="3">
        <v>61</v>
      </c>
      <c r="AD1021" s="3">
        <f>_xlfn.XLOOKUP(B1021,EVENTOS!B:B,EVENTOS!M:M,"--",0,1)</f>
        <v>243</v>
      </c>
      <c r="AE1021" s="3">
        <v>2</v>
      </c>
      <c r="AF1021" s="12">
        <f>_xlfn.XLOOKUP(C1021,ESTACIONES!B:B,ESTACIONES!N:N,0,0,1)</f>
        <v>4.2654241956000023</v>
      </c>
      <c r="AG1021" t="e">
        <f>_xlfn.XLOOKUP(A1021,'L y W'!A:A,'L y W'!B:B,0,0,1)</f>
        <v>#N/A</v>
      </c>
      <c r="AH1021" t="e">
        <f>_xlfn.XLOOKUP(A1021,'L y W'!A:A,'L y W'!C:C,0,0,1)</f>
        <v>#N/A</v>
      </c>
    </row>
    <row r="1022" spans="1:34" x14ac:dyDescent="0.3">
      <c r="A1022" s="1">
        <v>2481</v>
      </c>
      <c r="B1022" s="1" t="s">
        <v>1385</v>
      </c>
      <c r="C1022" s="1" t="s">
        <v>43</v>
      </c>
      <c r="D1022" s="1">
        <v>2016</v>
      </c>
      <c r="E1022" s="1">
        <v>6</v>
      </c>
      <c r="F1022" s="1">
        <v>16</v>
      </c>
      <c r="G1022" s="1">
        <v>1</v>
      </c>
      <c r="H1022" s="1">
        <v>14</v>
      </c>
      <c r="I1022" s="1">
        <v>46</v>
      </c>
      <c r="J1022" s="1">
        <v>-30.652000000000001</v>
      </c>
      <c r="K1022" s="1">
        <v>-71.216999999999999</v>
      </c>
      <c r="L1022" s="1">
        <v>4.9000000000000004</v>
      </c>
      <c r="M1022" s="1">
        <v>59.2</v>
      </c>
      <c r="N1022" s="1">
        <v>-30.23387</v>
      </c>
      <c r="O1022" s="1">
        <v>-71.081590000000006</v>
      </c>
      <c r="P1022" s="1">
        <v>1032</v>
      </c>
      <c r="Q1022" s="1">
        <v>517</v>
      </c>
      <c r="R1022" s="7">
        <v>6.5</v>
      </c>
      <c r="S1022" s="1" t="s">
        <v>38</v>
      </c>
      <c r="T1022" s="1" t="s">
        <v>38</v>
      </c>
      <c r="U1022" s="1" t="s">
        <v>38</v>
      </c>
      <c r="V1022" s="1" t="s">
        <v>38</v>
      </c>
      <c r="W1022" s="1" t="s">
        <v>38</v>
      </c>
      <c r="X1022" s="1" t="s">
        <v>38</v>
      </c>
      <c r="Y1022" s="1">
        <v>48.144120035708802</v>
      </c>
      <c r="Z1022" s="1">
        <v>77.108690288531918</v>
      </c>
      <c r="AA1022" s="1">
        <v>77.108690288531918</v>
      </c>
      <c r="AB1022" s="1" t="s">
        <v>1387</v>
      </c>
      <c r="AC1022" s="3">
        <v>5</v>
      </c>
      <c r="AD1022" s="3">
        <f>_xlfn.XLOOKUP(B1022,EVENTOS!B:B,EVENTOS!M:M,"--",0,1)</f>
        <v>243</v>
      </c>
      <c r="AE1022" s="3">
        <v>2</v>
      </c>
      <c r="AF1022" s="12">
        <f>_xlfn.XLOOKUP(C1022,ESTACIONES!B:B,ESTACIONES!N:N,0,0,1)</f>
        <v>2.335647305457484</v>
      </c>
      <c r="AG1022" t="e">
        <f>_xlfn.XLOOKUP(A1022,'L y W'!A:A,'L y W'!B:B,0,0,1)</f>
        <v>#N/A</v>
      </c>
      <c r="AH1022" t="e">
        <f>_xlfn.XLOOKUP(A1022,'L y W'!A:A,'L y W'!C:C,0,0,1)</f>
        <v>#N/A</v>
      </c>
    </row>
    <row r="1023" spans="1:34" x14ac:dyDescent="0.3">
      <c r="A1023" s="1">
        <v>2482</v>
      </c>
      <c r="B1023" s="1" t="s">
        <v>1385</v>
      </c>
      <c r="C1023" s="1" t="s">
        <v>524</v>
      </c>
      <c r="D1023" s="1">
        <v>2016</v>
      </c>
      <c r="E1023" s="1">
        <v>6</v>
      </c>
      <c r="F1023" s="1">
        <v>16</v>
      </c>
      <c r="G1023" s="1">
        <v>1</v>
      </c>
      <c r="H1023" s="1">
        <v>14</v>
      </c>
      <c r="I1023" s="1">
        <v>46</v>
      </c>
      <c r="J1023" s="1">
        <v>-30.652000000000001</v>
      </c>
      <c r="K1023" s="1">
        <v>-71.216999999999999</v>
      </c>
      <c r="L1023" s="1">
        <v>4.9000000000000004</v>
      </c>
      <c r="M1023" s="1">
        <v>59.2</v>
      </c>
      <c r="N1023" s="1">
        <v>-30.579305999999999</v>
      </c>
      <c r="O1023" s="1">
        <v>-71.494556000000003</v>
      </c>
      <c r="P1023" s="1">
        <v>203</v>
      </c>
      <c r="Q1023" s="1">
        <v>505</v>
      </c>
      <c r="R1023" s="7">
        <v>1.75</v>
      </c>
      <c r="S1023" s="1" t="s">
        <v>38</v>
      </c>
      <c r="T1023" s="1" t="s">
        <v>38</v>
      </c>
      <c r="U1023" s="1" t="s">
        <v>38</v>
      </c>
      <c r="V1023" s="1" t="s">
        <v>38</v>
      </c>
      <c r="W1023" s="1" t="s">
        <v>38</v>
      </c>
      <c r="X1023" s="1" t="s">
        <v>38</v>
      </c>
      <c r="Y1023" s="1">
        <v>27.80694902883608</v>
      </c>
      <c r="Z1023" s="1">
        <v>65.589197458821587</v>
      </c>
      <c r="AA1023" s="1">
        <v>65.589197458821587</v>
      </c>
      <c r="AB1023" s="1" t="s">
        <v>1388</v>
      </c>
      <c r="AC1023" s="3">
        <v>59</v>
      </c>
      <c r="AD1023" s="3">
        <f>_xlfn.XLOOKUP(B1023,EVENTOS!B:B,EVENTOS!M:M,"--",0,1)</f>
        <v>243</v>
      </c>
      <c r="AE1023" s="3">
        <v>2</v>
      </c>
      <c r="AF1023" s="12">
        <f>_xlfn.XLOOKUP(C1023,ESTACIONES!B:B,ESTACIONES!N:N,0,0,1)</f>
        <v>2.4467954161962564</v>
      </c>
      <c r="AG1023" t="e">
        <f>_xlfn.XLOOKUP(A1023,'L y W'!A:A,'L y W'!B:B,0,0,1)</f>
        <v>#N/A</v>
      </c>
      <c r="AH1023" t="e">
        <f>_xlfn.XLOOKUP(A1023,'L y W'!A:A,'L y W'!C:C,0,0,1)</f>
        <v>#N/A</v>
      </c>
    </row>
    <row r="1024" spans="1:34" x14ac:dyDescent="0.3">
      <c r="A1024" s="1">
        <v>2484</v>
      </c>
      <c r="B1024" s="1" t="s">
        <v>1385</v>
      </c>
      <c r="C1024" s="1" t="s">
        <v>132</v>
      </c>
      <c r="D1024" s="1">
        <v>2016</v>
      </c>
      <c r="E1024" s="1">
        <v>6</v>
      </c>
      <c r="F1024" s="1">
        <v>16</v>
      </c>
      <c r="G1024" s="1">
        <v>1</v>
      </c>
      <c r="H1024" s="1">
        <v>14</v>
      </c>
      <c r="I1024" s="1">
        <v>46</v>
      </c>
      <c r="J1024" s="1">
        <v>-30.652000000000001</v>
      </c>
      <c r="K1024" s="1">
        <v>-71.216999999999999</v>
      </c>
      <c r="L1024" s="1">
        <v>4.9000000000000004</v>
      </c>
      <c r="M1024" s="1">
        <v>59.2</v>
      </c>
      <c r="N1024" s="1">
        <v>-30.09348</v>
      </c>
      <c r="O1024" s="1">
        <v>-71.368930000000006</v>
      </c>
      <c r="P1024" s="1">
        <v>71</v>
      </c>
      <c r="Q1024" s="1">
        <v>1106</v>
      </c>
      <c r="R1024" s="7">
        <v>11.015885416666666</v>
      </c>
      <c r="S1024" s="1" t="s">
        <v>38</v>
      </c>
      <c r="T1024" s="1" t="s">
        <v>38</v>
      </c>
      <c r="U1024" s="1" t="s">
        <v>38</v>
      </c>
      <c r="V1024" s="1" t="s">
        <v>38</v>
      </c>
      <c r="W1024" s="1" t="s">
        <v>38</v>
      </c>
      <c r="X1024" s="1" t="s">
        <v>38</v>
      </c>
      <c r="Y1024" s="1">
        <v>63.615793912639639</v>
      </c>
      <c r="Z1024" s="1">
        <v>86.948379376130049</v>
      </c>
      <c r="AA1024" s="1">
        <v>86.948379376130049</v>
      </c>
      <c r="AB1024" s="1" t="s">
        <v>1389</v>
      </c>
      <c r="AC1024" s="3">
        <v>22</v>
      </c>
      <c r="AD1024" s="3">
        <f>_xlfn.XLOOKUP(B1024,EVENTOS!B:B,EVENTOS!M:M,"--",0,1)</f>
        <v>243</v>
      </c>
      <c r="AE1024" s="3">
        <v>2</v>
      </c>
      <c r="AF1024" s="12">
        <f>_xlfn.XLOOKUP(C1024,ESTACIONES!B:B,ESTACIONES!N:N,0,0,1)</f>
        <v>2.4171959038897288</v>
      </c>
      <c r="AG1024" t="e">
        <f>_xlfn.XLOOKUP(A1024,'L y W'!A:A,'L y W'!B:B,0,0,1)</f>
        <v>#N/A</v>
      </c>
      <c r="AH1024" t="e">
        <f>_xlfn.XLOOKUP(A1024,'L y W'!A:A,'L y W'!C:C,0,0,1)</f>
        <v>#N/A</v>
      </c>
    </row>
    <row r="1025" spans="1:34" x14ac:dyDescent="0.3">
      <c r="A1025" s="1">
        <v>2485</v>
      </c>
      <c r="B1025" s="1" t="s">
        <v>1385</v>
      </c>
      <c r="C1025" s="1" t="s">
        <v>53</v>
      </c>
      <c r="D1025" s="1">
        <v>2016</v>
      </c>
      <c r="E1025" s="1">
        <v>6</v>
      </c>
      <c r="F1025" s="1">
        <v>16</v>
      </c>
      <c r="G1025" s="1">
        <v>1</v>
      </c>
      <c r="H1025" s="1">
        <v>14</v>
      </c>
      <c r="I1025" s="1">
        <v>46</v>
      </c>
      <c r="J1025" s="1">
        <v>-30.652000000000001</v>
      </c>
      <c r="K1025" s="1">
        <v>-71.216999999999999</v>
      </c>
      <c r="L1025" s="1">
        <v>4.9000000000000004</v>
      </c>
      <c r="M1025" s="1">
        <v>59.2</v>
      </c>
      <c r="N1025" s="1">
        <v>-30.258980000000001</v>
      </c>
      <c r="O1025" s="1">
        <v>-71.490459999999999</v>
      </c>
      <c r="P1025" s="1">
        <v>10</v>
      </c>
      <c r="Q1025" s="1">
        <v>364</v>
      </c>
      <c r="R1025" s="7">
        <v>1.87</v>
      </c>
      <c r="S1025" s="1" t="s">
        <v>38</v>
      </c>
      <c r="T1025" s="1" t="s">
        <v>38</v>
      </c>
      <c r="U1025" s="1" t="s">
        <v>38</v>
      </c>
      <c r="V1025" s="1" t="s">
        <v>38</v>
      </c>
      <c r="W1025" s="1" t="s">
        <v>38</v>
      </c>
      <c r="X1025" s="1" t="s">
        <v>38</v>
      </c>
      <c r="Y1025" s="1">
        <v>50.873857742001995</v>
      </c>
      <c r="Z1025" s="1">
        <v>78.063906522498968</v>
      </c>
      <c r="AA1025" s="1">
        <v>78.063906522498968</v>
      </c>
      <c r="AB1025" s="1" t="s">
        <v>1390</v>
      </c>
      <c r="AC1025" s="3">
        <v>9</v>
      </c>
      <c r="AD1025" s="3">
        <f>_xlfn.XLOOKUP(B1025,EVENTOS!B:B,EVENTOS!M:M,"--",0,1)</f>
        <v>243</v>
      </c>
      <c r="AE1025" s="3">
        <v>2</v>
      </c>
      <c r="AF1025" s="12">
        <f>_xlfn.XLOOKUP(C1025,ESTACIONES!B:B,ESTACIONES!N:N,0,0,1)</f>
        <v>4.3052866245068095</v>
      </c>
      <c r="AG1025" t="e">
        <f>_xlfn.XLOOKUP(A1025,'L y W'!A:A,'L y W'!B:B,0,0,1)</f>
        <v>#N/A</v>
      </c>
      <c r="AH1025" t="e">
        <f>_xlfn.XLOOKUP(A1025,'L y W'!A:A,'L y W'!C:C,0,0,1)</f>
        <v>#N/A</v>
      </c>
    </row>
    <row r="1026" spans="1:34" x14ac:dyDescent="0.3">
      <c r="A1026" s="1">
        <v>2486</v>
      </c>
      <c r="B1026" s="1" t="s">
        <v>1385</v>
      </c>
      <c r="C1026" s="1" t="s">
        <v>55</v>
      </c>
      <c r="D1026" s="1">
        <v>2016</v>
      </c>
      <c r="E1026" s="1">
        <v>6</v>
      </c>
      <c r="F1026" s="1">
        <v>16</v>
      </c>
      <c r="G1026" s="1">
        <v>1</v>
      </c>
      <c r="H1026" s="1">
        <v>14</v>
      </c>
      <c r="I1026" s="1">
        <v>46</v>
      </c>
      <c r="J1026" s="1">
        <v>-30.652000000000001</v>
      </c>
      <c r="K1026" s="1">
        <v>-71.216999999999999</v>
      </c>
      <c r="L1026" s="1">
        <v>4.9000000000000004</v>
      </c>
      <c r="M1026" s="1">
        <v>59.2</v>
      </c>
      <c r="N1026" s="1">
        <v>-30.854861</v>
      </c>
      <c r="O1026" s="1">
        <v>-70.707333000000006</v>
      </c>
      <c r="P1026" s="1">
        <v>903</v>
      </c>
      <c r="Q1026" s="1">
        <v>578</v>
      </c>
      <c r="R1026" s="7">
        <v>6.51</v>
      </c>
      <c r="S1026" s="1" t="s">
        <v>38</v>
      </c>
      <c r="T1026" s="1" t="s">
        <v>38</v>
      </c>
      <c r="U1026" s="1" t="s">
        <v>38</v>
      </c>
      <c r="V1026" s="1" t="s">
        <v>38</v>
      </c>
      <c r="W1026" s="1" t="s">
        <v>38</v>
      </c>
      <c r="X1026" s="1" t="s">
        <v>38</v>
      </c>
      <c r="Y1026" s="1">
        <v>53.733204239862111</v>
      </c>
      <c r="Z1026" s="1">
        <v>80.62026945429254</v>
      </c>
      <c r="AA1026" s="1">
        <v>80.62026945429254</v>
      </c>
      <c r="AB1026" s="1" t="s">
        <v>1391</v>
      </c>
      <c r="AC1026" s="3">
        <v>10</v>
      </c>
      <c r="AD1026" s="3">
        <f>_xlfn.XLOOKUP(B1026,EVENTOS!B:B,EVENTOS!M:M,"--",0,1)</f>
        <v>243</v>
      </c>
      <c r="AE1026" s="3">
        <v>2</v>
      </c>
      <c r="AF1026" s="12">
        <f>_xlfn.XLOOKUP(C1026,ESTACIONES!B:B,ESTACIONES!N:N,0,0,1)</f>
        <v>2.2846908786089335</v>
      </c>
      <c r="AG1026" t="e">
        <f>_xlfn.XLOOKUP(A1026,'L y W'!A:A,'L y W'!B:B,0,0,1)</f>
        <v>#N/A</v>
      </c>
      <c r="AH1026" t="e">
        <f>_xlfn.XLOOKUP(A1026,'L y W'!A:A,'L y W'!C:C,0,0,1)</f>
        <v>#N/A</v>
      </c>
    </row>
    <row r="1027" spans="1:34" x14ac:dyDescent="0.3">
      <c r="A1027" s="1">
        <v>2487</v>
      </c>
      <c r="B1027" s="1" t="s">
        <v>1392</v>
      </c>
      <c r="C1027" s="1" t="s">
        <v>93</v>
      </c>
      <c r="D1027" s="1">
        <v>2016</v>
      </c>
      <c r="E1027" s="1">
        <v>6</v>
      </c>
      <c r="F1027" s="1">
        <v>17</v>
      </c>
      <c r="G1027" s="1">
        <v>3</v>
      </c>
      <c r="H1027" s="1">
        <v>48</v>
      </c>
      <c r="I1027" s="1">
        <v>39</v>
      </c>
      <c r="J1027" s="1">
        <v>-30.167999999999999</v>
      </c>
      <c r="K1027" s="1">
        <v>-71.438000000000002</v>
      </c>
      <c r="L1027" s="1">
        <v>4.8</v>
      </c>
      <c r="M1027" s="1">
        <v>20</v>
      </c>
      <c r="N1027" s="1">
        <v>-29.877189999999999</v>
      </c>
      <c r="O1027" s="1">
        <v>-71.237870000000001</v>
      </c>
      <c r="P1027" s="1">
        <v>0</v>
      </c>
      <c r="Q1027" s="1">
        <v>399</v>
      </c>
      <c r="R1027" s="7">
        <v>1.18</v>
      </c>
      <c r="S1027" s="1" t="s">
        <v>38</v>
      </c>
      <c r="T1027" s="1" t="s">
        <v>38</v>
      </c>
      <c r="U1027" s="1" t="s">
        <v>38</v>
      </c>
      <c r="V1027" s="1" t="s">
        <v>38</v>
      </c>
      <c r="W1027" s="1" t="s">
        <v>38</v>
      </c>
      <c r="X1027" s="1" t="s">
        <v>38</v>
      </c>
      <c r="Y1027" s="1">
        <v>37.575642792094378</v>
      </c>
      <c r="Z1027" s="1">
        <v>42.566758523982941</v>
      </c>
      <c r="AA1027" s="1">
        <v>42.566758523982941</v>
      </c>
      <c r="AB1027" s="1" t="s">
        <v>1393</v>
      </c>
      <c r="AC1027" s="3">
        <v>16</v>
      </c>
      <c r="AD1027" s="3">
        <f>_xlfn.XLOOKUP(B1027,EVENTOS!B:B,EVENTOS!M:M,"--",0,1)</f>
        <v>244</v>
      </c>
      <c r="AE1027" s="3">
        <v>1</v>
      </c>
      <c r="AF1027" s="12">
        <f>_xlfn.XLOOKUP(C1027,ESTACIONES!B:B,ESTACIONES!N:N,0,0,1)</f>
        <v>2.8226612561991336</v>
      </c>
      <c r="AG1027" t="e">
        <f>_xlfn.XLOOKUP(A1027,'L y W'!A:A,'L y W'!B:B,0,0,1)</f>
        <v>#N/A</v>
      </c>
      <c r="AH1027" t="e">
        <f>_xlfn.XLOOKUP(A1027,'L y W'!A:A,'L y W'!C:C,0,0,1)</f>
        <v>#N/A</v>
      </c>
    </row>
    <row r="1028" spans="1:34" x14ac:dyDescent="0.3">
      <c r="A1028" s="1">
        <v>2488</v>
      </c>
      <c r="B1028" s="1" t="s">
        <v>1392</v>
      </c>
      <c r="C1028" s="1" t="s">
        <v>541</v>
      </c>
      <c r="D1028" s="1">
        <v>2016</v>
      </c>
      <c r="E1028" s="1">
        <v>6</v>
      </c>
      <c r="F1028" s="1">
        <v>17</v>
      </c>
      <c r="G1028" s="1">
        <v>3</v>
      </c>
      <c r="H1028" s="1">
        <v>48</v>
      </c>
      <c r="I1028" s="1">
        <v>39</v>
      </c>
      <c r="J1028" s="1">
        <v>-30.167999999999999</v>
      </c>
      <c r="K1028" s="1">
        <v>-71.438000000000002</v>
      </c>
      <c r="L1028" s="1">
        <v>4.8</v>
      </c>
      <c r="M1028" s="1">
        <v>20</v>
      </c>
      <c r="N1028" s="1">
        <v>-29.942350000000001</v>
      </c>
      <c r="O1028" s="1">
        <v>-71.263149999999996</v>
      </c>
      <c r="P1028" s="1">
        <v>30</v>
      </c>
      <c r="Q1028" s="1">
        <v>475</v>
      </c>
      <c r="R1028" s="7">
        <v>0.87</v>
      </c>
      <c r="S1028" s="1" t="s">
        <v>38</v>
      </c>
      <c r="T1028" s="1" t="s">
        <v>38</v>
      </c>
      <c r="U1028" s="1" t="s">
        <v>38</v>
      </c>
      <c r="V1028" s="1" t="s">
        <v>38</v>
      </c>
      <c r="W1028" s="1" t="s">
        <v>38</v>
      </c>
      <c r="X1028" s="1" t="s">
        <v>38</v>
      </c>
      <c r="Y1028" s="1">
        <v>30.16629824871918</v>
      </c>
      <c r="Z1028" s="1">
        <v>36.210584778910679</v>
      </c>
      <c r="AA1028" s="1">
        <v>36.210584778910679</v>
      </c>
      <c r="AB1028" s="1" t="s">
        <v>1394</v>
      </c>
      <c r="AC1028" s="3">
        <v>61</v>
      </c>
      <c r="AD1028" s="3">
        <f>_xlfn.XLOOKUP(B1028,EVENTOS!B:B,EVENTOS!M:M,"--",0,1)</f>
        <v>244</v>
      </c>
      <c r="AE1028" s="3">
        <v>1</v>
      </c>
      <c r="AF1028" s="12">
        <f>_xlfn.XLOOKUP(C1028,ESTACIONES!B:B,ESTACIONES!N:N,0,0,1)</f>
        <v>4.2654241956000023</v>
      </c>
      <c r="AG1028" t="e">
        <f>_xlfn.XLOOKUP(A1028,'L y W'!A:A,'L y W'!B:B,0,0,1)</f>
        <v>#N/A</v>
      </c>
      <c r="AH1028" t="e">
        <f>_xlfn.XLOOKUP(A1028,'L y W'!A:A,'L y W'!C:C,0,0,1)</f>
        <v>#N/A</v>
      </c>
    </row>
    <row r="1029" spans="1:34" x14ac:dyDescent="0.3">
      <c r="A1029" s="1">
        <v>249</v>
      </c>
      <c r="B1029" s="1" t="s">
        <v>1395</v>
      </c>
      <c r="C1029" s="1" t="s">
        <v>88</v>
      </c>
      <c r="D1029" s="1">
        <v>2014</v>
      </c>
      <c r="E1029" s="1">
        <v>4</v>
      </c>
      <c r="F1029" s="1">
        <v>5</v>
      </c>
      <c r="G1029" s="1">
        <v>5</v>
      </c>
      <c r="H1029" s="1">
        <v>44</v>
      </c>
      <c r="I1029" s="1">
        <v>56</v>
      </c>
      <c r="J1029" s="1">
        <v>-20.161000000000001</v>
      </c>
      <c r="K1029" s="1">
        <v>-70.537999999999997</v>
      </c>
      <c r="L1029" s="1">
        <v>5.4</v>
      </c>
      <c r="M1029" s="1">
        <v>43.2</v>
      </c>
      <c r="N1029" s="1">
        <v>-20.256270000000001</v>
      </c>
      <c r="O1029" s="1">
        <v>-69.786010000000005</v>
      </c>
      <c r="P1029" s="1">
        <v>0</v>
      </c>
      <c r="Q1029" s="1">
        <v>344</v>
      </c>
      <c r="R1029" s="7">
        <v>2.4700000000000002</v>
      </c>
      <c r="S1029" s="1">
        <v>358</v>
      </c>
      <c r="T1029" s="1">
        <v>28</v>
      </c>
      <c r="U1029" s="1">
        <v>104</v>
      </c>
      <c r="V1029" s="1">
        <v>162</v>
      </c>
      <c r="W1029" s="1">
        <v>63</v>
      </c>
      <c r="X1029" s="1">
        <v>83</v>
      </c>
      <c r="Y1029" s="1">
        <v>79.293856309912087</v>
      </c>
      <c r="Z1029" s="1">
        <v>90.298148643795486</v>
      </c>
      <c r="AA1029" s="1">
        <v>106.56</v>
      </c>
      <c r="AB1029" s="1" t="s">
        <v>1396</v>
      </c>
      <c r="AC1029" s="3">
        <v>15</v>
      </c>
      <c r="AD1029" s="3">
        <f>_xlfn.XLOOKUP(B1029,EVENTOS!B:B,EVENTOS!M:M,"--",0,1)</f>
        <v>245</v>
      </c>
      <c r="AE1029" s="3">
        <v>1</v>
      </c>
      <c r="AF1029" s="12">
        <f>_xlfn.XLOOKUP(C1029,ESTACIONES!B:B,ESTACIONES!N:N,0,0,1)</f>
        <v>4.7744005541349805</v>
      </c>
      <c r="AG1029">
        <f>_xlfn.XLOOKUP(A1029,'L y W'!A:A,'L y W'!B:B,0,0,1)</f>
        <v>0</v>
      </c>
      <c r="AH1029">
        <f>_xlfn.XLOOKUP(A1029,'L y W'!A:A,'L y W'!C:C,0,0,1)</f>
        <v>0</v>
      </c>
    </row>
    <row r="1030" spans="1:34" x14ac:dyDescent="0.3">
      <c r="A1030" s="1">
        <v>2490</v>
      </c>
      <c r="B1030" s="1" t="s">
        <v>1392</v>
      </c>
      <c r="C1030" s="1" t="s">
        <v>107</v>
      </c>
      <c r="D1030" s="1">
        <v>2016</v>
      </c>
      <c r="E1030" s="1">
        <v>6</v>
      </c>
      <c r="F1030" s="1">
        <v>17</v>
      </c>
      <c r="G1030" s="1">
        <v>3</v>
      </c>
      <c r="H1030" s="1">
        <v>48</v>
      </c>
      <c r="I1030" s="1">
        <v>39</v>
      </c>
      <c r="J1030" s="1">
        <v>-30.167999999999999</v>
      </c>
      <c r="K1030" s="1">
        <v>-71.438000000000002</v>
      </c>
      <c r="L1030" s="1">
        <v>4.8</v>
      </c>
      <c r="M1030" s="1">
        <v>20</v>
      </c>
      <c r="N1030" s="1">
        <v>-29.510639999999999</v>
      </c>
      <c r="O1030" s="1">
        <v>-71.200360000000003</v>
      </c>
      <c r="P1030" s="1">
        <v>0</v>
      </c>
      <c r="Q1030" s="1">
        <v>576</v>
      </c>
      <c r="R1030" s="7">
        <v>5.77</v>
      </c>
      <c r="S1030" s="1" t="s">
        <v>38</v>
      </c>
      <c r="T1030" s="1" t="s">
        <v>38</v>
      </c>
      <c r="U1030" s="1" t="s">
        <v>38</v>
      </c>
      <c r="V1030" s="1" t="s">
        <v>38</v>
      </c>
      <c r="W1030" s="1" t="s">
        <v>38</v>
      </c>
      <c r="X1030" s="1" t="s">
        <v>38</v>
      </c>
      <c r="Y1030" s="1">
        <v>76.401514158828562</v>
      </c>
      <c r="Z1030" s="1">
        <v>78.975891041264489</v>
      </c>
      <c r="AA1030" s="1">
        <v>78.975891041264489</v>
      </c>
      <c r="AB1030" s="1" t="s">
        <v>1397</v>
      </c>
      <c r="AC1030" s="3">
        <v>19</v>
      </c>
      <c r="AD1030" s="3">
        <f>_xlfn.XLOOKUP(B1030,EVENTOS!B:B,EVENTOS!M:M,"--",0,1)</f>
        <v>244</v>
      </c>
      <c r="AE1030" s="3">
        <v>1</v>
      </c>
      <c r="AF1030" s="12">
        <f>_xlfn.XLOOKUP(C1030,ESTACIONES!B:B,ESTACIONES!N:N,0,0,1)</f>
        <v>3.0510064704910347</v>
      </c>
      <c r="AG1030" t="e">
        <f>_xlfn.XLOOKUP(A1030,'L y W'!A:A,'L y W'!B:B,0,0,1)</f>
        <v>#N/A</v>
      </c>
      <c r="AH1030" t="e">
        <f>_xlfn.XLOOKUP(A1030,'L y W'!A:A,'L y W'!C:C,0,0,1)</f>
        <v>#N/A</v>
      </c>
    </row>
    <row r="1031" spans="1:34" x14ac:dyDescent="0.3">
      <c r="A1031" s="1">
        <v>2491</v>
      </c>
      <c r="B1031" s="1" t="s">
        <v>1392</v>
      </c>
      <c r="C1031" s="1" t="s">
        <v>43</v>
      </c>
      <c r="D1031" s="1">
        <v>2016</v>
      </c>
      <c r="E1031" s="1">
        <v>6</v>
      </c>
      <c r="F1031" s="1">
        <v>17</v>
      </c>
      <c r="G1031" s="1">
        <v>3</v>
      </c>
      <c r="H1031" s="1">
        <v>48</v>
      </c>
      <c r="I1031" s="1">
        <v>39</v>
      </c>
      <c r="J1031" s="1">
        <v>-30.167999999999999</v>
      </c>
      <c r="K1031" s="1">
        <v>-71.438000000000002</v>
      </c>
      <c r="L1031" s="1">
        <v>4.8</v>
      </c>
      <c r="M1031" s="1">
        <v>20</v>
      </c>
      <c r="N1031" s="1">
        <v>-30.23387</v>
      </c>
      <c r="O1031" s="1">
        <v>-71.081590000000006</v>
      </c>
      <c r="P1031" s="1">
        <v>1032</v>
      </c>
      <c r="Q1031" s="1">
        <v>517</v>
      </c>
      <c r="R1031" s="7">
        <v>6.5</v>
      </c>
      <c r="S1031" s="1" t="s">
        <v>38</v>
      </c>
      <c r="T1031" s="1" t="s">
        <v>38</v>
      </c>
      <c r="U1031" s="1" t="s">
        <v>38</v>
      </c>
      <c r="V1031" s="1" t="s">
        <v>38</v>
      </c>
      <c r="W1031" s="1" t="s">
        <v>38</v>
      </c>
      <c r="X1031" s="1" t="s">
        <v>38</v>
      </c>
      <c r="Y1031" s="1">
        <v>35.087398670292608</v>
      </c>
      <c r="Z1031" s="1">
        <v>40.908074624064767</v>
      </c>
      <c r="AA1031" s="1">
        <v>40.908074624064767</v>
      </c>
      <c r="AB1031" s="1" t="s">
        <v>1398</v>
      </c>
      <c r="AC1031" s="3">
        <v>5</v>
      </c>
      <c r="AD1031" s="3">
        <f>_xlfn.XLOOKUP(B1031,EVENTOS!B:B,EVENTOS!M:M,"--",0,1)</f>
        <v>244</v>
      </c>
      <c r="AE1031" s="3">
        <v>1</v>
      </c>
      <c r="AF1031" s="12">
        <f>_xlfn.XLOOKUP(C1031,ESTACIONES!B:B,ESTACIONES!N:N,0,0,1)</f>
        <v>2.335647305457484</v>
      </c>
      <c r="AG1031" t="e">
        <f>_xlfn.XLOOKUP(A1031,'L y W'!A:A,'L y W'!B:B,0,0,1)</f>
        <v>#N/A</v>
      </c>
      <c r="AH1031" t="e">
        <f>_xlfn.XLOOKUP(A1031,'L y W'!A:A,'L y W'!C:C,0,0,1)</f>
        <v>#N/A</v>
      </c>
    </row>
    <row r="1032" spans="1:34" x14ac:dyDescent="0.3">
      <c r="A1032" s="1">
        <v>2494</v>
      </c>
      <c r="B1032" s="1" t="s">
        <v>1392</v>
      </c>
      <c r="C1032" s="1" t="s">
        <v>132</v>
      </c>
      <c r="D1032" s="1">
        <v>2016</v>
      </c>
      <c r="E1032" s="1">
        <v>6</v>
      </c>
      <c r="F1032" s="1">
        <v>17</v>
      </c>
      <c r="G1032" s="1">
        <v>3</v>
      </c>
      <c r="H1032" s="1">
        <v>48</v>
      </c>
      <c r="I1032" s="1">
        <v>39</v>
      </c>
      <c r="J1032" s="1">
        <v>-30.167999999999999</v>
      </c>
      <c r="K1032" s="1">
        <v>-71.438000000000002</v>
      </c>
      <c r="L1032" s="1">
        <v>4.8</v>
      </c>
      <c r="M1032" s="1">
        <v>20</v>
      </c>
      <c r="N1032" s="1">
        <v>-30.09348</v>
      </c>
      <c r="O1032" s="1">
        <v>-71.368930000000006</v>
      </c>
      <c r="P1032" s="1">
        <v>71</v>
      </c>
      <c r="Q1032" s="1">
        <v>1106</v>
      </c>
      <c r="R1032" s="7">
        <v>11.015885416666666</v>
      </c>
      <c r="S1032" s="1" t="s">
        <v>38</v>
      </c>
      <c r="T1032" s="1" t="s">
        <v>38</v>
      </c>
      <c r="U1032" s="1" t="s">
        <v>38</v>
      </c>
      <c r="V1032" s="1" t="s">
        <v>38</v>
      </c>
      <c r="W1032" s="1" t="s">
        <v>38</v>
      </c>
      <c r="X1032" s="1" t="s">
        <v>38</v>
      </c>
      <c r="Y1032" s="1">
        <v>10.608424447173089</v>
      </c>
      <c r="Z1032" s="1">
        <v>22.7020640086178</v>
      </c>
      <c r="AA1032" s="1">
        <v>22.7020640086178</v>
      </c>
      <c r="AB1032" s="1" t="s">
        <v>1399</v>
      </c>
      <c r="AC1032" s="3">
        <v>22</v>
      </c>
      <c r="AD1032" s="3">
        <f>_xlfn.XLOOKUP(B1032,EVENTOS!B:B,EVENTOS!M:M,"--",0,1)</f>
        <v>244</v>
      </c>
      <c r="AE1032" s="3">
        <v>1</v>
      </c>
      <c r="AF1032" s="12">
        <f>_xlfn.XLOOKUP(C1032,ESTACIONES!B:B,ESTACIONES!N:N,0,0,1)</f>
        <v>2.4171959038897288</v>
      </c>
      <c r="AG1032" t="e">
        <f>_xlfn.XLOOKUP(A1032,'L y W'!A:A,'L y W'!B:B,0,0,1)</f>
        <v>#N/A</v>
      </c>
      <c r="AH1032" t="e">
        <f>_xlfn.XLOOKUP(A1032,'L y W'!A:A,'L y W'!C:C,0,0,1)</f>
        <v>#N/A</v>
      </c>
    </row>
    <row r="1033" spans="1:34" x14ac:dyDescent="0.3">
      <c r="A1033" s="1">
        <v>2495</v>
      </c>
      <c r="B1033" s="1" t="s">
        <v>1392</v>
      </c>
      <c r="C1033" s="1" t="s">
        <v>97</v>
      </c>
      <c r="D1033" s="1">
        <v>2016</v>
      </c>
      <c r="E1033" s="1">
        <v>6</v>
      </c>
      <c r="F1033" s="1">
        <v>17</v>
      </c>
      <c r="G1033" s="1">
        <v>3</v>
      </c>
      <c r="H1033" s="1">
        <v>48</v>
      </c>
      <c r="I1033" s="1">
        <v>39</v>
      </c>
      <c r="J1033" s="1">
        <v>-30.167999999999999</v>
      </c>
      <c r="K1033" s="1">
        <v>-71.438000000000002</v>
      </c>
      <c r="L1033" s="1">
        <v>4.8</v>
      </c>
      <c r="M1033" s="1">
        <v>20</v>
      </c>
      <c r="N1033" s="1">
        <v>-29.96818</v>
      </c>
      <c r="O1033" s="1">
        <v>-71.337360000000004</v>
      </c>
      <c r="P1033" s="1">
        <v>52</v>
      </c>
      <c r="Q1033" s="1">
        <v>1106</v>
      </c>
      <c r="R1033" s="7">
        <v>1.24</v>
      </c>
      <c r="S1033" s="1" t="s">
        <v>38</v>
      </c>
      <c r="T1033" s="1" t="s">
        <v>38</v>
      </c>
      <c r="U1033" s="1" t="s">
        <v>38</v>
      </c>
      <c r="V1033" s="1" t="s">
        <v>38</v>
      </c>
      <c r="W1033" s="1" t="s">
        <v>38</v>
      </c>
      <c r="X1033" s="1" t="s">
        <v>38</v>
      </c>
      <c r="Y1033" s="1">
        <v>24.183027364587591</v>
      </c>
      <c r="Z1033" s="1">
        <v>31.414988723798587</v>
      </c>
      <c r="AA1033" s="1">
        <v>31.414988723798587</v>
      </c>
      <c r="AB1033" s="1" t="s">
        <v>1400</v>
      </c>
      <c r="AC1033" s="3">
        <v>17</v>
      </c>
      <c r="AD1033" s="3">
        <f>_xlfn.XLOOKUP(B1033,EVENTOS!B:B,EVENTOS!M:M,"--",0,1)</f>
        <v>244</v>
      </c>
      <c r="AE1033" s="3">
        <v>1</v>
      </c>
      <c r="AF1033" s="12">
        <f>_xlfn.XLOOKUP(C1033,ESTACIONES!B:B,ESTACIONES!N:N,0,0,1)</f>
        <v>4.0819376781190959</v>
      </c>
      <c r="AG1033" t="e">
        <f>_xlfn.XLOOKUP(A1033,'L y W'!A:A,'L y W'!B:B,0,0,1)</f>
        <v>#N/A</v>
      </c>
      <c r="AH1033" t="e">
        <f>_xlfn.XLOOKUP(A1033,'L y W'!A:A,'L y W'!C:C,0,0,1)</f>
        <v>#N/A</v>
      </c>
    </row>
    <row r="1034" spans="1:34" x14ac:dyDescent="0.3">
      <c r="A1034" s="1">
        <v>2496</v>
      </c>
      <c r="B1034" s="1" t="s">
        <v>1392</v>
      </c>
      <c r="C1034" s="1" t="s">
        <v>99</v>
      </c>
      <c r="D1034" s="1">
        <v>2016</v>
      </c>
      <c r="E1034" s="1">
        <v>6</v>
      </c>
      <c r="F1034" s="1">
        <v>17</v>
      </c>
      <c r="G1034" s="1">
        <v>3</v>
      </c>
      <c r="H1034" s="1">
        <v>48</v>
      </c>
      <c r="I1034" s="1">
        <v>39</v>
      </c>
      <c r="J1034" s="1">
        <v>-30.167999999999999</v>
      </c>
      <c r="K1034" s="1">
        <v>-71.438000000000002</v>
      </c>
      <c r="L1034" s="1">
        <v>4.8</v>
      </c>
      <c r="M1034" s="1">
        <v>20</v>
      </c>
      <c r="N1034" s="1">
        <v>-29.965509999999998</v>
      </c>
      <c r="O1034" s="1">
        <v>-71.351110000000006</v>
      </c>
      <c r="P1034" s="1">
        <v>36</v>
      </c>
      <c r="Q1034" s="1">
        <v>1228</v>
      </c>
      <c r="R1034" s="7">
        <v>6.4838235294117661</v>
      </c>
      <c r="S1034" s="1" t="s">
        <v>38</v>
      </c>
      <c r="T1034" s="1" t="s">
        <v>38</v>
      </c>
      <c r="U1034" s="1" t="s">
        <v>38</v>
      </c>
      <c r="V1034" s="1" t="s">
        <v>38</v>
      </c>
      <c r="W1034" s="1" t="s">
        <v>38</v>
      </c>
      <c r="X1034" s="1" t="s">
        <v>38</v>
      </c>
      <c r="Y1034" s="1">
        <v>23.959301089818087</v>
      </c>
      <c r="Z1034" s="1">
        <v>31.232825756126488</v>
      </c>
      <c r="AA1034" s="1">
        <v>31.232825756126488</v>
      </c>
      <c r="AB1034" s="1" t="s">
        <v>1401</v>
      </c>
      <c r="AC1034" s="3">
        <v>18</v>
      </c>
      <c r="AD1034" s="3">
        <f>_xlfn.XLOOKUP(B1034,EVENTOS!B:B,EVENTOS!M:M,"--",0,1)</f>
        <v>244</v>
      </c>
      <c r="AE1034" s="3">
        <v>1</v>
      </c>
      <c r="AF1034" s="12">
        <f>_xlfn.XLOOKUP(C1034,ESTACIONES!B:B,ESTACIONES!N:N,0,0,1)</f>
        <v>1.6562573616396086</v>
      </c>
      <c r="AG1034" t="e">
        <f>_xlfn.XLOOKUP(A1034,'L y W'!A:A,'L y W'!B:B,0,0,1)</f>
        <v>#N/A</v>
      </c>
      <c r="AH1034" t="e">
        <f>_xlfn.XLOOKUP(A1034,'L y W'!A:A,'L y W'!C:C,0,0,1)</f>
        <v>#N/A</v>
      </c>
    </row>
    <row r="1035" spans="1:34" x14ac:dyDescent="0.3">
      <c r="A1035" s="1">
        <v>2497</v>
      </c>
      <c r="B1035" s="1" t="s">
        <v>1392</v>
      </c>
      <c r="C1035" s="1" t="s">
        <v>53</v>
      </c>
      <c r="D1035" s="1">
        <v>2016</v>
      </c>
      <c r="E1035" s="1">
        <v>6</v>
      </c>
      <c r="F1035" s="1">
        <v>17</v>
      </c>
      <c r="G1035" s="1">
        <v>3</v>
      </c>
      <c r="H1035" s="1">
        <v>48</v>
      </c>
      <c r="I1035" s="1">
        <v>39</v>
      </c>
      <c r="J1035" s="1">
        <v>-30.167999999999999</v>
      </c>
      <c r="K1035" s="1">
        <v>-71.438000000000002</v>
      </c>
      <c r="L1035" s="1">
        <v>4.8</v>
      </c>
      <c r="M1035" s="1">
        <v>20</v>
      </c>
      <c r="N1035" s="1">
        <v>-30.258980000000001</v>
      </c>
      <c r="O1035" s="1">
        <v>-71.490459999999999</v>
      </c>
      <c r="P1035" s="1">
        <v>10</v>
      </c>
      <c r="Q1035" s="1">
        <v>364</v>
      </c>
      <c r="R1035" s="7">
        <v>1.87</v>
      </c>
      <c r="S1035" s="1" t="s">
        <v>38</v>
      </c>
      <c r="T1035" s="1" t="s">
        <v>38</v>
      </c>
      <c r="U1035" s="1" t="s">
        <v>38</v>
      </c>
      <c r="V1035" s="1" t="s">
        <v>38</v>
      </c>
      <c r="W1035" s="1" t="s">
        <v>38</v>
      </c>
      <c r="X1035" s="1" t="s">
        <v>38</v>
      </c>
      <c r="Y1035" s="1">
        <v>11.279697950881548</v>
      </c>
      <c r="Z1035" s="1">
        <v>22.970234780322151</v>
      </c>
      <c r="AA1035" s="1">
        <v>22.970234780322151</v>
      </c>
      <c r="AB1035" s="1" t="s">
        <v>1402</v>
      </c>
      <c r="AC1035" s="3">
        <v>9</v>
      </c>
      <c r="AD1035" s="3">
        <f>_xlfn.XLOOKUP(B1035,EVENTOS!B:B,EVENTOS!M:M,"--",0,1)</f>
        <v>244</v>
      </c>
      <c r="AE1035" s="3">
        <v>1</v>
      </c>
      <c r="AF1035" s="12">
        <f>_xlfn.XLOOKUP(C1035,ESTACIONES!B:B,ESTACIONES!N:N,0,0,1)</f>
        <v>4.3052866245068095</v>
      </c>
      <c r="AG1035" t="e">
        <f>_xlfn.XLOOKUP(A1035,'L y W'!A:A,'L y W'!B:B,0,0,1)</f>
        <v>#N/A</v>
      </c>
      <c r="AH1035" t="e">
        <f>_xlfn.XLOOKUP(A1035,'L y W'!A:A,'L y W'!C:C,0,0,1)</f>
        <v>#N/A</v>
      </c>
    </row>
    <row r="1036" spans="1:34" x14ac:dyDescent="0.3">
      <c r="A1036" s="1">
        <v>2499</v>
      </c>
      <c r="B1036" s="1" t="s">
        <v>1392</v>
      </c>
      <c r="C1036" s="1" t="s">
        <v>139</v>
      </c>
      <c r="D1036" s="1">
        <v>2016</v>
      </c>
      <c r="E1036" s="1">
        <v>6</v>
      </c>
      <c r="F1036" s="1">
        <v>17</v>
      </c>
      <c r="G1036" s="1">
        <v>3</v>
      </c>
      <c r="H1036" s="1">
        <v>48</v>
      </c>
      <c r="I1036" s="1">
        <v>39</v>
      </c>
      <c r="J1036" s="1">
        <v>-30.167999999999999</v>
      </c>
      <c r="K1036" s="1">
        <v>-71.438000000000002</v>
      </c>
      <c r="L1036" s="1">
        <v>4.8</v>
      </c>
      <c r="M1036" s="1">
        <v>20</v>
      </c>
      <c r="N1036" s="1">
        <v>-29.910710000000002</v>
      </c>
      <c r="O1036" s="1">
        <v>-71.250820000000004</v>
      </c>
      <c r="P1036" s="1">
        <v>30</v>
      </c>
      <c r="Q1036" s="1">
        <v>587</v>
      </c>
      <c r="R1036" s="7">
        <v>3.2</v>
      </c>
      <c r="S1036" s="1" t="s">
        <v>38</v>
      </c>
      <c r="T1036" s="1" t="s">
        <v>38</v>
      </c>
      <c r="U1036" s="1" t="s">
        <v>38</v>
      </c>
      <c r="V1036" s="1" t="s">
        <v>38</v>
      </c>
      <c r="W1036" s="1" t="s">
        <v>38</v>
      </c>
      <c r="X1036" s="1" t="s">
        <v>38</v>
      </c>
      <c r="Y1036" s="1">
        <v>33.754790146052251</v>
      </c>
      <c r="Z1036" s="1">
        <v>39.250309015395359</v>
      </c>
      <c r="AA1036" s="1">
        <v>39.250309015395359</v>
      </c>
      <c r="AB1036" s="1" t="s">
        <v>1403</v>
      </c>
      <c r="AC1036" s="3">
        <v>23</v>
      </c>
      <c r="AD1036" s="3">
        <f>_xlfn.XLOOKUP(B1036,EVENTOS!B:B,EVENTOS!M:M,"--",0,1)</f>
        <v>244</v>
      </c>
      <c r="AE1036" s="3">
        <v>1</v>
      </c>
      <c r="AF1036" s="12">
        <f>_xlfn.XLOOKUP(C1036,ESTACIONES!B:B,ESTACIONES!N:N,0,0,1)</f>
        <v>2.8545473582449143</v>
      </c>
      <c r="AG1036" t="e">
        <f>_xlfn.XLOOKUP(A1036,'L y W'!A:A,'L y W'!B:B,0,0,1)</f>
        <v>#N/A</v>
      </c>
      <c r="AH1036" t="e">
        <f>_xlfn.XLOOKUP(A1036,'L y W'!A:A,'L y W'!C:C,0,0,1)</f>
        <v>#N/A</v>
      </c>
    </row>
    <row r="1037" spans="1:34" x14ac:dyDescent="0.3">
      <c r="A1037" s="1">
        <v>25</v>
      </c>
      <c r="B1037" s="1" t="s">
        <v>1316</v>
      </c>
      <c r="C1037" s="1" t="s">
        <v>960</v>
      </c>
      <c r="D1037" s="1">
        <v>2012</v>
      </c>
      <c r="E1037" s="1">
        <v>11</v>
      </c>
      <c r="F1037" s="1">
        <v>16</v>
      </c>
      <c r="G1037" s="1">
        <v>0</v>
      </c>
      <c r="H1037" s="1">
        <v>38</v>
      </c>
      <c r="I1037" s="1">
        <v>5</v>
      </c>
      <c r="J1037" s="1">
        <v>-21.506</v>
      </c>
      <c r="K1037" s="1">
        <v>-69.488</v>
      </c>
      <c r="L1037" s="1">
        <v>5.3</v>
      </c>
      <c r="M1037" s="1">
        <v>61.7</v>
      </c>
      <c r="N1037" s="1">
        <v>-21.31973</v>
      </c>
      <c r="O1037" s="1">
        <v>-69.896029999999996</v>
      </c>
      <c r="P1037" s="1">
        <v>0</v>
      </c>
      <c r="Q1037" s="1">
        <v>746</v>
      </c>
      <c r="R1037" s="7">
        <v>1.29</v>
      </c>
      <c r="S1037" s="1">
        <v>285</v>
      </c>
      <c r="T1037" s="1">
        <v>39</v>
      </c>
      <c r="U1037" s="1">
        <v>137</v>
      </c>
      <c r="V1037" s="1">
        <v>51</v>
      </c>
      <c r="W1037" s="1">
        <v>65</v>
      </c>
      <c r="X1037" s="1">
        <v>59</v>
      </c>
      <c r="Y1037" s="1">
        <v>47.064789112472461</v>
      </c>
      <c r="Z1037" s="1">
        <v>77.60144569659451</v>
      </c>
      <c r="AA1037" s="1">
        <v>47.325000000000003</v>
      </c>
      <c r="AB1037" s="1" t="s">
        <v>1404</v>
      </c>
      <c r="AC1037" s="3">
        <v>80</v>
      </c>
      <c r="AD1037" s="3">
        <f>_xlfn.XLOOKUP(B1037,EVENTOS!B:B,EVENTOS!M:M,"--",0,1)</f>
        <v>232</v>
      </c>
      <c r="AE1037" s="3">
        <v>2</v>
      </c>
      <c r="AF1037" s="12">
        <f>_xlfn.XLOOKUP(C1037,ESTACIONES!B:B,ESTACIONES!N:N,0,0,1)</f>
        <v>1.4832880859305635</v>
      </c>
      <c r="AG1037">
        <f>_xlfn.XLOOKUP(A1037,'L y W'!A:A,'L y W'!B:B,0,0,1)</f>
        <v>0</v>
      </c>
      <c r="AH1037">
        <f>_xlfn.XLOOKUP(A1037,'L y W'!A:A,'L y W'!C:C,0,0,1)</f>
        <v>0</v>
      </c>
    </row>
    <row r="1038" spans="1:34" x14ac:dyDescent="0.3">
      <c r="A1038" s="1">
        <v>250</v>
      </c>
      <c r="B1038" s="1" t="s">
        <v>1395</v>
      </c>
      <c r="C1038" s="1" t="s">
        <v>49</v>
      </c>
      <c r="D1038" s="1">
        <v>2014</v>
      </c>
      <c r="E1038" s="1">
        <v>4</v>
      </c>
      <c r="F1038" s="1">
        <v>5</v>
      </c>
      <c r="G1038" s="1">
        <v>5</v>
      </c>
      <c r="H1038" s="1">
        <v>44</v>
      </c>
      <c r="I1038" s="1">
        <v>56</v>
      </c>
      <c r="J1038" s="1">
        <v>-20.161000000000001</v>
      </c>
      <c r="K1038" s="1">
        <v>-70.537999999999997</v>
      </c>
      <c r="L1038" s="1">
        <v>5.4</v>
      </c>
      <c r="M1038" s="1">
        <v>43.2</v>
      </c>
      <c r="N1038" s="1">
        <v>-20.270160000000001</v>
      </c>
      <c r="O1038" s="1">
        <v>-70.094139999999996</v>
      </c>
      <c r="P1038" s="1">
        <v>0</v>
      </c>
      <c r="Q1038" s="1">
        <v>680</v>
      </c>
      <c r="R1038" s="7">
        <v>14.35</v>
      </c>
      <c r="S1038" s="1">
        <v>358</v>
      </c>
      <c r="T1038" s="1">
        <v>28</v>
      </c>
      <c r="U1038" s="1">
        <v>104</v>
      </c>
      <c r="V1038" s="1">
        <v>162</v>
      </c>
      <c r="W1038" s="1">
        <v>63</v>
      </c>
      <c r="X1038" s="1">
        <v>83</v>
      </c>
      <c r="Y1038" s="1">
        <v>47.933460111312243</v>
      </c>
      <c r="Z1038" s="1">
        <v>64.527952069182874</v>
      </c>
      <c r="AA1038" s="1">
        <v>76.92</v>
      </c>
      <c r="AB1038" s="1" t="s">
        <v>1405</v>
      </c>
      <c r="AC1038" s="3">
        <v>7</v>
      </c>
      <c r="AD1038" s="3">
        <f>_xlfn.XLOOKUP(B1038,EVENTOS!B:B,EVENTOS!M:M,"--",0,1)</f>
        <v>245</v>
      </c>
      <c r="AE1038" s="3">
        <v>1</v>
      </c>
      <c r="AF1038" s="12">
        <f>_xlfn.XLOOKUP(C1038,ESTACIONES!B:B,ESTACIONES!N:N,0,0,1)</f>
        <v>1.8458396032130928</v>
      </c>
      <c r="AG1038">
        <f>_xlfn.XLOOKUP(A1038,'L y W'!A:A,'L y W'!B:B,0,0,1)</f>
        <v>0</v>
      </c>
      <c r="AH1038">
        <f>_xlfn.XLOOKUP(A1038,'L y W'!A:A,'L y W'!C:C,0,0,1)</f>
        <v>0</v>
      </c>
    </row>
    <row r="1039" spans="1:34" x14ac:dyDescent="0.3">
      <c r="A1039" s="1">
        <v>2500</v>
      </c>
      <c r="B1039" s="1" t="s">
        <v>1406</v>
      </c>
      <c r="C1039" s="1" t="s">
        <v>541</v>
      </c>
      <c r="D1039" s="1">
        <v>2016</v>
      </c>
      <c r="E1039" s="1">
        <v>6</v>
      </c>
      <c r="F1039" s="1">
        <v>17</v>
      </c>
      <c r="G1039" s="1">
        <v>6</v>
      </c>
      <c r="H1039" s="1">
        <v>38</v>
      </c>
      <c r="I1039" s="1">
        <v>24</v>
      </c>
      <c r="J1039" s="1">
        <v>-30.655999999999999</v>
      </c>
      <c r="K1039" s="1">
        <v>-71.629000000000005</v>
      </c>
      <c r="L1039" s="1">
        <v>4.9000000000000004</v>
      </c>
      <c r="M1039" s="1">
        <v>27.7</v>
      </c>
      <c r="N1039" s="1">
        <v>-29.942350000000001</v>
      </c>
      <c r="O1039" s="1">
        <v>-71.263149999999996</v>
      </c>
      <c r="P1039" s="1">
        <v>30</v>
      </c>
      <c r="Q1039" s="1">
        <v>475</v>
      </c>
      <c r="R1039" s="7">
        <v>0.87</v>
      </c>
      <c r="S1039" s="1" t="s">
        <v>38</v>
      </c>
      <c r="T1039" s="1" t="s">
        <v>38</v>
      </c>
      <c r="U1039" s="1" t="s">
        <v>38</v>
      </c>
      <c r="V1039" s="1" t="s">
        <v>38</v>
      </c>
      <c r="W1039" s="1" t="s">
        <v>38</v>
      </c>
      <c r="X1039" s="1" t="s">
        <v>38</v>
      </c>
      <c r="Y1039" s="1">
        <v>86.587893911123373</v>
      </c>
      <c r="Z1039" s="1">
        <v>90.91983431553291</v>
      </c>
      <c r="AA1039" s="1">
        <v>90.91983431553291</v>
      </c>
      <c r="AB1039" s="1" t="s">
        <v>1407</v>
      </c>
      <c r="AC1039" s="3">
        <v>61</v>
      </c>
      <c r="AD1039" s="3">
        <f>_xlfn.XLOOKUP(B1039,EVENTOS!B:B,EVENTOS!M:M,"--",0,1)</f>
        <v>246</v>
      </c>
      <c r="AE1039" s="3">
        <v>1</v>
      </c>
      <c r="AF1039" s="12">
        <f>_xlfn.XLOOKUP(C1039,ESTACIONES!B:B,ESTACIONES!N:N,0,0,1)</f>
        <v>4.2654241956000023</v>
      </c>
      <c r="AG1039" t="e">
        <f>_xlfn.XLOOKUP(A1039,'L y W'!A:A,'L y W'!B:B,0,0,1)</f>
        <v>#N/A</v>
      </c>
      <c r="AH1039" t="e">
        <f>_xlfn.XLOOKUP(A1039,'L y W'!A:A,'L y W'!C:C,0,0,1)</f>
        <v>#N/A</v>
      </c>
    </row>
    <row r="1040" spans="1:34" x14ac:dyDescent="0.3">
      <c r="A1040" s="1">
        <v>2501</v>
      </c>
      <c r="B1040" s="1" t="s">
        <v>1406</v>
      </c>
      <c r="C1040" s="1" t="s">
        <v>524</v>
      </c>
      <c r="D1040" s="1">
        <v>2016</v>
      </c>
      <c r="E1040" s="1">
        <v>6</v>
      </c>
      <c r="F1040" s="1">
        <v>17</v>
      </c>
      <c r="G1040" s="1">
        <v>6</v>
      </c>
      <c r="H1040" s="1">
        <v>38</v>
      </c>
      <c r="I1040" s="1">
        <v>24</v>
      </c>
      <c r="J1040" s="1">
        <v>-30.655999999999999</v>
      </c>
      <c r="K1040" s="1">
        <v>-71.629000000000005</v>
      </c>
      <c r="L1040" s="1">
        <v>4.9000000000000004</v>
      </c>
      <c r="M1040" s="1">
        <v>27.7</v>
      </c>
      <c r="N1040" s="1">
        <v>-30.579305999999999</v>
      </c>
      <c r="O1040" s="1">
        <v>-71.494556000000003</v>
      </c>
      <c r="P1040" s="1">
        <v>203</v>
      </c>
      <c r="Q1040" s="1">
        <v>505</v>
      </c>
      <c r="R1040" s="7">
        <v>1.75</v>
      </c>
      <c r="S1040" s="1" t="s">
        <v>38</v>
      </c>
      <c r="T1040" s="1" t="s">
        <v>38</v>
      </c>
      <c r="U1040" s="1" t="s">
        <v>38</v>
      </c>
      <c r="V1040" s="1" t="s">
        <v>38</v>
      </c>
      <c r="W1040" s="1" t="s">
        <v>38</v>
      </c>
      <c r="X1040" s="1" t="s">
        <v>38</v>
      </c>
      <c r="Y1040" s="1">
        <v>15.442427909962944</v>
      </c>
      <c r="Z1040" s="1">
        <v>31.891158473069027</v>
      </c>
      <c r="AA1040" s="1">
        <v>31.891158473069027</v>
      </c>
      <c r="AB1040" s="1" t="s">
        <v>1408</v>
      </c>
      <c r="AC1040" s="3">
        <v>59</v>
      </c>
      <c r="AD1040" s="3">
        <f>_xlfn.XLOOKUP(B1040,EVENTOS!B:B,EVENTOS!M:M,"--",0,1)</f>
        <v>246</v>
      </c>
      <c r="AE1040" s="3">
        <v>1</v>
      </c>
      <c r="AF1040" s="12">
        <f>_xlfn.XLOOKUP(C1040,ESTACIONES!B:B,ESTACIONES!N:N,0,0,1)</f>
        <v>2.4467954161962564</v>
      </c>
      <c r="AG1040" t="e">
        <f>_xlfn.XLOOKUP(A1040,'L y W'!A:A,'L y W'!B:B,0,0,1)</f>
        <v>#N/A</v>
      </c>
      <c r="AH1040" t="e">
        <f>_xlfn.XLOOKUP(A1040,'L y W'!A:A,'L y W'!C:C,0,0,1)</f>
        <v>#N/A</v>
      </c>
    </row>
    <row r="1041" spans="1:34" x14ac:dyDescent="0.3">
      <c r="A1041" s="1">
        <v>2502</v>
      </c>
      <c r="B1041" s="1" t="s">
        <v>1406</v>
      </c>
      <c r="C1041" s="1" t="s">
        <v>53</v>
      </c>
      <c r="D1041" s="1">
        <v>2016</v>
      </c>
      <c r="E1041" s="1">
        <v>6</v>
      </c>
      <c r="F1041" s="1">
        <v>17</v>
      </c>
      <c r="G1041" s="1">
        <v>6</v>
      </c>
      <c r="H1041" s="1">
        <v>38</v>
      </c>
      <c r="I1041" s="1">
        <v>24</v>
      </c>
      <c r="J1041" s="1">
        <v>-30.655999999999999</v>
      </c>
      <c r="K1041" s="1">
        <v>-71.629000000000005</v>
      </c>
      <c r="L1041" s="1">
        <v>4.9000000000000004</v>
      </c>
      <c r="M1041" s="1">
        <v>27.7</v>
      </c>
      <c r="N1041" s="1">
        <v>-30.258980000000001</v>
      </c>
      <c r="O1041" s="1">
        <v>-71.490459999999999</v>
      </c>
      <c r="P1041" s="1">
        <v>10</v>
      </c>
      <c r="Q1041" s="1">
        <v>364</v>
      </c>
      <c r="R1041" s="7">
        <v>1.87</v>
      </c>
      <c r="S1041" s="1" t="s">
        <v>38</v>
      </c>
      <c r="T1041" s="1" t="s">
        <v>38</v>
      </c>
      <c r="U1041" s="1" t="s">
        <v>38</v>
      </c>
      <c r="V1041" s="1" t="s">
        <v>38</v>
      </c>
      <c r="W1041" s="1" t="s">
        <v>38</v>
      </c>
      <c r="X1041" s="1" t="s">
        <v>38</v>
      </c>
      <c r="Y1041" s="1">
        <v>45.98087664939208</v>
      </c>
      <c r="Z1041" s="1">
        <v>53.685054879795082</v>
      </c>
      <c r="AA1041" s="1">
        <v>53.685054879795082</v>
      </c>
      <c r="AB1041" s="1" t="s">
        <v>1409</v>
      </c>
      <c r="AC1041" s="3">
        <v>9</v>
      </c>
      <c r="AD1041" s="3">
        <f>_xlfn.XLOOKUP(B1041,EVENTOS!B:B,EVENTOS!M:M,"--",0,1)</f>
        <v>246</v>
      </c>
      <c r="AE1041" s="3">
        <v>1</v>
      </c>
      <c r="AF1041" s="12">
        <f>_xlfn.XLOOKUP(C1041,ESTACIONES!B:B,ESTACIONES!N:N,0,0,1)</f>
        <v>4.3052866245068095</v>
      </c>
      <c r="AG1041" t="e">
        <f>_xlfn.XLOOKUP(A1041,'L y W'!A:A,'L y W'!B:B,0,0,1)</f>
        <v>#N/A</v>
      </c>
      <c r="AH1041" t="e">
        <f>_xlfn.XLOOKUP(A1041,'L y W'!A:A,'L y W'!C:C,0,0,1)</f>
        <v>#N/A</v>
      </c>
    </row>
    <row r="1042" spans="1:34" x14ac:dyDescent="0.3">
      <c r="A1042" s="1">
        <v>2504</v>
      </c>
      <c r="B1042" s="1" t="s">
        <v>1410</v>
      </c>
      <c r="C1042" s="1" t="s">
        <v>443</v>
      </c>
      <c r="D1042" s="1">
        <v>2016</v>
      </c>
      <c r="E1042" s="1">
        <v>6</v>
      </c>
      <c r="F1042" s="1">
        <v>18</v>
      </c>
      <c r="G1042" s="1">
        <v>17</v>
      </c>
      <c r="H1042" s="1">
        <v>29</v>
      </c>
      <c r="I1042" s="1">
        <v>46</v>
      </c>
      <c r="J1042" s="1">
        <v>-24.187999999999999</v>
      </c>
      <c r="K1042" s="1">
        <v>-67.495000000000005</v>
      </c>
      <c r="L1042" s="1">
        <v>6</v>
      </c>
      <c r="M1042" s="1">
        <v>199.2</v>
      </c>
      <c r="N1042" s="1">
        <v>-25.162600000000001</v>
      </c>
      <c r="O1042" s="1">
        <v>-69.590400000000002</v>
      </c>
      <c r="P1042" s="1">
        <v>0</v>
      </c>
      <c r="Q1042" s="1">
        <v>820</v>
      </c>
      <c r="R1042" s="7">
        <v>17.5</v>
      </c>
      <c r="S1042" s="1">
        <v>183</v>
      </c>
      <c r="T1042" s="1">
        <v>22</v>
      </c>
      <c r="U1042" s="1">
        <v>-78</v>
      </c>
      <c r="V1042" s="1">
        <v>350</v>
      </c>
      <c r="W1042" s="1">
        <v>69</v>
      </c>
      <c r="X1042" s="1">
        <v>-95</v>
      </c>
      <c r="Y1042" s="1">
        <v>237.97246182176946</v>
      </c>
      <c r="Z1042" s="1">
        <v>310.34099404608719</v>
      </c>
      <c r="AA1042" s="1">
        <v>305.64852905273438</v>
      </c>
      <c r="AB1042" s="1" t="s">
        <v>1411</v>
      </c>
      <c r="AC1042" s="3">
        <v>51</v>
      </c>
      <c r="AD1042" s="3">
        <f>_xlfn.XLOOKUP(B1042,EVENTOS!B:B,EVENTOS!M:M,"--",0,1)</f>
        <v>247</v>
      </c>
      <c r="AE1042" s="3">
        <v>2</v>
      </c>
      <c r="AF1042" s="12">
        <f>_xlfn.XLOOKUP(C1042,ESTACIONES!B:B,ESTACIONES!N:N,0,0,1)</f>
        <v>2.1335611191495798</v>
      </c>
      <c r="AG1042">
        <f>_xlfn.XLOOKUP(A1042,'L y W'!A:A,'L y W'!B:B,0,0,1)</f>
        <v>15.417004529495602</v>
      </c>
      <c r="AH1042">
        <f>_xlfn.XLOOKUP(A1042,'L y W'!A:A,'L y W'!C:C,0,0,1)</f>
        <v>12.852866599436163</v>
      </c>
    </row>
    <row r="1043" spans="1:34" x14ac:dyDescent="0.3">
      <c r="A1043" s="1">
        <v>2505</v>
      </c>
      <c r="B1043" s="1" t="s">
        <v>1410</v>
      </c>
      <c r="C1043" s="1" t="s">
        <v>113</v>
      </c>
      <c r="D1043" s="1">
        <v>2016</v>
      </c>
      <c r="E1043" s="1">
        <v>6</v>
      </c>
      <c r="F1043" s="1">
        <v>18</v>
      </c>
      <c r="G1043" s="1">
        <v>17</v>
      </c>
      <c r="H1043" s="1">
        <v>29</v>
      </c>
      <c r="I1043" s="1">
        <v>46</v>
      </c>
      <c r="J1043" s="1">
        <v>-24.187999999999999</v>
      </c>
      <c r="K1043" s="1">
        <v>-67.495000000000005</v>
      </c>
      <c r="L1043" s="1">
        <v>6</v>
      </c>
      <c r="M1043" s="1">
        <v>199.2</v>
      </c>
      <c r="N1043" s="1">
        <v>-23.208335000000002</v>
      </c>
      <c r="O1043" s="1">
        <v>-69.470920000000007</v>
      </c>
      <c r="P1043" s="1">
        <v>0</v>
      </c>
      <c r="Q1043" s="1">
        <v>532</v>
      </c>
      <c r="R1043" s="7">
        <v>2.2200000000000002</v>
      </c>
      <c r="S1043" s="1">
        <v>183</v>
      </c>
      <c r="T1043" s="1">
        <v>22</v>
      </c>
      <c r="U1043" s="1">
        <v>-78</v>
      </c>
      <c r="V1043" s="1">
        <v>350</v>
      </c>
      <c r="W1043" s="1">
        <v>69</v>
      </c>
      <c r="X1043" s="1">
        <v>-95</v>
      </c>
      <c r="Y1043" s="1">
        <v>228.8679201539058</v>
      </c>
      <c r="Z1043" s="1">
        <v>303.41582832076278</v>
      </c>
      <c r="AA1043" s="1">
        <v>298.08551025390619</v>
      </c>
      <c r="AB1043" s="1" t="s">
        <v>1412</v>
      </c>
      <c r="AC1043" s="3">
        <v>20</v>
      </c>
      <c r="AD1043" s="3">
        <f>_xlfn.XLOOKUP(B1043,EVENTOS!B:B,EVENTOS!M:M,"--",0,1)</f>
        <v>247</v>
      </c>
      <c r="AE1043" s="3">
        <v>2</v>
      </c>
      <c r="AF1043" s="12">
        <f>_xlfn.XLOOKUP(C1043,ESTACIONES!B:B,ESTACIONES!N:N,0,0,1)</f>
        <v>3.4503543176923124</v>
      </c>
      <c r="AG1043">
        <f>_xlfn.XLOOKUP(A1043,'L y W'!A:A,'L y W'!B:B,0,0,1)</f>
        <v>15.417004529495602</v>
      </c>
      <c r="AH1043">
        <f>_xlfn.XLOOKUP(A1043,'L y W'!A:A,'L y W'!C:C,0,0,1)</f>
        <v>12.852866599436163</v>
      </c>
    </row>
    <row r="1044" spans="1:34" x14ac:dyDescent="0.3">
      <c r="A1044" s="1">
        <v>2507</v>
      </c>
      <c r="B1044" s="1" t="s">
        <v>1413</v>
      </c>
      <c r="C1044" s="1" t="s">
        <v>524</v>
      </c>
      <c r="D1044" s="1">
        <v>2016</v>
      </c>
      <c r="E1044" s="1">
        <v>6</v>
      </c>
      <c r="F1044" s="1">
        <v>22</v>
      </c>
      <c r="G1044" s="1">
        <v>3</v>
      </c>
      <c r="H1044" s="1">
        <v>54</v>
      </c>
      <c r="I1044" s="1">
        <v>41</v>
      </c>
      <c r="J1044" s="1">
        <v>-30.623999999999999</v>
      </c>
      <c r="K1044" s="1">
        <v>-71.718999999999994</v>
      </c>
      <c r="L1044" s="1">
        <v>5.2</v>
      </c>
      <c r="M1044" s="1">
        <v>33.6</v>
      </c>
      <c r="N1044" s="1">
        <v>-30.579305999999999</v>
      </c>
      <c r="O1044" s="1">
        <v>-71.494556000000003</v>
      </c>
      <c r="P1044" s="1">
        <v>203</v>
      </c>
      <c r="Q1044" s="1">
        <v>505</v>
      </c>
      <c r="R1044" s="7">
        <v>1.75</v>
      </c>
      <c r="S1044" s="1">
        <v>1</v>
      </c>
      <c r="T1044" s="1">
        <v>28</v>
      </c>
      <c r="U1044" s="1">
        <v>97</v>
      </c>
      <c r="V1044" s="1">
        <v>173</v>
      </c>
      <c r="W1044" s="1">
        <v>62</v>
      </c>
      <c r="X1044" s="1">
        <v>86</v>
      </c>
      <c r="Y1044" s="1">
        <v>22.086895320604555</v>
      </c>
      <c r="Z1044" s="1">
        <v>40.379125224592762</v>
      </c>
      <c r="AA1044" s="1">
        <v>40.207321166992188</v>
      </c>
      <c r="AB1044" s="1" t="s">
        <v>1414</v>
      </c>
      <c r="AC1044" s="3">
        <v>59</v>
      </c>
      <c r="AD1044" s="3">
        <f>_xlfn.XLOOKUP(B1044,EVENTOS!B:B,EVENTOS!M:M,"--",0,1)</f>
        <v>248</v>
      </c>
      <c r="AE1044" s="3">
        <v>1</v>
      </c>
      <c r="AF1044" s="12">
        <f>_xlfn.XLOOKUP(C1044,ESTACIONES!B:B,ESTACIONES!N:N,0,0,1)</f>
        <v>2.4467954161962564</v>
      </c>
      <c r="AG1044">
        <f>_xlfn.XLOOKUP(A1044,'L y W'!A:A,'L y W'!B:B,0,0,1)</f>
        <v>0</v>
      </c>
      <c r="AH1044">
        <f>_xlfn.XLOOKUP(A1044,'L y W'!A:A,'L y W'!C:C,0,0,1)</f>
        <v>0</v>
      </c>
    </row>
    <row r="1045" spans="1:34" x14ac:dyDescent="0.3">
      <c r="A1045" s="1">
        <v>251</v>
      </c>
      <c r="B1045" s="1" t="s">
        <v>1395</v>
      </c>
      <c r="C1045" s="1" t="s">
        <v>66</v>
      </c>
      <c r="D1045" s="1">
        <v>2014</v>
      </c>
      <c r="E1045" s="1">
        <v>4</v>
      </c>
      <c r="F1045" s="1">
        <v>5</v>
      </c>
      <c r="G1045" s="1">
        <v>5</v>
      </c>
      <c r="H1045" s="1">
        <v>44</v>
      </c>
      <c r="I1045" s="1">
        <v>56</v>
      </c>
      <c r="J1045" s="1">
        <v>-20.161000000000001</v>
      </c>
      <c r="K1045" s="1">
        <v>-70.537999999999997</v>
      </c>
      <c r="L1045" s="1">
        <v>5.4</v>
      </c>
      <c r="M1045" s="1">
        <v>43.2</v>
      </c>
      <c r="N1045" s="1">
        <v>-19.59571</v>
      </c>
      <c r="O1045" s="1">
        <v>-70.21078</v>
      </c>
      <c r="P1045" s="1">
        <v>0</v>
      </c>
      <c r="Q1045" s="1">
        <v>826</v>
      </c>
      <c r="R1045" s="7">
        <v>25</v>
      </c>
      <c r="S1045" s="1">
        <v>358</v>
      </c>
      <c r="T1045" s="1">
        <v>28</v>
      </c>
      <c r="U1045" s="1">
        <v>104</v>
      </c>
      <c r="V1045" s="1">
        <v>162</v>
      </c>
      <c r="W1045" s="1">
        <v>63</v>
      </c>
      <c r="X1045" s="1">
        <v>83</v>
      </c>
      <c r="Y1045" s="1">
        <v>71.347693785963784</v>
      </c>
      <c r="Z1045" s="1">
        <v>83.407034526924974</v>
      </c>
      <c r="AA1045" s="1">
        <v>86.14</v>
      </c>
      <c r="AB1045" s="1" t="s">
        <v>1415</v>
      </c>
      <c r="AC1045" s="3">
        <v>13</v>
      </c>
      <c r="AD1045" s="3">
        <f>_xlfn.XLOOKUP(B1045,EVENTOS!B:B,EVENTOS!M:M,"--",0,1)</f>
        <v>245</v>
      </c>
      <c r="AE1045" s="3">
        <v>1</v>
      </c>
      <c r="AF1045" s="12">
        <f>_xlfn.XLOOKUP(C1045,ESTACIONES!B:B,ESTACIONES!N:N,0,0,1)</f>
        <v>3.0240970272918672</v>
      </c>
      <c r="AG1045">
        <f>_xlfn.XLOOKUP(A1045,'L y W'!A:A,'L y W'!B:B,0,0,1)</f>
        <v>0</v>
      </c>
      <c r="AH1045">
        <f>_xlfn.XLOOKUP(A1045,'L y W'!A:A,'L y W'!C:C,0,0,1)</f>
        <v>0</v>
      </c>
    </row>
    <row r="1046" spans="1:34" x14ac:dyDescent="0.3">
      <c r="A1046" s="1">
        <v>2510</v>
      </c>
      <c r="B1046" s="1" t="s">
        <v>1413</v>
      </c>
      <c r="C1046" s="1" t="s">
        <v>51</v>
      </c>
      <c r="D1046" s="1">
        <v>2016</v>
      </c>
      <c r="E1046" s="1">
        <v>6</v>
      </c>
      <c r="F1046" s="1">
        <v>22</v>
      </c>
      <c r="G1046" s="1">
        <v>3</v>
      </c>
      <c r="H1046" s="1">
        <v>54</v>
      </c>
      <c r="I1046" s="1">
        <v>41</v>
      </c>
      <c r="J1046" s="1">
        <v>-30.623999999999999</v>
      </c>
      <c r="K1046" s="1">
        <v>-71.718999999999994</v>
      </c>
      <c r="L1046" s="1">
        <v>5.2</v>
      </c>
      <c r="M1046" s="1">
        <v>33.6</v>
      </c>
      <c r="N1046" s="1">
        <v>-31.783711</v>
      </c>
      <c r="O1046" s="1">
        <v>-70.969739000000004</v>
      </c>
      <c r="P1046" s="1">
        <v>458</v>
      </c>
      <c r="Q1046" s="1">
        <v>751</v>
      </c>
      <c r="R1046" s="7">
        <v>2.1</v>
      </c>
      <c r="S1046" s="1">
        <v>1</v>
      </c>
      <c r="T1046" s="1">
        <v>28</v>
      </c>
      <c r="U1046" s="1">
        <v>97</v>
      </c>
      <c r="V1046" s="1">
        <v>173</v>
      </c>
      <c r="W1046" s="1">
        <v>62</v>
      </c>
      <c r="X1046" s="1">
        <v>86</v>
      </c>
      <c r="Y1046" s="1">
        <v>147.07569013832742</v>
      </c>
      <c r="Z1046" s="1">
        <v>150.96756603212924</v>
      </c>
      <c r="AA1046" s="1">
        <v>151.05958557128909</v>
      </c>
      <c r="AB1046" s="1" t="s">
        <v>1416</v>
      </c>
      <c r="AC1046" s="3">
        <v>8</v>
      </c>
      <c r="AD1046" s="3">
        <f>_xlfn.XLOOKUP(B1046,EVENTOS!B:B,EVENTOS!M:M,"--",0,1)</f>
        <v>248</v>
      </c>
      <c r="AE1046" s="3">
        <v>1</v>
      </c>
      <c r="AF1046" s="12">
        <f>_xlfn.XLOOKUP(C1046,ESTACIONES!B:B,ESTACIONES!N:N,0,0,1)</f>
        <v>4.6375108145656956</v>
      </c>
      <c r="AG1046">
        <f>_xlfn.XLOOKUP(A1046,'L y W'!A:A,'L y W'!B:B,0,0,1)</f>
        <v>0</v>
      </c>
      <c r="AH1046">
        <f>_xlfn.XLOOKUP(A1046,'L y W'!A:A,'L y W'!C:C,0,0,1)</f>
        <v>0</v>
      </c>
    </row>
    <row r="1047" spans="1:34" x14ac:dyDescent="0.3">
      <c r="A1047" s="1">
        <v>2512</v>
      </c>
      <c r="B1047" s="1" t="s">
        <v>1413</v>
      </c>
      <c r="C1047" s="1" t="s">
        <v>29</v>
      </c>
      <c r="D1047" s="1">
        <v>2016</v>
      </c>
      <c r="E1047" s="1">
        <v>6</v>
      </c>
      <c r="F1047" s="1">
        <v>22</v>
      </c>
      <c r="G1047" s="1">
        <v>3</v>
      </c>
      <c r="H1047" s="1">
        <v>54</v>
      </c>
      <c r="I1047" s="1">
        <v>41</v>
      </c>
      <c r="J1047" s="1">
        <v>-30.623999999999999</v>
      </c>
      <c r="K1047" s="1">
        <v>-71.718999999999994</v>
      </c>
      <c r="L1047" s="1">
        <v>5.2</v>
      </c>
      <c r="M1047" s="1">
        <v>33.6</v>
      </c>
      <c r="N1047" s="1">
        <v>-30.172699999999999</v>
      </c>
      <c r="O1047" s="1">
        <v>-70.799300000000002</v>
      </c>
      <c r="P1047" s="1">
        <v>0</v>
      </c>
      <c r="Q1047" s="1">
        <v>405</v>
      </c>
      <c r="R1047" s="7">
        <v>1.64</v>
      </c>
      <c r="S1047" s="1">
        <v>1</v>
      </c>
      <c r="T1047" s="1">
        <v>28</v>
      </c>
      <c r="U1047" s="1">
        <v>97</v>
      </c>
      <c r="V1047" s="1">
        <v>173</v>
      </c>
      <c r="W1047" s="1">
        <v>62</v>
      </c>
      <c r="X1047" s="1">
        <v>86</v>
      </c>
      <c r="Y1047" s="1">
        <v>101.55938173509047</v>
      </c>
      <c r="Z1047" s="1">
        <v>106.97321168598158</v>
      </c>
      <c r="AA1047" s="1">
        <v>106.80799865722661</v>
      </c>
      <c r="AB1047" s="1" t="s">
        <v>1417</v>
      </c>
      <c r="AC1047" s="3">
        <v>1</v>
      </c>
      <c r="AD1047" s="3">
        <f>_xlfn.XLOOKUP(B1047,EVENTOS!B:B,EVENTOS!M:M,"--",0,1)</f>
        <v>248</v>
      </c>
      <c r="AE1047" s="3">
        <v>1</v>
      </c>
      <c r="AF1047" s="12">
        <f>_xlfn.XLOOKUP(C1047,ESTACIONES!B:B,ESTACIONES!N:N,0,0,1)</f>
        <v>5.4872095279552653</v>
      </c>
      <c r="AG1047">
        <f>_xlfn.XLOOKUP(A1047,'L y W'!A:A,'L y W'!B:B,0,0,1)</f>
        <v>0</v>
      </c>
      <c r="AH1047">
        <f>_xlfn.XLOOKUP(A1047,'L y W'!A:A,'L y W'!C:C,0,0,1)</f>
        <v>0</v>
      </c>
    </row>
    <row r="1048" spans="1:34" x14ac:dyDescent="0.3">
      <c r="A1048" s="1">
        <v>2513</v>
      </c>
      <c r="B1048" s="1" t="s">
        <v>1418</v>
      </c>
      <c r="C1048" s="1" t="s">
        <v>809</v>
      </c>
      <c r="D1048" s="1">
        <v>2016</v>
      </c>
      <c r="E1048" s="1">
        <v>6</v>
      </c>
      <c r="F1048" s="1">
        <v>24</v>
      </c>
      <c r="G1048" s="1">
        <v>21</v>
      </c>
      <c r="H1048" s="1">
        <v>29</v>
      </c>
      <c r="I1048" s="1">
        <v>17</v>
      </c>
      <c r="J1048" s="1">
        <v>-25.738</v>
      </c>
      <c r="K1048" s="1">
        <v>-69.346000000000004</v>
      </c>
      <c r="L1048" s="1">
        <v>5.8</v>
      </c>
      <c r="M1048" s="1">
        <v>124.3</v>
      </c>
      <c r="N1048" s="1">
        <v>-27.299579999999999</v>
      </c>
      <c r="O1048" s="1">
        <v>-70.421317000000002</v>
      </c>
      <c r="P1048" s="1">
        <v>312</v>
      </c>
      <c r="Q1048" s="1">
        <v>534</v>
      </c>
      <c r="R1048" s="7">
        <v>1.1299999999999999</v>
      </c>
      <c r="S1048" s="1">
        <v>153</v>
      </c>
      <c r="T1048" s="1">
        <v>67</v>
      </c>
      <c r="U1048" s="1">
        <v>9</v>
      </c>
      <c r="V1048" s="1">
        <v>60</v>
      </c>
      <c r="W1048" s="1">
        <v>82</v>
      </c>
      <c r="X1048" s="1">
        <v>156</v>
      </c>
      <c r="Y1048" s="1">
        <v>203.52223682233088</v>
      </c>
      <c r="Z1048" s="1">
        <v>238.64084190507904</v>
      </c>
      <c r="AA1048" s="1">
        <v>235.72645568847659</v>
      </c>
      <c r="AB1048" s="1" t="s">
        <v>1419</v>
      </c>
      <c r="AC1048" s="3">
        <v>73</v>
      </c>
      <c r="AD1048" s="3">
        <f>_xlfn.XLOOKUP(B1048,EVENTOS!B:B,EVENTOS!M:M,"--",0,1)</f>
        <v>249</v>
      </c>
      <c r="AE1048" s="3">
        <v>2</v>
      </c>
      <c r="AF1048" s="12">
        <f>_xlfn.XLOOKUP(C1048,ESTACIONES!B:B,ESTACIONES!N:N,0,0,1)</f>
        <v>2.3252025472528857</v>
      </c>
      <c r="AG1048">
        <f>_xlfn.XLOOKUP(A1048,'L y W'!A:A,'L y W'!B:B,0,0,1)</f>
        <v>10.15780800796901</v>
      </c>
      <c r="AH1048">
        <f>_xlfn.XLOOKUP(A1048,'L y W'!A:A,'L y W'!C:C,0,0,1)</f>
        <v>9.3497500308860051</v>
      </c>
    </row>
    <row r="1049" spans="1:34" x14ac:dyDescent="0.3">
      <c r="A1049" s="1">
        <v>2514</v>
      </c>
      <c r="B1049" s="1" t="s">
        <v>1418</v>
      </c>
      <c r="C1049" s="1" t="s">
        <v>491</v>
      </c>
      <c r="D1049" s="1">
        <v>2016</v>
      </c>
      <c r="E1049" s="1">
        <v>6</v>
      </c>
      <c r="F1049" s="1">
        <v>24</v>
      </c>
      <c r="G1049" s="1">
        <v>21</v>
      </c>
      <c r="H1049" s="1">
        <v>29</v>
      </c>
      <c r="I1049" s="1">
        <v>17</v>
      </c>
      <c r="J1049" s="1">
        <v>-25.738</v>
      </c>
      <c r="K1049" s="1">
        <v>-69.346000000000004</v>
      </c>
      <c r="L1049" s="1">
        <v>5.8</v>
      </c>
      <c r="M1049" s="1">
        <v>124.3</v>
      </c>
      <c r="N1049" s="1">
        <v>-27.3612</v>
      </c>
      <c r="O1049" s="1">
        <v>-70.3399</v>
      </c>
      <c r="P1049" s="1">
        <v>376</v>
      </c>
      <c r="Q1049" s="1">
        <v>632</v>
      </c>
      <c r="R1049" s="7">
        <v>6.3</v>
      </c>
      <c r="S1049" s="1">
        <v>153</v>
      </c>
      <c r="T1049" s="1">
        <v>67</v>
      </c>
      <c r="U1049" s="1">
        <v>9</v>
      </c>
      <c r="V1049" s="1">
        <v>60</v>
      </c>
      <c r="W1049" s="1">
        <v>82</v>
      </c>
      <c r="X1049" s="1">
        <v>156</v>
      </c>
      <c r="Y1049" s="1">
        <v>205.30903966542019</v>
      </c>
      <c r="Z1049" s="1">
        <v>240.19972261502943</v>
      </c>
      <c r="AA1049" s="1">
        <v>236.99018859863281</v>
      </c>
      <c r="AB1049" s="1" t="s">
        <v>1420</v>
      </c>
      <c r="AC1049" s="3">
        <v>58</v>
      </c>
      <c r="AD1049" s="3">
        <f>_xlfn.XLOOKUP(B1049,EVENTOS!B:B,EVENTOS!M:M,"--",0,1)</f>
        <v>249</v>
      </c>
      <c r="AE1049" s="3">
        <v>2</v>
      </c>
      <c r="AF1049" s="12">
        <f>_xlfn.XLOOKUP(C1049,ESTACIONES!B:B,ESTACIONES!N:N,0,0,1)</f>
        <v>6.0209361883237671</v>
      </c>
      <c r="AG1049">
        <f>_xlfn.XLOOKUP(A1049,'L y W'!A:A,'L y W'!B:B,0,0,1)</f>
        <v>10.15780800796901</v>
      </c>
      <c r="AH1049">
        <f>_xlfn.XLOOKUP(A1049,'L y W'!A:A,'L y W'!C:C,0,0,1)</f>
        <v>9.3497500308860051</v>
      </c>
    </row>
    <row r="1050" spans="1:34" x14ac:dyDescent="0.3">
      <c r="A1050" s="1">
        <v>2515</v>
      </c>
      <c r="B1050" s="1" t="s">
        <v>1418</v>
      </c>
      <c r="C1050" s="1" t="s">
        <v>812</v>
      </c>
      <c r="D1050" s="1">
        <v>2016</v>
      </c>
      <c r="E1050" s="1">
        <v>6</v>
      </c>
      <c r="F1050" s="1">
        <v>24</v>
      </c>
      <c r="G1050" s="1">
        <v>21</v>
      </c>
      <c r="H1050" s="1">
        <v>29</v>
      </c>
      <c r="I1050" s="1">
        <v>17</v>
      </c>
      <c r="J1050" s="1">
        <v>-25.738</v>
      </c>
      <c r="K1050" s="1">
        <v>-69.346000000000004</v>
      </c>
      <c r="L1050" s="1">
        <v>5.8</v>
      </c>
      <c r="M1050" s="1">
        <v>124.3</v>
      </c>
      <c r="N1050" s="1">
        <v>-27.349399999999999</v>
      </c>
      <c r="O1050" s="1">
        <v>-70.347759999999994</v>
      </c>
      <c r="P1050" s="1">
        <v>362</v>
      </c>
      <c r="Q1050" s="1">
        <v>483</v>
      </c>
      <c r="R1050" s="7">
        <v>5.81</v>
      </c>
      <c r="S1050" s="1">
        <v>153</v>
      </c>
      <c r="T1050" s="1">
        <v>67</v>
      </c>
      <c r="U1050" s="1">
        <v>9</v>
      </c>
      <c r="V1050" s="1">
        <v>60</v>
      </c>
      <c r="W1050" s="1">
        <v>82</v>
      </c>
      <c r="X1050" s="1">
        <v>156</v>
      </c>
      <c r="Y1050" s="1">
        <v>204.54821216462861</v>
      </c>
      <c r="Z1050" s="1">
        <v>239.54244998276593</v>
      </c>
      <c r="AA1050" s="1">
        <v>236.3680114746094</v>
      </c>
      <c r="AB1050" s="1" t="s">
        <v>1421</v>
      </c>
      <c r="AC1050" s="3">
        <v>74</v>
      </c>
      <c r="AD1050" s="3">
        <f>_xlfn.XLOOKUP(B1050,EVENTOS!B:B,EVENTOS!M:M,"--",0,1)</f>
        <v>249</v>
      </c>
      <c r="AE1050" s="3">
        <v>2</v>
      </c>
      <c r="AF1050" s="12">
        <f>_xlfn.XLOOKUP(C1050,ESTACIONES!B:B,ESTACIONES!N:N,0,0,1)</f>
        <v>2.6768062037846203</v>
      </c>
      <c r="AG1050">
        <f>_xlfn.XLOOKUP(A1050,'L y W'!A:A,'L y W'!B:B,0,0,1)</f>
        <v>10.15780800796901</v>
      </c>
      <c r="AH1050">
        <f>_xlfn.XLOOKUP(A1050,'L y W'!A:A,'L y W'!C:C,0,0,1)</f>
        <v>9.3497500308860051</v>
      </c>
    </row>
    <row r="1051" spans="1:34" x14ac:dyDescent="0.3">
      <c r="A1051" s="1">
        <v>252</v>
      </c>
      <c r="B1051" s="1" t="s">
        <v>1395</v>
      </c>
      <c r="C1051" s="1" t="s">
        <v>406</v>
      </c>
      <c r="D1051" s="1">
        <v>2014</v>
      </c>
      <c r="E1051" s="1">
        <v>4</v>
      </c>
      <c r="F1051" s="1">
        <v>5</v>
      </c>
      <c r="G1051" s="1">
        <v>5</v>
      </c>
      <c r="H1051" s="1">
        <v>44</v>
      </c>
      <c r="I1051" s="1">
        <v>56</v>
      </c>
      <c r="J1051" s="1">
        <v>-20.161000000000001</v>
      </c>
      <c r="K1051" s="1">
        <v>-70.537999999999997</v>
      </c>
      <c r="L1051" s="1">
        <v>5.4</v>
      </c>
      <c r="M1051" s="1">
        <v>43.2</v>
      </c>
      <c r="N1051" s="1">
        <v>-19.995450000000002</v>
      </c>
      <c r="O1051" s="1">
        <v>-69.767070000000004</v>
      </c>
      <c r="P1051" s="1">
        <v>0</v>
      </c>
      <c r="Q1051" s="1">
        <v>418</v>
      </c>
      <c r="R1051" s="7">
        <v>2.8</v>
      </c>
      <c r="S1051" s="1">
        <v>358</v>
      </c>
      <c r="T1051" s="1">
        <v>28</v>
      </c>
      <c r="U1051" s="1">
        <v>104</v>
      </c>
      <c r="V1051" s="1">
        <v>162</v>
      </c>
      <c r="W1051" s="1">
        <v>63</v>
      </c>
      <c r="X1051" s="1">
        <v>83</v>
      </c>
      <c r="Y1051" s="1">
        <v>82.692071392502257</v>
      </c>
      <c r="Z1051" s="1">
        <v>93.296402241365612</v>
      </c>
      <c r="AA1051" s="1">
        <v>108.69</v>
      </c>
      <c r="AB1051" s="1" t="s">
        <v>1422</v>
      </c>
      <c r="AC1051" s="3">
        <v>50</v>
      </c>
      <c r="AD1051" s="3">
        <f>_xlfn.XLOOKUP(B1051,EVENTOS!B:B,EVENTOS!M:M,"--",0,1)</f>
        <v>245</v>
      </c>
      <c r="AE1051" s="3">
        <v>1</v>
      </c>
      <c r="AF1051" s="12">
        <f>_xlfn.XLOOKUP(C1051,ESTACIONES!B:B,ESTACIONES!N:N,0,0,1)</f>
        <v>3.6247955390389586</v>
      </c>
      <c r="AG1051">
        <f>_xlfn.XLOOKUP(A1051,'L y W'!A:A,'L y W'!B:B,0,0,1)</f>
        <v>0</v>
      </c>
      <c r="AH1051">
        <f>_xlfn.XLOOKUP(A1051,'L y W'!A:A,'L y W'!C:C,0,0,1)</f>
        <v>0</v>
      </c>
    </row>
    <row r="1052" spans="1:34" x14ac:dyDescent="0.3">
      <c r="A1052" s="1">
        <v>2520</v>
      </c>
      <c r="B1052" s="1" t="s">
        <v>1418</v>
      </c>
      <c r="C1052" s="1" t="s">
        <v>557</v>
      </c>
      <c r="D1052" s="1">
        <v>2016</v>
      </c>
      <c r="E1052" s="1">
        <v>6</v>
      </c>
      <c r="F1052" s="1">
        <v>24</v>
      </c>
      <c r="G1052" s="1">
        <v>21</v>
      </c>
      <c r="H1052" s="1">
        <v>29</v>
      </c>
      <c r="I1052" s="1">
        <v>17</v>
      </c>
      <c r="J1052" s="1">
        <v>-25.738</v>
      </c>
      <c r="K1052" s="1">
        <v>-69.346000000000004</v>
      </c>
      <c r="L1052" s="1">
        <v>5.8</v>
      </c>
      <c r="M1052" s="1">
        <v>124.3</v>
      </c>
      <c r="N1052" s="1">
        <v>-27.830369999999998</v>
      </c>
      <c r="O1052" s="1">
        <v>-70.107979999999998</v>
      </c>
      <c r="P1052" s="1">
        <v>955</v>
      </c>
      <c r="Q1052" s="1">
        <v>507</v>
      </c>
      <c r="R1052" s="7">
        <v>2.5</v>
      </c>
      <c r="S1052" s="1">
        <v>153</v>
      </c>
      <c r="T1052" s="1">
        <v>67</v>
      </c>
      <c r="U1052" s="1">
        <v>9</v>
      </c>
      <c r="V1052" s="1">
        <v>60</v>
      </c>
      <c r="W1052" s="1">
        <v>82</v>
      </c>
      <c r="X1052" s="1">
        <v>156</v>
      </c>
      <c r="Y1052" s="1">
        <v>243.90172559553793</v>
      </c>
      <c r="Z1052" s="1">
        <v>274.18400167311199</v>
      </c>
      <c r="AA1052" s="1">
        <v>269.982421875</v>
      </c>
      <c r="AB1052" s="1" t="s">
        <v>1423</v>
      </c>
      <c r="AC1052" s="3">
        <v>63</v>
      </c>
      <c r="AD1052" s="3">
        <f>_xlfn.XLOOKUP(B1052,EVENTOS!B:B,EVENTOS!M:M,"--",0,1)</f>
        <v>249</v>
      </c>
      <c r="AE1052" s="3">
        <v>2</v>
      </c>
      <c r="AF1052" s="12">
        <f>_xlfn.XLOOKUP(C1052,ESTACIONES!B:B,ESTACIONES!N:N,0,0,1)</f>
        <v>2.3249768258376071</v>
      </c>
      <c r="AG1052">
        <f>_xlfn.XLOOKUP(A1052,'L y W'!A:A,'L y W'!B:B,0,0,1)</f>
        <v>10.15780800796901</v>
      </c>
      <c r="AH1052">
        <f>_xlfn.XLOOKUP(A1052,'L y W'!A:A,'L y W'!C:C,0,0,1)</f>
        <v>9.3497500308860051</v>
      </c>
    </row>
    <row r="1053" spans="1:34" x14ac:dyDescent="0.3">
      <c r="A1053" s="1">
        <v>2522</v>
      </c>
      <c r="B1053" s="1" t="s">
        <v>1418</v>
      </c>
      <c r="C1053" s="1" t="s">
        <v>559</v>
      </c>
      <c r="D1053" s="1">
        <v>2016</v>
      </c>
      <c r="E1053" s="1">
        <v>6</v>
      </c>
      <c r="F1053" s="1">
        <v>24</v>
      </c>
      <c r="G1053" s="1">
        <v>21</v>
      </c>
      <c r="H1053" s="1">
        <v>29</v>
      </c>
      <c r="I1053" s="1">
        <v>17</v>
      </c>
      <c r="J1053" s="1">
        <v>-25.738</v>
      </c>
      <c r="K1053" s="1">
        <v>-69.346000000000004</v>
      </c>
      <c r="L1053" s="1">
        <v>5.8</v>
      </c>
      <c r="M1053" s="1">
        <v>124.3</v>
      </c>
      <c r="N1053" s="1">
        <v>-27.367170000000002</v>
      </c>
      <c r="O1053" s="1">
        <v>-70.330690000000004</v>
      </c>
      <c r="P1053" s="1">
        <v>398</v>
      </c>
      <c r="Q1053" s="1">
        <v>473</v>
      </c>
      <c r="R1053" s="7">
        <v>6.7</v>
      </c>
      <c r="S1053" s="1">
        <v>153</v>
      </c>
      <c r="T1053" s="1">
        <v>67</v>
      </c>
      <c r="U1053" s="1">
        <v>9</v>
      </c>
      <c r="V1053" s="1">
        <v>60</v>
      </c>
      <c r="W1053" s="1">
        <v>82</v>
      </c>
      <c r="X1053" s="1">
        <v>156</v>
      </c>
      <c r="Y1053" s="1">
        <v>205.44769813589946</v>
      </c>
      <c r="Z1053" s="1">
        <v>240.32966498819837</v>
      </c>
      <c r="AA1053" s="1">
        <v>237.0802307128906</v>
      </c>
      <c r="AB1053" s="1" t="s">
        <v>1424</v>
      </c>
      <c r="AC1053" s="3">
        <v>64</v>
      </c>
      <c r="AD1053" s="3">
        <f>_xlfn.XLOOKUP(B1053,EVENTOS!B:B,EVENTOS!M:M,"--",0,1)</f>
        <v>249</v>
      </c>
      <c r="AE1053" s="3">
        <v>2</v>
      </c>
      <c r="AF1053" s="12">
        <f>_xlfn.XLOOKUP(C1053,ESTACIONES!B:B,ESTACIONES!N:N,0,0,1)</f>
        <v>4.3965270469791156</v>
      </c>
      <c r="AG1053">
        <f>_xlfn.XLOOKUP(A1053,'L y W'!A:A,'L y W'!B:B,0,0,1)</f>
        <v>10.15780800796901</v>
      </c>
      <c r="AH1053">
        <f>_xlfn.XLOOKUP(A1053,'L y W'!A:A,'L y W'!C:C,0,0,1)</f>
        <v>9.3497500308860051</v>
      </c>
    </row>
    <row r="1054" spans="1:34" x14ac:dyDescent="0.3">
      <c r="A1054" s="1">
        <v>2523</v>
      </c>
      <c r="B1054" s="1" t="s">
        <v>1418</v>
      </c>
      <c r="C1054" s="1" t="s">
        <v>816</v>
      </c>
      <c r="D1054" s="1">
        <v>2016</v>
      </c>
      <c r="E1054" s="1">
        <v>6</v>
      </c>
      <c r="F1054" s="1">
        <v>24</v>
      </c>
      <c r="G1054" s="1">
        <v>21</v>
      </c>
      <c r="H1054" s="1">
        <v>29</v>
      </c>
      <c r="I1054" s="1">
        <v>17</v>
      </c>
      <c r="J1054" s="1">
        <v>-25.738</v>
      </c>
      <c r="K1054" s="1">
        <v>-69.346000000000004</v>
      </c>
      <c r="L1054" s="1">
        <v>5.8</v>
      </c>
      <c r="M1054" s="1">
        <v>124.3</v>
      </c>
      <c r="N1054" s="1">
        <v>-27.466439999999999</v>
      </c>
      <c r="O1054" s="1">
        <v>-70.265429999999995</v>
      </c>
      <c r="P1054" s="1">
        <v>485</v>
      </c>
      <c r="Q1054" s="1">
        <v>522</v>
      </c>
      <c r="R1054" s="7">
        <v>6.9</v>
      </c>
      <c r="S1054" s="1">
        <v>153</v>
      </c>
      <c r="T1054" s="1">
        <v>67</v>
      </c>
      <c r="U1054" s="1">
        <v>9</v>
      </c>
      <c r="V1054" s="1">
        <v>60</v>
      </c>
      <c r="W1054" s="1">
        <v>82</v>
      </c>
      <c r="X1054" s="1">
        <v>156</v>
      </c>
      <c r="Y1054" s="1">
        <v>212.27324093910539</v>
      </c>
      <c r="Z1054" s="1">
        <v>246.23408586910034</v>
      </c>
      <c r="AA1054" s="1">
        <v>242.7210998535156</v>
      </c>
      <c r="AB1054" s="1" t="s">
        <v>1425</v>
      </c>
      <c r="AC1054" s="3">
        <v>75</v>
      </c>
      <c r="AD1054" s="3">
        <f>_xlfn.XLOOKUP(B1054,EVENTOS!B:B,EVENTOS!M:M,"--",0,1)</f>
        <v>249</v>
      </c>
      <c r="AE1054" s="3">
        <v>2</v>
      </c>
      <c r="AF1054" s="12">
        <f>_xlfn.XLOOKUP(C1054,ESTACIONES!B:B,ESTACIONES!N:N,0,0,1)</f>
        <v>7.018821636696674</v>
      </c>
      <c r="AG1054">
        <f>_xlfn.XLOOKUP(A1054,'L y W'!A:A,'L y W'!B:B,0,0,1)</f>
        <v>10.15780800796901</v>
      </c>
      <c r="AH1054">
        <f>_xlfn.XLOOKUP(A1054,'L y W'!A:A,'L y W'!C:C,0,0,1)</f>
        <v>9.3497500308860051</v>
      </c>
    </row>
    <row r="1055" spans="1:34" x14ac:dyDescent="0.3">
      <c r="A1055" s="1">
        <v>2524</v>
      </c>
      <c r="B1055" s="1" t="s">
        <v>1418</v>
      </c>
      <c r="C1055" s="1" t="s">
        <v>1269</v>
      </c>
      <c r="D1055" s="1">
        <v>2016</v>
      </c>
      <c r="E1055" s="1">
        <v>6</v>
      </c>
      <c r="F1055" s="1">
        <v>24</v>
      </c>
      <c r="G1055" s="1">
        <v>21</v>
      </c>
      <c r="H1055" s="1">
        <v>29</v>
      </c>
      <c r="I1055" s="1">
        <v>17</v>
      </c>
      <c r="J1055" s="1">
        <v>-25.738</v>
      </c>
      <c r="K1055" s="1">
        <v>-69.346000000000004</v>
      </c>
      <c r="L1055" s="1">
        <v>5.8</v>
      </c>
      <c r="M1055" s="1">
        <v>124.3</v>
      </c>
      <c r="N1055" s="1">
        <v>-27.421759999999999</v>
      </c>
      <c r="O1055" s="1">
        <v>-70.259630000000001</v>
      </c>
      <c r="P1055" s="1">
        <v>464</v>
      </c>
      <c r="Q1055" s="1">
        <v>622</v>
      </c>
      <c r="R1055" s="7">
        <v>3.8</v>
      </c>
      <c r="S1055" s="1">
        <v>153</v>
      </c>
      <c r="T1055" s="1">
        <v>67</v>
      </c>
      <c r="U1055" s="1">
        <v>9</v>
      </c>
      <c r="V1055" s="1">
        <v>60</v>
      </c>
      <c r="W1055" s="1">
        <v>82</v>
      </c>
      <c r="X1055" s="1">
        <v>156</v>
      </c>
      <c r="Y1055" s="1">
        <v>207.57155993313262</v>
      </c>
      <c r="Z1055" s="1">
        <v>242.18176683861662</v>
      </c>
      <c r="AA1055" s="1">
        <v>238.67877197265619</v>
      </c>
      <c r="AB1055" s="1" t="s">
        <v>1426</v>
      </c>
      <c r="AC1055" s="3">
        <v>92</v>
      </c>
      <c r="AD1055" s="3">
        <f>_xlfn.XLOOKUP(B1055,EVENTOS!B:B,EVENTOS!M:M,"--",0,1)</f>
        <v>249</v>
      </c>
      <c r="AE1055" s="3">
        <v>2</v>
      </c>
      <c r="AF1055" s="12">
        <f>_xlfn.XLOOKUP(C1055,ESTACIONES!B:B,ESTACIONES!N:N,0,0,1)</f>
        <v>3.5246770580749001</v>
      </c>
      <c r="AG1055">
        <f>_xlfn.XLOOKUP(A1055,'L y W'!A:A,'L y W'!B:B,0,0,1)</f>
        <v>10.15780800796901</v>
      </c>
      <c r="AH1055">
        <f>_xlfn.XLOOKUP(A1055,'L y W'!A:A,'L y W'!C:C,0,0,1)</f>
        <v>9.3497500308860051</v>
      </c>
    </row>
    <row r="1056" spans="1:34" x14ac:dyDescent="0.3">
      <c r="A1056" s="1">
        <v>2525</v>
      </c>
      <c r="B1056" s="1" t="s">
        <v>1418</v>
      </c>
      <c r="C1056" s="1" t="s">
        <v>1427</v>
      </c>
      <c r="D1056" s="1">
        <v>2016</v>
      </c>
      <c r="E1056" s="1">
        <v>6</v>
      </c>
      <c r="F1056" s="1">
        <v>24</v>
      </c>
      <c r="G1056" s="1">
        <v>21</v>
      </c>
      <c r="H1056" s="1">
        <v>29</v>
      </c>
      <c r="I1056" s="1">
        <v>17</v>
      </c>
      <c r="J1056" s="1">
        <v>-25.738</v>
      </c>
      <c r="K1056" s="1">
        <v>-69.346000000000004</v>
      </c>
      <c r="L1056" s="1">
        <v>5.8</v>
      </c>
      <c r="M1056" s="1">
        <v>124.3</v>
      </c>
      <c r="N1056" s="1">
        <v>-26.1479</v>
      </c>
      <c r="O1056" s="1">
        <v>-70.598699999999994</v>
      </c>
      <c r="P1056" s="1">
        <v>346</v>
      </c>
      <c r="Q1056" s="1">
        <v>699</v>
      </c>
      <c r="R1056" s="7">
        <v>14.1</v>
      </c>
      <c r="S1056" s="1">
        <v>153</v>
      </c>
      <c r="T1056" s="1">
        <v>67</v>
      </c>
      <c r="U1056" s="1">
        <v>9</v>
      </c>
      <c r="V1056" s="1">
        <v>60</v>
      </c>
      <c r="W1056" s="1">
        <v>82</v>
      </c>
      <c r="X1056" s="1">
        <v>156</v>
      </c>
      <c r="Y1056" s="1">
        <v>133.4417668618357</v>
      </c>
      <c r="Z1056" s="1">
        <v>182.60156203934432</v>
      </c>
      <c r="AA1056" s="1">
        <v>180.57157897949219</v>
      </c>
      <c r="AB1056" s="1" t="s">
        <v>1428</v>
      </c>
      <c r="AC1056" s="3">
        <v>96</v>
      </c>
      <c r="AD1056" s="3">
        <f>_xlfn.XLOOKUP(B1056,EVENTOS!B:B,EVENTOS!M:M,"--",0,1)</f>
        <v>249</v>
      </c>
      <c r="AE1056" s="3">
        <v>2</v>
      </c>
      <c r="AF1056" s="12">
        <f>_xlfn.XLOOKUP(C1056,ESTACIONES!B:B,ESTACIONES!N:N,0,0,1)</f>
        <v>1.9683855082802928</v>
      </c>
      <c r="AG1056">
        <f>_xlfn.XLOOKUP(A1056,'L y W'!A:A,'L y W'!B:B,0,0,1)</f>
        <v>10.15780800796901</v>
      </c>
      <c r="AH1056">
        <f>_xlfn.XLOOKUP(A1056,'L y W'!A:A,'L y W'!C:C,0,0,1)</f>
        <v>9.3497500308860051</v>
      </c>
    </row>
    <row r="1057" spans="1:34" x14ac:dyDescent="0.3">
      <c r="A1057" s="1">
        <v>2526</v>
      </c>
      <c r="B1057" s="1" t="s">
        <v>1418</v>
      </c>
      <c r="C1057" s="1" t="s">
        <v>443</v>
      </c>
      <c r="D1057" s="1">
        <v>2016</v>
      </c>
      <c r="E1057" s="1">
        <v>6</v>
      </c>
      <c r="F1057" s="1">
        <v>24</v>
      </c>
      <c r="G1057" s="1">
        <v>21</v>
      </c>
      <c r="H1057" s="1">
        <v>29</v>
      </c>
      <c r="I1057" s="1">
        <v>17</v>
      </c>
      <c r="J1057" s="1">
        <v>-25.738</v>
      </c>
      <c r="K1057" s="1">
        <v>-69.346000000000004</v>
      </c>
      <c r="L1057" s="1">
        <v>5.8</v>
      </c>
      <c r="M1057" s="1">
        <v>124.3</v>
      </c>
      <c r="N1057" s="1">
        <v>-25.162600000000001</v>
      </c>
      <c r="O1057" s="1">
        <v>-69.590400000000002</v>
      </c>
      <c r="P1057" s="1">
        <v>0</v>
      </c>
      <c r="Q1057" s="1">
        <v>820</v>
      </c>
      <c r="R1057" s="7">
        <v>17.5</v>
      </c>
      <c r="S1057" s="1">
        <v>153</v>
      </c>
      <c r="T1057" s="1">
        <v>67</v>
      </c>
      <c r="U1057" s="1">
        <v>9</v>
      </c>
      <c r="V1057" s="1">
        <v>60</v>
      </c>
      <c r="W1057" s="1">
        <v>82</v>
      </c>
      <c r="X1057" s="1">
        <v>156</v>
      </c>
      <c r="Y1057" s="1">
        <v>68.318096112741273</v>
      </c>
      <c r="Z1057" s="1">
        <v>141.83741486811496</v>
      </c>
      <c r="AA1057" s="1">
        <v>135.56196594238281</v>
      </c>
      <c r="AB1057" s="1" t="s">
        <v>1429</v>
      </c>
      <c r="AC1057" s="3">
        <v>51</v>
      </c>
      <c r="AD1057" s="3">
        <f>_xlfn.XLOOKUP(B1057,EVENTOS!B:B,EVENTOS!M:M,"--",0,1)</f>
        <v>249</v>
      </c>
      <c r="AE1057" s="3">
        <v>2</v>
      </c>
      <c r="AF1057" s="12">
        <f>_xlfn.XLOOKUP(C1057,ESTACIONES!B:B,ESTACIONES!N:N,0,0,1)</f>
        <v>2.1335611191495798</v>
      </c>
      <c r="AG1057">
        <f>_xlfn.XLOOKUP(A1057,'L y W'!A:A,'L y W'!B:B,0,0,1)</f>
        <v>10.15780800796901</v>
      </c>
      <c r="AH1057">
        <f>_xlfn.XLOOKUP(A1057,'L y W'!A:A,'L y W'!C:C,0,0,1)</f>
        <v>9.3497500308860051</v>
      </c>
    </row>
    <row r="1058" spans="1:34" x14ac:dyDescent="0.3">
      <c r="A1058" s="1">
        <v>2527</v>
      </c>
      <c r="B1058" s="1" t="s">
        <v>1418</v>
      </c>
      <c r="C1058" s="1" t="s">
        <v>113</v>
      </c>
      <c r="D1058" s="1">
        <v>2016</v>
      </c>
      <c r="E1058" s="1">
        <v>6</v>
      </c>
      <c r="F1058" s="1">
        <v>24</v>
      </c>
      <c r="G1058" s="1">
        <v>21</v>
      </c>
      <c r="H1058" s="1">
        <v>29</v>
      </c>
      <c r="I1058" s="1">
        <v>17</v>
      </c>
      <c r="J1058" s="1">
        <v>-25.738</v>
      </c>
      <c r="K1058" s="1">
        <v>-69.346000000000004</v>
      </c>
      <c r="L1058" s="1">
        <v>5.8</v>
      </c>
      <c r="M1058" s="1">
        <v>124.3</v>
      </c>
      <c r="N1058" s="1">
        <v>-23.208335000000002</v>
      </c>
      <c r="O1058" s="1">
        <v>-69.470920000000007</v>
      </c>
      <c r="P1058" s="1">
        <v>0</v>
      </c>
      <c r="Q1058" s="1">
        <v>532</v>
      </c>
      <c r="R1058" s="7">
        <v>2.2200000000000002</v>
      </c>
      <c r="S1058" s="1">
        <v>153</v>
      </c>
      <c r="T1058" s="1">
        <v>67</v>
      </c>
      <c r="U1058" s="1">
        <v>9</v>
      </c>
      <c r="V1058" s="1">
        <v>60</v>
      </c>
      <c r="W1058" s="1">
        <v>82</v>
      </c>
      <c r="X1058" s="1">
        <v>156</v>
      </c>
      <c r="Y1058" s="1">
        <v>280.48486675615919</v>
      </c>
      <c r="Z1058" s="1">
        <v>306.79349810453999</v>
      </c>
      <c r="AA1058" s="1">
        <v>300.16726684570313</v>
      </c>
      <c r="AB1058" s="1" t="s">
        <v>1430</v>
      </c>
      <c r="AC1058" s="3">
        <v>20</v>
      </c>
      <c r="AD1058" s="3">
        <f>_xlfn.XLOOKUP(B1058,EVENTOS!B:B,EVENTOS!M:M,"--",0,1)</f>
        <v>249</v>
      </c>
      <c r="AE1058" s="3">
        <v>2</v>
      </c>
      <c r="AF1058" s="12">
        <f>_xlfn.XLOOKUP(C1058,ESTACIONES!B:B,ESTACIONES!N:N,0,0,1)</f>
        <v>3.4503543176923124</v>
      </c>
      <c r="AG1058">
        <f>_xlfn.XLOOKUP(A1058,'L y W'!A:A,'L y W'!B:B,0,0,1)</f>
        <v>10.15780800796901</v>
      </c>
      <c r="AH1058">
        <f>_xlfn.XLOOKUP(A1058,'L y W'!A:A,'L y W'!C:C,0,0,1)</f>
        <v>9.3497500308860051</v>
      </c>
    </row>
    <row r="1059" spans="1:34" x14ac:dyDescent="0.3">
      <c r="A1059" s="1">
        <v>2528</v>
      </c>
      <c r="B1059" s="1" t="s">
        <v>1431</v>
      </c>
      <c r="C1059" s="1" t="s">
        <v>563</v>
      </c>
      <c r="D1059" s="1">
        <v>2016</v>
      </c>
      <c r="E1059" s="1">
        <v>6</v>
      </c>
      <c r="F1059" s="1">
        <v>25</v>
      </c>
      <c r="G1059" s="1">
        <v>0</v>
      </c>
      <c r="H1059" s="1">
        <v>47</v>
      </c>
      <c r="I1059" s="1">
        <v>28</v>
      </c>
      <c r="J1059" s="1">
        <v>-31.535</v>
      </c>
      <c r="K1059" s="1">
        <v>-71.5</v>
      </c>
      <c r="L1059" s="1">
        <v>4.7</v>
      </c>
      <c r="M1059" s="1">
        <v>50.9</v>
      </c>
      <c r="N1059" s="1">
        <v>-31.633614000000001</v>
      </c>
      <c r="O1059" s="1">
        <v>-71.167500000000004</v>
      </c>
      <c r="P1059" s="1">
        <v>319</v>
      </c>
      <c r="Q1059" s="1">
        <v>654</v>
      </c>
      <c r="R1059" s="7">
        <v>5.32</v>
      </c>
      <c r="S1059" s="1" t="s">
        <v>38</v>
      </c>
      <c r="T1059" s="1" t="s">
        <v>38</v>
      </c>
      <c r="U1059" s="1" t="s">
        <v>38</v>
      </c>
      <c r="V1059" s="1" t="s">
        <v>38</v>
      </c>
      <c r="W1059" s="1" t="s">
        <v>38</v>
      </c>
      <c r="X1059" s="1" t="s">
        <v>38</v>
      </c>
      <c r="Y1059" s="1">
        <v>33.400359369777256</v>
      </c>
      <c r="Z1059" s="1">
        <v>61.14711740573113</v>
      </c>
      <c r="AA1059" s="1">
        <v>61.14711740573113</v>
      </c>
      <c r="AB1059" s="1" t="s">
        <v>1432</v>
      </c>
      <c r="AC1059" s="3">
        <v>65</v>
      </c>
      <c r="AD1059" s="3">
        <f>_xlfn.XLOOKUP(B1059,EVENTOS!B:B,EVENTOS!M:M,"--",0,1)</f>
        <v>250</v>
      </c>
      <c r="AE1059" s="3">
        <v>2</v>
      </c>
      <c r="AF1059" s="12">
        <f>_xlfn.XLOOKUP(C1059,ESTACIONES!B:B,ESTACIONES!N:N,0,0,1)</f>
        <v>2.6040084152738801</v>
      </c>
      <c r="AG1059" t="e">
        <f>_xlfn.XLOOKUP(A1059,'L y W'!A:A,'L y W'!B:B,0,0,1)</f>
        <v>#N/A</v>
      </c>
      <c r="AH1059" t="e">
        <f>_xlfn.XLOOKUP(A1059,'L y W'!A:A,'L y W'!C:C,0,0,1)</f>
        <v>#N/A</v>
      </c>
    </row>
    <row r="1060" spans="1:34" x14ac:dyDescent="0.3">
      <c r="A1060" s="1">
        <v>2529</v>
      </c>
      <c r="B1060" s="1" t="s">
        <v>1431</v>
      </c>
      <c r="C1060" s="1" t="s">
        <v>51</v>
      </c>
      <c r="D1060" s="1">
        <v>2016</v>
      </c>
      <c r="E1060" s="1">
        <v>6</v>
      </c>
      <c r="F1060" s="1">
        <v>25</v>
      </c>
      <c r="G1060" s="1">
        <v>0</v>
      </c>
      <c r="H1060" s="1">
        <v>47</v>
      </c>
      <c r="I1060" s="1">
        <v>28</v>
      </c>
      <c r="J1060" s="1">
        <v>-31.535</v>
      </c>
      <c r="K1060" s="1">
        <v>-71.5</v>
      </c>
      <c r="L1060" s="1">
        <v>4.7</v>
      </c>
      <c r="M1060" s="1">
        <v>50.9</v>
      </c>
      <c r="N1060" s="1">
        <v>-31.783711</v>
      </c>
      <c r="O1060" s="1">
        <v>-70.969739000000004</v>
      </c>
      <c r="P1060" s="1">
        <v>458</v>
      </c>
      <c r="Q1060" s="1">
        <v>751</v>
      </c>
      <c r="R1060" s="7">
        <v>2.1</v>
      </c>
      <c r="S1060" s="1" t="s">
        <v>38</v>
      </c>
      <c r="T1060" s="1" t="s">
        <v>38</v>
      </c>
      <c r="U1060" s="1" t="s">
        <v>38</v>
      </c>
      <c r="V1060" s="1" t="s">
        <v>38</v>
      </c>
      <c r="W1060" s="1" t="s">
        <v>38</v>
      </c>
      <c r="X1060" s="1" t="s">
        <v>38</v>
      </c>
      <c r="Y1060" s="1">
        <v>57.355181891285604</v>
      </c>
      <c r="Z1060" s="1">
        <v>76.988707313361587</v>
      </c>
      <c r="AA1060" s="1">
        <v>76.988707313361587</v>
      </c>
      <c r="AB1060" s="1" t="s">
        <v>1433</v>
      </c>
      <c r="AC1060" s="3">
        <v>8</v>
      </c>
      <c r="AD1060" s="3">
        <f>_xlfn.XLOOKUP(B1060,EVENTOS!B:B,EVENTOS!M:M,"--",0,1)</f>
        <v>250</v>
      </c>
      <c r="AE1060" s="3">
        <v>2</v>
      </c>
      <c r="AF1060" s="12">
        <f>_xlfn.XLOOKUP(C1060,ESTACIONES!B:B,ESTACIONES!N:N,0,0,1)</f>
        <v>4.6375108145656956</v>
      </c>
      <c r="AG1060" t="e">
        <f>_xlfn.XLOOKUP(A1060,'L y W'!A:A,'L y W'!B:B,0,0,1)</f>
        <v>#N/A</v>
      </c>
      <c r="AH1060" t="e">
        <f>_xlfn.XLOOKUP(A1060,'L y W'!A:A,'L y W'!C:C,0,0,1)</f>
        <v>#N/A</v>
      </c>
    </row>
    <row r="1061" spans="1:34" x14ac:dyDescent="0.3">
      <c r="A1061" s="1">
        <v>253</v>
      </c>
      <c r="B1061" s="1" t="s">
        <v>1395</v>
      </c>
      <c r="C1061" s="1" t="s">
        <v>484</v>
      </c>
      <c r="D1061" s="1">
        <v>2014</v>
      </c>
      <c r="E1061" s="1">
        <v>4</v>
      </c>
      <c r="F1061" s="1">
        <v>5</v>
      </c>
      <c r="G1061" s="1">
        <v>5</v>
      </c>
      <c r="H1061" s="1">
        <v>44</v>
      </c>
      <c r="I1061" s="1">
        <v>56</v>
      </c>
      <c r="J1061" s="1">
        <v>-20.161000000000001</v>
      </c>
      <c r="K1061" s="1">
        <v>-70.537999999999997</v>
      </c>
      <c r="L1061" s="1">
        <v>5.4</v>
      </c>
      <c r="M1061" s="1">
        <v>43.2</v>
      </c>
      <c r="N1061" s="1">
        <v>-19.312390000000001</v>
      </c>
      <c r="O1061" s="1">
        <v>-69.427279999999996</v>
      </c>
      <c r="P1061" s="1">
        <v>0</v>
      </c>
      <c r="Q1061" s="1">
        <v>346</v>
      </c>
      <c r="R1061" s="7">
        <v>1.1399999999999999</v>
      </c>
      <c r="S1061" s="1">
        <v>358</v>
      </c>
      <c r="T1061" s="1">
        <v>28</v>
      </c>
      <c r="U1061" s="1">
        <v>104</v>
      </c>
      <c r="V1061" s="1">
        <v>162</v>
      </c>
      <c r="W1061" s="1">
        <v>63</v>
      </c>
      <c r="X1061" s="1">
        <v>83</v>
      </c>
      <c r="Y1061" s="1">
        <v>149.59827068700741</v>
      </c>
      <c r="Z1061" s="1">
        <v>155.71089426415591</v>
      </c>
      <c r="AA1061" s="1">
        <v>167.27</v>
      </c>
      <c r="AB1061" s="1" t="s">
        <v>1434</v>
      </c>
      <c r="AC1061" s="3">
        <v>56</v>
      </c>
      <c r="AD1061" s="3">
        <f>_xlfn.XLOOKUP(B1061,EVENTOS!B:B,EVENTOS!M:M,"--",0,1)</f>
        <v>245</v>
      </c>
      <c r="AE1061" s="3">
        <v>1</v>
      </c>
      <c r="AF1061" s="12">
        <f>_xlfn.XLOOKUP(C1061,ESTACIONES!B:B,ESTACIONES!N:N,0,0,1)</f>
        <v>3.9528596519652126</v>
      </c>
      <c r="AG1061">
        <f>_xlfn.XLOOKUP(A1061,'L y W'!A:A,'L y W'!B:B,0,0,1)</f>
        <v>0</v>
      </c>
      <c r="AH1061">
        <f>_xlfn.XLOOKUP(A1061,'L y W'!A:A,'L y W'!C:C,0,0,1)</f>
        <v>0</v>
      </c>
    </row>
    <row r="1062" spans="1:34" x14ac:dyDescent="0.3">
      <c r="A1062" s="1">
        <v>2531</v>
      </c>
      <c r="B1062" s="1" t="s">
        <v>1435</v>
      </c>
      <c r="C1062" s="1" t="s">
        <v>563</v>
      </c>
      <c r="D1062" s="1">
        <v>2016</v>
      </c>
      <c r="E1062" s="1">
        <v>6</v>
      </c>
      <c r="F1062" s="1">
        <v>27</v>
      </c>
      <c r="G1062" s="1">
        <v>12</v>
      </c>
      <c r="H1062" s="1">
        <v>51</v>
      </c>
      <c r="I1062" s="1">
        <v>12</v>
      </c>
      <c r="J1062" s="1">
        <v>-31.768999999999998</v>
      </c>
      <c r="K1062" s="1">
        <v>-71.382000000000005</v>
      </c>
      <c r="L1062" s="1">
        <v>5.0999999999999996</v>
      </c>
      <c r="M1062" s="1">
        <v>44.7</v>
      </c>
      <c r="N1062" s="1">
        <v>-31.633614000000001</v>
      </c>
      <c r="O1062" s="1">
        <v>-71.167500000000004</v>
      </c>
      <c r="P1062" s="1">
        <v>319</v>
      </c>
      <c r="Q1062" s="1">
        <v>654</v>
      </c>
      <c r="R1062" s="7">
        <v>5.32</v>
      </c>
      <c r="S1062" s="1">
        <v>9</v>
      </c>
      <c r="T1062" s="1">
        <v>33</v>
      </c>
      <c r="U1062" s="1">
        <v>107</v>
      </c>
      <c r="V1062" s="1">
        <v>169</v>
      </c>
      <c r="W1062" s="1">
        <v>58</v>
      </c>
      <c r="X1062" s="1">
        <v>79</v>
      </c>
      <c r="Y1062" s="1">
        <v>25.275169829644337</v>
      </c>
      <c r="Z1062" s="1">
        <v>51.628912160894544</v>
      </c>
      <c r="AA1062" s="1">
        <v>51.345355987548828</v>
      </c>
      <c r="AB1062" s="1" t="s">
        <v>1436</v>
      </c>
      <c r="AC1062" s="3">
        <v>65</v>
      </c>
      <c r="AD1062" s="3">
        <f>_xlfn.XLOOKUP(B1062,EVENTOS!B:B,EVENTOS!M:M,"--",0,1)</f>
        <v>251</v>
      </c>
      <c r="AE1062" s="3">
        <v>1</v>
      </c>
      <c r="AF1062" s="12">
        <f>_xlfn.XLOOKUP(C1062,ESTACIONES!B:B,ESTACIONES!N:N,0,0,1)</f>
        <v>2.6040084152738801</v>
      </c>
      <c r="AG1062">
        <f>_xlfn.XLOOKUP(A1062,'L y W'!A:A,'L y W'!B:B,0,0,1)</f>
        <v>0</v>
      </c>
      <c r="AH1062">
        <f>_xlfn.XLOOKUP(A1062,'L y W'!A:A,'L y W'!C:C,0,0,1)</f>
        <v>0</v>
      </c>
    </row>
    <row r="1063" spans="1:34" x14ac:dyDescent="0.3">
      <c r="A1063" s="1">
        <v>2532</v>
      </c>
      <c r="B1063" s="1" t="s">
        <v>1435</v>
      </c>
      <c r="C1063" s="1" t="s">
        <v>51</v>
      </c>
      <c r="D1063" s="1">
        <v>2016</v>
      </c>
      <c r="E1063" s="1">
        <v>6</v>
      </c>
      <c r="F1063" s="1">
        <v>27</v>
      </c>
      <c r="G1063" s="1">
        <v>12</v>
      </c>
      <c r="H1063" s="1">
        <v>51</v>
      </c>
      <c r="I1063" s="1">
        <v>12</v>
      </c>
      <c r="J1063" s="1">
        <v>-31.768999999999998</v>
      </c>
      <c r="K1063" s="1">
        <v>-71.382000000000005</v>
      </c>
      <c r="L1063" s="1">
        <v>5.0999999999999996</v>
      </c>
      <c r="M1063" s="1">
        <v>44.7</v>
      </c>
      <c r="N1063" s="1">
        <v>-31.783711</v>
      </c>
      <c r="O1063" s="1">
        <v>-70.969739000000004</v>
      </c>
      <c r="P1063" s="1">
        <v>458</v>
      </c>
      <c r="Q1063" s="1">
        <v>751</v>
      </c>
      <c r="R1063" s="7">
        <v>2.1</v>
      </c>
      <c r="S1063" s="1">
        <v>9</v>
      </c>
      <c r="T1063" s="1">
        <v>33</v>
      </c>
      <c r="U1063" s="1">
        <v>107</v>
      </c>
      <c r="V1063" s="1">
        <v>169</v>
      </c>
      <c r="W1063" s="1">
        <v>58</v>
      </c>
      <c r="X1063" s="1">
        <v>79</v>
      </c>
      <c r="Y1063" s="1">
        <v>39.084128467635473</v>
      </c>
      <c r="Z1063" s="1">
        <v>59.722810232562175</v>
      </c>
      <c r="AA1063" s="1">
        <v>59.380207061767578</v>
      </c>
      <c r="AB1063" s="1" t="s">
        <v>1437</v>
      </c>
      <c r="AC1063" s="3">
        <v>8</v>
      </c>
      <c r="AD1063" s="3">
        <f>_xlfn.XLOOKUP(B1063,EVENTOS!B:B,EVENTOS!M:M,"--",0,1)</f>
        <v>251</v>
      </c>
      <c r="AE1063" s="3">
        <v>1</v>
      </c>
      <c r="AF1063" s="12">
        <f>_xlfn.XLOOKUP(C1063,ESTACIONES!B:B,ESTACIONES!N:N,0,0,1)</f>
        <v>4.6375108145656956</v>
      </c>
      <c r="AG1063">
        <f>_xlfn.XLOOKUP(A1063,'L y W'!A:A,'L y W'!B:B,0,0,1)</f>
        <v>0</v>
      </c>
      <c r="AH1063">
        <f>_xlfn.XLOOKUP(A1063,'L y W'!A:A,'L y W'!C:C,0,0,1)</f>
        <v>0</v>
      </c>
    </row>
    <row r="1064" spans="1:34" x14ac:dyDescent="0.3">
      <c r="A1064" s="1">
        <v>2533</v>
      </c>
      <c r="B1064" s="1" t="s">
        <v>1435</v>
      </c>
      <c r="C1064" s="1" t="s">
        <v>55</v>
      </c>
      <c r="D1064" s="1">
        <v>2016</v>
      </c>
      <c r="E1064" s="1">
        <v>6</v>
      </c>
      <c r="F1064" s="1">
        <v>27</v>
      </c>
      <c r="G1064" s="1">
        <v>12</v>
      </c>
      <c r="H1064" s="1">
        <v>51</v>
      </c>
      <c r="I1064" s="1">
        <v>12</v>
      </c>
      <c r="J1064" s="1">
        <v>-31.768999999999998</v>
      </c>
      <c r="K1064" s="1">
        <v>-71.382000000000005</v>
      </c>
      <c r="L1064" s="1">
        <v>5.0999999999999996</v>
      </c>
      <c r="M1064" s="1">
        <v>44.7</v>
      </c>
      <c r="N1064" s="1">
        <v>-30.854861</v>
      </c>
      <c r="O1064" s="1">
        <v>-70.707333000000006</v>
      </c>
      <c r="P1064" s="1">
        <v>903</v>
      </c>
      <c r="Q1064" s="1">
        <v>578</v>
      </c>
      <c r="R1064" s="7">
        <v>6.51</v>
      </c>
      <c r="S1064" s="1">
        <v>9</v>
      </c>
      <c r="T1064" s="1">
        <v>33</v>
      </c>
      <c r="U1064" s="1">
        <v>107</v>
      </c>
      <c r="V1064" s="1">
        <v>169</v>
      </c>
      <c r="W1064" s="1">
        <v>58</v>
      </c>
      <c r="X1064" s="1">
        <v>79</v>
      </c>
      <c r="Y1064" s="1">
        <v>119.988426402889</v>
      </c>
      <c r="Z1064" s="1">
        <v>128.36220658605674</v>
      </c>
      <c r="AA1064" s="1">
        <v>127.8936767578125</v>
      </c>
      <c r="AB1064" s="1" t="s">
        <v>1438</v>
      </c>
      <c r="AC1064" s="3">
        <v>10</v>
      </c>
      <c r="AD1064" s="3">
        <f>_xlfn.XLOOKUP(B1064,EVENTOS!B:B,EVENTOS!M:M,"--",0,1)</f>
        <v>251</v>
      </c>
      <c r="AE1064" s="3">
        <v>1</v>
      </c>
      <c r="AF1064" s="12">
        <f>_xlfn.XLOOKUP(C1064,ESTACIONES!B:B,ESTACIONES!N:N,0,0,1)</f>
        <v>2.2846908786089335</v>
      </c>
      <c r="AG1064">
        <f>_xlfn.XLOOKUP(A1064,'L y W'!A:A,'L y W'!B:B,0,0,1)</f>
        <v>0</v>
      </c>
      <c r="AH1064">
        <f>_xlfn.XLOOKUP(A1064,'L y W'!A:A,'L y W'!C:C,0,0,1)</f>
        <v>0</v>
      </c>
    </row>
    <row r="1065" spans="1:34" x14ac:dyDescent="0.3">
      <c r="A1065" s="1">
        <v>2534</v>
      </c>
      <c r="B1065" s="1" t="s">
        <v>1435</v>
      </c>
      <c r="C1065" s="1" t="s">
        <v>62</v>
      </c>
      <c r="D1065" s="1">
        <v>2016</v>
      </c>
      <c r="E1065" s="1">
        <v>6</v>
      </c>
      <c r="F1065" s="1">
        <v>27</v>
      </c>
      <c r="G1065" s="1">
        <v>12</v>
      </c>
      <c r="H1065" s="1">
        <v>51</v>
      </c>
      <c r="I1065" s="1">
        <v>12</v>
      </c>
      <c r="J1065" s="1">
        <v>-31.768999999999998</v>
      </c>
      <c r="K1065" s="1">
        <v>-71.382000000000005</v>
      </c>
      <c r="L1065" s="1">
        <v>5.0999999999999996</v>
      </c>
      <c r="M1065" s="1">
        <v>44.7</v>
      </c>
      <c r="N1065" s="1">
        <v>-33.215583000000002</v>
      </c>
      <c r="O1065" s="1">
        <v>-70.766861000000006</v>
      </c>
      <c r="P1065" s="1">
        <v>0</v>
      </c>
      <c r="Q1065" s="1">
        <v>401</v>
      </c>
      <c r="R1065" s="7">
        <v>1.31</v>
      </c>
      <c r="S1065" s="1">
        <v>9</v>
      </c>
      <c r="T1065" s="1">
        <v>33</v>
      </c>
      <c r="U1065" s="1">
        <v>107</v>
      </c>
      <c r="V1065" s="1">
        <v>169</v>
      </c>
      <c r="W1065" s="1">
        <v>58</v>
      </c>
      <c r="X1065" s="1">
        <v>79</v>
      </c>
      <c r="Y1065" s="1">
        <v>170.51816618360883</v>
      </c>
      <c r="Z1065" s="1">
        <v>176.27970671243142</v>
      </c>
      <c r="AA1065" s="1">
        <v>176.41255187988281</v>
      </c>
      <c r="AB1065" s="1" t="s">
        <v>1439</v>
      </c>
      <c r="AC1065" s="3">
        <v>11</v>
      </c>
      <c r="AD1065" s="3">
        <f>_xlfn.XLOOKUP(B1065,EVENTOS!B:B,EVENTOS!M:M,"--",0,1)</f>
        <v>251</v>
      </c>
      <c r="AE1065" s="3">
        <v>1</v>
      </c>
      <c r="AF1065" s="12">
        <f>_xlfn.XLOOKUP(C1065,ESTACIONES!B:B,ESTACIONES!N:N,0,0,1)</f>
        <v>2.7481272780344788</v>
      </c>
      <c r="AG1065">
        <f>_xlfn.XLOOKUP(A1065,'L y W'!A:A,'L y W'!B:B,0,0,1)</f>
        <v>0</v>
      </c>
      <c r="AH1065">
        <f>_xlfn.XLOOKUP(A1065,'L y W'!A:A,'L y W'!C:C,0,0,1)</f>
        <v>0</v>
      </c>
    </row>
    <row r="1066" spans="1:34" x14ac:dyDescent="0.3">
      <c r="A1066" s="1">
        <v>2537</v>
      </c>
      <c r="B1066" s="1" t="s">
        <v>1435</v>
      </c>
      <c r="C1066" s="1" t="s">
        <v>169</v>
      </c>
      <c r="D1066" s="1">
        <v>2016</v>
      </c>
      <c r="E1066" s="1">
        <v>6</v>
      </c>
      <c r="F1066" s="1">
        <v>27</v>
      </c>
      <c r="G1066" s="1">
        <v>12</v>
      </c>
      <c r="H1066" s="1">
        <v>51</v>
      </c>
      <c r="I1066" s="1">
        <v>12</v>
      </c>
      <c r="J1066" s="1">
        <v>-31.768999999999998</v>
      </c>
      <c r="K1066" s="1">
        <v>-71.382000000000005</v>
      </c>
      <c r="L1066" s="1">
        <v>5.0999999999999996</v>
      </c>
      <c r="M1066" s="1">
        <v>44.7</v>
      </c>
      <c r="N1066" s="1">
        <v>-33.048060999999997</v>
      </c>
      <c r="O1066" s="1">
        <v>-71.604500000000002</v>
      </c>
      <c r="P1066" s="1">
        <v>0</v>
      </c>
      <c r="Q1066" s="1">
        <v>317</v>
      </c>
      <c r="R1066" s="7">
        <v>1.61</v>
      </c>
      <c r="S1066" s="1">
        <v>9</v>
      </c>
      <c r="T1066" s="1">
        <v>33</v>
      </c>
      <c r="U1066" s="1">
        <v>107</v>
      </c>
      <c r="V1066" s="1">
        <v>169</v>
      </c>
      <c r="W1066" s="1">
        <v>58</v>
      </c>
      <c r="X1066" s="1">
        <v>79</v>
      </c>
      <c r="Y1066" s="1">
        <v>143.37609989218927</v>
      </c>
      <c r="Z1066" s="1">
        <v>150.1825423286443</v>
      </c>
      <c r="AA1066" s="1">
        <v>150.1867980957031</v>
      </c>
      <c r="AB1066" s="1" t="s">
        <v>1440</v>
      </c>
      <c r="AC1066" s="3">
        <v>36</v>
      </c>
      <c r="AD1066" s="3">
        <f>_xlfn.XLOOKUP(B1066,EVENTOS!B:B,EVENTOS!M:M,"--",0,1)</f>
        <v>251</v>
      </c>
      <c r="AE1066" s="3">
        <v>1</v>
      </c>
      <c r="AF1066" s="12">
        <f>_xlfn.XLOOKUP(C1066,ESTACIONES!B:B,ESTACIONES!N:N,0,0,1)</f>
        <v>4.311696339662153</v>
      </c>
      <c r="AG1066">
        <f>_xlfn.XLOOKUP(A1066,'L y W'!A:A,'L y W'!B:B,0,0,1)</f>
        <v>0</v>
      </c>
      <c r="AH1066">
        <f>_xlfn.XLOOKUP(A1066,'L y W'!A:A,'L y W'!C:C,0,0,1)</f>
        <v>0</v>
      </c>
    </row>
    <row r="1067" spans="1:34" x14ac:dyDescent="0.3">
      <c r="A1067" s="1">
        <v>2538</v>
      </c>
      <c r="B1067" s="1" t="s">
        <v>1435</v>
      </c>
      <c r="C1067" s="1" t="s">
        <v>242</v>
      </c>
      <c r="D1067" s="1">
        <v>2016</v>
      </c>
      <c r="E1067" s="1">
        <v>6</v>
      </c>
      <c r="F1067" s="1">
        <v>27</v>
      </c>
      <c r="G1067" s="1">
        <v>12</v>
      </c>
      <c r="H1067" s="1">
        <v>51</v>
      </c>
      <c r="I1067" s="1">
        <v>12</v>
      </c>
      <c r="J1067" s="1">
        <v>-31.768999999999998</v>
      </c>
      <c r="K1067" s="1">
        <v>-71.382000000000005</v>
      </c>
      <c r="L1067" s="1">
        <v>5.0999999999999996</v>
      </c>
      <c r="M1067" s="1">
        <v>44.7</v>
      </c>
      <c r="N1067" s="1">
        <v>-32.755706000000004</v>
      </c>
      <c r="O1067" s="1">
        <v>-70.725219999999993</v>
      </c>
      <c r="P1067" s="1">
        <v>673</v>
      </c>
      <c r="Q1067" s="1">
        <v>837</v>
      </c>
      <c r="R1067" s="7">
        <v>2.5954545454545461</v>
      </c>
      <c r="S1067" s="1">
        <v>9</v>
      </c>
      <c r="T1067" s="1">
        <v>33</v>
      </c>
      <c r="U1067" s="1">
        <v>107</v>
      </c>
      <c r="V1067" s="1">
        <v>169</v>
      </c>
      <c r="W1067" s="1">
        <v>58</v>
      </c>
      <c r="X1067" s="1">
        <v>79</v>
      </c>
      <c r="Y1067" s="1">
        <v>125.70409943794147</v>
      </c>
      <c r="Z1067" s="1">
        <v>133.64217053199889</v>
      </c>
      <c r="AA1067" s="1">
        <v>133.56285095214841</v>
      </c>
      <c r="AB1067" s="1" t="s">
        <v>1441</v>
      </c>
      <c r="AC1067" s="3">
        <v>47</v>
      </c>
      <c r="AD1067" s="3">
        <f>_xlfn.XLOOKUP(B1067,EVENTOS!B:B,EVENTOS!M:M,"--",0,1)</f>
        <v>251</v>
      </c>
      <c r="AE1067" s="3">
        <v>1</v>
      </c>
      <c r="AF1067" s="12">
        <f>_xlfn.XLOOKUP(C1067,ESTACIONES!B:B,ESTACIONES!N:N,0,0,1)</f>
        <v>2.3518357964241554</v>
      </c>
      <c r="AG1067">
        <f>_xlfn.XLOOKUP(A1067,'L y W'!A:A,'L y W'!B:B,0,0,1)</f>
        <v>0</v>
      </c>
      <c r="AH1067">
        <f>_xlfn.XLOOKUP(A1067,'L y W'!A:A,'L y W'!C:C,0,0,1)</f>
        <v>0</v>
      </c>
    </row>
    <row r="1068" spans="1:34" x14ac:dyDescent="0.3">
      <c r="A1068" s="1">
        <v>2539</v>
      </c>
      <c r="B1068" s="1" t="s">
        <v>1435</v>
      </c>
      <c r="C1068" s="1" t="s">
        <v>179</v>
      </c>
      <c r="D1068" s="1">
        <v>2016</v>
      </c>
      <c r="E1068" s="1">
        <v>6</v>
      </c>
      <c r="F1068" s="1">
        <v>27</v>
      </c>
      <c r="G1068" s="1">
        <v>12</v>
      </c>
      <c r="H1068" s="1">
        <v>51</v>
      </c>
      <c r="I1068" s="1">
        <v>12</v>
      </c>
      <c r="J1068" s="1">
        <v>-31.768999999999998</v>
      </c>
      <c r="K1068" s="1">
        <v>-71.382000000000005</v>
      </c>
      <c r="L1068" s="1">
        <v>5.0999999999999996</v>
      </c>
      <c r="M1068" s="1">
        <v>44.7</v>
      </c>
      <c r="N1068" s="1">
        <v>-32.7637</v>
      </c>
      <c r="O1068" s="1">
        <v>-70.550799999999995</v>
      </c>
      <c r="P1068" s="1">
        <v>0</v>
      </c>
      <c r="Q1068" s="1">
        <v>688</v>
      </c>
      <c r="R1068" s="7">
        <v>7.85</v>
      </c>
      <c r="S1068" s="1">
        <v>9</v>
      </c>
      <c r="T1068" s="1">
        <v>33</v>
      </c>
      <c r="U1068" s="1">
        <v>107</v>
      </c>
      <c r="V1068" s="1">
        <v>169</v>
      </c>
      <c r="W1068" s="1">
        <v>58</v>
      </c>
      <c r="X1068" s="1">
        <v>79</v>
      </c>
      <c r="Y1068" s="1">
        <v>135.27660565664584</v>
      </c>
      <c r="Z1068" s="1">
        <v>142.47052340039909</v>
      </c>
      <c r="AA1068" s="1">
        <v>142.69859313964841</v>
      </c>
      <c r="AB1068" s="1" t="s">
        <v>1442</v>
      </c>
      <c r="AC1068" s="3">
        <v>40</v>
      </c>
      <c r="AD1068" s="3">
        <f>_xlfn.XLOOKUP(B1068,EVENTOS!B:B,EVENTOS!M:M,"--",0,1)</f>
        <v>251</v>
      </c>
      <c r="AE1068" s="3">
        <v>1</v>
      </c>
      <c r="AF1068" s="12">
        <f>_xlfn.XLOOKUP(C1068,ESTACIONES!B:B,ESTACIONES!N:N,0,0,1)</f>
        <v>2.5932541292104783</v>
      </c>
      <c r="AG1068">
        <f>_xlfn.XLOOKUP(A1068,'L y W'!A:A,'L y W'!B:B,0,0,1)</f>
        <v>0</v>
      </c>
      <c r="AH1068">
        <f>_xlfn.XLOOKUP(A1068,'L y W'!A:A,'L y W'!C:C,0,0,1)</f>
        <v>0</v>
      </c>
    </row>
    <row r="1069" spans="1:34" x14ac:dyDescent="0.3">
      <c r="A1069" s="1">
        <v>254</v>
      </c>
      <c r="B1069" s="1" t="s">
        <v>1443</v>
      </c>
      <c r="C1069" s="1" t="s">
        <v>35</v>
      </c>
      <c r="D1069" s="1">
        <v>2014</v>
      </c>
      <c r="E1069" s="1">
        <v>4</v>
      </c>
      <c r="F1069" s="1">
        <v>6</v>
      </c>
      <c r="G1069" s="1">
        <v>14</v>
      </c>
      <c r="H1069" s="1">
        <v>6</v>
      </c>
      <c r="I1069" s="1">
        <v>9</v>
      </c>
      <c r="J1069" s="1">
        <v>-20.414000000000001</v>
      </c>
      <c r="K1069" s="1">
        <v>-70.983000000000004</v>
      </c>
      <c r="L1069" s="1">
        <v>5</v>
      </c>
      <c r="M1069" s="1">
        <v>45.1</v>
      </c>
      <c r="N1069" s="1">
        <v>-20.230340000000002</v>
      </c>
      <c r="O1069" s="1">
        <v>-70.145920000000004</v>
      </c>
      <c r="P1069" s="1">
        <v>0</v>
      </c>
      <c r="Q1069" s="1">
        <v>635</v>
      </c>
      <c r="R1069" s="7">
        <v>7.01</v>
      </c>
      <c r="S1069" s="1">
        <v>81</v>
      </c>
      <c r="T1069" s="1">
        <v>6</v>
      </c>
      <c r="U1069" s="1">
        <v>-167</v>
      </c>
      <c r="V1069" s="1">
        <v>338</v>
      </c>
      <c r="W1069" s="1">
        <v>89</v>
      </c>
      <c r="X1069" s="1">
        <v>-84</v>
      </c>
      <c r="Y1069" s="1">
        <v>89.751698875238731</v>
      </c>
      <c r="Z1069" s="1">
        <v>100.44589315144512</v>
      </c>
      <c r="AA1069" s="1">
        <v>104.55500000000001</v>
      </c>
      <c r="AB1069" s="1" t="s">
        <v>1444</v>
      </c>
      <c r="AC1069" s="3">
        <v>3</v>
      </c>
      <c r="AD1069" s="3">
        <f>_xlfn.XLOOKUP(B1069,EVENTOS!B:B,EVENTOS!M:M,"--",0,1)</f>
        <v>252</v>
      </c>
      <c r="AE1069" s="3">
        <v>1</v>
      </c>
      <c r="AF1069" s="12">
        <f>_xlfn.XLOOKUP(C1069,ESTACIONES!B:B,ESTACIONES!N:N,0,0,1)</f>
        <v>6.1460543197080302</v>
      </c>
      <c r="AG1069">
        <f>_xlfn.XLOOKUP(A1069,'L y W'!A:A,'L y W'!B:B,0,0,1)</f>
        <v>0</v>
      </c>
      <c r="AH1069">
        <f>_xlfn.XLOOKUP(A1069,'L y W'!A:A,'L y W'!C:C,0,0,1)</f>
        <v>0</v>
      </c>
    </row>
    <row r="1070" spans="1:34" x14ac:dyDescent="0.3">
      <c r="A1070" s="1">
        <v>2540</v>
      </c>
      <c r="B1070" s="1" t="s">
        <v>1445</v>
      </c>
      <c r="C1070" s="1" t="s">
        <v>93</v>
      </c>
      <c r="D1070" s="1">
        <v>2016</v>
      </c>
      <c r="E1070" s="1">
        <v>6</v>
      </c>
      <c r="F1070" s="1">
        <v>28</v>
      </c>
      <c r="G1070" s="1">
        <v>23</v>
      </c>
      <c r="H1070" s="1">
        <v>7</v>
      </c>
      <c r="I1070" s="1">
        <v>30</v>
      </c>
      <c r="J1070" s="1">
        <v>-30.388999999999999</v>
      </c>
      <c r="K1070" s="1">
        <v>-71.617999999999995</v>
      </c>
      <c r="L1070" s="1">
        <v>5</v>
      </c>
      <c r="M1070" s="1">
        <v>28.4</v>
      </c>
      <c r="N1070" s="1">
        <v>-29.877189999999999</v>
      </c>
      <c r="O1070" s="1">
        <v>-71.237870000000001</v>
      </c>
      <c r="P1070" s="1">
        <v>0</v>
      </c>
      <c r="Q1070" s="1">
        <v>399</v>
      </c>
      <c r="R1070" s="7">
        <v>1.18</v>
      </c>
      <c r="S1070" s="1" t="s">
        <v>38</v>
      </c>
      <c r="T1070" s="1" t="s">
        <v>38</v>
      </c>
      <c r="U1070" s="1" t="s">
        <v>38</v>
      </c>
      <c r="V1070" s="1" t="s">
        <v>38</v>
      </c>
      <c r="W1070" s="1" t="s">
        <v>38</v>
      </c>
      <c r="X1070" s="1" t="s">
        <v>38</v>
      </c>
      <c r="Y1070" s="1">
        <v>67.532564750658679</v>
      </c>
      <c r="Z1070" s="1">
        <v>73.261226455758347</v>
      </c>
      <c r="AA1070" s="1">
        <v>73.261226455758347</v>
      </c>
      <c r="AB1070" s="1" t="s">
        <v>1446</v>
      </c>
      <c r="AC1070" s="3">
        <v>16</v>
      </c>
      <c r="AD1070" s="3">
        <f>_xlfn.XLOOKUP(B1070,EVENTOS!B:B,EVENTOS!M:M,"--",0,1)</f>
        <v>253</v>
      </c>
      <c r="AE1070" s="3">
        <v>1</v>
      </c>
      <c r="AF1070" s="12">
        <f>_xlfn.XLOOKUP(C1070,ESTACIONES!B:B,ESTACIONES!N:N,0,0,1)</f>
        <v>2.8226612561991336</v>
      </c>
      <c r="AG1070" t="e">
        <f>_xlfn.XLOOKUP(A1070,'L y W'!A:A,'L y W'!B:B,0,0,1)</f>
        <v>#N/A</v>
      </c>
      <c r="AH1070" t="e">
        <f>_xlfn.XLOOKUP(A1070,'L y W'!A:A,'L y W'!C:C,0,0,1)</f>
        <v>#N/A</v>
      </c>
    </row>
    <row r="1071" spans="1:34" x14ac:dyDescent="0.3">
      <c r="A1071" s="1">
        <v>2541</v>
      </c>
      <c r="B1071" s="1" t="s">
        <v>1445</v>
      </c>
      <c r="C1071" s="1" t="s">
        <v>541</v>
      </c>
      <c r="D1071" s="1">
        <v>2016</v>
      </c>
      <c r="E1071" s="1">
        <v>6</v>
      </c>
      <c r="F1071" s="1">
        <v>28</v>
      </c>
      <c r="G1071" s="1">
        <v>23</v>
      </c>
      <c r="H1071" s="1">
        <v>7</v>
      </c>
      <c r="I1071" s="1">
        <v>30</v>
      </c>
      <c r="J1071" s="1">
        <v>-30.388999999999999</v>
      </c>
      <c r="K1071" s="1">
        <v>-71.617999999999995</v>
      </c>
      <c r="L1071" s="1">
        <v>5</v>
      </c>
      <c r="M1071" s="1">
        <v>28.4</v>
      </c>
      <c r="N1071" s="1">
        <v>-29.942350000000001</v>
      </c>
      <c r="O1071" s="1">
        <v>-71.263149999999996</v>
      </c>
      <c r="P1071" s="1">
        <v>30</v>
      </c>
      <c r="Q1071" s="1">
        <v>475</v>
      </c>
      <c r="R1071" s="7">
        <v>0.87</v>
      </c>
      <c r="S1071" s="1" t="s">
        <v>38</v>
      </c>
      <c r="T1071" s="1" t="s">
        <v>38</v>
      </c>
      <c r="U1071" s="1" t="s">
        <v>38</v>
      </c>
      <c r="V1071" s="1" t="s">
        <v>38</v>
      </c>
      <c r="W1071" s="1" t="s">
        <v>38</v>
      </c>
      <c r="X1071" s="1" t="s">
        <v>38</v>
      </c>
      <c r="Y1071" s="1">
        <v>60.165801698414874</v>
      </c>
      <c r="Z1071" s="1">
        <v>66.544636102491253</v>
      </c>
      <c r="AA1071" s="1">
        <v>66.544636102491253</v>
      </c>
      <c r="AB1071" s="1" t="s">
        <v>1447</v>
      </c>
      <c r="AC1071" s="3">
        <v>61</v>
      </c>
      <c r="AD1071" s="3">
        <f>_xlfn.XLOOKUP(B1071,EVENTOS!B:B,EVENTOS!M:M,"--",0,1)</f>
        <v>253</v>
      </c>
      <c r="AE1071" s="3">
        <v>1</v>
      </c>
      <c r="AF1071" s="12">
        <f>_xlfn.XLOOKUP(C1071,ESTACIONES!B:B,ESTACIONES!N:N,0,0,1)</f>
        <v>4.2654241956000023</v>
      </c>
      <c r="AG1071" t="e">
        <f>_xlfn.XLOOKUP(A1071,'L y W'!A:A,'L y W'!B:B,0,0,1)</f>
        <v>#N/A</v>
      </c>
      <c r="AH1071" t="e">
        <f>_xlfn.XLOOKUP(A1071,'L y W'!A:A,'L y W'!C:C,0,0,1)</f>
        <v>#N/A</v>
      </c>
    </row>
    <row r="1072" spans="1:34" x14ac:dyDescent="0.3">
      <c r="A1072" s="1">
        <v>2542</v>
      </c>
      <c r="B1072" s="1" t="s">
        <v>1445</v>
      </c>
      <c r="C1072" s="1" t="s">
        <v>43</v>
      </c>
      <c r="D1072" s="1">
        <v>2016</v>
      </c>
      <c r="E1072" s="1">
        <v>6</v>
      </c>
      <c r="F1072" s="1">
        <v>28</v>
      </c>
      <c r="G1072" s="1">
        <v>23</v>
      </c>
      <c r="H1072" s="1">
        <v>7</v>
      </c>
      <c r="I1072" s="1">
        <v>30</v>
      </c>
      <c r="J1072" s="1">
        <v>-30.388999999999999</v>
      </c>
      <c r="K1072" s="1">
        <v>-71.617999999999995</v>
      </c>
      <c r="L1072" s="1">
        <v>5</v>
      </c>
      <c r="M1072" s="1">
        <v>28.4</v>
      </c>
      <c r="N1072" s="1">
        <v>-30.23387</v>
      </c>
      <c r="O1072" s="1">
        <v>-71.081590000000006</v>
      </c>
      <c r="P1072" s="1">
        <v>1032</v>
      </c>
      <c r="Q1072" s="1">
        <v>517</v>
      </c>
      <c r="R1072" s="7">
        <v>6.5</v>
      </c>
      <c r="S1072" s="1" t="s">
        <v>38</v>
      </c>
      <c r="T1072" s="1" t="s">
        <v>38</v>
      </c>
      <c r="U1072" s="1" t="s">
        <v>38</v>
      </c>
      <c r="V1072" s="1" t="s">
        <v>38</v>
      </c>
      <c r="W1072" s="1" t="s">
        <v>38</v>
      </c>
      <c r="X1072" s="1" t="s">
        <v>38</v>
      </c>
      <c r="Y1072" s="1">
        <v>54.384416235469523</v>
      </c>
      <c r="Z1072" s="1">
        <v>61.837750228099353</v>
      </c>
      <c r="AA1072" s="1">
        <v>61.837750228099353</v>
      </c>
      <c r="AB1072" s="1" t="s">
        <v>1448</v>
      </c>
      <c r="AC1072" s="3">
        <v>5</v>
      </c>
      <c r="AD1072" s="3">
        <f>_xlfn.XLOOKUP(B1072,EVENTOS!B:B,EVENTOS!M:M,"--",0,1)</f>
        <v>253</v>
      </c>
      <c r="AE1072" s="3">
        <v>1</v>
      </c>
      <c r="AF1072" s="12">
        <f>_xlfn.XLOOKUP(C1072,ESTACIONES!B:B,ESTACIONES!N:N,0,0,1)</f>
        <v>2.335647305457484</v>
      </c>
      <c r="AG1072" t="e">
        <f>_xlfn.XLOOKUP(A1072,'L y W'!A:A,'L y W'!B:B,0,0,1)</f>
        <v>#N/A</v>
      </c>
      <c r="AH1072" t="e">
        <f>_xlfn.XLOOKUP(A1072,'L y W'!A:A,'L y W'!C:C,0,0,1)</f>
        <v>#N/A</v>
      </c>
    </row>
    <row r="1073" spans="1:34" x14ac:dyDescent="0.3">
      <c r="A1073" s="1">
        <v>2543</v>
      </c>
      <c r="B1073" s="1" t="s">
        <v>1445</v>
      </c>
      <c r="C1073" s="1" t="s">
        <v>524</v>
      </c>
      <c r="D1073" s="1">
        <v>2016</v>
      </c>
      <c r="E1073" s="1">
        <v>6</v>
      </c>
      <c r="F1073" s="1">
        <v>28</v>
      </c>
      <c r="G1073" s="1">
        <v>23</v>
      </c>
      <c r="H1073" s="1">
        <v>7</v>
      </c>
      <c r="I1073" s="1">
        <v>30</v>
      </c>
      <c r="J1073" s="1">
        <v>-30.388999999999999</v>
      </c>
      <c r="K1073" s="1">
        <v>-71.617999999999995</v>
      </c>
      <c r="L1073" s="1">
        <v>5</v>
      </c>
      <c r="M1073" s="1">
        <v>28.4</v>
      </c>
      <c r="N1073" s="1">
        <v>-30.579305999999999</v>
      </c>
      <c r="O1073" s="1">
        <v>-71.494556000000003</v>
      </c>
      <c r="P1073" s="1">
        <v>203</v>
      </c>
      <c r="Q1073" s="1">
        <v>505</v>
      </c>
      <c r="R1073" s="7">
        <v>1.75</v>
      </c>
      <c r="S1073" s="1" t="s">
        <v>38</v>
      </c>
      <c r="T1073" s="1" t="s">
        <v>38</v>
      </c>
      <c r="U1073" s="1" t="s">
        <v>38</v>
      </c>
      <c r="V1073" s="1" t="s">
        <v>38</v>
      </c>
      <c r="W1073" s="1" t="s">
        <v>38</v>
      </c>
      <c r="X1073" s="1" t="s">
        <v>38</v>
      </c>
      <c r="Y1073" s="1">
        <v>24.19879337291793</v>
      </c>
      <c r="Z1073" s="1">
        <v>37.466160861571829</v>
      </c>
      <c r="AA1073" s="1">
        <v>37.466160861571829</v>
      </c>
      <c r="AB1073" s="1" t="s">
        <v>1449</v>
      </c>
      <c r="AC1073" s="3">
        <v>59</v>
      </c>
      <c r="AD1073" s="3">
        <f>_xlfn.XLOOKUP(B1073,EVENTOS!B:B,EVENTOS!M:M,"--",0,1)</f>
        <v>253</v>
      </c>
      <c r="AE1073" s="3">
        <v>1</v>
      </c>
      <c r="AF1073" s="12">
        <f>_xlfn.XLOOKUP(C1073,ESTACIONES!B:B,ESTACIONES!N:N,0,0,1)</f>
        <v>2.4467954161962564</v>
      </c>
      <c r="AG1073" t="e">
        <f>_xlfn.XLOOKUP(A1073,'L y W'!A:A,'L y W'!B:B,0,0,1)</f>
        <v>#N/A</v>
      </c>
      <c r="AH1073" t="e">
        <f>_xlfn.XLOOKUP(A1073,'L y W'!A:A,'L y W'!C:C,0,0,1)</f>
        <v>#N/A</v>
      </c>
    </row>
    <row r="1074" spans="1:34" x14ac:dyDescent="0.3">
      <c r="A1074" s="1">
        <v>2544</v>
      </c>
      <c r="B1074" s="1" t="s">
        <v>1445</v>
      </c>
      <c r="C1074" s="1" t="s">
        <v>132</v>
      </c>
      <c r="D1074" s="1">
        <v>2016</v>
      </c>
      <c r="E1074" s="1">
        <v>6</v>
      </c>
      <c r="F1074" s="1">
        <v>28</v>
      </c>
      <c r="G1074" s="1">
        <v>23</v>
      </c>
      <c r="H1074" s="1">
        <v>7</v>
      </c>
      <c r="I1074" s="1">
        <v>30</v>
      </c>
      <c r="J1074" s="1">
        <v>-30.388999999999999</v>
      </c>
      <c r="K1074" s="1">
        <v>-71.617999999999995</v>
      </c>
      <c r="L1074" s="1">
        <v>5</v>
      </c>
      <c r="M1074" s="1">
        <v>28.4</v>
      </c>
      <c r="N1074" s="1">
        <v>-30.09348</v>
      </c>
      <c r="O1074" s="1">
        <v>-71.368930000000006</v>
      </c>
      <c r="P1074" s="1">
        <v>71</v>
      </c>
      <c r="Q1074" s="1">
        <v>1106</v>
      </c>
      <c r="R1074" s="7">
        <v>11.015885416666666</v>
      </c>
      <c r="S1074" s="1" t="s">
        <v>38</v>
      </c>
      <c r="T1074" s="1" t="s">
        <v>38</v>
      </c>
      <c r="U1074" s="1" t="s">
        <v>38</v>
      </c>
      <c r="V1074" s="1" t="s">
        <v>38</v>
      </c>
      <c r="W1074" s="1" t="s">
        <v>38</v>
      </c>
      <c r="X1074" s="1" t="s">
        <v>38</v>
      </c>
      <c r="Y1074" s="1">
        <v>40.595127421631858</v>
      </c>
      <c r="Z1074" s="1">
        <v>49.583890643822279</v>
      </c>
      <c r="AA1074" s="1">
        <v>49.583890643822279</v>
      </c>
      <c r="AB1074" s="1" t="s">
        <v>1450</v>
      </c>
      <c r="AC1074" s="3">
        <v>22</v>
      </c>
      <c r="AD1074" s="3">
        <f>_xlfn.XLOOKUP(B1074,EVENTOS!B:B,EVENTOS!M:M,"--",0,1)</f>
        <v>253</v>
      </c>
      <c r="AE1074" s="3">
        <v>1</v>
      </c>
      <c r="AF1074" s="12">
        <f>_xlfn.XLOOKUP(C1074,ESTACIONES!B:B,ESTACIONES!N:N,0,0,1)</f>
        <v>2.4171959038897288</v>
      </c>
      <c r="AG1074" t="e">
        <f>_xlfn.XLOOKUP(A1074,'L y W'!A:A,'L y W'!B:B,0,0,1)</f>
        <v>#N/A</v>
      </c>
      <c r="AH1074" t="e">
        <f>_xlfn.XLOOKUP(A1074,'L y W'!A:A,'L y W'!C:C,0,0,1)</f>
        <v>#N/A</v>
      </c>
    </row>
    <row r="1075" spans="1:34" x14ac:dyDescent="0.3">
      <c r="A1075" s="1">
        <v>2545</v>
      </c>
      <c r="B1075" s="1" t="s">
        <v>1445</v>
      </c>
      <c r="C1075" s="1" t="s">
        <v>53</v>
      </c>
      <c r="D1075" s="1">
        <v>2016</v>
      </c>
      <c r="E1075" s="1">
        <v>6</v>
      </c>
      <c r="F1075" s="1">
        <v>28</v>
      </c>
      <c r="G1075" s="1">
        <v>23</v>
      </c>
      <c r="H1075" s="1">
        <v>7</v>
      </c>
      <c r="I1075" s="1">
        <v>30</v>
      </c>
      <c r="J1075" s="1">
        <v>-30.388999999999999</v>
      </c>
      <c r="K1075" s="1">
        <v>-71.617999999999995</v>
      </c>
      <c r="L1075" s="1">
        <v>5</v>
      </c>
      <c r="M1075" s="1">
        <v>28.4</v>
      </c>
      <c r="N1075" s="1">
        <v>-30.258980000000001</v>
      </c>
      <c r="O1075" s="1">
        <v>-71.490459999999999</v>
      </c>
      <c r="P1075" s="1">
        <v>10</v>
      </c>
      <c r="Q1075" s="1">
        <v>364</v>
      </c>
      <c r="R1075" s="7">
        <v>1.87</v>
      </c>
      <c r="S1075" s="1" t="s">
        <v>38</v>
      </c>
      <c r="T1075" s="1" t="s">
        <v>38</v>
      </c>
      <c r="U1075" s="1" t="s">
        <v>38</v>
      </c>
      <c r="V1075" s="1" t="s">
        <v>38</v>
      </c>
      <c r="W1075" s="1" t="s">
        <v>38</v>
      </c>
      <c r="X1075" s="1" t="s">
        <v>38</v>
      </c>
      <c r="Y1075" s="1">
        <v>18.926254535325565</v>
      </c>
      <c r="Z1075" s="1">
        <v>34.136947882549954</v>
      </c>
      <c r="AA1075" s="1">
        <v>34.136947882549954</v>
      </c>
      <c r="AB1075" s="1" t="s">
        <v>1451</v>
      </c>
      <c r="AC1075" s="3">
        <v>9</v>
      </c>
      <c r="AD1075" s="3">
        <f>_xlfn.XLOOKUP(B1075,EVENTOS!B:B,EVENTOS!M:M,"--",0,1)</f>
        <v>253</v>
      </c>
      <c r="AE1075" s="3">
        <v>1</v>
      </c>
      <c r="AF1075" s="12">
        <f>_xlfn.XLOOKUP(C1075,ESTACIONES!B:B,ESTACIONES!N:N,0,0,1)</f>
        <v>4.3052866245068095</v>
      </c>
      <c r="AG1075" t="e">
        <f>_xlfn.XLOOKUP(A1075,'L y W'!A:A,'L y W'!B:B,0,0,1)</f>
        <v>#N/A</v>
      </c>
      <c r="AH1075" t="e">
        <f>_xlfn.XLOOKUP(A1075,'L y W'!A:A,'L y W'!C:C,0,0,1)</f>
        <v>#N/A</v>
      </c>
    </row>
    <row r="1076" spans="1:34" x14ac:dyDescent="0.3">
      <c r="A1076" s="1">
        <v>2547</v>
      </c>
      <c r="B1076" s="1" t="s">
        <v>1452</v>
      </c>
      <c r="C1076" s="1" t="s">
        <v>563</v>
      </c>
      <c r="D1076" s="1">
        <v>2016</v>
      </c>
      <c r="E1076" s="1">
        <v>7</v>
      </c>
      <c r="F1076" s="1">
        <v>1</v>
      </c>
      <c r="G1076" s="1">
        <v>22</v>
      </c>
      <c r="H1076" s="1">
        <v>20</v>
      </c>
      <c r="I1076" s="1">
        <v>8</v>
      </c>
      <c r="J1076" s="1">
        <v>-30.802</v>
      </c>
      <c r="K1076" s="1">
        <v>-71.444999999999993</v>
      </c>
      <c r="L1076" s="1">
        <v>4.9000000000000004</v>
      </c>
      <c r="M1076" s="1">
        <v>51.7</v>
      </c>
      <c r="N1076" s="1">
        <v>-31.633614000000001</v>
      </c>
      <c r="O1076" s="1">
        <v>-71.167500000000004</v>
      </c>
      <c r="P1076" s="1">
        <v>319</v>
      </c>
      <c r="Q1076" s="1">
        <v>654</v>
      </c>
      <c r="R1076" s="7">
        <v>5.32</v>
      </c>
      <c r="S1076" s="1" t="s">
        <v>38</v>
      </c>
      <c r="T1076" s="1" t="s">
        <v>38</v>
      </c>
      <c r="U1076" s="1" t="s">
        <v>38</v>
      </c>
      <c r="V1076" s="1" t="s">
        <v>38</v>
      </c>
      <c r="W1076" s="1" t="s">
        <v>38</v>
      </c>
      <c r="X1076" s="1" t="s">
        <v>38</v>
      </c>
      <c r="Y1076" s="1">
        <v>95.920177551335897</v>
      </c>
      <c r="Z1076" s="1">
        <v>109.11762837635266</v>
      </c>
      <c r="AA1076" s="1">
        <v>109.11762837635266</v>
      </c>
      <c r="AB1076" s="1" t="s">
        <v>1453</v>
      </c>
      <c r="AC1076" s="3">
        <v>65</v>
      </c>
      <c r="AD1076" s="3">
        <f>_xlfn.XLOOKUP(B1076,EVENTOS!B:B,EVENTOS!M:M,"--",0,1)</f>
        <v>254</v>
      </c>
      <c r="AE1076" s="3">
        <v>2</v>
      </c>
      <c r="AF1076" s="12">
        <f>_xlfn.XLOOKUP(C1076,ESTACIONES!B:B,ESTACIONES!N:N,0,0,1)</f>
        <v>2.6040084152738801</v>
      </c>
      <c r="AG1076" t="e">
        <f>_xlfn.XLOOKUP(A1076,'L y W'!A:A,'L y W'!B:B,0,0,1)</f>
        <v>#N/A</v>
      </c>
      <c r="AH1076" t="e">
        <f>_xlfn.XLOOKUP(A1076,'L y W'!A:A,'L y W'!C:C,0,0,1)</f>
        <v>#N/A</v>
      </c>
    </row>
    <row r="1077" spans="1:34" x14ac:dyDescent="0.3">
      <c r="A1077" s="1">
        <v>2548</v>
      </c>
      <c r="B1077" s="1" t="s">
        <v>1452</v>
      </c>
      <c r="C1077" s="1" t="s">
        <v>43</v>
      </c>
      <c r="D1077" s="1">
        <v>2016</v>
      </c>
      <c r="E1077" s="1">
        <v>7</v>
      </c>
      <c r="F1077" s="1">
        <v>1</v>
      </c>
      <c r="G1077" s="1">
        <v>22</v>
      </c>
      <c r="H1077" s="1">
        <v>20</v>
      </c>
      <c r="I1077" s="1">
        <v>8</v>
      </c>
      <c r="J1077" s="1">
        <v>-30.802</v>
      </c>
      <c r="K1077" s="1">
        <v>-71.444999999999993</v>
      </c>
      <c r="L1077" s="1">
        <v>4.9000000000000004</v>
      </c>
      <c r="M1077" s="1">
        <v>51.7</v>
      </c>
      <c r="N1077" s="1">
        <v>-30.23387</v>
      </c>
      <c r="O1077" s="1">
        <v>-71.081590000000006</v>
      </c>
      <c r="P1077" s="1">
        <v>1032</v>
      </c>
      <c r="Q1077" s="1">
        <v>517</v>
      </c>
      <c r="R1077" s="7">
        <v>6.5</v>
      </c>
      <c r="S1077" s="1" t="s">
        <v>38</v>
      </c>
      <c r="T1077" s="1" t="s">
        <v>38</v>
      </c>
      <c r="U1077" s="1" t="s">
        <v>38</v>
      </c>
      <c r="V1077" s="1" t="s">
        <v>38</v>
      </c>
      <c r="W1077" s="1" t="s">
        <v>38</v>
      </c>
      <c r="X1077" s="1" t="s">
        <v>38</v>
      </c>
      <c r="Y1077" s="1">
        <v>71.99697684090836</v>
      </c>
      <c r="Z1077" s="1">
        <v>89.242526287809085</v>
      </c>
      <c r="AA1077" s="1">
        <v>89.242526287809085</v>
      </c>
      <c r="AB1077" s="1" t="s">
        <v>1454</v>
      </c>
      <c r="AC1077" s="3">
        <v>5</v>
      </c>
      <c r="AD1077" s="3">
        <f>_xlfn.XLOOKUP(B1077,EVENTOS!B:B,EVENTOS!M:M,"--",0,1)</f>
        <v>254</v>
      </c>
      <c r="AE1077" s="3">
        <v>2</v>
      </c>
      <c r="AF1077" s="12">
        <f>_xlfn.XLOOKUP(C1077,ESTACIONES!B:B,ESTACIONES!N:N,0,0,1)</f>
        <v>2.335647305457484</v>
      </c>
      <c r="AG1077" t="e">
        <f>_xlfn.XLOOKUP(A1077,'L y W'!A:A,'L y W'!B:B,0,0,1)</f>
        <v>#N/A</v>
      </c>
      <c r="AH1077" t="e">
        <f>_xlfn.XLOOKUP(A1077,'L y W'!A:A,'L y W'!C:C,0,0,1)</f>
        <v>#N/A</v>
      </c>
    </row>
    <row r="1078" spans="1:34" x14ac:dyDescent="0.3">
      <c r="A1078" s="1">
        <v>2549</v>
      </c>
      <c r="B1078" s="1" t="s">
        <v>1452</v>
      </c>
      <c r="C1078" s="1" t="s">
        <v>524</v>
      </c>
      <c r="D1078" s="1">
        <v>2016</v>
      </c>
      <c r="E1078" s="1">
        <v>7</v>
      </c>
      <c r="F1078" s="1">
        <v>1</v>
      </c>
      <c r="G1078" s="1">
        <v>22</v>
      </c>
      <c r="H1078" s="1">
        <v>20</v>
      </c>
      <c r="I1078" s="1">
        <v>8</v>
      </c>
      <c r="J1078" s="1">
        <v>-30.802</v>
      </c>
      <c r="K1078" s="1">
        <v>-71.444999999999993</v>
      </c>
      <c r="L1078" s="1">
        <v>4.9000000000000004</v>
      </c>
      <c r="M1078" s="1">
        <v>51.7</v>
      </c>
      <c r="N1078" s="1">
        <v>-30.579305999999999</v>
      </c>
      <c r="O1078" s="1">
        <v>-71.494556000000003</v>
      </c>
      <c r="P1078" s="1">
        <v>203</v>
      </c>
      <c r="Q1078" s="1">
        <v>505</v>
      </c>
      <c r="R1078" s="7">
        <v>1.75</v>
      </c>
      <c r="S1078" s="1" t="s">
        <v>38</v>
      </c>
      <c r="T1078" s="1" t="s">
        <v>38</v>
      </c>
      <c r="U1078" s="1" t="s">
        <v>38</v>
      </c>
      <c r="V1078" s="1" t="s">
        <v>38</v>
      </c>
      <c r="W1078" s="1" t="s">
        <v>38</v>
      </c>
      <c r="X1078" s="1" t="s">
        <v>38</v>
      </c>
      <c r="Y1078" s="1">
        <v>25.141194859739254</v>
      </c>
      <c r="Z1078" s="1">
        <v>57.671492853708756</v>
      </c>
      <c r="AA1078" s="1">
        <v>57.671492853708756</v>
      </c>
      <c r="AB1078" s="1" t="s">
        <v>1455</v>
      </c>
      <c r="AC1078" s="3">
        <v>59</v>
      </c>
      <c r="AD1078" s="3">
        <f>_xlfn.XLOOKUP(B1078,EVENTOS!B:B,EVENTOS!M:M,"--",0,1)</f>
        <v>254</v>
      </c>
      <c r="AE1078" s="3">
        <v>2</v>
      </c>
      <c r="AF1078" s="12">
        <f>_xlfn.XLOOKUP(C1078,ESTACIONES!B:B,ESTACIONES!N:N,0,0,1)</f>
        <v>2.4467954161962564</v>
      </c>
      <c r="AG1078" t="e">
        <f>_xlfn.XLOOKUP(A1078,'L y W'!A:A,'L y W'!B:B,0,0,1)</f>
        <v>#N/A</v>
      </c>
      <c r="AH1078" t="e">
        <f>_xlfn.XLOOKUP(A1078,'L y W'!A:A,'L y W'!C:C,0,0,1)</f>
        <v>#N/A</v>
      </c>
    </row>
    <row r="1079" spans="1:34" x14ac:dyDescent="0.3">
      <c r="A1079" s="1">
        <v>255</v>
      </c>
      <c r="B1079" s="1" t="s">
        <v>1443</v>
      </c>
      <c r="C1079" s="1" t="s">
        <v>1456</v>
      </c>
      <c r="D1079" s="1">
        <v>2014</v>
      </c>
      <c r="E1079" s="1">
        <v>4</v>
      </c>
      <c r="F1079" s="1">
        <v>6</v>
      </c>
      <c r="G1079" s="1">
        <v>14</v>
      </c>
      <c r="H1079" s="1">
        <v>6</v>
      </c>
      <c r="I1079" s="1">
        <v>9</v>
      </c>
      <c r="J1079" s="1">
        <v>-20.414000000000001</v>
      </c>
      <c r="K1079" s="1">
        <v>-70.983000000000004</v>
      </c>
      <c r="L1079" s="1">
        <v>5</v>
      </c>
      <c r="M1079" s="1">
        <v>45.1</v>
      </c>
      <c r="N1079" s="1">
        <v>-20.239070000000002</v>
      </c>
      <c r="O1079" s="1">
        <v>-70.133300000000006</v>
      </c>
      <c r="P1079" s="1">
        <v>0</v>
      </c>
      <c r="Q1079" s="1">
        <v>697</v>
      </c>
      <c r="R1079" s="7">
        <v>25</v>
      </c>
      <c r="S1079" s="1">
        <v>81</v>
      </c>
      <c r="T1079" s="1">
        <v>6</v>
      </c>
      <c r="U1079" s="1">
        <v>-167</v>
      </c>
      <c r="V1079" s="1">
        <v>338</v>
      </c>
      <c r="W1079" s="1">
        <v>89</v>
      </c>
      <c r="X1079" s="1">
        <v>-84</v>
      </c>
      <c r="Y1079" s="1">
        <v>90.822455436593231</v>
      </c>
      <c r="Z1079" s="1">
        <v>101.40378894070953</v>
      </c>
      <c r="AA1079" s="1">
        <v>105.68</v>
      </c>
      <c r="AB1079" s="1" t="s">
        <v>1457</v>
      </c>
      <c r="AC1079" s="3">
        <v>97</v>
      </c>
      <c r="AD1079" s="3">
        <f>_xlfn.XLOOKUP(B1079,EVENTOS!B:B,EVENTOS!M:M,"--",0,1)</f>
        <v>252</v>
      </c>
      <c r="AE1079" s="3">
        <v>1</v>
      </c>
      <c r="AF1079" s="12">
        <f>_xlfn.XLOOKUP(C1079,ESTACIONES!B:B,ESTACIONES!N:N,0,0,1)</f>
        <v>2.9603634291035661</v>
      </c>
      <c r="AG1079">
        <f>_xlfn.XLOOKUP(A1079,'L y W'!A:A,'L y W'!B:B,0,0,1)</f>
        <v>0</v>
      </c>
      <c r="AH1079">
        <f>_xlfn.XLOOKUP(A1079,'L y W'!A:A,'L y W'!C:C,0,0,1)</f>
        <v>0</v>
      </c>
    </row>
    <row r="1080" spans="1:34" x14ac:dyDescent="0.3">
      <c r="A1080" s="1">
        <v>2552</v>
      </c>
      <c r="B1080" s="1" t="s">
        <v>1452</v>
      </c>
      <c r="C1080" s="1" t="s">
        <v>51</v>
      </c>
      <c r="D1080" s="1">
        <v>2016</v>
      </c>
      <c r="E1080" s="1">
        <v>7</v>
      </c>
      <c r="F1080" s="1">
        <v>1</v>
      </c>
      <c r="G1080" s="1">
        <v>22</v>
      </c>
      <c r="H1080" s="1">
        <v>20</v>
      </c>
      <c r="I1080" s="1">
        <v>8</v>
      </c>
      <c r="J1080" s="1">
        <v>-30.802</v>
      </c>
      <c r="K1080" s="1">
        <v>-71.444999999999993</v>
      </c>
      <c r="L1080" s="1">
        <v>4.9000000000000004</v>
      </c>
      <c r="M1080" s="1">
        <v>51.7</v>
      </c>
      <c r="N1080" s="1">
        <v>-31.783711</v>
      </c>
      <c r="O1080" s="1">
        <v>-70.969739000000004</v>
      </c>
      <c r="P1080" s="1">
        <v>458</v>
      </c>
      <c r="Q1080" s="1">
        <v>751</v>
      </c>
      <c r="R1080" s="7">
        <v>2.1</v>
      </c>
      <c r="S1080" s="1" t="s">
        <v>38</v>
      </c>
      <c r="T1080" s="1" t="s">
        <v>38</v>
      </c>
      <c r="U1080" s="1" t="s">
        <v>38</v>
      </c>
      <c r="V1080" s="1" t="s">
        <v>38</v>
      </c>
      <c r="W1080" s="1" t="s">
        <v>38</v>
      </c>
      <c r="X1080" s="1" t="s">
        <v>38</v>
      </c>
      <c r="Y1080" s="1">
        <v>117.87739284918499</v>
      </c>
      <c r="Z1080" s="1">
        <v>128.90126728981795</v>
      </c>
      <c r="AA1080" s="1">
        <v>128.90126728981795</v>
      </c>
      <c r="AB1080" s="1" t="s">
        <v>1458</v>
      </c>
      <c r="AC1080" s="3">
        <v>8</v>
      </c>
      <c r="AD1080" s="3">
        <f>_xlfn.XLOOKUP(B1080,EVENTOS!B:B,EVENTOS!M:M,"--",0,1)</f>
        <v>254</v>
      </c>
      <c r="AE1080" s="3">
        <v>2</v>
      </c>
      <c r="AF1080" s="12">
        <f>_xlfn.XLOOKUP(C1080,ESTACIONES!B:B,ESTACIONES!N:N,0,0,1)</f>
        <v>4.6375108145656956</v>
      </c>
      <c r="AG1080" t="e">
        <f>_xlfn.XLOOKUP(A1080,'L y W'!A:A,'L y W'!B:B,0,0,1)</f>
        <v>#N/A</v>
      </c>
      <c r="AH1080" t="e">
        <f>_xlfn.XLOOKUP(A1080,'L y W'!A:A,'L y W'!C:C,0,0,1)</f>
        <v>#N/A</v>
      </c>
    </row>
    <row r="1081" spans="1:34" x14ac:dyDescent="0.3">
      <c r="A1081" s="1">
        <v>2553</v>
      </c>
      <c r="B1081" s="1" t="s">
        <v>1452</v>
      </c>
      <c r="C1081" s="1" t="s">
        <v>53</v>
      </c>
      <c r="D1081" s="1">
        <v>2016</v>
      </c>
      <c r="E1081" s="1">
        <v>7</v>
      </c>
      <c r="F1081" s="1">
        <v>1</v>
      </c>
      <c r="G1081" s="1">
        <v>22</v>
      </c>
      <c r="H1081" s="1">
        <v>20</v>
      </c>
      <c r="I1081" s="1">
        <v>8</v>
      </c>
      <c r="J1081" s="1">
        <v>-30.802</v>
      </c>
      <c r="K1081" s="1">
        <v>-71.444999999999993</v>
      </c>
      <c r="L1081" s="1">
        <v>4.9000000000000004</v>
      </c>
      <c r="M1081" s="1">
        <v>51.7</v>
      </c>
      <c r="N1081" s="1">
        <v>-30.258980000000001</v>
      </c>
      <c r="O1081" s="1">
        <v>-71.490459999999999</v>
      </c>
      <c r="P1081" s="1">
        <v>10</v>
      </c>
      <c r="Q1081" s="1">
        <v>364</v>
      </c>
      <c r="R1081" s="7">
        <v>1.87</v>
      </c>
      <c r="S1081" s="1" t="s">
        <v>38</v>
      </c>
      <c r="T1081" s="1" t="s">
        <v>38</v>
      </c>
      <c r="U1081" s="1" t="s">
        <v>38</v>
      </c>
      <c r="V1081" s="1" t="s">
        <v>38</v>
      </c>
      <c r="W1081" s="1" t="s">
        <v>38</v>
      </c>
      <c r="X1081" s="1" t="s">
        <v>38</v>
      </c>
      <c r="Y1081" s="1">
        <v>60.357853252560218</v>
      </c>
      <c r="Z1081" s="1">
        <v>79.479522829830799</v>
      </c>
      <c r="AA1081" s="1">
        <v>79.479522829830799</v>
      </c>
      <c r="AB1081" s="1" t="s">
        <v>1459</v>
      </c>
      <c r="AC1081" s="3">
        <v>9</v>
      </c>
      <c r="AD1081" s="3">
        <f>_xlfn.XLOOKUP(B1081,EVENTOS!B:B,EVENTOS!M:M,"--",0,1)</f>
        <v>254</v>
      </c>
      <c r="AE1081" s="3">
        <v>2</v>
      </c>
      <c r="AF1081" s="12">
        <f>_xlfn.XLOOKUP(C1081,ESTACIONES!B:B,ESTACIONES!N:N,0,0,1)</f>
        <v>4.3052866245068095</v>
      </c>
      <c r="AG1081" t="e">
        <f>_xlfn.XLOOKUP(A1081,'L y W'!A:A,'L y W'!B:B,0,0,1)</f>
        <v>#N/A</v>
      </c>
      <c r="AH1081" t="e">
        <f>_xlfn.XLOOKUP(A1081,'L y W'!A:A,'L y W'!C:C,0,0,1)</f>
        <v>#N/A</v>
      </c>
    </row>
    <row r="1082" spans="1:34" x14ac:dyDescent="0.3">
      <c r="A1082" s="1">
        <v>2554</v>
      </c>
      <c r="B1082" s="1" t="s">
        <v>1452</v>
      </c>
      <c r="C1082" s="1" t="s">
        <v>55</v>
      </c>
      <c r="D1082" s="1">
        <v>2016</v>
      </c>
      <c r="E1082" s="1">
        <v>7</v>
      </c>
      <c r="F1082" s="1">
        <v>1</v>
      </c>
      <c r="G1082" s="1">
        <v>22</v>
      </c>
      <c r="H1082" s="1">
        <v>20</v>
      </c>
      <c r="I1082" s="1">
        <v>8</v>
      </c>
      <c r="J1082" s="1">
        <v>-30.802</v>
      </c>
      <c r="K1082" s="1">
        <v>-71.444999999999993</v>
      </c>
      <c r="L1082" s="1">
        <v>4.9000000000000004</v>
      </c>
      <c r="M1082" s="1">
        <v>51.7</v>
      </c>
      <c r="N1082" s="1">
        <v>-30.854861</v>
      </c>
      <c r="O1082" s="1">
        <v>-70.707333000000006</v>
      </c>
      <c r="P1082" s="1">
        <v>903</v>
      </c>
      <c r="Q1082" s="1">
        <v>578</v>
      </c>
      <c r="R1082" s="7">
        <v>6.51</v>
      </c>
      <c r="S1082" s="1" t="s">
        <v>38</v>
      </c>
      <c r="T1082" s="1" t="s">
        <v>38</v>
      </c>
      <c r="U1082" s="1" t="s">
        <v>38</v>
      </c>
      <c r="V1082" s="1" t="s">
        <v>38</v>
      </c>
      <c r="W1082" s="1" t="s">
        <v>38</v>
      </c>
      <c r="X1082" s="1" t="s">
        <v>38</v>
      </c>
      <c r="Y1082" s="1">
        <v>70.818932142481813</v>
      </c>
      <c r="Z1082" s="1">
        <v>88.217893642964768</v>
      </c>
      <c r="AA1082" s="1">
        <v>88.217893642964768</v>
      </c>
      <c r="AB1082" s="1" t="s">
        <v>1460</v>
      </c>
      <c r="AC1082" s="3">
        <v>10</v>
      </c>
      <c r="AD1082" s="3">
        <f>_xlfn.XLOOKUP(B1082,EVENTOS!B:B,EVENTOS!M:M,"--",0,1)</f>
        <v>254</v>
      </c>
      <c r="AE1082" s="3">
        <v>2</v>
      </c>
      <c r="AF1082" s="12">
        <f>_xlfn.XLOOKUP(C1082,ESTACIONES!B:B,ESTACIONES!N:N,0,0,1)</f>
        <v>2.2846908786089335</v>
      </c>
      <c r="AG1082" t="e">
        <f>_xlfn.XLOOKUP(A1082,'L y W'!A:A,'L y W'!B:B,0,0,1)</f>
        <v>#N/A</v>
      </c>
      <c r="AH1082" t="e">
        <f>_xlfn.XLOOKUP(A1082,'L y W'!A:A,'L y W'!C:C,0,0,1)</f>
        <v>#N/A</v>
      </c>
    </row>
    <row r="1083" spans="1:34" x14ac:dyDescent="0.3">
      <c r="A1083" s="1">
        <v>2555</v>
      </c>
      <c r="B1083" s="1" t="s">
        <v>1461</v>
      </c>
      <c r="C1083" s="1" t="s">
        <v>212</v>
      </c>
      <c r="D1083" s="1">
        <v>2016</v>
      </c>
      <c r="E1083" s="1">
        <v>7</v>
      </c>
      <c r="F1083" s="1">
        <v>4</v>
      </c>
      <c r="G1083" s="1">
        <v>23</v>
      </c>
      <c r="H1083" s="1">
        <v>2</v>
      </c>
      <c r="I1083" s="1">
        <v>24</v>
      </c>
      <c r="J1083" s="1">
        <v>-20.710999999999999</v>
      </c>
      <c r="K1083" s="1">
        <v>-69.132000000000005</v>
      </c>
      <c r="L1083" s="1">
        <v>5</v>
      </c>
      <c r="M1083" s="1">
        <v>90</v>
      </c>
      <c r="N1083" s="1">
        <v>-19.668500000000002</v>
      </c>
      <c r="O1083" s="1">
        <v>-69.194199999999995</v>
      </c>
      <c r="P1083" s="1">
        <v>0</v>
      </c>
      <c r="Q1083" s="1">
        <v>973</v>
      </c>
      <c r="R1083" s="7">
        <v>7.75</v>
      </c>
      <c r="S1083" s="1" t="s">
        <v>38</v>
      </c>
      <c r="T1083" s="1" t="s">
        <v>38</v>
      </c>
      <c r="U1083" s="1" t="s">
        <v>38</v>
      </c>
      <c r="V1083" s="1" t="s">
        <v>38</v>
      </c>
      <c r="W1083" s="1" t="s">
        <v>38</v>
      </c>
      <c r="X1083" s="1" t="s">
        <v>38</v>
      </c>
      <c r="Y1083" s="1">
        <v>115.59468013264458</v>
      </c>
      <c r="Z1083" s="1">
        <v>146.49959069897915</v>
      </c>
      <c r="AA1083" s="1">
        <v>146.49959069897915</v>
      </c>
      <c r="AB1083" s="1" t="s">
        <v>1462</v>
      </c>
      <c r="AC1083" s="3">
        <v>42</v>
      </c>
      <c r="AD1083" s="3">
        <f>_xlfn.XLOOKUP(B1083,EVENTOS!B:B,EVENTOS!M:M,"--",0,1)</f>
        <v>255</v>
      </c>
      <c r="AE1083" s="3">
        <v>2</v>
      </c>
      <c r="AF1083" s="12">
        <f>_xlfn.XLOOKUP(C1083,ESTACIONES!B:B,ESTACIONES!N:N,0,0,1)</f>
        <v>5.985471124506704</v>
      </c>
      <c r="AG1083" t="e">
        <f>_xlfn.XLOOKUP(A1083,'L y W'!A:A,'L y W'!B:B,0,0,1)</f>
        <v>#N/A</v>
      </c>
      <c r="AH1083" t="e">
        <f>_xlfn.XLOOKUP(A1083,'L y W'!A:A,'L y W'!C:C,0,0,1)</f>
        <v>#N/A</v>
      </c>
    </row>
    <row r="1084" spans="1:34" x14ac:dyDescent="0.3">
      <c r="A1084" s="1">
        <v>2556</v>
      </c>
      <c r="B1084" s="1" t="s">
        <v>1461</v>
      </c>
      <c r="C1084" s="1" t="s">
        <v>482</v>
      </c>
      <c r="D1084" s="1">
        <v>2016</v>
      </c>
      <c r="E1084" s="1">
        <v>7</v>
      </c>
      <c r="F1084" s="1">
        <v>4</v>
      </c>
      <c r="G1084" s="1">
        <v>23</v>
      </c>
      <c r="H1084" s="1">
        <v>2</v>
      </c>
      <c r="I1084" s="1">
        <v>24</v>
      </c>
      <c r="J1084" s="1">
        <v>-20.710999999999999</v>
      </c>
      <c r="K1084" s="1">
        <v>-69.132000000000005</v>
      </c>
      <c r="L1084" s="1">
        <v>5</v>
      </c>
      <c r="M1084" s="1">
        <v>90</v>
      </c>
      <c r="N1084" s="1">
        <v>-21.043230000000001</v>
      </c>
      <c r="O1084" s="1">
        <v>-69.487399999999994</v>
      </c>
      <c r="P1084" s="1">
        <v>0</v>
      </c>
      <c r="Q1084" s="1">
        <v>603</v>
      </c>
      <c r="R1084" s="7">
        <v>3.4</v>
      </c>
      <c r="S1084" s="1" t="s">
        <v>38</v>
      </c>
      <c r="T1084" s="1" t="s">
        <v>38</v>
      </c>
      <c r="U1084" s="1" t="s">
        <v>38</v>
      </c>
      <c r="V1084" s="1" t="s">
        <v>38</v>
      </c>
      <c r="W1084" s="1" t="s">
        <v>38</v>
      </c>
      <c r="X1084" s="1" t="s">
        <v>38</v>
      </c>
      <c r="Y1084" s="1">
        <v>52.1593171195873</v>
      </c>
      <c r="Z1084" s="1">
        <v>104.02208593554387</v>
      </c>
      <c r="AA1084" s="1">
        <v>104.02208593554387</v>
      </c>
      <c r="AB1084" s="1" t="s">
        <v>1463</v>
      </c>
      <c r="AC1084" s="3">
        <v>55</v>
      </c>
      <c r="AD1084" s="3">
        <f>_xlfn.XLOOKUP(B1084,EVENTOS!B:B,EVENTOS!M:M,"--",0,1)</f>
        <v>255</v>
      </c>
      <c r="AE1084" s="3">
        <v>2</v>
      </c>
      <c r="AF1084" s="12">
        <f>_xlfn.XLOOKUP(C1084,ESTACIONES!B:B,ESTACIONES!N:N,0,0,1)</f>
        <v>1.9568435515885059</v>
      </c>
      <c r="AG1084" t="e">
        <f>_xlfn.XLOOKUP(A1084,'L y W'!A:A,'L y W'!B:B,0,0,1)</f>
        <v>#N/A</v>
      </c>
      <c r="AH1084" t="e">
        <f>_xlfn.XLOOKUP(A1084,'L y W'!A:A,'L y W'!C:C,0,0,1)</f>
        <v>#N/A</v>
      </c>
    </row>
    <row r="1085" spans="1:34" x14ac:dyDescent="0.3">
      <c r="A1085" s="1">
        <v>2559</v>
      </c>
      <c r="B1085" s="1" t="s">
        <v>1461</v>
      </c>
      <c r="C1085" s="1" t="s">
        <v>76</v>
      </c>
      <c r="D1085" s="1">
        <v>2016</v>
      </c>
      <c r="E1085" s="1">
        <v>7</v>
      </c>
      <c r="F1085" s="1">
        <v>4</v>
      </c>
      <c r="G1085" s="1">
        <v>23</v>
      </c>
      <c r="H1085" s="1">
        <v>2</v>
      </c>
      <c r="I1085" s="1">
        <v>24</v>
      </c>
      <c r="J1085" s="1">
        <v>-20.710999999999999</v>
      </c>
      <c r="K1085" s="1">
        <v>-69.132000000000005</v>
      </c>
      <c r="L1085" s="1">
        <v>5</v>
      </c>
      <c r="M1085" s="1">
        <v>90</v>
      </c>
      <c r="N1085" s="1">
        <v>-20.496327999999998</v>
      </c>
      <c r="O1085" s="1">
        <v>-69.337469999999996</v>
      </c>
      <c r="P1085" s="1">
        <v>0</v>
      </c>
      <c r="Q1085" s="1">
        <v>357</v>
      </c>
      <c r="R1085" s="7">
        <v>2.08</v>
      </c>
      <c r="S1085" s="1" t="s">
        <v>38</v>
      </c>
      <c r="T1085" s="1" t="s">
        <v>38</v>
      </c>
      <c r="U1085" s="1" t="s">
        <v>38</v>
      </c>
      <c r="V1085" s="1" t="s">
        <v>38</v>
      </c>
      <c r="W1085" s="1" t="s">
        <v>38</v>
      </c>
      <c r="X1085" s="1" t="s">
        <v>38</v>
      </c>
      <c r="Y1085" s="1">
        <v>31.994022669821764</v>
      </c>
      <c r="Z1085" s="1">
        <v>95.517629192715361</v>
      </c>
      <c r="AA1085" s="1">
        <v>95.517629192715361</v>
      </c>
      <c r="AB1085" s="1" t="s">
        <v>1464</v>
      </c>
      <c r="AC1085" s="3">
        <v>14</v>
      </c>
      <c r="AD1085" s="3">
        <f>_xlfn.XLOOKUP(B1085,EVENTOS!B:B,EVENTOS!M:M,"--",0,1)</f>
        <v>255</v>
      </c>
      <c r="AE1085" s="3">
        <v>2</v>
      </c>
      <c r="AF1085" s="12">
        <f>_xlfn.XLOOKUP(C1085,ESTACIONES!B:B,ESTACIONES!N:N,0,0,1)</f>
        <v>2.8487108524030149</v>
      </c>
      <c r="AG1085" t="e">
        <f>_xlfn.XLOOKUP(A1085,'L y W'!A:A,'L y W'!B:B,0,0,1)</f>
        <v>#N/A</v>
      </c>
      <c r="AH1085" t="e">
        <f>_xlfn.XLOOKUP(A1085,'L y W'!A:A,'L y W'!C:C,0,0,1)</f>
        <v>#N/A</v>
      </c>
    </row>
    <row r="1086" spans="1:34" x14ac:dyDescent="0.3">
      <c r="A1086" s="1">
        <v>2563</v>
      </c>
      <c r="B1086" s="1" t="s">
        <v>1465</v>
      </c>
      <c r="C1086" s="1" t="s">
        <v>473</v>
      </c>
      <c r="D1086" s="1">
        <v>2016</v>
      </c>
      <c r="E1086" s="1">
        <v>7</v>
      </c>
      <c r="F1086" s="1">
        <v>5</v>
      </c>
      <c r="G1086" s="1">
        <v>2</v>
      </c>
      <c r="H1086" s="1">
        <v>29</v>
      </c>
      <c r="I1086" s="1">
        <v>3</v>
      </c>
      <c r="J1086" s="1">
        <v>-20.161999999999999</v>
      </c>
      <c r="K1086" s="1">
        <v>-71.007999999999996</v>
      </c>
      <c r="L1086" s="1">
        <v>4.9000000000000004</v>
      </c>
      <c r="M1086" s="1">
        <v>29.9</v>
      </c>
      <c r="N1086" s="1">
        <v>-20.27291</v>
      </c>
      <c r="O1086" s="1">
        <v>-70.122309999999999</v>
      </c>
      <c r="P1086" s="1">
        <v>0</v>
      </c>
      <c r="Q1086" s="1">
        <v>725</v>
      </c>
      <c r="R1086" s="7">
        <v>1.36</v>
      </c>
      <c r="S1086" s="1">
        <v>351</v>
      </c>
      <c r="T1086" s="1">
        <v>26</v>
      </c>
      <c r="U1086" s="1">
        <v>90</v>
      </c>
      <c r="V1086" s="1">
        <v>170</v>
      </c>
      <c r="W1086" s="1">
        <v>64</v>
      </c>
      <c r="X1086" s="1">
        <v>90</v>
      </c>
      <c r="Y1086" s="1">
        <v>93.367684436662088</v>
      </c>
      <c r="Z1086" s="1">
        <v>98.038433775046158</v>
      </c>
      <c r="AA1086" s="1">
        <v>98.072311401367188</v>
      </c>
      <c r="AB1086" s="1" t="s">
        <v>1466</v>
      </c>
      <c r="AC1086" s="3">
        <v>53</v>
      </c>
      <c r="AD1086" s="3">
        <f>_xlfn.XLOOKUP(B1086,EVENTOS!B:B,EVENTOS!M:M,"--",0,1)</f>
        <v>256</v>
      </c>
      <c r="AE1086" s="3">
        <v>1</v>
      </c>
      <c r="AF1086" s="12">
        <f>_xlfn.XLOOKUP(C1086,ESTACIONES!B:B,ESTACIONES!N:N,0,0,1)</f>
        <v>3.8168177816451578</v>
      </c>
      <c r="AG1086">
        <f>_xlfn.XLOOKUP(A1086,'L y W'!A:A,'L y W'!B:B,0,0,1)</f>
        <v>0</v>
      </c>
      <c r="AH1086">
        <f>_xlfn.XLOOKUP(A1086,'L y W'!A:A,'L y W'!C:C,0,0,1)</f>
        <v>0</v>
      </c>
    </row>
    <row r="1087" spans="1:34" x14ac:dyDescent="0.3">
      <c r="A1087" s="1">
        <v>2564</v>
      </c>
      <c r="B1087" s="1" t="s">
        <v>1465</v>
      </c>
      <c r="C1087" s="1" t="s">
        <v>88</v>
      </c>
      <c r="D1087" s="1">
        <v>2016</v>
      </c>
      <c r="E1087" s="1">
        <v>7</v>
      </c>
      <c r="F1087" s="1">
        <v>5</v>
      </c>
      <c r="G1087" s="1">
        <v>2</v>
      </c>
      <c r="H1087" s="1">
        <v>29</v>
      </c>
      <c r="I1087" s="1">
        <v>3</v>
      </c>
      <c r="J1087" s="1">
        <v>-20.161999999999999</v>
      </c>
      <c r="K1087" s="1">
        <v>-71.007999999999996</v>
      </c>
      <c r="L1087" s="1">
        <v>4.9000000000000004</v>
      </c>
      <c r="M1087" s="1">
        <v>29.9</v>
      </c>
      <c r="N1087" s="1">
        <v>-20.256270000000001</v>
      </c>
      <c r="O1087" s="1">
        <v>-69.786010000000005</v>
      </c>
      <c r="P1087" s="1">
        <v>0</v>
      </c>
      <c r="Q1087" s="1">
        <v>344</v>
      </c>
      <c r="R1087" s="7">
        <v>2.4700000000000002</v>
      </c>
      <c r="S1087" s="1">
        <v>351</v>
      </c>
      <c r="T1087" s="1">
        <v>26</v>
      </c>
      <c r="U1087" s="1">
        <v>90</v>
      </c>
      <c r="V1087" s="1">
        <v>170</v>
      </c>
      <c r="W1087" s="1">
        <v>64</v>
      </c>
      <c r="X1087" s="1">
        <v>90</v>
      </c>
      <c r="Y1087" s="1">
        <v>128.13337390641016</v>
      </c>
      <c r="Z1087" s="1">
        <v>131.57572537759353</v>
      </c>
      <c r="AA1087" s="1">
        <v>131.61676025390619</v>
      </c>
      <c r="AB1087" s="1" t="s">
        <v>1467</v>
      </c>
      <c r="AC1087" s="3">
        <v>15</v>
      </c>
      <c r="AD1087" s="3">
        <f>_xlfn.XLOOKUP(B1087,EVENTOS!B:B,EVENTOS!M:M,"--",0,1)</f>
        <v>256</v>
      </c>
      <c r="AE1087" s="3">
        <v>1</v>
      </c>
      <c r="AF1087" s="12">
        <f>_xlfn.XLOOKUP(C1087,ESTACIONES!B:B,ESTACIONES!N:N,0,0,1)</f>
        <v>4.7744005541349805</v>
      </c>
      <c r="AG1087">
        <f>_xlfn.XLOOKUP(A1087,'L y W'!A:A,'L y W'!B:B,0,0,1)</f>
        <v>0</v>
      </c>
      <c r="AH1087">
        <f>_xlfn.XLOOKUP(A1087,'L y W'!A:A,'L y W'!C:C,0,0,1)</f>
        <v>0</v>
      </c>
    </row>
    <row r="1088" spans="1:34" x14ac:dyDescent="0.3">
      <c r="A1088" s="1">
        <v>2567</v>
      </c>
      <c r="B1088" s="1" t="s">
        <v>1468</v>
      </c>
      <c r="C1088" s="1" t="s">
        <v>76</v>
      </c>
      <c r="D1088" s="1">
        <v>2016</v>
      </c>
      <c r="E1088" s="1">
        <v>7</v>
      </c>
      <c r="F1088" s="1">
        <v>6</v>
      </c>
      <c r="G1088" s="1">
        <v>22</v>
      </c>
      <c r="H1088" s="1">
        <v>59</v>
      </c>
      <c r="I1088" s="1">
        <v>10</v>
      </c>
      <c r="J1088" s="1">
        <v>-20.431000000000001</v>
      </c>
      <c r="K1088" s="1">
        <v>-69.314999999999998</v>
      </c>
      <c r="L1088" s="1">
        <v>4.5999999999999996</v>
      </c>
      <c r="M1088" s="1">
        <v>93.7</v>
      </c>
      <c r="N1088" s="1">
        <v>-20.496327999999998</v>
      </c>
      <c r="O1088" s="1">
        <v>-69.337469999999996</v>
      </c>
      <c r="P1088" s="1">
        <v>0</v>
      </c>
      <c r="Q1088" s="1">
        <v>357</v>
      </c>
      <c r="R1088" s="7">
        <v>2.08</v>
      </c>
      <c r="S1088" s="1" t="s">
        <v>38</v>
      </c>
      <c r="T1088" s="1" t="s">
        <v>38</v>
      </c>
      <c r="U1088" s="1" t="s">
        <v>38</v>
      </c>
      <c r="V1088" s="1" t="s">
        <v>38</v>
      </c>
      <c r="W1088" s="1" t="s">
        <v>38</v>
      </c>
      <c r="X1088" s="1" t="s">
        <v>38</v>
      </c>
      <c r="Y1088" s="1">
        <v>7.6029683463716591</v>
      </c>
      <c r="Z1088" s="1">
        <v>94.007952470394386</v>
      </c>
      <c r="AA1088" s="1">
        <v>94.007952470394386</v>
      </c>
      <c r="AB1088" s="1" t="s">
        <v>1469</v>
      </c>
      <c r="AC1088" s="3">
        <v>14</v>
      </c>
      <c r="AD1088" s="3">
        <f>_xlfn.XLOOKUP(B1088,EVENTOS!B:B,EVENTOS!M:M,"--",0,1)</f>
        <v>257</v>
      </c>
      <c r="AE1088" s="3">
        <v>2</v>
      </c>
      <c r="AF1088" s="12">
        <f>_xlfn.XLOOKUP(C1088,ESTACIONES!B:B,ESTACIONES!N:N,0,0,1)</f>
        <v>2.8487108524030149</v>
      </c>
      <c r="AG1088" t="e">
        <f>_xlfn.XLOOKUP(A1088,'L y W'!A:A,'L y W'!B:B,0,0,1)</f>
        <v>#N/A</v>
      </c>
      <c r="AH1088" t="e">
        <f>_xlfn.XLOOKUP(A1088,'L y W'!A:A,'L y W'!C:C,0,0,1)</f>
        <v>#N/A</v>
      </c>
    </row>
    <row r="1089" spans="1:34" x14ac:dyDescent="0.3">
      <c r="A1089" s="1">
        <v>257</v>
      </c>
      <c r="B1089" s="1" t="s">
        <v>1443</v>
      </c>
      <c r="C1089" s="1" t="s">
        <v>406</v>
      </c>
      <c r="D1089" s="1">
        <v>2014</v>
      </c>
      <c r="E1089" s="1">
        <v>4</v>
      </c>
      <c r="F1089" s="1">
        <v>6</v>
      </c>
      <c r="G1089" s="1">
        <v>14</v>
      </c>
      <c r="H1089" s="1">
        <v>6</v>
      </c>
      <c r="I1089" s="1">
        <v>9</v>
      </c>
      <c r="J1089" s="1">
        <v>-20.414000000000001</v>
      </c>
      <c r="K1089" s="1">
        <v>-70.983000000000004</v>
      </c>
      <c r="L1089" s="1">
        <v>5</v>
      </c>
      <c r="M1089" s="1">
        <v>45.1</v>
      </c>
      <c r="N1089" s="1">
        <v>-19.995450000000002</v>
      </c>
      <c r="O1089" s="1">
        <v>-69.767070000000004</v>
      </c>
      <c r="P1089" s="1">
        <v>0</v>
      </c>
      <c r="Q1089" s="1">
        <v>418</v>
      </c>
      <c r="R1089" s="7">
        <v>2.8</v>
      </c>
      <c r="S1089" s="1">
        <v>81</v>
      </c>
      <c r="T1089" s="1">
        <v>6</v>
      </c>
      <c r="U1089" s="1">
        <v>-167</v>
      </c>
      <c r="V1089" s="1">
        <v>338</v>
      </c>
      <c r="W1089" s="1">
        <v>89</v>
      </c>
      <c r="X1089" s="1">
        <v>-84</v>
      </c>
      <c r="Y1089" s="1">
        <v>135.2618156715304</v>
      </c>
      <c r="Z1089" s="1">
        <v>142.58249815022555</v>
      </c>
      <c r="AA1089" s="1">
        <v>148.56</v>
      </c>
      <c r="AB1089" s="1" t="s">
        <v>1470</v>
      </c>
      <c r="AC1089" s="3">
        <v>50</v>
      </c>
      <c r="AD1089" s="3">
        <f>_xlfn.XLOOKUP(B1089,EVENTOS!B:B,EVENTOS!M:M,"--",0,1)</f>
        <v>252</v>
      </c>
      <c r="AE1089" s="3">
        <v>1</v>
      </c>
      <c r="AF1089" s="12">
        <f>_xlfn.XLOOKUP(C1089,ESTACIONES!B:B,ESTACIONES!N:N,0,0,1)</f>
        <v>3.6247955390389586</v>
      </c>
      <c r="AG1089">
        <f>_xlfn.XLOOKUP(A1089,'L y W'!A:A,'L y W'!B:B,0,0,1)</f>
        <v>0</v>
      </c>
      <c r="AH1089">
        <f>_xlfn.XLOOKUP(A1089,'L y W'!A:A,'L y W'!C:C,0,0,1)</f>
        <v>0</v>
      </c>
    </row>
    <row r="1090" spans="1:34" x14ac:dyDescent="0.3">
      <c r="A1090" s="1">
        <v>2571</v>
      </c>
      <c r="B1090" s="1" t="s">
        <v>1471</v>
      </c>
      <c r="C1090" s="1" t="s">
        <v>563</v>
      </c>
      <c r="D1090" s="1">
        <v>2016</v>
      </c>
      <c r="E1090" s="1">
        <v>7</v>
      </c>
      <c r="F1090" s="1">
        <v>11</v>
      </c>
      <c r="G1090" s="1">
        <v>13</v>
      </c>
      <c r="H1090" s="1">
        <v>27</v>
      </c>
      <c r="I1090" s="1">
        <v>36</v>
      </c>
      <c r="J1090" s="1">
        <v>-30.687000000000001</v>
      </c>
      <c r="K1090" s="1">
        <v>-71.268000000000001</v>
      </c>
      <c r="L1090" s="1">
        <v>5.0999999999999996</v>
      </c>
      <c r="M1090" s="1">
        <v>34.700000000000003</v>
      </c>
      <c r="N1090" s="1">
        <v>-31.633614000000001</v>
      </c>
      <c r="O1090" s="1">
        <v>-71.167500000000004</v>
      </c>
      <c r="P1090" s="1">
        <v>319</v>
      </c>
      <c r="Q1090" s="1">
        <v>654</v>
      </c>
      <c r="R1090" s="7">
        <v>5.32</v>
      </c>
      <c r="S1090" s="1" t="s">
        <v>38</v>
      </c>
      <c r="T1090" s="1" t="s">
        <v>38</v>
      </c>
      <c r="U1090" s="1" t="s">
        <v>38</v>
      </c>
      <c r="V1090" s="1" t="s">
        <v>38</v>
      </c>
      <c r="W1090" s="1" t="s">
        <v>38</v>
      </c>
      <c r="X1090" s="1" t="s">
        <v>38</v>
      </c>
      <c r="Y1090" s="1">
        <v>105.38969741745673</v>
      </c>
      <c r="Z1090" s="1">
        <v>111.0554756990536</v>
      </c>
      <c r="AA1090" s="1">
        <v>111.0554756990536</v>
      </c>
      <c r="AB1090" s="1" t="s">
        <v>1472</v>
      </c>
      <c r="AC1090" s="3">
        <v>65</v>
      </c>
      <c r="AD1090" s="3">
        <f>_xlfn.XLOOKUP(B1090,EVENTOS!B:B,EVENTOS!M:M,"--",0,1)</f>
        <v>258</v>
      </c>
      <c r="AE1090" s="3">
        <v>1</v>
      </c>
      <c r="AF1090" s="12">
        <f>_xlfn.XLOOKUP(C1090,ESTACIONES!B:B,ESTACIONES!N:N,0,0,1)</f>
        <v>2.6040084152738801</v>
      </c>
      <c r="AG1090" t="e">
        <f>_xlfn.XLOOKUP(A1090,'L y W'!A:A,'L y W'!B:B,0,0,1)</f>
        <v>#N/A</v>
      </c>
      <c r="AH1090" t="e">
        <f>_xlfn.XLOOKUP(A1090,'L y W'!A:A,'L y W'!C:C,0,0,1)</f>
        <v>#N/A</v>
      </c>
    </row>
    <row r="1091" spans="1:34" x14ac:dyDescent="0.3">
      <c r="A1091" s="1">
        <v>2572</v>
      </c>
      <c r="B1091" s="1" t="s">
        <v>1471</v>
      </c>
      <c r="C1091" s="1" t="s">
        <v>43</v>
      </c>
      <c r="D1091" s="1">
        <v>2016</v>
      </c>
      <c r="E1091" s="1">
        <v>7</v>
      </c>
      <c r="F1091" s="1">
        <v>11</v>
      </c>
      <c r="G1091" s="1">
        <v>13</v>
      </c>
      <c r="H1091" s="1">
        <v>27</v>
      </c>
      <c r="I1091" s="1">
        <v>36</v>
      </c>
      <c r="J1091" s="1">
        <v>-30.687000000000001</v>
      </c>
      <c r="K1091" s="1">
        <v>-71.268000000000001</v>
      </c>
      <c r="L1091" s="1">
        <v>5.0999999999999996</v>
      </c>
      <c r="M1091" s="1">
        <v>34.700000000000003</v>
      </c>
      <c r="N1091" s="1">
        <v>-30.23387</v>
      </c>
      <c r="O1091" s="1">
        <v>-71.081590000000006</v>
      </c>
      <c r="P1091" s="1">
        <v>1032</v>
      </c>
      <c r="Q1091" s="1">
        <v>517</v>
      </c>
      <c r="R1091" s="7">
        <v>6.5</v>
      </c>
      <c r="S1091" s="1" t="s">
        <v>38</v>
      </c>
      <c r="T1091" s="1" t="s">
        <v>38</v>
      </c>
      <c r="U1091" s="1" t="s">
        <v>38</v>
      </c>
      <c r="V1091" s="1" t="s">
        <v>38</v>
      </c>
      <c r="W1091" s="1" t="s">
        <v>38</v>
      </c>
      <c r="X1091" s="1" t="s">
        <v>38</v>
      </c>
      <c r="Y1091" s="1">
        <v>53.328766286267616</v>
      </c>
      <c r="Z1091" s="1">
        <v>64.192936820302535</v>
      </c>
      <c r="AA1091" s="1">
        <v>64.192936820302535</v>
      </c>
      <c r="AB1091" s="1" t="s">
        <v>1473</v>
      </c>
      <c r="AC1091" s="3">
        <v>5</v>
      </c>
      <c r="AD1091" s="3">
        <f>_xlfn.XLOOKUP(B1091,EVENTOS!B:B,EVENTOS!M:M,"--",0,1)</f>
        <v>258</v>
      </c>
      <c r="AE1091" s="3">
        <v>1</v>
      </c>
      <c r="AF1091" s="12">
        <f>_xlfn.XLOOKUP(C1091,ESTACIONES!B:B,ESTACIONES!N:N,0,0,1)</f>
        <v>2.335647305457484</v>
      </c>
      <c r="AG1091" t="e">
        <f>_xlfn.XLOOKUP(A1091,'L y W'!A:A,'L y W'!B:B,0,0,1)</f>
        <v>#N/A</v>
      </c>
      <c r="AH1091" t="e">
        <f>_xlfn.XLOOKUP(A1091,'L y W'!A:A,'L y W'!C:C,0,0,1)</f>
        <v>#N/A</v>
      </c>
    </row>
    <row r="1092" spans="1:34" x14ac:dyDescent="0.3">
      <c r="A1092" s="1">
        <v>2573</v>
      </c>
      <c r="B1092" s="1" t="s">
        <v>1471</v>
      </c>
      <c r="C1092" s="1" t="s">
        <v>524</v>
      </c>
      <c r="D1092" s="1">
        <v>2016</v>
      </c>
      <c r="E1092" s="1">
        <v>7</v>
      </c>
      <c r="F1092" s="1">
        <v>11</v>
      </c>
      <c r="G1092" s="1">
        <v>13</v>
      </c>
      <c r="H1092" s="1">
        <v>27</v>
      </c>
      <c r="I1092" s="1">
        <v>36</v>
      </c>
      <c r="J1092" s="1">
        <v>-30.687000000000001</v>
      </c>
      <c r="K1092" s="1">
        <v>-71.268000000000001</v>
      </c>
      <c r="L1092" s="1">
        <v>5.0999999999999996</v>
      </c>
      <c r="M1092" s="1">
        <v>34.700000000000003</v>
      </c>
      <c r="N1092" s="1">
        <v>-30.579305999999999</v>
      </c>
      <c r="O1092" s="1">
        <v>-71.494556000000003</v>
      </c>
      <c r="P1092" s="1">
        <v>203</v>
      </c>
      <c r="Q1092" s="1">
        <v>505</v>
      </c>
      <c r="R1092" s="7">
        <v>1.75</v>
      </c>
      <c r="S1092" s="1" t="s">
        <v>38</v>
      </c>
      <c r="T1092" s="1" t="s">
        <v>38</v>
      </c>
      <c r="U1092" s="1" t="s">
        <v>38</v>
      </c>
      <c r="V1092" s="1" t="s">
        <v>38</v>
      </c>
      <c r="W1092" s="1" t="s">
        <v>38</v>
      </c>
      <c r="X1092" s="1" t="s">
        <v>38</v>
      </c>
      <c r="Y1092" s="1">
        <v>24.784691327056965</v>
      </c>
      <c r="Z1092" s="1">
        <v>42.807713477567255</v>
      </c>
      <c r="AA1092" s="1">
        <v>42.807713477567255</v>
      </c>
      <c r="AB1092" s="1" t="s">
        <v>1474</v>
      </c>
      <c r="AC1092" s="3">
        <v>59</v>
      </c>
      <c r="AD1092" s="3">
        <f>_xlfn.XLOOKUP(B1092,EVENTOS!B:B,EVENTOS!M:M,"--",0,1)</f>
        <v>258</v>
      </c>
      <c r="AE1092" s="3">
        <v>1</v>
      </c>
      <c r="AF1092" s="12">
        <f>_xlfn.XLOOKUP(C1092,ESTACIONES!B:B,ESTACIONES!N:N,0,0,1)</f>
        <v>2.4467954161962564</v>
      </c>
      <c r="AG1092" t="e">
        <f>_xlfn.XLOOKUP(A1092,'L y W'!A:A,'L y W'!B:B,0,0,1)</f>
        <v>#N/A</v>
      </c>
      <c r="AH1092" t="e">
        <f>_xlfn.XLOOKUP(A1092,'L y W'!A:A,'L y W'!C:C,0,0,1)</f>
        <v>#N/A</v>
      </c>
    </row>
    <row r="1093" spans="1:34" x14ac:dyDescent="0.3">
      <c r="A1093" s="1">
        <v>2575</v>
      </c>
      <c r="B1093" s="1" t="s">
        <v>1471</v>
      </c>
      <c r="C1093" s="1" t="s">
        <v>51</v>
      </c>
      <c r="D1093" s="1">
        <v>2016</v>
      </c>
      <c r="E1093" s="1">
        <v>7</v>
      </c>
      <c r="F1093" s="1">
        <v>11</v>
      </c>
      <c r="G1093" s="1">
        <v>13</v>
      </c>
      <c r="H1093" s="1">
        <v>27</v>
      </c>
      <c r="I1093" s="1">
        <v>36</v>
      </c>
      <c r="J1093" s="1">
        <v>-30.687000000000001</v>
      </c>
      <c r="K1093" s="1">
        <v>-71.268000000000001</v>
      </c>
      <c r="L1093" s="1">
        <v>5.0999999999999996</v>
      </c>
      <c r="M1093" s="1">
        <v>34.700000000000003</v>
      </c>
      <c r="N1093" s="1">
        <v>-31.783711</v>
      </c>
      <c r="O1093" s="1">
        <v>-70.969739000000004</v>
      </c>
      <c r="P1093" s="1">
        <v>458</v>
      </c>
      <c r="Q1093" s="1">
        <v>751</v>
      </c>
      <c r="R1093" s="7">
        <v>2.1</v>
      </c>
      <c r="S1093" s="1" t="s">
        <v>38</v>
      </c>
      <c r="T1093" s="1" t="s">
        <v>38</v>
      </c>
      <c r="U1093" s="1" t="s">
        <v>38</v>
      </c>
      <c r="V1093" s="1" t="s">
        <v>38</v>
      </c>
      <c r="W1093" s="1" t="s">
        <v>38</v>
      </c>
      <c r="X1093" s="1" t="s">
        <v>38</v>
      </c>
      <c r="Y1093" s="1">
        <v>124.87194039278867</v>
      </c>
      <c r="Z1093" s="1">
        <v>129.7269689056989</v>
      </c>
      <c r="AA1093" s="1">
        <v>129.7269689056989</v>
      </c>
      <c r="AB1093" s="1" t="s">
        <v>1475</v>
      </c>
      <c r="AC1093" s="3">
        <v>8</v>
      </c>
      <c r="AD1093" s="3">
        <f>_xlfn.XLOOKUP(B1093,EVENTOS!B:B,EVENTOS!M:M,"--",0,1)</f>
        <v>258</v>
      </c>
      <c r="AE1093" s="3">
        <v>1</v>
      </c>
      <c r="AF1093" s="12">
        <f>_xlfn.XLOOKUP(C1093,ESTACIONES!B:B,ESTACIONES!N:N,0,0,1)</f>
        <v>4.6375108145656956</v>
      </c>
      <c r="AG1093" t="e">
        <f>_xlfn.XLOOKUP(A1093,'L y W'!A:A,'L y W'!B:B,0,0,1)</f>
        <v>#N/A</v>
      </c>
      <c r="AH1093" t="e">
        <f>_xlfn.XLOOKUP(A1093,'L y W'!A:A,'L y W'!C:C,0,0,1)</f>
        <v>#N/A</v>
      </c>
    </row>
    <row r="1094" spans="1:34" x14ac:dyDescent="0.3">
      <c r="A1094" s="1">
        <v>2576</v>
      </c>
      <c r="B1094" s="1" t="s">
        <v>1471</v>
      </c>
      <c r="C1094" s="1" t="s">
        <v>53</v>
      </c>
      <c r="D1094" s="1">
        <v>2016</v>
      </c>
      <c r="E1094" s="1">
        <v>7</v>
      </c>
      <c r="F1094" s="1">
        <v>11</v>
      </c>
      <c r="G1094" s="1">
        <v>13</v>
      </c>
      <c r="H1094" s="1">
        <v>27</v>
      </c>
      <c r="I1094" s="1">
        <v>36</v>
      </c>
      <c r="J1094" s="1">
        <v>-30.687000000000001</v>
      </c>
      <c r="K1094" s="1">
        <v>-71.268000000000001</v>
      </c>
      <c r="L1094" s="1">
        <v>5.0999999999999996</v>
      </c>
      <c r="M1094" s="1">
        <v>34.700000000000003</v>
      </c>
      <c r="N1094" s="1">
        <v>-30.258980000000001</v>
      </c>
      <c r="O1094" s="1">
        <v>-71.490459999999999</v>
      </c>
      <c r="P1094" s="1">
        <v>10</v>
      </c>
      <c r="Q1094" s="1">
        <v>364</v>
      </c>
      <c r="R1094" s="7">
        <v>1.87</v>
      </c>
      <c r="S1094" s="1" t="s">
        <v>38</v>
      </c>
      <c r="T1094" s="1" t="s">
        <v>38</v>
      </c>
      <c r="U1094" s="1" t="s">
        <v>38</v>
      </c>
      <c r="V1094" s="1" t="s">
        <v>38</v>
      </c>
      <c r="W1094" s="1" t="s">
        <v>38</v>
      </c>
      <c r="X1094" s="1" t="s">
        <v>38</v>
      </c>
      <c r="Y1094" s="1">
        <v>52.037217769135559</v>
      </c>
      <c r="Z1094" s="1">
        <v>62.551228070697675</v>
      </c>
      <c r="AA1094" s="1">
        <v>62.551228070697675</v>
      </c>
      <c r="AB1094" s="1" t="s">
        <v>1476</v>
      </c>
      <c r="AC1094" s="3">
        <v>9</v>
      </c>
      <c r="AD1094" s="3">
        <f>_xlfn.XLOOKUP(B1094,EVENTOS!B:B,EVENTOS!M:M,"--",0,1)</f>
        <v>258</v>
      </c>
      <c r="AE1094" s="3">
        <v>1</v>
      </c>
      <c r="AF1094" s="12">
        <f>_xlfn.XLOOKUP(C1094,ESTACIONES!B:B,ESTACIONES!N:N,0,0,1)</f>
        <v>4.3052866245068095</v>
      </c>
      <c r="AG1094" t="e">
        <f>_xlfn.XLOOKUP(A1094,'L y W'!A:A,'L y W'!B:B,0,0,1)</f>
        <v>#N/A</v>
      </c>
      <c r="AH1094" t="e">
        <f>_xlfn.XLOOKUP(A1094,'L y W'!A:A,'L y W'!C:C,0,0,1)</f>
        <v>#N/A</v>
      </c>
    </row>
    <row r="1095" spans="1:34" x14ac:dyDescent="0.3">
      <c r="A1095" s="1">
        <v>2577</v>
      </c>
      <c r="B1095" s="1" t="s">
        <v>1471</v>
      </c>
      <c r="C1095" s="1" t="s">
        <v>55</v>
      </c>
      <c r="D1095" s="1">
        <v>2016</v>
      </c>
      <c r="E1095" s="1">
        <v>7</v>
      </c>
      <c r="F1095" s="1">
        <v>11</v>
      </c>
      <c r="G1095" s="1">
        <v>13</v>
      </c>
      <c r="H1095" s="1">
        <v>27</v>
      </c>
      <c r="I1095" s="1">
        <v>36</v>
      </c>
      <c r="J1095" s="1">
        <v>-30.687000000000001</v>
      </c>
      <c r="K1095" s="1">
        <v>-71.268000000000001</v>
      </c>
      <c r="L1095" s="1">
        <v>5.0999999999999996</v>
      </c>
      <c r="M1095" s="1">
        <v>34.700000000000003</v>
      </c>
      <c r="N1095" s="1">
        <v>-30.854861</v>
      </c>
      <c r="O1095" s="1">
        <v>-70.707333000000006</v>
      </c>
      <c r="P1095" s="1">
        <v>903</v>
      </c>
      <c r="Q1095" s="1">
        <v>578</v>
      </c>
      <c r="R1095" s="7">
        <v>6.51</v>
      </c>
      <c r="S1095" s="1" t="s">
        <v>38</v>
      </c>
      <c r="T1095" s="1" t="s">
        <v>38</v>
      </c>
      <c r="U1095" s="1" t="s">
        <v>38</v>
      </c>
      <c r="V1095" s="1" t="s">
        <v>38</v>
      </c>
      <c r="W1095" s="1" t="s">
        <v>38</v>
      </c>
      <c r="X1095" s="1" t="s">
        <v>38</v>
      </c>
      <c r="Y1095" s="1">
        <v>56.808303051123119</v>
      </c>
      <c r="Z1095" s="1">
        <v>67.042948208952183</v>
      </c>
      <c r="AA1095" s="1">
        <v>67.042948208952183</v>
      </c>
      <c r="AB1095" s="1" t="s">
        <v>1477</v>
      </c>
      <c r="AC1095" s="3">
        <v>10</v>
      </c>
      <c r="AD1095" s="3">
        <f>_xlfn.XLOOKUP(B1095,EVENTOS!B:B,EVENTOS!M:M,"--",0,1)</f>
        <v>258</v>
      </c>
      <c r="AE1095" s="3">
        <v>1</v>
      </c>
      <c r="AF1095" s="12">
        <f>_xlfn.XLOOKUP(C1095,ESTACIONES!B:B,ESTACIONES!N:N,0,0,1)</f>
        <v>2.2846908786089335</v>
      </c>
      <c r="AG1095" t="e">
        <f>_xlfn.XLOOKUP(A1095,'L y W'!A:A,'L y W'!B:B,0,0,1)</f>
        <v>#N/A</v>
      </c>
      <c r="AH1095" t="e">
        <f>_xlfn.XLOOKUP(A1095,'L y W'!A:A,'L y W'!C:C,0,0,1)</f>
        <v>#N/A</v>
      </c>
    </row>
    <row r="1096" spans="1:34" x14ac:dyDescent="0.3">
      <c r="A1096" s="1">
        <v>2578</v>
      </c>
      <c r="B1096" s="1" t="s">
        <v>1471</v>
      </c>
      <c r="C1096" s="1" t="s">
        <v>470</v>
      </c>
      <c r="D1096" s="1">
        <v>2016</v>
      </c>
      <c r="E1096" s="1">
        <v>7</v>
      </c>
      <c r="F1096" s="1">
        <v>11</v>
      </c>
      <c r="G1096" s="1">
        <v>13</v>
      </c>
      <c r="H1096" s="1">
        <v>27</v>
      </c>
      <c r="I1096" s="1">
        <v>36</v>
      </c>
      <c r="J1096" s="1">
        <v>-30.687000000000001</v>
      </c>
      <c r="K1096" s="1">
        <v>-71.268000000000001</v>
      </c>
      <c r="L1096" s="1">
        <v>5.0999999999999996</v>
      </c>
      <c r="M1096" s="1">
        <v>34.700000000000003</v>
      </c>
      <c r="N1096" s="1">
        <v>-31.203700000000001</v>
      </c>
      <c r="O1096" s="1">
        <v>-71.000299999999996</v>
      </c>
      <c r="P1096" s="1">
        <v>0</v>
      </c>
      <c r="Q1096" s="1">
        <v>555</v>
      </c>
      <c r="R1096" s="7">
        <v>4.4800000000000004</v>
      </c>
      <c r="S1096" s="1" t="s">
        <v>38</v>
      </c>
      <c r="T1096" s="1" t="s">
        <v>38</v>
      </c>
      <c r="U1096" s="1" t="s">
        <v>38</v>
      </c>
      <c r="V1096" s="1" t="s">
        <v>38</v>
      </c>
      <c r="W1096" s="1" t="s">
        <v>38</v>
      </c>
      <c r="X1096" s="1" t="s">
        <v>38</v>
      </c>
      <c r="Y1096" s="1">
        <v>62.737870623673061</v>
      </c>
      <c r="Z1096" s="1">
        <v>71.69470280566577</v>
      </c>
      <c r="AA1096" s="1">
        <v>71.69470280566577</v>
      </c>
      <c r="AB1096" s="1" t="s">
        <v>1478</v>
      </c>
      <c r="AC1096" s="3">
        <v>52</v>
      </c>
      <c r="AD1096" s="3">
        <f>_xlfn.XLOOKUP(B1096,EVENTOS!B:B,EVENTOS!M:M,"--",0,1)</f>
        <v>258</v>
      </c>
      <c r="AE1096" s="3">
        <v>1</v>
      </c>
      <c r="AF1096" s="12">
        <f>_xlfn.XLOOKUP(C1096,ESTACIONES!B:B,ESTACIONES!N:N,0,0,1)</f>
        <v>4.5935928012608978</v>
      </c>
      <c r="AG1096" t="e">
        <f>_xlfn.XLOOKUP(A1096,'L y W'!A:A,'L y W'!B:B,0,0,1)</f>
        <v>#N/A</v>
      </c>
      <c r="AH1096" t="e">
        <f>_xlfn.XLOOKUP(A1096,'L y W'!A:A,'L y W'!C:C,0,0,1)</f>
        <v>#N/A</v>
      </c>
    </row>
    <row r="1097" spans="1:34" x14ac:dyDescent="0.3">
      <c r="A1097" s="1">
        <v>258</v>
      </c>
      <c r="B1097" s="1" t="s">
        <v>1479</v>
      </c>
      <c r="C1097" s="1" t="s">
        <v>35</v>
      </c>
      <c r="D1097" s="1">
        <v>2014</v>
      </c>
      <c r="E1097" s="1">
        <v>4</v>
      </c>
      <c r="F1097" s="1">
        <v>7</v>
      </c>
      <c r="G1097" s="1">
        <v>13</v>
      </c>
      <c r="H1097" s="1">
        <v>43</v>
      </c>
      <c r="I1097" s="1">
        <v>20</v>
      </c>
      <c r="J1097" s="1">
        <v>-20.131</v>
      </c>
      <c r="K1097" s="1">
        <v>-70.905000000000001</v>
      </c>
      <c r="L1097" s="1">
        <v>6.1</v>
      </c>
      <c r="M1097" s="1">
        <v>35.6</v>
      </c>
      <c r="N1097" s="1">
        <v>-20.230340000000002</v>
      </c>
      <c r="O1097" s="1">
        <v>-70.145920000000004</v>
      </c>
      <c r="P1097" s="1">
        <v>0</v>
      </c>
      <c r="Q1097" s="1">
        <v>635</v>
      </c>
      <c r="R1097" s="7">
        <v>7.01</v>
      </c>
      <c r="S1097" s="1">
        <v>46</v>
      </c>
      <c r="T1097" s="1">
        <v>26</v>
      </c>
      <c r="U1097" s="1">
        <v>35</v>
      </c>
      <c r="V1097" s="1">
        <v>284</v>
      </c>
      <c r="W1097" s="1">
        <v>76</v>
      </c>
      <c r="X1097" s="1">
        <v>112</v>
      </c>
      <c r="Y1097" s="1">
        <v>80.102943493293282</v>
      </c>
      <c r="Z1097" s="1">
        <v>87.657524242301847</v>
      </c>
      <c r="AA1097" s="1">
        <v>82.395713806152344</v>
      </c>
      <c r="AB1097" s="1" t="s">
        <v>1480</v>
      </c>
      <c r="AC1097" s="3">
        <v>3</v>
      </c>
      <c r="AD1097" s="3">
        <f>_xlfn.XLOOKUP(B1097,EVENTOS!B:B,EVENTOS!M:M,"--",0,1)</f>
        <v>259</v>
      </c>
      <c r="AE1097" s="3">
        <v>1</v>
      </c>
      <c r="AF1097" s="12">
        <f>_xlfn.XLOOKUP(C1097,ESTACIONES!B:B,ESTACIONES!N:N,0,0,1)</f>
        <v>6.1460543197080302</v>
      </c>
      <c r="AG1097">
        <f>_xlfn.XLOOKUP(A1097,'L y W'!A:A,'L y W'!B:B,0,0,1)</f>
        <v>11.282361216489916</v>
      </c>
      <c r="AH1097">
        <f>_xlfn.XLOOKUP(A1097,'L y W'!A:A,'L y W'!C:C,0,0,1)</f>
        <v>9.6493931180558157</v>
      </c>
    </row>
    <row r="1098" spans="1:34" x14ac:dyDescent="0.3">
      <c r="A1098" s="1">
        <v>2580</v>
      </c>
      <c r="B1098" s="1" t="s">
        <v>1481</v>
      </c>
      <c r="C1098" s="1" t="s">
        <v>93</v>
      </c>
      <c r="D1098" s="1">
        <v>2016</v>
      </c>
      <c r="E1098" s="1">
        <v>7</v>
      </c>
      <c r="F1098" s="1">
        <v>18</v>
      </c>
      <c r="G1098" s="1">
        <v>2</v>
      </c>
      <c r="H1098" s="1">
        <v>58</v>
      </c>
      <c r="I1098" s="1">
        <v>51</v>
      </c>
      <c r="J1098" s="1">
        <v>-30.736999999999998</v>
      </c>
      <c r="K1098" s="1">
        <v>-71.701999999999998</v>
      </c>
      <c r="L1098" s="1">
        <v>5.2</v>
      </c>
      <c r="M1098" s="1">
        <v>28.2</v>
      </c>
      <c r="N1098" s="1">
        <v>-29.877189999999999</v>
      </c>
      <c r="O1098" s="1">
        <v>-71.237870000000001</v>
      </c>
      <c r="P1098" s="1">
        <v>0</v>
      </c>
      <c r="Q1098" s="1">
        <v>399</v>
      </c>
      <c r="R1098" s="7">
        <v>1.18</v>
      </c>
      <c r="S1098" s="1">
        <v>3</v>
      </c>
      <c r="T1098" s="1">
        <v>13</v>
      </c>
      <c r="U1098" s="1">
        <v>115</v>
      </c>
      <c r="V1098" s="1">
        <v>157</v>
      </c>
      <c r="W1098" s="1">
        <v>78</v>
      </c>
      <c r="X1098" s="1">
        <v>84</v>
      </c>
      <c r="Y1098" s="1">
        <v>105.25309786730168</v>
      </c>
      <c r="Z1098" s="1">
        <v>108.96538262523462</v>
      </c>
      <c r="AA1098" s="1">
        <v>108.8898162841797</v>
      </c>
      <c r="AB1098" s="1" t="s">
        <v>1482</v>
      </c>
      <c r="AC1098" s="3">
        <v>16</v>
      </c>
      <c r="AD1098" s="3">
        <f>_xlfn.XLOOKUP(B1098,EVENTOS!B:B,EVENTOS!M:M,"--",0,1)</f>
        <v>260</v>
      </c>
      <c r="AE1098" s="3">
        <v>1</v>
      </c>
      <c r="AF1098" s="12">
        <f>_xlfn.XLOOKUP(C1098,ESTACIONES!B:B,ESTACIONES!N:N,0,0,1)</f>
        <v>2.8226612561991336</v>
      </c>
      <c r="AG1098">
        <f>_xlfn.XLOOKUP(A1098,'L y W'!A:A,'L y W'!B:B,0,0,1)</f>
        <v>0</v>
      </c>
      <c r="AH1098">
        <f>_xlfn.XLOOKUP(A1098,'L y W'!A:A,'L y W'!C:C,0,0,1)</f>
        <v>0</v>
      </c>
    </row>
    <row r="1099" spans="1:34" x14ac:dyDescent="0.3">
      <c r="A1099" s="1">
        <v>2581</v>
      </c>
      <c r="B1099" s="1" t="s">
        <v>1481</v>
      </c>
      <c r="C1099" s="1" t="s">
        <v>541</v>
      </c>
      <c r="D1099" s="1">
        <v>2016</v>
      </c>
      <c r="E1099" s="1">
        <v>7</v>
      </c>
      <c r="F1099" s="1">
        <v>18</v>
      </c>
      <c r="G1099" s="1">
        <v>2</v>
      </c>
      <c r="H1099" s="1">
        <v>58</v>
      </c>
      <c r="I1099" s="1">
        <v>51</v>
      </c>
      <c r="J1099" s="1">
        <v>-30.736999999999998</v>
      </c>
      <c r="K1099" s="1">
        <v>-71.701999999999998</v>
      </c>
      <c r="L1099" s="1">
        <v>5.2</v>
      </c>
      <c r="M1099" s="1">
        <v>28.2</v>
      </c>
      <c r="N1099" s="1">
        <v>-29.942350000000001</v>
      </c>
      <c r="O1099" s="1">
        <v>-71.263149999999996</v>
      </c>
      <c r="P1099" s="1">
        <v>30</v>
      </c>
      <c r="Q1099" s="1">
        <v>475</v>
      </c>
      <c r="R1099" s="7">
        <v>0.87</v>
      </c>
      <c r="S1099" s="1">
        <v>3</v>
      </c>
      <c r="T1099" s="1">
        <v>13</v>
      </c>
      <c r="U1099" s="1">
        <v>115</v>
      </c>
      <c r="V1099" s="1">
        <v>157</v>
      </c>
      <c r="W1099" s="1">
        <v>78</v>
      </c>
      <c r="X1099" s="1">
        <v>84</v>
      </c>
      <c r="Y1099" s="1">
        <v>97.678424664415118</v>
      </c>
      <c r="Z1099" s="1">
        <v>101.67599296255641</v>
      </c>
      <c r="AA1099" s="1">
        <v>101.6002655029297</v>
      </c>
      <c r="AB1099" s="1" t="s">
        <v>1483</v>
      </c>
      <c r="AC1099" s="3">
        <v>61</v>
      </c>
      <c r="AD1099" s="3">
        <f>_xlfn.XLOOKUP(B1099,EVENTOS!B:B,EVENTOS!M:M,"--",0,1)</f>
        <v>260</v>
      </c>
      <c r="AE1099" s="3">
        <v>1</v>
      </c>
      <c r="AF1099" s="12">
        <f>_xlfn.XLOOKUP(C1099,ESTACIONES!B:B,ESTACIONES!N:N,0,0,1)</f>
        <v>4.2654241956000023</v>
      </c>
      <c r="AG1099">
        <f>_xlfn.XLOOKUP(A1099,'L y W'!A:A,'L y W'!B:B,0,0,1)</f>
        <v>0</v>
      </c>
      <c r="AH1099">
        <f>_xlfn.XLOOKUP(A1099,'L y W'!A:A,'L y W'!C:C,0,0,1)</f>
        <v>0</v>
      </c>
    </row>
    <row r="1100" spans="1:34" x14ac:dyDescent="0.3">
      <c r="A1100" s="1">
        <v>2583</v>
      </c>
      <c r="B1100" s="1" t="s">
        <v>1481</v>
      </c>
      <c r="C1100" s="1" t="s">
        <v>524</v>
      </c>
      <c r="D1100" s="1">
        <v>2016</v>
      </c>
      <c r="E1100" s="1">
        <v>7</v>
      </c>
      <c r="F1100" s="1">
        <v>18</v>
      </c>
      <c r="G1100" s="1">
        <v>2</v>
      </c>
      <c r="H1100" s="1">
        <v>58</v>
      </c>
      <c r="I1100" s="1">
        <v>51</v>
      </c>
      <c r="J1100" s="1">
        <v>-30.736999999999998</v>
      </c>
      <c r="K1100" s="1">
        <v>-71.701999999999998</v>
      </c>
      <c r="L1100" s="1">
        <v>5.2</v>
      </c>
      <c r="M1100" s="1">
        <v>28.2</v>
      </c>
      <c r="N1100" s="1">
        <v>-30.579305999999999</v>
      </c>
      <c r="O1100" s="1">
        <v>-71.494556000000003</v>
      </c>
      <c r="P1100" s="1">
        <v>203</v>
      </c>
      <c r="Q1100" s="1">
        <v>505</v>
      </c>
      <c r="R1100" s="7">
        <v>1.75</v>
      </c>
      <c r="S1100" s="1">
        <v>3</v>
      </c>
      <c r="T1100" s="1">
        <v>13</v>
      </c>
      <c r="U1100" s="1">
        <v>115</v>
      </c>
      <c r="V1100" s="1">
        <v>157</v>
      </c>
      <c r="W1100" s="1">
        <v>78</v>
      </c>
      <c r="X1100" s="1">
        <v>84</v>
      </c>
      <c r="Y1100" s="1">
        <v>26.475201157287</v>
      </c>
      <c r="Z1100" s="1">
        <v>38.828683795859099</v>
      </c>
      <c r="AA1100" s="1">
        <v>38.672706604003913</v>
      </c>
      <c r="AB1100" s="1" t="s">
        <v>1484</v>
      </c>
      <c r="AC1100" s="3">
        <v>59</v>
      </c>
      <c r="AD1100" s="3">
        <f>_xlfn.XLOOKUP(B1100,EVENTOS!B:B,EVENTOS!M:M,"--",0,1)</f>
        <v>260</v>
      </c>
      <c r="AE1100" s="3">
        <v>1</v>
      </c>
      <c r="AF1100" s="12">
        <f>_xlfn.XLOOKUP(C1100,ESTACIONES!B:B,ESTACIONES!N:N,0,0,1)</f>
        <v>2.4467954161962564</v>
      </c>
      <c r="AG1100">
        <f>_xlfn.XLOOKUP(A1100,'L y W'!A:A,'L y W'!B:B,0,0,1)</f>
        <v>0</v>
      </c>
      <c r="AH1100">
        <f>_xlfn.XLOOKUP(A1100,'L y W'!A:A,'L y W'!C:C,0,0,1)</f>
        <v>0</v>
      </c>
    </row>
    <row r="1101" spans="1:34" x14ac:dyDescent="0.3">
      <c r="A1101" s="1">
        <v>2586</v>
      </c>
      <c r="B1101" s="1" t="s">
        <v>1481</v>
      </c>
      <c r="C1101" s="1" t="s">
        <v>53</v>
      </c>
      <c r="D1101" s="1">
        <v>2016</v>
      </c>
      <c r="E1101" s="1">
        <v>7</v>
      </c>
      <c r="F1101" s="1">
        <v>18</v>
      </c>
      <c r="G1101" s="1">
        <v>2</v>
      </c>
      <c r="H1101" s="1">
        <v>58</v>
      </c>
      <c r="I1101" s="1">
        <v>51</v>
      </c>
      <c r="J1101" s="1">
        <v>-30.736999999999998</v>
      </c>
      <c r="K1101" s="1">
        <v>-71.701999999999998</v>
      </c>
      <c r="L1101" s="1">
        <v>5.2</v>
      </c>
      <c r="M1101" s="1">
        <v>28.2</v>
      </c>
      <c r="N1101" s="1">
        <v>-30.258980000000001</v>
      </c>
      <c r="O1101" s="1">
        <v>-71.490459999999999</v>
      </c>
      <c r="P1101" s="1">
        <v>10</v>
      </c>
      <c r="Q1101" s="1">
        <v>364</v>
      </c>
      <c r="R1101" s="7">
        <v>1.87</v>
      </c>
      <c r="S1101" s="1">
        <v>3</v>
      </c>
      <c r="T1101" s="1">
        <v>13</v>
      </c>
      <c r="U1101" s="1">
        <v>115</v>
      </c>
      <c r="V1101" s="1">
        <v>157</v>
      </c>
      <c r="W1101" s="1">
        <v>78</v>
      </c>
      <c r="X1101" s="1">
        <v>84</v>
      </c>
      <c r="Y1101" s="1">
        <v>56.751610274231119</v>
      </c>
      <c r="Z1101" s="1">
        <v>63.37625240354793</v>
      </c>
      <c r="AA1101" s="1">
        <v>63.356658935546882</v>
      </c>
      <c r="AB1101" s="1" t="s">
        <v>1485</v>
      </c>
      <c r="AC1101" s="3">
        <v>9</v>
      </c>
      <c r="AD1101" s="3">
        <f>_xlfn.XLOOKUP(B1101,EVENTOS!B:B,EVENTOS!M:M,"--",0,1)</f>
        <v>260</v>
      </c>
      <c r="AE1101" s="3">
        <v>1</v>
      </c>
      <c r="AF1101" s="12">
        <f>_xlfn.XLOOKUP(C1101,ESTACIONES!B:B,ESTACIONES!N:N,0,0,1)</f>
        <v>4.3052866245068095</v>
      </c>
      <c r="AG1101">
        <f>_xlfn.XLOOKUP(A1101,'L y W'!A:A,'L y W'!B:B,0,0,1)</f>
        <v>0</v>
      </c>
      <c r="AH1101">
        <f>_xlfn.XLOOKUP(A1101,'L y W'!A:A,'L y W'!C:C,0,0,1)</f>
        <v>0</v>
      </c>
    </row>
    <row r="1102" spans="1:34" x14ac:dyDescent="0.3">
      <c r="A1102" s="1">
        <v>2587</v>
      </c>
      <c r="B1102" s="1" t="s">
        <v>1481</v>
      </c>
      <c r="C1102" s="1" t="s">
        <v>55</v>
      </c>
      <c r="D1102" s="1">
        <v>2016</v>
      </c>
      <c r="E1102" s="1">
        <v>7</v>
      </c>
      <c r="F1102" s="1">
        <v>18</v>
      </c>
      <c r="G1102" s="1">
        <v>2</v>
      </c>
      <c r="H1102" s="1">
        <v>58</v>
      </c>
      <c r="I1102" s="1">
        <v>51</v>
      </c>
      <c r="J1102" s="1">
        <v>-30.736999999999998</v>
      </c>
      <c r="K1102" s="1">
        <v>-71.701999999999998</v>
      </c>
      <c r="L1102" s="1">
        <v>5.2</v>
      </c>
      <c r="M1102" s="1">
        <v>28.2</v>
      </c>
      <c r="N1102" s="1">
        <v>-30.854861</v>
      </c>
      <c r="O1102" s="1">
        <v>-70.707333000000006</v>
      </c>
      <c r="P1102" s="1">
        <v>903</v>
      </c>
      <c r="Q1102" s="1">
        <v>578</v>
      </c>
      <c r="R1102" s="7">
        <v>6.51</v>
      </c>
      <c r="S1102" s="1">
        <v>3</v>
      </c>
      <c r="T1102" s="1">
        <v>13</v>
      </c>
      <c r="U1102" s="1">
        <v>115</v>
      </c>
      <c r="V1102" s="1">
        <v>157</v>
      </c>
      <c r="W1102" s="1">
        <v>78</v>
      </c>
      <c r="X1102" s="1">
        <v>84</v>
      </c>
      <c r="Y1102" s="1">
        <v>96.088878655662867</v>
      </c>
      <c r="Z1102" s="1">
        <v>100.39948809781204</v>
      </c>
      <c r="AA1102" s="1">
        <v>100.1997451782227</v>
      </c>
      <c r="AB1102" s="1" t="s">
        <v>1486</v>
      </c>
      <c r="AC1102" s="3">
        <v>10</v>
      </c>
      <c r="AD1102" s="3">
        <f>_xlfn.XLOOKUP(B1102,EVENTOS!B:B,EVENTOS!M:M,"--",0,1)</f>
        <v>260</v>
      </c>
      <c r="AE1102" s="3">
        <v>1</v>
      </c>
      <c r="AF1102" s="12">
        <f>_xlfn.XLOOKUP(C1102,ESTACIONES!B:B,ESTACIONES!N:N,0,0,1)</f>
        <v>2.2846908786089335</v>
      </c>
      <c r="AG1102">
        <f>_xlfn.XLOOKUP(A1102,'L y W'!A:A,'L y W'!B:B,0,0,1)</f>
        <v>0</v>
      </c>
      <c r="AH1102">
        <f>_xlfn.XLOOKUP(A1102,'L y W'!A:A,'L y W'!C:C,0,0,1)</f>
        <v>0</v>
      </c>
    </row>
    <row r="1103" spans="1:34" x14ac:dyDescent="0.3">
      <c r="A1103" s="1">
        <v>2588</v>
      </c>
      <c r="B1103" s="1" t="s">
        <v>1481</v>
      </c>
      <c r="C1103" s="1" t="s">
        <v>470</v>
      </c>
      <c r="D1103" s="1">
        <v>2016</v>
      </c>
      <c r="E1103" s="1">
        <v>7</v>
      </c>
      <c r="F1103" s="1">
        <v>18</v>
      </c>
      <c r="G1103" s="1">
        <v>2</v>
      </c>
      <c r="H1103" s="1">
        <v>58</v>
      </c>
      <c r="I1103" s="1">
        <v>51</v>
      </c>
      <c r="J1103" s="1">
        <v>-30.736999999999998</v>
      </c>
      <c r="K1103" s="1">
        <v>-71.701999999999998</v>
      </c>
      <c r="L1103" s="1">
        <v>5.2</v>
      </c>
      <c r="M1103" s="1">
        <v>28.2</v>
      </c>
      <c r="N1103" s="1">
        <v>-31.203700000000001</v>
      </c>
      <c r="O1103" s="1">
        <v>-71.000299999999996</v>
      </c>
      <c r="P1103" s="1">
        <v>0</v>
      </c>
      <c r="Q1103" s="1">
        <v>555</v>
      </c>
      <c r="R1103" s="7">
        <v>4.4800000000000004</v>
      </c>
      <c r="S1103" s="1">
        <v>3</v>
      </c>
      <c r="T1103" s="1">
        <v>13</v>
      </c>
      <c r="U1103" s="1">
        <v>115</v>
      </c>
      <c r="V1103" s="1">
        <v>157</v>
      </c>
      <c r="W1103" s="1">
        <v>78</v>
      </c>
      <c r="X1103" s="1">
        <v>84</v>
      </c>
      <c r="Y1103" s="1">
        <v>84.682102079086022</v>
      </c>
      <c r="Z1103" s="1">
        <v>89.254122664069385</v>
      </c>
      <c r="AA1103" s="1">
        <v>89.376808166503906</v>
      </c>
      <c r="AB1103" s="1" t="s">
        <v>1487</v>
      </c>
      <c r="AC1103" s="3">
        <v>52</v>
      </c>
      <c r="AD1103" s="3">
        <f>_xlfn.XLOOKUP(B1103,EVENTOS!B:B,EVENTOS!M:M,"--",0,1)</f>
        <v>260</v>
      </c>
      <c r="AE1103" s="3">
        <v>1</v>
      </c>
      <c r="AF1103" s="12">
        <f>_xlfn.XLOOKUP(C1103,ESTACIONES!B:B,ESTACIONES!N:N,0,0,1)</f>
        <v>4.5935928012608978</v>
      </c>
      <c r="AG1103">
        <f>_xlfn.XLOOKUP(A1103,'L y W'!A:A,'L y W'!B:B,0,0,1)</f>
        <v>0</v>
      </c>
      <c r="AH1103">
        <f>_xlfn.XLOOKUP(A1103,'L y W'!A:A,'L y W'!C:C,0,0,1)</f>
        <v>0</v>
      </c>
    </row>
    <row r="1104" spans="1:34" x14ac:dyDescent="0.3">
      <c r="A1104" s="1">
        <v>2589</v>
      </c>
      <c r="B1104" s="1" t="s">
        <v>1481</v>
      </c>
      <c r="C1104" s="1" t="s">
        <v>120</v>
      </c>
      <c r="D1104" s="1">
        <v>2016</v>
      </c>
      <c r="E1104" s="1">
        <v>7</v>
      </c>
      <c r="F1104" s="1">
        <v>18</v>
      </c>
      <c r="G1104" s="1">
        <v>2</v>
      </c>
      <c r="H1104" s="1">
        <v>58</v>
      </c>
      <c r="I1104" s="1">
        <v>51</v>
      </c>
      <c r="J1104" s="1">
        <v>-30.736999999999998</v>
      </c>
      <c r="K1104" s="1">
        <v>-71.701999999999998</v>
      </c>
      <c r="L1104" s="1">
        <v>5.2</v>
      </c>
      <c r="M1104" s="1">
        <v>28.2</v>
      </c>
      <c r="N1104" s="1">
        <v>-30.838899999999999</v>
      </c>
      <c r="O1104" s="1">
        <v>-70.689099999999996</v>
      </c>
      <c r="P1104" s="1">
        <v>0</v>
      </c>
      <c r="Q1104" s="1">
        <v>639</v>
      </c>
      <c r="R1104" s="7">
        <v>7.79</v>
      </c>
      <c r="S1104" s="1">
        <v>3</v>
      </c>
      <c r="T1104" s="1">
        <v>13</v>
      </c>
      <c r="U1104" s="1">
        <v>115</v>
      </c>
      <c r="V1104" s="1">
        <v>157</v>
      </c>
      <c r="W1104" s="1">
        <v>78</v>
      </c>
      <c r="X1104" s="1">
        <v>84</v>
      </c>
      <c r="Y1104" s="1">
        <v>97.605303566329894</v>
      </c>
      <c r="Z1104" s="1">
        <v>101.59741770475965</v>
      </c>
      <c r="AA1104" s="1">
        <v>101.6494903564453</v>
      </c>
      <c r="AB1104" s="1" t="s">
        <v>1488</v>
      </c>
      <c r="AC1104" s="3">
        <v>21</v>
      </c>
      <c r="AD1104" s="3">
        <f>_xlfn.XLOOKUP(B1104,EVENTOS!B:B,EVENTOS!M:M,"--",0,1)</f>
        <v>260</v>
      </c>
      <c r="AE1104" s="3">
        <v>1</v>
      </c>
      <c r="AF1104" s="12">
        <f>_xlfn.XLOOKUP(C1104,ESTACIONES!B:B,ESTACIONES!N:N,0,0,1)</f>
        <v>2.3804747433105566</v>
      </c>
      <c r="AG1104">
        <f>_xlfn.XLOOKUP(A1104,'L y W'!A:A,'L y W'!B:B,0,0,1)</f>
        <v>0</v>
      </c>
      <c r="AH1104">
        <f>_xlfn.XLOOKUP(A1104,'L y W'!A:A,'L y W'!C:C,0,0,1)</f>
        <v>0</v>
      </c>
    </row>
    <row r="1105" spans="1:34" x14ac:dyDescent="0.3">
      <c r="A1105" s="1">
        <v>2590</v>
      </c>
      <c r="B1105" s="1" t="s">
        <v>1489</v>
      </c>
      <c r="C1105" s="1" t="s">
        <v>93</v>
      </c>
      <c r="D1105" s="1">
        <v>2016</v>
      </c>
      <c r="E1105" s="1">
        <v>7</v>
      </c>
      <c r="F1105" s="1">
        <v>18</v>
      </c>
      <c r="G1105" s="1">
        <v>8</v>
      </c>
      <c r="H1105" s="1">
        <v>59</v>
      </c>
      <c r="I1105" s="1">
        <v>44</v>
      </c>
      <c r="J1105" s="1">
        <v>-30.425000000000001</v>
      </c>
      <c r="K1105" s="1">
        <v>-71.602000000000004</v>
      </c>
      <c r="L1105" s="1">
        <v>5.0999999999999996</v>
      </c>
      <c r="M1105" s="1">
        <v>22.7</v>
      </c>
      <c r="N1105" s="1">
        <v>-29.877189999999999</v>
      </c>
      <c r="O1105" s="1">
        <v>-71.237870000000001</v>
      </c>
      <c r="P1105" s="1">
        <v>0</v>
      </c>
      <c r="Q1105" s="1">
        <v>399</v>
      </c>
      <c r="R1105" s="7">
        <v>1.18</v>
      </c>
      <c r="S1105" s="1">
        <v>341</v>
      </c>
      <c r="T1105" s="1">
        <v>38</v>
      </c>
      <c r="U1105" s="1">
        <v>89</v>
      </c>
      <c r="V1105" s="1">
        <v>163</v>
      </c>
      <c r="W1105" s="1">
        <v>52</v>
      </c>
      <c r="X1105" s="1">
        <v>91</v>
      </c>
      <c r="Y1105" s="1">
        <v>70.131498984681386</v>
      </c>
      <c r="Z1105" s="1">
        <v>73.713751429691641</v>
      </c>
      <c r="AA1105" s="1">
        <v>73.668930053710938</v>
      </c>
      <c r="AB1105" s="1" t="s">
        <v>1490</v>
      </c>
      <c r="AC1105" s="3">
        <v>16</v>
      </c>
      <c r="AD1105" s="3">
        <f>_xlfn.XLOOKUP(B1105,EVENTOS!B:B,EVENTOS!M:M,"--",0,1)</f>
        <v>261</v>
      </c>
      <c r="AE1105" s="3">
        <v>1</v>
      </c>
      <c r="AF1105" s="12">
        <f>_xlfn.XLOOKUP(C1105,ESTACIONES!B:B,ESTACIONES!N:N,0,0,1)</f>
        <v>2.8226612561991336</v>
      </c>
      <c r="AG1105">
        <f>_xlfn.XLOOKUP(A1105,'L y W'!A:A,'L y W'!B:B,0,0,1)</f>
        <v>0</v>
      </c>
      <c r="AH1105">
        <f>_xlfn.XLOOKUP(A1105,'L y W'!A:A,'L y W'!C:C,0,0,1)</f>
        <v>0</v>
      </c>
    </row>
    <row r="1106" spans="1:34" x14ac:dyDescent="0.3">
      <c r="A1106" s="1">
        <v>2591</v>
      </c>
      <c r="B1106" s="1" t="s">
        <v>1489</v>
      </c>
      <c r="C1106" s="1" t="s">
        <v>541</v>
      </c>
      <c r="D1106" s="1">
        <v>2016</v>
      </c>
      <c r="E1106" s="1">
        <v>7</v>
      </c>
      <c r="F1106" s="1">
        <v>18</v>
      </c>
      <c r="G1106" s="1">
        <v>8</v>
      </c>
      <c r="H1106" s="1">
        <v>59</v>
      </c>
      <c r="I1106" s="1">
        <v>44</v>
      </c>
      <c r="J1106" s="1">
        <v>-30.425000000000001</v>
      </c>
      <c r="K1106" s="1">
        <v>-71.602000000000004</v>
      </c>
      <c r="L1106" s="1">
        <v>5.0999999999999996</v>
      </c>
      <c r="M1106" s="1">
        <v>22.7</v>
      </c>
      <c r="N1106" s="1">
        <v>-29.942350000000001</v>
      </c>
      <c r="O1106" s="1">
        <v>-71.263149999999996</v>
      </c>
      <c r="P1106" s="1">
        <v>30</v>
      </c>
      <c r="Q1106" s="1">
        <v>475</v>
      </c>
      <c r="R1106" s="7">
        <v>0.87</v>
      </c>
      <c r="S1106" s="1">
        <v>341</v>
      </c>
      <c r="T1106" s="1">
        <v>38</v>
      </c>
      <c r="U1106" s="1">
        <v>89</v>
      </c>
      <c r="V1106" s="1">
        <v>163</v>
      </c>
      <c r="W1106" s="1">
        <v>52</v>
      </c>
      <c r="X1106" s="1">
        <v>91</v>
      </c>
      <c r="Y1106" s="1">
        <v>62.671273624400143</v>
      </c>
      <c r="Z1106" s="1">
        <v>66.66589411164027</v>
      </c>
      <c r="AA1106" s="1">
        <v>66.617416381835938</v>
      </c>
      <c r="AB1106" s="1" t="s">
        <v>1491</v>
      </c>
      <c r="AC1106" s="3">
        <v>61</v>
      </c>
      <c r="AD1106" s="3">
        <f>_xlfn.XLOOKUP(B1106,EVENTOS!B:B,EVENTOS!M:M,"--",0,1)</f>
        <v>261</v>
      </c>
      <c r="AE1106" s="3">
        <v>1</v>
      </c>
      <c r="AF1106" s="12">
        <f>_xlfn.XLOOKUP(C1106,ESTACIONES!B:B,ESTACIONES!N:N,0,0,1)</f>
        <v>4.2654241956000023</v>
      </c>
      <c r="AG1106">
        <f>_xlfn.XLOOKUP(A1106,'L y W'!A:A,'L y W'!B:B,0,0,1)</f>
        <v>0</v>
      </c>
      <c r="AH1106">
        <f>_xlfn.XLOOKUP(A1106,'L y W'!A:A,'L y W'!C:C,0,0,1)</f>
        <v>0</v>
      </c>
    </row>
    <row r="1107" spans="1:34" x14ac:dyDescent="0.3">
      <c r="A1107" s="1">
        <v>2595</v>
      </c>
      <c r="B1107" s="1" t="s">
        <v>1489</v>
      </c>
      <c r="C1107" s="1" t="s">
        <v>524</v>
      </c>
      <c r="D1107" s="1">
        <v>2016</v>
      </c>
      <c r="E1107" s="1">
        <v>7</v>
      </c>
      <c r="F1107" s="1">
        <v>18</v>
      </c>
      <c r="G1107" s="1">
        <v>8</v>
      </c>
      <c r="H1107" s="1">
        <v>59</v>
      </c>
      <c r="I1107" s="1">
        <v>44</v>
      </c>
      <c r="J1107" s="1">
        <v>-30.425000000000001</v>
      </c>
      <c r="K1107" s="1">
        <v>-71.602000000000004</v>
      </c>
      <c r="L1107" s="1">
        <v>5.0999999999999996</v>
      </c>
      <c r="M1107" s="1">
        <v>22.7</v>
      </c>
      <c r="N1107" s="1">
        <v>-30.579305999999999</v>
      </c>
      <c r="O1107" s="1">
        <v>-71.494556000000003</v>
      </c>
      <c r="P1107" s="1">
        <v>203</v>
      </c>
      <c r="Q1107" s="1">
        <v>505</v>
      </c>
      <c r="R1107" s="7">
        <v>1.75</v>
      </c>
      <c r="S1107" s="1">
        <v>341</v>
      </c>
      <c r="T1107" s="1">
        <v>38</v>
      </c>
      <c r="U1107" s="1">
        <v>89</v>
      </c>
      <c r="V1107" s="1">
        <v>163</v>
      </c>
      <c r="W1107" s="1">
        <v>52</v>
      </c>
      <c r="X1107" s="1">
        <v>91</v>
      </c>
      <c r="Y1107" s="1">
        <v>19.97540822285826</v>
      </c>
      <c r="Z1107" s="1">
        <v>30.390201425292219</v>
      </c>
      <c r="AA1107" s="1">
        <v>30.240102767944339</v>
      </c>
      <c r="AB1107" s="1" t="s">
        <v>1492</v>
      </c>
      <c r="AC1107" s="3">
        <v>59</v>
      </c>
      <c r="AD1107" s="3">
        <f>_xlfn.XLOOKUP(B1107,EVENTOS!B:B,EVENTOS!M:M,"--",0,1)</f>
        <v>261</v>
      </c>
      <c r="AE1107" s="3">
        <v>1</v>
      </c>
      <c r="AF1107" s="12">
        <f>_xlfn.XLOOKUP(C1107,ESTACIONES!B:B,ESTACIONES!N:N,0,0,1)</f>
        <v>2.4467954161962564</v>
      </c>
      <c r="AG1107">
        <f>_xlfn.XLOOKUP(A1107,'L y W'!A:A,'L y W'!B:B,0,0,1)</f>
        <v>0</v>
      </c>
      <c r="AH1107">
        <f>_xlfn.XLOOKUP(A1107,'L y W'!A:A,'L y W'!C:C,0,0,1)</f>
        <v>0</v>
      </c>
    </row>
    <row r="1108" spans="1:34" x14ac:dyDescent="0.3">
      <c r="A1108" s="1">
        <v>2598</v>
      </c>
      <c r="B1108" s="1" t="s">
        <v>1489</v>
      </c>
      <c r="C1108" s="1" t="s">
        <v>132</v>
      </c>
      <c r="D1108" s="1">
        <v>2016</v>
      </c>
      <c r="E1108" s="1">
        <v>7</v>
      </c>
      <c r="F1108" s="1">
        <v>18</v>
      </c>
      <c r="G1108" s="1">
        <v>8</v>
      </c>
      <c r="H1108" s="1">
        <v>59</v>
      </c>
      <c r="I1108" s="1">
        <v>44</v>
      </c>
      <c r="J1108" s="1">
        <v>-30.425000000000001</v>
      </c>
      <c r="K1108" s="1">
        <v>-71.602000000000004</v>
      </c>
      <c r="L1108" s="1">
        <v>5.0999999999999996</v>
      </c>
      <c r="M1108" s="1">
        <v>22.7</v>
      </c>
      <c r="N1108" s="1">
        <v>-30.09348</v>
      </c>
      <c r="O1108" s="1">
        <v>-71.368930000000006</v>
      </c>
      <c r="P1108" s="1">
        <v>71</v>
      </c>
      <c r="Q1108" s="1">
        <v>1106</v>
      </c>
      <c r="R1108" s="7">
        <v>11.015885416666666</v>
      </c>
      <c r="S1108" s="1">
        <v>341</v>
      </c>
      <c r="T1108" s="1">
        <v>38</v>
      </c>
      <c r="U1108" s="1">
        <v>89</v>
      </c>
      <c r="V1108" s="1">
        <v>163</v>
      </c>
      <c r="W1108" s="1">
        <v>52</v>
      </c>
      <c r="X1108" s="1">
        <v>91</v>
      </c>
      <c r="Y1108" s="1">
        <v>43.054949567257616</v>
      </c>
      <c r="Z1108" s="1">
        <v>48.705719615247411</v>
      </c>
      <c r="AA1108" s="1">
        <v>48.655597686767578</v>
      </c>
      <c r="AB1108" s="1" t="s">
        <v>1493</v>
      </c>
      <c r="AC1108" s="3">
        <v>22</v>
      </c>
      <c r="AD1108" s="3">
        <f>_xlfn.XLOOKUP(B1108,EVENTOS!B:B,EVENTOS!M:M,"--",0,1)</f>
        <v>261</v>
      </c>
      <c r="AE1108" s="3">
        <v>1</v>
      </c>
      <c r="AF1108" s="12">
        <f>_xlfn.XLOOKUP(C1108,ESTACIONES!B:B,ESTACIONES!N:N,0,0,1)</f>
        <v>2.4171959038897288</v>
      </c>
      <c r="AG1108">
        <f>_xlfn.XLOOKUP(A1108,'L y W'!A:A,'L y W'!B:B,0,0,1)</f>
        <v>0</v>
      </c>
      <c r="AH1108">
        <f>_xlfn.XLOOKUP(A1108,'L y W'!A:A,'L y W'!C:C,0,0,1)</f>
        <v>0</v>
      </c>
    </row>
    <row r="1109" spans="1:34" x14ac:dyDescent="0.3">
      <c r="A1109" s="1">
        <v>2599</v>
      </c>
      <c r="B1109" s="1" t="s">
        <v>1489</v>
      </c>
      <c r="C1109" s="1" t="s">
        <v>53</v>
      </c>
      <c r="D1109" s="1">
        <v>2016</v>
      </c>
      <c r="E1109" s="1">
        <v>7</v>
      </c>
      <c r="F1109" s="1">
        <v>18</v>
      </c>
      <c r="G1109" s="1">
        <v>8</v>
      </c>
      <c r="H1109" s="1">
        <v>59</v>
      </c>
      <c r="I1109" s="1">
        <v>44</v>
      </c>
      <c r="J1109" s="1">
        <v>-30.425000000000001</v>
      </c>
      <c r="K1109" s="1">
        <v>-71.602000000000004</v>
      </c>
      <c r="L1109" s="1">
        <v>5.0999999999999996</v>
      </c>
      <c r="M1109" s="1">
        <v>22.7</v>
      </c>
      <c r="N1109" s="1">
        <v>-30.258980000000001</v>
      </c>
      <c r="O1109" s="1">
        <v>-71.490459999999999</v>
      </c>
      <c r="P1109" s="1">
        <v>10</v>
      </c>
      <c r="Q1109" s="1">
        <v>364</v>
      </c>
      <c r="R1109" s="7">
        <v>1.87</v>
      </c>
      <c r="S1109" s="1">
        <v>341</v>
      </c>
      <c r="T1109" s="1">
        <v>38</v>
      </c>
      <c r="U1109" s="1">
        <v>89</v>
      </c>
      <c r="V1109" s="1">
        <v>163</v>
      </c>
      <c r="W1109" s="1">
        <v>52</v>
      </c>
      <c r="X1109" s="1">
        <v>91</v>
      </c>
      <c r="Y1109" s="1">
        <v>21.301585110208201</v>
      </c>
      <c r="Z1109" s="1">
        <v>31.136821099904267</v>
      </c>
      <c r="AA1109" s="1">
        <v>31.126174926757809</v>
      </c>
      <c r="AB1109" s="1" t="s">
        <v>1494</v>
      </c>
      <c r="AC1109" s="3">
        <v>9</v>
      </c>
      <c r="AD1109" s="3">
        <f>_xlfn.XLOOKUP(B1109,EVENTOS!B:B,EVENTOS!M:M,"--",0,1)</f>
        <v>261</v>
      </c>
      <c r="AE1109" s="3">
        <v>1</v>
      </c>
      <c r="AF1109" s="12">
        <f>_xlfn.XLOOKUP(C1109,ESTACIONES!B:B,ESTACIONES!N:N,0,0,1)</f>
        <v>4.3052866245068095</v>
      </c>
      <c r="AG1109">
        <f>_xlfn.XLOOKUP(A1109,'L y W'!A:A,'L y W'!B:B,0,0,1)</f>
        <v>0</v>
      </c>
      <c r="AH1109">
        <f>_xlfn.XLOOKUP(A1109,'L y W'!A:A,'L y W'!C:C,0,0,1)</f>
        <v>0</v>
      </c>
    </row>
    <row r="1110" spans="1:34" x14ac:dyDescent="0.3">
      <c r="A1110" s="1">
        <v>26</v>
      </c>
      <c r="B1110" s="1" t="s">
        <v>1316</v>
      </c>
      <c r="C1110" s="1" t="s">
        <v>1495</v>
      </c>
      <c r="D1110" s="1">
        <v>2012</v>
      </c>
      <c r="E1110" s="1">
        <v>11</v>
      </c>
      <c r="F1110" s="1">
        <v>16</v>
      </c>
      <c r="G1110" s="1">
        <v>0</v>
      </c>
      <c r="H1110" s="1">
        <v>38</v>
      </c>
      <c r="I1110" s="1">
        <v>5</v>
      </c>
      <c r="J1110" s="1">
        <v>-21.506</v>
      </c>
      <c r="K1110" s="1">
        <v>-69.488</v>
      </c>
      <c r="L1110" s="1">
        <v>5.3</v>
      </c>
      <c r="M1110" s="1">
        <v>61.7</v>
      </c>
      <c r="N1110" s="1">
        <v>-22.048469999999998</v>
      </c>
      <c r="O1110" s="1">
        <v>-69.753100000000003</v>
      </c>
      <c r="P1110" s="1">
        <v>0</v>
      </c>
      <c r="Q1110" s="1">
        <v>711</v>
      </c>
      <c r="R1110" s="7">
        <v>12.5</v>
      </c>
      <c r="S1110" s="1">
        <v>285</v>
      </c>
      <c r="T1110" s="1">
        <v>39</v>
      </c>
      <c r="U1110" s="1">
        <v>137</v>
      </c>
      <c r="V1110" s="1">
        <v>51</v>
      </c>
      <c r="W1110" s="1">
        <v>65</v>
      </c>
      <c r="X1110" s="1">
        <v>59</v>
      </c>
      <c r="Y1110" s="1">
        <v>66.027678217177751</v>
      </c>
      <c r="Z1110" s="1">
        <v>90.368934323423161</v>
      </c>
      <c r="AA1110" s="1">
        <v>69.855000000000004</v>
      </c>
      <c r="AB1110" s="1" t="s">
        <v>1496</v>
      </c>
      <c r="AC1110" s="3">
        <v>98</v>
      </c>
      <c r="AD1110" s="3">
        <f>_xlfn.XLOOKUP(B1110,EVENTOS!B:B,EVENTOS!M:M,"--",0,1)</f>
        <v>232</v>
      </c>
      <c r="AE1110" s="3">
        <v>2</v>
      </c>
      <c r="AF1110" s="12">
        <f>_xlfn.XLOOKUP(C1110,ESTACIONES!B:B,ESTACIONES!N:N,0,0,1)</f>
        <v>1.7664551288137496</v>
      </c>
      <c r="AG1110">
        <f>_xlfn.XLOOKUP(A1110,'L y W'!A:A,'L y W'!B:B,0,0,1)</f>
        <v>0</v>
      </c>
      <c r="AH1110">
        <f>_xlfn.XLOOKUP(A1110,'L y W'!A:A,'L y W'!C:C,0,0,1)</f>
        <v>0</v>
      </c>
    </row>
    <row r="1111" spans="1:34" x14ac:dyDescent="0.3">
      <c r="A1111" s="1">
        <v>260</v>
      </c>
      <c r="B1111" s="1" t="s">
        <v>1479</v>
      </c>
      <c r="C1111" s="1" t="s">
        <v>687</v>
      </c>
      <c r="D1111" s="1">
        <v>2014</v>
      </c>
      <c r="E1111" s="1">
        <v>4</v>
      </c>
      <c r="F1111" s="1">
        <v>7</v>
      </c>
      <c r="G1111" s="1">
        <v>13</v>
      </c>
      <c r="H1111" s="1">
        <v>43</v>
      </c>
      <c r="I1111" s="1">
        <v>20</v>
      </c>
      <c r="J1111" s="1">
        <v>-20.131</v>
      </c>
      <c r="K1111" s="1">
        <v>-70.905000000000001</v>
      </c>
      <c r="L1111" s="1">
        <v>6.1</v>
      </c>
      <c r="M1111" s="1">
        <v>35.6</v>
      </c>
      <c r="N1111" s="1">
        <v>-20.20975</v>
      </c>
      <c r="O1111" s="1">
        <v>-70.150220000000004</v>
      </c>
      <c r="P1111" s="1">
        <v>0</v>
      </c>
      <c r="Q1111" s="1">
        <v>809</v>
      </c>
      <c r="R1111" s="7">
        <v>4.68</v>
      </c>
      <c r="S1111" s="1">
        <v>46</v>
      </c>
      <c r="T1111" s="1">
        <v>26</v>
      </c>
      <c r="U1111" s="1">
        <v>35</v>
      </c>
      <c r="V1111" s="1">
        <v>284</v>
      </c>
      <c r="W1111" s="1">
        <v>76</v>
      </c>
      <c r="X1111" s="1">
        <v>112</v>
      </c>
      <c r="Y1111" s="1">
        <v>79.380319906450367</v>
      </c>
      <c r="Z1111" s="1">
        <v>86.997673465733556</v>
      </c>
      <c r="AA1111" s="1">
        <v>81.704437255859375</v>
      </c>
      <c r="AB1111" s="1" t="s">
        <v>1497</v>
      </c>
      <c r="AC1111" s="3">
        <v>66</v>
      </c>
      <c r="AD1111" s="3">
        <f>_xlfn.XLOOKUP(B1111,EVENTOS!B:B,EVENTOS!M:M,"--",0,1)</f>
        <v>259</v>
      </c>
      <c r="AE1111" s="3">
        <v>1</v>
      </c>
      <c r="AF1111" s="12">
        <f>_xlfn.XLOOKUP(C1111,ESTACIONES!B:B,ESTACIONES!N:N,0,0,1)</f>
        <v>1.723755423047024</v>
      </c>
      <c r="AG1111">
        <f>_xlfn.XLOOKUP(A1111,'L y W'!A:A,'L y W'!B:B,0,0,1)</f>
        <v>11.282361216489916</v>
      </c>
      <c r="AH1111">
        <f>_xlfn.XLOOKUP(A1111,'L y W'!A:A,'L y W'!C:C,0,0,1)</f>
        <v>9.6493931180558157</v>
      </c>
    </row>
    <row r="1112" spans="1:34" x14ac:dyDescent="0.3">
      <c r="A1112" s="1">
        <v>2601</v>
      </c>
      <c r="B1112" s="1" t="s">
        <v>1498</v>
      </c>
      <c r="C1112" s="1" t="s">
        <v>93</v>
      </c>
      <c r="D1112" s="1">
        <v>2016</v>
      </c>
      <c r="E1112" s="1">
        <v>7</v>
      </c>
      <c r="F1112" s="1">
        <v>19</v>
      </c>
      <c r="G1112" s="1">
        <v>5</v>
      </c>
      <c r="H1112" s="1">
        <v>18</v>
      </c>
      <c r="I1112" s="1">
        <v>38</v>
      </c>
      <c r="J1112" s="1">
        <v>-30.183</v>
      </c>
      <c r="K1112" s="1">
        <v>-72.207999999999998</v>
      </c>
      <c r="L1112" s="1">
        <v>5.4</v>
      </c>
      <c r="M1112" s="1">
        <v>35</v>
      </c>
      <c r="N1112" s="1">
        <v>-29.877189999999999</v>
      </c>
      <c r="O1112" s="1">
        <v>-71.237870000000001</v>
      </c>
      <c r="P1112" s="1">
        <v>0</v>
      </c>
      <c r="Q1112" s="1">
        <v>399</v>
      </c>
      <c r="R1112" s="7">
        <v>1.18</v>
      </c>
      <c r="S1112" s="1">
        <v>359</v>
      </c>
      <c r="T1112" s="1">
        <v>25</v>
      </c>
      <c r="U1112" s="1">
        <v>91</v>
      </c>
      <c r="V1112" s="1">
        <v>178</v>
      </c>
      <c r="W1112" s="1">
        <v>65</v>
      </c>
      <c r="X1112" s="1">
        <v>89</v>
      </c>
      <c r="Y1112" s="1">
        <v>99.526759077424657</v>
      </c>
      <c r="Z1112" s="1">
        <v>105.50154393399052</v>
      </c>
      <c r="AA1112" s="1">
        <v>105.37701416015619</v>
      </c>
      <c r="AB1112" s="1" t="s">
        <v>1499</v>
      </c>
      <c r="AC1112" s="3">
        <v>16</v>
      </c>
      <c r="AD1112" s="3">
        <f>_xlfn.XLOOKUP(B1112,EVENTOS!B:B,EVENTOS!M:M,"--",0,1)</f>
        <v>262</v>
      </c>
      <c r="AE1112" s="3">
        <v>1</v>
      </c>
      <c r="AF1112" s="12">
        <f>_xlfn.XLOOKUP(C1112,ESTACIONES!B:B,ESTACIONES!N:N,0,0,1)</f>
        <v>2.8226612561991336</v>
      </c>
      <c r="AG1112">
        <f>_xlfn.XLOOKUP(A1112,'L y W'!A:A,'L y W'!B:B,0,0,1)</f>
        <v>0</v>
      </c>
      <c r="AH1112">
        <f>_xlfn.XLOOKUP(A1112,'L y W'!A:A,'L y W'!C:C,0,0,1)</f>
        <v>0</v>
      </c>
    </row>
    <row r="1113" spans="1:34" x14ac:dyDescent="0.3">
      <c r="A1113" s="1">
        <v>2602</v>
      </c>
      <c r="B1113" s="1" t="s">
        <v>1498</v>
      </c>
      <c r="C1113" s="1" t="s">
        <v>53</v>
      </c>
      <c r="D1113" s="1">
        <v>2016</v>
      </c>
      <c r="E1113" s="1">
        <v>7</v>
      </c>
      <c r="F1113" s="1">
        <v>19</v>
      </c>
      <c r="G1113" s="1">
        <v>5</v>
      </c>
      <c r="H1113" s="1">
        <v>18</v>
      </c>
      <c r="I1113" s="1">
        <v>38</v>
      </c>
      <c r="J1113" s="1">
        <v>-30.183</v>
      </c>
      <c r="K1113" s="1">
        <v>-72.207999999999998</v>
      </c>
      <c r="L1113" s="1">
        <v>5.4</v>
      </c>
      <c r="M1113" s="1">
        <v>35</v>
      </c>
      <c r="N1113" s="1">
        <v>-30.258980000000001</v>
      </c>
      <c r="O1113" s="1">
        <v>-71.490459999999999</v>
      </c>
      <c r="P1113" s="1">
        <v>10</v>
      </c>
      <c r="Q1113" s="1">
        <v>364</v>
      </c>
      <c r="R1113" s="7">
        <v>1.87</v>
      </c>
      <c r="S1113" s="1">
        <v>359</v>
      </c>
      <c r="T1113" s="1">
        <v>25</v>
      </c>
      <c r="U1113" s="1">
        <v>91</v>
      </c>
      <c r="V1113" s="1">
        <v>178</v>
      </c>
      <c r="W1113" s="1">
        <v>65</v>
      </c>
      <c r="X1113" s="1">
        <v>89</v>
      </c>
      <c r="Y1113" s="1">
        <v>69.590340976522526</v>
      </c>
      <c r="Z1113" s="1">
        <v>77.900678156410621</v>
      </c>
      <c r="AA1113" s="1">
        <v>77.92144775390625</v>
      </c>
      <c r="AB1113" s="1" t="s">
        <v>1500</v>
      </c>
      <c r="AC1113" s="3">
        <v>9</v>
      </c>
      <c r="AD1113" s="3">
        <f>_xlfn.XLOOKUP(B1113,EVENTOS!B:B,EVENTOS!M:M,"--",0,1)</f>
        <v>262</v>
      </c>
      <c r="AE1113" s="3">
        <v>1</v>
      </c>
      <c r="AF1113" s="12">
        <f>_xlfn.XLOOKUP(C1113,ESTACIONES!B:B,ESTACIONES!N:N,0,0,1)</f>
        <v>4.3052866245068095</v>
      </c>
      <c r="AG1113">
        <f>_xlfn.XLOOKUP(A1113,'L y W'!A:A,'L y W'!B:B,0,0,1)</f>
        <v>0</v>
      </c>
      <c r="AH1113">
        <f>_xlfn.XLOOKUP(A1113,'L y W'!A:A,'L y W'!C:C,0,0,1)</f>
        <v>0</v>
      </c>
    </row>
    <row r="1114" spans="1:34" x14ac:dyDescent="0.3">
      <c r="A1114" s="1">
        <v>2603</v>
      </c>
      <c r="B1114" s="1" t="s">
        <v>1501</v>
      </c>
      <c r="C1114" s="1" t="s">
        <v>145</v>
      </c>
      <c r="D1114" s="1">
        <v>2016</v>
      </c>
      <c r="E1114" s="1">
        <v>7</v>
      </c>
      <c r="F1114" s="1">
        <v>25</v>
      </c>
      <c r="G1114" s="1">
        <v>12</v>
      </c>
      <c r="H1114" s="1">
        <v>8</v>
      </c>
      <c r="I1114" s="1">
        <v>35</v>
      </c>
      <c r="J1114" s="1">
        <v>-33.408999999999999</v>
      </c>
      <c r="K1114" s="1">
        <v>-70.301000000000002</v>
      </c>
      <c r="L1114" s="1">
        <v>4.9000000000000004</v>
      </c>
      <c r="M1114" s="1">
        <v>101.2</v>
      </c>
      <c r="N1114" s="1">
        <v>-33.472777999999998</v>
      </c>
      <c r="O1114" s="1">
        <v>-70.659722000000002</v>
      </c>
      <c r="P1114" s="1">
        <v>0</v>
      </c>
      <c r="Q1114" s="1">
        <v>724</v>
      </c>
      <c r="R1114" s="7">
        <v>2.3062499999999999</v>
      </c>
      <c r="S1114" s="1" t="s">
        <v>38</v>
      </c>
      <c r="T1114" s="1" t="s">
        <v>38</v>
      </c>
      <c r="U1114" s="1" t="s">
        <v>38</v>
      </c>
      <c r="V1114" s="1" t="s">
        <v>38</v>
      </c>
      <c r="W1114" s="1" t="s">
        <v>38</v>
      </c>
      <c r="X1114" s="1" t="s">
        <v>38</v>
      </c>
      <c r="Y1114" s="1">
        <v>34.097792428492035</v>
      </c>
      <c r="Z1114" s="1">
        <v>106.78997822125693</v>
      </c>
      <c r="AA1114" s="1">
        <v>106.78997822125693</v>
      </c>
      <c r="AB1114" s="1" t="s">
        <v>1502</v>
      </c>
      <c r="AC1114" s="3">
        <v>25</v>
      </c>
      <c r="AD1114" s="3">
        <f>_xlfn.XLOOKUP(B1114,EVENTOS!B:B,EVENTOS!M:M,"--",0,1)</f>
        <v>263</v>
      </c>
      <c r="AE1114" s="3">
        <v>2</v>
      </c>
      <c r="AF1114" s="12">
        <f>_xlfn.XLOOKUP(C1114,ESTACIONES!B:B,ESTACIONES!N:N,0,0,1)</f>
        <v>2.0081271309843447</v>
      </c>
      <c r="AG1114" t="e">
        <f>_xlfn.XLOOKUP(A1114,'L y W'!A:A,'L y W'!B:B,0,0,1)</f>
        <v>#N/A</v>
      </c>
      <c r="AH1114" t="e">
        <f>_xlfn.XLOOKUP(A1114,'L y W'!A:A,'L y W'!C:C,0,0,1)</f>
        <v>#N/A</v>
      </c>
    </row>
    <row r="1115" spans="1:34" x14ac:dyDescent="0.3">
      <c r="A1115" s="1">
        <v>2604</v>
      </c>
      <c r="B1115" s="1" t="s">
        <v>1501</v>
      </c>
      <c r="C1115" s="1" t="s">
        <v>147</v>
      </c>
      <c r="D1115" s="1">
        <v>2016</v>
      </c>
      <c r="E1115" s="1">
        <v>7</v>
      </c>
      <c r="F1115" s="1">
        <v>25</v>
      </c>
      <c r="G1115" s="1">
        <v>12</v>
      </c>
      <c r="H1115" s="1">
        <v>8</v>
      </c>
      <c r="I1115" s="1">
        <v>35</v>
      </c>
      <c r="J1115" s="1">
        <v>-33.408999999999999</v>
      </c>
      <c r="K1115" s="1">
        <v>-70.301000000000002</v>
      </c>
      <c r="L1115" s="1">
        <v>4.9000000000000004</v>
      </c>
      <c r="M1115" s="1">
        <v>101.2</v>
      </c>
      <c r="N1115" s="1">
        <v>-33.388686</v>
      </c>
      <c r="O1115" s="1">
        <v>-70.621589</v>
      </c>
      <c r="P1115" s="1">
        <v>0</v>
      </c>
      <c r="Q1115" s="1">
        <v>311</v>
      </c>
      <c r="R1115" s="7">
        <v>0.99</v>
      </c>
      <c r="S1115" s="1" t="s">
        <v>38</v>
      </c>
      <c r="T1115" s="1" t="s">
        <v>38</v>
      </c>
      <c r="U1115" s="1" t="s">
        <v>38</v>
      </c>
      <c r="V1115" s="1" t="s">
        <v>38</v>
      </c>
      <c r="W1115" s="1" t="s">
        <v>38</v>
      </c>
      <c r="X1115" s="1" t="s">
        <v>38</v>
      </c>
      <c r="Y1115" s="1">
        <v>29.909517240645691</v>
      </c>
      <c r="Z1115" s="1">
        <v>105.52733874010318</v>
      </c>
      <c r="AA1115" s="1">
        <v>105.52733874010318</v>
      </c>
      <c r="AB1115" s="1" t="s">
        <v>1503</v>
      </c>
      <c r="AC1115" s="3">
        <v>26</v>
      </c>
      <c r="AD1115" s="3">
        <f>_xlfn.XLOOKUP(B1115,EVENTOS!B:B,EVENTOS!M:M,"--",0,1)</f>
        <v>263</v>
      </c>
      <c r="AE1115" s="3">
        <v>2</v>
      </c>
      <c r="AF1115" s="12">
        <f>_xlfn.XLOOKUP(C1115,ESTACIONES!B:B,ESTACIONES!N:N,0,0,1)</f>
        <v>5.3601454441489214</v>
      </c>
      <c r="AG1115" t="e">
        <f>_xlfn.XLOOKUP(A1115,'L y W'!A:A,'L y W'!B:B,0,0,1)</f>
        <v>#N/A</v>
      </c>
      <c r="AH1115" t="e">
        <f>_xlfn.XLOOKUP(A1115,'L y W'!A:A,'L y W'!C:C,0,0,1)</f>
        <v>#N/A</v>
      </c>
    </row>
    <row r="1116" spans="1:34" x14ac:dyDescent="0.3">
      <c r="A1116" s="1">
        <v>2605</v>
      </c>
      <c r="B1116" s="1" t="s">
        <v>1501</v>
      </c>
      <c r="C1116" s="1" t="s">
        <v>62</v>
      </c>
      <c r="D1116" s="1">
        <v>2016</v>
      </c>
      <c r="E1116" s="1">
        <v>7</v>
      </c>
      <c r="F1116" s="1">
        <v>25</v>
      </c>
      <c r="G1116" s="1">
        <v>12</v>
      </c>
      <c r="H1116" s="1">
        <v>8</v>
      </c>
      <c r="I1116" s="1">
        <v>35</v>
      </c>
      <c r="J1116" s="1">
        <v>-33.408999999999999</v>
      </c>
      <c r="K1116" s="1">
        <v>-70.301000000000002</v>
      </c>
      <c r="L1116" s="1">
        <v>4.9000000000000004</v>
      </c>
      <c r="M1116" s="1">
        <v>101.2</v>
      </c>
      <c r="N1116" s="1">
        <v>-33.215583000000002</v>
      </c>
      <c r="O1116" s="1">
        <v>-70.766861000000006</v>
      </c>
      <c r="P1116" s="1">
        <v>0</v>
      </c>
      <c r="Q1116" s="1">
        <v>401</v>
      </c>
      <c r="R1116" s="7">
        <v>1.31</v>
      </c>
      <c r="S1116" s="1" t="s">
        <v>38</v>
      </c>
      <c r="T1116" s="1" t="s">
        <v>38</v>
      </c>
      <c r="U1116" s="1" t="s">
        <v>38</v>
      </c>
      <c r="V1116" s="1" t="s">
        <v>38</v>
      </c>
      <c r="W1116" s="1" t="s">
        <v>38</v>
      </c>
      <c r="X1116" s="1" t="s">
        <v>38</v>
      </c>
      <c r="Y1116" s="1">
        <v>48.396180709209382</v>
      </c>
      <c r="Z1116" s="1">
        <v>112.17678149794837</v>
      </c>
      <c r="AA1116" s="1">
        <v>112.17678149794837</v>
      </c>
      <c r="AB1116" s="1" t="s">
        <v>1504</v>
      </c>
      <c r="AC1116" s="3">
        <v>11</v>
      </c>
      <c r="AD1116" s="3">
        <f>_xlfn.XLOOKUP(B1116,EVENTOS!B:B,EVENTOS!M:M,"--",0,1)</f>
        <v>263</v>
      </c>
      <c r="AE1116" s="3">
        <v>2</v>
      </c>
      <c r="AF1116" s="12">
        <f>_xlfn.XLOOKUP(C1116,ESTACIONES!B:B,ESTACIONES!N:N,0,0,1)</f>
        <v>2.7481272780344788</v>
      </c>
      <c r="AG1116" t="e">
        <f>_xlfn.XLOOKUP(A1116,'L y W'!A:A,'L y W'!B:B,0,0,1)</f>
        <v>#N/A</v>
      </c>
      <c r="AH1116" t="e">
        <f>_xlfn.XLOOKUP(A1116,'L y W'!A:A,'L y W'!C:C,0,0,1)</f>
        <v>#N/A</v>
      </c>
    </row>
    <row r="1117" spans="1:34" x14ac:dyDescent="0.3">
      <c r="A1117" s="1">
        <v>2606</v>
      </c>
      <c r="B1117" s="1" t="s">
        <v>1501</v>
      </c>
      <c r="C1117" s="1" t="s">
        <v>155</v>
      </c>
      <c r="D1117" s="1">
        <v>2016</v>
      </c>
      <c r="E1117" s="1">
        <v>7</v>
      </c>
      <c r="F1117" s="1">
        <v>25</v>
      </c>
      <c r="G1117" s="1">
        <v>12</v>
      </c>
      <c r="H1117" s="1">
        <v>8</v>
      </c>
      <c r="I1117" s="1">
        <v>35</v>
      </c>
      <c r="J1117" s="1">
        <v>-33.408999999999999</v>
      </c>
      <c r="K1117" s="1">
        <v>-70.301000000000002</v>
      </c>
      <c r="L1117" s="1">
        <v>4.9000000000000004</v>
      </c>
      <c r="M1117" s="1">
        <v>101.2</v>
      </c>
      <c r="N1117" s="1">
        <v>-33.508417000000001</v>
      </c>
      <c r="O1117" s="1">
        <v>-70.748806000000002</v>
      </c>
      <c r="P1117" s="1">
        <v>0</v>
      </c>
      <c r="Q1117" s="1">
        <v>379</v>
      </c>
      <c r="R1117" s="7">
        <v>2.7</v>
      </c>
      <c r="S1117" s="1" t="s">
        <v>38</v>
      </c>
      <c r="T1117" s="1" t="s">
        <v>38</v>
      </c>
      <c r="U1117" s="1" t="s">
        <v>38</v>
      </c>
      <c r="V1117" s="1" t="s">
        <v>38</v>
      </c>
      <c r="W1117" s="1" t="s">
        <v>38</v>
      </c>
      <c r="X1117" s="1" t="s">
        <v>38</v>
      </c>
      <c r="Y1117" s="1">
        <v>43.066505910862205</v>
      </c>
      <c r="Z1117" s="1">
        <v>109.98256194220214</v>
      </c>
      <c r="AA1117" s="1">
        <v>109.98256194220214</v>
      </c>
      <c r="AB1117" s="1" t="s">
        <v>1505</v>
      </c>
      <c r="AC1117" s="3">
        <v>29</v>
      </c>
      <c r="AD1117" s="3">
        <f>_xlfn.XLOOKUP(B1117,EVENTOS!B:B,EVENTOS!M:M,"--",0,1)</f>
        <v>263</v>
      </c>
      <c r="AE1117" s="3">
        <v>2</v>
      </c>
      <c r="AF1117" s="12">
        <f>_xlfn.XLOOKUP(C1117,ESTACIONES!B:B,ESTACIONES!N:N,0,0,1)</f>
        <v>4.3941768465990183</v>
      </c>
      <c r="AG1117" t="e">
        <f>_xlfn.XLOOKUP(A1117,'L y W'!A:A,'L y W'!B:B,0,0,1)</f>
        <v>#N/A</v>
      </c>
      <c r="AH1117" t="e">
        <f>_xlfn.XLOOKUP(A1117,'L y W'!A:A,'L y W'!C:C,0,0,1)</f>
        <v>#N/A</v>
      </c>
    </row>
    <row r="1118" spans="1:34" x14ac:dyDescent="0.3">
      <c r="A1118" s="1">
        <v>2607</v>
      </c>
      <c r="B1118" s="1" t="s">
        <v>1501</v>
      </c>
      <c r="C1118" s="1" t="s">
        <v>159</v>
      </c>
      <c r="D1118" s="1">
        <v>2016</v>
      </c>
      <c r="E1118" s="1">
        <v>7</v>
      </c>
      <c r="F1118" s="1">
        <v>25</v>
      </c>
      <c r="G1118" s="1">
        <v>12</v>
      </c>
      <c r="H1118" s="1">
        <v>8</v>
      </c>
      <c r="I1118" s="1">
        <v>35</v>
      </c>
      <c r="J1118" s="1">
        <v>-33.408999999999999</v>
      </c>
      <c r="K1118" s="1">
        <v>-70.301000000000002</v>
      </c>
      <c r="L1118" s="1">
        <v>4.9000000000000004</v>
      </c>
      <c r="M1118" s="1">
        <v>101.2</v>
      </c>
      <c r="N1118" s="1">
        <v>-33.665194</v>
      </c>
      <c r="O1118" s="1">
        <v>-70.929333</v>
      </c>
      <c r="P1118" s="1">
        <v>0</v>
      </c>
      <c r="Q1118" s="1">
        <v>471</v>
      </c>
      <c r="R1118" s="7">
        <v>1.4</v>
      </c>
      <c r="S1118" s="1" t="s">
        <v>38</v>
      </c>
      <c r="T1118" s="1" t="s">
        <v>38</v>
      </c>
      <c r="U1118" s="1" t="s">
        <v>38</v>
      </c>
      <c r="V1118" s="1" t="s">
        <v>38</v>
      </c>
      <c r="W1118" s="1" t="s">
        <v>38</v>
      </c>
      <c r="X1118" s="1" t="s">
        <v>38</v>
      </c>
      <c r="Y1118" s="1">
        <v>64.911239686634275</v>
      </c>
      <c r="Z1118" s="1">
        <v>120.22856997259713</v>
      </c>
      <c r="AA1118" s="1">
        <v>120.22856997259713</v>
      </c>
      <c r="AB1118" s="1" t="s">
        <v>1506</v>
      </c>
      <c r="AC1118" s="3">
        <v>31</v>
      </c>
      <c r="AD1118" s="3">
        <f>_xlfn.XLOOKUP(B1118,EVENTOS!B:B,EVENTOS!M:M,"--",0,1)</f>
        <v>263</v>
      </c>
      <c r="AE1118" s="3">
        <v>2</v>
      </c>
      <c r="AF1118" s="12">
        <f>_xlfn.XLOOKUP(C1118,ESTACIONES!B:B,ESTACIONES!N:N,0,0,1)</f>
        <v>2.4787510476540047</v>
      </c>
      <c r="AG1118" t="e">
        <f>_xlfn.XLOOKUP(A1118,'L y W'!A:A,'L y W'!B:B,0,0,1)</f>
        <v>#N/A</v>
      </c>
      <c r="AH1118" t="e">
        <f>_xlfn.XLOOKUP(A1118,'L y W'!A:A,'L y W'!C:C,0,0,1)</f>
        <v>#N/A</v>
      </c>
    </row>
    <row r="1119" spans="1:34" x14ac:dyDescent="0.3">
      <c r="A1119" s="1">
        <v>2608</v>
      </c>
      <c r="B1119" s="1" t="s">
        <v>1501</v>
      </c>
      <c r="C1119" s="1" t="s">
        <v>161</v>
      </c>
      <c r="D1119" s="1">
        <v>2016</v>
      </c>
      <c r="E1119" s="1">
        <v>7</v>
      </c>
      <c r="F1119" s="1">
        <v>25</v>
      </c>
      <c r="G1119" s="1">
        <v>12</v>
      </c>
      <c r="H1119" s="1">
        <v>8</v>
      </c>
      <c r="I1119" s="1">
        <v>35</v>
      </c>
      <c r="J1119" s="1">
        <v>-33.408999999999999</v>
      </c>
      <c r="K1119" s="1">
        <v>-70.301000000000002</v>
      </c>
      <c r="L1119" s="1">
        <v>4.9000000000000004</v>
      </c>
      <c r="M1119" s="1">
        <v>101.2</v>
      </c>
      <c r="N1119" s="1">
        <v>-33.380861000000003</v>
      </c>
      <c r="O1119" s="1">
        <v>-70.796166999999997</v>
      </c>
      <c r="P1119" s="1">
        <v>0</v>
      </c>
      <c r="Q1119" s="1">
        <v>471</v>
      </c>
      <c r="R1119" s="7">
        <v>1.4</v>
      </c>
      <c r="S1119" s="1" t="s">
        <v>38</v>
      </c>
      <c r="T1119" s="1" t="s">
        <v>38</v>
      </c>
      <c r="U1119" s="1" t="s">
        <v>38</v>
      </c>
      <c r="V1119" s="1" t="s">
        <v>38</v>
      </c>
      <c r="W1119" s="1" t="s">
        <v>38</v>
      </c>
      <c r="X1119" s="1" t="s">
        <v>38</v>
      </c>
      <c r="Y1119" s="1">
        <v>46.173238864110004</v>
      </c>
      <c r="Z1119" s="1">
        <v>111.23582151088812</v>
      </c>
      <c r="AA1119" s="1">
        <v>111.23582151088812</v>
      </c>
      <c r="AB1119" s="1" t="s">
        <v>1507</v>
      </c>
      <c r="AC1119" s="3">
        <v>32</v>
      </c>
      <c r="AD1119" s="3">
        <f>_xlfn.XLOOKUP(B1119,EVENTOS!B:B,EVENTOS!M:M,"--",0,1)</f>
        <v>263</v>
      </c>
      <c r="AE1119" s="3">
        <v>2</v>
      </c>
      <c r="AF1119" s="12">
        <f>_xlfn.XLOOKUP(C1119,ESTACIONES!B:B,ESTACIONES!N:N,0,0,1)</f>
        <v>5.2193509282518686</v>
      </c>
      <c r="AG1119" t="e">
        <f>_xlfn.XLOOKUP(A1119,'L y W'!A:A,'L y W'!B:B,0,0,1)</f>
        <v>#N/A</v>
      </c>
      <c r="AH1119" t="e">
        <f>_xlfn.XLOOKUP(A1119,'L y W'!A:A,'L y W'!C:C,0,0,1)</f>
        <v>#N/A</v>
      </c>
    </row>
    <row r="1120" spans="1:34" x14ac:dyDescent="0.3">
      <c r="A1120" s="1">
        <v>2609</v>
      </c>
      <c r="B1120" s="1" t="s">
        <v>1501</v>
      </c>
      <c r="C1120" s="1" t="s">
        <v>234</v>
      </c>
      <c r="D1120" s="1">
        <v>2016</v>
      </c>
      <c r="E1120" s="1">
        <v>7</v>
      </c>
      <c r="F1120" s="1">
        <v>25</v>
      </c>
      <c r="G1120" s="1">
        <v>12</v>
      </c>
      <c r="H1120" s="1">
        <v>8</v>
      </c>
      <c r="I1120" s="1">
        <v>35</v>
      </c>
      <c r="J1120" s="1">
        <v>-33.408999999999999</v>
      </c>
      <c r="K1120" s="1">
        <v>-70.301000000000002</v>
      </c>
      <c r="L1120" s="1">
        <v>4.9000000000000004</v>
      </c>
      <c r="M1120" s="1">
        <v>101.2</v>
      </c>
      <c r="N1120" s="1">
        <v>-33.023083</v>
      </c>
      <c r="O1120" s="1">
        <v>-71.517832999999996</v>
      </c>
      <c r="P1120" s="1">
        <v>0</v>
      </c>
      <c r="Q1120" s="1">
        <v>622</v>
      </c>
      <c r="R1120" s="7">
        <v>7.28</v>
      </c>
      <c r="S1120" s="1" t="s">
        <v>38</v>
      </c>
      <c r="T1120" s="1" t="s">
        <v>38</v>
      </c>
      <c r="U1120" s="1" t="s">
        <v>38</v>
      </c>
      <c r="V1120" s="1" t="s">
        <v>38</v>
      </c>
      <c r="W1120" s="1" t="s">
        <v>38</v>
      </c>
      <c r="X1120" s="1" t="s">
        <v>38</v>
      </c>
      <c r="Y1120" s="1">
        <v>121.2440153853955</v>
      </c>
      <c r="Z1120" s="1">
        <v>157.92894372715224</v>
      </c>
      <c r="AA1120" s="1">
        <v>157.92894372715224</v>
      </c>
      <c r="AB1120" s="1" t="s">
        <v>1508</v>
      </c>
      <c r="AC1120" s="3">
        <v>44</v>
      </c>
      <c r="AD1120" s="3">
        <f>_xlfn.XLOOKUP(B1120,EVENTOS!B:B,EVENTOS!M:M,"--",0,1)</f>
        <v>263</v>
      </c>
      <c r="AE1120" s="3">
        <v>2</v>
      </c>
      <c r="AF1120" s="12">
        <f>_xlfn.XLOOKUP(C1120,ESTACIONES!B:B,ESTACIONES!N:N,0,0,1)</f>
        <v>7.8837968896193393</v>
      </c>
      <c r="AG1120" t="e">
        <f>_xlfn.XLOOKUP(A1120,'L y W'!A:A,'L y W'!B:B,0,0,1)</f>
        <v>#N/A</v>
      </c>
      <c r="AH1120" t="e">
        <f>_xlfn.XLOOKUP(A1120,'L y W'!A:A,'L y W'!C:C,0,0,1)</f>
        <v>#N/A</v>
      </c>
    </row>
    <row r="1121" spans="1:34" x14ac:dyDescent="0.3">
      <c r="A1121" s="1">
        <v>261</v>
      </c>
      <c r="B1121" s="1" t="s">
        <v>1479</v>
      </c>
      <c r="C1121" s="1" t="s">
        <v>88</v>
      </c>
      <c r="D1121" s="1">
        <v>2014</v>
      </c>
      <c r="E1121" s="1">
        <v>4</v>
      </c>
      <c r="F1121" s="1">
        <v>7</v>
      </c>
      <c r="G1121" s="1">
        <v>13</v>
      </c>
      <c r="H1121" s="1">
        <v>43</v>
      </c>
      <c r="I1121" s="1">
        <v>20</v>
      </c>
      <c r="J1121" s="1">
        <v>-20.131</v>
      </c>
      <c r="K1121" s="1">
        <v>-70.905000000000001</v>
      </c>
      <c r="L1121" s="1">
        <v>6.1</v>
      </c>
      <c r="M1121" s="1">
        <v>35.6</v>
      </c>
      <c r="N1121" s="1">
        <v>-20.256270000000001</v>
      </c>
      <c r="O1121" s="1">
        <v>-69.786010000000005</v>
      </c>
      <c r="P1121" s="1">
        <v>0</v>
      </c>
      <c r="Q1121" s="1">
        <v>344</v>
      </c>
      <c r="R1121" s="7">
        <v>2.4700000000000002</v>
      </c>
      <c r="S1121" s="1">
        <v>46</v>
      </c>
      <c r="T1121" s="1">
        <v>26</v>
      </c>
      <c r="U1121" s="1">
        <v>35</v>
      </c>
      <c r="V1121" s="1">
        <v>284</v>
      </c>
      <c r="W1121" s="1">
        <v>76</v>
      </c>
      <c r="X1121" s="1">
        <v>112</v>
      </c>
      <c r="Y1121" s="1">
        <v>117.7742961683725</v>
      </c>
      <c r="Z1121" s="1">
        <v>123.03716852218082</v>
      </c>
      <c r="AA1121" s="1">
        <v>117.1457443237305</v>
      </c>
      <c r="AB1121" s="1" t="s">
        <v>1509</v>
      </c>
      <c r="AC1121" s="3">
        <v>15</v>
      </c>
      <c r="AD1121" s="3">
        <f>_xlfn.XLOOKUP(B1121,EVENTOS!B:B,EVENTOS!M:M,"--",0,1)</f>
        <v>259</v>
      </c>
      <c r="AE1121" s="3">
        <v>1</v>
      </c>
      <c r="AF1121" s="12">
        <f>_xlfn.XLOOKUP(C1121,ESTACIONES!B:B,ESTACIONES!N:N,0,0,1)</f>
        <v>4.7744005541349805</v>
      </c>
      <c r="AG1121">
        <f>_xlfn.XLOOKUP(A1121,'L y W'!A:A,'L y W'!B:B,0,0,1)</f>
        <v>11.282361216489916</v>
      </c>
      <c r="AH1121">
        <f>_xlfn.XLOOKUP(A1121,'L y W'!A:A,'L y W'!C:C,0,0,1)</f>
        <v>9.6493931180558157</v>
      </c>
    </row>
    <row r="1122" spans="1:34" x14ac:dyDescent="0.3">
      <c r="A1122" s="1">
        <v>2611</v>
      </c>
      <c r="B1122" s="1" t="s">
        <v>1510</v>
      </c>
      <c r="C1122" s="1" t="s">
        <v>43</v>
      </c>
      <c r="D1122" s="1">
        <v>2016</v>
      </c>
      <c r="E1122" s="1">
        <v>7</v>
      </c>
      <c r="F1122" s="1">
        <v>25</v>
      </c>
      <c r="G1122" s="1">
        <v>14</v>
      </c>
      <c r="H1122" s="1">
        <v>59</v>
      </c>
      <c r="I1122" s="1">
        <v>29</v>
      </c>
      <c r="J1122" s="1">
        <v>-30.798999999999999</v>
      </c>
      <c r="K1122" s="1">
        <v>-71.444000000000003</v>
      </c>
      <c r="L1122" s="1">
        <v>4.8</v>
      </c>
      <c r="M1122" s="1">
        <v>42.3</v>
      </c>
      <c r="N1122" s="1">
        <v>-30.23387</v>
      </c>
      <c r="O1122" s="1">
        <v>-71.081590000000006</v>
      </c>
      <c r="P1122" s="1">
        <v>1032</v>
      </c>
      <c r="Q1122" s="1">
        <v>517</v>
      </c>
      <c r="R1122" s="7">
        <v>6.5</v>
      </c>
      <c r="S1122" s="1" t="s">
        <v>38</v>
      </c>
      <c r="T1122" s="1" t="s">
        <v>38</v>
      </c>
      <c r="U1122" s="1" t="s">
        <v>38</v>
      </c>
      <c r="V1122" s="1" t="s">
        <v>38</v>
      </c>
      <c r="W1122" s="1" t="s">
        <v>38</v>
      </c>
      <c r="X1122" s="1" t="s">
        <v>38</v>
      </c>
      <c r="Y1122" s="1">
        <v>71.659819939466843</v>
      </c>
      <c r="Z1122" s="1">
        <v>83.742414687879702</v>
      </c>
      <c r="AA1122" s="1">
        <v>83.742414687879702</v>
      </c>
      <c r="AB1122" s="1" t="s">
        <v>1511</v>
      </c>
      <c r="AC1122" s="3">
        <v>5</v>
      </c>
      <c r="AD1122" s="3">
        <f>_xlfn.XLOOKUP(B1122,EVENTOS!B:B,EVENTOS!M:M,"--",0,1)</f>
        <v>264</v>
      </c>
      <c r="AE1122" s="3">
        <v>1</v>
      </c>
      <c r="AF1122" s="12">
        <f>_xlfn.XLOOKUP(C1122,ESTACIONES!B:B,ESTACIONES!N:N,0,0,1)</f>
        <v>2.335647305457484</v>
      </c>
      <c r="AG1122" t="e">
        <f>_xlfn.XLOOKUP(A1122,'L y W'!A:A,'L y W'!B:B,0,0,1)</f>
        <v>#N/A</v>
      </c>
      <c r="AH1122" t="e">
        <f>_xlfn.XLOOKUP(A1122,'L y W'!A:A,'L y W'!C:C,0,0,1)</f>
        <v>#N/A</v>
      </c>
    </row>
    <row r="1123" spans="1:34" x14ac:dyDescent="0.3">
      <c r="A1123" s="1">
        <v>2612</v>
      </c>
      <c r="B1123" s="1" t="s">
        <v>1510</v>
      </c>
      <c r="C1123" s="1" t="s">
        <v>524</v>
      </c>
      <c r="D1123" s="1">
        <v>2016</v>
      </c>
      <c r="E1123" s="1">
        <v>7</v>
      </c>
      <c r="F1123" s="1">
        <v>25</v>
      </c>
      <c r="G1123" s="1">
        <v>14</v>
      </c>
      <c r="H1123" s="1">
        <v>59</v>
      </c>
      <c r="I1123" s="1">
        <v>29</v>
      </c>
      <c r="J1123" s="1">
        <v>-30.798999999999999</v>
      </c>
      <c r="K1123" s="1">
        <v>-71.444000000000003</v>
      </c>
      <c r="L1123" s="1">
        <v>4.8</v>
      </c>
      <c r="M1123" s="1">
        <v>42.3</v>
      </c>
      <c r="N1123" s="1">
        <v>-30.579305999999999</v>
      </c>
      <c r="O1123" s="1">
        <v>-71.494556000000003</v>
      </c>
      <c r="P1123" s="1">
        <v>203</v>
      </c>
      <c r="Q1123" s="1">
        <v>505</v>
      </c>
      <c r="R1123" s="7">
        <v>1.75</v>
      </c>
      <c r="S1123" s="1" t="s">
        <v>38</v>
      </c>
      <c r="T1123" s="1" t="s">
        <v>38</v>
      </c>
      <c r="U1123" s="1" t="s">
        <v>38</v>
      </c>
      <c r="V1123" s="1" t="s">
        <v>38</v>
      </c>
      <c r="W1123" s="1" t="s">
        <v>38</v>
      </c>
      <c r="X1123" s="1" t="s">
        <v>38</v>
      </c>
      <c r="Y1123" s="1">
        <v>24.833186359273739</v>
      </c>
      <c r="Z1123" s="1">
        <v>49.225929689081745</v>
      </c>
      <c r="AA1123" s="1">
        <v>49.225929689081745</v>
      </c>
      <c r="AB1123" s="1" t="s">
        <v>1512</v>
      </c>
      <c r="AC1123" s="3">
        <v>59</v>
      </c>
      <c r="AD1123" s="3">
        <f>_xlfn.XLOOKUP(B1123,EVENTOS!B:B,EVENTOS!M:M,"--",0,1)</f>
        <v>264</v>
      </c>
      <c r="AE1123" s="3">
        <v>1</v>
      </c>
      <c r="AF1123" s="12">
        <f>_xlfn.XLOOKUP(C1123,ESTACIONES!B:B,ESTACIONES!N:N,0,0,1)</f>
        <v>2.4467954161962564</v>
      </c>
      <c r="AG1123" t="e">
        <f>_xlfn.XLOOKUP(A1123,'L y W'!A:A,'L y W'!B:B,0,0,1)</f>
        <v>#N/A</v>
      </c>
      <c r="AH1123" t="e">
        <f>_xlfn.XLOOKUP(A1123,'L y W'!A:A,'L y W'!C:C,0,0,1)</f>
        <v>#N/A</v>
      </c>
    </row>
    <row r="1124" spans="1:34" x14ac:dyDescent="0.3">
      <c r="A1124" s="1">
        <v>2614</v>
      </c>
      <c r="B1124" s="1" t="s">
        <v>1510</v>
      </c>
      <c r="C1124" s="1" t="s">
        <v>53</v>
      </c>
      <c r="D1124" s="1">
        <v>2016</v>
      </c>
      <c r="E1124" s="1">
        <v>7</v>
      </c>
      <c r="F1124" s="1">
        <v>25</v>
      </c>
      <c r="G1124" s="1">
        <v>14</v>
      </c>
      <c r="H1124" s="1">
        <v>59</v>
      </c>
      <c r="I1124" s="1">
        <v>29</v>
      </c>
      <c r="J1124" s="1">
        <v>-30.798999999999999</v>
      </c>
      <c r="K1124" s="1">
        <v>-71.444000000000003</v>
      </c>
      <c r="L1124" s="1">
        <v>4.8</v>
      </c>
      <c r="M1124" s="1">
        <v>42.3</v>
      </c>
      <c r="N1124" s="1">
        <v>-30.258980000000001</v>
      </c>
      <c r="O1124" s="1">
        <v>-71.490459999999999</v>
      </c>
      <c r="P1124" s="1">
        <v>10</v>
      </c>
      <c r="Q1124" s="1">
        <v>364</v>
      </c>
      <c r="R1124" s="7">
        <v>1.87</v>
      </c>
      <c r="S1124" s="1" t="s">
        <v>38</v>
      </c>
      <c r="T1124" s="1" t="s">
        <v>38</v>
      </c>
      <c r="U1124" s="1" t="s">
        <v>38</v>
      </c>
      <c r="V1124" s="1" t="s">
        <v>38</v>
      </c>
      <c r="W1124" s="1" t="s">
        <v>38</v>
      </c>
      <c r="X1124" s="1" t="s">
        <v>38</v>
      </c>
      <c r="Y1124" s="1">
        <v>60.033186326789725</v>
      </c>
      <c r="Z1124" s="1">
        <v>73.444670062211131</v>
      </c>
      <c r="AA1124" s="1">
        <v>73.444670062211131</v>
      </c>
      <c r="AB1124" s="1" t="s">
        <v>1513</v>
      </c>
      <c r="AC1124" s="3">
        <v>9</v>
      </c>
      <c r="AD1124" s="3">
        <f>_xlfn.XLOOKUP(B1124,EVENTOS!B:B,EVENTOS!M:M,"--",0,1)</f>
        <v>264</v>
      </c>
      <c r="AE1124" s="3">
        <v>1</v>
      </c>
      <c r="AF1124" s="12">
        <f>_xlfn.XLOOKUP(C1124,ESTACIONES!B:B,ESTACIONES!N:N,0,0,1)</f>
        <v>4.3052866245068095</v>
      </c>
      <c r="AG1124" t="e">
        <f>_xlfn.XLOOKUP(A1124,'L y W'!A:A,'L y W'!B:B,0,0,1)</f>
        <v>#N/A</v>
      </c>
      <c r="AH1124" t="e">
        <f>_xlfn.XLOOKUP(A1124,'L y W'!A:A,'L y W'!C:C,0,0,1)</f>
        <v>#N/A</v>
      </c>
    </row>
    <row r="1125" spans="1:34" x14ac:dyDescent="0.3">
      <c r="A1125" s="1">
        <v>2615</v>
      </c>
      <c r="B1125" s="1" t="s">
        <v>1510</v>
      </c>
      <c r="C1125" s="1" t="s">
        <v>55</v>
      </c>
      <c r="D1125" s="1">
        <v>2016</v>
      </c>
      <c r="E1125" s="1">
        <v>7</v>
      </c>
      <c r="F1125" s="1">
        <v>25</v>
      </c>
      <c r="G1125" s="1">
        <v>14</v>
      </c>
      <c r="H1125" s="1">
        <v>59</v>
      </c>
      <c r="I1125" s="1">
        <v>29</v>
      </c>
      <c r="J1125" s="1">
        <v>-30.798999999999999</v>
      </c>
      <c r="K1125" s="1">
        <v>-71.444000000000003</v>
      </c>
      <c r="L1125" s="1">
        <v>4.8</v>
      </c>
      <c r="M1125" s="1">
        <v>42.3</v>
      </c>
      <c r="N1125" s="1">
        <v>-30.854861</v>
      </c>
      <c r="O1125" s="1">
        <v>-70.707333000000006</v>
      </c>
      <c r="P1125" s="1">
        <v>903</v>
      </c>
      <c r="Q1125" s="1">
        <v>578</v>
      </c>
      <c r="R1125" s="7">
        <v>6.51</v>
      </c>
      <c r="S1125" s="1" t="s">
        <v>38</v>
      </c>
      <c r="T1125" s="1" t="s">
        <v>38</v>
      </c>
      <c r="U1125" s="1" t="s">
        <v>38</v>
      </c>
      <c r="V1125" s="1" t="s">
        <v>38</v>
      </c>
      <c r="W1125" s="1" t="s">
        <v>38</v>
      </c>
      <c r="X1125" s="1" t="s">
        <v>38</v>
      </c>
      <c r="Y1125" s="1">
        <v>70.753014527633226</v>
      </c>
      <c r="Z1125" s="1">
        <v>82.900472096047068</v>
      </c>
      <c r="AA1125" s="1">
        <v>82.900472096047068</v>
      </c>
      <c r="AB1125" s="1" t="s">
        <v>1514</v>
      </c>
      <c r="AC1125" s="3">
        <v>10</v>
      </c>
      <c r="AD1125" s="3">
        <f>_xlfn.XLOOKUP(B1125,EVENTOS!B:B,EVENTOS!M:M,"--",0,1)</f>
        <v>264</v>
      </c>
      <c r="AE1125" s="3">
        <v>1</v>
      </c>
      <c r="AF1125" s="12">
        <f>_xlfn.XLOOKUP(C1125,ESTACIONES!B:B,ESTACIONES!N:N,0,0,1)</f>
        <v>2.2846908786089335</v>
      </c>
      <c r="AG1125" t="e">
        <f>_xlfn.XLOOKUP(A1125,'L y W'!A:A,'L y W'!B:B,0,0,1)</f>
        <v>#N/A</v>
      </c>
      <c r="AH1125" t="e">
        <f>_xlfn.XLOOKUP(A1125,'L y W'!A:A,'L y W'!C:C,0,0,1)</f>
        <v>#N/A</v>
      </c>
    </row>
    <row r="1126" spans="1:34" x14ac:dyDescent="0.3">
      <c r="A1126" s="1">
        <v>2616</v>
      </c>
      <c r="B1126" s="1" t="s">
        <v>1515</v>
      </c>
      <c r="C1126" s="1" t="s">
        <v>1256</v>
      </c>
      <c r="D1126" s="1">
        <v>2016</v>
      </c>
      <c r="E1126" s="1">
        <v>7</v>
      </c>
      <c r="F1126" s="1">
        <v>25</v>
      </c>
      <c r="G1126" s="1">
        <v>17</v>
      </c>
      <c r="H1126" s="1">
        <v>26</v>
      </c>
      <c r="I1126" s="1">
        <v>49</v>
      </c>
      <c r="J1126" s="1">
        <v>-26.111999999999998</v>
      </c>
      <c r="K1126" s="1">
        <v>-70.484999999999999</v>
      </c>
      <c r="L1126" s="1">
        <v>6</v>
      </c>
      <c r="M1126" s="1">
        <v>60</v>
      </c>
      <c r="N1126" s="1">
        <v>-27.070530000000002</v>
      </c>
      <c r="O1126" s="1">
        <v>-70.826759999999993</v>
      </c>
      <c r="P1126" s="1">
        <v>36</v>
      </c>
      <c r="Q1126" s="1">
        <v>749</v>
      </c>
      <c r="R1126" s="7">
        <v>4.9590909090909081</v>
      </c>
      <c r="S1126" s="1">
        <v>176</v>
      </c>
      <c r="T1126" s="1">
        <v>23</v>
      </c>
      <c r="U1126" s="1">
        <v>-75</v>
      </c>
      <c r="V1126" s="1">
        <v>341</v>
      </c>
      <c r="W1126" s="1">
        <v>68</v>
      </c>
      <c r="X1126" s="1">
        <v>-96</v>
      </c>
      <c r="Y1126" s="1">
        <v>111.52503179830099</v>
      </c>
      <c r="Z1126" s="1">
        <v>126.65762516963613</v>
      </c>
      <c r="AA1126" s="1">
        <v>119.83261871337891</v>
      </c>
      <c r="AB1126" s="1" t="s">
        <v>1516</v>
      </c>
      <c r="AC1126" s="3">
        <v>89</v>
      </c>
      <c r="AD1126" s="3">
        <f>_xlfn.XLOOKUP(B1126,EVENTOS!B:B,EVENTOS!M:M,"--",0,1)</f>
        <v>265</v>
      </c>
      <c r="AE1126" s="3">
        <v>2</v>
      </c>
      <c r="AF1126" s="12">
        <f>_xlfn.XLOOKUP(C1126,ESTACIONES!B:B,ESTACIONES!N:N,0,0,1)</f>
        <v>1.9097708326527028</v>
      </c>
      <c r="AG1126">
        <f>_xlfn.XLOOKUP(A1126,'L y W'!A:A,'L y W'!B:B,0,0,1)</f>
        <v>15.417004529495602</v>
      </c>
      <c r="AH1126">
        <f>_xlfn.XLOOKUP(A1126,'L y W'!A:A,'L y W'!C:C,0,0,1)</f>
        <v>12.852866599436163</v>
      </c>
    </row>
    <row r="1127" spans="1:34" x14ac:dyDescent="0.3">
      <c r="A1127" s="1">
        <v>2617</v>
      </c>
      <c r="B1127" s="1" t="s">
        <v>1515</v>
      </c>
      <c r="C1127" s="1" t="s">
        <v>809</v>
      </c>
      <c r="D1127" s="1">
        <v>2016</v>
      </c>
      <c r="E1127" s="1">
        <v>7</v>
      </c>
      <c r="F1127" s="1">
        <v>25</v>
      </c>
      <c r="G1127" s="1">
        <v>17</v>
      </c>
      <c r="H1127" s="1">
        <v>26</v>
      </c>
      <c r="I1127" s="1">
        <v>49</v>
      </c>
      <c r="J1127" s="1">
        <v>-26.111999999999998</v>
      </c>
      <c r="K1127" s="1">
        <v>-70.484999999999999</v>
      </c>
      <c r="L1127" s="1">
        <v>6</v>
      </c>
      <c r="M1127" s="1">
        <v>60</v>
      </c>
      <c r="N1127" s="1">
        <v>-27.299579999999999</v>
      </c>
      <c r="O1127" s="1">
        <v>-70.421317000000002</v>
      </c>
      <c r="P1127" s="1">
        <v>312</v>
      </c>
      <c r="Q1127" s="1">
        <v>534</v>
      </c>
      <c r="R1127" s="7">
        <v>1.1299999999999999</v>
      </c>
      <c r="S1127" s="1">
        <v>176</v>
      </c>
      <c r="T1127" s="1">
        <v>23</v>
      </c>
      <c r="U1127" s="1">
        <v>-75</v>
      </c>
      <c r="V1127" s="1">
        <v>341</v>
      </c>
      <c r="W1127" s="1">
        <v>68</v>
      </c>
      <c r="X1127" s="1">
        <v>-96</v>
      </c>
      <c r="Y1127" s="1">
        <v>131.73510401772279</v>
      </c>
      <c r="Z1127" s="1">
        <v>144.88504054787796</v>
      </c>
      <c r="AA1127" s="1">
        <v>136.9419860839844</v>
      </c>
      <c r="AB1127" s="1" t="s">
        <v>1517</v>
      </c>
      <c r="AC1127" s="3">
        <v>73</v>
      </c>
      <c r="AD1127" s="3">
        <f>_xlfn.XLOOKUP(B1127,EVENTOS!B:B,EVENTOS!M:M,"--",0,1)</f>
        <v>265</v>
      </c>
      <c r="AE1127" s="3">
        <v>2</v>
      </c>
      <c r="AF1127" s="12">
        <f>_xlfn.XLOOKUP(C1127,ESTACIONES!B:B,ESTACIONES!N:N,0,0,1)</f>
        <v>2.3252025472528857</v>
      </c>
      <c r="AG1127">
        <f>_xlfn.XLOOKUP(A1127,'L y W'!A:A,'L y W'!B:B,0,0,1)</f>
        <v>15.417004529495602</v>
      </c>
      <c r="AH1127">
        <f>_xlfn.XLOOKUP(A1127,'L y W'!A:A,'L y W'!C:C,0,0,1)</f>
        <v>12.852866599436163</v>
      </c>
    </row>
    <row r="1128" spans="1:34" x14ac:dyDescent="0.3">
      <c r="A1128" s="1">
        <v>2618</v>
      </c>
      <c r="B1128" s="1" t="s">
        <v>1515</v>
      </c>
      <c r="C1128" s="1" t="s">
        <v>491</v>
      </c>
      <c r="D1128" s="1">
        <v>2016</v>
      </c>
      <c r="E1128" s="1">
        <v>7</v>
      </c>
      <c r="F1128" s="1">
        <v>25</v>
      </c>
      <c r="G1128" s="1">
        <v>17</v>
      </c>
      <c r="H1128" s="1">
        <v>26</v>
      </c>
      <c r="I1128" s="1">
        <v>49</v>
      </c>
      <c r="J1128" s="1">
        <v>-26.111999999999998</v>
      </c>
      <c r="K1128" s="1">
        <v>-70.484999999999999</v>
      </c>
      <c r="L1128" s="1">
        <v>6</v>
      </c>
      <c r="M1128" s="1">
        <v>60</v>
      </c>
      <c r="N1128" s="1">
        <v>-27.3612</v>
      </c>
      <c r="O1128" s="1">
        <v>-70.3399</v>
      </c>
      <c r="P1128" s="1">
        <v>376</v>
      </c>
      <c r="Q1128" s="1">
        <v>632</v>
      </c>
      <c r="R1128" s="7">
        <v>6.3</v>
      </c>
      <c r="S1128" s="1">
        <v>176</v>
      </c>
      <c r="T1128" s="1">
        <v>23</v>
      </c>
      <c r="U1128" s="1">
        <v>-75</v>
      </c>
      <c r="V1128" s="1">
        <v>341</v>
      </c>
      <c r="W1128" s="1">
        <v>68</v>
      </c>
      <c r="X1128" s="1">
        <v>-96</v>
      </c>
      <c r="Y1128" s="1">
        <v>139.16129467284108</v>
      </c>
      <c r="Z1128" s="1">
        <v>151.69419010305339</v>
      </c>
      <c r="AA1128" s="1">
        <v>143.3942565917969</v>
      </c>
      <c r="AB1128" s="1" t="s">
        <v>1518</v>
      </c>
      <c r="AC1128" s="3">
        <v>58</v>
      </c>
      <c r="AD1128" s="3">
        <f>_xlfn.XLOOKUP(B1128,EVENTOS!B:B,EVENTOS!M:M,"--",0,1)</f>
        <v>265</v>
      </c>
      <c r="AE1128" s="3">
        <v>2</v>
      </c>
      <c r="AF1128" s="12">
        <f>_xlfn.XLOOKUP(C1128,ESTACIONES!B:B,ESTACIONES!N:N,0,0,1)</f>
        <v>6.0209361883237671</v>
      </c>
      <c r="AG1128">
        <f>_xlfn.XLOOKUP(A1128,'L y W'!A:A,'L y W'!B:B,0,0,1)</f>
        <v>15.417004529495602</v>
      </c>
      <c r="AH1128">
        <f>_xlfn.XLOOKUP(A1128,'L y W'!A:A,'L y W'!C:C,0,0,1)</f>
        <v>12.852866599436163</v>
      </c>
    </row>
    <row r="1129" spans="1:34" x14ac:dyDescent="0.3">
      <c r="A1129" s="1">
        <v>2619</v>
      </c>
      <c r="B1129" s="1" t="s">
        <v>1515</v>
      </c>
      <c r="C1129" s="1" t="s">
        <v>812</v>
      </c>
      <c r="D1129" s="1">
        <v>2016</v>
      </c>
      <c r="E1129" s="1">
        <v>7</v>
      </c>
      <c r="F1129" s="1">
        <v>25</v>
      </c>
      <c r="G1129" s="1">
        <v>17</v>
      </c>
      <c r="H1129" s="1">
        <v>26</v>
      </c>
      <c r="I1129" s="1">
        <v>49</v>
      </c>
      <c r="J1129" s="1">
        <v>-26.111999999999998</v>
      </c>
      <c r="K1129" s="1">
        <v>-70.484999999999999</v>
      </c>
      <c r="L1129" s="1">
        <v>6</v>
      </c>
      <c r="M1129" s="1">
        <v>60</v>
      </c>
      <c r="N1129" s="1">
        <v>-27.349399999999999</v>
      </c>
      <c r="O1129" s="1">
        <v>-70.347759999999994</v>
      </c>
      <c r="P1129" s="1">
        <v>362</v>
      </c>
      <c r="Q1129" s="1">
        <v>483</v>
      </c>
      <c r="R1129" s="7">
        <v>5.81</v>
      </c>
      <c r="S1129" s="1">
        <v>176</v>
      </c>
      <c r="T1129" s="1">
        <v>23</v>
      </c>
      <c r="U1129" s="1">
        <v>-75</v>
      </c>
      <c r="V1129" s="1">
        <v>341</v>
      </c>
      <c r="W1129" s="1">
        <v>68</v>
      </c>
      <c r="X1129" s="1">
        <v>-96</v>
      </c>
      <c r="Y1129" s="1">
        <v>137.78126005073361</v>
      </c>
      <c r="Z1129" s="1">
        <v>150.42355754724019</v>
      </c>
      <c r="AA1129" s="1">
        <v>142.15730285644531</v>
      </c>
      <c r="AB1129" s="1" t="s">
        <v>1519</v>
      </c>
      <c r="AC1129" s="3">
        <v>74</v>
      </c>
      <c r="AD1129" s="3">
        <f>_xlfn.XLOOKUP(B1129,EVENTOS!B:B,EVENTOS!M:M,"--",0,1)</f>
        <v>265</v>
      </c>
      <c r="AE1129" s="3">
        <v>2</v>
      </c>
      <c r="AF1129" s="12">
        <f>_xlfn.XLOOKUP(C1129,ESTACIONES!B:B,ESTACIONES!N:N,0,0,1)</f>
        <v>2.6768062037846203</v>
      </c>
      <c r="AG1129">
        <f>_xlfn.XLOOKUP(A1129,'L y W'!A:A,'L y W'!B:B,0,0,1)</f>
        <v>15.417004529495602</v>
      </c>
      <c r="AH1129">
        <f>_xlfn.XLOOKUP(A1129,'L y W'!A:A,'L y W'!C:C,0,0,1)</f>
        <v>12.852866599436163</v>
      </c>
    </row>
    <row r="1130" spans="1:34" x14ac:dyDescent="0.3">
      <c r="A1130" s="1">
        <v>262</v>
      </c>
      <c r="B1130" s="1" t="s">
        <v>1479</v>
      </c>
      <c r="C1130" s="1" t="s">
        <v>49</v>
      </c>
      <c r="D1130" s="1">
        <v>2014</v>
      </c>
      <c r="E1130" s="1">
        <v>4</v>
      </c>
      <c r="F1130" s="1">
        <v>7</v>
      </c>
      <c r="G1130" s="1">
        <v>13</v>
      </c>
      <c r="H1130" s="1">
        <v>43</v>
      </c>
      <c r="I1130" s="1">
        <v>20</v>
      </c>
      <c r="J1130" s="1">
        <v>-20.131</v>
      </c>
      <c r="K1130" s="1">
        <v>-70.905000000000001</v>
      </c>
      <c r="L1130" s="1">
        <v>6.1</v>
      </c>
      <c r="M1130" s="1">
        <v>35.6</v>
      </c>
      <c r="N1130" s="1">
        <v>-20.270160000000001</v>
      </c>
      <c r="O1130" s="1">
        <v>-70.094139999999996</v>
      </c>
      <c r="P1130" s="1">
        <v>0</v>
      </c>
      <c r="Q1130" s="1">
        <v>680</v>
      </c>
      <c r="R1130" s="7">
        <v>14.35</v>
      </c>
      <c r="S1130" s="1">
        <v>46</v>
      </c>
      <c r="T1130" s="1">
        <v>26</v>
      </c>
      <c r="U1130" s="1">
        <v>35</v>
      </c>
      <c r="V1130" s="1">
        <v>284</v>
      </c>
      <c r="W1130" s="1">
        <v>76</v>
      </c>
      <c r="X1130" s="1">
        <v>112</v>
      </c>
      <c r="Y1130" s="1">
        <v>86.134965824148722</v>
      </c>
      <c r="Z1130" s="1">
        <v>93.201890203618021</v>
      </c>
      <c r="AA1130" s="1">
        <v>87.890464782714844</v>
      </c>
      <c r="AB1130" s="1" t="s">
        <v>1520</v>
      </c>
      <c r="AC1130" s="3">
        <v>7</v>
      </c>
      <c r="AD1130" s="3">
        <f>_xlfn.XLOOKUP(B1130,EVENTOS!B:B,EVENTOS!M:M,"--",0,1)</f>
        <v>259</v>
      </c>
      <c r="AE1130" s="3">
        <v>1</v>
      </c>
      <c r="AF1130" s="12">
        <f>_xlfn.XLOOKUP(C1130,ESTACIONES!B:B,ESTACIONES!N:N,0,0,1)</f>
        <v>1.8458396032130928</v>
      </c>
      <c r="AG1130">
        <f>_xlfn.XLOOKUP(A1130,'L y W'!A:A,'L y W'!B:B,0,0,1)</f>
        <v>11.282361216489916</v>
      </c>
      <c r="AH1130">
        <f>_xlfn.XLOOKUP(A1130,'L y W'!A:A,'L y W'!C:C,0,0,1)</f>
        <v>9.6493931180558157</v>
      </c>
    </row>
    <row r="1131" spans="1:34" x14ac:dyDescent="0.3">
      <c r="A1131" s="1">
        <v>2620</v>
      </c>
      <c r="B1131" s="1" t="s">
        <v>1515</v>
      </c>
      <c r="C1131" s="1" t="s">
        <v>1263</v>
      </c>
      <c r="D1131" s="1">
        <v>2016</v>
      </c>
      <c r="E1131" s="1">
        <v>7</v>
      </c>
      <c r="F1131" s="1">
        <v>25</v>
      </c>
      <c r="G1131" s="1">
        <v>17</v>
      </c>
      <c r="H1131" s="1">
        <v>26</v>
      </c>
      <c r="I1131" s="1">
        <v>49</v>
      </c>
      <c r="J1131" s="1">
        <v>-26.111999999999998</v>
      </c>
      <c r="K1131" s="1">
        <v>-70.484999999999999</v>
      </c>
      <c r="L1131" s="1">
        <v>6</v>
      </c>
      <c r="M1131" s="1">
        <v>60</v>
      </c>
      <c r="N1131" s="1">
        <v>-27.360410000000002</v>
      </c>
      <c r="O1131" s="1">
        <v>-70.338489999999993</v>
      </c>
      <c r="P1131" s="1">
        <v>380</v>
      </c>
      <c r="Q1131" s="1">
        <v>2127</v>
      </c>
      <c r="R1131" s="7">
        <v>14.65</v>
      </c>
      <c r="S1131" s="1">
        <v>176</v>
      </c>
      <c r="T1131" s="1">
        <v>23</v>
      </c>
      <c r="U1131" s="1">
        <v>-75</v>
      </c>
      <c r="V1131" s="1">
        <v>341</v>
      </c>
      <c r="W1131" s="1">
        <v>68</v>
      </c>
      <c r="X1131" s="1">
        <v>-96</v>
      </c>
      <c r="Y1131" s="1">
        <v>139.08886199818124</v>
      </c>
      <c r="Z1131" s="1">
        <v>151.62933730630462</v>
      </c>
      <c r="AA1131" s="1">
        <v>143.322265625</v>
      </c>
      <c r="AB1131" s="1" t="s">
        <v>1521</v>
      </c>
      <c r="AC1131" s="3">
        <v>90</v>
      </c>
      <c r="AD1131" s="3">
        <f>_xlfn.XLOOKUP(B1131,EVENTOS!B:B,EVENTOS!M:M,"--",0,1)</f>
        <v>265</v>
      </c>
      <c r="AE1131" s="3">
        <v>2</v>
      </c>
      <c r="AF1131" s="12">
        <f>_xlfn.XLOOKUP(C1131,ESTACIONES!B:B,ESTACIONES!N:N,0,0,1)</f>
        <v>2.1949899451327122</v>
      </c>
      <c r="AG1131">
        <f>_xlfn.XLOOKUP(A1131,'L y W'!A:A,'L y W'!B:B,0,0,1)</f>
        <v>15.417004529495602</v>
      </c>
      <c r="AH1131">
        <f>_xlfn.XLOOKUP(A1131,'L y W'!A:A,'L y W'!C:C,0,0,1)</f>
        <v>12.852866599436163</v>
      </c>
    </row>
    <row r="1132" spans="1:34" x14ac:dyDescent="0.3">
      <c r="A1132" s="1">
        <v>2623</v>
      </c>
      <c r="B1132" s="1" t="s">
        <v>1515</v>
      </c>
      <c r="C1132" s="1" t="s">
        <v>923</v>
      </c>
      <c r="D1132" s="1">
        <v>2016</v>
      </c>
      <c r="E1132" s="1">
        <v>7</v>
      </c>
      <c r="F1132" s="1">
        <v>25</v>
      </c>
      <c r="G1132" s="1">
        <v>17</v>
      </c>
      <c r="H1132" s="1">
        <v>26</v>
      </c>
      <c r="I1132" s="1">
        <v>49</v>
      </c>
      <c r="J1132" s="1">
        <v>-26.111999999999998</v>
      </c>
      <c r="K1132" s="1">
        <v>-70.484999999999999</v>
      </c>
      <c r="L1132" s="1">
        <v>6</v>
      </c>
      <c r="M1132" s="1">
        <v>60</v>
      </c>
      <c r="N1132" s="1">
        <v>-25.411059999999999</v>
      </c>
      <c r="O1132" s="1">
        <v>-70.484250000000003</v>
      </c>
      <c r="P1132" s="1">
        <v>38</v>
      </c>
      <c r="Q1132" s="1">
        <v>517</v>
      </c>
      <c r="R1132" s="7">
        <v>6.5</v>
      </c>
      <c r="S1132" s="1">
        <v>176</v>
      </c>
      <c r="T1132" s="1">
        <v>23</v>
      </c>
      <c r="U1132" s="1">
        <v>-75</v>
      </c>
      <c r="V1132" s="1">
        <v>341</v>
      </c>
      <c r="W1132" s="1">
        <v>68</v>
      </c>
      <c r="X1132" s="1">
        <v>-96</v>
      </c>
      <c r="Y1132" s="1">
        <v>77.653225668777083</v>
      </c>
      <c r="Z1132" s="1">
        <v>98.155921373934547</v>
      </c>
      <c r="AA1132" s="1">
        <v>90.390487670898438</v>
      </c>
      <c r="AB1132" s="1" t="s">
        <v>1522</v>
      </c>
      <c r="AC1132" s="3">
        <v>78</v>
      </c>
      <c r="AD1132" s="3">
        <f>_xlfn.XLOOKUP(B1132,EVENTOS!B:B,EVENTOS!M:M,"--",0,1)</f>
        <v>265</v>
      </c>
      <c r="AE1132" s="3">
        <v>2</v>
      </c>
      <c r="AF1132" s="12">
        <f>_xlfn.XLOOKUP(C1132,ESTACIONES!B:B,ESTACIONES!N:N,0,0,1)</f>
        <v>1.9408327257537001</v>
      </c>
      <c r="AG1132">
        <f>_xlfn.XLOOKUP(A1132,'L y W'!A:A,'L y W'!B:B,0,0,1)</f>
        <v>15.417004529495602</v>
      </c>
      <c r="AH1132">
        <f>_xlfn.XLOOKUP(A1132,'L y W'!A:A,'L y W'!C:C,0,0,1)</f>
        <v>12.852866599436163</v>
      </c>
    </row>
    <row r="1133" spans="1:34" x14ac:dyDescent="0.3">
      <c r="A1133" s="1">
        <v>2629</v>
      </c>
      <c r="B1133" s="1" t="s">
        <v>1515</v>
      </c>
      <c r="C1133" s="1" t="s">
        <v>1523</v>
      </c>
      <c r="D1133" s="1">
        <v>2016</v>
      </c>
      <c r="E1133" s="1">
        <v>7</v>
      </c>
      <c r="F1133" s="1">
        <v>25</v>
      </c>
      <c r="G1133" s="1">
        <v>17</v>
      </c>
      <c r="H1133" s="1">
        <v>26</v>
      </c>
      <c r="I1133" s="1">
        <v>49</v>
      </c>
      <c r="J1133" s="1">
        <v>-26.111999999999998</v>
      </c>
      <c r="K1133" s="1">
        <v>-70.484999999999999</v>
      </c>
      <c r="L1133" s="1">
        <v>6</v>
      </c>
      <c r="M1133" s="1">
        <v>60</v>
      </c>
      <c r="N1133" s="1">
        <v>-27.502590000000001</v>
      </c>
      <c r="O1133" s="1">
        <v>-70.886669999999995</v>
      </c>
      <c r="P1133" s="1">
        <v>12</v>
      </c>
      <c r="Q1133" s="1">
        <v>1170</v>
      </c>
      <c r="R1133" s="7">
        <v>5.7</v>
      </c>
      <c r="S1133" s="1">
        <v>176</v>
      </c>
      <c r="T1133" s="1">
        <v>23</v>
      </c>
      <c r="U1133" s="1">
        <v>-75</v>
      </c>
      <c r="V1133" s="1">
        <v>341</v>
      </c>
      <c r="W1133" s="1">
        <v>68</v>
      </c>
      <c r="X1133" s="1">
        <v>-96</v>
      </c>
      <c r="Y1133" s="1">
        <v>159.16897753655573</v>
      </c>
      <c r="Z1133" s="1">
        <v>170.10644771446078</v>
      </c>
      <c r="AA1133" s="1">
        <v>162.5508728027344</v>
      </c>
      <c r="AB1133" s="1" t="s">
        <v>1524</v>
      </c>
      <c r="AC1133" s="3">
        <v>99</v>
      </c>
      <c r="AD1133" s="3">
        <f>_xlfn.XLOOKUP(B1133,EVENTOS!B:B,EVENTOS!M:M,"--",0,1)</f>
        <v>265</v>
      </c>
      <c r="AE1133" s="3">
        <v>2</v>
      </c>
      <c r="AF1133" s="12">
        <f>_xlfn.XLOOKUP(C1133,ESTACIONES!B:B,ESTACIONES!N:N,0,0,1)</f>
        <v>1.7462586817914407</v>
      </c>
      <c r="AG1133">
        <f>_xlfn.XLOOKUP(A1133,'L y W'!A:A,'L y W'!B:B,0,0,1)</f>
        <v>15.417004529495602</v>
      </c>
      <c r="AH1133">
        <f>_xlfn.XLOOKUP(A1133,'L y W'!A:A,'L y W'!C:C,0,0,1)</f>
        <v>12.852866599436163</v>
      </c>
    </row>
    <row r="1134" spans="1:34" x14ac:dyDescent="0.3">
      <c r="A1134" s="1">
        <v>263</v>
      </c>
      <c r="B1134" s="1" t="s">
        <v>1479</v>
      </c>
      <c r="C1134" s="1" t="s">
        <v>406</v>
      </c>
      <c r="D1134" s="1">
        <v>2014</v>
      </c>
      <c r="E1134" s="1">
        <v>4</v>
      </c>
      <c r="F1134" s="1">
        <v>7</v>
      </c>
      <c r="G1134" s="1">
        <v>13</v>
      </c>
      <c r="H1134" s="1">
        <v>43</v>
      </c>
      <c r="I1134" s="1">
        <v>20</v>
      </c>
      <c r="J1134" s="1">
        <v>-20.131</v>
      </c>
      <c r="K1134" s="1">
        <v>-70.905000000000001</v>
      </c>
      <c r="L1134" s="1">
        <v>6.1</v>
      </c>
      <c r="M1134" s="1">
        <v>35.6</v>
      </c>
      <c r="N1134" s="1">
        <v>-19.995450000000002</v>
      </c>
      <c r="O1134" s="1">
        <v>-69.767070000000004</v>
      </c>
      <c r="P1134" s="1">
        <v>0</v>
      </c>
      <c r="Q1134" s="1">
        <v>418</v>
      </c>
      <c r="R1134" s="7">
        <v>2.8</v>
      </c>
      <c r="S1134" s="1">
        <v>46</v>
      </c>
      <c r="T1134" s="1">
        <v>26</v>
      </c>
      <c r="U1134" s="1">
        <v>35</v>
      </c>
      <c r="V1134" s="1">
        <v>284</v>
      </c>
      <c r="W1134" s="1">
        <v>76</v>
      </c>
      <c r="X1134" s="1">
        <v>112</v>
      </c>
      <c r="Y1134" s="1">
        <v>119.97532504094512</v>
      </c>
      <c r="Z1134" s="1">
        <v>125.14566959619671</v>
      </c>
      <c r="AA1134" s="1">
        <v>118.9507293701172</v>
      </c>
      <c r="AB1134" s="1" t="s">
        <v>1525</v>
      </c>
      <c r="AC1134" s="3">
        <v>50</v>
      </c>
      <c r="AD1134" s="3">
        <f>_xlfn.XLOOKUP(B1134,EVENTOS!B:B,EVENTOS!M:M,"--",0,1)</f>
        <v>259</v>
      </c>
      <c r="AE1134" s="3">
        <v>1</v>
      </c>
      <c r="AF1134" s="12">
        <f>_xlfn.XLOOKUP(C1134,ESTACIONES!B:B,ESTACIONES!N:N,0,0,1)</f>
        <v>3.6247955390389586</v>
      </c>
      <c r="AG1134">
        <f>_xlfn.XLOOKUP(A1134,'L y W'!A:A,'L y W'!B:B,0,0,1)</f>
        <v>11.282361216489916</v>
      </c>
      <c r="AH1134">
        <f>_xlfn.XLOOKUP(A1134,'L y W'!A:A,'L y W'!C:C,0,0,1)</f>
        <v>9.6493931180558157</v>
      </c>
    </row>
    <row r="1135" spans="1:34" x14ac:dyDescent="0.3">
      <c r="A1135" s="1">
        <v>2630</v>
      </c>
      <c r="B1135" s="1" t="s">
        <v>1515</v>
      </c>
      <c r="C1135" s="1" t="s">
        <v>557</v>
      </c>
      <c r="D1135" s="1">
        <v>2016</v>
      </c>
      <c r="E1135" s="1">
        <v>7</v>
      </c>
      <c r="F1135" s="1">
        <v>25</v>
      </c>
      <c r="G1135" s="1">
        <v>17</v>
      </c>
      <c r="H1135" s="1">
        <v>26</v>
      </c>
      <c r="I1135" s="1">
        <v>49</v>
      </c>
      <c r="J1135" s="1">
        <v>-26.111999999999998</v>
      </c>
      <c r="K1135" s="1">
        <v>-70.484999999999999</v>
      </c>
      <c r="L1135" s="1">
        <v>6</v>
      </c>
      <c r="M1135" s="1">
        <v>60</v>
      </c>
      <c r="N1135" s="1">
        <v>-27.830369999999998</v>
      </c>
      <c r="O1135" s="1">
        <v>-70.107979999999998</v>
      </c>
      <c r="P1135" s="1">
        <v>955</v>
      </c>
      <c r="Q1135" s="1">
        <v>507</v>
      </c>
      <c r="R1135" s="7">
        <v>2.5</v>
      </c>
      <c r="S1135" s="1">
        <v>176</v>
      </c>
      <c r="T1135" s="1">
        <v>23</v>
      </c>
      <c r="U1135" s="1">
        <v>-75</v>
      </c>
      <c r="V1135" s="1">
        <v>341</v>
      </c>
      <c r="W1135" s="1">
        <v>68</v>
      </c>
      <c r="X1135" s="1">
        <v>-96</v>
      </c>
      <c r="Y1135" s="1">
        <v>194.04460683465456</v>
      </c>
      <c r="Z1135" s="1">
        <v>203.39326799728568</v>
      </c>
      <c r="AA1135" s="1">
        <v>194.4393615722656</v>
      </c>
      <c r="AB1135" s="1" t="s">
        <v>1526</v>
      </c>
      <c r="AC1135" s="3">
        <v>63</v>
      </c>
      <c r="AD1135" s="3">
        <f>_xlfn.XLOOKUP(B1135,EVENTOS!B:B,EVENTOS!M:M,"--",0,1)</f>
        <v>265</v>
      </c>
      <c r="AE1135" s="3">
        <v>2</v>
      </c>
      <c r="AF1135" s="12">
        <f>_xlfn.XLOOKUP(C1135,ESTACIONES!B:B,ESTACIONES!N:N,0,0,1)</f>
        <v>2.3249768258376071</v>
      </c>
      <c r="AG1135">
        <f>_xlfn.XLOOKUP(A1135,'L y W'!A:A,'L y W'!B:B,0,0,1)</f>
        <v>15.417004529495602</v>
      </c>
      <c r="AH1135">
        <f>_xlfn.XLOOKUP(A1135,'L y W'!A:A,'L y W'!C:C,0,0,1)</f>
        <v>12.852866599436163</v>
      </c>
    </row>
    <row r="1136" spans="1:34" x14ac:dyDescent="0.3">
      <c r="A1136" s="1">
        <v>2636</v>
      </c>
      <c r="B1136" s="1" t="s">
        <v>1515</v>
      </c>
      <c r="C1136" s="1" t="s">
        <v>559</v>
      </c>
      <c r="D1136" s="1">
        <v>2016</v>
      </c>
      <c r="E1136" s="1">
        <v>7</v>
      </c>
      <c r="F1136" s="1">
        <v>25</v>
      </c>
      <c r="G1136" s="1">
        <v>17</v>
      </c>
      <c r="H1136" s="1">
        <v>26</v>
      </c>
      <c r="I1136" s="1">
        <v>49</v>
      </c>
      <c r="J1136" s="1">
        <v>-26.111999999999998</v>
      </c>
      <c r="K1136" s="1">
        <v>-70.484999999999999</v>
      </c>
      <c r="L1136" s="1">
        <v>6</v>
      </c>
      <c r="M1136" s="1">
        <v>60</v>
      </c>
      <c r="N1136" s="1">
        <v>-27.367170000000002</v>
      </c>
      <c r="O1136" s="1">
        <v>-70.330690000000004</v>
      </c>
      <c r="P1136" s="1">
        <v>398</v>
      </c>
      <c r="Q1136" s="1">
        <v>473</v>
      </c>
      <c r="R1136" s="7">
        <v>6.7</v>
      </c>
      <c r="S1136" s="1">
        <v>176</v>
      </c>
      <c r="T1136" s="1">
        <v>23</v>
      </c>
      <c r="U1136" s="1">
        <v>-75</v>
      </c>
      <c r="V1136" s="1">
        <v>341</v>
      </c>
      <c r="W1136" s="1">
        <v>68</v>
      </c>
      <c r="X1136" s="1">
        <v>-96</v>
      </c>
      <c r="Y1136" s="1">
        <v>139.91678797040112</v>
      </c>
      <c r="Z1136" s="1">
        <v>152.39627935075771</v>
      </c>
      <c r="AA1136" s="1">
        <v>144.05384826660159</v>
      </c>
      <c r="AB1136" s="1" t="s">
        <v>1527</v>
      </c>
      <c r="AC1136" s="3">
        <v>64</v>
      </c>
      <c r="AD1136" s="3">
        <f>_xlfn.XLOOKUP(B1136,EVENTOS!B:B,EVENTOS!M:M,"--",0,1)</f>
        <v>265</v>
      </c>
      <c r="AE1136" s="3">
        <v>2</v>
      </c>
      <c r="AF1136" s="12">
        <f>_xlfn.XLOOKUP(C1136,ESTACIONES!B:B,ESTACIONES!N:N,0,0,1)</f>
        <v>4.3965270469791156</v>
      </c>
      <c r="AG1136">
        <f>_xlfn.XLOOKUP(A1136,'L y W'!A:A,'L y W'!B:B,0,0,1)</f>
        <v>15.417004529495602</v>
      </c>
      <c r="AH1136">
        <f>_xlfn.XLOOKUP(A1136,'L y W'!A:A,'L y W'!C:C,0,0,1)</f>
        <v>12.852866599436163</v>
      </c>
    </row>
    <row r="1137" spans="1:34" x14ac:dyDescent="0.3">
      <c r="A1137" s="1">
        <v>2637</v>
      </c>
      <c r="B1137" s="1" t="s">
        <v>1515</v>
      </c>
      <c r="C1137" s="1" t="s">
        <v>816</v>
      </c>
      <c r="D1137" s="1">
        <v>2016</v>
      </c>
      <c r="E1137" s="1">
        <v>7</v>
      </c>
      <c r="F1137" s="1">
        <v>25</v>
      </c>
      <c r="G1137" s="1">
        <v>17</v>
      </c>
      <c r="H1137" s="1">
        <v>26</v>
      </c>
      <c r="I1137" s="1">
        <v>49</v>
      </c>
      <c r="J1137" s="1">
        <v>-26.111999999999998</v>
      </c>
      <c r="K1137" s="1">
        <v>-70.484999999999999</v>
      </c>
      <c r="L1137" s="1">
        <v>6</v>
      </c>
      <c r="M1137" s="1">
        <v>60</v>
      </c>
      <c r="N1137" s="1">
        <v>-27.466439999999999</v>
      </c>
      <c r="O1137" s="1">
        <v>-70.265429999999995</v>
      </c>
      <c r="P1137" s="1">
        <v>485</v>
      </c>
      <c r="Q1137" s="1">
        <v>522</v>
      </c>
      <c r="R1137" s="7">
        <v>6.9</v>
      </c>
      <c r="S1137" s="1">
        <v>176</v>
      </c>
      <c r="T1137" s="1">
        <v>23</v>
      </c>
      <c r="U1137" s="1">
        <v>-75</v>
      </c>
      <c r="V1137" s="1">
        <v>341</v>
      </c>
      <c r="W1137" s="1">
        <v>68</v>
      </c>
      <c r="X1137" s="1">
        <v>-96</v>
      </c>
      <c r="Y1137" s="1">
        <v>151.65213228211525</v>
      </c>
      <c r="Z1137" s="1">
        <v>163.26911664706276</v>
      </c>
      <c r="AA1137" s="1">
        <v>154.69667053222659</v>
      </c>
      <c r="AB1137" s="1" t="s">
        <v>1528</v>
      </c>
      <c r="AC1137" s="3">
        <v>75</v>
      </c>
      <c r="AD1137" s="3">
        <f>_xlfn.XLOOKUP(B1137,EVENTOS!B:B,EVENTOS!M:M,"--",0,1)</f>
        <v>265</v>
      </c>
      <c r="AE1137" s="3">
        <v>2</v>
      </c>
      <c r="AF1137" s="12">
        <f>_xlfn.XLOOKUP(C1137,ESTACIONES!B:B,ESTACIONES!N:N,0,0,1)</f>
        <v>7.018821636696674</v>
      </c>
      <c r="AG1137">
        <f>_xlfn.XLOOKUP(A1137,'L y W'!A:A,'L y W'!B:B,0,0,1)</f>
        <v>15.417004529495602</v>
      </c>
      <c r="AH1137">
        <f>_xlfn.XLOOKUP(A1137,'L y W'!A:A,'L y W'!C:C,0,0,1)</f>
        <v>12.852866599436163</v>
      </c>
    </row>
    <row r="1138" spans="1:34" x14ac:dyDescent="0.3">
      <c r="A1138" s="1">
        <v>2638</v>
      </c>
      <c r="B1138" s="1" t="s">
        <v>1515</v>
      </c>
      <c r="C1138" s="1" t="s">
        <v>1271</v>
      </c>
      <c r="D1138" s="1">
        <v>2016</v>
      </c>
      <c r="E1138" s="1">
        <v>7</v>
      </c>
      <c r="F1138" s="1">
        <v>25</v>
      </c>
      <c r="G1138" s="1">
        <v>17</v>
      </c>
      <c r="H1138" s="1">
        <v>26</v>
      </c>
      <c r="I1138" s="1">
        <v>49</v>
      </c>
      <c r="J1138" s="1">
        <v>-26.111999999999998</v>
      </c>
      <c r="K1138" s="1">
        <v>-70.484999999999999</v>
      </c>
      <c r="L1138" s="1">
        <v>6</v>
      </c>
      <c r="M1138" s="1">
        <v>60</v>
      </c>
      <c r="N1138" s="1">
        <v>-27.069870000000002</v>
      </c>
      <c r="O1138" s="1">
        <v>-70.820419999999999</v>
      </c>
      <c r="P1138" s="1">
        <v>41</v>
      </c>
      <c r="Q1138" s="1">
        <v>1572</v>
      </c>
      <c r="R1138" s="7">
        <v>31.149999999999995</v>
      </c>
      <c r="S1138" s="1">
        <v>176</v>
      </c>
      <c r="T1138" s="1">
        <v>23</v>
      </c>
      <c r="U1138" s="1">
        <v>-75</v>
      </c>
      <c r="V1138" s="1">
        <v>341</v>
      </c>
      <c r="W1138" s="1">
        <v>68</v>
      </c>
      <c r="X1138" s="1">
        <v>-96</v>
      </c>
      <c r="Y1138" s="1">
        <v>111.26415822880266</v>
      </c>
      <c r="Z1138" s="1">
        <v>126.43035469128461</v>
      </c>
      <c r="AA1138" s="1">
        <v>119.6217575073242</v>
      </c>
      <c r="AB1138" s="1" t="s">
        <v>1529</v>
      </c>
      <c r="AC1138" s="3">
        <v>93</v>
      </c>
      <c r="AD1138" s="3">
        <f>_xlfn.XLOOKUP(B1138,EVENTOS!B:B,EVENTOS!M:M,"--",0,1)</f>
        <v>265</v>
      </c>
      <c r="AE1138" s="3">
        <v>2</v>
      </c>
      <c r="AF1138" s="12">
        <f>_xlfn.XLOOKUP(C1138,ESTACIONES!B:B,ESTACIONES!N:N,0,0,1)</f>
        <v>1.6442099800949923</v>
      </c>
      <c r="AG1138">
        <f>_xlfn.XLOOKUP(A1138,'L y W'!A:A,'L y W'!B:B,0,0,1)</f>
        <v>15.417004529495602</v>
      </c>
      <c r="AH1138">
        <f>_xlfn.XLOOKUP(A1138,'L y W'!A:A,'L y W'!C:C,0,0,1)</f>
        <v>12.852866599436163</v>
      </c>
    </row>
    <row r="1139" spans="1:34" x14ac:dyDescent="0.3">
      <c r="A1139" s="1">
        <v>2641</v>
      </c>
      <c r="B1139" s="1" t="s">
        <v>1515</v>
      </c>
      <c r="C1139" s="1" t="s">
        <v>545</v>
      </c>
      <c r="D1139" s="1">
        <v>2016</v>
      </c>
      <c r="E1139" s="1">
        <v>7</v>
      </c>
      <c r="F1139" s="1">
        <v>25</v>
      </c>
      <c r="G1139" s="1">
        <v>17</v>
      </c>
      <c r="H1139" s="1">
        <v>26</v>
      </c>
      <c r="I1139" s="1">
        <v>49</v>
      </c>
      <c r="J1139" s="1">
        <v>-26.111999999999998</v>
      </c>
      <c r="K1139" s="1">
        <v>-70.484999999999999</v>
      </c>
      <c r="L1139" s="1">
        <v>6</v>
      </c>
      <c r="M1139" s="1">
        <v>60</v>
      </c>
      <c r="N1139" s="1">
        <v>-27.593699999999998</v>
      </c>
      <c r="O1139" s="1">
        <v>-70.234700000000004</v>
      </c>
      <c r="P1139" s="1">
        <v>0</v>
      </c>
      <c r="Q1139" s="1">
        <v>695</v>
      </c>
      <c r="R1139" s="7">
        <v>5.28</v>
      </c>
      <c r="S1139" s="1">
        <v>176</v>
      </c>
      <c r="T1139" s="1">
        <v>23</v>
      </c>
      <c r="U1139" s="1">
        <v>-75</v>
      </c>
      <c r="V1139" s="1">
        <v>341</v>
      </c>
      <c r="W1139" s="1">
        <v>68</v>
      </c>
      <c r="X1139" s="1">
        <v>-96</v>
      </c>
      <c r="Y1139" s="1">
        <v>166.04792175340359</v>
      </c>
      <c r="Z1139" s="1">
        <v>176.55569183298633</v>
      </c>
      <c r="AA1139" s="1">
        <v>168.1089172363281</v>
      </c>
      <c r="AB1139" s="1" t="s">
        <v>1530</v>
      </c>
      <c r="AC1139" s="3">
        <v>62</v>
      </c>
      <c r="AD1139" s="3">
        <f>_xlfn.XLOOKUP(B1139,EVENTOS!B:B,EVENTOS!M:M,"--",0,1)</f>
        <v>265</v>
      </c>
      <c r="AE1139" s="3">
        <v>2</v>
      </c>
      <c r="AF1139" s="12">
        <f>_xlfn.XLOOKUP(C1139,ESTACIONES!B:B,ESTACIONES!N:N,0,0,1)</f>
        <v>1.5594626318718128</v>
      </c>
      <c r="AG1139">
        <f>_xlfn.XLOOKUP(A1139,'L y W'!A:A,'L y W'!B:B,0,0,1)</f>
        <v>15.417004529495602</v>
      </c>
      <c r="AH1139">
        <f>_xlfn.XLOOKUP(A1139,'L y W'!A:A,'L y W'!C:C,0,0,1)</f>
        <v>12.852866599436163</v>
      </c>
    </row>
    <row r="1140" spans="1:34" x14ac:dyDescent="0.3">
      <c r="A1140" s="1">
        <v>2642</v>
      </c>
      <c r="B1140" s="1" t="s">
        <v>1515</v>
      </c>
      <c r="C1140" s="1" t="s">
        <v>113</v>
      </c>
      <c r="D1140" s="1">
        <v>2016</v>
      </c>
      <c r="E1140" s="1">
        <v>7</v>
      </c>
      <c r="F1140" s="1">
        <v>25</v>
      </c>
      <c r="G1140" s="1">
        <v>17</v>
      </c>
      <c r="H1140" s="1">
        <v>26</v>
      </c>
      <c r="I1140" s="1">
        <v>49</v>
      </c>
      <c r="J1140" s="1">
        <v>-26.111999999999998</v>
      </c>
      <c r="K1140" s="1">
        <v>-70.484999999999999</v>
      </c>
      <c r="L1140" s="1">
        <v>6</v>
      </c>
      <c r="M1140" s="1">
        <v>60</v>
      </c>
      <c r="N1140" s="1">
        <v>-23.208335000000002</v>
      </c>
      <c r="O1140" s="1">
        <v>-69.470920000000007</v>
      </c>
      <c r="P1140" s="1">
        <v>0</v>
      </c>
      <c r="Q1140" s="1">
        <v>532</v>
      </c>
      <c r="R1140" s="7">
        <v>2.2200000000000002</v>
      </c>
      <c r="S1140" s="1">
        <v>176</v>
      </c>
      <c r="T1140" s="1">
        <v>23</v>
      </c>
      <c r="U1140" s="1">
        <v>-75</v>
      </c>
      <c r="V1140" s="1">
        <v>341</v>
      </c>
      <c r="W1140" s="1">
        <v>68</v>
      </c>
      <c r="X1140" s="1">
        <v>-96</v>
      </c>
      <c r="Y1140" s="1">
        <v>337.61140518498445</v>
      </c>
      <c r="Z1140" s="1">
        <v>342.90153238353975</v>
      </c>
      <c r="AA1140" s="1">
        <v>332.97036743164063</v>
      </c>
      <c r="AB1140" s="1" t="s">
        <v>1531</v>
      </c>
      <c r="AC1140" s="3">
        <v>20</v>
      </c>
      <c r="AD1140" s="3">
        <f>_xlfn.XLOOKUP(B1140,EVENTOS!B:B,EVENTOS!M:M,"--",0,1)</f>
        <v>265</v>
      </c>
      <c r="AE1140" s="3">
        <v>2</v>
      </c>
      <c r="AF1140" s="12">
        <f>_xlfn.XLOOKUP(C1140,ESTACIONES!B:B,ESTACIONES!N:N,0,0,1)</f>
        <v>3.4503543176923124</v>
      </c>
      <c r="AG1140">
        <f>_xlfn.XLOOKUP(A1140,'L y W'!A:A,'L y W'!B:B,0,0,1)</f>
        <v>15.417004529495602</v>
      </c>
      <c r="AH1140">
        <f>_xlfn.XLOOKUP(A1140,'L y W'!A:A,'L y W'!C:C,0,0,1)</f>
        <v>12.852866599436163</v>
      </c>
    </row>
    <row r="1141" spans="1:34" x14ac:dyDescent="0.3">
      <c r="A1141" s="1">
        <v>2643</v>
      </c>
      <c r="B1141" s="1" t="s">
        <v>1532</v>
      </c>
      <c r="C1141" s="1" t="s">
        <v>51</v>
      </c>
      <c r="D1141" s="1">
        <v>2016</v>
      </c>
      <c r="E1141" s="1">
        <v>7</v>
      </c>
      <c r="F1141" s="1">
        <v>26</v>
      </c>
      <c r="G1141" s="1">
        <v>23</v>
      </c>
      <c r="H1141" s="1">
        <v>0</v>
      </c>
      <c r="I1141" s="1">
        <v>24</v>
      </c>
      <c r="J1141" s="1">
        <v>-32.697000000000003</v>
      </c>
      <c r="K1141" s="1">
        <v>-71.744</v>
      </c>
      <c r="L1141" s="1">
        <v>4.9000000000000004</v>
      </c>
      <c r="M1141" s="1">
        <v>24.6</v>
      </c>
      <c r="N1141" s="1">
        <v>-31.783711</v>
      </c>
      <c r="O1141" s="1">
        <v>-70.969739000000004</v>
      </c>
      <c r="P1141" s="1">
        <v>458</v>
      </c>
      <c r="Q1141" s="1">
        <v>751</v>
      </c>
      <c r="R1141" s="7">
        <v>2.1</v>
      </c>
      <c r="S1141" s="1">
        <v>159</v>
      </c>
      <c r="T1141" s="1">
        <v>39</v>
      </c>
      <c r="U1141" s="1">
        <v>69</v>
      </c>
      <c r="V1141" s="1">
        <v>5</v>
      </c>
      <c r="W1141" s="1">
        <v>54</v>
      </c>
      <c r="X1141" s="1">
        <v>106</v>
      </c>
      <c r="Y1141" s="1">
        <v>124.82473516535684</v>
      </c>
      <c r="Z1141" s="1">
        <v>127.31503396339913</v>
      </c>
      <c r="AA1141" s="1">
        <v>127.02197265625</v>
      </c>
      <c r="AB1141" s="1" t="s">
        <v>1533</v>
      </c>
      <c r="AC1141" s="3">
        <v>8</v>
      </c>
      <c r="AD1141" s="3">
        <f>_xlfn.XLOOKUP(B1141,EVENTOS!B:B,EVENTOS!M:M,"--",0,1)</f>
        <v>266</v>
      </c>
      <c r="AE1141" s="3">
        <v>1</v>
      </c>
      <c r="AF1141" s="12">
        <f>_xlfn.XLOOKUP(C1141,ESTACIONES!B:B,ESTACIONES!N:N,0,0,1)</f>
        <v>4.6375108145656956</v>
      </c>
      <c r="AG1141">
        <f>_xlfn.XLOOKUP(A1141,'L y W'!A:A,'L y W'!B:B,0,0,1)</f>
        <v>0</v>
      </c>
      <c r="AH1141">
        <f>_xlfn.XLOOKUP(A1141,'L y W'!A:A,'L y W'!C:C,0,0,1)</f>
        <v>0</v>
      </c>
    </row>
    <row r="1142" spans="1:34" x14ac:dyDescent="0.3">
      <c r="A1142" s="1">
        <v>2644</v>
      </c>
      <c r="B1142" s="1" t="s">
        <v>1532</v>
      </c>
      <c r="C1142" s="1" t="s">
        <v>147</v>
      </c>
      <c r="D1142" s="1">
        <v>2016</v>
      </c>
      <c r="E1142" s="1">
        <v>7</v>
      </c>
      <c r="F1142" s="1">
        <v>26</v>
      </c>
      <c r="G1142" s="1">
        <v>23</v>
      </c>
      <c r="H1142" s="1">
        <v>0</v>
      </c>
      <c r="I1142" s="1">
        <v>24</v>
      </c>
      <c r="J1142" s="1">
        <v>-32.697000000000003</v>
      </c>
      <c r="K1142" s="1">
        <v>-71.744</v>
      </c>
      <c r="L1142" s="1">
        <v>4.9000000000000004</v>
      </c>
      <c r="M1142" s="1">
        <v>24.6</v>
      </c>
      <c r="N1142" s="1">
        <v>-33.388686</v>
      </c>
      <c r="O1142" s="1">
        <v>-70.621589</v>
      </c>
      <c r="P1142" s="1">
        <v>0</v>
      </c>
      <c r="Q1142" s="1">
        <v>311</v>
      </c>
      <c r="R1142" s="7">
        <v>0.99</v>
      </c>
      <c r="S1142" s="1">
        <v>159</v>
      </c>
      <c r="T1142" s="1">
        <v>39</v>
      </c>
      <c r="U1142" s="1">
        <v>69</v>
      </c>
      <c r="V1142" s="1">
        <v>5</v>
      </c>
      <c r="W1142" s="1">
        <v>54</v>
      </c>
      <c r="X1142" s="1">
        <v>106</v>
      </c>
      <c r="Y1142" s="1">
        <v>129.90822071557091</v>
      </c>
      <c r="Z1142" s="1">
        <v>132.21688927472727</v>
      </c>
      <c r="AA1142" s="1">
        <v>132.54179382324219</v>
      </c>
      <c r="AB1142" s="1" t="s">
        <v>1534</v>
      </c>
      <c r="AC1142" s="3">
        <v>26</v>
      </c>
      <c r="AD1142" s="3">
        <f>_xlfn.XLOOKUP(B1142,EVENTOS!B:B,EVENTOS!M:M,"--",0,1)</f>
        <v>266</v>
      </c>
      <c r="AE1142" s="3">
        <v>1</v>
      </c>
      <c r="AF1142" s="12">
        <f>_xlfn.XLOOKUP(C1142,ESTACIONES!B:B,ESTACIONES!N:N,0,0,1)</f>
        <v>5.3601454441489214</v>
      </c>
      <c r="AG1142">
        <f>_xlfn.XLOOKUP(A1142,'L y W'!A:A,'L y W'!B:B,0,0,1)</f>
        <v>0</v>
      </c>
      <c r="AH1142">
        <f>_xlfn.XLOOKUP(A1142,'L y W'!A:A,'L y W'!C:C,0,0,1)</f>
        <v>0</v>
      </c>
    </row>
    <row r="1143" spans="1:34" x14ac:dyDescent="0.3">
      <c r="A1143" s="1">
        <v>2645</v>
      </c>
      <c r="B1143" s="1" t="s">
        <v>1532</v>
      </c>
      <c r="C1143" s="1" t="s">
        <v>62</v>
      </c>
      <c r="D1143" s="1">
        <v>2016</v>
      </c>
      <c r="E1143" s="1">
        <v>7</v>
      </c>
      <c r="F1143" s="1">
        <v>26</v>
      </c>
      <c r="G1143" s="1">
        <v>23</v>
      </c>
      <c r="H1143" s="1">
        <v>0</v>
      </c>
      <c r="I1143" s="1">
        <v>24</v>
      </c>
      <c r="J1143" s="1">
        <v>-32.697000000000003</v>
      </c>
      <c r="K1143" s="1">
        <v>-71.744</v>
      </c>
      <c r="L1143" s="1">
        <v>4.9000000000000004</v>
      </c>
      <c r="M1143" s="1">
        <v>24.6</v>
      </c>
      <c r="N1143" s="1">
        <v>-33.215583000000002</v>
      </c>
      <c r="O1143" s="1">
        <v>-70.766861000000006</v>
      </c>
      <c r="P1143" s="1">
        <v>0</v>
      </c>
      <c r="Q1143" s="1">
        <v>401</v>
      </c>
      <c r="R1143" s="7">
        <v>1.31</v>
      </c>
      <c r="S1143" s="1">
        <v>159</v>
      </c>
      <c r="T1143" s="1">
        <v>39</v>
      </c>
      <c r="U1143" s="1">
        <v>69</v>
      </c>
      <c r="V1143" s="1">
        <v>5</v>
      </c>
      <c r="W1143" s="1">
        <v>54</v>
      </c>
      <c r="X1143" s="1">
        <v>106</v>
      </c>
      <c r="Y1143" s="1">
        <v>107.95602846039844</v>
      </c>
      <c r="Z1143" s="1">
        <v>110.72336736634394</v>
      </c>
      <c r="AA1143" s="1">
        <v>110.9447326660156</v>
      </c>
      <c r="AB1143" s="1" t="s">
        <v>1535</v>
      </c>
      <c r="AC1143" s="3">
        <v>11</v>
      </c>
      <c r="AD1143" s="3">
        <f>_xlfn.XLOOKUP(B1143,EVENTOS!B:B,EVENTOS!M:M,"--",0,1)</f>
        <v>266</v>
      </c>
      <c r="AE1143" s="3">
        <v>1</v>
      </c>
      <c r="AF1143" s="12">
        <f>_xlfn.XLOOKUP(C1143,ESTACIONES!B:B,ESTACIONES!N:N,0,0,1)</f>
        <v>2.7481272780344788</v>
      </c>
      <c r="AG1143">
        <f>_xlfn.XLOOKUP(A1143,'L y W'!A:A,'L y W'!B:B,0,0,1)</f>
        <v>0</v>
      </c>
      <c r="AH1143">
        <f>_xlfn.XLOOKUP(A1143,'L y W'!A:A,'L y W'!C:C,0,0,1)</f>
        <v>0</v>
      </c>
    </row>
    <row r="1144" spans="1:34" x14ac:dyDescent="0.3">
      <c r="A1144" s="1">
        <v>2646</v>
      </c>
      <c r="B1144" s="1" t="s">
        <v>1532</v>
      </c>
      <c r="C1144" s="1" t="s">
        <v>155</v>
      </c>
      <c r="D1144" s="1">
        <v>2016</v>
      </c>
      <c r="E1144" s="1">
        <v>7</v>
      </c>
      <c r="F1144" s="1">
        <v>26</v>
      </c>
      <c r="G1144" s="1">
        <v>23</v>
      </c>
      <c r="H1144" s="1">
        <v>0</v>
      </c>
      <c r="I1144" s="1">
        <v>24</v>
      </c>
      <c r="J1144" s="1">
        <v>-32.697000000000003</v>
      </c>
      <c r="K1144" s="1">
        <v>-71.744</v>
      </c>
      <c r="L1144" s="1">
        <v>4.9000000000000004</v>
      </c>
      <c r="M1144" s="1">
        <v>24.6</v>
      </c>
      <c r="N1144" s="1">
        <v>-33.508417000000001</v>
      </c>
      <c r="O1144" s="1">
        <v>-70.748806000000002</v>
      </c>
      <c r="P1144" s="1">
        <v>0</v>
      </c>
      <c r="Q1144" s="1">
        <v>379</v>
      </c>
      <c r="R1144" s="7">
        <v>2.7</v>
      </c>
      <c r="S1144" s="1">
        <v>159</v>
      </c>
      <c r="T1144" s="1">
        <v>39</v>
      </c>
      <c r="U1144" s="1">
        <v>69</v>
      </c>
      <c r="V1144" s="1">
        <v>5</v>
      </c>
      <c r="W1144" s="1">
        <v>54</v>
      </c>
      <c r="X1144" s="1">
        <v>106</v>
      </c>
      <c r="Y1144" s="1">
        <v>129.33572979760265</v>
      </c>
      <c r="Z1144" s="1">
        <v>131.65443783738732</v>
      </c>
      <c r="AA1144" s="1">
        <v>131.95269775390619</v>
      </c>
      <c r="AB1144" s="1" t="s">
        <v>1536</v>
      </c>
      <c r="AC1144" s="3">
        <v>29</v>
      </c>
      <c r="AD1144" s="3">
        <f>_xlfn.XLOOKUP(B1144,EVENTOS!B:B,EVENTOS!M:M,"--",0,1)</f>
        <v>266</v>
      </c>
      <c r="AE1144" s="3">
        <v>1</v>
      </c>
      <c r="AF1144" s="12">
        <f>_xlfn.XLOOKUP(C1144,ESTACIONES!B:B,ESTACIONES!N:N,0,0,1)</f>
        <v>4.3941768465990183</v>
      </c>
      <c r="AG1144">
        <f>_xlfn.XLOOKUP(A1144,'L y W'!A:A,'L y W'!B:B,0,0,1)</f>
        <v>0</v>
      </c>
      <c r="AH1144">
        <f>_xlfn.XLOOKUP(A1144,'L y W'!A:A,'L y W'!C:C,0,0,1)</f>
        <v>0</v>
      </c>
    </row>
    <row r="1145" spans="1:34" x14ac:dyDescent="0.3">
      <c r="A1145" s="1">
        <v>2647</v>
      </c>
      <c r="B1145" s="1" t="s">
        <v>1532</v>
      </c>
      <c r="C1145" s="1" t="s">
        <v>157</v>
      </c>
      <c r="D1145" s="1">
        <v>2016</v>
      </c>
      <c r="E1145" s="1">
        <v>7</v>
      </c>
      <c r="F1145" s="1">
        <v>26</v>
      </c>
      <c r="G1145" s="1">
        <v>23</v>
      </c>
      <c r="H1145" s="1">
        <v>0</v>
      </c>
      <c r="I1145" s="1">
        <v>24</v>
      </c>
      <c r="J1145" s="1">
        <v>-32.697000000000003</v>
      </c>
      <c r="K1145" s="1">
        <v>-71.744</v>
      </c>
      <c r="L1145" s="1">
        <v>4.9000000000000004</v>
      </c>
      <c r="M1145" s="1">
        <v>24.6</v>
      </c>
      <c r="N1145" s="1">
        <v>-33.698472000000002</v>
      </c>
      <c r="O1145" s="1">
        <v>-71.217222000000007</v>
      </c>
      <c r="P1145" s="1">
        <v>0</v>
      </c>
      <c r="Q1145" s="1">
        <v>471</v>
      </c>
      <c r="R1145" s="7">
        <v>1.4</v>
      </c>
      <c r="S1145" s="1">
        <v>159</v>
      </c>
      <c r="T1145" s="1">
        <v>39</v>
      </c>
      <c r="U1145" s="1">
        <v>69</v>
      </c>
      <c r="V1145" s="1">
        <v>5</v>
      </c>
      <c r="W1145" s="1">
        <v>54</v>
      </c>
      <c r="X1145" s="1">
        <v>106</v>
      </c>
      <c r="Y1145" s="1">
        <v>121.44691119752299</v>
      </c>
      <c r="Z1145" s="1">
        <v>123.91332551190384</v>
      </c>
      <c r="AA1145" s="1">
        <v>124.015022277832</v>
      </c>
      <c r="AB1145" s="1" t="s">
        <v>1537</v>
      </c>
      <c r="AC1145" s="3">
        <v>30</v>
      </c>
      <c r="AD1145" s="3">
        <f>_xlfn.XLOOKUP(B1145,EVENTOS!B:B,EVENTOS!M:M,"--",0,1)</f>
        <v>266</v>
      </c>
      <c r="AE1145" s="3">
        <v>1</v>
      </c>
      <c r="AF1145" s="12">
        <f>_xlfn.XLOOKUP(C1145,ESTACIONES!B:B,ESTACIONES!N:N,0,0,1)</f>
        <v>3.822213435450279</v>
      </c>
      <c r="AG1145">
        <f>_xlfn.XLOOKUP(A1145,'L y W'!A:A,'L y W'!B:B,0,0,1)</f>
        <v>0</v>
      </c>
      <c r="AH1145">
        <f>_xlfn.XLOOKUP(A1145,'L y W'!A:A,'L y W'!C:C,0,0,1)</f>
        <v>0</v>
      </c>
    </row>
    <row r="1146" spans="1:34" x14ac:dyDescent="0.3">
      <c r="A1146" s="1">
        <v>2648</v>
      </c>
      <c r="B1146" s="1" t="s">
        <v>1532</v>
      </c>
      <c r="C1146" s="1" t="s">
        <v>161</v>
      </c>
      <c r="D1146" s="1">
        <v>2016</v>
      </c>
      <c r="E1146" s="1">
        <v>7</v>
      </c>
      <c r="F1146" s="1">
        <v>26</v>
      </c>
      <c r="G1146" s="1">
        <v>23</v>
      </c>
      <c r="H1146" s="1">
        <v>0</v>
      </c>
      <c r="I1146" s="1">
        <v>24</v>
      </c>
      <c r="J1146" s="1">
        <v>-32.697000000000003</v>
      </c>
      <c r="K1146" s="1">
        <v>-71.744</v>
      </c>
      <c r="L1146" s="1">
        <v>4.9000000000000004</v>
      </c>
      <c r="M1146" s="1">
        <v>24.6</v>
      </c>
      <c r="N1146" s="1">
        <v>-33.380861000000003</v>
      </c>
      <c r="O1146" s="1">
        <v>-70.796166999999997</v>
      </c>
      <c r="P1146" s="1">
        <v>0</v>
      </c>
      <c r="Q1146" s="1">
        <v>471</v>
      </c>
      <c r="R1146" s="7">
        <v>1.4</v>
      </c>
      <c r="S1146" s="1">
        <v>159</v>
      </c>
      <c r="T1146" s="1">
        <v>39</v>
      </c>
      <c r="U1146" s="1">
        <v>69</v>
      </c>
      <c r="V1146" s="1">
        <v>5</v>
      </c>
      <c r="W1146" s="1">
        <v>54</v>
      </c>
      <c r="X1146" s="1">
        <v>106</v>
      </c>
      <c r="Y1146" s="1">
        <v>116.58121518373092</v>
      </c>
      <c r="Z1146" s="1">
        <v>119.14839375214159</v>
      </c>
      <c r="AA1146" s="1">
        <v>119.401611328125</v>
      </c>
      <c r="AB1146" s="1" t="s">
        <v>1538</v>
      </c>
      <c r="AC1146" s="3">
        <v>32</v>
      </c>
      <c r="AD1146" s="3">
        <f>_xlfn.XLOOKUP(B1146,EVENTOS!B:B,EVENTOS!M:M,"--",0,1)</f>
        <v>266</v>
      </c>
      <c r="AE1146" s="3">
        <v>1</v>
      </c>
      <c r="AF1146" s="12">
        <f>_xlfn.XLOOKUP(C1146,ESTACIONES!B:B,ESTACIONES!N:N,0,0,1)</f>
        <v>5.2193509282518686</v>
      </c>
      <c r="AG1146">
        <f>_xlfn.XLOOKUP(A1146,'L y W'!A:A,'L y W'!B:B,0,0,1)</f>
        <v>0</v>
      </c>
      <c r="AH1146">
        <f>_xlfn.XLOOKUP(A1146,'L y W'!A:A,'L y W'!C:C,0,0,1)</f>
        <v>0</v>
      </c>
    </row>
    <row r="1147" spans="1:34" x14ac:dyDescent="0.3">
      <c r="A1147" s="1">
        <v>2649</v>
      </c>
      <c r="B1147" s="1" t="s">
        <v>1532</v>
      </c>
      <c r="C1147" s="1" t="s">
        <v>234</v>
      </c>
      <c r="D1147" s="1">
        <v>2016</v>
      </c>
      <c r="E1147" s="1">
        <v>7</v>
      </c>
      <c r="F1147" s="1">
        <v>26</v>
      </c>
      <c r="G1147" s="1">
        <v>23</v>
      </c>
      <c r="H1147" s="1">
        <v>0</v>
      </c>
      <c r="I1147" s="1">
        <v>24</v>
      </c>
      <c r="J1147" s="1">
        <v>-32.697000000000003</v>
      </c>
      <c r="K1147" s="1">
        <v>-71.744</v>
      </c>
      <c r="L1147" s="1">
        <v>4.9000000000000004</v>
      </c>
      <c r="M1147" s="1">
        <v>24.6</v>
      </c>
      <c r="N1147" s="1">
        <v>-33.023083</v>
      </c>
      <c r="O1147" s="1">
        <v>-71.517832999999996</v>
      </c>
      <c r="P1147" s="1">
        <v>0</v>
      </c>
      <c r="Q1147" s="1">
        <v>622</v>
      </c>
      <c r="R1147" s="7">
        <v>7.28</v>
      </c>
      <c r="S1147" s="1">
        <v>159</v>
      </c>
      <c r="T1147" s="1">
        <v>39</v>
      </c>
      <c r="U1147" s="1">
        <v>69</v>
      </c>
      <c r="V1147" s="1">
        <v>5</v>
      </c>
      <c r="W1147" s="1">
        <v>54</v>
      </c>
      <c r="X1147" s="1">
        <v>106</v>
      </c>
      <c r="Y1147" s="1">
        <v>41.903681806482773</v>
      </c>
      <c r="Z1147" s="1">
        <v>48.590930727235055</v>
      </c>
      <c r="AA1147" s="1">
        <v>48.607234954833977</v>
      </c>
      <c r="AB1147" s="1" t="s">
        <v>1539</v>
      </c>
      <c r="AC1147" s="3">
        <v>44</v>
      </c>
      <c r="AD1147" s="3">
        <f>_xlfn.XLOOKUP(B1147,EVENTOS!B:B,EVENTOS!M:M,"--",0,1)</f>
        <v>266</v>
      </c>
      <c r="AE1147" s="3">
        <v>1</v>
      </c>
      <c r="AF1147" s="12">
        <f>_xlfn.XLOOKUP(C1147,ESTACIONES!B:B,ESTACIONES!N:N,0,0,1)</f>
        <v>7.8837968896193393</v>
      </c>
      <c r="AG1147">
        <f>_xlfn.XLOOKUP(A1147,'L y W'!A:A,'L y W'!B:B,0,0,1)</f>
        <v>0</v>
      </c>
      <c r="AH1147">
        <f>_xlfn.XLOOKUP(A1147,'L y W'!A:A,'L y W'!C:C,0,0,1)</f>
        <v>0</v>
      </c>
    </row>
    <row r="1148" spans="1:34" x14ac:dyDescent="0.3">
      <c r="A1148" s="1">
        <v>265</v>
      </c>
      <c r="B1148" s="1" t="s">
        <v>1479</v>
      </c>
      <c r="C1148" s="1" t="s">
        <v>76</v>
      </c>
      <c r="D1148" s="1">
        <v>2014</v>
      </c>
      <c r="E1148" s="1">
        <v>4</v>
      </c>
      <c r="F1148" s="1">
        <v>7</v>
      </c>
      <c r="G1148" s="1">
        <v>13</v>
      </c>
      <c r="H1148" s="1">
        <v>43</v>
      </c>
      <c r="I1148" s="1">
        <v>20</v>
      </c>
      <c r="J1148" s="1">
        <v>-20.131</v>
      </c>
      <c r="K1148" s="1">
        <v>-70.905000000000001</v>
      </c>
      <c r="L1148" s="1">
        <v>6.1</v>
      </c>
      <c r="M1148" s="1">
        <v>35.6</v>
      </c>
      <c r="N1148" s="1">
        <v>-20.496327999999998</v>
      </c>
      <c r="O1148" s="1">
        <v>-69.337469999999996</v>
      </c>
      <c r="P1148" s="1">
        <v>0</v>
      </c>
      <c r="Q1148" s="1">
        <v>357</v>
      </c>
      <c r="R1148" s="7">
        <v>2.08</v>
      </c>
      <c r="S1148" s="1">
        <v>46</v>
      </c>
      <c r="T1148" s="1">
        <v>26</v>
      </c>
      <c r="U1148" s="1">
        <v>35</v>
      </c>
      <c r="V1148" s="1">
        <v>284</v>
      </c>
      <c r="W1148" s="1">
        <v>76</v>
      </c>
      <c r="X1148" s="1">
        <v>112</v>
      </c>
      <c r="Y1148" s="1">
        <v>168.63109028948409</v>
      </c>
      <c r="Z1148" s="1">
        <v>172.34791734227639</v>
      </c>
      <c r="AA1148" s="1">
        <v>166.49493408203119</v>
      </c>
      <c r="AB1148" s="1" t="s">
        <v>1540</v>
      </c>
      <c r="AC1148" s="3">
        <v>14</v>
      </c>
      <c r="AD1148" s="3">
        <f>_xlfn.XLOOKUP(B1148,EVENTOS!B:B,EVENTOS!M:M,"--",0,1)</f>
        <v>259</v>
      </c>
      <c r="AE1148" s="3">
        <v>1</v>
      </c>
      <c r="AF1148" s="12">
        <f>_xlfn.XLOOKUP(C1148,ESTACIONES!B:B,ESTACIONES!N:N,0,0,1)</f>
        <v>2.8487108524030149</v>
      </c>
      <c r="AG1148">
        <f>_xlfn.XLOOKUP(A1148,'L y W'!A:A,'L y W'!B:B,0,0,1)</f>
        <v>11.282361216489916</v>
      </c>
      <c r="AH1148">
        <f>_xlfn.XLOOKUP(A1148,'L y W'!A:A,'L y W'!C:C,0,0,1)</f>
        <v>9.6493931180558157</v>
      </c>
    </row>
    <row r="1149" spans="1:34" x14ac:dyDescent="0.3">
      <c r="A1149" s="1">
        <v>2650</v>
      </c>
      <c r="B1149" s="1" t="s">
        <v>1532</v>
      </c>
      <c r="C1149" s="1" t="s">
        <v>167</v>
      </c>
      <c r="D1149" s="1">
        <v>2016</v>
      </c>
      <c r="E1149" s="1">
        <v>7</v>
      </c>
      <c r="F1149" s="1">
        <v>26</v>
      </c>
      <c r="G1149" s="1">
        <v>23</v>
      </c>
      <c r="H1149" s="1">
        <v>0</v>
      </c>
      <c r="I1149" s="1">
        <v>24</v>
      </c>
      <c r="J1149" s="1">
        <v>-32.697000000000003</v>
      </c>
      <c r="K1149" s="1">
        <v>-71.744</v>
      </c>
      <c r="L1149" s="1">
        <v>4.9000000000000004</v>
      </c>
      <c r="M1149" s="1">
        <v>24.6</v>
      </c>
      <c r="N1149" s="1">
        <v>-33.365428000000001</v>
      </c>
      <c r="O1149" s="1">
        <v>-71.669036000000006</v>
      </c>
      <c r="P1149" s="1">
        <v>0</v>
      </c>
      <c r="Q1149" s="1">
        <v>549</v>
      </c>
      <c r="R1149" s="7">
        <v>5.72</v>
      </c>
      <c r="S1149" s="1">
        <v>159</v>
      </c>
      <c r="T1149" s="1">
        <v>39</v>
      </c>
      <c r="U1149" s="1">
        <v>69</v>
      </c>
      <c r="V1149" s="1">
        <v>5</v>
      </c>
      <c r="W1149" s="1">
        <v>54</v>
      </c>
      <c r="X1149" s="1">
        <v>106</v>
      </c>
      <c r="Y1149" s="1">
        <v>74.462065823881474</v>
      </c>
      <c r="Z1149" s="1">
        <v>78.420400705174018</v>
      </c>
      <c r="AA1149" s="1">
        <v>78.41790771484375</v>
      </c>
      <c r="AB1149" s="1" t="s">
        <v>1541</v>
      </c>
      <c r="AC1149" s="3">
        <v>35</v>
      </c>
      <c r="AD1149" s="3">
        <f>_xlfn.XLOOKUP(B1149,EVENTOS!B:B,EVENTOS!M:M,"--",0,1)</f>
        <v>266</v>
      </c>
      <c r="AE1149" s="3">
        <v>1</v>
      </c>
      <c r="AF1149" s="12">
        <f>_xlfn.XLOOKUP(C1149,ESTACIONES!B:B,ESTACIONES!N:N,0,0,1)</f>
        <v>3.4777015408059508</v>
      </c>
      <c r="AG1149">
        <f>_xlfn.XLOOKUP(A1149,'L y W'!A:A,'L y W'!B:B,0,0,1)</f>
        <v>0</v>
      </c>
      <c r="AH1149">
        <f>_xlfn.XLOOKUP(A1149,'L y W'!A:A,'L y W'!C:C,0,0,1)</f>
        <v>0</v>
      </c>
    </row>
    <row r="1150" spans="1:34" x14ac:dyDescent="0.3">
      <c r="A1150" s="1">
        <v>2651</v>
      </c>
      <c r="B1150" s="1" t="s">
        <v>1532</v>
      </c>
      <c r="C1150" s="1" t="s">
        <v>169</v>
      </c>
      <c r="D1150" s="1">
        <v>2016</v>
      </c>
      <c r="E1150" s="1">
        <v>7</v>
      </c>
      <c r="F1150" s="1">
        <v>26</v>
      </c>
      <c r="G1150" s="1">
        <v>23</v>
      </c>
      <c r="H1150" s="1">
        <v>0</v>
      </c>
      <c r="I1150" s="1">
        <v>24</v>
      </c>
      <c r="J1150" s="1">
        <v>-32.697000000000003</v>
      </c>
      <c r="K1150" s="1">
        <v>-71.744</v>
      </c>
      <c r="L1150" s="1">
        <v>4.9000000000000004</v>
      </c>
      <c r="M1150" s="1">
        <v>24.6</v>
      </c>
      <c r="N1150" s="1">
        <v>-33.048060999999997</v>
      </c>
      <c r="O1150" s="1">
        <v>-71.604500000000002</v>
      </c>
      <c r="P1150" s="1">
        <v>0</v>
      </c>
      <c r="Q1150" s="1">
        <v>317</v>
      </c>
      <c r="R1150" s="7">
        <v>1.61</v>
      </c>
      <c r="S1150" s="1">
        <v>159</v>
      </c>
      <c r="T1150" s="1">
        <v>39</v>
      </c>
      <c r="U1150" s="1">
        <v>69</v>
      </c>
      <c r="V1150" s="1">
        <v>5</v>
      </c>
      <c r="W1150" s="1">
        <v>54</v>
      </c>
      <c r="X1150" s="1">
        <v>106</v>
      </c>
      <c r="Y1150" s="1">
        <v>41.064042193091261</v>
      </c>
      <c r="Z1150" s="1">
        <v>47.868732605281906</v>
      </c>
      <c r="AA1150" s="1">
        <v>47.874603271484382</v>
      </c>
      <c r="AB1150" s="1" t="s">
        <v>1542</v>
      </c>
      <c r="AC1150" s="3">
        <v>36</v>
      </c>
      <c r="AD1150" s="3">
        <f>_xlfn.XLOOKUP(B1150,EVENTOS!B:B,EVENTOS!M:M,"--",0,1)</f>
        <v>266</v>
      </c>
      <c r="AE1150" s="3">
        <v>1</v>
      </c>
      <c r="AF1150" s="12">
        <f>_xlfn.XLOOKUP(C1150,ESTACIONES!B:B,ESTACIONES!N:N,0,0,1)</f>
        <v>4.311696339662153</v>
      </c>
      <c r="AG1150">
        <f>_xlfn.XLOOKUP(A1150,'L y W'!A:A,'L y W'!B:B,0,0,1)</f>
        <v>0</v>
      </c>
      <c r="AH1150">
        <f>_xlfn.XLOOKUP(A1150,'L y W'!A:A,'L y W'!C:C,0,0,1)</f>
        <v>0</v>
      </c>
    </row>
    <row r="1151" spans="1:34" x14ac:dyDescent="0.3">
      <c r="A1151" s="1">
        <v>2652</v>
      </c>
      <c r="B1151" s="1" t="s">
        <v>1543</v>
      </c>
      <c r="C1151" s="1" t="s">
        <v>563</v>
      </c>
      <c r="D1151" s="1">
        <v>2016</v>
      </c>
      <c r="E1151" s="1">
        <v>7</v>
      </c>
      <c r="F1151" s="1">
        <v>29</v>
      </c>
      <c r="G1151" s="1">
        <v>16</v>
      </c>
      <c r="H1151" s="1">
        <v>52</v>
      </c>
      <c r="I1151" s="1">
        <v>15</v>
      </c>
      <c r="J1151" s="1">
        <v>-31.594000000000001</v>
      </c>
      <c r="K1151" s="1">
        <v>-71.447999999999993</v>
      </c>
      <c r="L1151" s="1">
        <v>4.7</v>
      </c>
      <c r="M1151" s="1">
        <v>49.4</v>
      </c>
      <c r="N1151" s="1">
        <v>-31.633614000000001</v>
      </c>
      <c r="O1151" s="1">
        <v>-71.167500000000004</v>
      </c>
      <c r="P1151" s="1">
        <v>319</v>
      </c>
      <c r="Q1151" s="1">
        <v>654</v>
      </c>
      <c r="R1151" s="7">
        <v>5.32</v>
      </c>
      <c r="S1151" s="1" t="s">
        <v>38</v>
      </c>
      <c r="T1151" s="1" t="s">
        <v>38</v>
      </c>
      <c r="U1151" s="1" t="s">
        <v>38</v>
      </c>
      <c r="V1151" s="1" t="s">
        <v>38</v>
      </c>
      <c r="W1151" s="1" t="s">
        <v>38</v>
      </c>
      <c r="X1151" s="1" t="s">
        <v>38</v>
      </c>
      <c r="Y1151" s="1">
        <v>26.975816053155111</v>
      </c>
      <c r="Z1151" s="1">
        <v>56.565657538241886</v>
      </c>
      <c r="AA1151" s="1">
        <v>56.565657538241886</v>
      </c>
      <c r="AB1151" s="1" t="s">
        <v>1544</v>
      </c>
      <c r="AC1151" s="3">
        <v>65</v>
      </c>
      <c r="AD1151" s="3">
        <f>_xlfn.XLOOKUP(B1151,EVENTOS!B:B,EVENTOS!M:M,"--",0,1)</f>
        <v>267</v>
      </c>
      <c r="AE1151" s="3">
        <v>1</v>
      </c>
      <c r="AF1151" s="12">
        <f>_xlfn.XLOOKUP(C1151,ESTACIONES!B:B,ESTACIONES!N:N,0,0,1)</f>
        <v>2.6040084152738801</v>
      </c>
      <c r="AG1151" t="e">
        <f>_xlfn.XLOOKUP(A1151,'L y W'!A:A,'L y W'!B:B,0,0,1)</f>
        <v>#N/A</v>
      </c>
      <c r="AH1151" t="e">
        <f>_xlfn.XLOOKUP(A1151,'L y W'!A:A,'L y W'!C:C,0,0,1)</f>
        <v>#N/A</v>
      </c>
    </row>
    <row r="1152" spans="1:34" x14ac:dyDescent="0.3">
      <c r="A1152" s="1">
        <v>2653</v>
      </c>
      <c r="B1152" s="1" t="s">
        <v>1543</v>
      </c>
      <c r="C1152" s="1" t="s">
        <v>51</v>
      </c>
      <c r="D1152" s="1">
        <v>2016</v>
      </c>
      <c r="E1152" s="1">
        <v>7</v>
      </c>
      <c r="F1152" s="1">
        <v>29</v>
      </c>
      <c r="G1152" s="1">
        <v>16</v>
      </c>
      <c r="H1152" s="1">
        <v>52</v>
      </c>
      <c r="I1152" s="1">
        <v>15</v>
      </c>
      <c r="J1152" s="1">
        <v>-31.594000000000001</v>
      </c>
      <c r="K1152" s="1">
        <v>-71.447999999999993</v>
      </c>
      <c r="L1152" s="1">
        <v>4.7</v>
      </c>
      <c r="M1152" s="1">
        <v>49.4</v>
      </c>
      <c r="N1152" s="1">
        <v>-31.783711</v>
      </c>
      <c r="O1152" s="1">
        <v>-70.969739000000004</v>
      </c>
      <c r="P1152" s="1">
        <v>458</v>
      </c>
      <c r="Q1152" s="1">
        <v>751</v>
      </c>
      <c r="R1152" s="7">
        <v>2.1</v>
      </c>
      <c r="S1152" s="1" t="s">
        <v>38</v>
      </c>
      <c r="T1152" s="1" t="s">
        <v>38</v>
      </c>
      <c r="U1152" s="1" t="s">
        <v>38</v>
      </c>
      <c r="V1152" s="1" t="s">
        <v>38</v>
      </c>
      <c r="W1152" s="1" t="s">
        <v>38</v>
      </c>
      <c r="X1152" s="1" t="s">
        <v>38</v>
      </c>
      <c r="Y1152" s="1">
        <v>49.985895980752453</v>
      </c>
      <c r="Z1152" s="1">
        <v>70.600353830548215</v>
      </c>
      <c r="AA1152" s="1">
        <v>70.600353830548215</v>
      </c>
      <c r="AB1152" s="1" t="s">
        <v>1545</v>
      </c>
      <c r="AC1152" s="3">
        <v>8</v>
      </c>
      <c r="AD1152" s="3">
        <f>_xlfn.XLOOKUP(B1152,EVENTOS!B:B,EVENTOS!M:M,"--",0,1)</f>
        <v>267</v>
      </c>
      <c r="AE1152" s="3">
        <v>1</v>
      </c>
      <c r="AF1152" s="12">
        <f>_xlfn.XLOOKUP(C1152,ESTACIONES!B:B,ESTACIONES!N:N,0,0,1)</f>
        <v>4.6375108145656956</v>
      </c>
      <c r="AG1152" t="e">
        <f>_xlfn.XLOOKUP(A1152,'L y W'!A:A,'L y W'!B:B,0,0,1)</f>
        <v>#N/A</v>
      </c>
      <c r="AH1152" t="e">
        <f>_xlfn.XLOOKUP(A1152,'L y W'!A:A,'L y W'!C:C,0,0,1)</f>
        <v>#N/A</v>
      </c>
    </row>
    <row r="1153" spans="1:34" x14ac:dyDescent="0.3">
      <c r="A1153" s="1">
        <v>2659</v>
      </c>
      <c r="B1153" s="1" t="s">
        <v>1546</v>
      </c>
      <c r="C1153" s="1" t="s">
        <v>212</v>
      </c>
      <c r="D1153" s="1">
        <v>2016</v>
      </c>
      <c r="E1153" s="1">
        <v>8</v>
      </c>
      <c r="F1153" s="1">
        <v>4</v>
      </c>
      <c r="G1153" s="1">
        <v>14</v>
      </c>
      <c r="H1153" s="1">
        <v>15</v>
      </c>
      <c r="I1153" s="1">
        <v>11</v>
      </c>
      <c r="J1153" s="1">
        <v>-22.434000000000001</v>
      </c>
      <c r="K1153" s="1">
        <v>-66.203000000000003</v>
      </c>
      <c r="L1153" s="1">
        <v>6</v>
      </c>
      <c r="M1153" s="1">
        <v>292.8</v>
      </c>
      <c r="N1153" s="1">
        <v>-19.668500000000002</v>
      </c>
      <c r="O1153" s="1">
        <v>-69.194199999999995</v>
      </c>
      <c r="P1153" s="1">
        <v>0</v>
      </c>
      <c r="Q1153" s="1">
        <v>973</v>
      </c>
      <c r="R1153" s="7">
        <v>7.75</v>
      </c>
      <c r="S1153" s="1">
        <v>356</v>
      </c>
      <c r="T1153" s="1">
        <v>4</v>
      </c>
      <c r="U1153" s="1">
        <v>96</v>
      </c>
      <c r="V1153" s="1">
        <v>170</v>
      </c>
      <c r="W1153" s="1">
        <v>86</v>
      </c>
      <c r="X1153" s="1">
        <v>90</v>
      </c>
      <c r="Y1153" s="1">
        <v>436.32001614777562</v>
      </c>
      <c r="Z1153" s="1">
        <v>525.45884376532774</v>
      </c>
      <c r="AA1153" s="1">
        <v>518.1766357421875</v>
      </c>
      <c r="AB1153" s="1" t="s">
        <v>1547</v>
      </c>
      <c r="AC1153" s="3">
        <v>42</v>
      </c>
      <c r="AD1153" s="3">
        <f>_xlfn.XLOOKUP(B1153,EVENTOS!B:B,EVENTOS!M:M,"--",0,1)</f>
        <v>268</v>
      </c>
      <c r="AE1153" s="3">
        <v>2</v>
      </c>
      <c r="AF1153" s="12">
        <f>_xlfn.XLOOKUP(C1153,ESTACIONES!B:B,ESTACIONES!N:N,0,0,1)</f>
        <v>5.985471124506704</v>
      </c>
      <c r="AG1153">
        <f>_xlfn.XLOOKUP(A1153,'L y W'!A:A,'L y W'!B:B,0,0,1)</f>
        <v>9.794899854086994</v>
      </c>
      <c r="AH1153">
        <f>_xlfn.XLOOKUP(A1153,'L y W'!A:A,'L y W'!C:C,0,0,1)</f>
        <v>8.7297136838811138</v>
      </c>
    </row>
    <row r="1154" spans="1:34" x14ac:dyDescent="0.3">
      <c r="A1154" s="1">
        <v>2661</v>
      </c>
      <c r="B1154" s="1" t="s">
        <v>1546</v>
      </c>
      <c r="C1154" s="1" t="s">
        <v>1548</v>
      </c>
      <c r="D1154" s="1">
        <v>2016</v>
      </c>
      <c r="E1154" s="1">
        <v>8</v>
      </c>
      <c r="F1154" s="1">
        <v>4</v>
      </c>
      <c r="G1154" s="1">
        <v>14</v>
      </c>
      <c r="H1154" s="1">
        <v>15</v>
      </c>
      <c r="I1154" s="1">
        <v>11</v>
      </c>
      <c r="J1154" s="1">
        <v>-22.434000000000001</v>
      </c>
      <c r="K1154" s="1">
        <v>-66.203000000000003</v>
      </c>
      <c r="L1154" s="1">
        <v>6</v>
      </c>
      <c r="M1154" s="1">
        <v>292.8</v>
      </c>
      <c r="N1154" s="1">
        <v>-20.820709999999998</v>
      </c>
      <c r="O1154" s="1">
        <v>-70.152879999999996</v>
      </c>
      <c r="P1154" s="1">
        <v>0</v>
      </c>
      <c r="Q1154" s="1">
        <v>559</v>
      </c>
      <c r="R1154" s="7">
        <v>4.12</v>
      </c>
      <c r="S1154" s="1">
        <v>356</v>
      </c>
      <c r="T1154" s="1">
        <v>4</v>
      </c>
      <c r="U1154" s="1">
        <v>96</v>
      </c>
      <c r="V1154" s="1">
        <v>170</v>
      </c>
      <c r="W1154" s="1">
        <v>86</v>
      </c>
      <c r="X1154" s="1">
        <v>90</v>
      </c>
      <c r="Y1154" s="1">
        <v>446.21521443578888</v>
      </c>
      <c r="Z1154" s="1">
        <v>533.70390442077246</v>
      </c>
      <c r="AA1154" s="1">
        <v>526.69873046875</v>
      </c>
      <c r="AB1154" s="1" t="s">
        <v>1549</v>
      </c>
      <c r="AC1154" s="3">
        <v>100</v>
      </c>
      <c r="AD1154" s="3">
        <f>_xlfn.XLOOKUP(B1154,EVENTOS!B:B,EVENTOS!M:M,"--",0,1)</f>
        <v>268</v>
      </c>
      <c r="AE1154" s="3">
        <v>2</v>
      </c>
      <c r="AF1154" s="12">
        <f>_xlfn.XLOOKUP(C1154,ESTACIONES!B:B,ESTACIONES!N:N,0,0,1)</f>
        <v>2.2067833633697465</v>
      </c>
      <c r="AG1154">
        <f>_xlfn.XLOOKUP(A1154,'L y W'!A:A,'L y W'!B:B,0,0,1)</f>
        <v>9.794899854086994</v>
      </c>
      <c r="AH1154">
        <f>_xlfn.XLOOKUP(A1154,'L y W'!A:A,'L y W'!C:C,0,0,1)</f>
        <v>8.7297136838811138</v>
      </c>
    </row>
    <row r="1155" spans="1:34" x14ac:dyDescent="0.3">
      <c r="A1155" s="1">
        <v>2662</v>
      </c>
      <c r="B1155" s="1" t="s">
        <v>1546</v>
      </c>
      <c r="C1155" s="1" t="s">
        <v>482</v>
      </c>
      <c r="D1155" s="1">
        <v>2016</v>
      </c>
      <c r="E1155" s="1">
        <v>8</v>
      </c>
      <c r="F1155" s="1">
        <v>4</v>
      </c>
      <c r="G1155" s="1">
        <v>14</v>
      </c>
      <c r="H1155" s="1">
        <v>15</v>
      </c>
      <c r="I1155" s="1">
        <v>11</v>
      </c>
      <c r="J1155" s="1">
        <v>-22.434000000000001</v>
      </c>
      <c r="K1155" s="1">
        <v>-66.203000000000003</v>
      </c>
      <c r="L1155" s="1">
        <v>6</v>
      </c>
      <c r="M1155" s="1">
        <v>292.8</v>
      </c>
      <c r="N1155" s="1">
        <v>-21.043230000000001</v>
      </c>
      <c r="O1155" s="1">
        <v>-69.487399999999994</v>
      </c>
      <c r="P1155" s="1">
        <v>0</v>
      </c>
      <c r="Q1155" s="1">
        <v>603</v>
      </c>
      <c r="R1155" s="7">
        <v>3.4</v>
      </c>
      <c r="S1155" s="1">
        <v>356</v>
      </c>
      <c r="T1155" s="1">
        <v>4</v>
      </c>
      <c r="U1155" s="1">
        <v>96</v>
      </c>
      <c r="V1155" s="1">
        <v>170</v>
      </c>
      <c r="W1155" s="1">
        <v>86</v>
      </c>
      <c r="X1155" s="1">
        <v>90</v>
      </c>
      <c r="Y1155" s="1">
        <v>373.0242297930937</v>
      </c>
      <c r="Z1155" s="1">
        <v>474.21399811976323</v>
      </c>
      <c r="AA1155" s="1">
        <v>468.03836059570313</v>
      </c>
      <c r="AB1155" s="1" t="s">
        <v>1550</v>
      </c>
      <c r="AC1155" s="3">
        <v>55</v>
      </c>
      <c r="AD1155" s="3">
        <f>_xlfn.XLOOKUP(B1155,EVENTOS!B:B,EVENTOS!M:M,"--",0,1)</f>
        <v>268</v>
      </c>
      <c r="AE1155" s="3">
        <v>2</v>
      </c>
      <c r="AF1155" s="12">
        <f>_xlfn.XLOOKUP(C1155,ESTACIONES!B:B,ESTACIONES!N:N,0,0,1)</f>
        <v>1.9568435515885059</v>
      </c>
      <c r="AG1155">
        <f>_xlfn.XLOOKUP(A1155,'L y W'!A:A,'L y W'!B:B,0,0,1)</f>
        <v>9.794899854086994</v>
      </c>
      <c r="AH1155">
        <f>_xlfn.XLOOKUP(A1155,'L y W'!A:A,'L y W'!C:C,0,0,1)</f>
        <v>8.7297136838811138</v>
      </c>
    </row>
    <row r="1156" spans="1:34" x14ac:dyDescent="0.3">
      <c r="A1156" s="1">
        <v>2663</v>
      </c>
      <c r="B1156" s="1" t="s">
        <v>1546</v>
      </c>
      <c r="C1156" s="1" t="s">
        <v>960</v>
      </c>
      <c r="D1156" s="1">
        <v>2016</v>
      </c>
      <c r="E1156" s="1">
        <v>8</v>
      </c>
      <c r="F1156" s="1">
        <v>4</v>
      </c>
      <c r="G1156" s="1">
        <v>14</v>
      </c>
      <c r="H1156" s="1">
        <v>15</v>
      </c>
      <c r="I1156" s="1">
        <v>11</v>
      </c>
      <c r="J1156" s="1">
        <v>-22.434000000000001</v>
      </c>
      <c r="K1156" s="1">
        <v>-66.203000000000003</v>
      </c>
      <c r="L1156" s="1">
        <v>6</v>
      </c>
      <c r="M1156" s="1">
        <v>292.8</v>
      </c>
      <c r="N1156" s="1">
        <v>-21.31973</v>
      </c>
      <c r="O1156" s="1">
        <v>-69.896029999999996</v>
      </c>
      <c r="P1156" s="1">
        <v>0</v>
      </c>
      <c r="Q1156" s="1">
        <v>746</v>
      </c>
      <c r="R1156" s="7">
        <v>1.29</v>
      </c>
      <c r="S1156" s="1">
        <v>356</v>
      </c>
      <c r="T1156" s="1">
        <v>4</v>
      </c>
      <c r="U1156" s="1">
        <v>96</v>
      </c>
      <c r="V1156" s="1">
        <v>170</v>
      </c>
      <c r="W1156" s="1">
        <v>86</v>
      </c>
      <c r="X1156" s="1">
        <v>90</v>
      </c>
      <c r="Y1156" s="1">
        <v>401.10813422452742</v>
      </c>
      <c r="Z1156" s="1">
        <v>496.60807015299451</v>
      </c>
      <c r="AA1156" s="1">
        <v>490.58221435546881</v>
      </c>
      <c r="AB1156" s="1" t="s">
        <v>1551</v>
      </c>
      <c r="AC1156" s="3">
        <v>80</v>
      </c>
      <c r="AD1156" s="3">
        <f>_xlfn.XLOOKUP(B1156,EVENTOS!B:B,EVENTOS!M:M,"--",0,1)</f>
        <v>268</v>
      </c>
      <c r="AE1156" s="3">
        <v>2</v>
      </c>
      <c r="AF1156" s="12">
        <f>_xlfn.XLOOKUP(C1156,ESTACIONES!B:B,ESTACIONES!N:N,0,0,1)</f>
        <v>1.4832880859305635</v>
      </c>
      <c r="AG1156">
        <f>_xlfn.XLOOKUP(A1156,'L y W'!A:A,'L y W'!B:B,0,0,1)</f>
        <v>9.794899854086994</v>
      </c>
      <c r="AH1156">
        <f>_xlfn.XLOOKUP(A1156,'L y W'!A:A,'L y W'!C:C,0,0,1)</f>
        <v>8.7297136838811138</v>
      </c>
    </row>
    <row r="1157" spans="1:34" x14ac:dyDescent="0.3">
      <c r="A1157" s="1">
        <v>2665</v>
      </c>
      <c r="B1157" s="1" t="s">
        <v>1546</v>
      </c>
      <c r="C1157" s="1" t="s">
        <v>113</v>
      </c>
      <c r="D1157" s="1">
        <v>2016</v>
      </c>
      <c r="E1157" s="1">
        <v>8</v>
      </c>
      <c r="F1157" s="1">
        <v>4</v>
      </c>
      <c r="G1157" s="1">
        <v>14</v>
      </c>
      <c r="H1157" s="1">
        <v>15</v>
      </c>
      <c r="I1157" s="1">
        <v>11</v>
      </c>
      <c r="J1157" s="1">
        <v>-22.434000000000001</v>
      </c>
      <c r="K1157" s="1">
        <v>-66.203000000000003</v>
      </c>
      <c r="L1157" s="1">
        <v>6</v>
      </c>
      <c r="M1157" s="1">
        <v>292.8</v>
      </c>
      <c r="N1157" s="1">
        <v>-23.208335000000002</v>
      </c>
      <c r="O1157" s="1">
        <v>-69.470920000000007</v>
      </c>
      <c r="P1157" s="1">
        <v>0</v>
      </c>
      <c r="Q1157" s="1">
        <v>532</v>
      </c>
      <c r="R1157" s="7">
        <v>2.2200000000000002</v>
      </c>
      <c r="S1157" s="1">
        <v>356</v>
      </c>
      <c r="T1157" s="1">
        <v>4</v>
      </c>
      <c r="U1157" s="1">
        <v>96</v>
      </c>
      <c r="V1157" s="1">
        <v>170</v>
      </c>
      <c r="W1157" s="1">
        <v>86</v>
      </c>
      <c r="X1157" s="1">
        <v>90</v>
      </c>
      <c r="Y1157" s="1">
        <v>346.25081455453767</v>
      </c>
      <c r="Z1157" s="1">
        <v>453.45503258832719</v>
      </c>
      <c r="AA1157" s="1">
        <v>450.0528564453125</v>
      </c>
      <c r="AB1157" s="1" t="s">
        <v>1552</v>
      </c>
      <c r="AC1157" s="3">
        <v>20</v>
      </c>
      <c r="AD1157" s="3">
        <f>_xlfn.XLOOKUP(B1157,EVENTOS!B:B,EVENTOS!M:M,"--",0,1)</f>
        <v>268</v>
      </c>
      <c r="AE1157" s="3">
        <v>2</v>
      </c>
      <c r="AF1157" s="12">
        <f>_xlfn.XLOOKUP(C1157,ESTACIONES!B:B,ESTACIONES!N:N,0,0,1)</f>
        <v>3.4503543176923124</v>
      </c>
      <c r="AG1157">
        <f>_xlfn.XLOOKUP(A1157,'L y W'!A:A,'L y W'!B:B,0,0,1)</f>
        <v>9.794899854086994</v>
      </c>
      <c r="AH1157">
        <f>_xlfn.XLOOKUP(A1157,'L y W'!A:A,'L y W'!C:C,0,0,1)</f>
        <v>8.7297136838811138</v>
      </c>
    </row>
    <row r="1158" spans="1:34" x14ac:dyDescent="0.3">
      <c r="A1158" s="1">
        <v>2666</v>
      </c>
      <c r="B1158" s="1" t="s">
        <v>1546</v>
      </c>
      <c r="C1158" s="1" t="s">
        <v>473</v>
      </c>
      <c r="D1158" s="1">
        <v>2016</v>
      </c>
      <c r="E1158" s="1">
        <v>8</v>
      </c>
      <c r="F1158" s="1">
        <v>4</v>
      </c>
      <c r="G1158" s="1">
        <v>14</v>
      </c>
      <c r="H1158" s="1">
        <v>15</v>
      </c>
      <c r="I1158" s="1">
        <v>11</v>
      </c>
      <c r="J1158" s="1">
        <v>-22.434000000000001</v>
      </c>
      <c r="K1158" s="1">
        <v>-66.203000000000003</v>
      </c>
      <c r="L1158" s="1">
        <v>6</v>
      </c>
      <c r="M1158" s="1">
        <v>292.8</v>
      </c>
      <c r="N1158" s="1">
        <v>-20.27291</v>
      </c>
      <c r="O1158" s="1">
        <v>-70.122309999999999</v>
      </c>
      <c r="P1158" s="1">
        <v>0</v>
      </c>
      <c r="Q1158" s="1">
        <v>725</v>
      </c>
      <c r="R1158" s="7">
        <v>1.36</v>
      </c>
      <c r="S1158" s="1">
        <v>356</v>
      </c>
      <c r="T1158" s="1">
        <v>4</v>
      </c>
      <c r="U1158" s="1">
        <v>96</v>
      </c>
      <c r="V1158" s="1">
        <v>170</v>
      </c>
      <c r="W1158" s="1">
        <v>86</v>
      </c>
      <c r="X1158" s="1">
        <v>90</v>
      </c>
      <c r="Y1158" s="1">
        <v>471.67830203158803</v>
      </c>
      <c r="Z1158" s="1">
        <v>555.16867761735443</v>
      </c>
      <c r="AA1158" s="1">
        <v>547.43743896484375</v>
      </c>
      <c r="AB1158" s="1" t="s">
        <v>1553</v>
      </c>
      <c r="AC1158" s="3">
        <v>53</v>
      </c>
      <c r="AD1158" s="3">
        <f>_xlfn.XLOOKUP(B1158,EVENTOS!B:B,EVENTOS!M:M,"--",0,1)</f>
        <v>268</v>
      </c>
      <c r="AE1158" s="3">
        <v>2</v>
      </c>
      <c r="AF1158" s="12">
        <f>_xlfn.XLOOKUP(C1158,ESTACIONES!B:B,ESTACIONES!N:N,0,0,1)</f>
        <v>3.8168177816451578</v>
      </c>
      <c r="AG1158">
        <f>_xlfn.XLOOKUP(A1158,'L y W'!A:A,'L y W'!B:B,0,0,1)</f>
        <v>9.794899854086994</v>
      </c>
      <c r="AH1158">
        <f>_xlfn.XLOOKUP(A1158,'L y W'!A:A,'L y W'!C:C,0,0,1)</f>
        <v>8.7297136838811138</v>
      </c>
    </row>
    <row r="1159" spans="1:34" x14ac:dyDescent="0.3">
      <c r="A1159" s="1">
        <v>2667</v>
      </c>
      <c r="B1159" s="1" t="s">
        <v>1546</v>
      </c>
      <c r="C1159" s="1" t="s">
        <v>88</v>
      </c>
      <c r="D1159" s="1">
        <v>2016</v>
      </c>
      <c r="E1159" s="1">
        <v>8</v>
      </c>
      <c r="F1159" s="1">
        <v>4</v>
      </c>
      <c r="G1159" s="1">
        <v>14</v>
      </c>
      <c r="H1159" s="1">
        <v>15</v>
      </c>
      <c r="I1159" s="1">
        <v>11</v>
      </c>
      <c r="J1159" s="1">
        <v>-22.434000000000001</v>
      </c>
      <c r="K1159" s="1">
        <v>-66.203000000000003</v>
      </c>
      <c r="L1159" s="1">
        <v>6</v>
      </c>
      <c r="M1159" s="1">
        <v>292.8</v>
      </c>
      <c r="N1159" s="1">
        <v>-20.256270000000001</v>
      </c>
      <c r="O1159" s="1">
        <v>-69.786010000000005</v>
      </c>
      <c r="P1159" s="1">
        <v>0</v>
      </c>
      <c r="Q1159" s="1">
        <v>344</v>
      </c>
      <c r="R1159" s="7">
        <v>2.4700000000000002</v>
      </c>
      <c r="S1159" s="1">
        <v>356</v>
      </c>
      <c r="T1159" s="1">
        <v>4</v>
      </c>
      <c r="U1159" s="1">
        <v>96</v>
      </c>
      <c r="V1159" s="1">
        <v>170</v>
      </c>
      <c r="W1159" s="1">
        <v>86</v>
      </c>
      <c r="X1159" s="1">
        <v>90</v>
      </c>
      <c r="Y1159" s="1">
        <v>442.99393439262195</v>
      </c>
      <c r="Z1159" s="1">
        <v>531.01362120820841</v>
      </c>
      <c r="AA1159" s="1">
        <v>523.5849609375</v>
      </c>
      <c r="AB1159" s="1" t="s">
        <v>1554</v>
      </c>
      <c r="AC1159" s="3">
        <v>15</v>
      </c>
      <c r="AD1159" s="3">
        <f>_xlfn.XLOOKUP(B1159,EVENTOS!B:B,EVENTOS!M:M,"--",0,1)</f>
        <v>268</v>
      </c>
      <c r="AE1159" s="3">
        <v>2</v>
      </c>
      <c r="AF1159" s="12">
        <f>_xlfn.XLOOKUP(C1159,ESTACIONES!B:B,ESTACIONES!N:N,0,0,1)</f>
        <v>4.7744005541349805</v>
      </c>
      <c r="AG1159">
        <f>_xlfn.XLOOKUP(A1159,'L y W'!A:A,'L y W'!B:B,0,0,1)</f>
        <v>9.794899854086994</v>
      </c>
      <c r="AH1159">
        <f>_xlfn.XLOOKUP(A1159,'L y W'!A:A,'L y W'!C:C,0,0,1)</f>
        <v>8.7297136838811138</v>
      </c>
    </row>
    <row r="1160" spans="1:34" x14ac:dyDescent="0.3">
      <c r="A1160" s="1">
        <v>2668</v>
      </c>
      <c r="B1160" s="1" t="s">
        <v>1546</v>
      </c>
      <c r="C1160" s="1" t="s">
        <v>76</v>
      </c>
      <c r="D1160" s="1">
        <v>2016</v>
      </c>
      <c r="E1160" s="1">
        <v>8</v>
      </c>
      <c r="F1160" s="1">
        <v>4</v>
      </c>
      <c r="G1160" s="1">
        <v>14</v>
      </c>
      <c r="H1160" s="1">
        <v>15</v>
      </c>
      <c r="I1160" s="1">
        <v>11</v>
      </c>
      <c r="J1160" s="1">
        <v>-22.434000000000001</v>
      </c>
      <c r="K1160" s="1">
        <v>-66.203000000000003</v>
      </c>
      <c r="L1160" s="1">
        <v>6</v>
      </c>
      <c r="M1160" s="1">
        <v>292.8</v>
      </c>
      <c r="N1160" s="1">
        <v>-20.496327999999998</v>
      </c>
      <c r="O1160" s="1">
        <v>-69.337469999999996</v>
      </c>
      <c r="P1160" s="1">
        <v>0</v>
      </c>
      <c r="Q1160" s="1">
        <v>357</v>
      </c>
      <c r="R1160" s="7">
        <v>2.08</v>
      </c>
      <c r="S1160" s="1">
        <v>356</v>
      </c>
      <c r="T1160" s="1">
        <v>4</v>
      </c>
      <c r="U1160" s="1">
        <v>96</v>
      </c>
      <c r="V1160" s="1">
        <v>170</v>
      </c>
      <c r="W1160" s="1">
        <v>86</v>
      </c>
      <c r="X1160" s="1">
        <v>90</v>
      </c>
      <c r="Y1160" s="1">
        <v>389.29818207944646</v>
      </c>
      <c r="Z1160" s="1">
        <v>487.11899426152729</v>
      </c>
      <c r="AA1160" s="1">
        <v>480.3858642578125</v>
      </c>
      <c r="AB1160" s="1" t="s">
        <v>1555</v>
      </c>
      <c r="AC1160" s="3">
        <v>14</v>
      </c>
      <c r="AD1160" s="3">
        <f>_xlfn.XLOOKUP(B1160,EVENTOS!B:B,EVENTOS!M:M,"--",0,1)</f>
        <v>268</v>
      </c>
      <c r="AE1160" s="3">
        <v>2</v>
      </c>
      <c r="AF1160" s="12">
        <f>_xlfn.XLOOKUP(C1160,ESTACIONES!B:B,ESTACIONES!N:N,0,0,1)</f>
        <v>2.8487108524030149</v>
      </c>
      <c r="AG1160">
        <f>_xlfn.XLOOKUP(A1160,'L y W'!A:A,'L y W'!B:B,0,0,1)</f>
        <v>9.794899854086994</v>
      </c>
      <c r="AH1160">
        <f>_xlfn.XLOOKUP(A1160,'L y W'!A:A,'L y W'!C:C,0,0,1)</f>
        <v>8.7297136838811138</v>
      </c>
    </row>
    <row r="1161" spans="1:34" x14ac:dyDescent="0.3">
      <c r="A1161" s="1">
        <v>267</v>
      </c>
      <c r="B1161" s="1" t="s">
        <v>1556</v>
      </c>
      <c r="C1161" s="1" t="s">
        <v>88</v>
      </c>
      <c r="D1161" s="1">
        <v>2014</v>
      </c>
      <c r="E1161" s="1">
        <v>4</v>
      </c>
      <c r="F1161" s="1">
        <v>7</v>
      </c>
      <c r="G1161" s="1">
        <v>13</v>
      </c>
      <c r="H1161" s="1">
        <v>47</v>
      </c>
      <c r="I1161" s="1">
        <v>34</v>
      </c>
      <c r="J1161" s="1">
        <v>-20.135000000000002</v>
      </c>
      <c r="K1161" s="1">
        <v>-70.921000000000006</v>
      </c>
      <c r="L1161" s="1">
        <v>5</v>
      </c>
      <c r="M1161" s="1">
        <v>20.3</v>
      </c>
      <c r="N1161" s="1">
        <v>-20.256270000000001</v>
      </c>
      <c r="O1161" s="1">
        <v>-69.786010000000005</v>
      </c>
      <c r="P1161" s="1">
        <v>0</v>
      </c>
      <c r="Q1161" s="1">
        <v>344</v>
      </c>
      <c r="R1161" s="7">
        <v>2.4700000000000002</v>
      </c>
      <c r="S1161" s="1" t="s">
        <v>38</v>
      </c>
      <c r="T1161" s="1" t="s">
        <v>38</v>
      </c>
      <c r="U1161" s="1" t="s">
        <v>38</v>
      </c>
      <c r="V1161" s="1" t="s">
        <v>38</v>
      </c>
      <c r="W1161" s="1" t="s">
        <v>38</v>
      </c>
      <c r="X1161" s="1" t="s">
        <v>38</v>
      </c>
      <c r="Y1161" s="1">
        <v>119.38299986504674</v>
      </c>
      <c r="Z1161" s="1">
        <v>121.09661703275509</v>
      </c>
      <c r="AA1161" s="1">
        <v>117.32</v>
      </c>
      <c r="AB1161" s="1" t="s">
        <v>1557</v>
      </c>
      <c r="AC1161" s="3">
        <v>15</v>
      </c>
      <c r="AD1161" s="3">
        <f>_xlfn.XLOOKUP(B1161,EVENTOS!B:B,EVENTOS!M:M,"--",0,1)</f>
        <v>269</v>
      </c>
      <c r="AE1161" s="3">
        <v>1</v>
      </c>
      <c r="AF1161" s="12">
        <f>_xlfn.XLOOKUP(C1161,ESTACIONES!B:B,ESTACIONES!N:N,0,0,1)</f>
        <v>4.7744005541349805</v>
      </c>
      <c r="AG1161" t="e">
        <f>_xlfn.XLOOKUP(A1161,'L y W'!A:A,'L y W'!B:B,0,0,1)</f>
        <v>#N/A</v>
      </c>
      <c r="AH1161" t="e">
        <f>_xlfn.XLOOKUP(A1161,'L y W'!A:A,'L y W'!C:C,0,0,1)</f>
        <v>#N/A</v>
      </c>
    </row>
    <row r="1162" spans="1:34" x14ac:dyDescent="0.3">
      <c r="A1162" s="1">
        <v>2671</v>
      </c>
      <c r="B1162" s="1" t="s">
        <v>1558</v>
      </c>
      <c r="C1162" s="1" t="s">
        <v>563</v>
      </c>
      <c r="D1162" s="1">
        <v>2016</v>
      </c>
      <c r="E1162" s="1">
        <v>8</v>
      </c>
      <c r="F1162" s="1">
        <v>8</v>
      </c>
      <c r="G1162" s="1">
        <v>12</v>
      </c>
      <c r="H1162" s="1">
        <v>24</v>
      </c>
      <c r="I1162" s="1">
        <v>32</v>
      </c>
      <c r="J1162" s="1">
        <v>-31.643000000000001</v>
      </c>
      <c r="K1162" s="1">
        <v>-71.606999999999999</v>
      </c>
      <c r="L1162" s="1">
        <v>4.7</v>
      </c>
      <c r="M1162" s="1">
        <v>34.4</v>
      </c>
      <c r="N1162" s="1">
        <v>-31.633614000000001</v>
      </c>
      <c r="O1162" s="1">
        <v>-71.167500000000004</v>
      </c>
      <c r="P1162" s="1">
        <v>319</v>
      </c>
      <c r="Q1162" s="1">
        <v>654</v>
      </c>
      <c r="R1162" s="7">
        <v>5.32</v>
      </c>
      <c r="S1162" s="1">
        <v>6</v>
      </c>
      <c r="T1162" s="1">
        <v>43</v>
      </c>
      <c r="U1162" s="1">
        <v>134</v>
      </c>
      <c r="V1162" s="1">
        <v>133</v>
      </c>
      <c r="W1162" s="1">
        <v>60</v>
      </c>
      <c r="X1162" s="1">
        <v>57</v>
      </c>
      <c r="Y1162" s="1">
        <v>41.704895214772108</v>
      </c>
      <c r="Z1162" s="1">
        <v>54.265156830835032</v>
      </c>
      <c r="AA1162" s="1">
        <v>54.060989379882813</v>
      </c>
      <c r="AB1162" s="1" t="s">
        <v>1559</v>
      </c>
      <c r="AC1162" s="3">
        <v>65</v>
      </c>
      <c r="AD1162" s="3">
        <f>_xlfn.XLOOKUP(B1162,EVENTOS!B:B,EVENTOS!M:M,"--",0,1)</f>
        <v>270</v>
      </c>
      <c r="AE1162" s="3">
        <v>1</v>
      </c>
      <c r="AF1162" s="12">
        <f>_xlfn.XLOOKUP(C1162,ESTACIONES!B:B,ESTACIONES!N:N,0,0,1)</f>
        <v>2.6040084152738801</v>
      </c>
      <c r="AG1162">
        <f>_xlfn.XLOOKUP(A1162,'L y W'!A:A,'L y W'!B:B,0,0,1)</f>
        <v>0</v>
      </c>
      <c r="AH1162">
        <f>_xlfn.XLOOKUP(A1162,'L y W'!A:A,'L y W'!C:C,0,0,1)</f>
        <v>0</v>
      </c>
    </row>
    <row r="1163" spans="1:34" x14ac:dyDescent="0.3">
      <c r="A1163" s="1">
        <v>2672</v>
      </c>
      <c r="B1163" s="1" t="s">
        <v>1558</v>
      </c>
      <c r="C1163" s="1" t="s">
        <v>51</v>
      </c>
      <c r="D1163" s="1">
        <v>2016</v>
      </c>
      <c r="E1163" s="1">
        <v>8</v>
      </c>
      <c r="F1163" s="1">
        <v>8</v>
      </c>
      <c r="G1163" s="1">
        <v>12</v>
      </c>
      <c r="H1163" s="1">
        <v>24</v>
      </c>
      <c r="I1163" s="1">
        <v>32</v>
      </c>
      <c r="J1163" s="1">
        <v>-31.643000000000001</v>
      </c>
      <c r="K1163" s="1">
        <v>-71.606999999999999</v>
      </c>
      <c r="L1163" s="1">
        <v>4.7</v>
      </c>
      <c r="M1163" s="1">
        <v>34.4</v>
      </c>
      <c r="N1163" s="1">
        <v>-31.783711</v>
      </c>
      <c r="O1163" s="1">
        <v>-70.969739000000004</v>
      </c>
      <c r="P1163" s="1">
        <v>458</v>
      </c>
      <c r="Q1163" s="1">
        <v>751</v>
      </c>
      <c r="R1163" s="7">
        <v>2.1</v>
      </c>
      <c r="S1163" s="1">
        <v>6</v>
      </c>
      <c r="T1163" s="1">
        <v>43</v>
      </c>
      <c r="U1163" s="1">
        <v>134</v>
      </c>
      <c r="V1163" s="1">
        <v>133</v>
      </c>
      <c r="W1163" s="1">
        <v>60</v>
      </c>
      <c r="X1163" s="1">
        <v>57</v>
      </c>
      <c r="Y1163" s="1">
        <v>62.385777158670521</v>
      </c>
      <c r="Z1163" s="1">
        <v>71.463734549009516</v>
      </c>
      <c r="AA1163" s="1">
        <v>71.281692504882813</v>
      </c>
      <c r="AB1163" s="1" t="s">
        <v>1560</v>
      </c>
      <c r="AC1163" s="3">
        <v>8</v>
      </c>
      <c r="AD1163" s="3">
        <f>_xlfn.XLOOKUP(B1163,EVENTOS!B:B,EVENTOS!M:M,"--",0,1)</f>
        <v>270</v>
      </c>
      <c r="AE1163" s="3">
        <v>1</v>
      </c>
      <c r="AF1163" s="12">
        <f>_xlfn.XLOOKUP(C1163,ESTACIONES!B:B,ESTACIONES!N:N,0,0,1)</f>
        <v>4.6375108145656956</v>
      </c>
      <c r="AG1163">
        <f>_xlfn.XLOOKUP(A1163,'L y W'!A:A,'L y W'!B:B,0,0,1)</f>
        <v>0</v>
      </c>
      <c r="AH1163">
        <f>_xlfn.XLOOKUP(A1163,'L y W'!A:A,'L y W'!C:C,0,0,1)</f>
        <v>0</v>
      </c>
    </row>
    <row r="1164" spans="1:34" x14ac:dyDescent="0.3">
      <c r="A1164" s="1">
        <v>2674</v>
      </c>
      <c r="B1164" s="1" t="s">
        <v>1561</v>
      </c>
      <c r="C1164" s="1" t="s">
        <v>113</v>
      </c>
      <c r="D1164" s="1">
        <v>2016</v>
      </c>
      <c r="E1164" s="1">
        <v>8</v>
      </c>
      <c r="F1164" s="1">
        <v>8</v>
      </c>
      <c r="G1164" s="1">
        <v>16</v>
      </c>
      <c r="H1164" s="1">
        <v>8</v>
      </c>
      <c r="I1164" s="1">
        <v>15</v>
      </c>
      <c r="J1164" s="1">
        <v>-24.123000000000001</v>
      </c>
      <c r="K1164" s="1">
        <v>-68.233000000000004</v>
      </c>
      <c r="L1164" s="1">
        <v>5</v>
      </c>
      <c r="M1164" s="1">
        <v>135</v>
      </c>
      <c r="N1164" s="1">
        <v>-23.208335000000002</v>
      </c>
      <c r="O1164" s="1">
        <v>-69.470920000000007</v>
      </c>
      <c r="P1164" s="1">
        <v>0</v>
      </c>
      <c r="Q1164" s="1">
        <v>532</v>
      </c>
      <c r="R1164" s="7">
        <v>2.2200000000000002</v>
      </c>
      <c r="S1164" s="1" t="s">
        <v>38</v>
      </c>
      <c r="T1164" s="1" t="s">
        <v>38</v>
      </c>
      <c r="U1164" s="1" t="s">
        <v>38</v>
      </c>
      <c r="V1164" s="1" t="s">
        <v>38</v>
      </c>
      <c r="W1164" s="1" t="s">
        <v>38</v>
      </c>
      <c r="X1164" s="1" t="s">
        <v>38</v>
      </c>
      <c r="Y1164" s="1">
        <v>161.89233046425255</v>
      </c>
      <c r="Z1164" s="1">
        <v>210.79403849052932</v>
      </c>
      <c r="AA1164" s="1">
        <v>210.79403849052932</v>
      </c>
      <c r="AB1164" s="1" t="s">
        <v>1562</v>
      </c>
      <c r="AC1164" s="3">
        <v>20</v>
      </c>
      <c r="AD1164" s="3">
        <f>_xlfn.XLOOKUP(B1164,EVENTOS!B:B,EVENTOS!M:M,"--",0,1)</f>
        <v>271</v>
      </c>
      <c r="AE1164" s="3">
        <v>2</v>
      </c>
      <c r="AF1164" s="12">
        <f>_xlfn.XLOOKUP(C1164,ESTACIONES!B:B,ESTACIONES!N:N,0,0,1)</f>
        <v>3.4503543176923124</v>
      </c>
      <c r="AG1164" t="e">
        <f>_xlfn.XLOOKUP(A1164,'L y W'!A:A,'L y W'!B:B,0,0,1)</f>
        <v>#N/A</v>
      </c>
      <c r="AH1164" t="e">
        <f>_xlfn.XLOOKUP(A1164,'L y W'!A:A,'L y W'!C:C,0,0,1)</f>
        <v>#N/A</v>
      </c>
    </row>
    <row r="1165" spans="1:34" x14ac:dyDescent="0.3">
      <c r="A1165" s="1">
        <v>2675</v>
      </c>
      <c r="B1165" s="1" t="s">
        <v>1563</v>
      </c>
      <c r="C1165" s="1" t="s">
        <v>563</v>
      </c>
      <c r="D1165" s="1">
        <v>2016</v>
      </c>
      <c r="E1165" s="1">
        <v>8</v>
      </c>
      <c r="F1165" s="1">
        <v>10</v>
      </c>
      <c r="G1165" s="1">
        <v>8</v>
      </c>
      <c r="H1165" s="1">
        <v>20</v>
      </c>
      <c r="I1165" s="1">
        <v>17</v>
      </c>
      <c r="J1165" s="1">
        <v>-32.079000000000001</v>
      </c>
      <c r="K1165" s="1">
        <v>-71.251000000000005</v>
      </c>
      <c r="L1165" s="1">
        <v>4.9000000000000004</v>
      </c>
      <c r="M1165" s="1">
        <v>85.7</v>
      </c>
      <c r="N1165" s="1">
        <v>-31.633614000000001</v>
      </c>
      <c r="O1165" s="1">
        <v>-71.167500000000004</v>
      </c>
      <c r="P1165" s="1">
        <v>319</v>
      </c>
      <c r="Q1165" s="1">
        <v>654</v>
      </c>
      <c r="R1165" s="7">
        <v>5.32</v>
      </c>
      <c r="S1165" s="1" t="s">
        <v>38</v>
      </c>
      <c r="T1165" s="1" t="s">
        <v>38</v>
      </c>
      <c r="U1165" s="1" t="s">
        <v>38</v>
      </c>
      <c r="V1165" s="1" t="s">
        <v>38</v>
      </c>
      <c r="W1165" s="1" t="s">
        <v>38</v>
      </c>
      <c r="X1165" s="1" t="s">
        <v>38</v>
      </c>
      <c r="Y1165" s="1">
        <v>50.014560573342209</v>
      </c>
      <c r="Z1165" s="1">
        <v>99.502385048522925</v>
      </c>
      <c r="AA1165" s="1">
        <v>99.502385048522925</v>
      </c>
      <c r="AB1165" s="1" t="s">
        <v>1564</v>
      </c>
      <c r="AC1165" s="3">
        <v>65</v>
      </c>
      <c r="AD1165" s="3">
        <f>_xlfn.XLOOKUP(B1165,EVENTOS!B:B,EVENTOS!M:M,"--",0,1)</f>
        <v>272</v>
      </c>
      <c r="AE1165" s="3">
        <v>2</v>
      </c>
      <c r="AF1165" s="12">
        <f>_xlfn.XLOOKUP(C1165,ESTACIONES!B:B,ESTACIONES!N:N,0,0,1)</f>
        <v>2.6040084152738801</v>
      </c>
      <c r="AG1165" t="e">
        <f>_xlfn.XLOOKUP(A1165,'L y W'!A:A,'L y W'!B:B,0,0,1)</f>
        <v>#N/A</v>
      </c>
      <c r="AH1165" t="e">
        <f>_xlfn.XLOOKUP(A1165,'L y W'!A:A,'L y W'!C:C,0,0,1)</f>
        <v>#N/A</v>
      </c>
    </row>
    <row r="1166" spans="1:34" x14ac:dyDescent="0.3">
      <c r="A1166" s="1">
        <v>2678</v>
      </c>
      <c r="B1166" s="1" t="s">
        <v>1563</v>
      </c>
      <c r="C1166" s="1" t="s">
        <v>147</v>
      </c>
      <c r="D1166" s="1">
        <v>2016</v>
      </c>
      <c r="E1166" s="1">
        <v>8</v>
      </c>
      <c r="F1166" s="1">
        <v>10</v>
      </c>
      <c r="G1166" s="1">
        <v>8</v>
      </c>
      <c r="H1166" s="1">
        <v>20</v>
      </c>
      <c r="I1166" s="1">
        <v>17</v>
      </c>
      <c r="J1166" s="1">
        <v>-32.079000000000001</v>
      </c>
      <c r="K1166" s="1">
        <v>-71.251000000000005</v>
      </c>
      <c r="L1166" s="1">
        <v>4.9000000000000004</v>
      </c>
      <c r="M1166" s="1">
        <v>85.7</v>
      </c>
      <c r="N1166" s="1">
        <v>-33.388686</v>
      </c>
      <c r="O1166" s="1">
        <v>-70.621589</v>
      </c>
      <c r="P1166" s="1">
        <v>0</v>
      </c>
      <c r="Q1166" s="1">
        <v>311</v>
      </c>
      <c r="R1166" s="7">
        <v>0.99</v>
      </c>
      <c r="S1166" s="1" t="s">
        <v>38</v>
      </c>
      <c r="T1166" s="1" t="s">
        <v>38</v>
      </c>
      <c r="U1166" s="1" t="s">
        <v>38</v>
      </c>
      <c r="V1166" s="1" t="s">
        <v>38</v>
      </c>
      <c r="W1166" s="1" t="s">
        <v>38</v>
      </c>
      <c r="X1166" s="1" t="s">
        <v>38</v>
      </c>
      <c r="Y1166" s="1">
        <v>156.76737006575519</v>
      </c>
      <c r="Z1166" s="1">
        <v>178.66308605118584</v>
      </c>
      <c r="AA1166" s="1">
        <v>178.66308605118584</v>
      </c>
      <c r="AB1166" s="1" t="s">
        <v>1565</v>
      </c>
      <c r="AC1166" s="3">
        <v>26</v>
      </c>
      <c r="AD1166" s="3">
        <f>_xlfn.XLOOKUP(B1166,EVENTOS!B:B,EVENTOS!M:M,"--",0,1)</f>
        <v>272</v>
      </c>
      <c r="AE1166" s="3">
        <v>2</v>
      </c>
      <c r="AF1166" s="12">
        <f>_xlfn.XLOOKUP(C1166,ESTACIONES!B:B,ESTACIONES!N:N,0,0,1)</f>
        <v>5.3601454441489214</v>
      </c>
      <c r="AG1166" t="e">
        <f>_xlfn.XLOOKUP(A1166,'L y W'!A:A,'L y W'!B:B,0,0,1)</f>
        <v>#N/A</v>
      </c>
      <c r="AH1166" t="e">
        <f>_xlfn.XLOOKUP(A1166,'L y W'!A:A,'L y W'!C:C,0,0,1)</f>
        <v>#N/A</v>
      </c>
    </row>
    <row r="1167" spans="1:34" x14ac:dyDescent="0.3">
      <c r="A1167" s="1">
        <v>2679</v>
      </c>
      <c r="B1167" s="1" t="s">
        <v>1563</v>
      </c>
      <c r="C1167" s="1" t="s">
        <v>62</v>
      </c>
      <c r="D1167" s="1">
        <v>2016</v>
      </c>
      <c r="E1167" s="1">
        <v>8</v>
      </c>
      <c r="F1167" s="1">
        <v>10</v>
      </c>
      <c r="G1167" s="1">
        <v>8</v>
      </c>
      <c r="H1167" s="1">
        <v>20</v>
      </c>
      <c r="I1167" s="1">
        <v>17</v>
      </c>
      <c r="J1167" s="1">
        <v>-32.079000000000001</v>
      </c>
      <c r="K1167" s="1">
        <v>-71.251000000000005</v>
      </c>
      <c r="L1167" s="1">
        <v>4.9000000000000004</v>
      </c>
      <c r="M1167" s="1">
        <v>85.7</v>
      </c>
      <c r="N1167" s="1">
        <v>-33.215583000000002</v>
      </c>
      <c r="O1167" s="1">
        <v>-70.766861000000006</v>
      </c>
      <c r="P1167" s="1">
        <v>0</v>
      </c>
      <c r="Q1167" s="1">
        <v>401</v>
      </c>
      <c r="R1167" s="7">
        <v>1.31</v>
      </c>
      <c r="S1167" s="1" t="s">
        <v>38</v>
      </c>
      <c r="T1167" s="1" t="s">
        <v>38</v>
      </c>
      <c r="U1167" s="1" t="s">
        <v>38</v>
      </c>
      <c r="V1167" s="1" t="s">
        <v>38</v>
      </c>
      <c r="W1167" s="1" t="s">
        <v>38</v>
      </c>
      <c r="X1167" s="1" t="s">
        <v>38</v>
      </c>
      <c r="Y1167" s="1">
        <v>133.97943448906534</v>
      </c>
      <c r="Z1167" s="1">
        <v>159.04395262319707</v>
      </c>
      <c r="AA1167" s="1">
        <v>159.04395262319707</v>
      </c>
      <c r="AB1167" s="1" t="s">
        <v>1566</v>
      </c>
      <c r="AC1167" s="3">
        <v>11</v>
      </c>
      <c r="AD1167" s="3">
        <f>_xlfn.XLOOKUP(B1167,EVENTOS!B:B,EVENTOS!M:M,"--",0,1)</f>
        <v>272</v>
      </c>
      <c r="AE1167" s="3">
        <v>2</v>
      </c>
      <c r="AF1167" s="12">
        <f>_xlfn.XLOOKUP(C1167,ESTACIONES!B:B,ESTACIONES!N:N,0,0,1)</f>
        <v>2.7481272780344788</v>
      </c>
      <c r="AG1167" t="e">
        <f>_xlfn.XLOOKUP(A1167,'L y W'!A:A,'L y W'!B:B,0,0,1)</f>
        <v>#N/A</v>
      </c>
      <c r="AH1167" t="e">
        <f>_xlfn.XLOOKUP(A1167,'L y W'!A:A,'L y W'!C:C,0,0,1)</f>
        <v>#N/A</v>
      </c>
    </row>
    <row r="1168" spans="1:34" x14ac:dyDescent="0.3">
      <c r="A1168" s="1">
        <v>268</v>
      </c>
      <c r="B1168" s="1" t="s">
        <v>1556</v>
      </c>
      <c r="C1168" s="1" t="s">
        <v>49</v>
      </c>
      <c r="D1168" s="1">
        <v>2014</v>
      </c>
      <c r="E1168" s="1">
        <v>4</v>
      </c>
      <c r="F1168" s="1">
        <v>7</v>
      </c>
      <c r="G1168" s="1">
        <v>13</v>
      </c>
      <c r="H1168" s="1">
        <v>47</v>
      </c>
      <c r="I1168" s="1">
        <v>34</v>
      </c>
      <c r="J1168" s="1">
        <v>-20.135000000000002</v>
      </c>
      <c r="K1168" s="1">
        <v>-70.921000000000006</v>
      </c>
      <c r="L1168" s="1">
        <v>5</v>
      </c>
      <c r="M1168" s="1">
        <v>20.3</v>
      </c>
      <c r="N1168" s="1">
        <v>-20.270160000000001</v>
      </c>
      <c r="O1168" s="1">
        <v>-70.094139999999996</v>
      </c>
      <c r="P1168" s="1">
        <v>0</v>
      </c>
      <c r="Q1168" s="1">
        <v>680</v>
      </c>
      <c r="R1168" s="7">
        <v>14.35</v>
      </c>
      <c r="S1168" s="1" t="s">
        <v>38</v>
      </c>
      <c r="T1168" s="1" t="s">
        <v>38</v>
      </c>
      <c r="U1168" s="1" t="s">
        <v>38</v>
      </c>
      <c r="V1168" s="1" t="s">
        <v>38</v>
      </c>
      <c r="W1168" s="1" t="s">
        <v>38</v>
      </c>
      <c r="X1168" s="1" t="s">
        <v>38</v>
      </c>
      <c r="Y1168" s="1">
        <v>87.703007372909823</v>
      </c>
      <c r="Z1168" s="1">
        <v>90.021705728411277</v>
      </c>
      <c r="AA1168" s="1">
        <v>86.33</v>
      </c>
      <c r="AB1168" s="1" t="s">
        <v>1567</v>
      </c>
      <c r="AC1168" s="3">
        <v>7</v>
      </c>
      <c r="AD1168" s="3">
        <f>_xlfn.XLOOKUP(B1168,EVENTOS!B:B,EVENTOS!M:M,"--",0,1)</f>
        <v>269</v>
      </c>
      <c r="AE1168" s="3">
        <v>1</v>
      </c>
      <c r="AF1168" s="12">
        <f>_xlfn.XLOOKUP(C1168,ESTACIONES!B:B,ESTACIONES!N:N,0,0,1)</f>
        <v>1.8458396032130928</v>
      </c>
      <c r="AG1168" t="e">
        <f>_xlfn.XLOOKUP(A1168,'L y W'!A:A,'L y W'!B:B,0,0,1)</f>
        <v>#N/A</v>
      </c>
      <c r="AH1168" t="e">
        <f>_xlfn.XLOOKUP(A1168,'L y W'!A:A,'L y W'!C:C,0,0,1)</f>
        <v>#N/A</v>
      </c>
    </row>
    <row r="1169" spans="1:34" x14ac:dyDescent="0.3">
      <c r="A1169" s="1">
        <v>2680</v>
      </c>
      <c r="B1169" s="1" t="s">
        <v>1563</v>
      </c>
      <c r="C1169" s="1" t="s">
        <v>161</v>
      </c>
      <c r="D1169" s="1">
        <v>2016</v>
      </c>
      <c r="E1169" s="1">
        <v>8</v>
      </c>
      <c r="F1169" s="1">
        <v>10</v>
      </c>
      <c r="G1169" s="1">
        <v>8</v>
      </c>
      <c r="H1169" s="1">
        <v>20</v>
      </c>
      <c r="I1169" s="1">
        <v>17</v>
      </c>
      <c r="J1169" s="1">
        <v>-32.079000000000001</v>
      </c>
      <c r="K1169" s="1">
        <v>-71.251000000000005</v>
      </c>
      <c r="L1169" s="1">
        <v>4.9000000000000004</v>
      </c>
      <c r="M1169" s="1">
        <v>85.7</v>
      </c>
      <c r="N1169" s="1">
        <v>-33.380861000000003</v>
      </c>
      <c r="O1169" s="1">
        <v>-70.796166999999997</v>
      </c>
      <c r="P1169" s="1">
        <v>0</v>
      </c>
      <c r="Q1169" s="1">
        <v>471</v>
      </c>
      <c r="R1169" s="7">
        <v>1.4</v>
      </c>
      <c r="S1169" s="1" t="s">
        <v>38</v>
      </c>
      <c r="T1169" s="1" t="s">
        <v>38</v>
      </c>
      <c r="U1169" s="1" t="s">
        <v>38</v>
      </c>
      <c r="V1169" s="1" t="s">
        <v>38</v>
      </c>
      <c r="W1169" s="1" t="s">
        <v>38</v>
      </c>
      <c r="X1169" s="1" t="s">
        <v>38</v>
      </c>
      <c r="Y1169" s="1">
        <v>150.53888184632942</v>
      </c>
      <c r="Z1169" s="1">
        <v>173.22368471875643</v>
      </c>
      <c r="AA1169" s="1">
        <v>173.22368471875643</v>
      </c>
      <c r="AB1169" s="1" t="s">
        <v>1568</v>
      </c>
      <c r="AC1169" s="3">
        <v>32</v>
      </c>
      <c r="AD1169" s="3">
        <f>_xlfn.XLOOKUP(B1169,EVENTOS!B:B,EVENTOS!M:M,"--",0,1)</f>
        <v>272</v>
      </c>
      <c r="AE1169" s="3">
        <v>2</v>
      </c>
      <c r="AF1169" s="12">
        <f>_xlfn.XLOOKUP(C1169,ESTACIONES!B:B,ESTACIONES!N:N,0,0,1)</f>
        <v>5.2193509282518686</v>
      </c>
      <c r="AG1169" t="e">
        <f>_xlfn.XLOOKUP(A1169,'L y W'!A:A,'L y W'!B:B,0,0,1)</f>
        <v>#N/A</v>
      </c>
      <c r="AH1169" t="e">
        <f>_xlfn.XLOOKUP(A1169,'L y W'!A:A,'L y W'!C:C,0,0,1)</f>
        <v>#N/A</v>
      </c>
    </row>
    <row r="1170" spans="1:34" x14ac:dyDescent="0.3">
      <c r="A1170" s="1">
        <v>2684</v>
      </c>
      <c r="B1170" s="1" t="s">
        <v>1569</v>
      </c>
      <c r="C1170" s="1" t="s">
        <v>212</v>
      </c>
      <c r="D1170" s="1">
        <v>2016</v>
      </c>
      <c r="E1170" s="1">
        <v>8</v>
      </c>
      <c r="F1170" s="1">
        <v>14</v>
      </c>
      <c r="G1170" s="1">
        <v>13</v>
      </c>
      <c r="H1170" s="1">
        <v>28</v>
      </c>
      <c r="I1170" s="1">
        <v>43</v>
      </c>
      <c r="J1170" s="1">
        <v>-20.215</v>
      </c>
      <c r="K1170" s="1">
        <v>-69.27</v>
      </c>
      <c r="L1170" s="1">
        <v>5.0999999999999996</v>
      </c>
      <c r="M1170" s="1">
        <v>105.1</v>
      </c>
      <c r="N1170" s="1">
        <v>-19.668500000000002</v>
      </c>
      <c r="O1170" s="1">
        <v>-69.194199999999995</v>
      </c>
      <c r="P1170" s="1">
        <v>0</v>
      </c>
      <c r="Q1170" s="1">
        <v>973</v>
      </c>
      <c r="R1170" s="7">
        <v>7.75</v>
      </c>
      <c r="S1170" s="1">
        <v>204</v>
      </c>
      <c r="T1170" s="1">
        <v>33</v>
      </c>
      <c r="U1170" s="1">
        <v>-56</v>
      </c>
      <c r="V1170" s="1">
        <v>345</v>
      </c>
      <c r="W1170" s="1">
        <v>63</v>
      </c>
      <c r="X1170" s="1">
        <v>-110</v>
      </c>
      <c r="Y1170" s="1">
        <v>61.017666830205407</v>
      </c>
      <c r="Z1170" s="1">
        <v>121.52845619607758</v>
      </c>
      <c r="AA1170" s="1">
        <v>121.5272674560547</v>
      </c>
      <c r="AB1170" s="1" t="s">
        <v>1570</v>
      </c>
      <c r="AC1170" s="3">
        <v>42</v>
      </c>
      <c r="AD1170" s="3">
        <f>_xlfn.XLOOKUP(B1170,EVENTOS!B:B,EVENTOS!M:M,"--",0,1)</f>
        <v>273</v>
      </c>
      <c r="AE1170" s="3">
        <v>2</v>
      </c>
      <c r="AF1170" s="12">
        <f>_xlfn.XLOOKUP(C1170,ESTACIONES!B:B,ESTACIONES!N:N,0,0,1)</f>
        <v>5.985471124506704</v>
      </c>
      <c r="AG1170">
        <f>_xlfn.XLOOKUP(A1170,'L y W'!A:A,'L y W'!B:B,0,0,1)</f>
        <v>0</v>
      </c>
      <c r="AH1170">
        <f>_xlfn.XLOOKUP(A1170,'L y W'!A:A,'L y W'!C:C,0,0,1)</f>
        <v>0</v>
      </c>
    </row>
    <row r="1171" spans="1:34" x14ac:dyDescent="0.3">
      <c r="A1171" s="1">
        <v>2685</v>
      </c>
      <c r="B1171" s="1" t="s">
        <v>1569</v>
      </c>
      <c r="C1171" s="1" t="s">
        <v>473</v>
      </c>
      <c r="D1171" s="1">
        <v>2016</v>
      </c>
      <c r="E1171" s="1">
        <v>8</v>
      </c>
      <c r="F1171" s="1">
        <v>14</v>
      </c>
      <c r="G1171" s="1">
        <v>13</v>
      </c>
      <c r="H1171" s="1">
        <v>28</v>
      </c>
      <c r="I1171" s="1">
        <v>43</v>
      </c>
      <c r="J1171" s="1">
        <v>-20.215</v>
      </c>
      <c r="K1171" s="1">
        <v>-69.27</v>
      </c>
      <c r="L1171" s="1">
        <v>5.0999999999999996</v>
      </c>
      <c r="M1171" s="1">
        <v>105.1</v>
      </c>
      <c r="N1171" s="1">
        <v>-20.27291</v>
      </c>
      <c r="O1171" s="1">
        <v>-70.122309999999999</v>
      </c>
      <c r="P1171" s="1">
        <v>0</v>
      </c>
      <c r="Q1171" s="1">
        <v>725</v>
      </c>
      <c r="R1171" s="7">
        <v>1.36</v>
      </c>
      <c r="S1171" s="1">
        <v>204</v>
      </c>
      <c r="T1171" s="1">
        <v>33</v>
      </c>
      <c r="U1171" s="1">
        <v>-56</v>
      </c>
      <c r="V1171" s="1">
        <v>345</v>
      </c>
      <c r="W1171" s="1">
        <v>63</v>
      </c>
      <c r="X1171" s="1">
        <v>-110</v>
      </c>
      <c r="Y1171" s="1">
        <v>89.28391660574222</v>
      </c>
      <c r="Z1171" s="1">
        <v>137.90441531894882</v>
      </c>
      <c r="AA1171" s="1">
        <v>137.9166259765625</v>
      </c>
      <c r="AB1171" s="1" t="s">
        <v>1571</v>
      </c>
      <c r="AC1171" s="3">
        <v>53</v>
      </c>
      <c r="AD1171" s="3">
        <f>_xlfn.XLOOKUP(B1171,EVENTOS!B:B,EVENTOS!M:M,"--",0,1)</f>
        <v>273</v>
      </c>
      <c r="AE1171" s="3">
        <v>2</v>
      </c>
      <c r="AF1171" s="12">
        <f>_xlfn.XLOOKUP(C1171,ESTACIONES!B:B,ESTACIONES!N:N,0,0,1)</f>
        <v>3.8168177816451578</v>
      </c>
      <c r="AG1171">
        <f>_xlfn.XLOOKUP(A1171,'L y W'!A:A,'L y W'!B:B,0,0,1)</f>
        <v>0</v>
      </c>
      <c r="AH1171">
        <f>_xlfn.XLOOKUP(A1171,'L y W'!A:A,'L y W'!C:C,0,0,1)</f>
        <v>0</v>
      </c>
    </row>
    <row r="1172" spans="1:34" x14ac:dyDescent="0.3">
      <c r="A1172" s="1">
        <v>269</v>
      </c>
      <c r="B1172" s="1" t="s">
        <v>1556</v>
      </c>
      <c r="C1172" s="1" t="s">
        <v>406</v>
      </c>
      <c r="D1172" s="1">
        <v>2014</v>
      </c>
      <c r="E1172" s="1">
        <v>4</v>
      </c>
      <c r="F1172" s="1">
        <v>7</v>
      </c>
      <c r="G1172" s="1">
        <v>13</v>
      </c>
      <c r="H1172" s="1">
        <v>47</v>
      </c>
      <c r="I1172" s="1">
        <v>34</v>
      </c>
      <c r="J1172" s="1">
        <v>-20.135000000000002</v>
      </c>
      <c r="K1172" s="1">
        <v>-70.921000000000006</v>
      </c>
      <c r="L1172" s="1">
        <v>5</v>
      </c>
      <c r="M1172" s="1">
        <v>20.3</v>
      </c>
      <c r="N1172" s="1">
        <v>-19.995450000000002</v>
      </c>
      <c r="O1172" s="1">
        <v>-69.767070000000004</v>
      </c>
      <c r="P1172" s="1">
        <v>0</v>
      </c>
      <c r="Q1172" s="1">
        <v>418</v>
      </c>
      <c r="R1172" s="7">
        <v>2.8</v>
      </c>
      <c r="S1172" s="1" t="s">
        <v>38</v>
      </c>
      <c r="T1172" s="1" t="s">
        <v>38</v>
      </c>
      <c r="U1172" s="1" t="s">
        <v>38</v>
      </c>
      <c r="V1172" s="1" t="s">
        <v>38</v>
      </c>
      <c r="W1172" s="1" t="s">
        <v>38</v>
      </c>
      <c r="X1172" s="1" t="s">
        <v>38</v>
      </c>
      <c r="Y1172" s="1">
        <v>121.689939679408</v>
      </c>
      <c r="Z1172" s="1">
        <v>123.3715178603958</v>
      </c>
      <c r="AA1172" s="1">
        <v>119.345</v>
      </c>
      <c r="AB1172" s="1" t="s">
        <v>1572</v>
      </c>
      <c r="AC1172" s="3">
        <v>50</v>
      </c>
      <c r="AD1172" s="3">
        <f>_xlfn.XLOOKUP(B1172,EVENTOS!B:B,EVENTOS!M:M,"--",0,1)</f>
        <v>269</v>
      </c>
      <c r="AE1172" s="3">
        <v>1</v>
      </c>
      <c r="AF1172" s="12">
        <f>_xlfn.XLOOKUP(C1172,ESTACIONES!B:B,ESTACIONES!N:N,0,0,1)</f>
        <v>3.6247955390389586</v>
      </c>
      <c r="AG1172" t="e">
        <f>_xlfn.XLOOKUP(A1172,'L y W'!A:A,'L y W'!B:B,0,0,1)</f>
        <v>#N/A</v>
      </c>
      <c r="AH1172" t="e">
        <f>_xlfn.XLOOKUP(A1172,'L y W'!A:A,'L y W'!C:C,0,0,1)</f>
        <v>#N/A</v>
      </c>
    </row>
    <row r="1173" spans="1:34" x14ac:dyDescent="0.3">
      <c r="A1173" s="1">
        <v>2698</v>
      </c>
      <c r="B1173" s="1" t="s">
        <v>1573</v>
      </c>
      <c r="C1173" s="1" t="s">
        <v>1574</v>
      </c>
      <c r="D1173" s="1">
        <v>2016</v>
      </c>
      <c r="E1173" s="1">
        <v>8</v>
      </c>
      <c r="F1173" s="1">
        <v>16</v>
      </c>
      <c r="G1173" s="1">
        <v>2</v>
      </c>
      <c r="H1173" s="1">
        <v>58</v>
      </c>
      <c r="I1173" s="1">
        <v>38</v>
      </c>
      <c r="J1173" s="1">
        <v>-22.466000000000001</v>
      </c>
      <c r="K1173" s="1">
        <v>-68.793999999999997</v>
      </c>
      <c r="L1173" s="1">
        <v>5.0999999999999996</v>
      </c>
      <c r="M1173" s="1">
        <v>117.3</v>
      </c>
      <c r="N1173" s="1">
        <v>-21.726669999999999</v>
      </c>
      <c r="O1173" s="1">
        <v>-69.886179999999996</v>
      </c>
      <c r="P1173" s="1">
        <v>0</v>
      </c>
      <c r="Q1173" s="1">
        <v>644</v>
      </c>
      <c r="R1173" s="7">
        <v>4.5199999999999996</v>
      </c>
      <c r="S1173" s="1">
        <v>216</v>
      </c>
      <c r="T1173" s="1">
        <v>13</v>
      </c>
      <c r="U1173" s="1">
        <v>-44</v>
      </c>
      <c r="V1173" s="1">
        <v>348</v>
      </c>
      <c r="W1173" s="1">
        <v>81</v>
      </c>
      <c r="X1173" s="1">
        <v>-100</v>
      </c>
      <c r="Y1173" s="1">
        <v>139.29905945930557</v>
      </c>
      <c r="Z1173" s="1">
        <v>182.10853348002985</v>
      </c>
      <c r="AA1173" s="1">
        <v>181.92866516113281</v>
      </c>
      <c r="AB1173" s="1" t="s">
        <v>1575</v>
      </c>
      <c r="AC1173" s="3">
        <v>101</v>
      </c>
      <c r="AD1173" s="3">
        <f>_xlfn.XLOOKUP(B1173,EVENTOS!B:B,EVENTOS!M:M,"--",0,1)</f>
        <v>274</v>
      </c>
      <c r="AE1173" s="3">
        <v>2</v>
      </c>
      <c r="AF1173" s="12">
        <f>_xlfn.XLOOKUP(C1173,ESTACIONES!B:B,ESTACIONES!N:N,0,0,1)</f>
        <v>1.5146121553708147</v>
      </c>
      <c r="AG1173">
        <f>_xlfn.XLOOKUP(A1173,'L y W'!A:A,'L y W'!B:B,0,0,1)</f>
        <v>0</v>
      </c>
      <c r="AH1173">
        <f>_xlfn.XLOOKUP(A1173,'L y W'!A:A,'L y W'!C:C,0,0,1)</f>
        <v>0</v>
      </c>
    </row>
    <row r="1174" spans="1:34" x14ac:dyDescent="0.3">
      <c r="A1174" s="1">
        <v>2699</v>
      </c>
      <c r="B1174" s="1" t="s">
        <v>1573</v>
      </c>
      <c r="C1174" s="1" t="s">
        <v>113</v>
      </c>
      <c r="D1174" s="1">
        <v>2016</v>
      </c>
      <c r="E1174" s="1">
        <v>8</v>
      </c>
      <c r="F1174" s="1">
        <v>16</v>
      </c>
      <c r="G1174" s="1">
        <v>2</v>
      </c>
      <c r="H1174" s="1">
        <v>58</v>
      </c>
      <c r="I1174" s="1">
        <v>38</v>
      </c>
      <c r="J1174" s="1">
        <v>-22.466000000000001</v>
      </c>
      <c r="K1174" s="1">
        <v>-68.793999999999997</v>
      </c>
      <c r="L1174" s="1">
        <v>5.0999999999999996</v>
      </c>
      <c r="M1174" s="1">
        <v>117.3</v>
      </c>
      <c r="N1174" s="1">
        <v>-23.208335000000002</v>
      </c>
      <c r="O1174" s="1">
        <v>-69.470920000000007</v>
      </c>
      <c r="P1174" s="1">
        <v>0</v>
      </c>
      <c r="Q1174" s="1">
        <v>532</v>
      </c>
      <c r="R1174" s="7">
        <v>2.2200000000000002</v>
      </c>
      <c r="S1174" s="1">
        <v>216</v>
      </c>
      <c r="T1174" s="1">
        <v>13</v>
      </c>
      <c r="U1174" s="1">
        <v>-44</v>
      </c>
      <c r="V1174" s="1">
        <v>348</v>
      </c>
      <c r="W1174" s="1">
        <v>81</v>
      </c>
      <c r="X1174" s="1">
        <v>-100</v>
      </c>
      <c r="Y1174" s="1">
        <v>107.63725248227709</v>
      </c>
      <c r="Z1174" s="1">
        <v>159.20134459838417</v>
      </c>
      <c r="AA1174" s="1">
        <v>159.28076171875</v>
      </c>
      <c r="AB1174" s="1" t="s">
        <v>1576</v>
      </c>
      <c r="AC1174" s="3">
        <v>20</v>
      </c>
      <c r="AD1174" s="3">
        <f>_xlfn.XLOOKUP(B1174,EVENTOS!B:B,EVENTOS!M:M,"--",0,1)</f>
        <v>274</v>
      </c>
      <c r="AE1174" s="3">
        <v>2</v>
      </c>
      <c r="AF1174" s="12">
        <f>_xlfn.XLOOKUP(C1174,ESTACIONES!B:B,ESTACIONES!N:N,0,0,1)</f>
        <v>3.4503543176923124</v>
      </c>
      <c r="AG1174">
        <f>_xlfn.XLOOKUP(A1174,'L y W'!A:A,'L y W'!B:B,0,0,1)</f>
        <v>0</v>
      </c>
      <c r="AH1174">
        <f>_xlfn.XLOOKUP(A1174,'L y W'!A:A,'L y W'!C:C,0,0,1)</f>
        <v>0</v>
      </c>
    </row>
    <row r="1175" spans="1:34" x14ac:dyDescent="0.3">
      <c r="A1175" s="1">
        <v>27</v>
      </c>
      <c r="B1175" s="1" t="s">
        <v>1316</v>
      </c>
      <c r="C1175" s="1" t="s">
        <v>1574</v>
      </c>
      <c r="D1175" s="1">
        <v>2012</v>
      </c>
      <c r="E1175" s="1">
        <v>11</v>
      </c>
      <c r="F1175" s="1">
        <v>16</v>
      </c>
      <c r="G1175" s="1">
        <v>0</v>
      </c>
      <c r="H1175" s="1">
        <v>38</v>
      </c>
      <c r="I1175" s="1">
        <v>5</v>
      </c>
      <c r="J1175" s="1">
        <v>-21.506</v>
      </c>
      <c r="K1175" s="1">
        <v>-69.488</v>
      </c>
      <c r="L1175" s="1">
        <v>5.3</v>
      </c>
      <c r="M1175" s="1">
        <v>61.7</v>
      </c>
      <c r="N1175" s="1">
        <v>-21.726669999999999</v>
      </c>
      <c r="O1175" s="1">
        <v>-69.886179999999996</v>
      </c>
      <c r="P1175" s="1">
        <v>0</v>
      </c>
      <c r="Q1175" s="1">
        <v>644</v>
      </c>
      <c r="R1175" s="7">
        <v>4.5199999999999996</v>
      </c>
      <c r="S1175" s="1">
        <v>285</v>
      </c>
      <c r="T1175" s="1">
        <v>39</v>
      </c>
      <c r="U1175" s="1">
        <v>137</v>
      </c>
      <c r="V1175" s="1">
        <v>51</v>
      </c>
      <c r="W1175" s="1">
        <v>65</v>
      </c>
      <c r="X1175" s="1">
        <v>59</v>
      </c>
      <c r="Y1175" s="1">
        <v>47.923220965877704</v>
      </c>
      <c r="Z1175" s="1">
        <v>78.125060689540206</v>
      </c>
      <c r="AA1175" s="1">
        <v>48.06</v>
      </c>
      <c r="AB1175" s="1" t="s">
        <v>1577</v>
      </c>
      <c r="AC1175" s="3">
        <v>101</v>
      </c>
      <c r="AD1175" s="3">
        <f>_xlfn.XLOOKUP(B1175,EVENTOS!B:B,EVENTOS!M:M,"--",0,1)</f>
        <v>232</v>
      </c>
      <c r="AE1175" s="3">
        <v>2</v>
      </c>
      <c r="AF1175" s="12">
        <f>_xlfn.XLOOKUP(C1175,ESTACIONES!B:B,ESTACIONES!N:N,0,0,1)</f>
        <v>1.5146121553708147</v>
      </c>
      <c r="AG1175">
        <f>_xlfn.XLOOKUP(A1175,'L y W'!A:A,'L y W'!B:B,0,0,1)</f>
        <v>0</v>
      </c>
      <c r="AH1175">
        <f>_xlfn.XLOOKUP(A1175,'L y W'!A:A,'L y W'!C:C,0,0,1)</f>
        <v>0</v>
      </c>
    </row>
    <row r="1176" spans="1:34" x14ac:dyDescent="0.3">
      <c r="A1176" s="1">
        <v>270</v>
      </c>
      <c r="B1176" s="1" t="s">
        <v>1578</v>
      </c>
      <c r="C1176" s="1" t="s">
        <v>473</v>
      </c>
      <c r="D1176" s="1">
        <v>2014</v>
      </c>
      <c r="E1176" s="1">
        <v>4</v>
      </c>
      <c r="F1176" s="1">
        <v>7</v>
      </c>
      <c r="G1176" s="1">
        <v>14</v>
      </c>
      <c r="H1176" s="1">
        <v>3</v>
      </c>
      <c r="I1176" s="1">
        <v>44</v>
      </c>
      <c r="J1176" s="1">
        <v>-20.135999999999999</v>
      </c>
      <c r="K1176" s="1">
        <v>-70.900000000000006</v>
      </c>
      <c r="L1176" s="1">
        <v>5</v>
      </c>
      <c r="M1176" s="1">
        <v>38.700000000000003</v>
      </c>
      <c r="N1176" s="1">
        <v>-20.27291</v>
      </c>
      <c r="O1176" s="1">
        <v>-70.122309999999999</v>
      </c>
      <c r="P1176" s="1">
        <v>0</v>
      </c>
      <c r="Q1176" s="1">
        <v>725</v>
      </c>
      <c r="R1176" s="7">
        <v>1.36</v>
      </c>
      <c r="S1176" s="1" t="s">
        <v>38</v>
      </c>
      <c r="T1176" s="1" t="s">
        <v>38</v>
      </c>
      <c r="U1176" s="1" t="s">
        <v>38</v>
      </c>
      <c r="V1176" s="1" t="s">
        <v>38</v>
      </c>
      <c r="W1176" s="1" t="s">
        <v>38</v>
      </c>
      <c r="X1176" s="1" t="s">
        <v>38</v>
      </c>
      <c r="Y1176" s="1">
        <v>82.678476089007987</v>
      </c>
      <c r="Z1176" s="1">
        <v>91.287569846067569</v>
      </c>
      <c r="AA1176" s="1">
        <v>87.99</v>
      </c>
      <c r="AB1176" s="1" t="s">
        <v>1579</v>
      </c>
      <c r="AC1176" s="3">
        <v>53</v>
      </c>
      <c r="AD1176" s="3">
        <f>_xlfn.XLOOKUP(B1176,EVENTOS!B:B,EVENTOS!M:M,"--",0,1)</f>
        <v>275</v>
      </c>
      <c r="AE1176" s="3">
        <v>1</v>
      </c>
      <c r="AF1176" s="12">
        <f>_xlfn.XLOOKUP(C1176,ESTACIONES!B:B,ESTACIONES!N:N,0,0,1)</f>
        <v>3.8168177816451578</v>
      </c>
      <c r="AG1176" t="e">
        <f>_xlfn.XLOOKUP(A1176,'L y W'!A:A,'L y W'!B:B,0,0,1)</f>
        <v>#N/A</v>
      </c>
      <c r="AH1176" t="e">
        <f>_xlfn.XLOOKUP(A1176,'L y W'!A:A,'L y W'!C:C,0,0,1)</f>
        <v>#N/A</v>
      </c>
    </row>
    <row r="1177" spans="1:34" x14ac:dyDescent="0.3">
      <c r="A1177" s="1">
        <v>2701</v>
      </c>
      <c r="B1177" s="1" t="s">
        <v>1580</v>
      </c>
      <c r="C1177" s="1" t="s">
        <v>76</v>
      </c>
      <c r="D1177" s="1">
        <v>2016</v>
      </c>
      <c r="E1177" s="1">
        <v>8</v>
      </c>
      <c r="F1177" s="1">
        <v>19</v>
      </c>
      <c r="G1177" s="1">
        <v>5</v>
      </c>
      <c r="H1177" s="1">
        <v>59</v>
      </c>
      <c r="I1177" s="1">
        <v>24</v>
      </c>
      <c r="J1177" s="1">
        <v>-20.594000000000001</v>
      </c>
      <c r="K1177" s="1">
        <v>-68.92</v>
      </c>
      <c r="L1177" s="1">
        <v>4.5999999999999996</v>
      </c>
      <c r="M1177" s="1">
        <v>110.2</v>
      </c>
      <c r="N1177" s="1">
        <v>-20.496327999999998</v>
      </c>
      <c r="O1177" s="1">
        <v>-69.337469999999996</v>
      </c>
      <c r="P1177" s="1">
        <v>0</v>
      </c>
      <c r="Q1177" s="1">
        <v>357</v>
      </c>
      <c r="R1177" s="7">
        <v>2.08</v>
      </c>
      <c r="S1177" s="1" t="s">
        <v>38</v>
      </c>
      <c r="T1177" s="1" t="s">
        <v>38</v>
      </c>
      <c r="U1177" s="1" t="s">
        <v>38</v>
      </c>
      <c r="V1177" s="1" t="s">
        <v>38</v>
      </c>
      <c r="W1177" s="1" t="s">
        <v>38</v>
      </c>
      <c r="X1177" s="1" t="s">
        <v>38</v>
      </c>
      <c r="Y1177" s="1">
        <v>44.857478867026849</v>
      </c>
      <c r="Z1177" s="1">
        <v>118.97997062659648</v>
      </c>
      <c r="AA1177" s="1">
        <v>118.97997062659648</v>
      </c>
      <c r="AB1177" s="1" t="s">
        <v>1581</v>
      </c>
      <c r="AC1177" s="3">
        <v>14</v>
      </c>
      <c r="AD1177" s="3">
        <f>_xlfn.XLOOKUP(B1177,EVENTOS!B:B,EVENTOS!M:M,"--",0,1)</f>
        <v>276</v>
      </c>
      <c r="AE1177" s="3">
        <v>2</v>
      </c>
      <c r="AF1177" s="12">
        <f>_xlfn.XLOOKUP(C1177,ESTACIONES!B:B,ESTACIONES!N:N,0,0,1)</f>
        <v>2.8487108524030149</v>
      </c>
      <c r="AG1177" t="e">
        <f>_xlfn.XLOOKUP(A1177,'L y W'!A:A,'L y W'!B:B,0,0,1)</f>
        <v>#N/A</v>
      </c>
      <c r="AH1177" t="e">
        <f>_xlfn.XLOOKUP(A1177,'L y W'!A:A,'L y W'!C:C,0,0,1)</f>
        <v>#N/A</v>
      </c>
    </row>
    <row r="1178" spans="1:34" x14ac:dyDescent="0.3">
      <c r="A1178" s="1">
        <v>2706</v>
      </c>
      <c r="B1178" s="1" t="s">
        <v>1582</v>
      </c>
      <c r="C1178" s="1" t="s">
        <v>559</v>
      </c>
      <c r="D1178" s="1">
        <v>2016</v>
      </c>
      <c r="E1178" s="1">
        <v>8</v>
      </c>
      <c r="F1178" s="1">
        <v>28</v>
      </c>
      <c r="G1178" s="1">
        <v>16</v>
      </c>
      <c r="H1178" s="1">
        <v>32</v>
      </c>
      <c r="I1178" s="1">
        <v>4</v>
      </c>
      <c r="J1178" s="1">
        <v>-27.68</v>
      </c>
      <c r="K1178" s="1">
        <v>-71.225999999999999</v>
      </c>
      <c r="L1178" s="1">
        <v>4.5999999999999996</v>
      </c>
      <c r="M1178" s="1">
        <v>35</v>
      </c>
      <c r="N1178" s="1">
        <v>-27.367170000000002</v>
      </c>
      <c r="O1178" s="1">
        <v>-70.330690000000004</v>
      </c>
      <c r="P1178" s="1">
        <v>398</v>
      </c>
      <c r="Q1178" s="1">
        <v>473</v>
      </c>
      <c r="R1178" s="7">
        <v>6.7</v>
      </c>
      <c r="S1178" s="1" t="s">
        <v>38</v>
      </c>
      <c r="T1178" s="1" t="s">
        <v>38</v>
      </c>
      <c r="U1178" s="1" t="s">
        <v>38</v>
      </c>
      <c r="V1178" s="1" t="s">
        <v>38</v>
      </c>
      <c r="W1178" s="1" t="s">
        <v>38</v>
      </c>
      <c r="X1178" s="1" t="s">
        <v>38</v>
      </c>
      <c r="Y1178" s="1">
        <v>94.998795796820971</v>
      </c>
      <c r="Z1178" s="1">
        <v>101.37943384555908</v>
      </c>
      <c r="AA1178" s="1">
        <v>101.37943384555908</v>
      </c>
      <c r="AB1178" s="1" t="s">
        <v>1583</v>
      </c>
      <c r="AC1178" s="3">
        <v>64</v>
      </c>
      <c r="AD1178" s="3">
        <f>_xlfn.XLOOKUP(B1178,EVENTOS!B:B,EVENTOS!M:M,"--",0,1)</f>
        <v>277</v>
      </c>
      <c r="AE1178" s="3">
        <v>1</v>
      </c>
      <c r="AF1178" s="12">
        <f>_xlfn.XLOOKUP(C1178,ESTACIONES!B:B,ESTACIONES!N:N,0,0,1)</f>
        <v>4.3965270469791156</v>
      </c>
      <c r="AG1178" t="e">
        <f>_xlfn.XLOOKUP(A1178,'L y W'!A:A,'L y W'!B:B,0,0,1)</f>
        <v>#N/A</v>
      </c>
      <c r="AH1178" t="e">
        <f>_xlfn.XLOOKUP(A1178,'L y W'!A:A,'L y W'!C:C,0,0,1)</f>
        <v>#N/A</v>
      </c>
    </row>
    <row r="1179" spans="1:34" x14ac:dyDescent="0.3">
      <c r="A1179" s="1">
        <v>2708</v>
      </c>
      <c r="B1179" s="1" t="s">
        <v>1582</v>
      </c>
      <c r="C1179" s="1" t="s">
        <v>1269</v>
      </c>
      <c r="D1179" s="1">
        <v>2016</v>
      </c>
      <c r="E1179" s="1">
        <v>8</v>
      </c>
      <c r="F1179" s="1">
        <v>28</v>
      </c>
      <c r="G1179" s="1">
        <v>16</v>
      </c>
      <c r="H1179" s="1">
        <v>32</v>
      </c>
      <c r="I1179" s="1">
        <v>4</v>
      </c>
      <c r="J1179" s="1">
        <v>-27.68</v>
      </c>
      <c r="K1179" s="1">
        <v>-71.225999999999999</v>
      </c>
      <c r="L1179" s="1">
        <v>4.5999999999999996</v>
      </c>
      <c r="M1179" s="1">
        <v>35</v>
      </c>
      <c r="N1179" s="1">
        <v>-27.421759999999999</v>
      </c>
      <c r="O1179" s="1">
        <v>-70.259630000000001</v>
      </c>
      <c r="P1179" s="1">
        <v>464</v>
      </c>
      <c r="Q1179" s="1">
        <v>622</v>
      </c>
      <c r="R1179" s="7">
        <v>3.8</v>
      </c>
      <c r="S1179" s="1" t="s">
        <v>38</v>
      </c>
      <c r="T1179" s="1" t="s">
        <v>38</v>
      </c>
      <c r="U1179" s="1" t="s">
        <v>38</v>
      </c>
      <c r="V1179" s="1" t="s">
        <v>38</v>
      </c>
      <c r="W1179" s="1" t="s">
        <v>38</v>
      </c>
      <c r="X1179" s="1" t="s">
        <v>38</v>
      </c>
      <c r="Y1179" s="1">
        <v>99.642283136853592</v>
      </c>
      <c r="Z1179" s="1">
        <v>105.76521112693388</v>
      </c>
      <c r="AA1179" s="1">
        <v>105.76521112693388</v>
      </c>
      <c r="AB1179" s="1" t="s">
        <v>1584</v>
      </c>
      <c r="AC1179" s="3">
        <v>92</v>
      </c>
      <c r="AD1179" s="3">
        <f>_xlfn.XLOOKUP(B1179,EVENTOS!B:B,EVENTOS!M:M,"--",0,1)</f>
        <v>277</v>
      </c>
      <c r="AE1179" s="3">
        <v>1</v>
      </c>
      <c r="AF1179" s="12">
        <f>_xlfn.XLOOKUP(C1179,ESTACIONES!B:B,ESTACIONES!N:N,0,0,1)</f>
        <v>3.5246770580749001</v>
      </c>
      <c r="AG1179" t="e">
        <f>_xlfn.XLOOKUP(A1179,'L y W'!A:A,'L y W'!B:B,0,0,1)</f>
        <v>#N/A</v>
      </c>
      <c r="AH1179" t="e">
        <f>_xlfn.XLOOKUP(A1179,'L y W'!A:A,'L y W'!C:C,0,0,1)</f>
        <v>#N/A</v>
      </c>
    </row>
    <row r="1180" spans="1:34" x14ac:dyDescent="0.3">
      <c r="A1180" s="1">
        <v>2712</v>
      </c>
      <c r="B1180" s="1" t="s">
        <v>1585</v>
      </c>
      <c r="C1180" s="1" t="s">
        <v>1586</v>
      </c>
      <c r="D1180" s="1">
        <v>2016</v>
      </c>
      <c r="E1180" s="1">
        <v>8</v>
      </c>
      <c r="F1180" s="1">
        <v>30</v>
      </c>
      <c r="G1180" s="1">
        <v>8</v>
      </c>
      <c r="H1180" s="1">
        <v>9</v>
      </c>
      <c r="I1180" s="1">
        <v>7</v>
      </c>
      <c r="J1180" s="1">
        <v>-34.866</v>
      </c>
      <c r="K1180" s="1">
        <v>-72.576999999999998</v>
      </c>
      <c r="L1180" s="1">
        <v>5.0999999999999996</v>
      </c>
      <c r="M1180" s="1">
        <v>11.5</v>
      </c>
      <c r="N1180" s="1">
        <v>-34.792400000000001</v>
      </c>
      <c r="O1180" s="1">
        <v>-70.781400000000005</v>
      </c>
      <c r="P1180" s="1">
        <v>0</v>
      </c>
      <c r="Q1180" s="1">
        <v>553</v>
      </c>
      <c r="R1180" s="7">
        <v>3.95</v>
      </c>
      <c r="S1180" s="1">
        <v>20</v>
      </c>
      <c r="T1180" s="1">
        <v>20</v>
      </c>
      <c r="U1180" s="1">
        <v>98</v>
      </c>
      <c r="V1180" s="1">
        <v>191</v>
      </c>
      <c r="W1180" s="1">
        <v>70</v>
      </c>
      <c r="X1180" s="1">
        <v>87</v>
      </c>
      <c r="Y1180" s="1">
        <v>164.45750913513496</v>
      </c>
      <c r="Z1180" s="1">
        <v>164.85909835654505</v>
      </c>
      <c r="AA1180" s="1">
        <v>164.79414367675781</v>
      </c>
      <c r="AB1180" s="1" t="s">
        <v>1587</v>
      </c>
      <c r="AC1180" s="3">
        <v>102</v>
      </c>
      <c r="AD1180" s="3">
        <f>_xlfn.XLOOKUP(B1180,EVENTOS!B:B,EVENTOS!M:M,"--",0,1)</f>
        <v>278</v>
      </c>
      <c r="AE1180" s="3">
        <v>1</v>
      </c>
      <c r="AF1180" s="12">
        <f>_xlfn.XLOOKUP(C1180,ESTACIONES!B:B,ESTACIONES!N:N,0,0,1)</f>
        <v>2.4383547250979496</v>
      </c>
      <c r="AG1180">
        <f>_xlfn.XLOOKUP(A1180,'L y W'!A:A,'L y W'!B:B,0,0,1)</f>
        <v>0</v>
      </c>
      <c r="AH1180">
        <f>_xlfn.XLOOKUP(A1180,'L y W'!A:A,'L y W'!C:C,0,0,1)</f>
        <v>0</v>
      </c>
    </row>
    <row r="1181" spans="1:34" x14ac:dyDescent="0.3">
      <c r="A1181" s="1">
        <v>2716</v>
      </c>
      <c r="B1181" s="1" t="s">
        <v>1588</v>
      </c>
      <c r="C1181" s="1" t="s">
        <v>212</v>
      </c>
      <c r="D1181" s="1">
        <v>2016</v>
      </c>
      <c r="E1181" s="1">
        <v>9</v>
      </c>
      <c r="F1181" s="1">
        <v>7</v>
      </c>
      <c r="G1181" s="1">
        <v>20</v>
      </c>
      <c r="H1181" s="1">
        <v>3</v>
      </c>
      <c r="I1181" s="1">
        <v>23</v>
      </c>
      <c r="J1181" s="1">
        <v>-20.045999999999999</v>
      </c>
      <c r="K1181" s="1">
        <v>-69.087000000000003</v>
      </c>
      <c r="L1181" s="1">
        <v>5.3</v>
      </c>
      <c r="M1181" s="1">
        <v>113.4</v>
      </c>
      <c r="N1181" s="1">
        <v>-19.668500000000002</v>
      </c>
      <c r="O1181" s="1">
        <v>-69.194199999999995</v>
      </c>
      <c r="P1181" s="1">
        <v>0</v>
      </c>
      <c r="Q1181" s="1">
        <v>973</v>
      </c>
      <c r="R1181" s="7">
        <v>7.75</v>
      </c>
      <c r="S1181" s="1">
        <v>144</v>
      </c>
      <c r="T1181" s="1">
        <v>22</v>
      </c>
      <c r="U1181" s="1">
        <v>-99</v>
      </c>
      <c r="V1181" s="1">
        <v>334</v>
      </c>
      <c r="W1181" s="1">
        <v>68</v>
      </c>
      <c r="X1181" s="1">
        <v>-86</v>
      </c>
      <c r="Y1181" s="1">
        <v>43.272319380275214</v>
      </c>
      <c r="Z1181" s="1">
        <v>121.37567146899144</v>
      </c>
      <c r="AA1181" s="1">
        <v>121.37416076660161</v>
      </c>
      <c r="AB1181" s="1" t="s">
        <v>1589</v>
      </c>
      <c r="AC1181" s="3">
        <v>42</v>
      </c>
      <c r="AD1181" s="3">
        <f>_xlfn.XLOOKUP(B1181,EVENTOS!B:B,EVENTOS!M:M,"--",0,1)</f>
        <v>279</v>
      </c>
      <c r="AE1181" s="3">
        <v>2</v>
      </c>
      <c r="AF1181" s="12">
        <f>_xlfn.XLOOKUP(C1181,ESTACIONES!B:B,ESTACIONES!N:N,0,0,1)</f>
        <v>5.985471124506704</v>
      </c>
      <c r="AG1181">
        <f>_xlfn.XLOOKUP(A1181,'L y W'!A:A,'L y W'!B:B,0,0,1)</f>
        <v>0</v>
      </c>
      <c r="AH1181">
        <f>_xlfn.XLOOKUP(A1181,'L y W'!A:A,'L y W'!C:C,0,0,1)</f>
        <v>0</v>
      </c>
    </row>
    <row r="1182" spans="1:34" x14ac:dyDescent="0.3">
      <c r="A1182" s="1">
        <v>2717</v>
      </c>
      <c r="B1182" s="1" t="s">
        <v>1588</v>
      </c>
      <c r="C1182" s="1" t="s">
        <v>482</v>
      </c>
      <c r="D1182" s="1">
        <v>2016</v>
      </c>
      <c r="E1182" s="1">
        <v>9</v>
      </c>
      <c r="F1182" s="1">
        <v>7</v>
      </c>
      <c r="G1182" s="1">
        <v>20</v>
      </c>
      <c r="H1182" s="1">
        <v>3</v>
      </c>
      <c r="I1182" s="1">
        <v>23</v>
      </c>
      <c r="J1182" s="1">
        <v>-20.045999999999999</v>
      </c>
      <c r="K1182" s="1">
        <v>-69.087000000000003</v>
      </c>
      <c r="L1182" s="1">
        <v>5.3</v>
      </c>
      <c r="M1182" s="1">
        <v>113.4</v>
      </c>
      <c r="N1182" s="1">
        <v>-21.043230000000001</v>
      </c>
      <c r="O1182" s="1">
        <v>-69.487399999999994</v>
      </c>
      <c r="P1182" s="1">
        <v>0</v>
      </c>
      <c r="Q1182" s="1">
        <v>603</v>
      </c>
      <c r="R1182" s="7">
        <v>3.4</v>
      </c>
      <c r="S1182" s="1">
        <v>144</v>
      </c>
      <c r="T1182" s="1">
        <v>22</v>
      </c>
      <c r="U1182" s="1">
        <v>-99</v>
      </c>
      <c r="V1182" s="1">
        <v>334</v>
      </c>
      <c r="W1182" s="1">
        <v>68</v>
      </c>
      <c r="X1182" s="1">
        <v>-86</v>
      </c>
      <c r="Y1182" s="1">
        <v>118.03621796320195</v>
      </c>
      <c r="Z1182" s="1">
        <v>163.68295192553353</v>
      </c>
      <c r="AA1182" s="1">
        <v>163.71040344238281</v>
      </c>
      <c r="AB1182" s="1" t="s">
        <v>1590</v>
      </c>
      <c r="AC1182" s="3">
        <v>55</v>
      </c>
      <c r="AD1182" s="3">
        <f>_xlfn.XLOOKUP(B1182,EVENTOS!B:B,EVENTOS!M:M,"--",0,1)</f>
        <v>279</v>
      </c>
      <c r="AE1182" s="3">
        <v>2</v>
      </c>
      <c r="AF1182" s="12">
        <f>_xlfn.XLOOKUP(C1182,ESTACIONES!B:B,ESTACIONES!N:N,0,0,1)</f>
        <v>1.9568435515885059</v>
      </c>
      <c r="AG1182">
        <f>_xlfn.XLOOKUP(A1182,'L y W'!A:A,'L y W'!B:B,0,0,1)</f>
        <v>0</v>
      </c>
      <c r="AH1182">
        <f>_xlfn.XLOOKUP(A1182,'L y W'!A:A,'L y W'!C:C,0,0,1)</f>
        <v>0</v>
      </c>
    </row>
    <row r="1183" spans="1:34" x14ac:dyDescent="0.3">
      <c r="A1183" s="1">
        <v>2719</v>
      </c>
      <c r="B1183" s="1" t="s">
        <v>1588</v>
      </c>
      <c r="C1183" s="1" t="s">
        <v>66</v>
      </c>
      <c r="D1183" s="1">
        <v>2016</v>
      </c>
      <c r="E1183" s="1">
        <v>9</v>
      </c>
      <c r="F1183" s="1">
        <v>7</v>
      </c>
      <c r="G1183" s="1">
        <v>20</v>
      </c>
      <c r="H1183" s="1">
        <v>3</v>
      </c>
      <c r="I1183" s="1">
        <v>23</v>
      </c>
      <c r="J1183" s="1">
        <v>-20.045999999999999</v>
      </c>
      <c r="K1183" s="1">
        <v>-69.087000000000003</v>
      </c>
      <c r="L1183" s="1">
        <v>5.3</v>
      </c>
      <c r="M1183" s="1">
        <v>113.4</v>
      </c>
      <c r="N1183" s="1">
        <v>-19.59571</v>
      </c>
      <c r="O1183" s="1">
        <v>-70.21078</v>
      </c>
      <c r="P1183" s="1">
        <v>0</v>
      </c>
      <c r="Q1183" s="1">
        <v>826</v>
      </c>
      <c r="R1183" s="7">
        <v>25</v>
      </c>
      <c r="S1183" s="1">
        <v>144</v>
      </c>
      <c r="T1183" s="1">
        <v>22</v>
      </c>
      <c r="U1183" s="1">
        <v>-99</v>
      </c>
      <c r="V1183" s="1">
        <v>334</v>
      </c>
      <c r="W1183" s="1">
        <v>68</v>
      </c>
      <c r="X1183" s="1">
        <v>-86</v>
      </c>
      <c r="Y1183" s="1">
        <v>127.8502297767707</v>
      </c>
      <c r="Z1183" s="1">
        <v>170.89541027766973</v>
      </c>
      <c r="AA1183" s="1">
        <v>170.78288269042969</v>
      </c>
      <c r="AB1183" s="1" t="s">
        <v>1591</v>
      </c>
      <c r="AC1183" s="3">
        <v>13</v>
      </c>
      <c r="AD1183" s="3">
        <f>_xlfn.XLOOKUP(B1183,EVENTOS!B:B,EVENTOS!M:M,"--",0,1)</f>
        <v>279</v>
      </c>
      <c r="AE1183" s="3">
        <v>2</v>
      </c>
      <c r="AF1183" s="12">
        <f>_xlfn.XLOOKUP(C1183,ESTACIONES!B:B,ESTACIONES!N:N,0,0,1)</f>
        <v>3.0240970272918672</v>
      </c>
      <c r="AG1183">
        <f>_xlfn.XLOOKUP(A1183,'L y W'!A:A,'L y W'!B:B,0,0,1)</f>
        <v>0</v>
      </c>
      <c r="AH1183">
        <f>_xlfn.XLOOKUP(A1183,'L y W'!A:A,'L y W'!C:C,0,0,1)</f>
        <v>0</v>
      </c>
    </row>
    <row r="1184" spans="1:34" x14ac:dyDescent="0.3">
      <c r="A1184" s="1">
        <v>272</v>
      </c>
      <c r="B1184" s="1" t="s">
        <v>1578</v>
      </c>
      <c r="C1184" s="1" t="s">
        <v>49</v>
      </c>
      <c r="D1184" s="1">
        <v>2014</v>
      </c>
      <c r="E1184" s="1">
        <v>4</v>
      </c>
      <c r="F1184" s="1">
        <v>7</v>
      </c>
      <c r="G1184" s="1">
        <v>14</v>
      </c>
      <c r="H1184" s="1">
        <v>3</v>
      </c>
      <c r="I1184" s="1">
        <v>44</v>
      </c>
      <c r="J1184" s="1">
        <v>-20.135999999999999</v>
      </c>
      <c r="K1184" s="1">
        <v>-70.900000000000006</v>
      </c>
      <c r="L1184" s="1">
        <v>5</v>
      </c>
      <c r="M1184" s="1">
        <v>38.700000000000003</v>
      </c>
      <c r="N1184" s="1">
        <v>-20.270160000000001</v>
      </c>
      <c r="O1184" s="1">
        <v>-70.094139999999996</v>
      </c>
      <c r="P1184" s="1">
        <v>0</v>
      </c>
      <c r="Q1184" s="1">
        <v>680</v>
      </c>
      <c r="R1184" s="7">
        <v>14.35</v>
      </c>
      <c r="S1184" s="1" t="s">
        <v>38</v>
      </c>
      <c r="T1184" s="1" t="s">
        <v>38</v>
      </c>
      <c r="U1184" s="1" t="s">
        <v>38</v>
      </c>
      <c r="V1184" s="1" t="s">
        <v>38</v>
      </c>
      <c r="W1184" s="1" t="s">
        <v>38</v>
      </c>
      <c r="X1184" s="1" t="s">
        <v>38</v>
      </c>
      <c r="Y1184" s="1">
        <v>85.521689192601357</v>
      </c>
      <c r="Z1184" s="1">
        <v>93.87038575800095</v>
      </c>
      <c r="AA1184" s="1">
        <v>90.545000000000002</v>
      </c>
      <c r="AB1184" s="1" t="s">
        <v>1592</v>
      </c>
      <c r="AC1184" s="3">
        <v>7</v>
      </c>
      <c r="AD1184" s="3">
        <f>_xlfn.XLOOKUP(B1184,EVENTOS!B:B,EVENTOS!M:M,"--",0,1)</f>
        <v>275</v>
      </c>
      <c r="AE1184" s="3">
        <v>1</v>
      </c>
      <c r="AF1184" s="12">
        <f>_xlfn.XLOOKUP(C1184,ESTACIONES!B:B,ESTACIONES!N:N,0,0,1)</f>
        <v>1.8458396032130928</v>
      </c>
      <c r="AG1184" t="e">
        <f>_xlfn.XLOOKUP(A1184,'L y W'!A:A,'L y W'!B:B,0,0,1)</f>
        <v>#N/A</v>
      </c>
      <c r="AH1184" t="e">
        <f>_xlfn.XLOOKUP(A1184,'L y W'!A:A,'L y W'!C:C,0,0,1)</f>
        <v>#N/A</v>
      </c>
    </row>
    <row r="1185" spans="1:34" x14ac:dyDescent="0.3">
      <c r="A1185" s="1">
        <v>2720</v>
      </c>
      <c r="B1185" s="1" t="s">
        <v>1588</v>
      </c>
      <c r="C1185" s="1" t="s">
        <v>76</v>
      </c>
      <c r="D1185" s="1">
        <v>2016</v>
      </c>
      <c r="E1185" s="1">
        <v>9</v>
      </c>
      <c r="F1185" s="1">
        <v>7</v>
      </c>
      <c r="G1185" s="1">
        <v>20</v>
      </c>
      <c r="H1185" s="1">
        <v>3</v>
      </c>
      <c r="I1185" s="1">
        <v>23</v>
      </c>
      <c r="J1185" s="1">
        <v>-20.045999999999999</v>
      </c>
      <c r="K1185" s="1">
        <v>-69.087000000000003</v>
      </c>
      <c r="L1185" s="1">
        <v>5.3</v>
      </c>
      <c r="M1185" s="1">
        <v>113.4</v>
      </c>
      <c r="N1185" s="1">
        <v>-20.496327999999998</v>
      </c>
      <c r="O1185" s="1">
        <v>-69.337469999999996</v>
      </c>
      <c r="P1185" s="1">
        <v>0</v>
      </c>
      <c r="Q1185" s="1">
        <v>357</v>
      </c>
      <c r="R1185" s="7">
        <v>2.08</v>
      </c>
      <c r="S1185" s="1">
        <v>144</v>
      </c>
      <c r="T1185" s="1">
        <v>22</v>
      </c>
      <c r="U1185" s="1">
        <v>-99</v>
      </c>
      <c r="V1185" s="1">
        <v>334</v>
      </c>
      <c r="W1185" s="1">
        <v>68</v>
      </c>
      <c r="X1185" s="1">
        <v>-86</v>
      </c>
      <c r="Y1185" s="1">
        <v>56.30401055156041</v>
      </c>
      <c r="Z1185" s="1">
        <v>126.60845786988415</v>
      </c>
      <c r="AA1185" s="1">
        <v>126.61521148681641</v>
      </c>
      <c r="AB1185" s="1" t="s">
        <v>1593</v>
      </c>
      <c r="AC1185" s="3">
        <v>14</v>
      </c>
      <c r="AD1185" s="3">
        <f>_xlfn.XLOOKUP(B1185,EVENTOS!B:B,EVENTOS!M:M,"--",0,1)</f>
        <v>279</v>
      </c>
      <c r="AE1185" s="3">
        <v>2</v>
      </c>
      <c r="AF1185" s="12">
        <f>_xlfn.XLOOKUP(C1185,ESTACIONES!B:B,ESTACIONES!N:N,0,0,1)</f>
        <v>2.8487108524030149</v>
      </c>
      <c r="AG1185">
        <f>_xlfn.XLOOKUP(A1185,'L y W'!A:A,'L y W'!B:B,0,0,1)</f>
        <v>0</v>
      </c>
      <c r="AH1185">
        <f>_xlfn.XLOOKUP(A1185,'L y W'!A:A,'L y W'!C:C,0,0,1)</f>
        <v>0</v>
      </c>
    </row>
    <row r="1186" spans="1:34" x14ac:dyDescent="0.3">
      <c r="A1186" s="1">
        <v>2730</v>
      </c>
      <c r="B1186" s="1" t="s">
        <v>1594</v>
      </c>
      <c r="C1186" s="1" t="s">
        <v>113</v>
      </c>
      <c r="D1186" s="1">
        <v>2016</v>
      </c>
      <c r="E1186" s="1">
        <v>9</v>
      </c>
      <c r="F1186" s="1">
        <v>20</v>
      </c>
      <c r="G1186" s="1">
        <v>13</v>
      </c>
      <c r="H1186" s="1">
        <v>24</v>
      </c>
      <c r="I1186" s="1">
        <v>43</v>
      </c>
      <c r="J1186" s="1">
        <v>-23.577999999999999</v>
      </c>
      <c r="K1186" s="1">
        <v>-68.194999999999993</v>
      </c>
      <c r="L1186" s="1">
        <v>5.0999999999999996</v>
      </c>
      <c r="M1186" s="1">
        <v>133.5</v>
      </c>
      <c r="N1186" s="1">
        <v>-23.208335000000002</v>
      </c>
      <c r="O1186" s="1">
        <v>-69.470920000000007</v>
      </c>
      <c r="P1186" s="1">
        <v>0</v>
      </c>
      <c r="Q1186" s="1">
        <v>532</v>
      </c>
      <c r="R1186" s="7">
        <v>2.2200000000000002</v>
      </c>
      <c r="S1186" s="1">
        <v>165</v>
      </c>
      <c r="T1186" s="1">
        <v>18</v>
      </c>
      <c r="U1186" s="1">
        <v>-56</v>
      </c>
      <c r="V1186" s="1">
        <v>310</v>
      </c>
      <c r="W1186" s="1">
        <v>75</v>
      </c>
      <c r="X1186" s="1">
        <v>-100</v>
      </c>
      <c r="Y1186" s="1">
        <v>136.70232734608572</v>
      </c>
      <c r="Z1186" s="1">
        <v>191.07531578368875</v>
      </c>
      <c r="AA1186" s="1">
        <v>190.9540100097656</v>
      </c>
      <c r="AB1186" s="1" t="s">
        <v>1595</v>
      </c>
      <c r="AC1186" s="3">
        <v>20</v>
      </c>
      <c r="AD1186" s="3">
        <f>_xlfn.XLOOKUP(B1186,EVENTOS!B:B,EVENTOS!M:M,"--",0,1)</f>
        <v>280</v>
      </c>
      <c r="AE1186" s="3">
        <v>2</v>
      </c>
      <c r="AF1186" s="12">
        <f>_xlfn.XLOOKUP(C1186,ESTACIONES!B:B,ESTACIONES!N:N,0,0,1)</f>
        <v>3.4503543176923124</v>
      </c>
      <c r="AG1186">
        <f>_xlfn.XLOOKUP(A1186,'L y W'!A:A,'L y W'!B:B,0,0,1)</f>
        <v>0</v>
      </c>
      <c r="AH1186">
        <f>_xlfn.XLOOKUP(A1186,'L y W'!A:A,'L y W'!C:C,0,0,1)</f>
        <v>0</v>
      </c>
    </row>
    <row r="1187" spans="1:34" x14ac:dyDescent="0.3">
      <c r="A1187" s="1">
        <v>2736</v>
      </c>
      <c r="B1187" s="1" t="s">
        <v>1596</v>
      </c>
      <c r="C1187" s="1" t="s">
        <v>132</v>
      </c>
      <c r="D1187" s="1">
        <v>2016</v>
      </c>
      <c r="E1187" s="1">
        <v>9</v>
      </c>
      <c r="F1187" s="1">
        <v>25</v>
      </c>
      <c r="G1187" s="1">
        <v>1</v>
      </c>
      <c r="H1187" s="1">
        <v>23</v>
      </c>
      <c r="I1187" s="1">
        <v>47</v>
      </c>
      <c r="J1187" s="1">
        <v>-30.358000000000001</v>
      </c>
      <c r="K1187" s="1">
        <v>-71.646000000000001</v>
      </c>
      <c r="L1187" s="1">
        <v>4.9000000000000004</v>
      </c>
      <c r="M1187" s="1">
        <v>37.299999999999997</v>
      </c>
      <c r="N1187" s="1">
        <v>-30.09348</v>
      </c>
      <c r="O1187" s="1">
        <v>-71.368930000000006</v>
      </c>
      <c r="P1187" s="1">
        <v>71</v>
      </c>
      <c r="Q1187" s="1">
        <v>1106</v>
      </c>
      <c r="R1187" s="7">
        <v>11.015885416666666</v>
      </c>
      <c r="S1187" s="1" t="s">
        <v>38</v>
      </c>
      <c r="T1187" s="1" t="s">
        <v>38</v>
      </c>
      <c r="U1187" s="1" t="s">
        <v>38</v>
      </c>
      <c r="V1187" s="1" t="s">
        <v>38</v>
      </c>
      <c r="W1187" s="1" t="s">
        <v>38</v>
      </c>
      <c r="X1187" s="1" t="s">
        <v>38</v>
      </c>
      <c r="Y1187" s="1">
        <v>39.63977092721214</v>
      </c>
      <c r="Z1187" s="1">
        <v>54.478464370445067</v>
      </c>
      <c r="AA1187" s="1">
        <v>54.478464370445067</v>
      </c>
      <c r="AB1187" s="1" t="s">
        <v>1597</v>
      </c>
      <c r="AC1187" s="3">
        <v>22</v>
      </c>
      <c r="AD1187" s="3">
        <f>_xlfn.XLOOKUP(B1187,EVENTOS!B:B,EVENTOS!M:M,"--",0,1)</f>
        <v>281</v>
      </c>
      <c r="AE1187" s="3">
        <v>1</v>
      </c>
      <c r="AF1187" s="12">
        <f>_xlfn.XLOOKUP(C1187,ESTACIONES!B:B,ESTACIONES!N:N,0,0,1)</f>
        <v>2.4171959038897288</v>
      </c>
      <c r="AG1187" t="e">
        <f>_xlfn.XLOOKUP(A1187,'L y W'!A:A,'L y W'!B:B,0,0,1)</f>
        <v>#N/A</v>
      </c>
      <c r="AH1187" t="e">
        <f>_xlfn.XLOOKUP(A1187,'L y W'!A:A,'L y W'!C:C,0,0,1)</f>
        <v>#N/A</v>
      </c>
    </row>
    <row r="1188" spans="1:34" x14ac:dyDescent="0.3">
      <c r="A1188" s="1">
        <v>2737</v>
      </c>
      <c r="B1188" s="1" t="s">
        <v>1596</v>
      </c>
      <c r="C1188" s="1" t="s">
        <v>53</v>
      </c>
      <c r="D1188" s="1">
        <v>2016</v>
      </c>
      <c r="E1188" s="1">
        <v>9</v>
      </c>
      <c r="F1188" s="1">
        <v>25</v>
      </c>
      <c r="G1188" s="1">
        <v>1</v>
      </c>
      <c r="H1188" s="1">
        <v>23</v>
      </c>
      <c r="I1188" s="1">
        <v>47</v>
      </c>
      <c r="J1188" s="1">
        <v>-30.358000000000001</v>
      </c>
      <c r="K1188" s="1">
        <v>-71.646000000000001</v>
      </c>
      <c r="L1188" s="1">
        <v>4.9000000000000004</v>
      </c>
      <c r="M1188" s="1">
        <v>37.299999999999997</v>
      </c>
      <c r="N1188" s="1">
        <v>-30.258980000000001</v>
      </c>
      <c r="O1188" s="1">
        <v>-71.490459999999999</v>
      </c>
      <c r="P1188" s="1">
        <v>10</v>
      </c>
      <c r="Q1188" s="1">
        <v>364</v>
      </c>
      <c r="R1188" s="7">
        <v>1.87</v>
      </c>
      <c r="S1188" s="1" t="s">
        <v>38</v>
      </c>
      <c r="T1188" s="1" t="s">
        <v>38</v>
      </c>
      <c r="U1188" s="1" t="s">
        <v>38</v>
      </c>
      <c r="V1188" s="1" t="s">
        <v>38</v>
      </c>
      <c r="W1188" s="1" t="s">
        <v>38</v>
      </c>
      <c r="X1188" s="1" t="s">
        <v>38</v>
      </c>
      <c r="Y1188" s="1">
        <v>18.555967257207328</v>
      </c>
      <c r="Z1188" s="1">
        <v>41.669653476487539</v>
      </c>
      <c r="AA1188" s="1">
        <v>41.669653476487539</v>
      </c>
      <c r="AB1188" s="1" t="s">
        <v>1598</v>
      </c>
      <c r="AC1188" s="3">
        <v>9</v>
      </c>
      <c r="AD1188" s="3">
        <f>_xlfn.XLOOKUP(B1188,EVENTOS!B:B,EVENTOS!M:M,"--",0,1)</f>
        <v>281</v>
      </c>
      <c r="AE1188" s="3">
        <v>1</v>
      </c>
      <c r="AF1188" s="12">
        <f>_xlfn.XLOOKUP(C1188,ESTACIONES!B:B,ESTACIONES!N:N,0,0,1)</f>
        <v>4.3052866245068095</v>
      </c>
      <c r="AG1188" t="e">
        <f>_xlfn.XLOOKUP(A1188,'L y W'!A:A,'L y W'!B:B,0,0,1)</f>
        <v>#N/A</v>
      </c>
      <c r="AH1188" t="e">
        <f>_xlfn.XLOOKUP(A1188,'L y W'!A:A,'L y W'!C:C,0,0,1)</f>
        <v>#N/A</v>
      </c>
    </row>
    <row r="1189" spans="1:34" x14ac:dyDescent="0.3">
      <c r="A1189" s="1">
        <v>274</v>
      </c>
      <c r="B1189" s="1" t="s">
        <v>1599</v>
      </c>
      <c r="C1189" s="1" t="s">
        <v>473</v>
      </c>
      <c r="D1189" s="1">
        <v>2014</v>
      </c>
      <c r="E1189" s="1">
        <v>4</v>
      </c>
      <c r="F1189" s="1">
        <v>7</v>
      </c>
      <c r="G1189" s="1">
        <v>17</v>
      </c>
      <c r="H1189" s="1">
        <v>46</v>
      </c>
      <c r="I1189" s="1">
        <v>33</v>
      </c>
      <c r="J1189" s="1">
        <v>-20.135000000000002</v>
      </c>
      <c r="K1189" s="1">
        <v>-70.373999999999995</v>
      </c>
      <c r="L1189" s="1">
        <v>4.7</v>
      </c>
      <c r="M1189" s="1">
        <v>29.4</v>
      </c>
      <c r="N1189" s="1">
        <v>-20.27291</v>
      </c>
      <c r="O1189" s="1">
        <v>-70.122309999999999</v>
      </c>
      <c r="P1189" s="1">
        <v>0</v>
      </c>
      <c r="Q1189" s="1">
        <v>725</v>
      </c>
      <c r="R1189" s="7">
        <v>1.36</v>
      </c>
      <c r="S1189" s="1" t="s">
        <v>38</v>
      </c>
      <c r="T1189" s="1" t="s">
        <v>38</v>
      </c>
      <c r="U1189" s="1" t="s">
        <v>38</v>
      </c>
      <c r="V1189" s="1" t="s">
        <v>38</v>
      </c>
      <c r="W1189" s="1" t="s">
        <v>38</v>
      </c>
      <c r="X1189" s="1" t="s">
        <v>38</v>
      </c>
      <c r="Y1189" s="1">
        <v>30.414257197239518</v>
      </c>
      <c r="Z1189" s="1">
        <v>42.301147039528793</v>
      </c>
      <c r="AA1189" s="1">
        <v>40.805</v>
      </c>
      <c r="AB1189" s="1" t="s">
        <v>1600</v>
      </c>
      <c r="AC1189" s="3">
        <v>53</v>
      </c>
      <c r="AD1189" s="3">
        <f>_xlfn.XLOOKUP(B1189,EVENTOS!B:B,EVENTOS!M:M,"--",0,1)</f>
        <v>282</v>
      </c>
      <c r="AE1189" s="3">
        <v>1</v>
      </c>
      <c r="AF1189" s="12">
        <f>_xlfn.XLOOKUP(C1189,ESTACIONES!B:B,ESTACIONES!N:N,0,0,1)</f>
        <v>3.8168177816451578</v>
      </c>
      <c r="AG1189" t="e">
        <f>_xlfn.XLOOKUP(A1189,'L y W'!A:A,'L y W'!B:B,0,0,1)</f>
        <v>#N/A</v>
      </c>
      <c r="AH1189" t="e">
        <f>_xlfn.XLOOKUP(A1189,'L y W'!A:A,'L y W'!C:C,0,0,1)</f>
        <v>#N/A</v>
      </c>
    </row>
    <row r="1190" spans="1:34" x14ac:dyDescent="0.3">
      <c r="A1190" s="1">
        <v>2741</v>
      </c>
      <c r="B1190" s="1" t="s">
        <v>1601</v>
      </c>
      <c r="C1190" s="1" t="s">
        <v>107</v>
      </c>
      <c r="D1190" s="1">
        <v>2016</v>
      </c>
      <c r="E1190" s="1">
        <v>10</v>
      </c>
      <c r="F1190" s="1">
        <v>5</v>
      </c>
      <c r="G1190" s="1">
        <v>6</v>
      </c>
      <c r="H1190" s="1">
        <v>17</v>
      </c>
      <c r="I1190" s="1">
        <v>25</v>
      </c>
      <c r="J1190" s="1">
        <v>-29.288</v>
      </c>
      <c r="K1190" s="1">
        <v>-70.305000000000007</v>
      </c>
      <c r="L1190" s="1">
        <v>4.5999999999999996</v>
      </c>
      <c r="M1190" s="1">
        <v>108.1</v>
      </c>
      <c r="N1190" s="1">
        <v>-29.510639999999999</v>
      </c>
      <c r="O1190" s="1">
        <v>-71.200360000000003</v>
      </c>
      <c r="P1190" s="1">
        <v>0</v>
      </c>
      <c r="Q1190" s="1">
        <v>576</v>
      </c>
      <c r="R1190" s="7">
        <v>5.77</v>
      </c>
      <c r="S1190" s="1" t="s">
        <v>38</v>
      </c>
      <c r="T1190" s="1" t="s">
        <v>38</v>
      </c>
      <c r="U1190" s="1" t="s">
        <v>38</v>
      </c>
      <c r="V1190" s="1" t="s">
        <v>38</v>
      </c>
      <c r="W1190" s="1" t="s">
        <v>38</v>
      </c>
      <c r="X1190" s="1" t="s">
        <v>38</v>
      </c>
      <c r="Y1190" s="1">
        <v>90.341059934327944</v>
      </c>
      <c r="Z1190" s="1">
        <v>140.87979667098412</v>
      </c>
      <c r="AA1190" s="1">
        <v>140.87979667098412</v>
      </c>
      <c r="AB1190" s="1" t="s">
        <v>1602</v>
      </c>
      <c r="AC1190" s="3">
        <v>19</v>
      </c>
      <c r="AD1190" s="3">
        <f>_xlfn.XLOOKUP(B1190,EVENTOS!B:B,EVENTOS!M:M,"--",0,1)</f>
        <v>283</v>
      </c>
      <c r="AE1190" s="3">
        <v>2</v>
      </c>
      <c r="AF1190" s="12">
        <f>_xlfn.XLOOKUP(C1190,ESTACIONES!B:B,ESTACIONES!N:N,0,0,1)</f>
        <v>3.0510064704910347</v>
      </c>
      <c r="AG1190" t="e">
        <f>_xlfn.XLOOKUP(A1190,'L y W'!A:A,'L y W'!B:B,0,0,1)</f>
        <v>#N/A</v>
      </c>
      <c r="AH1190" t="e">
        <f>_xlfn.XLOOKUP(A1190,'L y W'!A:A,'L y W'!C:C,0,0,1)</f>
        <v>#N/A</v>
      </c>
    </row>
    <row r="1191" spans="1:34" x14ac:dyDescent="0.3">
      <c r="A1191" s="1">
        <v>2744</v>
      </c>
      <c r="B1191" s="1" t="s">
        <v>1603</v>
      </c>
      <c r="C1191" s="1" t="s">
        <v>563</v>
      </c>
      <c r="D1191" s="1">
        <v>2016</v>
      </c>
      <c r="E1191" s="1">
        <v>10</v>
      </c>
      <c r="F1191" s="1">
        <v>7</v>
      </c>
      <c r="G1191" s="1">
        <v>23</v>
      </c>
      <c r="H1191" s="1">
        <v>59</v>
      </c>
      <c r="I1191" s="1">
        <v>29</v>
      </c>
      <c r="J1191" s="1">
        <v>-30.995000000000001</v>
      </c>
      <c r="K1191" s="1">
        <v>-71.302000000000007</v>
      </c>
      <c r="L1191" s="1">
        <v>4.9000000000000004</v>
      </c>
      <c r="M1191" s="1">
        <v>65.2</v>
      </c>
      <c r="N1191" s="1">
        <v>-31.633614000000001</v>
      </c>
      <c r="O1191" s="1">
        <v>-71.167500000000004</v>
      </c>
      <c r="P1191" s="1">
        <v>319</v>
      </c>
      <c r="Q1191" s="1">
        <v>654</v>
      </c>
      <c r="R1191" s="7">
        <v>5.32</v>
      </c>
      <c r="S1191" s="1" t="s">
        <v>38</v>
      </c>
      <c r="T1191" s="1" t="s">
        <v>38</v>
      </c>
      <c r="U1191" s="1" t="s">
        <v>38</v>
      </c>
      <c r="V1191" s="1" t="s">
        <v>38</v>
      </c>
      <c r="W1191" s="1" t="s">
        <v>38</v>
      </c>
      <c r="X1191" s="1" t="s">
        <v>38</v>
      </c>
      <c r="Y1191" s="1">
        <v>71.954422930615181</v>
      </c>
      <c r="Z1191" s="1">
        <v>97.314841315586804</v>
      </c>
      <c r="AA1191" s="1">
        <v>97.314841315586804</v>
      </c>
      <c r="AB1191" s="1" t="s">
        <v>1604</v>
      </c>
      <c r="AC1191" s="3">
        <v>65</v>
      </c>
      <c r="AD1191" s="3">
        <f>_xlfn.XLOOKUP(B1191,EVENTOS!B:B,EVENTOS!M:M,"--",0,1)</f>
        <v>284</v>
      </c>
      <c r="AE1191" s="3">
        <v>2</v>
      </c>
      <c r="AF1191" s="12">
        <f>_xlfn.XLOOKUP(C1191,ESTACIONES!B:B,ESTACIONES!N:N,0,0,1)</f>
        <v>2.6040084152738801</v>
      </c>
      <c r="AG1191" t="e">
        <f>_xlfn.XLOOKUP(A1191,'L y W'!A:A,'L y W'!B:B,0,0,1)</f>
        <v>#N/A</v>
      </c>
      <c r="AH1191" t="e">
        <f>_xlfn.XLOOKUP(A1191,'L y W'!A:A,'L y W'!C:C,0,0,1)</f>
        <v>#N/A</v>
      </c>
    </row>
    <row r="1192" spans="1:34" x14ac:dyDescent="0.3">
      <c r="A1192" s="1">
        <v>2745</v>
      </c>
      <c r="B1192" s="1" t="s">
        <v>1603</v>
      </c>
      <c r="C1192" s="1" t="s">
        <v>524</v>
      </c>
      <c r="D1192" s="1">
        <v>2016</v>
      </c>
      <c r="E1192" s="1">
        <v>10</v>
      </c>
      <c r="F1192" s="1">
        <v>7</v>
      </c>
      <c r="G1192" s="1">
        <v>23</v>
      </c>
      <c r="H1192" s="1">
        <v>59</v>
      </c>
      <c r="I1192" s="1">
        <v>29</v>
      </c>
      <c r="J1192" s="1">
        <v>-30.995000000000001</v>
      </c>
      <c r="K1192" s="1">
        <v>-71.302000000000007</v>
      </c>
      <c r="L1192" s="1">
        <v>4.9000000000000004</v>
      </c>
      <c r="M1192" s="1">
        <v>65.2</v>
      </c>
      <c r="N1192" s="1">
        <v>-30.579305999999999</v>
      </c>
      <c r="O1192" s="1">
        <v>-71.494556000000003</v>
      </c>
      <c r="P1192" s="1">
        <v>203</v>
      </c>
      <c r="Q1192" s="1">
        <v>505</v>
      </c>
      <c r="R1192" s="7">
        <v>1.75</v>
      </c>
      <c r="S1192" s="1" t="s">
        <v>38</v>
      </c>
      <c r="T1192" s="1" t="s">
        <v>38</v>
      </c>
      <c r="U1192" s="1" t="s">
        <v>38</v>
      </c>
      <c r="V1192" s="1" t="s">
        <v>38</v>
      </c>
      <c r="W1192" s="1" t="s">
        <v>38</v>
      </c>
      <c r="X1192" s="1" t="s">
        <v>38</v>
      </c>
      <c r="Y1192" s="1">
        <v>49.634948429794939</v>
      </c>
      <c r="Z1192" s="1">
        <v>82.104692403226281</v>
      </c>
      <c r="AA1192" s="1">
        <v>82.104692403226281</v>
      </c>
      <c r="AB1192" s="1" t="s">
        <v>1605</v>
      </c>
      <c r="AC1192" s="3">
        <v>59</v>
      </c>
      <c r="AD1192" s="3">
        <f>_xlfn.XLOOKUP(B1192,EVENTOS!B:B,EVENTOS!M:M,"--",0,1)</f>
        <v>284</v>
      </c>
      <c r="AE1192" s="3">
        <v>2</v>
      </c>
      <c r="AF1192" s="12">
        <f>_xlfn.XLOOKUP(C1192,ESTACIONES!B:B,ESTACIONES!N:N,0,0,1)</f>
        <v>2.4467954161962564</v>
      </c>
      <c r="AG1192" t="e">
        <f>_xlfn.XLOOKUP(A1192,'L y W'!A:A,'L y W'!B:B,0,0,1)</f>
        <v>#N/A</v>
      </c>
      <c r="AH1192" t="e">
        <f>_xlfn.XLOOKUP(A1192,'L y W'!A:A,'L y W'!C:C,0,0,1)</f>
        <v>#N/A</v>
      </c>
    </row>
    <row r="1193" spans="1:34" x14ac:dyDescent="0.3">
      <c r="A1193" s="1">
        <v>275</v>
      </c>
      <c r="B1193" s="1" t="s">
        <v>1599</v>
      </c>
      <c r="C1193" s="1" t="s">
        <v>689</v>
      </c>
      <c r="D1193" s="1">
        <v>2014</v>
      </c>
      <c r="E1193" s="1">
        <v>4</v>
      </c>
      <c r="F1193" s="1">
        <v>7</v>
      </c>
      <c r="G1193" s="1">
        <v>17</v>
      </c>
      <c r="H1193" s="1">
        <v>46</v>
      </c>
      <c r="I1193" s="1">
        <v>33</v>
      </c>
      <c r="J1193" s="1">
        <v>-20.135000000000002</v>
      </c>
      <c r="K1193" s="1">
        <v>-70.373999999999995</v>
      </c>
      <c r="L1193" s="1">
        <v>4.7</v>
      </c>
      <c r="M1193" s="1">
        <v>29.4</v>
      </c>
      <c r="N1193" s="1">
        <v>-20.252455999999999</v>
      </c>
      <c r="O1193" s="1">
        <v>-70.118055999999996</v>
      </c>
      <c r="P1193" s="1">
        <v>0</v>
      </c>
      <c r="Q1193" s="1">
        <v>278</v>
      </c>
      <c r="R1193" s="7">
        <v>1.43</v>
      </c>
      <c r="S1193" s="1" t="s">
        <v>38</v>
      </c>
      <c r="T1193" s="1" t="s">
        <v>38</v>
      </c>
      <c r="U1193" s="1" t="s">
        <v>38</v>
      </c>
      <c r="V1193" s="1" t="s">
        <v>38</v>
      </c>
      <c r="W1193" s="1" t="s">
        <v>38</v>
      </c>
      <c r="X1193" s="1" t="s">
        <v>38</v>
      </c>
      <c r="Y1193" s="1">
        <v>29.743758821018329</v>
      </c>
      <c r="Z1193" s="1">
        <v>41.821659326273817</v>
      </c>
      <c r="AA1193" s="1">
        <v>40.305</v>
      </c>
      <c r="AB1193" s="1" t="s">
        <v>1606</v>
      </c>
      <c r="AC1193" s="3">
        <v>67</v>
      </c>
      <c r="AD1193" s="3">
        <f>_xlfn.XLOOKUP(B1193,EVENTOS!B:B,EVENTOS!M:M,"--",0,1)</f>
        <v>282</v>
      </c>
      <c r="AE1193" s="3">
        <v>1</v>
      </c>
      <c r="AF1193" s="12">
        <f>_xlfn.XLOOKUP(C1193,ESTACIONES!B:B,ESTACIONES!N:N,0,0,1)</f>
        <v>4.3300048971343292</v>
      </c>
      <c r="AG1193" t="e">
        <f>_xlfn.XLOOKUP(A1193,'L y W'!A:A,'L y W'!B:B,0,0,1)</f>
        <v>#N/A</v>
      </c>
      <c r="AH1193" t="e">
        <f>_xlfn.XLOOKUP(A1193,'L y W'!A:A,'L y W'!C:C,0,0,1)</f>
        <v>#N/A</v>
      </c>
    </row>
    <row r="1194" spans="1:34" x14ac:dyDescent="0.3">
      <c r="A1194" s="1">
        <v>2750</v>
      </c>
      <c r="B1194" s="1" t="s">
        <v>1607</v>
      </c>
      <c r="C1194" s="1" t="s">
        <v>43</v>
      </c>
      <c r="D1194" s="1">
        <v>2016</v>
      </c>
      <c r="E1194" s="1">
        <v>10</v>
      </c>
      <c r="F1194" s="1">
        <v>12</v>
      </c>
      <c r="G1194" s="1">
        <v>1</v>
      </c>
      <c r="H1194" s="1">
        <v>59</v>
      </c>
      <c r="I1194" s="1">
        <v>22</v>
      </c>
      <c r="J1194" s="1">
        <v>-30.690999999999999</v>
      </c>
      <c r="K1194" s="1">
        <v>-71.382999999999996</v>
      </c>
      <c r="L1194" s="1">
        <v>5</v>
      </c>
      <c r="M1194" s="1">
        <v>40.9</v>
      </c>
      <c r="N1194" s="1">
        <v>-30.23387</v>
      </c>
      <c r="O1194" s="1">
        <v>-71.081590000000006</v>
      </c>
      <c r="P1194" s="1">
        <v>1032</v>
      </c>
      <c r="Q1194" s="1">
        <v>517</v>
      </c>
      <c r="R1194" s="7">
        <v>6.5</v>
      </c>
      <c r="S1194" s="1" t="s">
        <v>38</v>
      </c>
      <c r="T1194" s="1" t="s">
        <v>38</v>
      </c>
      <c r="U1194" s="1" t="s">
        <v>38</v>
      </c>
      <c r="V1194" s="1" t="s">
        <v>38</v>
      </c>
      <c r="W1194" s="1" t="s">
        <v>38</v>
      </c>
      <c r="X1194" s="1" t="s">
        <v>38</v>
      </c>
      <c r="Y1194" s="1">
        <v>58.361672914377969</v>
      </c>
      <c r="Z1194" s="1">
        <v>71.863603370307274</v>
      </c>
      <c r="AA1194" s="1">
        <v>71.863603370307274</v>
      </c>
      <c r="AB1194" s="1" t="s">
        <v>1608</v>
      </c>
      <c r="AC1194" s="3">
        <v>5</v>
      </c>
      <c r="AD1194" s="3">
        <f>_xlfn.XLOOKUP(B1194,EVENTOS!B:B,EVENTOS!M:M,"--",0,1)</f>
        <v>285</v>
      </c>
      <c r="AE1194" s="3">
        <v>1</v>
      </c>
      <c r="AF1194" s="12">
        <f>_xlfn.XLOOKUP(C1194,ESTACIONES!B:B,ESTACIONES!N:N,0,0,1)</f>
        <v>2.335647305457484</v>
      </c>
      <c r="AG1194" t="e">
        <f>_xlfn.XLOOKUP(A1194,'L y W'!A:A,'L y W'!B:B,0,0,1)</f>
        <v>#N/A</v>
      </c>
      <c r="AH1194" t="e">
        <f>_xlfn.XLOOKUP(A1194,'L y W'!A:A,'L y W'!C:C,0,0,1)</f>
        <v>#N/A</v>
      </c>
    </row>
    <row r="1195" spans="1:34" x14ac:dyDescent="0.3">
      <c r="A1195" s="1">
        <v>2751</v>
      </c>
      <c r="B1195" s="1" t="s">
        <v>1607</v>
      </c>
      <c r="C1195" s="1" t="s">
        <v>524</v>
      </c>
      <c r="D1195" s="1">
        <v>2016</v>
      </c>
      <c r="E1195" s="1">
        <v>10</v>
      </c>
      <c r="F1195" s="1">
        <v>12</v>
      </c>
      <c r="G1195" s="1">
        <v>1</v>
      </c>
      <c r="H1195" s="1">
        <v>59</v>
      </c>
      <c r="I1195" s="1">
        <v>22</v>
      </c>
      <c r="J1195" s="1">
        <v>-30.690999999999999</v>
      </c>
      <c r="K1195" s="1">
        <v>-71.382999999999996</v>
      </c>
      <c r="L1195" s="1">
        <v>5</v>
      </c>
      <c r="M1195" s="1">
        <v>40.9</v>
      </c>
      <c r="N1195" s="1">
        <v>-30.579305999999999</v>
      </c>
      <c r="O1195" s="1">
        <v>-71.494556000000003</v>
      </c>
      <c r="P1195" s="1">
        <v>203</v>
      </c>
      <c r="Q1195" s="1">
        <v>505</v>
      </c>
      <c r="R1195" s="7">
        <v>1.75</v>
      </c>
      <c r="S1195" s="1" t="s">
        <v>38</v>
      </c>
      <c r="T1195" s="1" t="s">
        <v>38</v>
      </c>
      <c r="U1195" s="1" t="s">
        <v>38</v>
      </c>
      <c r="V1195" s="1" t="s">
        <v>38</v>
      </c>
      <c r="W1195" s="1" t="s">
        <v>38</v>
      </c>
      <c r="X1195" s="1" t="s">
        <v>38</v>
      </c>
      <c r="Y1195" s="1">
        <v>16.361637727366322</v>
      </c>
      <c r="Z1195" s="1">
        <v>44.239798802905703</v>
      </c>
      <c r="AA1195" s="1">
        <v>44.239798802905703</v>
      </c>
      <c r="AB1195" s="1" t="s">
        <v>1609</v>
      </c>
      <c r="AC1195" s="3">
        <v>59</v>
      </c>
      <c r="AD1195" s="3">
        <f>_xlfn.XLOOKUP(B1195,EVENTOS!B:B,EVENTOS!M:M,"--",0,1)</f>
        <v>285</v>
      </c>
      <c r="AE1195" s="3">
        <v>1</v>
      </c>
      <c r="AF1195" s="12">
        <f>_xlfn.XLOOKUP(C1195,ESTACIONES!B:B,ESTACIONES!N:N,0,0,1)</f>
        <v>2.4467954161962564</v>
      </c>
      <c r="AG1195" t="e">
        <f>_xlfn.XLOOKUP(A1195,'L y W'!A:A,'L y W'!B:B,0,0,1)</f>
        <v>#N/A</v>
      </c>
      <c r="AH1195" t="e">
        <f>_xlfn.XLOOKUP(A1195,'L y W'!A:A,'L y W'!C:C,0,0,1)</f>
        <v>#N/A</v>
      </c>
    </row>
    <row r="1196" spans="1:34" x14ac:dyDescent="0.3">
      <c r="A1196" s="1">
        <v>2755</v>
      </c>
      <c r="B1196" s="1" t="s">
        <v>1607</v>
      </c>
      <c r="C1196" s="1" t="s">
        <v>53</v>
      </c>
      <c r="D1196" s="1">
        <v>2016</v>
      </c>
      <c r="E1196" s="1">
        <v>10</v>
      </c>
      <c r="F1196" s="1">
        <v>12</v>
      </c>
      <c r="G1196" s="1">
        <v>1</v>
      </c>
      <c r="H1196" s="1">
        <v>59</v>
      </c>
      <c r="I1196" s="1">
        <v>22</v>
      </c>
      <c r="J1196" s="1">
        <v>-30.690999999999999</v>
      </c>
      <c r="K1196" s="1">
        <v>-71.382999999999996</v>
      </c>
      <c r="L1196" s="1">
        <v>5</v>
      </c>
      <c r="M1196" s="1">
        <v>40.9</v>
      </c>
      <c r="N1196" s="1">
        <v>-30.258980000000001</v>
      </c>
      <c r="O1196" s="1">
        <v>-71.490459999999999</v>
      </c>
      <c r="P1196" s="1">
        <v>10</v>
      </c>
      <c r="Q1196" s="1">
        <v>364</v>
      </c>
      <c r="R1196" s="7">
        <v>1.87</v>
      </c>
      <c r="S1196" s="1" t="s">
        <v>38</v>
      </c>
      <c r="T1196" s="1" t="s">
        <v>38</v>
      </c>
      <c r="U1196" s="1" t="s">
        <v>38</v>
      </c>
      <c r="V1196" s="1" t="s">
        <v>38</v>
      </c>
      <c r="W1196" s="1" t="s">
        <v>38</v>
      </c>
      <c r="X1196" s="1" t="s">
        <v>38</v>
      </c>
      <c r="Y1196" s="1">
        <v>48.992902202519772</v>
      </c>
      <c r="Z1196" s="1">
        <v>63.827365339842018</v>
      </c>
      <c r="AA1196" s="1">
        <v>63.827365339842018</v>
      </c>
      <c r="AB1196" s="1" t="s">
        <v>1610</v>
      </c>
      <c r="AC1196" s="3">
        <v>9</v>
      </c>
      <c r="AD1196" s="3">
        <f>_xlfn.XLOOKUP(B1196,EVENTOS!B:B,EVENTOS!M:M,"--",0,1)</f>
        <v>285</v>
      </c>
      <c r="AE1196" s="3">
        <v>1</v>
      </c>
      <c r="AF1196" s="12">
        <f>_xlfn.XLOOKUP(C1196,ESTACIONES!B:B,ESTACIONES!N:N,0,0,1)</f>
        <v>4.3052866245068095</v>
      </c>
      <c r="AG1196" t="e">
        <f>_xlfn.XLOOKUP(A1196,'L y W'!A:A,'L y W'!B:B,0,0,1)</f>
        <v>#N/A</v>
      </c>
      <c r="AH1196" t="e">
        <f>_xlfn.XLOOKUP(A1196,'L y W'!A:A,'L y W'!C:C,0,0,1)</f>
        <v>#N/A</v>
      </c>
    </row>
    <row r="1197" spans="1:34" x14ac:dyDescent="0.3">
      <c r="A1197" s="1">
        <v>2756</v>
      </c>
      <c r="B1197" s="1" t="s">
        <v>1607</v>
      </c>
      <c r="C1197" s="1" t="s">
        <v>55</v>
      </c>
      <c r="D1197" s="1">
        <v>2016</v>
      </c>
      <c r="E1197" s="1">
        <v>10</v>
      </c>
      <c r="F1197" s="1">
        <v>12</v>
      </c>
      <c r="G1197" s="1">
        <v>1</v>
      </c>
      <c r="H1197" s="1">
        <v>59</v>
      </c>
      <c r="I1197" s="1">
        <v>22</v>
      </c>
      <c r="J1197" s="1">
        <v>-30.690999999999999</v>
      </c>
      <c r="K1197" s="1">
        <v>-71.382999999999996</v>
      </c>
      <c r="L1197" s="1">
        <v>5</v>
      </c>
      <c r="M1197" s="1">
        <v>40.9</v>
      </c>
      <c r="N1197" s="1">
        <v>-30.854861</v>
      </c>
      <c r="O1197" s="1">
        <v>-70.707333000000006</v>
      </c>
      <c r="P1197" s="1">
        <v>903</v>
      </c>
      <c r="Q1197" s="1">
        <v>578</v>
      </c>
      <c r="R1197" s="7">
        <v>6.51</v>
      </c>
      <c r="S1197" s="1" t="s">
        <v>38</v>
      </c>
      <c r="T1197" s="1" t="s">
        <v>38</v>
      </c>
      <c r="U1197" s="1" t="s">
        <v>38</v>
      </c>
      <c r="V1197" s="1" t="s">
        <v>38</v>
      </c>
      <c r="W1197" s="1" t="s">
        <v>38</v>
      </c>
      <c r="X1197" s="1" t="s">
        <v>38</v>
      </c>
      <c r="Y1197" s="1">
        <v>67.184060597681949</v>
      </c>
      <c r="Z1197" s="1">
        <v>79.127674093157822</v>
      </c>
      <c r="AA1197" s="1">
        <v>79.127674093157822</v>
      </c>
      <c r="AB1197" s="1" t="s">
        <v>1611</v>
      </c>
      <c r="AC1197" s="3">
        <v>10</v>
      </c>
      <c r="AD1197" s="3">
        <f>_xlfn.XLOOKUP(B1197,EVENTOS!B:B,EVENTOS!M:M,"--",0,1)</f>
        <v>285</v>
      </c>
      <c r="AE1197" s="3">
        <v>1</v>
      </c>
      <c r="AF1197" s="12">
        <f>_xlfn.XLOOKUP(C1197,ESTACIONES!B:B,ESTACIONES!N:N,0,0,1)</f>
        <v>2.2846908786089335</v>
      </c>
      <c r="AG1197" t="e">
        <f>_xlfn.XLOOKUP(A1197,'L y W'!A:A,'L y W'!B:B,0,0,1)</f>
        <v>#N/A</v>
      </c>
      <c r="AH1197" t="e">
        <f>_xlfn.XLOOKUP(A1197,'L y W'!A:A,'L y W'!C:C,0,0,1)</f>
        <v>#N/A</v>
      </c>
    </row>
    <row r="1198" spans="1:34" x14ac:dyDescent="0.3">
      <c r="A1198" s="1">
        <v>2757</v>
      </c>
      <c r="B1198" s="1" t="s">
        <v>1607</v>
      </c>
      <c r="C1198" s="1" t="s">
        <v>470</v>
      </c>
      <c r="D1198" s="1">
        <v>2016</v>
      </c>
      <c r="E1198" s="1">
        <v>10</v>
      </c>
      <c r="F1198" s="1">
        <v>12</v>
      </c>
      <c r="G1198" s="1">
        <v>1</v>
      </c>
      <c r="H1198" s="1">
        <v>59</v>
      </c>
      <c r="I1198" s="1">
        <v>22</v>
      </c>
      <c r="J1198" s="1">
        <v>-30.690999999999999</v>
      </c>
      <c r="K1198" s="1">
        <v>-71.382999999999996</v>
      </c>
      <c r="L1198" s="1">
        <v>5</v>
      </c>
      <c r="M1198" s="1">
        <v>40.9</v>
      </c>
      <c r="N1198" s="1">
        <v>-31.203700000000001</v>
      </c>
      <c r="O1198" s="1">
        <v>-71.000299999999996</v>
      </c>
      <c r="P1198" s="1">
        <v>0</v>
      </c>
      <c r="Q1198" s="1">
        <v>555</v>
      </c>
      <c r="R1198" s="7">
        <v>4.4800000000000004</v>
      </c>
      <c r="S1198" s="1" t="s">
        <v>38</v>
      </c>
      <c r="T1198" s="1" t="s">
        <v>38</v>
      </c>
      <c r="U1198" s="1" t="s">
        <v>38</v>
      </c>
      <c r="V1198" s="1" t="s">
        <v>38</v>
      </c>
      <c r="W1198" s="1" t="s">
        <v>38</v>
      </c>
      <c r="X1198" s="1" t="s">
        <v>38</v>
      </c>
      <c r="Y1198" s="1">
        <v>67.589646907342967</v>
      </c>
      <c r="Z1198" s="1">
        <v>79.001078277826664</v>
      </c>
      <c r="AA1198" s="1">
        <v>79.001078277826664</v>
      </c>
      <c r="AB1198" s="1" t="s">
        <v>1612</v>
      </c>
      <c r="AC1198" s="3">
        <v>52</v>
      </c>
      <c r="AD1198" s="3">
        <f>_xlfn.XLOOKUP(B1198,EVENTOS!B:B,EVENTOS!M:M,"--",0,1)</f>
        <v>285</v>
      </c>
      <c r="AE1198" s="3">
        <v>1</v>
      </c>
      <c r="AF1198" s="12">
        <f>_xlfn.XLOOKUP(C1198,ESTACIONES!B:B,ESTACIONES!N:N,0,0,1)</f>
        <v>4.5935928012608978</v>
      </c>
      <c r="AG1198" t="e">
        <f>_xlfn.XLOOKUP(A1198,'L y W'!A:A,'L y W'!B:B,0,0,1)</f>
        <v>#N/A</v>
      </c>
      <c r="AH1198" t="e">
        <f>_xlfn.XLOOKUP(A1198,'L y W'!A:A,'L y W'!C:C,0,0,1)</f>
        <v>#N/A</v>
      </c>
    </row>
    <row r="1199" spans="1:34" x14ac:dyDescent="0.3">
      <c r="A1199" s="1">
        <v>2759</v>
      </c>
      <c r="B1199" s="1" t="s">
        <v>1613</v>
      </c>
      <c r="C1199" s="1" t="s">
        <v>1256</v>
      </c>
      <c r="D1199" s="1">
        <v>2016</v>
      </c>
      <c r="E1199" s="1">
        <v>10</v>
      </c>
      <c r="F1199" s="1">
        <v>25</v>
      </c>
      <c r="G1199" s="1">
        <v>7</v>
      </c>
      <c r="H1199" s="1">
        <v>18</v>
      </c>
      <c r="I1199" s="1">
        <v>22</v>
      </c>
      <c r="J1199" s="1">
        <v>-26.748000000000001</v>
      </c>
      <c r="K1199" s="1">
        <v>-71.069999999999993</v>
      </c>
      <c r="L1199" s="1">
        <v>4.9000000000000004</v>
      </c>
      <c r="M1199" s="1">
        <v>15</v>
      </c>
      <c r="N1199" s="1">
        <v>-27.070530000000002</v>
      </c>
      <c r="O1199" s="1">
        <v>-70.826759999999993</v>
      </c>
      <c r="P1199" s="1">
        <v>36</v>
      </c>
      <c r="Q1199" s="1">
        <v>749</v>
      </c>
      <c r="R1199" s="7">
        <v>4.9590909090909081</v>
      </c>
      <c r="S1199" s="1">
        <v>350</v>
      </c>
      <c r="T1199" s="1">
        <v>26</v>
      </c>
      <c r="U1199" s="1">
        <v>94</v>
      </c>
      <c r="V1199" s="1">
        <v>165</v>
      </c>
      <c r="W1199" s="1">
        <v>64</v>
      </c>
      <c r="X1199" s="1">
        <v>88</v>
      </c>
      <c r="Y1199" s="1">
        <v>43.138586508989569</v>
      </c>
      <c r="Z1199" s="1">
        <v>45.683902438316025</v>
      </c>
      <c r="AA1199" s="1">
        <v>45.689205169677727</v>
      </c>
      <c r="AB1199" s="1" t="s">
        <v>1614</v>
      </c>
      <c r="AC1199" s="3">
        <v>89</v>
      </c>
      <c r="AD1199" s="3">
        <f>_xlfn.XLOOKUP(B1199,EVENTOS!B:B,EVENTOS!M:M,"--",0,1)</f>
        <v>286</v>
      </c>
      <c r="AE1199" s="3">
        <v>1</v>
      </c>
      <c r="AF1199" s="12">
        <f>_xlfn.XLOOKUP(C1199,ESTACIONES!B:B,ESTACIONES!N:N,0,0,1)</f>
        <v>1.9097708326527028</v>
      </c>
      <c r="AG1199">
        <f>_xlfn.XLOOKUP(A1199,'L y W'!A:A,'L y W'!B:B,0,0,1)</f>
        <v>0</v>
      </c>
      <c r="AH1199">
        <f>_xlfn.XLOOKUP(A1199,'L y W'!A:A,'L y W'!C:C,0,0,1)</f>
        <v>0</v>
      </c>
    </row>
    <row r="1200" spans="1:34" x14ac:dyDescent="0.3">
      <c r="A1200" s="1">
        <v>276</v>
      </c>
      <c r="B1200" s="1" t="s">
        <v>1599</v>
      </c>
      <c r="C1200" s="1" t="s">
        <v>35</v>
      </c>
      <c r="D1200" s="1">
        <v>2014</v>
      </c>
      <c r="E1200" s="1">
        <v>4</v>
      </c>
      <c r="F1200" s="1">
        <v>7</v>
      </c>
      <c r="G1200" s="1">
        <v>17</v>
      </c>
      <c r="H1200" s="1">
        <v>46</v>
      </c>
      <c r="I1200" s="1">
        <v>33</v>
      </c>
      <c r="J1200" s="1">
        <v>-20.135000000000002</v>
      </c>
      <c r="K1200" s="1">
        <v>-70.373999999999995</v>
      </c>
      <c r="L1200" s="1">
        <v>4.7</v>
      </c>
      <c r="M1200" s="1">
        <v>29.4</v>
      </c>
      <c r="N1200" s="1">
        <v>-20.230340000000002</v>
      </c>
      <c r="O1200" s="1">
        <v>-70.145920000000004</v>
      </c>
      <c r="P1200" s="1">
        <v>0</v>
      </c>
      <c r="Q1200" s="1">
        <v>635</v>
      </c>
      <c r="R1200" s="7">
        <v>7.01</v>
      </c>
      <c r="S1200" s="1" t="s">
        <v>38</v>
      </c>
      <c r="T1200" s="1" t="s">
        <v>38</v>
      </c>
      <c r="U1200" s="1" t="s">
        <v>38</v>
      </c>
      <c r="V1200" s="1" t="s">
        <v>38</v>
      </c>
      <c r="W1200" s="1" t="s">
        <v>38</v>
      </c>
      <c r="X1200" s="1" t="s">
        <v>38</v>
      </c>
      <c r="Y1200" s="1">
        <v>26.072217043259418</v>
      </c>
      <c r="Z1200" s="1">
        <v>39.295298720722641</v>
      </c>
      <c r="AA1200" s="1">
        <v>38.015000000000001</v>
      </c>
      <c r="AB1200" s="1" t="s">
        <v>1615</v>
      </c>
      <c r="AC1200" s="3">
        <v>3</v>
      </c>
      <c r="AD1200" s="3">
        <f>_xlfn.XLOOKUP(B1200,EVENTOS!B:B,EVENTOS!M:M,"--",0,1)</f>
        <v>282</v>
      </c>
      <c r="AE1200" s="3">
        <v>1</v>
      </c>
      <c r="AF1200" s="12">
        <f>_xlfn.XLOOKUP(C1200,ESTACIONES!B:B,ESTACIONES!N:N,0,0,1)</f>
        <v>6.1460543197080302</v>
      </c>
      <c r="AG1200" t="e">
        <f>_xlfn.XLOOKUP(A1200,'L y W'!A:A,'L y W'!B:B,0,0,1)</f>
        <v>#N/A</v>
      </c>
      <c r="AH1200" t="e">
        <f>_xlfn.XLOOKUP(A1200,'L y W'!A:A,'L y W'!C:C,0,0,1)</f>
        <v>#N/A</v>
      </c>
    </row>
    <row r="1201" spans="1:34" x14ac:dyDescent="0.3">
      <c r="A1201" s="1">
        <v>2760</v>
      </c>
      <c r="B1201" s="1" t="s">
        <v>1613</v>
      </c>
      <c r="C1201" s="1" t="s">
        <v>809</v>
      </c>
      <c r="D1201" s="1">
        <v>2016</v>
      </c>
      <c r="E1201" s="1">
        <v>10</v>
      </c>
      <c r="F1201" s="1">
        <v>25</v>
      </c>
      <c r="G1201" s="1">
        <v>7</v>
      </c>
      <c r="H1201" s="1">
        <v>18</v>
      </c>
      <c r="I1201" s="1">
        <v>22</v>
      </c>
      <c r="J1201" s="1">
        <v>-26.748000000000001</v>
      </c>
      <c r="K1201" s="1">
        <v>-71.069999999999993</v>
      </c>
      <c r="L1201" s="1">
        <v>4.9000000000000004</v>
      </c>
      <c r="M1201" s="1">
        <v>15</v>
      </c>
      <c r="N1201" s="1">
        <v>-27.299579999999999</v>
      </c>
      <c r="O1201" s="1">
        <v>-70.421317000000002</v>
      </c>
      <c r="P1201" s="1">
        <v>312</v>
      </c>
      <c r="Q1201" s="1">
        <v>534</v>
      </c>
      <c r="R1201" s="7">
        <v>1.1299999999999999</v>
      </c>
      <c r="S1201" s="1">
        <v>350</v>
      </c>
      <c r="T1201" s="1">
        <v>26</v>
      </c>
      <c r="U1201" s="1">
        <v>94</v>
      </c>
      <c r="V1201" s="1">
        <v>165</v>
      </c>
      <c r="W1201" s="1">
        <v>64</v>
      </c>
      <c r="X1201" s="1">
        <v>88</v>
      </c>
      <c r="Y1201" s="1">
        <v>88.763313053526005</v>
      </c>
      <c r="Z1201" s="1">
        <v>90.074319804471799</v>
      </c>
      <c r="AA1201" s="1">
        <v>90.132545471191406</v>
      </c>
      <c r="AB1201" s="1" t="s">
        <v>1616</v>
      </c>
      <c r="AC1201" s="3">
        <v>73</v>
      </c>
      <c r="AD1201" s="3">
        <f>_xlfn.XLOOKUP(B1201,EVENTOS!B:B,EVENTOS!M:M,"--",0,1)</f>
        <v>286</v>
      </c>
      <c r="AE1201" s="3">
        <v>1</v>
      </c>
      <c r="AF1201" s="12">
        <f>_xlfn.XLOOKUP(C1201,ESTACIONES!B:B,ESTACIONES!N:N,0,0,1)</f>
        <v>2.3252025472528857</v>
      </c>
      <c r="AG1201">
        <f>_xlfn.XLOOKUP(A1201,'L y W'!A:A,'L y W'!B:B,0,0,1)</f>
        <v>0</v>
      </c>
      <c r="AH1201">
        <f>_xlfn.XLOOKUP(A1201,'L y W'!A:A,'L y W'!C:C,0,0,1)</f>
        <v>0</v>
      </c>
    </row>
    <row r="1202" spans="1:34" x14ac:dyDescent="0.3">
      <c r="A1202" s="1">
        <v>2761</v>
      </c>
      <c r="B1202" s="1" t="s">
        <v>1613</v>
      </c>
      <c r="C1202" s="1" t="s">
        <v>491</v>
      </c>
      <c r="D1202" s="1">
        <v>2016</v>
      </c>
      <c r="E1202" s="1">
        <v>10</v>
      </c>
      <c r="F1202" s="1">
        <v>25</v>
      </c>
      <c r="G1202" s="1">
        <v>7</v>
      </c>
      <c r="H1202" s="1">
        <v>18</v>
      </c>
      <c r="I1202" s="1">
        <v>22</v>
      </c>
      <c r="J1202" s="1">
        <v>-26.748000000000001</v>
      </c>
      <c r="K1202" s="1">
        <v>-71.069999999999993</v>
      </c>
      <c r="L1202" s="1">
        <v>4.9000000000000004</v>
      </c>
      <c r="M1202" s="1">
        <v>15</v>
      </c>
      <c r="N1202" s="1">
        <v>-27.3612</v>
      </c>
      <c r="O1202" s="1">
        <v>-70.3399</v>
      </c>
      <c r="P1202" s="1">
        <v>376</v>
      </c>
      <c r="Q1202" s="1">
        <v>632</v>
      </c>
      <c r="R1202" s="7">
        <v>6.3</v>
      </c>
      <c r="S1202" s="1">
        <v>350</v>
      </c>
      <c r="T1202" s="1">
        <v>26</v>
      </c>
      <c r="U1202" s="1">
        <v>94</v>
      </c>
      <c r="V1202" s="1">
        <v>165</v>
      </c>
      <c r="W1202" s="1">
        <v>64</v>
      </c>
      <c r="X1202" s="1">
        <v>88</v>
      </c>
      <c r="Y1202" s="1">
        <v>99.311115018952577</v>
      </c>
      <c r="Z1202" s="1">
        <v>100.49437268975626</v>
      </c>
      <c r="AA1202" s="1">
        <v>100.5778427124023</v>
      </c>
      <c r="AB1202" s="1" t="s">
        <v>1617</v>
      </c>
      <c r="AC1202" s="3">
        <v>58</v>
      </c>
      <c r="AD1202" s="3">
        <f>_xlfn.XLOOKUP(B1202,EVENTOS!B:B,EVENTOS!M:M,"--",0,1)</f>
        <v>286</v>
      </c>
      <c r="AE1202" s="3">
        <v>1</v>
      </c>
      <c r="AF1202" s="12">
        <f>_xlfn.XLOOKUP(C1202,ESTACIONES!B:B,ESTACIONES!N:N,0,0,1)</f>
        <v>6.0209361883237671</v>
      </c>
      <c r="AG1202">
        <f>_xlfn.XLOOKUP(A1202,'L y W'!A:A,'L y W'!B:B,0,0,1)</f>
        <v>0</v>
      </c>
      <c r="AH1202">
        <f>_xlfn.XLOOKUP(A1202,'L y W'!A:A,'L y W'!C:C,0,0,1)</f>
        <v>0</v>
      </c>
    </row>
    <row r="1203" spans="1:34" x14ac:dyDescent="0.3">
      <c r="A1203" s="1">
        <v>2762</v>
      </c>
      <c r="B1203" s="1" t="s">
        <v>1613</v>
      </c>
      <c r="C1203" s="1" t="s">
        <v>812</v>
      </c>
      <c r="D1203" s="1">
        <v>2016</v>
      </c>
      <c r="E1203" s="1">
        <v>10</v>
      </c>
      <c r="F1203" s="1">
        <v>25</v>
      </c>
      <c r="G1203" s="1">
        <v>7</v>
      </c>
      <c r="H1203" s="1">
        <v>18</v>
      </c>
      <c r="I1203" s="1">
        <v>22</v>
      </c>
      <c r="J1203" s="1">
        <v>-26.748000000000001</v>
      </c>
      <c r="K1203" s="1">
        <v>-71.069999999999993</v>
      </c>
      <c r="L1203" s="1">
        <v>4.9000000000000004</v>
      </c>
      <c r="M1203" s="1">
        <v>15</v>
      </c>
      <c r="N1203" s="1">
        <v>-27.349399999999999</v>
      </c>
      <c r="O1203" s="1">
        <v>-70.347759999999994</v>
      </c>
      <c r="P1203" s="1">
        <v>362</v>
      </c>
      <c r="Q1203" s="1">
        <v>483</v>
      </c>
      <c r="R1203" s="7">
        <v>5.81</v>
      </c>
      <c r="S1203" s="1">
        <v>350</v>
      </c>
      <c r="T1203" s="1">
        <v>26</v>
      </c>
      <c r="U1203" s="1">
        <v>94</v>
      </c>
      <c r="V1203" s="1">
        <v>165</v>
      </c>
      <c r="W1203" s="1">
        <v>64</v>
      </c>
      <c r="X1203" s="1">
        <v>88</v>
      </c>
      <c r="Y1203" s="1">
        <v>97.8515021583124</v>
      </c>
      <c r="Z1203" s="1">
        <v>99.050025333859537</v>
      </c>
      <c r="AA1203" s="1">
        <v>99.130706787109375</v>
      </c>
      <c r="AB1203" s="1" t="s">
        <v>1618</v>
      </c>
      <c r="AC1203" s="3">
        <v>74</v>
      </c>
      <c r="AD1203" s="3">
        <f>_xlfn.XLOOKUP(B1203,EVENTOS!B:B,EVENTOS!M:M,"--",0,1)</f>
        <v>286</v>
      </c>
      <c r="AE1203" s="3">
        <v>1</v>
      </c>
      <c r="AF1203" s="12">
        <f>_xlfn.XLOOKUP(C1203,ESTACIONES!B:B,ESTACIONES!N:N,0,0,1)</f>
        <v>2.6768062037846203</v>
      </c>
      <c r="AG1203">
        <f>_xlfn.XLOOKUP(A1203,'L y W'!A:A,'L y W'!B:B,0,0,1)</f>
        <v>0</v>
      </c>
      <c r="AH1203">
        <f>_xlfn.XLOOKUP(A1203,'L y W'!A:A,'L y W'!C:C,0,0,1)</f>
        <v>0</v>
      </c>
    </row>
    <row r="1204" spans="1:34" x14ac:dyDescent="0.3">
      <c r="A1204" s="1">
        <v>2764</v>
      </c>
      <c r="B1204" s="1" t="s">
        <v>1613</v>
      </c>
      <c r="C1204" s="1" t="s">
        <v>557</v>
      </c>
      <c r="D1204" s="1">
        <v>2016</v>
      </c>
      <c r="E1204" s="1">
        <v>10</v>
      </c>
      <c r="F1204" s="1">
        <v>25</v>
      </c>
      <c r="G1204" s="1">
        <v>7</v>
      </c>
      <c r="H1204" s="1">
        <v>18</v>
      </c>
      <c r="I1204" s="1">
        <v>22</v>
      </c>
      <c r="J1204" s="1">
        <v>-26.748000000000001</v>
      </c>
      <c r="K1204" s="1">
        <v>-71.069999999999993</v>
      </c>
      <c r="L1204" s="1">
        <v>4.9000000000000004</v>
      </c>
      <c r="M1204" s="1">
        <v>15</v>
      </c>
      <c r="N1204" s="1">
        <v>-27.830369999999998</v>
      </c>
      <c r="O1204" s="1">
        <v>-70.107979999999998</v>
      </c>
      <c r="P1204" s="1">
        <v>955</v>
      </c>
      <c r="Q1204" s="1">
        <v>507</v>
      </c>
      <c r="R1204" s="7">
        <v>2.5</v>
      </c>
      <c r="S1204" s="1">
        <v>350</v>
      </c>
      <c r="T1204" s="1">
        <v>26</v>
      </c>
      <c r="U1204" s="1">
        <v>94</v>
      </c>
      <c r="V1204" s="1">
        <v>165</v>
      </c>
      <c r="W1204" s="1">
        <v>64</v>
      </c>
      <c r="X1204" s="1">
        <v>88</v>
      </c>
      <c r="Y1204" s="1">
        <v>153.14884356887509</v>
      </c>
      <c r="Z1204" s="1">
        <v>153.97769420108801</v>
      </c>
      <c r="AA1204" s="1">
        <v>154.1587829589844</v>
      </c>
      <c r="AB1204" s="1" t="s">
        <v>1619</v>
      </c>
      <c r="AC1204" s="3">
        <v>63</v>
      </c>
      <c r="AD1204" s="3">
        <f>_xlfn.XLOOKUP(B1204,EVENTOS!B:B,EVENTOS!M:M,"--",0,1)</f>
        <v>286</v>
      </c>
      <c r="AE1204" s="3">
        <v>1</v>
      </c>
      <c r="AF1204" s="12">
        <f>_xlfn.XLOOKUP(C1204,ESTACIONES!B:B,ESTACIONES!N:N,0,0,1)</f>
        <v>2.3249768258376071</v>
      </c>
      <c r="AG1204">
        <f>_xlfn.XLOOKUP(A1204,'L y W'!A:A,'L y W'!B:B,0,0,1)</f>
        <v>0</v>
      </c>
      <c r="AH1204">
        <f>_xlfn.XLOOKUP(A1204,'L y W'!A:A,'L y W'!C:C,0,0,1)</f>
        <v>0</v>
      </c>
    </row>
    <row r="1205" spans="1:34" x14ac:dyDescent="0.3">
      <c r="A1205" s="1">
        <v>2765</v>
      </c>
      <c r="B1205" s="1" t="s">
        <v>1613</v>
      </c>
      <c r="C1205" s="1" t="s">
        <v>559</v>
      </c>
      <c r="D1205" s="1">
        <v>2016</v>
      </c>
      <c r="E1205" s="1">
        <v>10</v>
      </c>
      <c r="F1205" s="1">
        <v>25</v>
      </c>
      <c r="G1205" s="1">
        <v>7</v>
      </c>
      <c r="H1205" s="1">
        <v>18</v>
      </c>
      <c r="I1205" s="1">
        <v>22</v>
      </c>
      <c r="J1205" s="1">
        <v>-26.748000000000001</v>
      </c>
      <c r="K1205" s="1">
        <v>-71.069999999999993</v>
      </c>
      <c r="L1205" s="1">
        <v>4.9000000000000004</v>
      </c>
      <c r="M1205" s="1">
        <v>15</v>
      </c>
      <c r="N1205" s="1">
        <v>-27.367170000000002</v>
      </c>
      <c r="O1205" s="1">
        <v>-70.330690000000004</v>
      </c>
      <c r="P1205" s="1">
        <v>398</v>
      </c>
      <c r="Q1205" s="1">
        <v>473</v>
      </c>
      <c r="R1205" s="7">
        <v>6.7</v>
      </c>
      <c r="S1205" s="1">
        <v>350</v>
      </c>
      <c r="T1205" s="1">
        <v>26</v>
      </c>
      <c r="U1205" s="1">
        <v>94</v>
      </c>
      <c r="V1205" s="1">
        <v>165</v>
      </c>
      <c r="W1205" s="1">
        <v>64</v>
      </c>
      <c r="X1205" s="1">
        <v>88</v>
      </c>
      <c r="Y1205" s="1">
        <v>100.42876077978039</v>
      </c>
      <c r="Z1205" s="1">
        <v>101.60233459799217</v>
      </c>
      <c r="AA1205" s="1">
        <v>101.68637847900391</v>
      </c>
      <c r="AB1205" s="1" t="s">
        <v>1620</v>
      </c>
      <c r="AC1205" s="3">
        <v>64</v>
      </c>
      <c r="AD1205" s="3">
        <f>_xlfn.XLOOKUP(B1205,EVENTOS!B:B,EVENTOS!M:M,"--",0,1)</f>
        <v>286</v>
      </c>
      <c r="AE1205" s="3">
        <v>1</v>
      </c>
      <c r="AF1205" s="12">
        <f>_xlfn.XLOOKUP(C1205,ESTACIONES!B:B,ESTACIONES!N:N,0,0,1)</f>
        <v>4.3965270469791156</v>
      </c>
      <c r="AG1205">
        <f>_xlfn.XLOOKUP(A1205,'L y W'!A:A,'L y W'!B:B,0,0,1)</f>
        <v>0</v>
      </c>
      <c r="AH1205">
        <f>_xlfn.XLOOKUP(A1205,'L y W'!A:A,'L y W'!C:C,0,0,1)</f>
        <v>0</v>
      </c>
    </row>
    <row r="1206" spans="1:34" x14ac:dyDescent="0.3">
      <c r="A1206" s="1">
        <v>2766</v>
      </c>
      <c r="B1206" s="1" t="s">
        <v>1613</v>
      </c>
      <c r="C1206" s="1" t="s">
        <v>816</v>
      </c>
      <c r="D1206" s="1">
        <v>2016</v>
      </c>
      <c r="E1206" s="1">
        <v>10</v>
      </c>
      <c r="F1206" s="1">
        <v>25</v>
      </c>
      <c r="G1206" s="1">
        <v>7</v>
      </c>
      <c r="H1206" s="1">
        <v>18</v>
      </c>
      <c r="I1206" s="1">
        <v>22</v>
      </c>
      <c r="J1206" s="1">
        <v>-26.748000000000001</v>
      </c>
      <c r="K1206" s="1">
        <v>-71.069999999999993</v>
      </c>
      <c r="L1206" s="1">
        <v>4.9000000000000004</v>
      </c>
      <c r="M1206" s="1">
        <v>15</v>
      </c>
      <c r="N1206" s="1">
        <v>-27.466439999999999</v>
      </c>
      <c r="O1206" s="1">
        <v>-70.265429999999995</v>
      </c>
      <c r="P1206" s="1">
        <v>485</v>
      </c>
      <c r="Q1206" s="1">
        <v>522</v>
      </c>
      <c r="R1206" s="7">
        <v>6.9</v>
      </c>
      <c r="S1206" s="1">
        <v>350</v>
      </c>
      <c r="T1206" s="1">
        <v>26</v>
      </c>
      <c r="U1206" s="1">
        <v>94</v>
      </c>
      <c r="V1206" s="1">
        <v>165</v>
      </c>
      <c r="W1206" s="1">
        <v>64</v>
      </c>
      <c r="X1206" s="1">
        <v>88</v>
      </c>
      <c r="Y1206" s="1">
        <v>112.70402111948549</v>
      </c>
      <c r="Z1206" s="1">
        <v>113.76283049177984</v>
      </c>
      <c r="AA1206" s="1">
        <v>113.873779296875</v>
      </c>
      <c r="AB1206" s="1" t="s">
        <v>1621</v>
      </c>
      <c r="AC1206" s="3">
        <v>75</v>
      </c>
      <c r="AD1206" s="3">
        <f>_xlfn.XLOOKUP(B1206,EVENTOS!B:B,EVENTOS!M:M,"--",0,1)</f>
        <v>286</v>
      </c>
      <c r="AE1206" s="3">
        <v>1</v>
      </c>
      <c r="AF1206" s="12">
        <f>_xlfn.XLOOKUP(C1206,ESTACIONES!B:B,ESTACIONES!N:N,0,0,1)</f>
        <v>7.018821636696674</v>
      </c>
      <c r="AG1206">
        <f>_xlfn.XLOOKUP(A1206,'L y W'!A:A,'L y W'!B:B,0,0,1)</f>
        <v>0</v>
      </c>
      <c r="AH1206">
        <f>_xlfn.XLOOKUP(A1206,'L y W'!A:A,'L y W'!C:C,0,0,1)</f>
        <v>0</v>
      </c>
    </row>
    <row r="1207" spans="1:34" x14ac:dyDescent="0.3">
      <c r="A1207" s="1">
        <v>2767</v>
      </c>
      <c r="B1207" s="1" t="s">
        <v>1613</v>
      </c>
      <c r="C1207" s="1" t="s">
        <v>1269</v>
      </c>
      <c r="D1207" s="1">
        <v>2016</v>
      </c>
      <c r="E1207" s="1">
        <v>10</v>
      </c>
      <c r="F1207" s="1">
        <v>25</v>
      </c>
      <c r="G1207" s="1">
        <v>7</v>
      </c>
      <c r="H1207" s="1">
        <v>18</v>
      </c>
      <c r="I1207" s="1">
        <v>22</v>
      </c>
      <c r="J1207" s="1">
        <v>-26.748000000000001</v>
      </c>
      <c r="K1207" s="1">
        <v>-71.069999999999993</v>
      </c>
      <c r="L1207" s="1">
        <v>4.9000000000000004</v>
      </c>
      <c r="M1207" s="1">
        <v>15</v>
      </c>
      <c r="N1207" s="1">
        <v>-27.421759999999999</v>
      </c>
      <c r="O1207" s="1">
        <v>-70.259630000000001</v>
      </c>
      <c r="P1207" s="1">
        <v>464</v>
      </c>
      <c r="Q1207" s="1">
        <v>622</v>
      </c>
      <c r="R1207" s="7">
        <v>3.8</v>
      </c>
      <c r="S1207" s="1">
        <v>350</v>
      </c>
      <c r="T1207" s="1">
        <v>26</v>
      </c>
      <c r="U1207" s="1">
        <v>94</v>
      </c>
      <c r="V1207" s="1">
        <v>165</v>
      </c>
      <c r="W1207" s="1">
        <v>64</v>
      </c>
      <c r="X1207" s="1">
        <v>88</v>
      </c>
      <c r="Y1207" s="1">
        <v>109.69557064127363</v>
      </c>
      <c r="Z1207" s="1">
        <v>110.78020362102001</v>
      </c>
      <c r="AA1207" s="1">
        <v>110.8887252807617</v>
      </c>
      <c r="AB1207" s="1" t="s">
        <v>1622</v>
      </c>
      <c r="AC1207" s="3">
        <v>92</v>
      </c>
      <c r="AD1207" s="3">
        <f>_xlfn.XLOOKUP(B1207,EVENTOS!B:B,EVENTOS!M:M,"--",0,1)</f>
        <v>286</v>
      </c>
      <c r="AE1207" s="3">
        <v>1</v>
      </c>
      <c r="AF1207" s="12">
        <f>_xlfn.XLOOKUP(C1207,ESTACIONES!B:B,ESTACIONES!N:N,0,0,1)</f>
        <v>3.5246770580749001</v>
      </c>
      <c r="AG1207">
        <f>_xlfn.XLOOKUP(A1207,'L y W'!A:A,'L y W'!B:B,0,0,1)</f>
        <v>0</v>
      </c>
      <c r="AH1207">
        <f>_xlfn.XLOOKUP(A1207,'L y W'!A:A,'L y W'!C:C,0,0,1)</f>
        <v>0</v>
      </c>
    </row>
    <row r="1208" spans="1:34" x14ac:dyDescent="0.3">
      <c r="A1208" s="1">
        <v>2768</v>
      </c>
      <c r="B1208" s="1" t="s">
        <v>1613</v>
      </c>
      <c r="C1208" s="1" t="s">
        <v>1271</v>
      </c>
      <c r="D1208" s="1">
        <v>2016</v>
      </c>
      <c r="E1208" s="1">
        <v>10</v>
      </c>
      <c r="F1208" s="1">
        <v>25</v>
      </c>
      <c r="G1208" s="1">
        <v>7</v>
      </c>
      <c r="H1208" s="1">
        <v>18</v>
      </c>
      <c r="I1208" s="1">
        <v>22</v>
      </c>
      <c r="J1208" s="1">
        <v>-26.748000000000001</v>
      </c>
      <c r="K1208" s="1">
        <v>-71.069999999999993</v>
      </c>
      <c r="L1208" s="1">
        <v>4.9000000000000004</v>
      </c>
      <c r="M1208" s="1">
        <v>15</v>
      </c>
      <c r="N1208" s="1">
        <v>-27.069870000000002</v>
      </c>
      <c r="O1208" s="1">
        <v>-70.820419999999999</v>
      </c>
      <c r="P1208" s="1">
        <v>41</v>
      </c>
      <c r="Q1208" s="1">
        <v>1572</v>
      </c>
      <c r="R1208" s="7">
        <v>31.149999999999995</v>
      </c>
      <c r="S1208" s="1">
        <v>350</v>
      </c>
      <c r="T1208" s="1">
        <v>26</v>
      </c>
      <c r="U1208" s="1">
        <v>94</v>
      </c>
      <c r="V1208" s="1">
        <v>165</v>
      </c>
      <c r="W1208" s="1">
        <v>64</v>
      </c>
      <c r="X1208" s="1">
        <v>88</v>
      </c>
      <c r="Y1208" s="1">
        <v>43.434429967656421</v>
      </c>
      <c r="Z1208" s="1">
        <v>45.965001768902937</v>
      </c>
      <c r="AA1208" s="1">
        <v>45.969585418701172</v>
      </c>
      <c r="AB1208" s="1" t="s">
        <v>1623</v>
      </c>
      <c r="AC1208" s="3">
        <v>93</v>
      </c>
      <c r="AD1208" s="3">
        <f>_xlfn.XLOOKUP(B1208,EVENTOS!B:B,EVENTOS!M:M,"--",0,1)</f>
        <v>286</v>
      </c>
      <c r="AE1208" s="3">
        <v>1</v>
      </c>
      <c r="AF1208" s="12">
        <f>_xlfn.XLOOKUP(C1208,ESTACIONES!B:B,ESTACIONES!N:N,0,0,1)</f>
        <v>1.6442099800949923</v>
      </c>
      <c r="AG1208">
        <f>_xlfn.XLOOKUP(A1208,'L y W'!A:A,'L y W'!B:B,0,0,1)</f>
        <v>0</v>
      </c>
      <c r="AH1208">
        <f>_xlfn.XLOOKUP(A1208,'L y W'!A:A,'L y W'!C:C,0,0,1)</f>
        <v>0</v>
      </c>
    </row>
    <row r="1209" spans="1:34" x14ac:dyDescent="0.3">
      <c r="A1209" s="1">
        <v>277</v>
      </c>
      <c r="B1209" s="1" t="s">
        <v>1599</v>
      </c>
      <c r="C1209" s="1" t="s">
        <v>687</v>
      </c>
      <c r="D1209" s="1">
        <v>2014</v>
      </c>
      <c r="E1209" s="1">
        <v>4</v>
      </c>
      <c r="F1209" s="1">
        <v>7</v>
      </c>
      <c r="G1209" s="1">
        <v>17</v>
      </c>
      <c r="H1209" s="1">
        <v>46</v>
      </c>
      <c r="I1209" s="1">
        <v>33</v>
      </c>
      <c r="J1209" s="1">
        <v>-20.135000000000002</v>
      </c>
      <c r="K1209" s="1">
        <v>-70.373999999999995</v>
      </c>
      <c r="L1209" s="1">
        <v>4.7</v>
      </c>
      <c r="M1209" s="1">
        <v>29.4</v>
      </c>
      <c r="N1209" s="1">
        <v>-20.20975</v>
      </c>
      <c r="O1209" s="1">
        <v>-70.150220000000004</v>
      </c>
      <c r="P1209" s="1">
        <v>0</v>
      </c>
      <c r="Q1209" s="1">
        <v>809</v>
      </c>
      <c r="R1209" s="7">
        <v>4.68</v>
      </c>
      <c r="S1209" s="1" t="s">
        <v>38</v>
      </c>
      <c r="T1209" s="1" t="s">
        <v>38</v>
      </c>
      <c r="U1209" s="1" t="s">
        <v>38</v>
      </c>
      <c r="V1209" s="1" t="s">
        <v>38</v>
      </c>
      <c r="W1209" s="1" t="s">
        <v>38</v>
      </c>
      <c r="X1209" s="1" t="s">
        <v>38</v>
      </c>
      <c r="Y1209" s="1">
        <v>24.812930822784178</v>
      </c>
      <c r="Z1209" s="1">
        <v>38.471307958220926</v>
      </c>
      <c r="AA1209" s="1">
        <v>37.274999999999999</v>
      </c>
      <c r="AB1209" s="1" t="s">
        <v>1624</v>
      </c>
      <c r="AC1209" s="3">
        <v>66</v>
      </c>
      <c r="AD1209" s="3">
        <f>_xlfn.XLOOKUP(B1209,EVENTOS!B:B,EVENTOS!M:M,"--",0,1)</f>
        <v>282</v>
      </c>
      <c r="AE1209" s="3">
        <v>1</v>
      </c>
      <c r="AF1209" s="12">
        <f>_xlfn.XLOOKUP(C1209,ESTACIONES!B:B,ESTACIONES!N:N,0,0,1)</f>
        <v>1.723755423047024</v>
      </c>
      <c r="AG1209" t="e">
        <f>_xlfn.XLOOKUP(A1209,'L y W'!A:A,'L y W'!B:B,0,0,1)</f>
        <v>#N/A</v>
      </c>
      <c r="AH1209" t="e">
        <f>_xlfn.XLOOKUP(A1209,'L y W'!A:A,'L y W'!C:C,0,0,1)</f>
        <v>#N/A</v>
      </c>
    </row>
    <row r="1210" spans="1:34" x14ac:dyDescent="0.3">
      <c r="A1210" s="1">
        <v>2772</v>
      </c>
      <c r="B1210" s="1" t="s">
        <v>1625</v>
      </c>
      <c r="C1210" s="1" t="s">
        <v>923</v>
      </c>
      <c r="D1210" s="1">
        <v>2016</v>
      </c>
      <c r="E1210" s="1">
        <v>10</v>
      </c>
      <c r="F1210" s="1">
        <v>30</v>
      </c>
      <c r="G1210" s="1">
        <v>4</v>
      </c>
      <c r="H1210" s="1">
        <v>49</v>
      </c>
      <c r="I1210" s="1">
        <v>40</v>
      </c>
      <c r="J1210" s="1">
        <v>-25.184000000000001</v>
      </c>
      <c r="K1210" s="1">
        <v>-70.391999999999996</v>
      </c>
      <c r="L1210" s="1">
        <v>5.4</v>
      </c>
      <c r="M1210" s="1">
        <v>61.4</v>
      </c>
      <c r="N1210" s="1">
        <v>-25.411059999999999</v>
      </c>
      <c r="O1210" s="1">
        <v>-70.484250000000003</v>
      </c>
      <c r="P1210" s="1">
        <v>38</v>
      </c>
      <c r="Q1210" s="1">
        <v>517</v>
      </c>
      <c r="R1210" s="7">
        <v>6.5</v>
      </c>
      <c r="S1210" s="1">
        <v>292</v>
      </c>
      <c r="T1210" s="1">
        <v>46</v>
      </c>
      <c r="U1210" s="1">
        <v>-176</v>
      </c>
      <c r="V1210" s="1">
        <v>198</v>
      </c>
      <c r="W1210" s="1">
        <v>87</v>
      </c>
      <c r="X1210" s="1">
        <v>-44</v>
      </c>
      <c r="Y1210" s="1">
        <v>26.813880804386642</v>
      </c>
      <c r="Z1210" s="1">
        <v>67.03440943121565</v>
      </c>
      <c r="AA1210" s="1">
        <v>67.000450134277344</v>
      </c>
      <c r="AB1210" s="1" t="s">
        <v>1626</v>
      </c>
      <c r="AC1210" s="3">
        <v>78</v>
      </c>
      <c r="AD1210" s="3">
        <f>_xlfn.XLOOKUP(B1210,EVENTOS!B:B,EVENTOS!M:M,"--",0,1)</f>
        <v>287</v>
      </c>
      <c r="AE1210" s="3">
        <v>1</v>
      </c>
      <c r="AF1210" s="12">
        <f>_xlfn.XLOOKUP(C1210,ESTACIONES!B:B,ESTACIONES!N:N,0,0,1)</f>
        <v>1.9408327257537001</v>
      </c>
      <c r="AG1210">
        <f>_xlfn.XLOOKUP(A1210,'L y W'!A:A,'L y W'!B:B,0,0,1)</f>
        <v>0</v>
      </c>
      <c r="AH1210">
        <f>_xlfn.XLOOKUP(A1210,'L y W'!A:A,'L y W'!C:C,0,0,1)</f>
        <v>0</v>
      </c>
    </row>
    <row r="1211" spans="1:34" x14ac:dyDescent="0.3">
      <c r="A1211" s="1">
        <v>2779</v>
      </c>
      <c r="B1211" s="1" t="s">
        <v>1627</v>
      </c>
      <c r="C1211" s="1" t="s">
        <v>113</v>
      </c>
      <c r="D1211" s="1">
        <v>2016</v>
      </c>
      <c r="E1211" s="1">
        <v>10</v>
      </c>
      <c r="F1211" s="1">
        <v>31</v>
      </c>
      <c r="G1211" s="1">
        <v>5</v>
      </c>
      <c r="H1211" s="1">
        <v>44</v>
      </c>
      <c r="I1211" s="1">
        <v>33</v>
      </c>
      <c r="J1211" s="1">
        <v>-22.427</v>
      </c>
      <c r="K1211" s="1">
        <v>-68.635999999999996</v>
      </c>
      <c r="L1211" s="1">
        <v>5.0999999999999996</v>
      </c>
      <c r="M1211" s="1">
        <v>105.1</v>
      </c>
      <c r="N1211" s="1">
        <v>-23.208335000000002</v>
      </c>
      <c r="O1211" s="1">
        <v>-69.470920000000007</v>
      </c>
      <c r="P1211" s="1">
        <v>0</v>
      </c>
      <c r="Q1211" s="1">
        <v>532</v>
      </c>
      <c r="R1211" s="7">
        <v>2.2200000000000002</v>
      </c>
      <c r="S1211" s="1">
        <v>238</v>
      </c>
      <c r="T1211" s="1">
        <v>18</v>
      </c>
      <c r="U1211" s="1">
        <v>-13</v>
      </c>
      <c r="V1211" s="1">
        <v>340</v>
      </c>
      <c r="W1211" s="1">
        <v>86</v>
      </c>
      <c r="X1211" s="1">
        <v>-107</v>
      </c>
      <c r="Y1211" s="1">
        <v>121.79182142451194</v>
      </c>
      <c r="Z1211" s="1">
        <v>160.87031350096947</v>
      </c>
      <c r="AA1211" s="1">
        <v>160.99739074707031</v>
      </c>
      <c r="AB1211" s="1" t="s">
        <v>1628</v>
      </c>
      <c r="AC1211" s="3">
        <v>20</v>
      </c>
      <c r="AD1211" s="3">
        <f>_xlfn.XLOOKUP(B1211,EVENTOS!B:B,EVENTOS!M:M,"--",0,1)</f>
        <v>288</v>
      </c>
      <c r="AE1211" s="3">
        <v>2</v>
      </c>
      <c r="AF1211" s="12">
        <f>_xlfn.XLOOKUP(C1211,ESTACIONES!B:B,ESTACIONES!N:N,0,0,1)</f>
        <v>3.4503543176923124</v>
      </c>
      <c r="AG1211">
        <f>_xlfn.XLOOKUP(A1211,'L y W'!A:A,'L y W'!B:B,0,0,1)</f>
        <v>0</v>
      </c>
      <c r="AH1211">
        <f>_xlfn.XLOOKUP(A1211,'L y W'!A:A,'L y W'!C:C,0,0,1)</f>
        <v>0</v>
      </c>
    </row>
    <row r="1212" spans="1:34" x14ac:dyDescent="0.3">
      <c r="A1212" s="1">
        <v>278</v>
      </c>
      <c r="B1212" s="1" t="s">
        <v>1599</v>
      </c>
      <c r="C1212" s="1" t="s">
        <v>88</v>
      </c>
      <c r="D1212" s="1">
        <v>2014</v>
      </c>
      <c r="E1212" s="1">
        <v>4</v>
      </c>
      <c r="F1212" s="1">
        <v>7</v>
      </c>
      <c r="G1212" s="1">
        <v>17</v>
      </c>
      <c r="H1212" s="1">
        <v>46</v>
      </c>
      <c r="I1212" s="1">
        <v>33</v>
      </c>
      <c r="J1212" s="1">
        <v>-20.135000000000002</v>
      </c>
      <c r="K1212" s="1">
        <v>-70.373999999999995</v>
      </c>
      <c r="L1212" s="1">
        <v>4.7</v>
      </c>
      <c r="M1212" s="1">
        <v>29.4</v>
      </c>
      <c r="N1212" s="1">
        <v>-20.256270000000001</v>
      </c>
      <c r="O1212" s="1">
        <v>-69.786010000000005</v>
      </c>
      <c r="P1212" s="1">
        <v>0</v>
      </c>
      <c r="Q1212" s="1">
        <v>344</v>
      </c>
      <c r="R1212" s="7">
        <v>2.4700000000000002</v>
      </c>
      <c r="S1212" s="1" t="s">
        <v>38</v>
      </c>
      <c r="T1212" s="1" t="s">
        <v>38</v>
      </c>
      <c r="U1212" s="1" t="s">
        <v>38</v>
      </c>
      <c r="V1212" s="1" t="s">
        <v>38</v>
      </c>
      <c r="W1212" s="1" t="s">
        <v>38</v>
      </c>
      <c r="X1212" s="1" t="s">
        <v>38</v>
      </c>
      <c r="Y1212" s="1">
        <v>62.904377939132218</v>
      </c>
      <c r="Z1212" s="1">
        <v>69.435731175736777</v>
      </c>
      <c r="AA1212" s="1">
        <v>66.894999999999996</v>
      </c>
      <c r="AB1212" s="1" t="s">
        <v>1629</v>
      </c>
      <c r="AC1212" s="3">
        <v>15</v>
      </c>
      <c r="AD1212" s="3">
        <f>_xlfn.XLOOKUP(B1212,EVENTOS!B:B,EVENTOS!M:M,"--",0,1)</f>
        <v>282</v>
      </c>
      <c r="AE1212" s="3">
        <v>1</v>
      </c>
      <c r="AF1212" s="12">
        <f>_xlfn.XLOOKUP(C1212,ESTACIONES!B:B,ESTACIONES!N:N,0,0,1)</f>
        <v>4.7744005541349805</v>
      </c>
      <c r="AG1212" t="e">
        <f>_xlfn.XLOOKUP(A1212,'L y W'!A:A,'L y W'!B:B,0,0,1)</f>
        <v>#N/A</v>
      </c>
      <c r="AH1212" t="e">
        <f>_xlfn.XLOOKUP(A1212,'L y W'!A:A,'L y W'!C:C,0,0,1)</f>
        <v>#N/A</v>
      </c>
    </row>
    <row r="1213" spans="1:34" x14ac:dyDescent="0.3">
      <c r="A1213" s="1">
        <v>2784</v>
      </c>
      <c r="B1213" s="1" t="s">
        <v>1630</v>
      </c>
      <c r="C1213" s="1" t="s">
        <v>1631</v>
      </c>
      <c r="D1213" s="1">
        <v>2016</v>
      </c>
      <c r="E1213" s="1">
        <v>11</v>
      </c>
      <c r="F1213" s="1">
        <v>3</v>
      </c>
      <c r="G1213" s="1">
        <v>12</v>
      </c>
      <c r="H1213" s="1">
        <v>44</v>
      </c>
      <c r="I1213" s="1">
        <v>3</v>
      </c>
      <c r="J1213" s="1">
        <v>-19.335999999999999</v>
      </c>
      <c r="K1213" s="1">
        <v>-69.349999999999994</v>
      </c>
      <c r="L1213" s="1">
        <v>5</v>
      </c>
      <c r="M1213" s="1">
        <v>110.2</v>
      </c>
      <c r="N1213" s="1">
        <v>-18.452459999999999</v>
      </c>
      <c r="O1213" s="1">
        <v>-70.066739999999996</v>
      </c>
      <c r="P1213" s="1">
        <v>624</v>
      </c>
      <c r="Q1213" s="1">
        <v>560</v>
      </c>
      <c r="R1213" s="7">
        <v>2.2000000000000002</v>
      </c>
      <c r="S1213" s="1">
        <v>156</v>
      </c>
      <c r="T1213" s="1">
        <v>12</v>
      </c>
      <c r="U1213" s="1">
        <v>-108</v>
      </c>
      <c r="V1213" s="1">
        <v>354</v>
      </c>
      <c r="W1213" s="1">
        <v>78</v>
      </c>
      <c r="X1213" s="1">
        <v>-86</v>
      </c>
      <c r="Y1213" s="1">
        <v>123.56003650166748</v>
      </c>
      <c r="Z1213" s="1">
        <v>165.97903962938634</v>
      </c>
      <c r="AA1213" s="1">
        <v>165.47383117675781</v>
      </c>
      <c r="AB1213" s="1" t="s">
        <v>1632</v>
      </c>
      <c r="AC1213" s="3">
        <v>103</v>
      </c>
      <c r="AD1213" s="3">
        <f>_xlfn.XLOOKUP(B1213,EVENTOS!B:B,EVENTOS!M:M,"--",0,1)</f>
        <v>289</v>
      </c>
      <c r="AE1213" s="3">
        <v>2</v>
      </c>
      <c r="AF1213" s="12">
        <f>_xlfn.XLOOKUP(C1213,ESTACIONES!B:B,ESTACIONES!N:N,0,0,1)</f>
        <v>3.6794579338006224</v>
      </c>
      <c r="AG1213">
        <f>_xlfn.XLOOKUP(A1213,'L y W'!A:A,'L y W'!B:B,0,0,1)</f>
        <v>0</v>
      </c>
      <c r="AH1213">
        <f>_xlfn.XLOOKUP(A1213,'L y W'!A:A,'L y W'!C:C,0,0,1)</f>
        <v>0</v>
      </c>
    </row>
    <row r="1214" spans="1:34" x14ac:dyDescent="0.3">
      <c r="A1214" s="1">
        <v>2786</v>
      </c>
      <c r="B1214" s="1" t="s">
        <v>1630</v>
      </c>
      <c r="C1214" s="1" t="s">
        <v>212</v>
      </c>
      <c r="D1214" s="1">
        <v>2016</v>
      </c>
      <c r="E1214" s="1">
        <v>11</v>
      </c>
      <c r="F1214" s="1">
        <v>3</v>
      </c>
      <c r="G1214" s="1">
        <v>12</v>
      </c>
      <c r="H1214" s="1">
        <v>44</v>
      </c>
      <c r="I1214" s="1">
        <v>3</v>
      </c>
      <c r="J1214" s="1">
        <v>-19.335999999999999</v>
      </c>
      <c r="K1214" s="1">
        <v>-69.349999999999994</v>
      </c>
      <c r="L1214" s="1">
        <v>5</v>
      </c>
      <c r="M1214" s="1">
        <v>110.2</v>
      </c>
      <c r="N1214" s="1">
        <v>-19.668500000000002</v>
      </c>
      <c r="O1214" s="1">
        <v>-69.194199999999995</v>
      </c>
      <c r="P1214" s="1">
        <v>0</v>
      </c>
      <c r="Q1214" s="1">
        <v>973</v>
      </c>
      <c r="R1214" s="7">
        <v>7.75</v>
      </c>
      <c r="S1214" s="1">
        <v>156</v>
      </c>
      <c r="T1214" s="1">
        <v>12</v>
      </c>
      <c r="U1214" s="1">
        <v>-108</v>
      </c>
      <c r="V1214" s="1">
        <v>354</v>
      </c>
      <c r="W1214" s="1">
        <v>78</v>
      </c>
      <c r="X1214" s="1">
        <v>-86</v>
      </c>
      <c r="Y1214" s="1">
        <v>40.277022354485553</v>
      </c>
      <c r="Z1214" s="1">
        <v>117.32978534772715</v>
      </c>
      <c r="AA1214" s="1">
        <v>117.3315048217773</v>
      </c>
      <c r="AB1214" s="1" t="s">
        <v>1633</v>
      </c>
      <c r="AC1214" s="3">
        <v>42</v>
      </c>
      <c r="AD1214" s="3">
        <f>_xlfn.XLOOKUP(B1214,EVENTOS!B:B,EVENTOS!M:M,"--",0,1)</f>
        <v>289</v>
      </c>
      <c r="AE1214" s="3">
        <v>2</v>
      </c>
      <c r="AF1214" s="12">
        <f>_xlfn.XLOOKUP(C1214,ESTACIONES!B:B,ESTACIONES!N:N,0,0,1)</f>
        <v>5.985471124506704</v>
      </c>
      <c r="AG1214">
        <f>_xlfn.XLOOKUP(A1214,'L y W'!A:A,'L y W'!B:B,0,0,1)</f>
        <v>0</v>
      </c>
      <c r="AH1214">
        <f>_xlfn.XLOOKUP(A1214,'L y W'!A:A,'L y W'!C:C,0,0,1)</f>
        <v>0</v>
      </c>
    </row>
    <row r="1215" spans="1:34" x14ac:dyDescent="0.3">
      <c r="A1215" s="1">
        <v>2787</v>
      </c>
      <c r="B1215" s="1" t="s">
        <v>1630</v>
      </c>
      <c r="C1215" s="1" t="s">
        <v>239</v>
      </c>
      <c r="D1215" s="1">
        <v>2016</v>
      </c>
      <c r="E1215" s="1">
        <v>11</v>
      </c>
      <c r="F1215" s="1">
        <v>3</v>
      </c>
      <c r="G1215" s="1">
        <v>12</v>
      </c>
      <c r="H1215" s="1">
        <v>44</v>
      </c>
      <c r="I1215" s="1">
        <v>3</v>
      </c>
      <c r="J1215" s="1">
        <v>-19.335999999999999</v>
      </c>
      <c r="K1215" s="1">
        <v>-69.349999999999994</v>
      </c>
      <c r="L1215" s="1">
        <v>5</v>
      </c>
      <c r="M1215" s="1">
        <v>110.2</v>
      </c>
      <c r="N1215" s="1">
        <v>-19.760960000000001</v>
      </c>
      <c r="O1215" s="1">
        <v>-69.655820000000006</v>
      </c>
      <c r="P1215" s="1">
        <v>0</v>
      </c>
      <c r="Q1215" s="1">
        <v>846</v>
      </c>
      <c r="R1215" s="7">
        <v>0.53</v>
      </c>
      <c r="S1215" s="1">
        <v>156</v>
      </c>
      <c r="T1215" s="1">
        <v>12</v>
      </c>
      <c r="U1215" s="1">
        <v>-108</v>
      </c>
      <c r="V1215" s="1">
        <v>354</v>
      </c>
      <c r="W1215" s="1">
        <v>78</v>
      </c>
      <c r="X1215" s="1">
        <v>-86</v>
      </c>
      <c r="Y1215" s="1">
        <v>56.947174072997981</v>
      </c>
      <c r="Z1215" s="1">
        <v>124.04443008414499</v>
      </c>
      <c r="AA1215" s="1">
        <v>124.0544357299805</v>
      </c>
      <c r="AB1215" s="1" t="s">
        <v>1634</v>
      </c>
      <c r="AC1215" s="3">
        <v>46</v>
      </c>
      <c r="AD1215" s="3">
        <f>_xlfn.XLOOKUP(B1215,EVENTOS!B:B,EVENTOS!M:M,"--",0,1)</f>
        <v>289</v>
      </c>
      <c r="AE1215" s="3">
        <v>2</v>
      </c>
      <c r="AF1215" s="12">
        <f>_xlfn.XLOOKUP(C1215,ESTACIONES!B:B,ESTACIONES!N:N,0,0,1)</f>
        <v>3.0457469555755177</v>
      </c>
      <c r="AG1215">
        <f>_xlfn.XLOOKUP(A1215,'L y W'!A:A,'L y W'!B:B,0,0,1)</f>
        <v>0</v>
      </c>
      <c r="AH1215">
        <f>_xlfn.XLOOKUP(A1215,'L y W'!A:A,'L y W'!C:C,0,0,1)</f>
        <v>0</v>
      </c>
    </row>
    <row r="1216" spans="1:34" x14ac:dyDescent="0.3">
      <c r="A1216" s="1">
        <v>2788</v>
      </c>
      <c r="B1216" s="1" t="s">
        <v>1630</v>
      </c>
      <c r="C1216" s="1" t="s">
        <v>88</v>
      </c>
      <c r="D1216" s="1">
        <v>2016</v>
      </c>
      <c r="E1216" s="1">
        <v>11</v>
      </c>
      <c r="F1216" s="1">
        <v>3</v>
      </c>
      <c r="G1216" s="1">
        <v>12</v>
      </c>
      <c r="H1216" s="1">
        <v>44</v>
      </c>
      <c r="I1216" s="1">
        <v>3</v>
      </c>
      <c r="J1216" s="1">
        <v>-19.335999999999999</v>
      </c>
      <c r="K1216" s="1">
        <v>-69.349999999999994</v>
      </c>
      <c r="L1216" s="1">
        <v>5</v>
      </c>
      <c r="M1216" s="1">
        <v>110.2</v>
      </c>
      <c r="N1216" s="1">
        <v>-20.256270000000001</v>
      </c>
      <c r="O1216" s="1">
        <v>-69.786010000000005</v>
      </c>
      <c r="P1216" s="1">
        <v>0</v>
      </c>
      <c r="Q1216" s="1">
        <v>344</v>
      </c>
      <c r="R1216" s="7">
        <v>2.4700000000000002</v>
      </c>
      <c r="S1216" s="1">
        <v>156</v>
      </c>
      <c r="T1216" s="1">
        <v>12</v>
      </c>
      <c r="U1216" s="1">
        <v>-108</v>
      </c>
      <c r="V1216" s="1">
        <v>354</v>
      </c>
      <c r="W1216" s="1">
        <v>78</v>
      </c>
      <c r="X1216" s="1">
        <v>-86</v>
      </c>
      <c r="Y1216" s="1">
        <v>111.65005604236455</v>
      </c>
      <c r="Z1216" s="1">
        <v>156.87502992593548</v>
      </c>
      <c r="AA1216" s="1">
        <v>156.9073791503906</v>
      </c>
      <c r="AB1216" s="1" t="s">
        <v>1635</v>
      </c>
      <c r="AC1216" s="3">
        <v>15</v>
      </c>
      <c r="AD1216" s="3">
        <f>_xlfn.XLOOKUP(B1216,EVENTOS!B:B,EVENTOS!M:M,"--",0,1)</f>
        <v>289</v>
      </c>
      <c r="AE1216" s="3">
        <v>2</v>
      </c>
      <c r="AF1216" s="12">
        <f>_xlfn.XLOOKUP(C1216,ESTACIONES!B:B,ESTACIONES!N:N,0,0,1)</f>
        <v>4.7744005541349805</v>
      </c>
      <c r="AG1216">
        <f>_xlfn.XLOOKUP(A1216,'L y W'!A:A,'L y W'!B:B,0,0,1)</f>
        <v>0</v>
      </c>
      <c r="AH1216">
        <f>_xlfn.XLOOKUP(A1216,'L y W'!A:A,'L y W'!C:C,0,0,1)</f>
        <v>0</v>
      </c>
    </row>
    <row r="1217" spans="1:34" x14ac:dyDescent="0.3">
      <c r="A1217" s="1">
        <v>2798</v>
      </c>
      <c r="B1217" s="1" t="s">
        <v>1636</v>
      </c>
      <c r="C1217" s="1" t="s">
        <v>1586</v>
      </c>
      <c r="D1217" s="1">
        <v>2016</v>
      </c>
      <c r="E1217" s="1">
        <v>11</v>
      </c>
      <c r="F1217" s="1">
        <v>4</v>
      </c>
      <c r="G1217" s="1">
        <v>16</v>
      </c>
      <c r="H1217" s="1">
        <v>20</v>
      </c>
      <c r="I1217" s="1">
        <v>45</v>
      </c>
      <c r="J1217" s="1">
        <v>-35.064</v>
      </c>
      <c r="K1217" s="1">
        <v>-71.003</v>
      </c>
      <c r="L1217" s="1">
        <v>6.4</v>
      </c>
      <c r="M1217" s="1">
        <v>95.2</v>
      </c>
      <c r="N1217" s="1">
        <v>-34.792400000000001</v>
      </c>
      <c r="O1217" s="1">
        <v>-70.781400000000005</v>
      </c>
      <c r="P1217" s="1">
        <v>0</v>
      </c>
      <c r="Q1217" s="1">
        <v>553</v>
      </c>
      <c r="R1217" s="7">
        <v>3.95</v>
      </c>
      <c r="S1217" s="1">
        <v>173</v>
      </c>
      <c r="T1217" s="1">
        <v>27</v>
      </c>
      <c r="U1217" s="1">
        <v>-128</v>
      </c>
      <c r="V1217" s="1">
        <v>35</v>
      </c>
      <c r="W1217" s="1">
        <v>69</v>
      </c>
      <c r="X1217" s="1">
        <v>-73</v>
      </c>
      <c r="Y1217" s="1">
        <v>36.301885880889401</v>
      </c>
      <c r="Z1217" s="1">
        <v>101.8865394373031</v>
      </c>
      <c r="AA1217" s="1">
        <v>93.937644958496094</v>
      </c>
      <c r="AB1217" s="1" t="s">
        <v>1637</v>
      </c>
      <c r="AC1217" s="3">
        <v>102</v>
      </c>
      <c r="AD1217" s="3">
        <f>_xlfn.XLOOKUP(B1217,EVENTOS!B:B,EVENTOS!M:M,"--",0,1)</f>
        <v>290</v>
      </c>
      <c r="AE1217" s="3">
        <v>2</v>
      </c>
      <c r="AF1217" s="12">
        <f>_xlfn.XLOOKUP(C1217,ESTACIONES!B:B,ESTACIONES!N:N,0,0,1)</f>
        <v>2.4383547250979496</v>
      </c>
      <c r="AG1217">
        <f>_xlfn.XLOOKUP(A1217,'L y W'!A:A,'L y W'!B:B,0,0,1)</f>
        <v>24.099054286865965</v>
      </c>
      <c r="AH1217">
        <f>_xlfn.XLOOKUP(A1217,'L y W'!A:A,'L y W'!C:C,0,0,1)</f>
        <v>17.306131525419339</v>
      </c>
    </row>
    <row r="1218" spans="1:34" x14ac:dyDescent="0.3">
      <c r="A1218" s="1">
        <v>2799</v>
      </c>
      <c r="B1218" s="1" t="s">
        <v>1636</v>
      </c>
      <c r="C1218" s="1" t="s">
        <v>1638</v>
      </c>
      <c r="D1218" s="1">
        <v>2016</v>
      </c>
      <c r="E1218" s="1">
        <v>11</v>
      </c>
      <c r="F1218" s="1">
        <v>4</v>
      </c>
      <c r="G1218" s="1">
        <v>16</v>
      </c>
      <c r="H1218" s="1">
        <v>20</v>
      </c>
      <c r="I1218" s="1">
        <v>45</v>
      </c>
      <c r="J1218" s="1">
        <v>-35.064</v>
      </c>
      <c r="K1218" s="1">
        <v>-71.003</v>
      </c>
      <c r="L1218" s="1">
        <v>6.4</v>
      </c>
      <c r="M1218" s="1">
        <v>95.2</v>
      </c>
      <c r="N1218" s="1">
        <v>-34.496049999999997</v>
      </c>
      <c r="O1218" s="1">
        <v>-71.961200000000005</v>
      </c>
      <c r="P1218" s="1">
        <v>128</v>
      </c>
      <c r="Q1218" s="1">
        <v>433</v>
      </c>
      <c r="R1218" s="7">
        <v>0.11</v>
      </c>
      <c r="S1218" s="1">
        <v>173</v>
      </c>
      <c r="T1218" s="1">
        <v>27</v>
      </c>
      <c r="U1218" s="1">
        <v>-128</v>
      </c>
      <c r="V1218" s="1">
        <v>35</v>
      </c>
      <c r="W1218" s="1">
        <v>69</v>
      </c>
      <c r="X1218" s="1">
        <v>-73</v>
      </c>
      <c r="Y1218" s="1">
        <v>107.99026884755092</v>
      </c>
      <c r="Z1218" s="1">
        <v>144.04626253314012</v>
      </c>
      <c r="AA1218" s="1">
        <v>136.59391784667969</v>
      </c>
      <c r="AB1218" s="1" t="s">
        <v>1639</v>
      </c>
      <c r="AC1218" s="3">
        <v>104</v>
      </c>
      <c r="AD1218" s="3">
        <f>_xlfn.XLOOKUP(B1218,EVENTOS!B:B,EVENTOS!M:M,"--",0,1)</f>
        <v>290</v>
      </c>
      <c r="AE1218" s="3">
        <v>2</v>
      </c>
      <c r="AF1218" s="12">
        <f>_xlfn.XLOOKUP(C1218,ESTACIONES!B:B,ESTACIONES!N:N,0,0,1)</f>
        <v>2.0996708232599586</v>
      </c>
      <c r="AG1218">
        <f>_xlfn.XLOOKUP(A1218,'L y W'!A:A,'L y W'!B:B,0,0,1)</f>
        <v>24.099054286865965</v>
      </c>
      <c r="AH1218">
        <f>_xlfn.XLOOKUP(A1218,'L y W'!A:A,'L y W'!C:C,0,0,1)</f>
        <v>17.306131525419339</v>
      </c>
    </row>
    <row r="1219" spans="1:34" x14ac:dyDescent="0.3">
      <c r="A1219" s="1">
        <v>28</v>
      </c>
      <c r="B1219" s="1" t="s">
        <v>1316</v>
      </c>
      <c r="C1219" s="1" t="s">
        <v>1640</v>
      </c>
      <c r="D1219" s="1">
        <v>2012</v>
      </c>
      <c r="E1219" s="1">
        <v>11</v>
      </c>
      <c r="F1219" s="1">
        <v>16</v>
      </c>
      <c r="G1219" s="1">
        <v>0</v>
      </c>
      <c r="H1219" s="1">
        <v>38</v>
      </c>
      <c r="I1219" s="1">
        <v>5</v>
      </c>
      <c r="J1219" s="1">
        <v>-21.506</v>
      </c>
      <c r="K1219" s="1">
        <v>-69.488</v>
      </c>
      <c r="L1219" s="1">
        <v>5.3</v>
      </c>
      <c r="M1219" s="1">
        <v>61.7</v>
      </c>
      <c r="N1219" s="1">
        <v>-21.796379999999999</v>
      </c>
      <c r="O1219" s="1">
        <v>-69.241919999999993</v>
      </c>
      <c r="P1219" s="1">
        <v>0</v>
      </c>
      <c r="Q1219" s="1">
        <v>649</v>
      </c>
      <c r="R1219" s="7">
        <v>10.15</v>
      </c>
      <c r="S1219" s="1">
        <v>285</v>
      </c>
      <c r="T1219" s="1">
        <v>39</v>
      </c>
      <c r="U1219" s="1">
        <v>137</v>
      </c>
      <c r="V1219" s="1">
        <v>51</v>
      </c>
      <c r="W1219" s="1">
        <v>65</v>
      </c>
      <c r="X1219" s="1">
        <v>59</v>
      </c>
      <c r="Y1219" s="1">
        <v>41.01981587811003</v>
      </c>
      <c r="Z1219" s="1">
        <v>74.09126328167207</v>
      </c>
      <c r="AA1219" s="1">
        <v>69.38</v>
      </c>
      <c r="AB1219" s="1" t="s">
        <v>1641</v>
      </c>
      <c r="AC1219" s="3">
        <v>105</v>
      </c>
      <c r="AD1219" s="3">
        <f>_xlfn.XLOOKUP(B1219,EVENTOS!B:B,EVENTOS!M:M,"--",0,1)</f>
        <v>232</v>
      </c>
      <c r="AE1219" s="3">
        <v>2</v>
      </c>
      <c r="AF1219" s="12">
        <f>_xlfn.XLOOKUP(C1219,ESTACIONES!B:B,ESTACIONES!N:N,0,0,1)</f>
        <v>1.6902258469004994</v>
      </c>
      <c r="AG1219">
        <f>_xlfn.XLOOKUP(A1219,'L y W'!A:A,'L y W'!B:B,0,0,1)</f>
        <v>0</v>
      </c>
      <c r="AH1219">
        <f>_xlfn.XLOOKUP(A1219,'L y W'!A:A,'L y W'!C:C,0,0,1)</f>
        <v>0</v>
      </c>
    </row>
    <row r="1220" spans="1:34" x14ac:dyDescent="0.3">
      <c r="A1220" s="1">
        <v>2800</v>
      </c>
      <c r="B1220" s="1" t="s">
        <v>1636</v>
      </c>
      <c r="C1220" s="1" t="s">
        <v>563</v>
      </c>
      <c r="D1220" s="1">
        <v>2016</v>
      </c>
      <c r="E1220" s="1">
        <v>11</v>
      </c>
      <c r="F1220" s="1">
        <v>4</v>
      </c>
      <c r="G1220" s="1">
        <v>16</v>
      </c>
      <c r="H1220" s="1">
        <v>20</v>
      </c>
      <c r="I1220" s="1">
        <v>45</v>
      </c>
      <c r="J1220" s="1">
        <v>-35.064</v>
      </c>
      <c r="K1220" s="1">
        <v>-71.003</v>
      </c>
      <c r="L1220" s="1">
        <v>6.4</v>
      </c>
      <c r="M1220" s="1">
        <v>95.2</v>
      </c>
      <c r="N1220" s="1">
        <v>-31.633614000000001</v>
      </c>
      <c r="O1220" s="1">
        <v>-71.167500000000004</v>
      </c>
      <c r="P1220" s="1">
        <v>319</v>
      </c>
      <c r="Q1220" s="1">
        <v>654</v>
      </c>
      <c r="R1220" s="7">
        <v>5.32</v>
      </c>
      <c r="S1220" s="1">
        <v>173</v>
      </c>
      <c r="T1220" s="1">
        <v>27</v>
      </c>
      <c r="U1220" s="1">
        <v>-128</v>
      </c>
      <c r="V1220" s="1">
        <v>35</v>
      </c>
      <c r="W1220" s="1">
        <v>69</v>
      </c>
      <c r="X1220" s="1">
        <v>-73</v>
      </c>
      <c r="Y1220" s="1">
        <v>380.77469695676928</v>
      </c>
      <c r="Z1220" s="1">
        <v>392.57260373530841</v>
      </c>
      <c r="AA1220" s="1">
        <v>379.41928100585938</v>
      </c>
      <c r="AB1220" s="1" t="s">
        <v>1642</v>
      </c>
      <c r="AC1220" s="3">
        <v>65</v>
      </c>
      <c r="AD1220" s="3">
        <f>_xlfn.XLOOKUP(B1220,EVENTOS!B:B,EVENTOS!M:M,"--",0,1)</f>
        <v>290</v>
      </c>
      <c r="AE1220" s="3">
        <v>2</v>
      </c>
      <c r="AF1220" s="12">
        <f>_xlfn.XLOOKUP(C1220,ESTACIONES!B:B,ESTACIONES!N:N,0,0,1)</f>
        <v>2.6040084152738801</v>
      </c>
      <c r="AG1220">
        <f>_xlfn.XLOOKUP(A1220,'L y W'!A:A,'L y W'!B:B,0,0,1)</f>
        <v>24.099054286865965</v>
      </c>
      <c r="AH1220">
        <f>_xlfn.XLOOKUP(A1220,'L y W'!A:A,'L y W'!C:C,0,0,1)</f>
        <v>17.306131525419339</v>
      </c>
    </row>
    <row r="1221" spans="1:34" x14ac:dyDescent="0.3">
      <c r="A1221" s="1">
        <v>2801</v>
      </c>
      <c r="B1221" s="1" t="s">
        <v>1636</v>
      </c>
      <c r="C1221" s="1" t="s">
        <v>1643</v>
      </c>
      <c r="D1221" s="1">
        <v>2016</v>
      </c>
      <c r="E1221" s="1">
        <v>11</v>
      </c>
      <c r="F1221" s="1">
        <v>4</v>
      </c>
      <c r="G1221" s="1">
        <v>16</v>
      </c>
      <c r="H1221" s="1">
        <v>20</v>
      </c>
      <c r="I1221" s="1">
        <v>45</v>
      </c>
      <c r="J1221" s="1">
        <v>-35.064</v>
      </c>
      <c r="K1221" s="1">
        <v>-71.003</v>
      </c>
      <c r="L1221" s="1">
        <v>6.4</v>
      </c>
      <c r="M1221" s="1">
        <v>95.2</v>
      </c>
      <c r="N1221" s="1">
        <v>-35.009900000000002</v>
      </c>
      <c r="O1221" s="1">
        <v>-71.930300000000003</v>
      </c>
      <c r="P1221" s="1">
        <v>0</v>
      </c>
      <c r="Q1221" s="1">
        <v>536</v>
      </c>
      <c r="R1221" s="7">
        <v>3.01</v>
      </c>
      <c r="S1221" s="1">
        <v>173</v>
      </c>
      <c r="T1221" s="1">
        <v>27</v>
      </c>
      <c r="U1221" s="1">
        <v>-128</v>
      </c>
      <c r="V1221" s="1">
        <v>35</v>
      </c>
      <c r="W1221" s="1">
        <v>69</v>
      </c>
      <c r="X1221" s="1">
        <v>-73</v>
      </c>
      <c r="Y1221" s="1">
        <v>84.825738600838193</v>
      </c>
      <c r="Z1221" s="1">
        <v>127.50861119617659</v>
      </c>
      <c r="AA1221" s="1">
        <v>124.6874542236328</v>
      </c>
      <c r="AB1221" s="1" t="s">
        <v>1644</v>
      </c>
      <c r="AC1221" s="3">
        <v>106</v>
      </c>
      <c r="AD1221" s="3">
        <f>_xlfn.XLOOKUP(B1221,EVENTOS!B:B,EVENTOS!M:M,"--",0,1)</f>
        <v>290</v>
      </c>
      <c r="AE1221" s="3">
        <v>2</v>
      </c>
      <c r="AF1221" s="12">
        <f>_xlfn.XLOOKUP(C1221,ESTACIONES!B:B,ESTACIONES!N:N,0,0,1)</f>
        <v>2.4350214613533914</v>
      </c>
      <c r="AG1221">
        <f>_xlfn.XLOOKUP(A1221,'L y W'!A:A,'L y W'!B:B,0,0,1)</f>
        <v>24.099054286865965</v>
      </c>
      <c r="AH1221">
        <f>_xlfn.XLOOKUP(A1221,'L y W'!A:A,'L y W'!C:C,0,0,1)</f>
        <v>17.306131525419339</v>
      </c>
    </row>
    <row r="1222" spans="1:34" x14ac:dyDescent="0.3">
      <c r="A1222" s="1">
        <v>2803</v>
      </c>
      <c r="B1222" s="1" t="s">
        <v>1636</v>
      </c>
      <c r="C1222" s="1" t="s">
        <v>537</v>
      </c>
      <c r="D1222" s="1">
        <v>2016</v>
      </c>
      <c r="E1222" s="1">
        <v>11</v>
      </c>
      <c r="F1222" s="1">
        <v>4</v>
      </c>
      <c r="G1222" s="1">
        <v>16</v>
      </c>
      <c r="H1222" s="1">
        <v>20</v>
      </c>
      <c r="I1222" s="1">
        <v>45</v>
      </c>
      <c r="J1222" s="1">
        <v>-35.064</v>
      </c>
      <c r="K1222" s="1">
        <v>-71.003</v>
      </c>
      <c r="L1222" s="1">
        <v>6.4</v>
      </c>
      <c r="M1222" s="1">
        <v>95.2</v>
      </c>
      <c r="N1222" s="1">
        <v>-36.141111000000002</v>
      </c>
      <c r="O1222" s="1">
        <v>-71.824167000000003</v>
      </c>
      <c r="P1222" s="1">
        <v>180</v>
      </c>
      <c r="Q1222" s="1">
        <v>309</v>
      </c>
      <c r="R1222" s="7">
        <v>1.75</v>
      </c>
      <c r="S1222" s="1">
        <v>173</v>
      </c>
      <c r="T1222" s="1">
        <v>27</v>
      </c>
      <c r="U1222" s="1">
        <v>-128</v>
      </c>
      <c r="V1222" s="1">
        <v>35</v>
      </c>
      <c r="W1222" s="1">
        <v>69</v>
      </c>
      <c r="X1222" s="1">
        <v>-73</v>
      </c>
      <c r="Y1222" s="1">
        <v>140.77734582263903</v>
      </c>
      <c r="Z1222" s="1">
        <v>170.04589232576865</v>
      </c>
      <c r="AA1222" s="1">
        <v>160.9715576171875</v>
      </c>
      <c r="AB1222" s="1" t="s">
        <v>1645</v>
      </c>
      <c r="AC1222" s="3">
        <v>60</v>
      </c>
      <c r="AD1222" s="3">
        <f>_xlfn.XLOOKUP(B1222,EVENTOS!B:B,EVENTOS!M:M,"--",0,1)</f>
        <v>290</v>
      </c>
      <c r="AE1222" s="3">
        <v>2</v>
      </c>
      <c r="AF1222" s="12">
        <f>_xlfn.XLOOKUP(C1222,ESTACIONES!B:B,ESTACIONES!N:N,0,0,1)</f>
        <v>3.5048931133214412</v>
      </c>
      <c r="AG1222">
        <f>_xlfn.XLOOKUP(A1222,'L y W'!A:A,'L y W'!B:B,0,0,1)</f>
        <v>24.099054286865965</v>
      </c>
      <c r="AH1222">
        <f>_xlfn.XLOOKUP(A1222,'L y W'!A:A,'L y W'!C:C,0,0,1)</f>
        <v>17.306131525419339</v>
      </c>
    </row>
    <row r="1223" spans="1:34" x14ac:dyDescent="0.3">
      <c r="A1223" s="1">
        <v>2804</v>
      </c>
      <c r="B1223" s="1" t="s">
        <v>1636</v>
      </c>
      <c r="C1223" s="1" t="s">
        <v>1342</v>
      </c>
      <c r="D1223" s="1">
        <v>2016</v>
      </c>
      <c r="E1223" s="1">
        <v>11</v>
      </c>
      <c r="F1223" s="1">
        <v>4</v>
      </c>
      <c r="G1223" s="1">
        <v>16</v>
      </c>
      <c r="H1223" s="1">
        <v>20</v>
      </c>
      <c r="I1223" s="1">
        <v>45</v>
      </c>
      <c r="J1223" s="1">
        <v>-35.064</v>
      </c>
      <c r="K1223" s="1">
        <v>-71.003</v>
      </c>
      <c r="L1223" s="1">
        <v>6.4</v>
      </c>
      <c r="M1223" s="1">
        <v>95.2</v>
      </c>
      <c r="N1223" s="1">
        <v>-33.259099999999997</v>
      </c>
      <c r="O1223" s="1">
        <v>-71.137699999999995</v>
      </c>
      <c r="P1223" s="1">
        <v>0</v>
      </c>
      <c r="Q1223" s="1">
        <v>923</v>
      </c>
      <c r="R1223" s="7">
        <v>10.33</v>
      </c>
      <c r="S1223" s="1">
        <v>173</v>
      </c>
      <c r="T1223" s="1">
        <v>27</v>
      </c>
      <c r="U1223" s="1">
        <v>-128</v>
      </c>
      <c r="V1223" s="1">
        <v>35</v>
      </c>
      <c r="W1223" s="1">
        <v>69</v>
      </c>
      <c r="X1223" s="1">
        <v>-73</v>
      </c>
      <c r="Y1223" s="1">
        <v>200.59398092048892</v>
      </c>
      <c r="Z1223" s="1">
        <v>222.0382516178901</v>
      </c>
      <c r="AA1223" s="1">
        <v>209.2043762207031</v>
      </c>
      <c r="AB1223" s="1" t="s">
        <v>1646</v>
      </c>
      <c r="AC1223" s="3">
        <v>95</v>
      </c>
      <c r="AD1223" s="3">
        <f>_xlfn.XLOOKUP(B1223,EVENTOS!B:B,EVENTOS!M:M,"--",0,1)</f>
        <v>290</v>
      </c>
      <c r="AE1223" s="3">
        <v>2</v>
      </c>
      <c r="AF1223" s="12">
        <f>_xlfn.XLOOKUP(C1223,ESTACIONES!B:B,ESTACIONES!N:N,0,0,1)</f>
        <v>1.5508160434471028</v>
      </c>
      <c r="AG1223">
        <f>_xlfn.XLOOKUP(A1223,'L y W'!A:A,'L y W'!B:B,0,0,1)</f>
        <v>24.099054286865965</v>
      </c>
      <c r="AH1223">
        <f>_xlfn.XLOOKUP(A1223,'L y W'!A:A,'L y W'!C:C,0,0,1)</f>
        <v>17.306131525419339</v>
      </c>
    </row>
    <row r="1224" spans="1:34" x14ac:dyDescent="0.3">
      <c r="A1224" s="1">
        <v>2805</v>
      </c>
      <c r="B1224" s="1" t="s">
        <v>1636</v>
      </c>
      <c r="C1224" s="1" t="s">
        <v>143</v>
      </c>
      <c r="D1224" s="1">
        <v>2016</v>
      </c>
      <c r="E1224" s="1">
        <v>11</v>
      </c>
      <c r="F1224" s="1">
        <v>4</v>
      </c>
      <c r="G1224" s="1">
        <v>16</v>
      </c>
      <c r="H1224" s="1">
        <v>20</v>
      </c>
      <c r="I1224" s="1">
        <v>45</v>
      </c>
      <c r="J1224" s="1">
        <v>-35.064</v>
      </c>
      <c r="K1224" s="1">
        <v>-71.003</v>
      </c>
      <c r="L1224" s="1">
        <v>6.4</v>
      </c>
      <c r="M1224" s="1">
        <v>95.2</v>
      </c>
      <c r="N1224" s="1">
        <v>-33.3919</v>
      </c>
      <c r="O1224" s="1">
        <v>-70.738100000000003</v>
      </c>
      <c r="P1224" s="1">
        <v>765</v>
      </c>
      <c r="Q1224" s="1">
        <v>496</v>
      </c>
      <c r="R1224" s="7">
        <v>3.08</v>
      </c>
      <c r="S1224" s="1">
        <v>173</v>
      </c>
      <c r="T1224" s="1">
        <v>27</v>
      </c>
      <c r="U1224" s="1">
        <v>-128</v>
      </c>
      <c r="V1224" s="1">
        <v>35</v>
      </c>
      <c r="W1224" s="1">
        <v>69</v>
      </c>
      <c r="X1224" s="1">
        <v>-73</v>
      </c>
      <c r="Y1224" s="1">
        <v>187.07896136138524</v>
      </c>
      <c r="Z1224" s="1">
        <v>210.25655521066321</v>
      </c>
      <c r="AA1224" s="1">
        <v>196.07585144042969</v>
      </c>
      <c r="AB1224" s="1" t="s">
        <v>1647</v>
      </c>
      <c r="AC1224" s="3">
        <v>24</v>
      </c>
      <c r="AD1224" s="3">
        <f>_xlfn.XLOOKUP(B1224,EVENTOS!B:B,EVENTOS!M:M,"--",0,1)</f>
        <v>290</v>
      </c>
      <c r="AE1224" s="3">
        <v>2</v>
      </c>
      <c r="AF1224" s="12">
        <f>_xlfn.XLOOKUP(C1224,ESTACIONES!B:B,ESTACIONES!N:N,0,0,1)</f>
        <v>4.0076178379554817</v>
      </c>
      <c r="AG1224">
        <f>_xlfn.XLOOKUP(A1224,'L y W'!A:A,'L y W'!B:B,0,0,1)</f>
        <v>24.099054286865965</v>
      </c>
      <c r="AH1224">
        <f>_xlfn.XLOOKUP(A1224,'L y W'!A:A,'L y W'!C:C,0,0,1)</f>
        <v>17.306131525419339</v>
      </c>
    </row>
    <row r="1225" spans="1:34" x14ac:dyDescent="0.3">
      <c r="A1225" s="1">
        <v>2806</v>
      </c>
      <c r="B1225" s="1" t="s">
        <v>1636</v>
      </c>
      <c r="C1225" s="1" t="s">
        <v>1648</v>
      </c>
      <c r="D1225" s="1">
        <v>2016</v>
      </c>
      <c r="E1225" s="1">
        <v>11</v>
      </c>
      <c r="F1225" s="1">
        <v>4</v>
      </c>
      <c r="G1225" s="1">
        <v>16</v>
      </c>
      <c r="H1225" s="1">
        <v>20</v>
      </c>
      <c r="I1225" s="1">
        <v>45</v>
      </c>
      <c r="J1225" s="1">
        <v>-35.064</v>
      </c>
      <c r="K1225" s="1">
        <v>-71.003</v>
      </c>
      <c r="L1225" s="1">
        <v>6.4</v>
      </c>
      <c r="M1225" s="1">
        <v>95.2</v>
      </c>
      <c r="N1225" s="1">
        <v>-33.776220000000002</v>
      </c>
      <c r="O1225" s="1">
        <v>-70.988669999999999</v>
      </c>
      <c r="P1225" s="1">
        <v>1371</v>
      </c>
      <c r="Q1225" s="1">
        <v>1127</v>
      </c>
      <c r="R1225" s="7">
        <v>5.27</v>
      </c>
      <c r="S1225" s="1">
        <v>173</v>
      </c>
      <c r="T1225" s="1">
        <v>27</v>
      </c>
      <c r="U1225" s="1">
        <v>-128</v>
      </c>
      <c r="V1225" s="1">
        <v>35</v>
      </c>
      <c r="W1225" s="1">
        <v>69</v>
      </c>
      <c r="X1225" s="1">
        <v>-73</v>
      </c>
      <c r="Y1225" s="1">
        <v>142.85952665141022</v>
      </c>
      <c r="Z1225" s="1">
        <v>172.43782182591204</v>
      </c>
      <c r="AA1225" s="1">
        <v>158.88902282714841</v>
      </c>
      <c r="AB1225" s="1" t="s">
        <v>1649</v>
      </c>
      <c r="AC1225" s="3">
        <v>107</v>
      </c>
      <c r="AD1225" s="3">
        <f>_xlfn.XLOOKUP(B1225,EVENTOS!B:B,EVENTOS!M:M,"--",0,1)</f>
        <v>290</v>
      </c>
      <c r="AE1225" s="3">
        <v>2</v>
      </c>
      <c r="AF1225" s="12">
        <f>_xlfn.XLOOKUP(C1225,ESTACIONES!B:B,ESTACIONES!N:N,0,0,1)</f>
        <v>2.2118537709284638</v>
      </c>
      <c r="AG1225">
        <f>_xlfn.XLOOKUP(A1225,'L y W'!A:A,'L y W'!B:B,0,0,1)</f>
        <v>24.099054286865965</v>
      </c>
      <c r="AH1225">
        <f>_xlfn.XLOOKUP(A1225,'L y W'!A:A,'L y W'!C:C,0,0,1)</f>
        <v>17.306131525419339</v>
      </c>
    </row>
    <row r="1226" spans="1:34" x14ac:dyDescent="0.3">
      <c r="A1226" s="1">
        <v>2807</v>
      </c>
      <c r="B1226" s="1" t="s">
        <v>1636</v>
      </c>
      <c r="C1226" s="1" t="s">
        <v>333</v>
      </c>
      <c r="D1226" s="1">
        <v>2016</v>
      </c>
      <c r="E1226" s="1">
        <v>11</v>
      </c>
      <c r="F1226" s="1">
        <v>4</v>
      </c>
      <c r="G1226" s="1">
        <v>16</v>
      </c>
      <c r="H1226" s="1">
        <v>20</v>
      </c>
      <c r="I1226" s="1">
        <v>45</v>
      </c>
      <c r="J1226" s="1">
        <v>-35.064</v>
      </c>
      <c r="K1226" s="1">
        <v>-71.003</v>
      </c>
      <c r="L1226" s="1">
        <v>6.4</v>
      </c>
      <c r="M1226" s="1">
        <v>95.2</v>
      </c>
      <c r="N1226" s="1">
        <v>-33.442822</v>
      </c>
      <c r="O1226" s="1">
        <v>-70.534631000000005</v>
      </c>
      <c r="P1226" s="1">
        <v>0</v>
      </c>
      <c r="Q1226" s="1">
        <v>635</v>
      </c>
      <c r="R1226" s="7">
        <v>20.262820512820518</v>
      </c>
      <c r="S1226" s="1">
        <v>173</v>
      </c>
      <c r="T1226" s="1">
        <v>27</v>
      </c>
      <c r="U1226" s="1">
        <v>-128</v>
      </c>
      <c r="V1226" s="1">
        <v>35</v>
      </c>
      <c r="W1226" s="1">
        <v>69</v>
      </c>
      <c r="X1226" s="1">
        <v>-73</v>
      </c>
      <c r="Y1226" s="1">
        <v>184.93394363615425</v>
      </c>
      <c r="Z1226" s="1">
        <v>207.9990468940189</v>
      </c>
      <c r="AA1226" s="1">
        <v>193.75083923339841</v>
      </c>
      <c r="AB1226" s="1" t="s">
        <v>1650</v>
      </c>
      <c r="AC1226" s="3">
        <v>48</v>
      </c>
      <c r="AD1226" s="3">
        <f>_xlfn.XLOOKUP(B1226,EVENTOS!B:B,EVENTOS!M:M,"--",0,1)</f>
        <v>290</v>
      </c>
      <c r="AE1226" s="3">
        <v>2</v>
      </c>
      <c r="AF1226" s="12">
        <f>_xlfn.XLOOKUP(C1226,ESTACIONES!B:B,ESTACIONES!N:N,0,0,1)</f>
        <v>2.6096980809150092</v>
      </c>
      <c r="AG1226">
        <f>_xlfn.XLOOKUP(A1226,'L y W'!A:A,'L y W'!B:B,0,0,1)</f>
        <v>24.099054286865965</v>
      </c>
      <c r="AH1226">
        <f>_xlfn.XLOOKUP(A1226,'L y W'!A:A,'L y W'!C:C,0,0,1)</f>
        <v>17.306131525419339</v>
      </c>
    </row>
    <row r="1227" spans="1:34" x14ac:dyDescent="0.3">
      <c r="A1227" s="1">
        <v>2808</v>
      </c>
      <c r="B1227" s="1" t="s">
        <v>1636</v>
      </c>
      <c r="C1227" s="1" t="s">
        <v>147</v>
      </c>
      <c r="D1227" s="1">
        <v>2016</v>
      </c>
      <c r="E1227" s="1">
        <v>11</v>
      </c>
      <c r="F1227" s="1">
        <v>4</v>
      </c>
      <c r="G1227" s="1">
        <v>16</v>
      </c>
      <c r="H1227" s="1">
        <v>20</v>
      </c>
      <c r="I1227" s="1">
        <v>45</v>
      </c>
      <c r="J1227" s="1">
        <v>-35.064</v>
      </c>
      <c r="K1227" s="1">
        <v>-71.003</v>
      </c>
      <c r="L1227" s="1">
        <v>6.4</v>
      </c>
      <c r="M1227" s="1">
        <v>95.2</v>
      </c>
      <c r="N1227" s="1">
        <v>-33.388686</v>
      </c>
      <c r="O1227" s="1">
        <v>-70.621589</v>
      </c>
      <c r="P1227" s="1">
        <v>0</v>
      </c>
      <c r="Q1227" s="1">
        <v>311</v>
      </c>
      <c r="R1227" s="7">
        <v>0.99</v>
      </c>
      <c r="S1227" s="1">
        <v>173</v>
      </c>
      <c r="T1227" s="1">
        <v>27</v>
      </c>
      <c r="U1227" s="1">
        <v>-128</v>
      </c>
      <c r="V1227" s="1">
        <v>35</v>
      </c>
      <c r="W1227" s="1">
        <v>69</v>
      </c>
      <c r="X1227" s="1">
        <v>-73</v>
      </c>
      <c r="Y1227" s="1">
        <v>189.12984959319513</v>
      </c>
      <c r="Z1227" s="1">
        <v>211.73837632121536</v>
      </c>
      <c r="AA1227" s="1">
        <v>197.64617919921881</v>
      </c>
      <c r="AB1227" s="1" t="s">
        <v>1651</v>
      </c>
      <c r="AC1227" s="3">
        <v>26</v>
      </c>
      <c r="AD1227" s="3">
        <f>_xlfn.XLOOKUP(B1227,EVENTOS!B:B,EVENTOS!M:M,"--",0,1)</f>
        <v>290</v>
      </c>
      <c r="AE1227" s="3">
        <v>2</v>
      </c>
      <c r="AF1227" s="12">
        <f>_xlfn.XLOOKUP(C1227,ESTACIONES!B:B,ESTACIONES!N:N,0,0,1)</f>
        <v>5.3601454441489214</v>
      </c>
      <c r="AG1227">
        <f>_xlfn.XLOOKUP(A1227,'L y W'!A:A,'L y W'!B:B,0,0,1)</f>
        <v>24.099054286865965</v>
      </c>
      <c r="AH1227">
        <f>_xlfn.XLOOKUP(A1227,'L y W'!A:A,'L y W'!C:C,0,0,1)</f>
        <v>17.306131525419339</v>
      </c>
    </row>
    <row r="1228" spans="1:34" x14ac:dyDescent="0.3">
      <c r="A1228" s="1">
        <v>2809</v>
      </c>
      <c r="B1228" s="1" t="s">
        <v>1636</v>
      </c>
      <c r="C1228" s="1" t="s">
        <v>62</v>
      </c>
      <c r="D1228" s="1">
        <v>2016</v>
      </c>
      <c r="E1228" s="1">
        <v>11</v>
      </c>
      <c r="F1228" s="1">
        <v>4</v>
      </c>
      <c r="G1228" s="1">
        <v>16</v>
      </c>
      <c r="H1228" s="1">
        <v>20</v>
      </c>
      <c r="I1228" s="1">
        <v>45</v>
      </c>
      <c r="J1228" s="1">
        <v>-35.064</v>
      </c>
      <c r="K1228" s="1">
        <v>-71.003</v>
      </c>
      <c r="L1228" s="1">
        <v>6.4</v>
      </c>
      <c r="M1228" s="1">
        <v>95.2</v>
      </c>
      <c r="N1228" s="1">
        <v>-33.215583000000002</v>
      </c>
      <c r="O1228" s="1">
        <v>-70.766861000000006</v>
      </c>
      <c r="P1228" s="1">
        <v>0</v>
      </c>
      <c r="Q1228" s="1">
        <v>401</v>
      </c>
      <c r="R1228" s="7">
        <v>1.31</v>
      </c>
      <c r="S1228" s="1">
        <v>173</v>
      </c>
      <c r="T1228" s="1">
        <v>27</v>
      </c>
      <c r="U1228" s="1">
        <v>-128</v>
      </c>
      <c r="V1228" s="1">
        <v>35</v>
      </c>
      <c r="W1228" s="1">
        <v>69</v>
      </c>
      <c r="X1228" s="1">
        <v>-73</v>
      </c>
      <c r="Y1228" s="1">
        <v>206.18885981054828</v>
      </c>
      <c r="Z1228" s="1">
        <v>227.1054510793916</v>
      </c>
      <c r="AA1228" s="1">
        <v>213.29151916503909</v>
      </c>
      <c r="AB1228" s="1" t="s">
        <v>1652</v>
      </c>
      <c r="AC1228" s="3">
        <v>11</v>
      </c>
      <c r="AD1228" s="3">
        <f>_xlfn.XLOOKUP(B1228,EVENTOS!B:B,EVENTOS!M:M,"--",0,1)</f>
        <v>290</v>
      </c>
      <c r="AE1228" s="3">
        <v>2</v>
      </c>
      <c r="AF1228" s="12">
        <f>_xlfn.XLOOKUP(C1228,ESTACIONES!B:B,ESTACIONES!N:N,0,0,1)</f>
        <v>2.7481272780344788</v>
      </c>
      <c r="AG1228">
        <f>_xlfn.XLOOKUP(A1228,'L y W'!A:A,'L y W'!B:B,0,0,1)</f>
        <v>24.099054286865965</v>
      </c>
      <c r="AH1228">
        <f>_xlfn.XLOOKUP(A1228,'L y W'!A:A,'L y W'!C:C,0,0,1)</f>
        <v>17.306131525419339</v>
      </c>
    </row>
    <row r="1229" spans="1:34" x14ac:dyDescent="0.3">
      <c r="A1229" s="1">
        <v>281</v>
      </c>
      <c r="B1229" s="1" t="s">
        <v>1653</v>
      </c>
      <c r="C1229" s="1" t="s">
        <v>473</v>
      </c>
      <c r="D1229" s="1">
        <v>2014</v>
      </c>
      <c r="E1229" s="1">
        <v>4</v>
      </c>
      <c r="F1229" s="1">
        <v>7</v>
      </c>
      <c r="G1229" s="1">
        <v>6</v>
      </c>
      <c r="H1229" s="1">
        <v>24</v>
      </c>
      <c r="I1229" s="1">
        <v>24</v>
      </c>
      <c r="J1229" s="1">
        <v>-20.637</v>
      </c>
      <c r="K1229" s="1">
        <v>-70.872</v>
      </c>
      <c r="L1229" s="1">
        <v>4.7</v>
      </c>
      <c r="M1229" s="1">
        <v>36.200000000000003</v>
      </c>
      <c r="N1229" s="1">
        <v>-20.27291</v>
      </c>
      <c r="O1229" s="1">
        <v>-70.122309999999999</v>
      </c>
      <c r="P1229" s="1">
        <v>0</v>
      </c>
      <c r="Q1229" s="1">
        <v>725</v>
      </c>
      <c r="R1229" s="7">
        <v>1.36</v>
      </c>
      <c r="S1229" s="1">
        <v>341</v>
      </c>
      <c r="T1229" s="1">
        <v>33</v>
      </c>
      <c r="U1229" s="1">
        <v>79</v>
      </c>
      <c r="V1229" s="1">
        <v>173</v>
      </c>
      <c r="W1229" s="1">
        <v>58</v>
      </c>
      <c r="X1229" s="1">
        <v>97</v>
      </c>
      <c r="Y1229" s="1">
        <v>87.999327573475213</v>
      </c>
      <c r="Z1229" s="1">
        <v>95.154199347079768</v>
      </c>
      <c r="AA1229" s="1">
        <v>95.080169677734375</v>
      </c>
      <c r="AB1229" s="1" t="s">
        <v>1654</v>
      </c>
      <c r="AC1229" s="3">
        <v>53</v>
      </c>
      <c r="AD1229" s="3">
        <f>_xlfn.XLOOKUP(B1229,EVENTOS!B:B,EVENTOS!M:M,"--",0,1)</f>
        <v>291</v>
      </c>
      <c r="AE1229" s="3">
        <v>1</v>
      </c>
      <c r="AF1229" s="12">
        <f>_xlfn.XLOOKUP(C1229,ESTACIONES!B:B,ESTACIONES!N:N,0,0,1)</f>
        <v>3.8168177816451578</v>
      </c>
      <c r="AG1229">
        <f>_xlfn.XLOOKUP(A1229,'L y W'!A:A,'L y W'!B:B,0,0,1)</f>
        <v>0</v>
      </c>
      <c r="AH1229">
        <f>_xlfn.XLOOKUP(A1229,'L y W'!A:A,'L y W'!C:C,0,0,1)</f>
        <v>0</v>
      </c>
    </row>
    <row r="1230" spans="1:34" x14ac:dyDescent="0.3">
      <c r="A1230" s="1">
        <v>2810</v>
      </c>
      <c r="B1230" s="1" t="s">
        <v>1636</v>
      </c>
      <c r="C1230" s="1" t="s">
        <v>159</v>
      </c>
      <c r="D1230" s="1">
        <v>2016</v>
      </c>
      <c r="E1230" s="1">
        <v>11</v>
      </c>
      <c r="F1230" s="1">
        <v>4</v>
      </c>
      <c r="G1230" s="1">
        <v>16</v>
      </c>
      <c r="H1230" s="1">
        <v>20</v>
      </c>
      <c r="I1230" s="1">
        <v>45</v>
      </c>
      <c r="J1230" s="1">
        <v>-35.064</v>
      </c>
      <c r="K1230" s="1">
        <v>-71.003</v>
      </c>
      <c r="L1230" s="1">
        <v>6.4</v>
      </c>
      <c r="M1230" s="1">
        <v>95.2</v>
      </c>
      <c r="N1230" s="1">
        <v>-33.665194</v>
      </c>
      <c r="O1230" s="1">
        <v>-70.929333</v>
      </c>
      <c r="P1230" s="1">
        <v>0</v>
      </c>
      <c r="Q1230" s="1">
        <v>471</v>
      </c>
      <c r="R1230" s="7">
        <v>1.4</v>
      </c>
      <c r="S1230" s="1">
        <v>173</v>
      </c>
      <c r="T1230" s="1">
        <v>27</v>
      </c>
      <c r="U1230" s="1">
        <v>-128</v>
      </c>
      <c r="V1230" s="1">
        <v>35</v>
      </c>
      <c r="W1230" s="1">
        <v>69</v>
      </c>
      <c r="X1230" s="1">
        <v>-73</v>
      </c>
      <c r="Y1230" s="1">
        <v>155.31604667383414</v>
      </c>
      <c r="Z1230" s="1">
        <v>182.17056390753316</v>
      </c>
      <c r="AA1230" s="1">
        <v>169.04292297363281</v>
      </c>
      <c r="AB1230" s="1" t="s">
        <v>1655</v>
      </c>
      <c r="AC1230" s="3">
        <v>31</v>
      </c>
      <c r="AD1230" s="3">
        <f>_xlfn.XLOOKUP(B1230,EVENTOS!B:B,EVENTOS!M:M,"--",0,1)</f>
        <v>290</v>
      </c>
      <c r="AE1230" s="3">
        <v>2</v>
      </c>
      <c r="AF1230" s="12">
        <f>_xlfn.XLOOKUP(C1230,ESTACIONES!B:B,ESTACIONES!N:N,0,0,1)</f>
        <v>2.4787510476540047</v>
      </c>
      <c r="AG1230">
        <f>_xlfn.XLOOKUP(A1230,'L y W'!A:A,'L y W'!B:B,0,0,1)</f>
        <v>24.099054286865965</v>
      </c>
      <c r="AH1230">
        <f>_xlfn.XLOOKUP(A1230,'L y W'!A:A,'L y W'!C:C,0,0,1)</f>
        <v>17.306131525419339</v>
      </c>
    </row>
    <row r="1231" spans="1:34" x14ac:dyDescent="0.3">
      <c r="A1231" s="1">
        <v>2811</v>
      </c>
      <c r="B1231" s="1" t="s">
        <v>1636</v>
      </c>
      <c r="C1231" s="1" t="s">
        <v>161</v>
      </c>
      <c r="D1231" s="1">
        <v>2016</v>
      </c>
      <c r="E1231" s="1">
        <v>11</v>
      </c>
      <c r="F1231" s="1">
        <v>4</v>
      </c>
      <c r="G1231" s="1">
        <v>16</v>
      </c>
      <c r="H1231" s="1">
        <v>20</v>
      </c>
      <c r="I1231" s="1">
        <v>45</v>
      </c>
      <c r="J1231" s="1">
        <v>-35.064</v>
      </c>
      <c r="K1231" s="1">
        <v>-71.003</v>
      </c>
      <c r="L1231" s="1">
        <v>6.4</v>
      </c>
      <c r="M1231" s="1">
        <v>95.2</v>
      </c>
      <c r="N1231" s="1">
        <v>-33.380861000000003</v>
      </c>
      <c r="O1231" s="1">
        <v>-70.796166999999997</v>
      </c>
      <c r="P1231" s="1">
        <v>0</v>
      </c>
      <c r="Q1231" s="1">
        <v>471</v>
      </c>
      <c r="R1231" s="7">
        <v>1.4</v>
      </c>
      <c r="S1231" s="1">
        <v>173</v>
      </c>
      <c r="T1231" s="1">
        <v>27</v>
      </c>
      <c r="U1231" s="1">
        <v>-128</v>
      </c>
      <c r="V1231" s="1">
        <v>35</v>
      </c>
      <c r="W1231" s="1">
        <v>69</v>
      </c>
      <c r="X1231" s="1">
        <v>-73</v>
      </c>
      <c r="Y1231" s="1">
        <v>187.67463706525655</v>
      </c>
      <c r="Z1231" s="1">
        <v>210.43956233934665</v>
      </c>
      <c r="AA1231" s="1">
        <v>196.74249267578119</v>
      </c>
      <c r="AB1231" s="1" t="s">
        <v>1656</v>
      </c>
      <c r="AC1231" s="3">
        <v>32</v>
      </c>
      <c r="AD1231" s="3">
        <f>_xlfn.XLOOKUP(B1231,EVENTOS!B:B,EVENTOS!M:M,"--",0,1)</f>
        <v>290</v>
      </c>
      <c r="AE1231" s="3">
        <v>2</v>
      </c>
      <c r="AF1231" s="12">
        <f>_xlfn.XLOOKUP(C1231,ESTACIONES!B:B,ESTACIONES!N:N,0,0,1)</f>
        <v>5.2193509282518686</v>
      </c>
      <c r="AG1231">
        <f>_xlfn.XLOOKUP(A1231,'L y W'!A:A,'L y W'!B:B,0,0,1)</f>
        <v>24.099054286865965</v>
      </c>
      <c r="AH1231">
        <f>_xlfn.XLOOKUP(A1231,'L y W'!A:A,'L y W'!C:C,0,0,1)</f>
        <v>17.306131525419339</v>
      </c>
    </row>
    <row r="1232" spans="1:34" x14ac:dyDescent="0.3">
      <c r="A1232" s="1">
        <v>2814</v>
      </c>
      <c r="B1232" s="1" t="s">
        <v>1636</v>
      </c>
      <c r="C1232" s="1" t="s">
        <v>167</v>
      </c>
      <c r="D1232" s="1">
        <v>2016</v>
      </c>
      <c r="E1232" s="1">
        <v>11</v>
      </c>
      <c r="F1232" s="1">
        <v>4</v>
      </c>
      <c r="G1232" s="1">
        <v>16</v>
      </c>
      <c r="H1232" s="1">
        <v>20</v>
      </c>
      <c r="I1232" s="1">
        <v>45</v>
      </c>
      <c r="J1232" s="1">
        <v>-35.064</v>
      </c>
      <c r="K1232" s="1">
        <v>-71.003</v>
      </c>
      <c r="L1232" s="1">
        <v>6.4</v>
      </c>
      <c r="M1232" s="1">
        <v>95.2</v>
      </c>
      <c r="N1232" s="1">
        <v>-33.365428000000001</v>
      </c>
      <c r="O1232" s="1">
        <v>-71.669036000000006</v>
      </c>
      <c r="P1232" s="1">
        <v>0</v>
      </c>
      <c r="Q1232" s="1">
        <v>549</v>
      </c>
      <c r="R1232" s="7">
        <v>5.72</v>
      </c>
      <c r="S1232" s="1">
        <v>173</v>
      </c>
      <c r="T1232" s="1">
        <v>27</v>
      </c>
      <c r="U1232" s="1">
        <v>-128</v>
      </c>
      <c r="V1232" s="1">
        <v>35</v>
      </c>
      <c r="W1232" s="1">
        <v>69</v>
      </c>
      <c r="X1232" s="1">
        <v>-73</v>
      </c>
      <c r="Y1232" s="1">
        <v>198.15925049874878</v>
      </c>
      <c r="Z1232" s="1">
        <v>219.8411439158418</v>
      </c>
      <c r="AA1232" s="1">
        <v>208.8678894042969</v>
      </c>
      <c r="AB1232" s="1" t="s">
        <v>1657</v>
      </c>
      <c r="AC1232" s="3">
        <v>35</v>
      </c>
      <c r="AD1232" s="3">
        <f>_xlfn.XLOOKUP(B1232,EVENTOS!B:B,EVENTOS!M:M,"--",0,1)</f>
        <v>290</v>
      </c>
      <c r="AE1232" s="3">
        <v>2</v>
      </c>
      <c r="AF1232" s="12">
        <f>_xlfn.XLOOKUP(C1232,ESTACIONES!B:B,ESTACIONES!N:N,0,0,1)</f>
        <v>3.4777015408059508</v>
      </c>
      <c r="AG1232">
        <f>_xlfn.XLOOKUP(A1232,'L y W'!A:A,'L y W'!B:B,0,0,1)</f>
        <v>24.099054286865965</v>
      </c>
      <c r="AH1232">
        <f>_xlfn.XLOOKUP(A1232,'L y W'!A:A,'L y W'!C:C,0,0,1)</f>
        <v>17.306131525419339</v>
      </c>
    </row>
    <row r="1233" spans="1:34" x14ac:dyDescent="0.3">
      <c r="A1233" s="1">
        <v>2815</v>
      </c>
      <c r="B1233" s="1" t="s">
        <v>1636</v>
      </c>
      <c r="C1233" s="1" t="s">
        <v>169</v>
      </c>
      <c r="D1233" s="1">
        <v>2016</v>
      </c>
      <c r="E1233" s="1">
        <v>11</v>
      </c>
      <c r="F1233" s="1">
        <v>4</v>
      </c>
      <c r="G1233" s="1">
        <v>16</v>
      </c>
      <c r="H1233" s="1">
        <v>20</v>
      </c>
      <c r="I1233" s="1">
        <v>45</v>
      </c>
      <c r="J1233" s="1">
        <v>-35.064</v>
      </c>
      <c r="K1233" s="1">
        <v>-71.003</v>
      </c>
      <c r="L1233" s="1">
        <v>6.4</v>
      </c>
      <c r="M1233" s="1">
        <v>95.2</v>
      </c>
      <c r="N1233" s="1">
        <v>-33.048060999999997</v>
      </c>
      <c r="O1233" s="1">
        <v>-71.604500000000002</v>
      </c>
      <c r="P1233" s="1">
        <v>0</v>
      </c>
      <c r="Q1233" s="1">
        <v>317</v>
      </c>
      <c r="R1233" s="7">
        <v>1.61</v>
      </c>
      <c r="S1233" s="1">
        <v>173</v>
      </c>
      <c r="T1233" s="1">
        <v>27</v>
      </c>
      <c r="U1233" s="1">
        <v>-128</v>
      </c>
      <c r="V1233" s="1">
        <v>35</v>
      </c>
      <c r="W1233" s="1">
        <v>69</v>
      </c>
      <c r="X1233" s="1">
        <v>-73</v>
      </c>
      <c r="Y1233" s="1">
        <v>230.40565060824096</v>
      </c>
      <c r="Z1233" s="1">
        <v>249.29862380728622</v>
      </c>
      <c r="AA1233" s="1">
        <v>237.64054870605469</v>
      </c>
      <c r="AB1233" s="1" t="s">
        <v>1658</v>
      </c>
      <c r="AC1233" s="3">
        <v>36</v>
      </c>
      <c r="AD1233" s="3">
        <f>_xlfn.XLOOKUP(B1233,EVENTOS!B:B,EVENTOS!M:M,"--",0,1)</f>
        <v>290</v>
      </c>
      <c r="AE1233" s="3">
        <v>2</v>
      </c>
      <c r="AF1233" s="12">
        <f>_xlfn.XLOOKUP(C1233,ESTACIONES!B:B,ESTACIONES!N:N,0,0,1)</f>
        <v>4.311696339662153</v>
      </c>
      <c r="AG1233">
        <f>_xlfn.XLOOKUP(A1233,'L y W'!A:A,'L y W'!B:B,0,0,1)</f>
        <v>24.099054286865965</v>
      </c>
      <c r="AH1233">
        <f>_xlfn.XLOOKUP(A1233,'L y W'!A:A,'L y W'!C:C,0,0,1)</f>
        <v>17.306131525419339</v>
      </c>
    </row>
    <row r="1234" spans="1:34" x14ac:dyDescent="0.3">
      <c r="A1234" s="1">
        <v>2816</v>
      </c>
      <c r="B1234" s="1" t="s">
        <v>1636</v>
      </c>
      <c r="C1234" s="1" t="s">
        <v>242</v>
      </c>
      <c r="D1234" s="1">
        <v>2016</v>
      </c>
      <c r="E1234" s="1">
        <v>11</v>
      </c>
      <c r="F1234" s="1">
        <v>4</v>
      </c>
      <c r="G1234" s="1">
        <v>16</v>
      </c>
      <c r="H1234" s="1">
        <v>20</v>
      </c>
      <c r="I1234" s="1">
        <v>45</v>
      </c>
      <c r="J1234" s="1">
        <v>-35.064</v>
      </c>
      <c r="K1234" s="1">
        <v>-71.003</v>
      </c>
      <c r="L1234" s="1">
        <v>6.4</v>
      </c>
      <c r="M1234" s="1">
        <v>95.2</v>
      </c>
      <c r="N1234" s="1">
        <v>-32.755706000000004</v>
      </c>
      <c r="O1234" s="1">
        <v>-70.725219999999993</v>
      </c>
      <c r="P1234" s="1">
        <v>673</v>
      </c>
      <c r="Q1234" s="1">
        <v>837</v>
      </c>
      <c r="R1234" s="7">
        <v>2.5954545454545461</v>
      </c>
      <c r="S1234" s="1">
        <v>173</v>
      </c>
      <c r="T1234" s="1">
        <v>27</v>
      </c>
      <c r="U1234" s="1">
        <v>-128</v>
      </c>
      <c r="V1234" s="1">
        <v>35</v>
      </c>
      <c r="W1234" s="1">
        <v>69</v>
      </c>
      <c r="X1234" s="1">
        <v>-73</v>
      </c>
      <c r="Y1234" s="1">
        <v>257.32301634117016</v>
      </c>
      <c r="Z1234" s="1">
        <v>274.60292581820414</v>
      </c>
      <c r="AA1234" s="1">
        <v>260.451904296875</v>
      </c>
      <c r="AB1234" s="1" t="s">
        <v>1659</v>
      </c>
      <c r="AC1234" s="3">
        <v>47</v>
      </c>
      <c r="AD1234" s="3">
        <f>_xlfn.XLOOKUP(B1234,EVENTOS!B:B,EVENTOS!M:M,"--",0,1)</f>
        <v>290</v>
      </c>
      <c r="AE1234" s="3">
        <v>2</v>
      </c>
      <c r="AF1234" s="12">
        <f>_xlfn.XLOOKUP(C1234,ESTACIONES!B:B,ESTACIONES!N:N,0,0,1)</f>
        <v>2.3518357964241554</v>
      </c>
      <c r="AG1234">
        <f>_xlfn.XLOOKUP(A1234,'L y W'!A:A,'L y W'!B:B,0,0,1)</f>
        <v>24.099054286865965</v>
      </c>
      <c r="AH1234">
        <f>_xlfn.XLOOKUP(A1234,'L y W'!A:A,'L y W'!C:C,0,0,1)</f>
        <v>17.306131525419339</v>
      </c>
    </row>
    <row r="1235" spans="1:34" x14ac:dyDescent="0.3">
      <c r="A1235" s="1">
        <v>2817</v>
      </c>
      <c r="B1235" s="1" t="s">
        <v>1636</v>
      </c>
      <c r="C1235" s="1" t="s">
        <v>179</v>
      </c>
      <c r="D1235" s="1">
        <v>2016</v>
      </c>
      <c r="E1235" s="1">
        <v>11</v>
      </c>
      <c r="F1235" s="1">
        <v>4</v>
      </c>
      <c r="G1235" s="1">
        <v>16</v>
      </c>
      <c r="H1235" s="1">
        <v>20</v>
      </c>
      <c r="I1235" s="1">
        <v>45</v>
      </c>
      <c r="J1235" s="1">
        <v>-35.064</v>
      </c>
      <c r="K1235" s="1">
        <v>-71.003</v>
      </c>
      <c r="L1235" s="1">
        <v>6.4</v>
      </c>
      <c r="M1235" s="1">
        <v>95.2</v>
      </c>
      <c r="N1235" s="1">
        <v>-32.7637</v>
      </c>
      <c r="O1235" s="1">
        <v>-70.550799999999995</v>
      </c>
      <c r="P1235" s="1">
        <v>0</v>
      </c>
      <c r="Q1235" s="1">
        <v>688</v>
      </c>
      <c r="R1235" s="7">
        <v>7.85</v>
      </c>
      <c r="S1235" s="1">
        <v>173</v>
      </c>
      <c r="T1235" s="1">
        <v>27</v>
      </c>
      <c r="U1235" s="1">
        <v>-128</v>
      </c>
      <c r="V1235" s="1">
        <v>35</v>
      </c>
      <c r="W1235" s="1">
        <v>69</v>
      </c>
      <c r="X1235" s="1">
        <v>-73</v>
      </c>
      <c r="Y1235" s="1">
        <v>258.5544982317482</v>
      </c>
      <c r="Z1235" s="1">
        <v>275.5239890751277</v>
      </c>
      <c r="AA1235" s="1">
        <v>261.28042602539063</v>
      </c>
      <c r="AB1235" s="1" t="s">
        <v>1660</v>
      </c>
      <c r="AC1235" s="3">
        <v>40</v>
      </c>
      <c r="AD1235" s="3">
        <f>_xlfn.XLOOKUP(B1235,EVENTOS!B:B,EVENTOS!M:M,"--",0,1)</f>
        <v>290</v>
      </c>
      <c r="AE1235" s="3">
        <v>2</v>
      </c>
      <c r="AF1235" s="12">
        <f>_xlfn.XLOOKUP(C1235,ESTACIONES!B:B,ESTACIONES!N:N,0,0,1)</f>
        <v>2.5932541292104783</v>
      </c>
      <c r="AG1235">
        <f>_xlfn.XLOOKUP(A1235,'L y W'!A:A,'L y W'!B:B,0,0,1)</f>
        <v>24.099054286865965</v>
      </c>
      <c r="AH1235">
        <f>_xlfn.XLOOKUP(A1235,'L y W'!A:A,'L y W'!C:C,0,0,1)</f>
        <v>17.306131525419339</v>
      </c>
    </row>
    <row r="1236" spans="1:34" x14ac:dyDescent="0.3">
      <c r="A1236" s="1">
        <v>2818</v>
      </c>
      <c r="B1236" s="1" t="s">
        <v>1636</v>
      </c>
      <c r="C1236" s="1" t="s">
        <v>1661</v>
      </c>
      <c r="D1236" s="1">
        <v>2016</v>
      </c>
      <c r="E1236" s="1">
        <v>11</v>
      </c>
      <c r="F1236" s="1">
        <v>4</v>
      </c>
      <c r="G1236" s="1">
        <v>16</v>
      </c>
      <c r="H1236" s="1">
        <v>20</v>
      </c>
      <c r="I1236" s="1">
        <v>45</v>
      </c>
      <c r="J1236" s="1">
        <v>-35.064</v>
      </c>
      <c r="K1236" s="1">
        <v>-71.003</v>
      </c>
      <c r="L1236" s="1">
        <v>6.4</v>
      </c>
      <c r="M1236" s="1">
        <v>95.2</v>
      </c>
      <c r="N1236" s="1">
        <v>-33.657110000000003</v>
      </c>
      <c r="O1236" s="1">
        <v>-71.614279999999994</v>
      </c>
      <c r="P1236" s="1">
        <v>80</v>
      </c>
      <c r="Q1236" s="1">
        <v>359</v>
      </c>
      <c r="R1236" s="7">
        <v>2.46</v>
      </c>
      <c r="S1236" s="1">
        <v>173</v>
      </c>
      <c r="T1236" s="1">
        <v>27</v>
      </c>
      <c r="U1236" s="1">
        <v>-128</v>
      </c>
      <c r="V1236" s="1">
        <v>35</v>
      </c>
      <c r="W1236" s="1">
        <v>69</v>
      </c>
      <c r="X1236" s="1">
        <v>-73</v>
      </c>
      <c r="Y1236" s="1">
        <v>165.88554011154724</v>
      </c>
      <c r="Z1236" s="1">
        <v>191.30157034927797</v>
      </c>
      <c r="AA1236" s="1">
        <v>180.74444580078119</v>
      </c>
      <c r="AB1236" s="1" t="s">
        <v>1662</v>
      </c>
      <c r="AC1236" s="3">
        <v>108</v>
      </c>
      <c r="AD1236" s="3">
        <f>_xlfn.XLOOKUP(B1236,EVENTOS!B:B,EVENTOS!M:M,"--",0,1)</f>
        <v>290</v>
      </c>
      <c r="AE1236" s="3">
        <v>2</v>
      </c>
      <c r="AF1236" s="12">
        <f>_xlfn.XLOOKUP(C1236,ESTACIONES!B:B,ESTACIONES!N:N,0,0,1)</f>
        <v>3.1397550983885267</v>
      </c>
      <c r="AG1236">
        <f>_xlfn.XLOOKUP(A1236,'L y W'!A:A,'L y W'!B:B,0,0,1)</f>
        <v>24.099054286865965</v>
      </c>
      <c r="AH1236">
        <f>_xlfn.XLOOKUP(A1236,'L y W'!A:A,'L y W'!C:C,0,0,1)</f>
        <v>17.306131525419339</v>
      </c>
    </row>
    <row r="1237" spans="1:34" x14ac:dyDescent="0.3">
      <c r="A1237" s="1">
        <v>282</v>
      </c>
      <c r="B1237" s="1" t="s">
        <v>1663</v>
      </c>
      <c r="C1237" s="1" t="s">
        <v>88</v>
      </c>
      <c r="D1237" s="1">
        <v>2014</v>
      </c>
      <c r="E1237" s="1">
        <v>4</v>
      </c>
      <c r="F1237" s="1">
        <v>8</v>
      </c>
      <c r="G1237" s="1">
        <v>1</v>
      </c>
      <c r="H1237" s="1">
        <v>3</v>
      </c>
      <c r="I1237" s="1">
        <v>2</v>
      </c>
      <c r="J1237" s="1">
        <v>-19.768000000000001</v>
      </c>
      <c r="K1237" s="1">
        <v>-70.480999999999995</v>
      </c>
      <c r="L1237" s="1">
        <v>5</v>
      </c>
      <c r="M1237" s="1">
        <v>39.1</v>
      </c>
      <c r="N1237" s="1">
        <v>-20.256270000000001</v>
      </c>
      <c r="O1237" s="1">
        <v>-69.786010000000005</v>
      </c>
      <c r="P1237" s="1">
        <v>0</v>
      </c>
      <c r="Q1237" s="1">
        <v>344</v>
      </c>
      <c r="R1237" s="7">
        <v>2.4700000000000002</v>
      </c>
      <c r="S1237" s="1" t="s">
        <v>38</v>
      </c>
      <c r="T1237" s="1" t="s">
        <v>38</v>
      </c>
      <c r="U1237" s="1" t="s">
        <v>38</v>
      </c>
      <c r="V1237" s="1" t="s">
        <v>38</v>
      </c>
      <c r="W1237" s="1" t="s">
        <v>38</v>
      </c>
      <c r="X1237" s="1" t="s">
        <v>38</v>
      </c>
      <c r="Y1237" s="1">
        <v>90.611233605657489</v>
      </c>
      <c r="Z1237" s="1">
        <v>98.68741386589798</v>
      </c>
      <c r="AA1237" s="1">
        <v>95.314999999999998</v>
      </c>
      <c r="AB1237" s="1" t="s">
        <v>1664</v>
      </c>
      <c r="AC1237" s="3">
        <v>15</v>
      </c>
      <c r="AD1237" s="3">
        <f>_xlfn.XLOOKUP(B1237,EVENTOS!B:B,EVENTOS!M:M,"--",0,1)</f>
        <v>292</v>
      </c>
      <c r="AE1237" s="3">
        <v>1</v>
      </c>
      <c r="AF1237" s="12">
        <f>_xlfn.XLOOKUP(C1237,ESTACIONES!B:B,ESTACIONES!N:N,0,0,1)</f>
        <v>4.7744005541349805</v>
      </c>
      <c r="AG1237" t="e">
        <f>_xlfn.XLOOKUP(A1237,'L y W'!A:A,'L y W'!B:B,0,0,1)</f>
        <v>#N/A</v>
      </c>
      <c r="AH1237" t="e">
        <f>_xlfn.XLOOKUP(A1237,'L y W'!A:A,'L y W'!C:C,0,0,1)</f>
        <v>#N/A</v>
      </c>
    </row>
    <row r="1238" spans="1:34" x14ac:dyDescent="0.3">
      <c r="A1238" s="1">
        <v>2820</v>
      </c>
      <c r="B1238" s="1" t="s">
        <v>1665</v>
      </c>
      <c r="C1238" s="1" t="s">
        <v>923</v>
      </c>
      <c r="D1238" s="1">
        <v>2016</v>
      </c>
      <c r="E1238" s="1">
        <v>11</v>
      </c>
      <c r="F1238" s="1">
        <v>8</v>
      </c>
      <c r="G1238" s="1">
        <v>14</v>
      </c>
      <c r="H1238" s="1">
        <v>13</v>
      </c>
      <c r="I1238" s="1">
        <v>58</v>
      </c>
      <c r="J1238" s="1">
        <v>-25.431999999999999</v>
      </c>
      <c r="K1238" s="1">
        <v>-70.034999999999997</v>
      </c>
      <c r="L1238" s="1">
        <v>4.9000000000000004</v>
      </c>
      <c r="M1238" s="1">
        <v>56.8</v>
      </c>
      <c r="N1238" s="1">
        <v>-25.411059999999999</v>
      </c>
      <c r="O1238" s="1">
        <v>-70.484250000000003</v>
      </c>
      <c r="P1238" s="1">
        <v>38</v>
      </c>
      <c r="Q1238" s="1">
        <v>517</v>
      </c>
      <c r="R1238" s="7">
        <v>6.5</v>
      </c>
      <c r="S1238" s="1" t="s">
        <v>38</v>
      </c>
      <c r="T1238" s="1" t="s">
        <v>38</v>
      </c>
      <c r="U1238" s="1" t="s">
        <v>38</v>
      </c>
      <c r="V1238" s="1" t="s">
        <v>38</v>
      </c>
      <c r="W1238" s="1" t="s">
        <v>38</v>
      </c>
      <c r="X1238" s="1" t="s">
        <v>38</v>
      </c>
      <c r="Y1238" s="1">
        <v>45.255343812047286</v>
      </c>
      <c r="Z1238" s="1">
        <v>72.654004621538974</v>
      </c>
      <c r="AA1238" s="1">
        <v>72.654004621538974</v>
      </c>
      <c r="AB1238" s="1" t="s">
        <v>1666</v>
      </c>
      <c r="AC1238" s="3">
        <v>78</v>
      </c>
      <c r="AD1238" s="3">
        <f>_xlfn.XLOOKUP(B1238,EVENTOS!B:B,EVENTOS!M:M,"--",0,1)</f>
        <v>293</v>
      </c>
      <c r="AE1238" s="3">
        <v>2</v>
      </c>
      <c r="AF1238" s="12">
        <f>_xlfn.XLOOKUP(C1238,ESTACIONES!B:B,ESTACIONES!N:N,0,0,1)</f>
        <v>1.9408327257537001</v>
      </c>
      <c r="AG1238" t="e">
        <f>_xlfn.XLOOKUP(A1238,'L y W'!A:A,'L y W'!B:B,0,0,1)</f>
        <v>#N/A</v>
      </c>
      <c r="AH1238" t="e">
        <f>_xlfn.XLOOKUP(A1238,'L y W'!A:A,'L y W'!C:C,0,0,1)</f>
        <v>#N/A</v>
      </c>
    </row>
    <row r="1239" spans="1:34" x14ac:dyDescent="0.3">
      <c r="A1239" s="1">
        <v>2824</v>
      </c>
      <c r="B1239" s="1" t="s">
        <v>1665</v>
      </c>
      <c r="C1239" s="1" t="s">
        <v>559</v>
      </c>
      <c r="D1239" s="1">
        <v>2016</v>
      </c>
      <c r="E1239" s="1">
        <v>11</v>
      </c>
      <c r="F1239" s="1">
        <v>8</v>
      </c>
      <c r="G1239" s="1">
        <v>14</v>
      </c>
      <c r="H1239" s="1">
        <v>13</v>
      </c>
      <c r="I1239" s="1">
        <v>58</v>
      </c>
      <c r="J1239" s="1">
        <v>-25.431999999999999</v>
      </c>
      <c r="K1239" s="1">
        <v>-70.034999999999997</v>
      </c>
      <c r="L1239" s="1">
        <v>4.9000000000000004</v>
      </c>
      <c r="M1239" s="1">
        <v>56.8</v>
      </c>
      <c r="N1239" s="1">
        <v>-27.367170000000002</v>
      </c>
      <c r="O1239" s="1">
        <v>-70.330690000000004</v>
      </c>
      <c r="P1239" s="1">
        <v>398</v>
      </c>
      <c r="Q1239" s="1">
        <v>473</v>
      </c>
      <c r="R1239" s="7">
        <v>6.7</v>
      </c>
      <c r="S1239" s="1" t="s">
        <v>38</v>
      </c>
      <c r="T1239" s="1" t="s">
        <v>38</v>
      </c>
      <c r="U1239" s="1" t="s">
        <v>38</v>
      </c>
      <c r="V1239" s="1" t="s">
        <v>38</v>
      </c>
      <c r="W1239" s="1" t="s">
        <v>38</v>
      </c>
      <c r="X1239" s="1" t="s">
        <v>38</v>
      </c>
      <c r="Y1239" s="1">
        <v>216.42563569569413</v>
      </c>
      <c r="Z1239" s="1">
        <v>223.8563534731264</v>
      </c>
      <c r="AA1239" s="1">
        <v>223.8563534731264</v>
      </c>
      <c r="AB1239" s="1" t="s">
        <v>1667</v>
      </c>
      <c r="AC1239" s="3">
        <v>64</v>
      </c>
      <c r="AD1239" s="3">
        <f>_xlfn.XLOOKUP(B1239,EVENTOS!B:B,EVENTOS!M:M,"--",0,1)</f>
        <v>293</v>
      </c>
      <c r="AE1239" s="3">
        <v>2</v>
      </c>
      <c r="AF1239" s="12">
        <f>_xlfn.XLOOKUP(C1239,ESTACIONES!B:B,ESTACIONES!N:N,0,0,1)</f>
        <v>4.3965270469791156</v>
      </c>
      <c r="AG1239" t="e">
        <f>_xlfn.XLOOKUP(A1239,'L y W'!A:A,'L y W'!B:B,0,0,1)</f>
        <v>#N/A</v>
      </c>
      <c r="AH1239" t="e">
        <f>_xlfn.XLOOKUP(A1239,'L y W'!A:A,'L y W'!C:C,0,0,1)</f>
        <v>#N/A</v>
      </c>
    </row>
    <row r="1240" spans="1:34" x14ac:dyDescent="0.3">
      <c r="A1240" s="1">
        <v>283</v>
      </c>
      <c r="B1240" s="1" t="s">
        <v>1663</v>
      </c>
      <c r="C1240" s="1" t="s">
        <v>406</v>
      </c>
      <c r="D1240" s="1">
        <v>2014</v>
      </c>
      <c r="E1240" s="1">
        <v>4</v>
      </c>
      <c r="F1240" s="1">
        <v>8</v>
      </c>
      <c r="G1240" s="1">
        <v>1</v>
      </c>
      <c r="H1240" s="1">
        <v>3</v>
      </c>
      <c r="I1240" s="1">
        <v>2</v>
      </c>
      <c r="J1240" s="1">
        <v>-19.768000000000001</v>
      </c>
      <c r="K1240" s="1">
        <v>-70.480999999999995</v>
      </c>
      <c r="L1240" s="1">
        <v>5</v>
      </c>
      <c r="M1240" s="1">
        <v>39.1</v>
      </c>
      <c r="N1240" s="1">
        <v>-19.995450000000002</v>
      </c>
      <c r="O1240" s="1">
        <v>-69.767070000000004</v>
      </c>
      <c r="P1240" s="1">
        <v>0</v>
      </c>
      <c r="Q1240" s="1">
        <v>418</v>
      </c>
      <c r="R1240" s="7">
        <v>2.8</v>
      </c>
      <c r="S1240" s="1" t="s">
        <v>38</v>
      </c>
      <c r="T1240" s="1" t="s">
        <v>38</v>
      </c>
      <c r="U1240" s="1" t="s">
        <v>38</v>
      </c>
      <c r="V1240" s="1" t="s">
        <v>38</v>
      </c>
      <c r="W1240" s="1" t="s">
        <v>38</v>
      </c>
      <c r="X1240" s="1" t="s">
        <v>38</v>
      </c>
      <c r="Y1240" s="1">
        <v>78.892246103990317</v>
      </c>
      <c r="Z1240" s="1">
        <v>88.049965901938748</v>
      </c>
      <c r="AA1240" s="1">
        <v>84.724999999999994</v>
      </c>
      <c r="AB1240" s="1" t="s">
        <v>1668</v>
      </c>
      <c r="AC1240" s="3">
        <v>50</v>
      </c>
      <c r="AD1240" s="3">
        <f>_xlfn.XLOOKUP(B1240,EVENTOS!B:B,EVENTOS!M:M,"--",0,1)</f>
        <v>292</v>
      </c>
      <c r="AE1240" s="3">
        <v>1</v>
      </c>
      <c r="AF1240" s="12">
        <f>_xlfn.XLOOKUP(C1240,ESTACIONES!B:B,ESTACIONES!N:N,0,0,1)</f>
        <v>3.6247955390389586</v>
      </c>
      <c r="AG1240" t="e">
        <f>_xlfn.XLOOKUP(A1240,'L y W'!A:A,'L y W'!B:B,0,0,1)</f>
        <v>#N/A</v>
      </c>
      <c r="AH1240" t="e">
        <f>_xlfn.XLOOKUP(A1240,'L y W'!A:A,'L y W'!C:C,0,0,1)</f>
        <v>#N/A</v>
      </c>
    </row>
    <row r="1241" spans="1:34" x14ac:dyDescent="0.3">
      <c r="A1241" s="1">
        <v>284</v>
      </c>
      <c r="B1241" s="1" t="s">
        <v>1663</v>
      </c>
      <c r="C1241" s="1" t="s">
        <v>484</v>
      </c>
      <c r="D1241" s="1">
        <v>2014</v>
      </c>
      <c r="E1241" s="1">
        <v>4</v>
      </c>
      <c r="F1241" s="1">
        <v>8</v>
      </c>
      <c r="G1241" s="1">
        <v>1</v>
      </c>
      <c r="H1241" s="1">
        <v>3</v>
      </c>
      <c r="I1241" s="1">
        <v>2</v>
      </c>
      <c r="J1241" s="1">
        <v>-19.768000000000001</v>
      </c>
      <c r="K1241" s="1">
        <v>-70.480999999999995</v>
      </c>
      <c r="L1241" s="1">
        <v>5</v>
      </c>
      <c r="M1241" s="1">
        <v>39.1</v>
      </c>
      <c r="N1241" s="1">
        <v>-19.312390000000001</v>
      </c>
      <c r="O1241" s="1">
        <v>-69.427279999999996</v>
      </c>
      <c r="P1241" s="1">
        <v>0</v>
      </c>
      <c r="Q1241" s="1">
        <v>346</v>
      </c>
      <c r="R1241" s="7">
        <v>1.1399999999999999</v>
      </c>
      <c r="S1241" s="1" t="s">
        <v>38</v>
      </c>
      <c r="T1241" s="1" t="s">
        <v>38</v>
      </c>
      <c r="U1241" s="1" t="s">
        <v>38</v>
      </c>
      <c r="V1241" s="1" t="s">
        <v>38</v>
      </c>
      <c r="W1241" s="1" t="s">
        <v>38</v>
      </c>
      <c r="X1241" s="1" t="s">
        <v>38</v>
      </c>
      <c r="Y1241" s="1">
        <v>121.54309842029133</v>
      </c>
      <c r="Z1241" s="1">
        <v>127.67746384387742</v>
      </c>
      <c r="AA1241" s="1">
        <v>123.64</v>
      </c>
      <c r="AB1241" s="1" t="s">
        <v>1669</v>
      </c>
      <c r="AC1241" s="3">
        <v>56</v>
      </c>
      <c r="AD1241" s="3">
        <f>_xlfn.XLOOKUP(B1241,EVENTOS!B:B,EVENTOS!M:M,"--",0,1)</f>
        <v>292</v>
      </c>
      <c r="AE1241" s="3">
        <v>1</v>
      </c>
      <c r="AF1241" s="12">
        <f>_xlfn.XLOOKUP(C1241,ESTACIONES!B:B,ESTACIONES!N:N,0,0,1)</f>
        <v>3.9528596519652126</v>
      </c>
      <c r="AG1241" t="e">
        <f>_xlfn.XLOOKUP(A1241,'L y W'!A:A,'L y W'!B:B,0,0,1)</f>
        <v>#N/A</v>
      </c>
      <c r="AH1241" t="e">
        <f>_xlfn.XLOOKUP(A1241,'L y W'!A:A,'L y W'!C:C,0,0,1)</f>
        <v>#N/A</v>
      </c>
    </row>
    <row r="1242" spans="1:34" x14ac:dyDescent="0.3">
      <c r="A1242" s="1">
        <v>2850</v>
      </c>
      <c r="B1242" s="1" t="s">
        <v>1670</v>
      </c>
      <c r="C1242" s="1" t="s">
        <v>1671</v>
      </c>
      <c r="D1242" s="1">
        <v>2016</v>
      </c>
      <c r="E1242" s="1">
        <v>11</v>
      </c>
      <c r="F1242" s="1">
        <v>8</v>
      </c>
      <c r="G1242" s="1">
        <v>7</v>
      </c>
      <c r="H1242" s="1">
        <v>8</v>
      </c>
      <c r="I1242" s="1">
        <v>1</v>
      </c>
      <c r="J1242" s="1">
        <v>-36.662999999999997</v>
      </c>
      <c r="K1242" s="1">
        <v>-73.61</v>
      </c>
      <c r="L1242" s="1">
        <v>5.0999999999999996</v>
      </c>
      <c r="M1242" s="1">
        <v>26.9</v>
      </c>
      <c r="N1242" s="1">
        <v>-36.844200000000001</v>
      </c>
      <c r="O1242" s="1">
        <v>-73.108999999999995</v>
      </c>
      <c r="P1242" s="1">
        <v>0</v>
      </c>
      <c r="Q1242" s="1">
        <v>236</v>
      </c>
      <c r="R1242" s="7">
        <v>1.92</v>
      </c>
      <c r="S1242" s="1" t="s">
        <v>38</v>
      </c>
      <c r="T1242" s="1" t="s">
        <v>38</v>
      </c>
      <c r="U1242" s="1" t="s">
        <v>38</v>
      </c>
      <c r="V1242" s="1" t="s">
        <v>38</v>
      </c>
      <c r="W1242" s="1" t="s">
        <v>38</v>
      </c>
      <c r="X1242" s="1" t="s">
        <v>38</v>
      </c>
      <c r="Y1242" s="1">
        <v>49.049500698063646</v>
      </c>
      <c r="Z1242" s="1">
        <v>55.94160811711928</v>
      </c>
      <c r="AA1242" s="1">
        <v>55.94160811711928</v>
      </c>
      <c r="AB1242" s="1" t="s">
        <v>1672</v>
      </c>
      <c r="AC1242" s="3">
        <v>109</v>
      </c>
      <c r="AD1242" s="3">
        <f>_xlfn.XLOOKUP(B1242,EVENTOS!B:B,EVENTOS!M:M,"--",0,1)</f>
        <v>294</v>
      </c>
      <c r="AE1242" s="3">
        <v>1</v>
      </c>
      <c r="AF1242" s="12">
        <f>_xlfn.XLOOKUP(C1242,ESTACIONES!B:B,ESTACIONES!N:N,0,0,1)</f>
        <v>4.3504783575277859</v>
      </c>
      <c r="AG1242" t="e">
        <f>_xlfn.XLOOKUP(A1242,'L y W'!A:A,'L y W'!B:B,0,0,1)</f>
        <v>#N/A</v>
      </c>
      <c r="AH1242" t="e">
        <f>_xlfn.XLOOKUP(A1242,'L y W'!A:A,'L y W'!C:C,0,0,1)</f>
        <v>#N/A</v>
      </c>
    </row>
    <row r="1243" spans="1:34" x14ac:dyDescent="0.3">
      <c r="A1243" s="1">
        <v>286</v>
      </c>
      <c r="B1243" s="1" t="s">
        <v>1673</v>
      </c>
      <c r="C1243" s="1" t="s">
        <v>689</v>
      </c>
      <c r="D1243" s="1">
        <v>2014</v>
      </c>
      <c r="E1243" s="1">
        <v>4</v>
      </c>
      <c r="F1243" s="1">
        <v>8</v>
      </c>
      <c r="G1243" s="1">
        <v>5</v>
      </c>
      <c r="H1243" s="1">
        <v>20</v>
      </c>
      <c r="I1243" s="1">
        <v>22</v>
      </c>
      <c r="J1243" s="1">
        <v>-19.875</v>
      </c>
      <c r="K1243" s="1">
        <v>-70.864999999999995</v>
      </c>
      <c r="L1243" s="1">
        <v>5.0999999999999996</v>
      </c>
      <c r="M1243" s="1">
        <v>39.799999999999997</v>
      </c>
      <c r="N1243" s="1">
        <v>-20.252455999999999</v>
      </c>
      <c r="O1243" s="1">
        <v>-70.118055999999996</v>
      </c>
      <c r="P1243" s="1">
        <v>0</v>
      </c>
      <c r="Q1243" s="1">
        <v>278</v>
      </c>
      <c r="R1243" s="7">
        <v>1.43</v>
      </c>
      <c r="S1243" s="1">
        <v>344</v>
      </c>
      <c r="T1243" s="1">
        <v>28</v>
      </c>
      <c r="U1243" s="1">
        <v>90</v>
      </c>
      <c r="V1243" s="1">
        <v>164</v>
      </c>
      <c r="W1243" s="1">
        <v>62</v>
      </c>
      <c r="X1243" s="1">
        <v>90</v>
      </c>
      <c r="Y1243" s="1">
        <v>88.605739654281265</v>
      </c>
      <c r="Z1243" s="1">
        <v>97.134016182191658</v>
      </c>
      <c r="AA1243" s="1">
        <v>118.55</v>
      </c>
      <c r="AB1243" s="1" t="s">
        <v>1674</v>
      </c>
      <c r="AC1243" s="3">
        <v>67</v>
      </c>
      <c r="AD1243" s="3">
        <f>_xlfn.XLOOKUP(B1243,EVENTOS!B:B,EVENTOS!M:M,"--",0,1)</f>
        <v>295</v>
      </c>
      <c r="AE1243" s="3">
        <v>1</v>
      </c>
      <c r="AF1243" s="12">
        <f>_xlfn.XLOOKUP(C1243,ESTACIONES!B:B,ESTACIONES!N:N,0,0,1)</f>
        <v>4.3300048971343292</v>
      </c>
      <c r="AG1243">
        <f>_xlfn.XLOOKUP(A1243,'L y W'!A:A,'L y W'!B:B,0,0,1)</f>
        <v>0</v>
      </c>
      <c r="AH1243">
        <f>_xlfn.XLOOKUP(A1243,'L y W'!A:A,'L y W'!C:C,0,0,1)</f>
        <v>0</v>
      </c>
    </row>
    <row r="1244" spans="1:34" x14ac:dyDescent="0.3">
      <c r="A1244" s="1">
        <v>2865</v>
      </c>
      <c r="B1244" s="1" t="s">
        <v>1675</v>
      </c>
      <c r="C1244" s="1" t="s">
        <v>559</v>
      </c>
      <c r="D1244" s="1">
        <v>2016</v>
      </c>
      <c r="E1244" s="1">
        <v>11</v>
      </c>
      <c r="F1244" s="1">
        <v>20</v>
      </c>
      <c r="G1244" s="1">
        <v>20</v>
      </c>
      <c r="H1244" s="1">
        <v>57</v>
      </c>
      <c r="I1244" s="1">
        <v>42</v>
      </c>
      <c r="J1244" s="1">
        <v>-31.649000000000001</v>
      </c>
      <c r="K1244" s="1">
        <v>-68.662000000000006</v>
      </c>
      <c r="L1244" s="1">
        <v>6.6</v>
      </c>
      <c r="M1244" s="1">
        <v>90.1</v>
      </c>
      <c r="N1244" s="1">
        <v>-27.367170000000002</v>
      </c>
      <c r="O1244" s="1">
        <v>-70.330690000000004</v>
      </c>
      <c r="P1244" s="1">
        <v>398</v>
      </c>
      <c r="Q1244" s="1">
        <v>473</v>
      </c>
      <c r="R1244" s="7">
        <v>6.7</v>
      </c>
      <c r="S1244" s="1">
        <v>31</v>
      </c>
      <c r="T1244" s="1">
        <v>40</v>
      </c>
      <c r="U1244" s="1">
        <v>-92</v>
      </c>
      <c r="V1244" s="1">
        <v>214</v>
      </c>
      <c r="W1244" s="1">
        <v>50</v>
      </c>
      <c r="X1244" s="1">
        <v>-89</v>
      </c>
      <c r="Y1244" s="1">
        <v>501.41234345166396</v>
      </c>
      <c r="Z1244" s="1">
        <v>509.51371538918306</v>
      </c>
      <c r="AA1244" s="1">
        <v>492.01708984375</v>
      </c>
      <c r="AB1244" s="1" t="s">
        <v>1676</v>
      </c>
      <c r="AC1244" s="3">
        <v>64</v>
      </c>
      <c r="AD1244" s="3">
        <f>_xlfn.XLOOKUP(B1244,EVENTOS!B:B,EVENTOS!M:M,"--",0,1)</f>
        <v>296</v>
      </c>
      <c r="AE1244" s="3">
        <v>2</v>
      </c>
      <c r="AF1244" s="12">
        <f>_xlfn.XLOOKUP(C1244,ESTACIONES!B:B,ESTACIONES!N:N,0,0,1)</f>
        <v>4.3965270469791156</v>
      </c>
      <c r="AG1244">
        <f>_xlfn.XLOOKUP(A1244,'L y W'!A:A,'L y W'!B:B,0,0,1)</f>
        <v>30.130060241861194</v>
      </c>
      <c r="AH1244">
        <f>_xlfn.XLOOKUP(A1244,'L y W'!A:A,'L y W'!C:C,0,0,1)</f>
        <v>20.081678041839872</v>
      </c>
    </row>
    <row r="1245" spans="1:34" x14ac:dyDescent="0.3">
      <c r="A1245" s="1">
        <v>2868</v>
      </c>
      <c r="B1245" s="1" t="s">
        <v>1675</v>
      </c>
      <c r="C1245" s="1" t="s">
        <v>563</v>
      </c>
      <c r="D1245" s="1">
        <v>2016</v>
      </c>
      <c r="E1245" s="1">
        <v>11</v>
      </c>
      <c r="F1245" s="1">
        <v>20</v>
      </c>
      <c r="G1245" s="1">
        <v>20</v>
      </c>
      <c r="H1245" s="1">
        <v>57</v>
      </c>
      <c r="I1245" s="1">
        <v>42</v>
      </c>
      <c r="J1245" s="1">
        <v>-31.649000000000001</v>
      </c>
      <c r="K1245" s="1">
        <v>-68.662000000000006</v>
      </c>
      <c r="L1245" s="1">
        <v>6.6</v>
      </c>
      <c r="M1245" s="1">
        <v>90.1</v>
      </c>
      <c r="N1245" s="1">
        <v>-31.633614000000001</v>
      </c>
      <c r="O1245" s="1">
        <v>-71.167500000000004</v>
      </c>
      <c r="P1245" s="1">
        <v>319</v>
      </c>
      <c r="Q1245" s="1">
        <v>654</v>
      </c>
      <c r="R1245" s="7">
        <v>5.32</v>
      </c>
      <c r="S1245" s="1">
        <v>31</v>
      </c>
      <c r="T1245" s="1">
        <v>40</v>
      </c>
      <c r="U1245" s="1">
        <v>-92</v>
      </c>
      <c r="V1245" s="1">
        <v>214</v>
      </c>
      <c r="W1245" s="1">
        <v>50</v>
      </c>
      <c r="X1245" s="1">
        <v>-89</v>
      </c>
      <c r="Y1245" s="1">
        <v>237.67051589975731</v>
      </c>
      <c r="Z1245" s="1">
        <v>254.28894920750449</v>
      </c>
      <c r="AA1245" s="1">
        <v>238.69569396972659</v>
      </c>
      <c r="AB1245" s="1" t="s">
        <v>1677</v>
      </c>
      <c r="AC1245" s="3">
        <v>65</v>
      </c>
      <c r="AD1245" s="3">
        <f>_xlfn.XLOOKUP(B1245,EVENTOS!B:B,EVENTOS!M:M,"--",0,1)</f>
        <v>296</v>
      </c>
      <c r="AE1245" s="3">
        <v>2</v>
      </c>
      <c r="AF1245" s="12">
        <f>_xlfn.XLOOKUP(C1245,ESTACIONES!B:B,ESTACIONES!N:N,0,0,1)</f>
        <v>2.6040084152738801</v>
      </c>
      <c r="AG1245">
        <f>_xlfn.XLOOKUP(A1245,'L y W'!A:A,'L y W'!B:B,0,0,1)</f>
        <v>30.130060241861194</v>
      </c>
      <c r="AH1245">
        <f>_xlfn.XLOOKUP(A1245,'L y W'!A:A,'L y W'!C:C,0,0,1)</f>
        <v>20.081678041839872</v>
      </c>
    </row>
    <row r="1246" spans="1:34" x14ac:dyDescent="0.3">
      <c r="A1246" s="1">
        <v>2869</v>
      </c>
      <c r="B1246" s="1" t="s">
        <v>1675</v>
      </c>
      <c r="C1246" s="1" t="s">
        <v>107</v>
      </c>
      <c r="D1246" s="1">
        <v>2016</v>
      </c>
      <c r="E1246" s="1">
        <v>11</v>
      </c>
      <c r="F1246" s="1">
        <v>20</v>
      </c>
      <c r="G1246" s="1">
        <v>20</v>
      </c>
      <c r="H1246" s="1">
        <v>57</v>
      </c>
      <c r="I1246" s="1">
        <v>42</v>
      </c>
      <c r="J1246" s="1">
        <v>-31.649000000000001</v>
      </c>
      <c r="K1246" s="1">
        <v>-68.662000000000006</v>
      </c>
      <c r="L1246" s="1">
        <v>6.6</v>
      </c>
      <c r="M1246" s="1">
        <v>90.1</v>
      </c>
      <c r="N1246" s="1">
        <v>-29.510639999999999</v>
      </c>
      <c r="O1246" s="1">
        <v>-71.200360000000003</v>
      </c>
      <c r="P1246" s="1">
        <v>0</v>
      </c>
      <c r="Q1246" s="1">
        <v>576</v>
      </c>
      <c r="R1246" s="7">
        <v>5.77</v>
      </c>
      <c r="S1246" s="1">
        <v>31</v>
      </c>
      <c r="T1246" s="1">
        <v>40</v>
      </c>
      <c r="U1246" s="1">
        <v>-92</v>
      </c>
      <c r="V1246" s="1">
        <v>214</v>
      </c>
      <c r="W1246" s="1">
        <v>50</v>
      </c>
      <c r="X1246" s="1">
        <v>-89</v>
      </c>
      <c r="Y1246" s="1">
        <v>339.80193743084379</v>
      </c>
      <c r="Z1246" s="1">
        <v>351.54425991865531</v>
      </c>
      <c r="AA1246" s="1">
        <v>337.68338012695313</v>
      </c>
      <c r="AB1246" s="1" t="s">
        <v>1678</v>
      </c>
      <c r="AC1246" s="3">
        <v>19</v>
      </c>
      <c r="AD1246" s="3">
        <f>_xlfn.XLOOKUP(B1246,EVENTOS!B:B,EVENTOS!M:M,"--",0,1)</f>
        <v>296</v>
      </c>
      <c r="AE1246" s="3">
        <v>2</v>
      </c>
      <c r="AF1246" s="12">
        <f>_xlfn.XLOOKUP(C1246,ESTACIONES!B:B,ESTACIONES!N:N,0,0,1)</f>
        <v>3.0510064704910347</v>
      </c>
      <c r="AG1246">
        <f>_xlfn.XLOOKUP(A1246,'L y W'!A:A,'L y W'!B:B,0,0,1)</f>
        <v>30.130060241861194</v>
      </c>
      <c r="AH1246">
        <f>_xlfn.XLOOKUP(A1246,'L y W'!A:A,'L y W'!C:C,0,0,1)</f>
        <v>20.081678041839872</v>
      </c>
    </row>
    <row r="1247" spans="1:34" x14ac:dyDescent="0.3">
      <c r="A1247" s="1">
        <v>287</v>
      </c>
      <c r="B1247" s="1" t="s">
        <v>1673</v>
      </c>
      <c r="C1247" s="1" t="s">
        <v>35</v>
      </c>
      <c r="D1247" s="1">
        <v>2014</v>
      </c>
      <c r="E1247" s="1">
        <v>4</v>
      </c>
      <c r="F1247" s="1">
        <v>8</v>
      </c>
      <c r="G1247" s="1">
        <v>5</v>
      </c>
      <c r="H1247" s="1">
        <v>20</v>
      </c>
      <c r="I1247" s="1">
        <v>22</v>
      </c>
      <c r="J1247" s="1">
        <v>-19.875</v>
      </c>
      <c r="K1247" s="1">
        <v>-70.864999999999995</v>
      </c>
      <c r="L1247" s="1">
        <v>5.0999999999999996</v>
      </c>
      <c r="M1247" s="1">
        <v>39.799999999999997</v>
      </c>
      <c r="N1247" s="1">
        <v>-20.230340000000002</v>
      </c>
      <c r="O1247" s="1">
        <v>-70.145920000000004</v>
      </c>
      <c r="P1247" s="1">
        <v>0</v>
      </c>
      <c r="Q1247" s="1">
        <v>635</v>
      </c>
      <c r="R1247" s="7">
        <v>7.01</v>
      </c>
      <c r="S1247" s="1">
        <v>344</v>
      </c>
      <c r="T1247" s="1">
        <v>28</v>
      </c>
      <c r="U1247" s="1">
        <v>90</v>
      </c>
      <c r="V1247" s="1">
        <v>164</v>
      </c>
      <c r="W1247" s="1">
        <v>62</v>
      </c>
      <c r="X1247" s="1">
        <v>90</v>
      </c>
      <c r="Y1247" s="1">
        <v>84.889171787038322</v>
      </c>
      <c r="Z1247" s="1">
        <v>93.756127728747956</v>
      </c>
      <c r="AA1247" s="1">
        <v>114.99</v>
      </c>
      <c r="AB1247" s="1" t="s">
        <v>1679</v>
      </c>
      <c r="AC1247" s="3">
        <v>3</v>
      </c>
      <c r="AD1247" s="3">
        <f>_xlfn.XLOOKUP(B1247,EVENTOS!B:B,EVENTOS!M:M,"--",0,1)</f>
        <v>295</v>
      </c>
      <c r="AE1247" s="3">
        <v>1</v>
      </c>
      <c r="AF1247" s="12">
        <f>_xlfn.XLOOKUP(C1247,ESTACIONES!B:B,ESTACIONES!N:N,0,0,1)</f>
        <v>6.1460543197080302</v>
      </c>
      <c r="AG1247">
        <f>_xlfn.XLOOKUP(A1247,'L y W'!A:A,'L y W'!B:B,0,0,1)</f>
        <v>0</v>
      </c>
      <c r="AH1247">
        <f>_xlfn.XLOOKUP(A1247,'L y W'!A:A,'L y W'!C:C,0,0,1)</f>
        <v>0</v>
      </c>
    </row>
    <row r="1248" spans="1:34" x14ac:dyDescent="0.3">
      <c r="A1248" s="1">
        <v>2870</v>
      </c>
      <c r="B1248" s="1" t="s">
        <v>1675</v>
      </c>
      <c r="C1248" s="1" t="s">
        <v>43</v>
      </c>
      <c r="D1248" s="1">
        <v>2016</v>
      </c>
      <c r="E1248" s="1">
        <v>11</v>
      </c>
      <c r="F1248" s="1">
        <v>20</v>
      </c>
      <c r="G1248" s="1">
        <v>20</v>
      </c>
      <c r="H1248" s="1">
        <v>57</v>
      </c>
      <c r="I1248" s="1">
        <v>42</v>
      </c>
      <c r="J1248" s="1">
        <v>-31.649000000000001</v>
      </c>
      <c r="K1248" s="1">
        <v>-68.662000000000006</v>
      </c>
      <c r="L1248" s="1">
        <v>6.6</v>
      </c>
      <c r="M1248" s="1">
        <v>90.1</v>
      </c>
      <c r="N1248" s="1">
        <v>-30.23387</v>
      </c>
      <c r="O1248" s="1">
        <v>-71.081590000000006</v>
      </c>
      <c r="P1248" s="1">
        <v>1032</v>
      </c>
      <c r="Q1248" s="1">
        <v>517</v>
      </c>
      <c r="R1248" s="7">
        <v>6.5</v>
      </c>
      <c r="S1248" s="1">
        <v>31</v>
      </c>
      <c r="T1248" s="1">
        <v>40</v>
      </c>
      <c r="U1248" s="1">
        <v>-92</v>
      </c>
      <c r="V1248" s="1">
        <v>214</v>
      </c>
      <c r="W1248" s="1">
        <v>50</v>
      </c>
      <c r="X1248" s="1">
        <v>-89</v>
      </c>
      <c r="Y1248" s="1">
        <v>279.41277357979629</v>
      </c>
      <c r="Z1248" s="1">
        <v>293.89885924166924</v>
      </c>
      <c r="AA1248" s="1">
        <v>282.5179443359375</v>
      </c>
      <c r="AB1248" s="1" t="s">
        <v>1680</v>
      </c>
      <c r="AC1248" s="3">
        <v>5</v>
      </c>
      <c r="AD1248" s="3">
        <f>_xlfn.XLOOKUP(B1248,EVENTOS!B:B,EVENTOS!M:M,"--",0,1)</f>
        <v>296</v>
      </c>
      <c r="AE1248" s="3">
        <v>2</v>
      </c>
      <c r="AF1248" s="12">
        <f>_xlfn.XLOOKUP(C1248,ESTACIONES!B:B,ESTACIONES!N:N,0,0,1)</f>
        <v>2.335647305457484</v>
      </c>
      <c r="AG1248">
        <f>_xlfn.XLOOKUP(A1248,'L y W'!A:A,'L y W'!B:B,0,0,1)</f>
        <v>30.130060241861194</v>
      </c>
      <c r="AH1248">
        <f>_xlfn.XLOOKUP(A1248,'L y W'!A:A,'L y W'!C:C,0,0,1)</f>
        <v>20.081678041839872</v>
      </c>
    </row>
    <row r="1249" spans="1:34" x14ac:dyDescent="0.3">
      <c r="A1249" s="1">
        <v>2871</v>
      </c>
      <c r="B1249" s="1" t="s">
        <v>1675</v>
      </c>
      <c r="C1249" s="1" t="s">
        <v>47</v>
      </c>
      <c r="D1249" s="1">
        <v>2016</v>
      </c>
      <c r="E1249" s="1">
        <v>11</v>
      </c>
      <c r="F1249" s="1">
        <v>20</v>
      </c>
      <c r="G1249" s="1">
        <v>20</v>
      </c>
      <c r="H1249" s="1">
        <v>57</v>
      </c>
      <c r="I1249" s="1">
        <v>42</v>
      </c>
      <c r="J1249" s="1">
        <v>-31.649000000000001</v>
      </c>
      <c r="K1249" s="1">
        <v>-68.662000000000006</v>
      </c>
      <c r="L1249" s="1">
        <v>6.6</v>
      </c>
      <c r="M1249" s="1">
        <v>90.1</v>
      </c>
      <c r="N1249" s="1">
        <v>-30.696472</v>
      </c>
      <c r="O1249" s="1">
        <v>-70.958888999999999</v>
      </c>
      <c r="P1249" s="1">
        <v>0</v>
      </c>
      <c r="Q1249" s="1">
        <v>402</v>
      </c>
      <c r="R1249" s="7">
        <v>3.22</v>
      </c>
      <c r="S1249" s="1">
        <v>31</v>
      </c>
      <c r="T1249" s="1">
        <v>40</v>
      </c>
      <c r="U1249" s="1">
        <v>-92</v>
      </c>
      <c r="V1249" s="1">
        <v>214</v>
      </c>
      <c r="W1249" s="1">
        <v>50</v>
      </c>
      <c r="X1249" s="1">
        <v>-89</v>
      </c>
      <c r="Y1249" s="1">
        <v>243.09561570955799</v>
      </c>
      <c r="Z1249" s="1">
        <v>259.25564290331096</v>
      </c>
      <c r="AA1249" s="1">
        <v>248.0753479003906</v>
      </c>
      <c r="AB1249" s="1" t="s">
        <v>1681</v>
      </c>
      <c r="AC1249" s="3">
        <v>6</v>
      </c>
      <c r="AD1249" s="3">
        <f>_xlfn.XLOOKUP(B1249,EVENTOS!B:B,EVENTOS!M:M,"--",0,1)</f>
        <v>296</v>
      </c>
      <c r="AE1249" s="3">
        <v>2</v>
      </c>
      <c r="AF1249" s="12">
        <f>_xlfn.XLOOKUP(C1249,ESTACIONES!B:B,ESTACIONES!N:N,0,0,1)</f>
        <v>2.3463047993698694</v>
      </c>
      <c r="AG1249">
        <f>_xlfn.XLOOKUP(A1249,'L y W'!A:A,'L y W'!B:B,0,0,1)</f>
        <v>30.130060241861194</v>
      </c>
      <c r="AH1249">
        <f>_xlfn.XLOOKUP(A1249,'L y W'!A:A,'L y W'!C:C,0,0,1)</f>
        <v>20.081678041839872</v>
      </c>
    </row>
    <row r="1250" spans="1:34" x14ac:dyDescent="0.3">
      <c r="A1250" s="1">
        <v>2872</v>
      </c>
      <c r="B1250" s="1" t="s">
        <v>1675</v>
      </c>
      <c r="C1250" s="1" t="s">
        <v>524</v>
      </c>
      <c r="D1250" s="1">
        <v>2016</v>
      </c>
      <c r="E1250" s="1">
        <v>11</v>
      </c>
      <c r="F1250" s="1">
        <v>20</v>
      </c>
      <c r="G1250" s="1">
        <v>20</v>
      </c>
      <c r="H1250" s="1">
        <v>57</v>
      </c>
      <c r="I1250" s="1">
        <v>42</v>
      </c>
      <c r="J1250" s="1">
        <v>-31.649000000000001</v>
      </c>
      <c r="K1250" s="1">
        <v>-68.662000000000006</v>
      </c>
      <c r="L1250" s="1">
        <v>6.6</v>
      </c>
      <c r="M1250" s="1">
        <v>90.1</v>
      </c>
      <c r="N1250" s="1">
        <v>-30.579305999999999</v>
      </c>
      <c r="O1250" s="1">
        <v>-71.494556000000003</v>
      </c>
      <c r="P1250" s="1">
        <v>203</v>
      </c>
      <c r="Q1250" s="1">
        <v>505</v>
      </c>
      <c r="R1250" s="7">
        <v>1.75</v>
      </c>
      <c r="S1250" s="1">
        <v>31</v>
      </c>
      <c r="T1250" s="1">
        <v>40</v>
      </c>
      <c r="U1250" s="1">
        <v>-92</v>
      </c>
      <c r="V1250" s="1">
        <v>214</v>
      </c>
      <c r="W1250" s="1">
        <v>50</v>
      </c>
      <c r="X1250" s="1">
        <v>-89</v>
      </c>
      <c r="Y1250" s="1">
        <v>295.06671169090015</v>
      </c>
      <c r="Z1250" s="1">
        <v>308.57575432473755</v>
      </c>
      <c r="AA1250" s="1">
        <v>296.56393432617188</v>
      </c>
      <c r="AB1250" s="1" t="s">
        <v>1682</v>
      </c>
      <c r="AC1250" s="3">
        <v>59</v>
      </c>
      <c r="AD1250" s="3">
        <f>_xlfn.XLOOKUP(B1250,EVENTOS!B:B,EVENTOS!M:M,"--",0,1)</f>
        <v>296</v>
      </c>
      <c r="AE1250" s="3">
        <v>2</v>
      </c>
      <c r="AF1250" s="12">
        <f>_xlfn.XLOOKUP(C1250,ESTACIONES!B:B,ESTACIONES!N:N,0,0,1)</f>
        <v>2.4467954161962564</v>
      </c>
      <c r="AG1250">
        <f>_xlfn.XLOOKUP(A1250,'L y W'!A:A,'L y W'!B:B,0,0,1)</f>
        <v>30.130060241861194</v>
      </c>
      <c r="AH1250">
        <f>_xlfn.XLOOKUP(A1250,'L y W'!A:A,'L y W'!C:C,0,0,1)</f>
        <v>20.081678041839872</v>
      </c>
    </row>
    <row r="1251" spans="1:34" x14ac:dyDescent="0.3">
      <c r="A1251" s="1">
        <v>2875</v>
      </c>
      <c r="B1251" s="1" t="s">
        <v>1675</v>
      </c>
      <c r="C1251" s="1" t="s">
        <v>51</v>
      </c>
      <c r="D1251" s="1">
        <v>2016</v>
      </c>
      <c r="E1251" s="1">
        <v>11</v>
      </c>
      <c r="F1251" s="1">
        <v>20</v>
      </c>
      <c r="G1251" s="1">
        <v>20</v>
      </c>
      <c r="H1251" s="1">
        <v>57</v>
      </c>
      <c r="I1251" s="1">
        <v>42</v>
      </c>
      <c r="J1251" s="1">
        <v>-31.649000000000001</v>
      </c>
      <c r="K1251" s="1">
        <v>-68.662000000000006</v>
      </c>
      <c r="L1251" s="1">
        <v>6.6</v>
      </c>
      <c r="M1251" s="1">
        <v>90.1</v>
      </c>
      <c r="N1251" s="1">
        <v>-31.783711</v>
      </c>
      <c r="O1251" s="1">
        <v>-70.969739000000004</v>
      </c>
      <c r="P1251" s="1">
        <v>458</v>
      </c>
      <c r="Q1251" s="1">
        <v>751</v>
      </c>
      <c r="R1251" s="7">
        <v>2.1</v>
      </c>
      <c r="S1251" s="1">
        <v>31</v>
      </c>
      <c r="T1251" s="1">
        <v>40</v>
      </c>
      <c r="U1251" s="1">
        <v>-92</v>
      </c>
      <c r="V1251" s="1">
        <v>214</v>
      </c>
      <c r="W1251" s="1">
        <v>50</v>
      </c>
      <c r="X1251" s="1">
        <v>-89</v>
      </c>
      <c r="Y1251" s="1">
        <v>219.23938304565664</v>
      </c>
      <c r="Z1251" s="1">
        <v>237.20594099271659</v>
      </c>
      <c r="AA1251" s="1">
        <v>221.0700378417969</v>
      </c>
      <c r="AB1251" s="1" t="s">
        <v>1683</v>
      </c>
      <c r="AC1251" s="3">
        <v>8</v>
      </c>
      <c r="AD1251" s="3">
        <f>_xlfn.XLOOKUP(B1251,EVENTOS!B:B,EVENTOS!M:M,"--",0,1)</f>
        <v>296</v>
      </c>
      <c r="AE1251" s="3">
        <v>2</v>
      </c>
      <c r="AF1251" s="12">
        <f>_xlfn.XLOOKUP(C1251,ESTACIONES!B:B,ESTACIONES!N:N,0,0,1)</f>
        <v>4.6375108145656956</v>
      </c>
      <c r="AG1251">
        <f>_xlfn.XLOOKUP(A1251,'L y W'!A:A,'L y W'!B:B,0,0,1)</f>
        <v>30.130060241861194</v>
      </c>
      <c r="AH1251">
        <f>_xlfn.XLOOKUP(A1251,'L y W'!A:A,'L y W'!C:C,0,0,1)</f>
        <v>20.081678041839872</v>
      </c>
    </row>
    <row r="1252" spans="1:34" x14ac:dyDescent="0.3">
      <c r="A1252" s="1">
        <v>2876</v>
      </c>
      <c r="B1252" s="1" t="s">
        <v>1675</v>
      </c>
      <c r="C1252" s="1" t="s">
        <v>53</v>
      </c>
      <c r="D1252" s="1">
        <v>2016</v>
      </c>
      <c r="E1252" s="1">
        <v>11</v>
      </c>
      <c r="F1252" s="1">
        <v>20</v>
      </c>
      <c r="G1252" s="1">
        <v>20</v>
      </c>
      <c r="H1252" s="1">
        <v>57</v>
      </c>
      <c r="I1252" s="1">
        <v>42</v>
      </c>
      <c r="J1252" s="1">
        <v>-31.649000000000001</v>
      </c>
      <c r="K1252" s="1">
        <v>-68.662000000000006</v>
      </c>
      <c r="L1252" s="1">
        <v>6.6</v>
      </c>
      <c r="M1252" s="1">
        <v>90.1</v>
      </c>
      <c r="N1252" s="1">
        <v>-30.258980000000001</v>
      </c>
      <c r="O1252" s="1">
        <v>-71.490459999999999</v>
      </c>
      <c r="P1252" s="1">
        <v>10</v>
      </c>
      <c r="Q1252" s="1">
        <v>364</v>
      </c>
      <c r="R1252" s="7">
        <v>1.87</v>
      </c>
      <c r="S1252" s="1">
        <v>31</v>
      </c>
      <c r="T1252" s="1">
        <v>40</v>
      </c>
      <c r="U1252" s="1">
        <v>-92</v>
      </c>
      <c r="V1252" s="1">
        <v>214</v>
      </c>
      <c r="W1252" s="1">
        <v>50</v>
      </c>
      <c r="X1252" s="1">
        <v>-89</v>
      </c>
      <c r="Y1252" s="1">
        <v>311.09271458158878</v>
      </c>
      <c r="Z1252" s="1">
        <v>323.88036242684097</v>
      </c>
      <c r="AA1252" s="1">
        <v>313.04080200195313</v>
      </c>
      <c r="AB1252" s="1" t="s">
        <v>1684</v>
      </c>
      <c r="AC1252" s="3">
        <v>9</v>
      </c>
      <c r="AD1252" s="3">
        <f>_xlfn.XLOOKUP(B1252,EVENTOS!B:B,EVENTOS!M:M,"--",0,1)</f>
        <v>296</v>
      </c>
      <c r="AE1252" s="3">
        <v>2</v>
      </c>
      <c r="AF1252" s="12">
        <f>_xlfn.XLOOKUP(C1252,ESTACIONES!B:B,ESTACIONES!N:N,0,0,1)</f>
        <v>4.3052866245068095</v>
      </c>
      <c r="AG1252">
        <f>_xlfn.XLOOKUP(A1252,'L y W'!A:A,'L y W'!B:B,0,0,1)</f>
        <v>30.130060241861194</v>
      </c>
      <c r="AH1252">
        <f>_xlfn.XLOOKUP(A1252,'L y W'!A:A,'L y W'!C:C,0,0,1)</f>
        <v>20.081678041839872</v>
      </c>
    </row>
    <row r="1253" spans="1:34" x14ac:dyDescent="0.3">
      <c r="A1253" s="1">
        <v>2877</v>
      </c>
      <c r="B1253" s="1" t="s">
        <v>1675</v>
      </c>
      <c r="C1253" s="1" t="s">
        <v>55</v>
      </c>
      <c r="D1253" s="1">
        <v>2016</v>
      </c>
      <c r="E1253" s="1">
        <v>11</v>
      </c>
      <c r="F1253" s="1">
        <v>20</v>
      </c>
      <c r="G1253" s="1">
        <v>20</v>
      </c>
      <c r="H1253" s="1">
        <v>57</v>
      </c>
      <c r="I1253" s="1">
        <v>42</v>
      </c>
      <c r="J1253" s="1">
        <v>-31.649000000000001</v>
      </c>
      <c r="K1253" s="1">
        <v>-68.662000000000006</v>
      </c>
      <c r="L1253" s="1">
        <v>6.6</v>
      </c>
      <c r="M1253" s="1">
        <v>90.1</v>
      </c>
      <c r="N1253" s="1">
        <v>-30.854861</v>
      </c>
      <c r="O1253" s="1">
        <v>-70.707333000000006</v>
      </c>
      <c r="P1253" s="1">
        <v>903</v>
      </c>
      <c r="Q1253" s="1">
        <v>578</v>
      </c>
      <c r="R1253" s="7">
        <v>6.51</v>
      </c>
      <c r="S1253" s="1">
        <v>31</v>
      </c>
      <c r="T1253" s="1">
        <v>40</v>
      </c>
      <c r="U1253" s="1">
        <v>-92</v>
      </c>
      <c r="V1253" s="1">
        <v>214</v>
      </c>
      <c r="W1253" s="1">
        <v>50</v>
      </c>
      <c r="X1253" s="1">
        <v>-89</v>
      </c>
      <c r="Y1253" s="1">
        <v>213.78995161034794</v>
      </c>
      <c r="Z1253" s="1">
        <v>232.35251110877823</v>
      </c>
      <c r="AA1253" s="1">
        <v>220.6424255371094</v>
      </c>
      <c r="AB1253" s="1" t="s">
        <v>1685</v>
      </c>
      <c r="AC1253" s="3">
        <v>10</v>
      </c>
      <c r="AD1253" s="3">
        <f>_xlfn.XLOOKUP(B1253,EVENTOS!B:B,EVENTOS!M:M,"--",0,1)</f>
        <v>296</v>
      </c>
      <c r="AE1253" s="3">
        <v>2</v>
      </c>
      <c r="AF1253" s="12">
        <f>_xlfn.XLOOKUP(C1253,ESTACIONES!B:B,ESTACIONES!N:N,0,0,1)</f>
        <v>2.2846908786089335</v>
      </c>
      <c r="AG1253">
        <f>_xlfn.XLOOKUP(A1253,'L y W'!A:A,'L y W'!B:B,0,0,1)</f>
        <v>30.130060241861194</v>
      </c>
      <c r="AH1253">
        <f>_xlfn.XLOOKUP(A1253,'L y W'!A:A,'L y W'!C:C,0,0,1)</f>
        <v>20.081678041839872</v>
      </c>
    </row>
    <row r="1254" spans="1:34" x14ac:dyDescent="0.3">
      <c r="A1254" s="1">
        <v>2878</v>
      </c>
      <c r="B1254" s="1" t="s">
        <v>1675</v>
      </c>
      <c r="C1254" s="1" t="s">
        <v>470</v>
      </c>
      <c r="D1254" s="1">
        <v>2016</v>
      </c>
      <c r="E1254" s="1">
        <v>11</v>
      </c>
      <c r="F1254" s="1">
        <v>20</v>
      </c>
      <c r="G1254" s="1">
        <v>20</v>
      </c>
      <c r="H1254" s="1">
        <v>57</v>
      </c>
      <c r="I1254" s="1">
        <v>42</v>
      </c>
      <c r="J1254" s="1">
        <v>-31.649000000000001</v>
      </c>
      <c r="K1254" s="1">
        <v>-68.662000000000006</v>
      </c>
      <c r="L1254" s="1">
        <v>6.6</v>
      </c>
      <c r="M1254" s="1">
        <v>90.1</v>
      </c>
      <c r="N1254" s="1">
        <v>-31.203700000000001</v>
      </c>
      <c r="O1254" s="1">
        <v>-71.000299999999996</v>
      </c>
      <c r="P1254" s="1">
        <v>0</v>
      </c>
      <c r="Q1254" s="1">
        <v>555</v>
      </c>
      <c r="R1254" s="7">
        <v>4.4800000000000004</v>
      </c>
      <c r="S1254" s="1">
        <v>31</v>
      </c>
      <c r="T1254" s="1">
        <v>40</v>
      </c>
      <c r="U1254" s="1">
        <v>-92</v>
      </c>
      <c r="V1254" s="1">
        <v>214</v>
      </c>
      <c r="W1254" s="1">
        <v>50</v>
      </c>
      <c r="X1254" s="1">
        <v>-89</v>
      </c>
      <c r="Y1254" s="1">
        <v>227.7291893150545</v>
      </c>
      <c r="Z1254" s="1">
        <v>244.90527488417217</v>
      </c>
      <c r="AA1254" s="1">
        <v>231.15397644042969</v>
      </c>
      <c r="AB1254" s="1" t="s">
        <v>1686</v>
      </c>
      <c r="AC1254" s="3">
        <v>52</v>
      </c>
      <c r="AD1254" s="3">
        <f>_xlfn.XLOOKUP(B1254,EVENTOS!B:B,EVENTOS!M:M,"--",0,1)</f>
        <v>296</v>
      </c>
      <c r="AE1254" s="3">
        <v>2</v>
      </c>
      <c r="AF1254" s="12">
        <f>_xlfn.XLOOKUP(C1254,ESTACIONES!B:B,ESTACIONES!N:N,0,0,1)</f>
        <v>4.5935928012608978</v>
      </c>
      <c r="AG1254">
        <f>_xlfn.XLOOKUP(A1254,'L y W'!A:A,'L y W'!B:B,0,0,1)</f>
        <v>30.130060241861194</v>
      </c>
      <c r="AH1254">
        <f>_xlfn.XLOOKUP(A1254,'L y W'!A:A,'L y W'!C:C,0,0,1)</f>
        <v>20.081678041839872</v>
      </c>
    </row>
    <row r="1255" spans="1:34" x14ac:dyDescent="0.3">
      <c r="A1255" s="1">
        <v>2879</v>
      </c>
      <c r="B1255" s="1" t="s">
        <v>1675</v>
      </c>
      <c r="C1255" s="1" t="s">
        <v>833</v>
      </c>
      <c r="D1255" s="1">
        <v>2016</v>
      </c>
      <c r="E1255" s="1">
        <v>11</v>
      </c>
      <c r="F1255" s="1">
        <v>20</v>
      </c>
      <c r="G1255" s="1">
        <v>20</v>
      </c>
      <c r="H1255" s="1">
        <v>57</v>
      </c>
      <c r="I1255" s="1">
        <v>42</v>
      </c>
      <c r="J1255" s="1">
        <v>-31.649000000000001</v>
      </c>
      <c r="K1255" s="1">
        <v>-68.662000000000006</v>
      </c>
      <c r="L1255" s="1">
        <v>6.6</v>
      </c>
      <c r="M1255" s="1">
        <v>90.1</v>
      </c>
      <c r="N1255" s="1">
        <v>-29.91864</v>
      </c>
      <c r="O1255" s="1">
        <v>-71.238410000000002</v>
      </c>
      <c r="P1255" s="1">
        <v>101</v>
      </c>
      <c r="Q1255" s="1">
        <v>773</v>
      </c>
      <c r="R1255" s="7">
        <v>0.92222222222222228</v>
      </c>
      <c r="S1255" s="1">
        <v>31</v>
      </c>
      <c r="T1255" s="1">
        <v>40</v>
      </c>
      <c r="U1255" s="1">
        <v>-92</v>
      </c>
      <c r="V1255" s="1">
        <v>214</v>
      </c>
      <c r="W1255" s="1">
        <v>50</v>
      </c>
      <c r="X1255" s="1">
        <v>-89</v>
      </c>
      <c r="Y1255" s="1">
        <v>312.42071673988193</v>
      </c>
      <c r="Z1255" s="1">
        <v>325.18137192843864</v>
      </c>
      <c r="AA1255" s="1">
        <v>312.90707397460938</v>
      </c>
      <c r="AB1255" s="1" t="s">
        <v>1687</v>
      </c>
      <c r="AC1255" s="3">
        <v>76</v>
      </c>
      <c r="AD1255" s="3">
        <f>_xlfn.XLOOKUP(B1255,EVENTOS!B:B,EVENTOS!M:M,"--",0,1)</f>
        <v>296</v>
      </c>
      <c r="AE1255" s="3">
        <v>2</v>
      </c>
      <c r="AF1255" s="12">
        <f>_xlfn.XLOOKUP(C1255,ESTACIONES!B:B,ESTACIONES!N:N,0,0,1)</f>
        <v>2.1128237430773216</v>
      </c>
      <c r="AG1255">
        <f>_xlfn.XLOOKUP(A1255,'L y W'!A:A,'L y W'!B:B,0,0,1)</f>
        <v>30.130060241861194</v>
      </c>
      <c r="AH1255">
        <f>_xlfn.XLOOKUP(A1255,'L y W'!A:A,'L y W'!C:C,0,0,1)</f>
        <v>20.081678041839872</v>
      </c>
    </row>
    <row r="1256" spans="1:34" x14ac:dyDescent="0.3">
      <c r="A1256" s="1">
        <v>288</v>
      </c>
      <c r="B1256" s="1" t="s">
        <v>1673</v>
      </c>
      <c r="C1256" s="1" t="s">
        <v>687</v>
      </c>
      <c r="D1256" s="1">
        <v>2014</v>
      </c>
      <c r="E1256" s="1">
        <v>4</v>
      </c>
      <c r="F1256" s="1">
        <v>8</v>
      </c>
      <c r="G1256" s="1">
        <v>5</v>
      </c>
      <c r="H1256" s="1">
        <v>20</v>
      </c>
      <c r="I1256" s="1">
        <v>22</v>
      </c>
      <c r="J1256" s="1">
        <v>-19.875</v>
      </c>
      <c r="K1256" s="1">
        <v>-70.864999999999995</v>
      </c>
      <c r="L1256" s="1">
        <v>5.0999999999999996</v>
      </c>
      <c r="M1256" s="1">
        <v>39.799999999999997</v>
      </c>
      <c r="N1256" s="1">
        <v>-20.20975</v>
      </c>
      <c r="O1256" s="1">
        <v>-70.150220000000004</v>
      </c>
      <c r="P1256" s="1">
        <v>0</v>
      </c>
      <c r="Q1256" s="1">
        <v>809</v>
      </c>
      <c r="R1256" s="7">
        <v>4.68</v>
      </c>
      <c r="S1256" s="1">
        <v>344</v>
      </c>
      <c r="T1256" s="1">
        <v>28</v>
      </c>
      <c r="U1256" s="1">
        <v>90</v>
      </c>
      <c r="V1256" s="1">
        <v>164</v>
      </c>
      <c r="W1256" s="1">
        <v>62</v>
      </c>
      <c r="X1256" s="1">
        <v>90</v>
      </c>
      <c r="Y1256" s="1">
        <v>83.458294517493044</v>
      </c>
      <c r="Z1256" s="1">
        <v>92.462570393476568</v>
      </c>
      <c r="AA1256" s="1">
        <v>113.685</v>
      </c>
      <c r="AB1256" s="1" t="s">
        <v>1688</v>
      </c>
      <c r="AC1256" s="3">
        <v>66</v>
      </c>
      <c r="AD1256" s="3">
        <f>_xlfn.XLOOKUP(B1256,EVENTOS!B:B,EVENTOS!M:M,"--",0,1)</f>
        <v>295</v>
      </c>
      <c r="AE1256" s="3">
        <v>1</v>
      </c>
      <c r="AF1256" s="12">
        <f>_xlfn.XLOOKUP(C1256,ESTACIONES!B:B,ESTACIONES!N:N,0,0,1)</f>
        <v>1.723755423047024</v>
      </c>
      <c r="AG1256">
        <f>_xlfn.XLOOKUP(A1256,'L y W'!A:A,'L y W'!B:B,0,0,1)</f>
        <v>0</v>
      </c>
      <c r="AH1256">
        <f>_xlfn.XLOOKUP(A1256,'L y W'!A:A,'L y W'!C:C,0,0,1)</f>
        <v>0</v>
      </c>
    </row>
    <row r="1257" spans="1:34" x14ac:dyDescent="0.3">
      <c r="A1257" s="1">
        <v>2880</v>
      </c>
      <c r="B1257" s="1" t="s">
        <v>1675</v>
      </c>
      <c r="C1257" s="1" t="s">
        <v>29</v>
      </c>
      <c r="D1257" s="1">
        <v>2016</v>
      </c>
      <c r="E1257" s="1">
        <v>11</v>
      </c>
      <c r="F1257" s="1">
        <v>20</v>
      </c>
      <c r="G1257" s="1">
        <v>20</v>
      </c>
      <c r="H1257" s="1">
        <v>57</v>
      </c>
      <c r="I1257" s="1">
        <v>42</v>
      </c>
      <c r="J1257" s="1">
        <v>-31.649000000000001</v>
      </c>
      <c r="K1257" s="1">
        <v>-68.662000000000006</v>
      </c>
      <c r="L1257" s="1">
        <v>6.6</v>
      </c>
      <c r="M1257" s="1">
        <v>90.1</v>
      </c>
      <c r="N1257" s="1">
        <v>-30.172699999999999</v>
      </c>
      <c r="O1257" s="1">
        <v>-70.799300000000002</v>
      </c>
      <c r="P1257" s="1">
        <v>0</v>
      </c>
      <c r="Q1257" s="1">
        <v>405</v>
      </c>
      <c r="R1257" s="7">
        <v>1.64</v>
      </c>
      <c r="S1257" s="1">
        <v>31</v>
      </c>
      <c r="T1257" s="1">
        <v>40</v>
      </c>
      <c r="U1257" s="1">
        <v>-92</v>
      </c>
      <c r="V1257" s="1">
        <v>214</v>
      </c>
      <c r="W1257" s="1">
        <v>50</v>
      </c>
      <c r="X1257" s="1">
        <v>-89</v>
      </c>
      <c r="Y1257" s="1">
        <v>261.77504892617043</v>
      </c>
      <c r="Z1257" s="1">
        <v>276.846864241405</v>
      </c>
      <c r="AA1257" s="1">
        <v>264.81246948242188</v>
      </c>
      <c r="AB1257" s="1" t="s">
        <v>1689</v>
      </c>
      <c r="AC1257" s="3">
        <v>1</v>
      </c>
      <c r="AD1257" s="3">
        <f>_xlfn.XLOOKUP(B1257,EVENTOS!B:B,EVENTOS!M:M,"--",0,1)</f>
        <v>296</v>
      </c>
      <c r="AE1257" s="3">
        <v>2</v>
      </c>
      <c r="AF1257" s="12">
        <f>_xlfn.XLOOKUP(C1257,ESTACIONES!B:B,ESTACIONES!N:N,0,0,1)</f>
        <v>5.4872095279552653</v>
      </c>
      <c r="AG1257">
        <f>_xlfn.XLOOKUP(A1257,'L y W'!A:A,'L y W'!B:B,0,0,1)</f>
        <v>30.130060241861194</v>
      </c>
      <c r="AH1257">
        <f>_xlfn.XLOOKUP(A1257,'L y W'!A:A,'L y W'!C:C,0,0,1)</f>
        <v>20.081678041839872</v>
      </c>
    </row>
    <row r="1258" spans="1:34" x14ac:dyDescent="0.3">
      <c r="A1258" s="1">
        <v>2881</v>
      </c>
      <c r="B1258" s="1" t="s">
        <v>1675</v>
      </c>
      <c r="C1258" s="1" t="s">
        <v>147</v>
      </c>
      <c r="D1258" s="1">
        <v>2016</v>
      </c>
      <c r="E1258" s="1">
        <v>11</v>
      </c>
      <c r="F1258" s="1">
        <v>20</v>
      </c>
      <c r="G1258" s="1">
        <v>20</v>
      </c>
      <c r="H1258" s="1">
        <v>57</v>
      </c>
      <c r="I1258" s="1">
        <v>42</v>
      </c>
      <c r="J1258" s="1">
        <v>-31.649000000000001</v>
      </c>
      <c r="K1258" s="1">
        <v>-68.662000000000006</v>
      </c>
      <c r="L1258" s="1">
        <v>6.6</v>
      </c>
      <c r="M1258" s="1">
        <v>90.1</v>
      </c>
      <c r="N1258" s="1">
        <v>-33.388686</v>
      </c>
      <c r="O1258" s="1">
        <v>-70.621589</v>
      </c>
      <c r="P1258" s="1">
        <v>0</v>
      </c>
      <c r="Q1258" s="1">
        <v>311</v>
      </c>
      <c r="R1258" s="7">
        <v>0.99</v>
      </c>
      <c r="S1258" s="1">
        <v>31</v>
      </c>
      <c r="T1258" s="1">
        <v>40</v>
      </c>
      <c r="U1258" s="1">
        <v>-92</v>
      </c>
      <c r="V1258" s="1">
        <v>214</v>
      </c>
      <c r="W1258" s="1">
        <v>50</v>
      </c>
      <c r="X1258" s="1">
        <v>-89</v>
      </c>
      <c r="Y1258" s="1">
        <v>266.66873913026939</v>
      </c>
      <c r="Z1258" s="1">
        <v>281.47864293641828</v>
      </c>
      <c r="AA1258" s="1">
        <v>265.04986572265619</v>
      </c>
      <c r="AB1258" s="1" t="s">
        <v>1690</v>
      </c>
      <c r="AC1258" s="3">
        <v>26</v>
      </c>
      <c r="AD1258" s="3">
        <f>_xlfn.XLOOKUP(B1258,EVENTOS!B:B,EVENTOS!M:M,"--",0,1)</f>
        <v>296</v>
      </c>
      <c r="AE1258" s="3">
        <v>2</v>
      </c>
      <c r="AF1258" s="12">
        <f>_xlfn.XLOOKUP(C1258,ESTACIONES!B:B,ESTACIONES!N:N,0,0,1)</f>
        <v>5.3601454441489214</v>
      </c>
      <c r="AG1258">
        <f>_xlfn.XLOOKUP(A1258,'L y W'!A:A,'L y W'!B:B,0,0,1)</f>
        <v>30.130060241861194</v>
      </c>
      <c r="AH1258">
        <f>_xlfn.XLOOKUP(A1258,'L y W'!A:A,'L y W'!C:C,0,0,1)</f>
        <v>20.081678041839872</v>
      </c>
    </row>
    <row r="1259" spans="1:34" x14ac:dyDescent="0.3">
      <c r="A1259" s="1">
        <v>2883</v>
      </c>
      <c r="B1259" s="1" t="s">
        <v>1675</v>
      </c>
      <c r="C1259" s="1" t="s">
        <v>161</v>
      </c>
      <c r="D1259" s="1">
        <v>2016</v>
      </c>
      <c r="E1259" s="1">
        <v>11</v>
      </c>
      <c r="F1259" s="1">
        <v>20</v>
      </c>
      <c r="G1259" s="1">
        <v>20</v>
      </c>
      <c r="H1259" s="1">
        <v>57</v>
      </c>
      <c r="I1259" s="1">
        <v>42</v>
      </c>
      <c r="J1259" s="1">
        <v>-31.649000000000001</v>
      </c>
      <c r="K1259" s="1">
        <v>-68.662000000000006</v>
      </c>
      <c r="L1259" s="1">
        <v>6.6</v>
      </c>
      <c r="M1259" s="1">
        <v>90.1</v>
      </c>
      <c r="N1259" s="1">
        <v>-33.380861000000003</v>
      </c>
      <c r="O1259" s="1">
        <v>-70.796166999999997</v>
      </c>
      <c r="P1259" s="1">
        <v>0</v>
      </c>
      <c r="Q1259" s="1">
        <v>471</v>
      </c>
      <c r="R1259" s="7">
        <v>1.4</v>
      </c>
      <c r="S1259" s="1">
        <v>31</v>
      </c>
      <c r="T1259" s="1">
        <v>40</v>
      </c>
      <c r="U1259" s="1">
        <v>-92</v>
      </c>
      <c r="V1259" s="1">
        <v>214</v>
      </c>
      <c r="W1259" s="1">
        <v>50</v>
      </c>
      <c r="X1259" s="1">
        <v>-89</v>
      </c>
      <c r="Y1259" s="1">
        <v>277.64966429106971</v>
      </c>
      <c r="Z1259" s="1">
        <v>291.90297374460528</v>
      </c>
      <c r="AA1259" s="1">
        <v>275.47720336914063</v>
      </c>
      <c r="AB1259" s="1" t="s">
        <v>1691</v>
      </c>
      <c r="AC1259" s="3">
        <v>32</v>
      </c>
      <c r="AD1259" s="3">
        <f>_xlfn.XLOOKUP(B1259,EVENTOS!B:B,EVENTOS!M:M,"--",0,1)</f>
        <v>296</v>
      </c>
      <c r="AE1259" s="3">
        <v>2</v>
      </c>
      <c r="AF1259" s="12">
        <f>_xlfn.XLOOKUP(C1259,ESTACIONES!B:B,ESTACIONES!N:N,0,0,1)</f>
        <v>5.2193509282518686</v>
      </c>
      <c r="AG1259">
        <f>_xlfn.XLOOKUP(A1259,'L y W'!A:A,'L y W'!B:B,0,0,1)</f>
        <v>30.130060241861194</v>
      </c>
      <c r="AH1259">
        <f>_xlfn.XLOOKUP(A1259,'L y W'!A:A,'L y W'!C:C,0,0,1)</f>
        <v>20.081678041839872</v>
      </c>
    </row>
    <row r="1260" spans="1:34" x14ac:dyDescent="0.3">
      <c r="A1260" s="1">
        <v>2884</v>
      </c>
      <c r="B1260" s="1" t="s">
        <v>1675</v>
      </c>
      <c r="C1260" s="1" t="s">
        <v>234</v>
      </c>
      <c r="D1260" s="1">
        <v>2016</v>
      </c>
      <c r="E1260" s="1">
        <v>11</v>
      </c>
      <c r="F1260" s="1">
        <v>20</v>
      </c>
      <c r="G1260" s="1">
        <v>20</v>
      </c>
      <c r="H1260" s="1">
        <v>57</v>
      </c>
      <c r="I1260" s="1">
        <v>42</v>
      </c>
      <c r="J1260" s="1">
        <v>-31.649000000000001</v>
      </c>
      <c r="K1260" s="1">
        <v>-68.662000000000006</v>
      </c>
      <c r="L1260" s="1">
        <v>6.6</v>
      </c>
      <c r="M1260" s="1">
        <v>90.1</v>
      </c>
      <c r="N1260" s="1">
        <v>-33.023083</v>
      </c>
      <c r="O1260" s="1">
        <v>-71.517832999999996</v>
      </c>
      <c r="P1260" s="1">
        <v>0</v>
      </c>
      <c r="Q1260" s="1">
        <v>622</v>
      </c>
      <c r="R1260" s="7">
        <v>7.28</v>
      </c>
      <c r="S1260" s="1">
        <v>31</v>
      </c>
      <c r="T1260" s="1">
        <v>40</v>
      </c>
      <c r="U1260" s="1">
        <v>-92</v>
      </c>
      <c r="V1260" s="1">
        <v>214</v>
      </c>
      <c r="W1260" s="1">
        <v>50</v>
      </c>
      <c r="X1260" s="1">
        <v>-89</v>
      </c>
      <c r="Y1260" s="1">
        <v>309.02483932157122</v>
      </c>
      <c r="Z1260" s="1">
        <v>321.89184723711617</v>
      </c>
      <c r="AA1260" s="1">
        <v>305.56820678710938</v>
      </c>
      <c r="AB1260" s="1" t="s">
        <v>1692</v>
      </c>
      <c r="AC1260" s="3">
        <v>44</v>
      </c>
      <c r="AD1260" s="3">
        <f>_xlfn.XLOOKUP(B1260,EVENTOS!B:B,EVENTOS!M:M,"--",0,1)</f>
        <v>296</v>
      </c>
      <c r="AE1260" s="3">
        <v>2</v>
      </c>
      <c r="AF1260" s="12">
        <f>_xlfn.XLOOKUP(C1260,ESTACIONES!B:B,ESTACIONES!N:N,0,0,1)</f>
        <v>7.8837968896193393</v>
      </c>
      <c r="AG1260">
        <f>_xlfn.XLOOKUP(A1260,'L y W'!A:A,'L y W'!B:B,0,0,1)</f>
        <v>30.130060241861194</v>
      </c>
      <c r="AH1260">
        <f>_xlfn.XLOOKUP(A1260,'L y W'!A:A,'L y W'!C:C,0,0,1)</f>
        <v>20.081678041839872</v>
      </c>
    </row>
    <row r="1261" spans="1:34" x14ac:dyDescent="0.3">
      <c r="A1261" s="1">
        <v>2886</v>
      </c>
      <c r="B1261" s="1" t="s">
        <v>1675</v>
      </c>
      <c r="C1261" s="1" t="s">
        <v>169</v>
      </c>
      <c r="D1261" s="1">
        <v>2016</v>
      </c>
      <c r="E1261" s="1">
        <v>11</v>
      </c>
      <c r="F1261" s="1">
        <v>20</v>
      </c>
      <c r="G1261" s="1">
        <v>20</v>
      </c>
      <c r="H1261" s="1">
        <v>57</v>
      </c>
      <c r="I1261" s="1">
        <v>42</v>
      </c>
      <c r="J1261" s="1">
        <v>-31.649000000000001</v>
      </c>
      <c r="K1261" s="1">
        <v>-68.662000000000006</v>
      </c>
      <c r="L1261" s="1">
        <v>6.6</v>
      </c>
      <c r="M1261" s="1">
        <v>90.1</v>
      </c>
      <c r="N1261" s="1">
        <v>-33.048060999999997</v>
      </c>
      <c r="O1261" s="1">
        <v>-71.604500000000002</v>
      </c>
      <c r="P1261" s="1">
        <v>0</v>
      </c>
      <c r="Q1261" s="1">
        <v>317</v>
      </c>
      <c r="R1261" s="7">
        <v>1.61</v>
      </c>
      <c r="S1261" s="1">
        <v>31</v>
      </c>
      <c r="T1261" s="1">
        <v>40</v>
      </c>
      <c r="U1261" s="1">
        <v>-92</v>
      </c>
      <c r="V1261" s="1">
        <v>214</v>
      </c>
      <c r="W1261" s="1">
        <v>50</v>
      </c>
      <c r="X1261" s="1">
        <v>-89</v>
      </c>
      <c r="Y1261" s="1">
        <v>317.4587193980866</v>
      </c>
      <c r="Z1261" s="1">
        <v>329.99704320171276</v>
      </c>
      <c r="AA1261" s="1">
        <v>313.7825927734375</v>
      </c>
      <c r="AB1261" s="1" t="s">
        <v>1693</v>
      </c>
      <c r="AC1261" s="3">
        <v>36</v>
      </c>
      <c r="AD1261" s="3">
        <f>_xlfn.XLOOKUP(B1261,EVENTOS!B:B,EVENTOS!M:M,"--",0,1)</f>
        <v>296</v>
      </c>
      <c r="AE1261" s="3">
        <v>2</v>
      </c>
      <c r="AF1261" s="12">
        <f>_xlfn.XLOOKUP(C1261,ESTACIONES!B:B,ESTACIONES!N:N,0,0,1)</f>
        <v>4.311696339662153</v>
      </c>
      <c r="AG1261">
        <f>_xlfn.XLOOKUP(A1261,'L y W'!A:A,'L y W'!B:B,0,0,1)</f>
        <v>30.130060241861194</v>
      </c>
      <c r="AH1261">
        <f>_xlfn.XLOOKUP(A1261,'L y W'!A:A,'L y W'!C:C,0,0,1)</f>
        <v>20.081678041839872</v>
      </c>
    </row>
    <row r="1262" spans="1:34" x14ac:dyDescent="0.3">
      <c r="A1262" s="1">
        <v>2887</v>
      </c>
      <c r="B1262" s="1" t="s">
        <v>1675</v>
      </c>
      <c r="C1262" s="1" t="s">
        <v>242</v>
      </c>
      <c r="D1262" s="1">
        <v>2016</v>
      </c>
      <c r="E1262" s="1">
        <v>11</v>
      </c>
      <c r="F1262" s="1">
        <v>20</v>
      </c>
      <c r="G1262" s="1">
        <v>20</v>
      </c>
      <c r="H1262" s="1">
        <v>57</v>
      </c>
      <c r="I1262" s="1">
        <v>42</v>
      </c>
      <c r="J1262" s="1">
        <v>-31.649000000000001</v>
      </c>
      <c r="K1262" s="1">
        <v>-68.662000000000006</v>
      </c>
      <c r="L1262" s="1">
        <v>6.6</v>
      </c>
      <c r="M1262" s="1">
        <v>90.1</v>
      </c>
      <c r="N1262" s="1">
        <v>-32.755706000000004</v>
      </c>
      <c r="O1262" s="1">
        <v>-70.725219999999993</v>
      </c>
      <c r="P1262" s="1">
        <v>673</v>
      </c>
      <c r="Q1262" s="1">
        <v>837</v>
      </c>
      <c r="R1262" s="7">
        <v>2.5954545454545461</v>
      </c>
      <c r="S1262" s="1">
        <v>31</v>
      </c>
      <c r="T1262" s="1">
        <v>40</v>
      </c>
      <c r="U1262" s="1">
        <v>-92</v>
      </c>
      <c r="V1262" s="1">
        <v>214</v>
      </c>
      <c r="W1262" s="1">
        <v>50</v>
      </c>
      <c r="X1262" s="1">
        <v>-89</v>
      </c>
      <c r="Y1262" s="1">
        <v>229.99873364988585</v>
      </c>
      <c r="Z1262" s="1">
        <v>247.26333130804321</v>
      </c>
      <c r="AA1262" s="1">
        <v>229.8400573730469</v>
      </c>
      <c r="AB1262" s="1" t="s">
        <v>1694</v>
      </c>
      <c r="AC1262" s="3">
        <v>47</v>
      </c>
      <c r="AD1262" s="3">
        <f>_xlfn.XLOOKUP(B1262,EVENTOS!B:B,EVENTOS!M:M,"--",0,1)</f>
        <v>296</v>
      </c>
      <c r="AE1262" s="3">
        <v>2</v>
      </c>
      <c r="AF1262" s="12">
        <f>_xlfn.XLOOKUP(C1262,ESTACIONES!B:B,ESTACIONES!N:N,0,0,1)</f>
        <v>2.3518357964241554</v>
      </c>
      <c r="AG1262">
        <f>_xlfn.XLOOKUP(A1262,'L y W'!A:A,'L y W'!B:B,0,0,1)</f>
        <v>30.130060241861194</v>
      </c>
      <c r="AH1262">
        <f>_xlfn.XLOOKUP(A1262,'L y W'!A:A,'L y W'!C:C,0,0,1)</f>
        <v>20.081678041839872</v>
      </c>
    </row>
    <row r="1263" spans="1:34" x14ac:dyDescent="0.3">
      <c r="A1263" s="1">
        <v>2888</v>
      </c>
      <c r="B1263" s="1" t="s">
        <v>1675</v>
      </c>
      <c r="C1263" s="1" t="s">
        <v>179</v>
      </c>
      <c r="D1263" s="1">
        <v>2016</v>
      </c>
      <c r="E1263" s="1">
        <v>11</v>
      </c>
      <c r="F1263" s="1">
        <v>20</v>
      </c>
      <c r="G1263" s="1">
        <v>20</v>
      </c>
      <c r="H1263" s="1">
        <v>57</v>
      </c>
      <c r="I1263" s="1">
        <v>42</v>
      </c>
      <c r="J1263" s="1">
        <v>-31.649000000000001</v>
      </c>
      <c r="K1263" s="1">
        <v>-68.662000000000006</v>
      </c>
      <c r="L1263" s="1">
        <v>6.6</v>
      </c>
      <c r="M1263" s="1">
        <v>90.1</v>
      </c>
      <c r="N1263" s="1">
        <v>-32.7637</v>
      </c>
      <c r="O1263" s="1">
        <v>-70.550799999999995</v>
      </c>
      <c r="P1263" s="1">
        <v>0</v>
      </c>
      <c r="Q1263" s="1">
        <v>688</v>
      </c>
      <c r="R1263" s="7">
        <v>7.85</v>
      </c>
      <c r="S1263" s="1">
        <v>31</v>
      </c>
      <c r="T1263" s="1">
        <v>40</v>
      </c>
      <c r="U1263" s="1">
        <v>-92</v>
      </c>
      <c r="V1263" s="1">
        <v>214</v>
      </c>
      <c r="W1263" s="1">
        <v>50</v>
      </c>
      <c r="X1263" s="1">
        <v>-89</v>
      </c>
      <c r="Y1263" s="1">
        <v>216.76718135129929</v>
      </c>
      <c r="Z1263" s="1">
        <v>234.7467165073605</v>
      </c>
      <c r="AA1263" s="1">
        <v>217.48944091796881</v>
      </c>
      <c r="AB1263" s="1" t="s">
        <v>1695</v>
      </c>
      <c r="AC1263" s="3">
        <v>40</v>
      </c>
      <c r="AD1263" s="3">
        <f>_xlfn.XLOOKUP(B1263,EVENTOS!B:B,EVENTOS!M:M,"--",0,1)</f>
        <v>296</v>
      </c>
      <c r="AE1263" s="3">
        <v>2</v>
      </c>
      <c r="AF1263" s="12">
        <f>_xlfn.XLOOKUP(C1263,ESTACIONES!B:B,ESTACIONES!N:N,0,0,1)</f>
        <v>2.5932541292104783</v>
      </c>
      <c r="AG1263">
        <f>_xlfn.XLOOKUP(A1263,'L y W'!A:A,'L y W'!B:B,0,0,1)</f>
        <v>30.130060241861194</v>
      </c>
      <c r="AH1263">
        <f>_xlfn.XLOOKUP(A1263,'L y W'!A:A,'L y W'!C:C,0,0,1)</f>
        <v>20.081678041839872</v>
      </c>
    </row>
    <row r="1264" spans="1:34" x14ac:dyDescent="0.3">
      <c r="A1264" s="1">
        <v>289</v>
      </c>
      <c r="B1264" s="1" t="s">
        <v>1673</v>
      </c>
      <c r="C1264" s="1" t="s">
        <v>88</v>
      </c>
      <c r="D1264" s="1">
        <v>2014</v>
      </c>
      <c r="E1264" s="1">
        <v>4</v>
      </c>
      <c r="F1264" s="1">
        <v>8</v>
      </c>
      <c r="G1264" s="1">
        <v>5</v>
      </c>
      <c r="H1264" s="1">
        <v>20</v>
      </c>
      <c r="I1264" s="1">
        <v>22</v>
      </c>
      <c r="J1264" s="1">
        <v>-19.875</v>
      </c>
      <c r="K1264" s="1">
        <v>-70.864999999999995</v>
      </c>
      <c r="L1264" s="1">
        <v>5.0999999999999996</v>
      </c>
      <c r="M1264" s="1">
        <v>39.799999999999997</v>
      </c>
      <c r="N1264" s="1">
        <v>-20.256270000000001</v>
      </c>
      <c r="O1264" s="1">
        <v>-69.786010000000005</v>
      </c>
      <c r="P1264" s="1">
        <v>0</v>
      </c>
      <c r="Q1264" s="1">
        <v>344</v>
      </c>
      <c r="R1264" s="7">
        <v>2.4700000000000002</v>
      </c>
      <c r="S1264" s="1">
        <v>344</v>
      </c>
      <c r="T1264" s="1">
        <v>28</v>
      </c>
      <c r="U1264" s="1">
        <v>90</v>
      </c>
      <c r="V1264" s="1">
        <v>164</v>
      </c>
      <c r="W1264" s="1">
        <v>62</v>
      </c>
      <c r="X1264" s="1">
        <v>90</v>
      </c>
      <c r="Y1264" s="1">
        <v>120.49999653238288</v>
      </c>
      <c r="Z1264" s="1">
        <v>126.90267595407232</v>
      </c>
      <c r="AA1264" s="1">
        <v>150.065</v>
      </c>
      <c r="AB1264" s="1" t="s">
        <v>1696</v>
      </c>
      <c r="AC1264" s="3">
        <v>15</v>
      </c>
      <c r="AD1264" s="3">
        <f>_xlfn.XLOOKUP(B1264,EVENTOS!B:B,EVENTOS!M:M,"--",0,1)</f>
        <v>295</v>
      </c>
      <c r="AE1264" s="3">
        <v>1</v>
      </c>
      <c r="AF1264" s="12">
        <f>_xlfn.XLOOKUP(C1264,ESTACIONES!B:B,ESTACIONES!N:N,0,0,1)</f>
        <v>4.7744005541349805</v>
      </c>
      <c r="AG1264">
        <f>_xlfn.XLOOKUP(A1264,'L y W'!A:A,'L y W'!B:B,0,0,1)</f>
        <v>0</v>
      </c>
      <c r="AH1264">
        <f>_xlfn.XLOOKUP(A1264,'L y W'!A:A,'L y W'!C:C,0,0,1)</f>
        <v>0</v>
      </c>
    </row>
    <row r="1265" spans="1:34" x14ac:dyDescent="0.3">
      <c r="A1265" s="1">
        <v>2894</v>
      </c>
      <c r="B1265" s="1" t="s">
        <v>1697</v>
      </c>
      <c r="C1265" s="1" t="s">
        <v>76</v>
      </c>
      <c r="D1265" s="1">
        <v>2016</v>
      </c>
      <c r="E1265" s="1">
        <v>11</v>
      </c>
      <c r="F1265" s="1">
        <v>30</v>
      </c>
      <c r="G1265" s="1">
        <v>13</v>
      </c>
      <c r="H1265" s="1">
        <v>14</v>
      </c>
      <c r="I1265" s="1">
        <v>11</v>
      </c>
      <c r="J1265" s="1">
        <v>-21.071999999999999</v>
      </c>
      <c r="K1265" s="1">
        <v>-68.697000000000003</v>
      </c>
      <c r="L1265" s="1">
        <v>4.9000000000000004</v>
      </c>
      <c r="M1265" s="1">
        <v>112.4</v>
      </c>
      <c r="N1265" s="1">
        <v>-20.496327999999998</v>
      </c>
      <c r="O1265" s="1">
        <v>-69.337469999999996</v>
      </c>
      <c r="P1265" s="1">
        <v>0</v>
      </c>
      <c r="Q1265" s="1">
        <v>357</v>
      </c>
      <c r="R1265" s="7">
        <v>2.08</v>
      </c>
      <c r="S1265" s="1">
        <v>15</v>
      </c>
      <c r="T1265" s="1">
        <v>51</v>
      </c>
      <c r="U1265" s="1">
        <v>-8</v>
      </c>
      <c r="V1265" s="1">
        <v>110</v>
      </c>
      <c r="W1265" s="1">
        <v>83</v>
      </c>
      <c r="X1265" s="1">
        <v>-141</v>
      </c>
      <c r="Y1265" s="1">
        <v>92.244325529519159</v>
      </c>
      <c r="Z1265" s="1">
        <v>145.40555557610548</v>
      </c>
      <c r="AA1265" s="1">
        <v>145.3482666015625</v>
      </c>
      <c r="AB1265" s="1" t="s">
        <v>1698</v>
      </c>
      <c r="AC1265" s="3">
        <v>14</v>
      </c>
      <c r="AD1265" s="3">
        <f>_xlfn.XLOOKUP(B1265,EVENTOS!B:B,EVENTOS!M:M,"--",0,1)</f>
        <v>297</v>
      </c>
      <c r="AE1265" s="3">
        <v>2</v>
      </c>
      <c r="AF1265" s="12">
        <f>_xlfn.XLOOKUP(C1265,ESTACIONES!B:B,ESTACIONES!N:N,0,0,1)</f>
        <v>2.8487108524030149</v>
      </c>
      <c r="AG1265">
        <f>_xlfn.XLOOKUP(A1265,'L y W'!A:A,'L y W'!B:B,0,0,1)</f>
        <v>0</v>
      </c>
      <c r="AH1265">
        <f>_xlfn.XLOOKUP(A1265,'L y W'!A:A,'L y W'!C:C,0,0,1)</f>
        <v>0</v>
      </c>
    </row>
    <row r="1266" spans="1:34" x14ac:dyDescent="0.3">
      <c r="A1266" s="1">
        <v>2896</v>
      </c>
      <c r="B1266" s="1" t="s">
        <v>1699</v>
      </c>
      <c r="C1266" s="1" t="s">
        <v>51</v>
      </c>
      <c r="D1266" s="1">
        <v>2016</v>
      </c>
      <c r="E1266" s="1">
        <v>12</v>
      </c>
      <c r="F1266" s="1">
        <v>3</v>
      </c>
      <c r="G1266" s="1">
        <v>4</v>
      </c>
      <c r="H1266" s="1">
        <v>30</v>
      </c>
      <c r="I1266" s="1">
        <v>58</v>
      </c>
      <c r="J1266" s="1">
        <v>-32.158000000000001</v>
      </c>
      <c r="K1266" s="1">
        <v>-71.879000000000005</v>
      </c>
      <c r="L1266" s="1">
        <v>4.8</v>
      </c>
      <c r="M1266" s="1">
        <v>46.6</v>
      </c>
      <c r="N1266" s="1">
        <v>-31.783711</v>
      </c>
      <c r="O1266" s="1">
        <v>-70.969739000000004</v>
      </c>
      <c r="P1266" s="1">
        <v>458</v>
      </c>
      <c r="Q1266" s="1">
        <v>751</v>
      </c>
      <c r="R1266" s="7">
        <v>2.1</v>
      </c>
      <c r="S1266" s="1" t="s">
        <v>38</v>
      </c>
      <c r="T1266" s="1" t="s">
        <v>38</v>
      </c>
      <c r="U1266" s="1" t="s">
        <v>38</v>
      </c>
      <c r="V1266" s="1" t="s">
        <v>38</v>
      </c>
      <c r="W1266" s="1" t="s">
        <v>38</v>
      </c>
      <c r="X1266" s="1" t="s">
        <v>38</v>
      </c>
      <c r="Y1266" s="1">
        <v>95.441988780425973</v>
      </c>
      <c r="Z1266" s="1">
        <v>106.4125396105316</v>
      </c>
      <c r="AA1266" s="1">
        <v>106.4125396105316</v>
      </c>
      <c r="AB1266" s="1" t="s">
        <v>1700</v>
      </c>
      <c r="AC1266" s="3">
        <v>8</v>
      </c>
      <c r="AD1266" s="3">
        <f>_xlfn.XLOOKUP(B1266,EVENTOS!B:B,EVENTOS!M:M,"--",0,1)</f>
        <v>298</v>
      </c>
      <c r="AE1266" s="3">
        <v>1</v>
      </c>
      <c r="AF1266" s="12">
        <f>_xlfn.XLOOKUP(C1266,ESTACIONES!B:B,ESTACIONES!N:N,0,0,1)</f>
        <v>4.6375108145656956</v>
      </c>
      <c r="AG1266" t="e">
        <f>_xlfn.XLOOKUP(A1266,'L y W'!A:A,'L y W'!B:B,0,0,1)</f>
        <v>#N/A</v>
      </c>
      <c r="AH1266" t="e">
        <f>_xlfn.XLOOKUP(A1266,'L y W'!A:A,'L y W'!C:C,0,0,1)</f>
        <v>#N/A</v>
      </c>
    </row>
    <row r="1267" spans="1:34" x14ac:dyDescent="0.3">
      <c r="A1267" s="1">
        <v>2897</v>
      </c>
      <c r="B1267" s="1" t="s">
        <v>1699</v>
      </c>
      <c r="C1267" s="1" t="s">
        <v>234</v>
      </c>
      <c r="D1267" s="1">
        <v>2016</v>
      </c>
      <c r="E1267" s="1">
        <v>12</v>
      </c>
      <c r="F1267" s="1">
        <v>3</v>
      </c>
      <c r="G1267" s="1">
        <v>4</v>
      </c>
      <c r="H1267" s="1">
        <v>30</v>
      </c>
      <c r="I1267" s="1">
        <v>58</v>
      </c>
      <c r="J1267" s="1">
        <v>-32.158000000000001</v>
      </c>
      <c r="K1267" s="1">
        <v>-71.879000000000005</v>
      </c>
      <c r="L1267" s="1">
        <v>4.8</v>
      </c>
      <c r="M1267" s="1">
        <v>46.6</v>
      </c>
      <c r="N1267" s="1">
        <v>-33.023083</v>
      </c>
      <c r="O1267" s="1">
        <v>-71.517832999999996</v>
      </c>
      <c r="P1267" s="1">
        <v>0</v>
      </c>
      <c r="Q1267" s="1">
        <v>622</v>
      </c>
      <c r="R1267" s="7">
        <v>7.28</v>
      </c>
      <c r="S1267" s="1" t="s">
        <v>38</v>
      </c>
      <c r="T1267" s="1" t="s">
        <v>38</v>
      </c>
      <c r="U1267" s="1" t="s">
        <v>38</v>
      </c>
      <c r="V1267" s="1" t="s">
        <v>38</v>
      </c>
      <c r="W1267" s="1" t="s">
        <v>38</v>
      </c>
      <c r="X1267" s="1" t="s">
        <v>38</v>
      </c>
      <c r="Y1267" s="1">
        <v>101.7508303118738</v>
      </c>
      <c r="Z1267" s="1">
        <v>111.91421477701452</v>
      </c>
      <c r="AA1267" s="1">
        <v>111.91421477701452</v>
      </c>
      <c r="AB1267" s="1" t="s">
        <v>1701</v>
      </c>
      <c r="AC1267" s="3">
        <v>44</v>
      </c>
      <c r="AD1267" s="3">
        <f>_xlfn.XLOOKUP(B1267,EVENTOS!B:B,EVENTOS!M:M,"--",0,1)</f>
        <v>298</v>
      </c>
      <c r="AE1267" s="3">
        <v>1</v>
      </c>
      <c r="AF1267" s="12">
        <f>_xlfn.XLOOKUP(C1267,ESTACIONES!B:B,ESTACIONES!N:N,0,0,1)</f>
        <v>7.8837968896193393</v>
      </c>
      <c r="AG1267" t="e">
        <f>_xlfn.XLOOKUP(A1267,'L y W'!A:A,'L y W'!B:B,0,0,1)</f>
        <v>#N/A</v>
      </c>
      <c r="AH1267" t="e">
        <f>_xlfn.XLOOKUP(A1267,'L y W'!A:A,'L y W'!C:C,0,0,1)</f>
        <v>#N/A</v>
      </c>
    </row>
    <row r="1268" spans="1:34" x14ac:dyDescent="0.3">
      <c r="A1268" s="1">
        <v>2899</v>
      </c>
      <c r="B1268" s="1" t="s">
        <v>1702</v>
      </c>
      <c r="C1268" s="1" t="s">
        <v>563</v>
      </c>
      <c r="D1268" s="1">
        <v>2016</v>
      </c>
      <c r="E1268" s="1">
        <v>12</v>
      </c>
      <c r="F1268" s="1">
        <v>8</v>
      </c>
      <c r="G1268" s="1">
        <v>20</v>
      </c>
      <c r="H1268" s="1">
        <v>42</v>
      </c>
      <c r="I1268" s="1">
        <v>36</v>
      </c>
      <c r="J1268" s="1">
        <v>-31.547999999999998</v>
      </c>
      <c r="K1268" s="1">
        <v>-71.798000000000002</v>
      </c>
      <c r="L1268" s="1">
        <v>5.5</v>
      </c>
      <c r="M1268" s="1">
        <v>41.2</v>
      </c>
      <c r="N1268" s="1">
        <v>-31.633614000000001</v>
      </c>
      <c r="O1268" s="1">
        <v>-71.167500000000004</v>
      </c>
      <c r="P1268" s="1">
        <v>319</v>
      </c>
      <c r="Q1268" s="1">
        <v>654</v>
      </c>
      <c r="R1268" s="7">
        <v>5.32</v>
      </c>
      <c r="S1268" s="1" t="s">
        <v>38</v>
      </c>
      <c r="T1268" s="1" t="s">
        <v>38</v>
      </c>
      <c r="U1268" s="1" t="s">
        <v>38</v>
      </c>
      <c r="V1268" s="1" t="s">
        <v>38</v>
      </c>
      <c r="W1268" s="1" t="s">
        <v>38</v>
      </c>
      <c r="X1268" s="1" t="s">
        <v>38</v>
      </c>
      <c r="Y1268" s="1">
        <v>60.589172871333467</v>
      </c>
      <c r="Z1268" s="1">
        <v>73.449814364859577</v>
      </c>
      <c r="AA1268" s="1">
        <v>73.449814364859577</v>
      </c>
      <c r="AB1268" s="1" t="s">
        <v>1703</v>
      </c>
      <c r="AC1268" s="3">
        <v>65</v>
      </c>
      <c r="AD1268" s="3">
        <f>_xlfn.XLOOKUP(B1268,EVENTOS!B:B,EVENTOS!M:M,"--",0,1)</f>
        <v>299</v>
      </c>
      <c r="AE1268" s="3">
        <v>1</v>
      </c>
      <c r="AF1268" s="12">
        <f>_xlfn.XLOOKUP(C1268,ESTACIONES!B:B,ESTACIONES!N:N,0,0,1)</f>
        <v>2.6040084152738801</v>
      </c>
      <c r="AG1268" t="e">
        <f>_xlfn.XLOOKUP(A1268,'L y W'!A:A,'L y W'!B:B,0,0,1)</f>
        <v>#N/A</v>
      </c>
      <c r="AH1268" t="e">
        <f>_xlfn.XLOOKUP(A1268,'L y W'!A:A,'L y W'!C:C,0,0,1)</f>
        <v>#N/A</v>
      </c>
    </row>
    <row r="1269" spans="1:34" x14ac:dyDescent="0.3">
      <c r="A1269" s="1">
        <v>29</v>
      </c>
      <c r="B1269" s="1" t="s">
        <v>1704</v>
      </c>
      <c r="C1269" s="1" t="s">
        <v>482</v>
      </c>
      <c r="D1269" s="1">
        <v>2013</v>
      </c>
      <c r="E1269" s="1">
        <v>1</v>
      </c>
      <c r="F1269" s="1">
        <v>1</v>
      </c>
      <c r="G1269" s="1">
        <v>3</v>
      </c>
      <c r="H1269" s="1">
        <v>51</v>
      </c>
      <c r="I1269" s="1">
        <v>12</v>
      </c>
      <c r="J1269" s="1">
        <v>-20.81</v>
      </c>
      <c r="K1269" s="1">
        <v>-69.67</v>
      </c>
      <c r="L1269" s="1">
        <v>5.0999999999999996</v>
      </c>
      <c r="M1269" s="1">
        <v>58.6</v>
      </c>
      <c r="N1269" s="1">
        <v>-21.043230000000001</v>
      </c>
      <c r="O1269" s="1">
        <v>-69.487399999999994</v>
      </c>
      <c r="P1269" s="1">
        <v>0</v>
      </c>
      <c r="Q1269" s="1">
        <v>603</v>
      </c>
      <c r="R1269" s="7">
        <v>3.4</v>
      </c>
      <c r="S1269" s="1" t="s">
        <v>38</v>
      </c>
      <c r="T1269" s="1" t="s">
        <v>38</v>
      </c>
      <c r="U1269" s="1" t="s">
        <v>38</v>
      </c>
      <c r="V1269" s="1" t="s">
        <v>38</v>
      </c>
      <c r="W1269" s="1" t="s">
        <v>38</v>
      </c>
      <c r="X1269" s="1" t="s">
        <v>38</v>
      </c>
      <c r="Y1269" s="1">
        <v>32.055777199723813</v>
      </c>
      <c r="Z1269" s="1">
        <v>66.794706765419164</v>
      </c>
      <c r="AA1269" s="1">
        <v>65.540000000000006</v>
      </c>
      <c r="AB1269" s="1" t="s">
        <v>1705</v>
      </c>
      <c r="AC1269" s="3">
        <v>55</v>
      </c>
      <c r="AD1269" s="3">
        <f>_xlfn.XLOOKUP(B1269,EVENTOS!B:B,EVENTOS!M:M,"--",0,1)</f>
        <v>300</v>
      </c>
      <c r="AE1269" s="3">
        <v>2</v>
      </c>
      <c r="AF1269" s="12">
        <f>_xlfn.XLOOKUP(C1269,ESTACIONES!B:B,ESTACIONES!N:N,0,0,1)</f>
        <v>1.9568435515885059</v>
      </c>
      <c r="AG1269" t="e">
        <f>_xlfn.XLOOKUP(A1269,'L y W'!A:A,'L y W'!B:B,0,0,1)</f>
        <v>#N/A</v>
      </c>
      <c r="AH1269" t="e">
        <f>_xlfn.XLOOKUP(A1269,'L y W'!A:A,'L y W'!C:C,0,0,1)</f>
        <v>#N/A</v>
      </c>
    </row>
    <row r="1270" spans="1:34" x14ac:dyDescent="0.3">
      <c r="A1270" s="1">
        <v>290</v>
      </c>
      <c r="B1270" s="1" t="s">
        <v>1673</v>
      </c>
      <c r="C1270" s="1" t="s">
        <v>406</v>
      </c>
      <c r="D1270" s="1">
        <v>2014</v>
      </c>
      <c r="E1270" s="1">
        <v>4</v>
      </c>
      <c r="F1270" s="1">
        <v>8</v>
      </c>
      <c r="G1270" s="1">
        <v>5</v>
      </c>
      <c r="H1270" s="1">
        <v>20</v>
      </c>
      <c r="I1270" s="1">
        <v>22</v>
      </c>
      <c r="J1270" s="1">
        <v>-19.875</v>
      </c>
      <c r="K1270" s="1">
        <v>-70.864999999999995</v>
      </c>
      <c r="L1270" s="1">
        <v>5.0999999999999996</v>
      </c>
      <c r="M1270" s="1">
        <v>39.799999999999997</v>
      </c>
      <c r="N1270" s="1">
        <v>-19.995450000000002</v>
      </c>
      <c r="O1270" s="1">
        <v>-69.767070000000004</v>
      </c>
      <c r="P1270" s="1">
        <v>0</v>
      </c>
      <c r="Q1270" s="1">
        <v>418</v>
      </c>
      <c r="R1270" s="7">
        <v>2.8</v>
      </c>
      <c r="S1270" s="1">
        <v>344</v>
      </c>
      <c r="T1270" s="1">
        <v>28</v>
      </c>
      <c r="U1270" s="1">
        <v>90</v>
      </c>
      <c r="V1270" s="1">
        <v>164</v>
      </c>
      <c r="W1270" s="1">
        <v>62</v>
      </c>
      <c r="X1270" s="1">
        <v>90</v>
      </c>
      <c r="Y1270" s="1">
        <v>115.71272342734471</v>
      </c>
      <c r="Z1270" s="1">
        <v>122.36614876252816</v>
      </c>
      <c r="AA1270" s="1">
        <v>144.965</v>
      </c>
      <c r="AB1270" s="1" t="s">
        <v>1706</v>
      </c>
      <c r="AC1270" s="3">
        <v>50</v>
      </c>
      <c r="AD1270" s="3">
        <f>_xlfn.XLOOKUP(B1270,EVENTOS!B:B,EVENTOS!M:M,"--",0,1)</f>
        <v>295</v>
      </c>
      <c r="AE1270" s="3">
        <v>1</v>
      </c>
      <c r="AF1270" s="12">
        <f>_xlfn.XLOOKUP(C1270,ESTACIONES!B:B,ESTACIONES!N:N,0,0,1)</f>
        <v>3.6247955390389586</v>
      </c>
      <c r="AG1270">
        <f>_xlfn.XLOOKUP(A1270,'L y W'!A:A,'L y W'!B:B,0,0,1)</f>
        <v>0</v>
      </c>
      <c r="AH1270">
        <f>_xlfn.XLOOKUP(A1270,'L y W'!A:A,'L y W'!C:C,0,0,1)</f>
        <v>0</v>
      </c>
    </row>
    <row r="1271" spans="1:34" x14ac:dyDescent="0.3">
      <c r="A1271" s="1">
        <v>2900</v>
      </c>
      <c r="B1271" s="1" t="s">
        <v>1702</v>
      </c>
      <c r="C1271" s="1" t="s">
        <v>47</v>
      </c>
      <c r="D1271" s="1">
        <v>2016</v>
      </c>
      <c r="E1271" s="1">
        <v>12</v>
      </c>
      <c r="F1271" s="1">
        <v>8</v>
      </c>
      <c r="G1271" s="1">
        <v>20</v>
      </c>
      <c r="H1271" s="1">
        <v>42</v>
      </c>
      <c r="I1271" s="1">
        <v>36</v>
      </c>
      <c r="J1271" s="1">
        <v>-31.547999999999998</v>
      </c>
      <c r="K1271" s="1">
        <v>-71.798000000000002</v>
      </c>
      <c r="L1271" s="1">
        <v>5.5</v>
      </c>
      <c r="M1271" s="1">
        <v>41.2</v>
      </c>
      <c r="N1271" s="1">
        <v>-30.696472</v>
      </c>
      <c r="O1271" s="1">
        <v>-70.958888999999999</v>
      </c>
      <c r="P1271" s="1">
        <v>0</v>
      </c>
      <c r="Q1271" s="1">
        <v>402</v>
      </c>
      <c r="R1271" s="7">
        <v>3.22</v>
      </c>
      <c r="S1271" s="1" t="s">
        <v>38</v>
      </c>
      <c r="T1271" s="1" t="s">
        <v>38</v>
      </c>
      <c r="U1271" s="1" t="s">
        <v>38</v>
      </c>
      <c r="V1271" s="1" t="s">
        <v>38</v>
      </c>
      <c r="W1271" s="1" t="s">
        <v>38</v>
      </c>
      <c r="X1271" s="1" t="s">
        <v>38</v>
      </c>
      <c r="Y1271" s="1">
        <v>123.76923330428545</v>
      </c>
      <c r="Z1271" s="1">
        <v>130.44639938584217</v>
      </c>
      <c r="AA1271" s="1">
        <v>130.44639938584217</v>
      </c>
      <c r="AB1271" s="1" t="s">
        <v>1707</v>
      </c>
      <c r="AC1271" s="3">
        <v>6</v>
      </c>
      <c r="AD1271" s="3">
        <f>_xlfn.XLOOKUP(B1271,EVENTOS!B:B,EVENTOS!M:M,"--",0,1)</f>
        <v>299</v>
      </c>
      <c r="AE1271" s="3">
        <v>1</v>
      </c>
      <c r="AF1271" s="12">
        <f>_xlfn.XLOOKUP(C1271,ESTACIONES!B:B,ESTACIONES!N:N,0,0,1)</f>
        <v>2.3463047993698694</v>
      </c>
      <c r="AG1271" t="e">
        <f>_xlfn.XLOOKUP(A1271,'L y W'!A:A,'L y W'!B:B,0,0,1)</f>
        <v>#N/A</v>
      </c>
      <c r="AH1271" t="e">
        <f>_xlfn.XLOOKUP(A1271,'L y W'!A:A,'L y W'!C:C,0,0,1)</f>
        <v>#N/A</v>
      </c>
    </row>
    <row r="1272" spans="1:34" x14ac:dyDescent="0.3">
      <c r="A1272" s="1">
        <v>2901</v>
      </c>
      <c r="B1272" s="1" t="s">
        <v>1702</v>
      </c>
      <c r="C1272" s="1" t="s">
        <v>524</v>
      </c>
      <c r="D1272" s="1">
        <v>2016</v>
      </c>
      <c r="E1272" s="1">
        <v>12</v>
      </c>
      <c r="F1272" s="1">
        <v>8</v>
      </c>
      <c r="G1272" s="1">
        <v>20</v>
      </c>
      <c r="H1272" s="1">
        <v>42</v>
      </c>
      <c r="I1272" s="1">
        <v>36</v>
      </c>
      <c r="J1272" s="1">
        <v>-31.547999999999998</v>
      </c>
      <c r="K1272" s="1">
        <v>-71.798000000000002</v>
      </c>
      <c r="L1272" s="1">
        <v>5.5</v>
      </c>
      <c r="M1272" s="1">
        <v>41.2</v>
      </c>
      <c r="N1272" s="1">
        <v>-30.579305999999999</v>
      </c>
      <c r="O1272" s="1">
        <v>-71.494556000000003</v>
      </c>
      <c r="P1272" s="1">
        <v>203</v>
      </c>
      <c r="Q1272" s="1">
        <v>505</v>
      </c>
      <c r="R1272" s="7">
        <v>1.75</v>
      </c>
      <c r="S1272" s="1" t="s">
        <v>38</v>
      </c>
      <c r="T1272" s="1" t="s">
        <v>38</v>
      </c>
      <c r="U1272" s="1" t="s">
        <v>38</v>
      </c>
      <c r="V1272" s="1" t="s">
        <v>38</v>
      </c>
      <c r="W1272" s="1" t="s">
        <v>38</v>
      </c>
      <c r="X1272" s="1" t="s">
        <v>38</v>
      </c>
      <c r="Y1272" s="1">
        <v>111.23569339096159</v>
      </c>
      <c r="Z1272" s="1">
        <v>118.69114496527538</v>
      </c>
      <c r="AA1272" s="1">
        <v>118.69114496527538</v>
      </c>
      <c r="AB1272" s="1" t="s">
        <v>1708</v>
      </c>
      <c r="AC1272" s="3">
        <v>59</v>
      </c>
      <c r="AD1272" s="3">
        <f>_xlfn.XLOOKUP(B1272,EVENTOS!B:B,EVENTOS!M:M,"--",0,1)</f>
        <v>299</v>
      </c>
      <c r="AE1272" s="3">
        <v>1</v>
      </c>
      <c r="AF1272" s="12">
        <f>_xlfn.XLOOKUP(C1272,ESTACIONES!B:B,ESTACIONES!N:N,0,0,1)</f>
        <v>2.4467954161962564</v>
      </c>
      <c r="AG1272" t="e">
        <f>_xlfn.XLOOKUP(A1272,'L y W'!A:A,'L y W'!B:B,0,0,1)</f>
        <v>#N/A</v>
      </c>
      <c r="AH1272" t="e">
        <f>_xlfn.XLOOKUP(A1272,'L y W'!A:A,'L y W'!C:C,0,0,1)</f>
        <v>#N/A</v>
      </c>
    </row>
    <row r="1273" spans="1:34" x14ac:dyDescent="0.3">
      <c r="A1273" s="1">
        <v>2903</v>
      </c>
      <c r="B1273" s="1" t="s">
        <v>1702</v>
      </c>
      <c r="C1273" s="1" t="s">
        <v>51</v>
      </c>
      <c r="D1273" s="1">
        <v>2016</v>
      </c>
      <c r="E1273" s="1">
        <v>12</v>
      </c>
      <c r="F1273" s="1">
        <v>8</v>
      </c>
      <c r="G1273" s="1">
        <v>20</v>
      </c>
      <c r="H1273" s="1">
        <v>42</v>
      </c>
      <c r="I1273" s="1">
        <v>36</v>
      </c>
      <c r="J1273" s="1">
        <v>-31.547999999999998</v>
      </c>
      <c r="K1273" s="1">
        <v>-71.798000000000002</v>
      </c>
      <c r="L1273" s="1">
        <v>5.5</v>
      </c>
      <c r="M1273" s="1">
        <v>41.2</v>
      </c>
      <c r="N1273" s="1">
        <v>-31.783711</v>
      </c>
      <c r="O1273" s="1">
        <v>-70.969739000000004</v>
      </c>
      <c r="P1273" s="1">
        <v>458</v>
      </c>
      <c r="Q1273" s="1">
        <v>751</v>
      </c>
      <c r="R1273" s="7">
        <v>2.1</v>
      </c>
      <c r="S1273" s="1" t="s">
        <v>38</v>
      </c>
      <c r="T1273" s="1" t="s">
        <v>38</v>
      </c>
      <c r="U1273" s="1" t="s">
        <v>38</v>
      </c>
      <c r="V1273" s="1" t="s">
        <v>38</v>
      </c>
      <c r="W1273" s="1" t="s">
        <v>38</v>
      </c>
      <c r="X1273" s="1" t="s">
        <v>38</v>
      </c>
      <c r="Y1273" s="1">
        <v>82.781296376037162</v>
      </c>
      <c r="Z1273" s="1">
        <v>92.672174862238464</v>
      </c>
      <c r="AA1273" s="1">
        <v>92.672174862238464</v>
      </c>
      <c r="AB1273" s="1" t="s">
        <v>1709</v>
      </c>
      <c r="AC1273" s="3">
        <v>8</v>
      </c>
      <c r="AD1273" s="3">
        <f>_xlfn.XLOOKUP(B1273,EVENTOS!B:B,EVENTOS!M:M,"--",0,1)</f>
        <v>299</v>
      </c>
      <c r="AE1273" s="3">
        <v>1</v>
      </c>
      <c r="AF1273" s="12">
        <f>_xlfn.XLOOKUP(C1273,ESTACIONES!B:B,ESTACIONES!N:N,0,0,1)</f>
        <v>4.6375108145656956</v>
      </c>
      <c r="AG1273" t="e">
        <f>_xlfn.XLOOKUP(A1273,'L y W'!A:A,'L y W'!B:B,0,0,1)</f>
        <v>#N/A</v>
      </c>
      <c r="AH1273" t="e">
        <f>_xlfn.XLOOKUP(A1273,'L y W'!A:A,'L y W'!C:C,0,0,1)</f>
        <v>#N/A</v>
      </c>
    </row>
    <row r="1274" spans="1:34" x14ac:dyDescent="0.3">
      <c r="A1274" s="1">
        <v>2904</v>
      </c>
      <c r="B1274" s="1" t="s">
        <v>1702</v>
      </c>
      <c r="C1274" s="1" t="s">
        <v>470</v>
      </c>
      <c r="D1274" s="1">
        <v>2016</v>
      </c>
      <c r="E1274" s="1">
        <v>12</v>
      </c>
      <c r="F1274" s="1">
        <v>8</v>
      </c>
      <c r="G1274" s="1">
        <v>20</v>
      </c>
      <c r="H1274" s="1">
        <v>42</v>
      </c>
      <c r="I1274" s="1">
        <v>36</v>
      </c>
      <c r="J1274" s="1">
        <v>-31.547999999999998</v>
      </c>
      <c r="K1274" s="1">
        <v>-71.798000000000002</v>
      </c>
      <c r="L1274" s="1">
        <v>5.5</v>
      </c>
      <c r="M1274" s="1">
        <v>41.2</v>
      </c>
      <c r="N1274" s="1">
        <v>-31.203700000000001</v>
      </c>
      <c r="O1274" s="1">
        <v>-71.000299999999996</v>
      </c>
      <c r="P1274" s="1">
        <v>0</v>
      </c>
      <c r="Q1274" s="1">
        <v>555</v>
      </c>
      <c r="R1274" s="7">
        <v>4.4800000000000004</v>
      </c>
      <c r="S1274" s="1" t="s">
        <v>38</v>
      </c>
      <c r="T1274" s="1" t="s">
        <v>38</v>
      </c>
      <c r="U1274" s="1" t="s">
        <v>38</v>
      </c>
      <c r="V1274" s="1" t="s">
        <v>38</v>
      </c>
      <c r="W1274" s="1" t="s">
        <v>38</v>
      </c>
      <c r="X1274" s="1" t="s">
        <v>38</v>
      </c>
      <c r="Y1274" s="1">
        <v>84.944182999987021</v>
      </c>
      <c r="Z1274" s="1">
        <v>94.408443613562895</v>
      </c>
      <c r="AA1274" s="1">
        <v>94.408443613562895</v>
      </c>
      <c r="AB1274" s="1" t="s">
        <v>1710</v>
      </c>
      <c r="AC1274" s="3">
        <v>52</v>
      </c>
      <c r="AD1274" s="3">
        <f>_xlfn.XLOOKUP(B1274,EVENTOS!B:B,EVENTOS!M:M,"--",0,1)</f>
        <v>299</v>
      </c>
      <c r="AE1274" s="3">
        <v>1</v>
      </c>
      <c r="AF1274" s="12">
        <f>_xlfn.XLOOKUP(C1274,ESTACIONES!B:B,ESTACIONES!N:N,0,0,1)</f>
        <v>4.5935928012608978</v>
      </c>
      <c r="AG1274" t="e">
        <f>_xlfn.XLOOKUP(A1274,'L y W'!A:A,'L y W'!B:B,0,0,1)</f>
        <v>#N/A</v>
      </c>
      <c r="AH1274" t="e">
        <f>_xlfn.XLOOKUP(A1274,'L y W'!A:A,'L y W'!C:C,0,0,1)</f>
        <v>#N/A</v>
      </c>
    </row>
    <row r="1275" spans="1:34" x14ac:dyDescent="0.3">
      <c r="A1275" s="1">
        <v>2906</v>
      </c>
      <c r="B1275" s="1" t="s">
        <v>1711</v>
      </c>
      <c r="C1275" s="1" t="s">
        <v>47</v>
      </c>
      <c r="D1275" s="1">
        <v>2016</v>
      </c>
      <c r="E1275" s="1">
        <v>12</v>
      </c>
      <c r="F1275" s="1">
        <v>12</v>
      </c>
      <c r="G1275" s="1">
        <v>1</v>
      </c>
      <c r="H1275" s="1">
        <v>40</v>
      </c>
      <c r="I1275" s="1">
        <v>25</v>
      </c>
      <c r="J1275" s="1">
        <v>-30.94</v>
      </c>
      <c r="K1275" s="1">
        <v>-71.34</v>
      </c>
      <c r="L1275" s="1">
        <v>5.3</v>
      </c>
      <c r="M1275" s="1">
        <v>52.2</v>
      </c>
      <c r="N1275" s="1">
        <v>-30.696472</v>
      </c>
      <c r="O1275" s="1">
        <v>-70.958888999999999</v>
      </c>
      <c r="P1275" s="1">
        <v>0</v>
      </c>
      <c r="Q1275" s="1">
        <v>402</v>
      </c>
      <c r="R1275" s="7">
        <v>3.22</v>
      </c>
      <c r="S1275" s="1">
        <v>8</v>
      </c>
      <c r="T1275" s="1">
        <v>38</v>
      </c>
      <c r="U1275" s="1">
        <v>102</v>
      </c>
      <c r="V1275" s="1">
        <v>172</v>
      </c>
      <c r="W1275" s="1">
        <v>53</v>
      </c>
      <c r="X1275" s="1">
        <v>81</v>
      </c>
      <c r="Y1275" s="1">
        <v>45.373507900344741</v>
      </c>
      <c r="Z1275" s="1">
        <v>69.163539666378028</v>
      </c>
      <c r="AA1275" s="1">
        <v>69.139877319335938</v>
      </c>
      <c r="AB1275" s="1" t="s">
        <v>1712</v>
      </c>
      <c r="AC1275" s="3">
        <v>6</v>
      </c>
      <c r="AD1275" s="3">
        <f>_xlfn.XLOOKUP(B1275,EVENTOS!B:B,EVENTOS!M:M,"--",0,1)</f>
        <v>301</v>
      </c>
      <c r="AE1275" s="3">
        <v>1</v>
      </c>
      <c r="AF1275" s="12">
        <f>_xlfn.XLOOKUP(C1275,ESTACIONES!B:B,ESTACIONES!N:N,0,0,1)</f>
        <v>2.3463047993698694</v>
      </c>
      <c r="AG1275">
        <f>_xlfn.XLOOKUP(A1275,'L y W'!A:A,'L y W'!B:B,0,0,1)</f>
        <v>0</v>
      </c>
      <c r="AH1275">
        <f>_xlfn.XLOOKUP(A1275,'L y W'!A:A,'L y W'!C:C,0,0,1)</f>
        <v>0</v>
      </c>
    </row>
    <row r="1276" spans="1:34" x14ac:dyDescent="0.3">
      <c r="A1276" s="1">
        <v>2908</v>
      </c>
      <c r="B1276" s="1" t="s">
        <v>1711</v>
      </c>
      <c r="C1276" s="1" t="s">
        <v>55</v>
      </c>
      <c r="D1276" s="1">
        <v>2016</v>
      </c>
      <c r="E1276" s="1">
        <v>12</v>
      </c>
      <c r="F1276" s="1">
        <v>12</v>
      </c>
      <c r="G1276" s="1">
        <v>1</v>
      </c>
      <c r="H1276" s="1">
        <v>40</v>
      </c>
      <c r="I1276" s="1">
        <v>25</v>
      </c>
      <c r="J1276" s="1">
        <v>-30.94</v>
      </c>
      <c r="K1276" s="1">
        <v>-71.34</v>
      </c>
      <c r="L1276" s="1">
        <v>5.3</v>
      </c>
      <c r="M1276" s="1">
        <v>52.2</v>
      </c>
      <c r="N1276" s="1">
        <v>-30.854861</v>
      </c>
      <c r="O1276" s="1">
        <v>-70.707333000000006</v>
      </c>
      <c r="P1276" s="1">
        <v>903</v>
      </c>
      <c r="Q1276" s="1">
        <v>578</v>
      </c>
      <c r="R1276" s="7">
        <v>6.51</v>
      </c>
      <c r="S1276" s="1">
        <v>8</v>
      </c>
      <c r="T1276" s="1">
        <v>38</v>
      </c>
      <c r="U1276" s="1">
        <v>102</v>
      </c>
      <c r="V1276" s="1">
        <v>172</v>
      </c>
      <c r="W1276" s="1">
        <v>53</v>
      </c>
      <c r="X1276" s="1">
        <v>81</v>
      </c>
      <c r="Y1276" s="1">
        <v>61.218953933292717</v>
      </c>
      <c r="Z1276" s="1">
        <v>81.041279171090437</v>
      </c>
      <c r="AA1276" s="1">
        <v>80.433341979980469</v>
      </c>
      <c r="AB1276" s="1" t="s">
        <v>1713</v>
      </c>
      <c r="AC1276" s="3">
        <v>10</v>
      </c>
      <c r="AD1276" s="3">
        <f>_xlfn.XLOOKUP(B1276,EVENTOS!B:B,EVENTOS!M:M,"--",0,1)</f>
        <v>301</v>
      </c>
      <c r="AE1276" s="3">
        <v>1</v>
      </c>
      <c r="AF1276" s="12">
        <f>_xlfn.XLOOKUP(C1276,ESTACIONES!B:B,ESTACIONES!N:N,0,0,1)</f>
        <v>2.2846908786089335</v>
      </c>
      <c r="AG1276">
        <f>_xlfn.XLOOKUP(A1276,'L y W'!A:A,'L y W'!B:B,0,0,1)</f>
        <v>0</v>
      </c>
      <c r="AH1276">
        <f>_xlfn.XLOOKUP(A1276,'L y W'!A:A,'L y W'!C:C,0,0,1)</f>
        <v>0</v>
      </c>
    </row>
    <row r="1277" spans="1:34" x14ac:dyDescent="0.3">
      <c r="A1277" s="1">
        <v>2909</v>
      </c>
      <c r="B1277" s="1" t="s">
        <v>1711</v>
      </c>
      <c r="C1277" s="1" t="s">
        <v>120</v>
      </c>
      <c r="D1277" s="1">
        <v>2016</v>
      </c>
      <c r="E1277" s="1">
        <v>12</v>
      </c>
      <c r="F1277" s="1">
        <v>12</v>
      </c>
      <c r="G1277" s="1">
        <v>1</v>
      </c>
      <c r="H1277" s="1">
        <v>40</v>
      </c>
      <c r="I1277" s="1">
        <v>25</v>
      </c>
      <c r="J1277" s="1">
        <v>-30.94</v>
      </c>
      <c r="K1277" s="1">
        <v>-71.34</v>
      </c>
      <c r="L1277" s="1">
        <v>5.3</v>
      </c>
      <c r="M1277" s="1">
        <v>52.2</v>
      </c>
      <c r="N1277" s="1">
        <v>-30.838899999999999</v>
      </c>
      <c r="O1277" s="1">
        <v>-70.689099999999996</v>
      </c>
      <c r="P1277" s="1">
        <v>0</v>
      </c>
      <c r="Q1277" s="1">
        <v>639</v>
      </c>
      <c r="R1277" s="7">
        <v>7.79</v>
      </c>
      <c r="S1277" s="1">
        <v>8</v>
      </c>
      <c r="T1277" s="1">
        <v>38</v>
      </c>
      <c r="U1277" s="1">
        <v>102</v>
      </c>
      <c r="V1277" s="1">
        <v>172</v>
      </c>
      <c r="W1277" s="1">
        <v>53</v>
      </c>
      <c r="X1277" s="1">
        <v>81</v>
      </c>
      <c r="Y1277" s="1">
        <v>63.236520045523349</v>
      </c>
      <c r="Z1277" s="1">
        <v>81.998155268688066</v>
      </c>
      <c r="AA1277" s="1">
        <v>81.974472045898438</v>
      </c>
      <c r="AB1277" s="1" t="s">
        <v>1714</v>
      </c>
      <c r="AC1277" s="3">
        <v>21</v>
      </c>
      <c r="AD1277" s="3">
        <f>_xlfn.XLOOKUP(B1277,EVENTOS!B:B,EVENTOS!M:M,"--",0,1)</f>
        <v>301</v>
      </c>
      <c r="AE1277" s="3">
        <v>1</v>
      </c>
      <c r="AF1277" s="12">
        <f>_xlfn.XLOOKUP(C1277,ESTACIONES!B:B,ESTACIONES!N:N,0,0,1)</f>
        <v>2.3804747433105566</v>
      </c>
      <c r="AG1277">
        <f>_xlfn.XLOOKUP(A1277,'L y W'!A:A,'L y W'!B:B,0,0,1)</f>
        <v>0</v>
      </c>
      <c r="AH1277">
        <f>_xlfn.XLOOKUP(A1277,'L y W'!A:A,'L y W'!C:C,0,0,1)</f>
        <v>0</v>
      </c>
    </row>
    <row r="1278" spans="1:34" x14ac:dyDescent="0.3">
      <c r="A1278" s="1">
        <v>291</v>
      </c>
      <c r="B1278" s="1" t="s">
        <v>1673</v>
      </c>
      <c r="C1278" s="1" t="s">
        <v>484</v>
      </c>
      <c r="D1278" s="1">
        <v>2014</v>
      </c>
      <c r="E1278" s="1">
        <v>4</v>
      </c>
      <c r="F1278" s="1">
        <v>8</v>
      </c>
      <c r="G1278" s="1">
        <v>5</v>
      </c>
      <c r="H1278" s="1">
        <v>20</v>
      </c>
      <c r="I1278" s="1">
        <v>22</v>
      </c>
      <c r="J1278" s="1">
        <v>-19.875</v>
      </c>
      <c r="K1278" s="1">
        <v>-70.864999999999995</v>
      </c>
      <c r="L1278" s="1">
        <v>5.0999999999999996</v>
      </c>
      <c r="M1278" s="1">
        <v>39.799999999999997</v>
      </c>
      <c r="N1278" s="1">
        <v>-19.312390000000001</v>
      </c>
      <c r="O1278" s="1">
        <v>-69.427279999999996</v>
      </c>
      <c r="P1278" s="1">
        <v>0</v>
      </c>
      <c r="Q1278" s="1">
        <v>346</v>
      </c>
      <c r="R1278" s="7">
        <v>1.1399999999999999</v>
      </c>
      <c r="S1278" s="1">
        <v>344</v>
      </c>
      <c r="T1278" s="1">
        <v>28</v>
      </c>
      <c r="U1278" s="1">
        <v>90</v>
      </c>
      <c r="V1278" s="1">
        <v>164</v>
      </c>
      <c r="W1278" s="1">
        <v>62</v>
      </c>
      <c r="X1278" s="1">
        <v>90</v>
      </c>
      <c r="Y1278" s="1">
        <v>163.18644025356073</v>
      </c>
      <c r="Z1278" s="1">
        <v>167.96980169848672</v>
      </c>
      <c r="AA1278" s="1">
        <v>186.59</v>
      </c>
      <c r="AB1278" s="1" t="s">
        <v>1715</v>
      </c>
      <c r="AC1278" s="3">
        <v>56</v>
      </c>
      <c r="AD1278" s="3">
        <f>_xlfn.XLOOKUP(B1278,EVENTOS!B:B,EVENTOS!M:M,"--",0,1)</f>
        <v>295</v>
      </c>
      <c r="AE1278" s="3">
        <v>1</v>
      </c>
      <c r="AF1278" s="12">
        <f>_xlfn.XLOOKUP(C1278,ESTACIONES!B:B,ESTACIONES!N:N,0,0,1)</f>
        <v>3.9528596519652126</v>
      </c>
      <c r="AG1278">
        <f>_xlfn.XLOOKUP(A1278,'L y W'!A:A,'L y W'!B:B,0,0,1)</f>
        <v>0</v>
      </c>
      <c r="AH1278">
        <f>_xlfn.XLOOKUP(A1278,'L y W'!A:A,'L y W'!C:C,0,0,1)</f>
        <v>0</v>
      </c>
    </row>
    <row r="1279" spans="1:34" x14ac:dyDescent="0.3">
      <c r="A1279" s="1">
        <v>2911</v>
      </c>
      <c r="B1279" s="1" t="s">
        <v>1716</v>
      </c>
      <c r="C1279" s="1" t="s">
        <v>541</v>
      </c>
      <c r="D1279" s="1">
        <v>2016</v>
      </c>
      <c r="E1279" s="1">
        <v>12</v>
      </c>
      <c r="F1279" s="1">
        <v>16</v>
      </c>
      <c r="G1279" s="1">
        <v>23</v>
      </c>
      <c r="H1279" s="1">
        <v>11</v>
      </c>
      <c r="I1279" s="1">
        <v>42</v>
      </c>
      <c r="J1279" s="1">
        <v>-30.402999999999999</v>
      </c>
      <c r="K1279" s="1">
        <v>-71.647000000000006</v>
      </c>
      <c r="L1279" s="1">
        <v>5.2</v>
      </c>
      <c r="M1279" s="1">
        <v>23.9</v>
      </c>
      <c r="N1279" s="1">
        <v>-29.942350000000001</v>
      </c>
      <c r="O1279" s="1">
        <v>-71.263149999999996</v>
      </c>
      <c r="P1279" s="1">
        <v>30</v>
      </c>
      <c r="Q1279" s="1">
        <v>475</v>
      </c>
      <c r="R1279" s="7">
        <v>0.87</v>
      </c>
      <c r="S1279" s="1">
        <v>334</v>
      </c>
      <c r="T1279" s="1">
        <v>31</v>
      </c>
      <c r="U1279" s="1">
        <v>82</v>
      </c>
      <c r="V1279" s="1">
        <v>163</v>
      </c>
      <c r="W1279" s="1">
        <v>59</v>
      </c>
      <c r="X1279" s="1">
        <v>95</v>
      </c>
      <c r="Y1279" s="1">
        <v>63.044413901136416</v>
      </c>
      <c r="Z1279" s="1">
        <v>67.433248654783071</v>
      </c>
      <c r="AA1279" s="1">
        <v>67.376495361328125</v>
      </c>
      <c r="AB1279" s="1" t="s">
        <v>1717</v>
      </c>
      <c r="AC1279" s="3">
        <v>61</v>
      </c>
      <c r="AD1279" s="3">
        <f>_xlfn.XLOOKUP(B1279,EVENTOS!B:B,EVENTOS!M:M,"--",0,1)</f>
        <v>302</v>
      </c>
      <c r="AE1279" s="3">
        <v>1</v>
      </c>
      <c r="AF1279" s="12">
        <f>_xlfn.XLOOKUP(C1279,ESTACIONES!B:B,ESTACIONES!N:N,0,0,1)</f>
        <v>4.2654241956000023</v>
      </c>
      <c r="AG1279">
        <f>_xlfn.XLOOKUP(A1279,'L y W'!A:A,'L y W'!B:B,0,0,1)</f>
        <v>0</v>
      </c>
      <c r="AH1279">
        <f>_xlfn.XLOOKUP(A1279,'L y W'!A:A,'L y W'!C:C,0,0,1)</f>
        <v>0</v>
      </c>
    </row>
    <row r="1280" spans="1:34" x14ac:dyDescent="0.3">
      <c r="A1280" s="1">
        <v>2913</v>
      </c>
      <c r="B1280" s="1" t="s">
        <v>1716</v>
      </c>
      <c r="C1280" s="1" t="s">
        <v>47</v>
      </c>
      <c r="D1280" s="1">
        <v>2016</v>
      </c>
      <c r="E1280" s="1">
        <v>12</v>
      </c>
      <c r="F1280" s="1">
        <v>16</v>
      </c>
      <c r="G1280" s="1">
        <v>23</v>
      </c>
      <c r="H1280" s="1">
        <v>11</v>
      </c>
      <c r="I1280" s="1">
        <v>42</v>
      </c>
      <c r="J1280" s="1">
        <v>-30.402999999999999</v>
      </c>
      <c r="K1280" s="1">
        <v>-71.647000000000006</v>
      </c>
      <c r="L1280" s="1">
        <v>5.2</v>
      </c>
      <c r="M1280" s="1">
        <v>23.9</v>
      </c>
      <c r="N1280" s="1">
        <v>-30.696472</v>
      </c>
      <c r="O1280" s="1">
        <v>-70.958888999999999</v>
      </c>
      <c r="P1280" s="1">
        <v>0</v>
      </c>
      <c r="Q1280" s="1">
        <v>402</v>
      </c>
      <c r="R1280" s="7">
        <v>3.22</v>
      </c>
      <c r="S1280" s="1">
        <v>334</v>
      </c>
      <c r="T1280" s="1">
        <v>31</v>
      </c>
      <c r="U1280" s="1">
        <v>82</v>
      </c>
      <c r="V1280" s="1">
        <v>163</v>
      </c>
      <c r="W1280" s="1">
        <v>59</v>
      </c>
      <c r="X1280" s="1">
        <v>95</v>
      </c>
      <c r="Y1280" s="1">
        <v>73.60494366604118</v>
      </c>
      <c r="Z1280" s="1">
        <v>77.387968910426224</v>
      </c>
      <c r="AA1280" s="1">
        <v>77.474456787109375</v>
      </c>
      <c r="AB1280" s="1" t="s">
        <v>1718</v>
      </c>
      <c r="AC1280" s="3">
        <v>6</v>
      </c>
      <c r="AD1280" s="3">
        <f>_xlfn.XLOOKUP(B1280,EVENTOS!B:B,EVENTOS!M:M,"--",0,1)</f>
        <v>302</v>
      </c>
      <c r="AE1280" s="3">
        <v>1</v>
      </c>
      <c r="AF1280" s="12">
        <f>_xlfn.XLOOKUP(C1280,ESTACIONES!B:B,ESTACIONES!N:N,0,0,1)</f>
        <v>2.3463047993698694</v>
      </c>
      <c r="AG1280">
        <f>_xlfn.XLOOKUP(A1280,'L y W'!A:A,'L y W'!B:B,0,0,1)</f>
        <v>0</v>
      </c>
      <c r="AH1280">
        <f>_xlfn.XLOOKUP(A1280,'L y W'!A:A,'L y W'!C:C,0,0,1)</f>
        <v>0</v>
      </c>
    </row>
    <row r="1281" spans="1:34" x14ac:dyDescent="0.3">
      <c r="A1281" s="1">
        <v>2914</v>
      </c>
      <c r="B1281" s="1" t="s">
        <v>1716</v>
      </c>
      <c r="C1281" s="1" t="s">
        <v>524</v>
      </c>
      <c r="D1281" s="1">
        <v>2016</v>
      </c>
      <c r="E1281" s="1">
        <v>12</v>
      </c>
      <c r="F1281" s="1">
        <v>16</v>
      </c>
      <c r="G1281" s="1">
        <v>23</v>
      </c>
      <c r="H1281" s="1">
        <v>11</v>
      </c>
      <c r="I1281" s="1">
        <v>42</v>
      </c>
      <c r="J1281" s="1">
        <v>-30.402999999999999</v>
      </c>
      <c r="K1281" s="1">
        <v>-71.647000000000006</v>
      </c>
      <c r="L1281" s="1">
        <v>5.2</v>
      </c>
      <c r="M1281" s="1">
        <v>23.9</v>
      </c>
      <c r="N1281" s="1">
        <v>-30.579305999999999</v>
      </c>
      <c r="O1281" s="1">
        <v>-71.494556000000003</v>
      </c>
      <c r="P1281" s="1">
        <v>203</v>
      </c>
      <c r="Q1281" s="1">
        <v>505</v>
      </c>
      <c r="R1281" s="7">
        <v>1.75</v>
      </c>
      <c r="S1281" s="1">
        <v>334</v>
      </c>
      <c r="T1281" s="1">
        <v>31</v>
      </c>
      <c r="U1281" s="1">
        <v>82</v>
      </c>
      <c r="V1281" s="1">
        <v>163</v>
      </c>
      <c r="W1281" s="1">
        <v>59</v>
      </c>
      <c r="X1281" s="1">
        <v>95</v>
      </c>
      <c r="Y1281" s="1">
        <v>24.417804150045733</v>
      </c>
      <c r="Z1281" s="1">
        <v>34.310111753096791</v>
      </c>
      <c r="AA1281" s="1">
        <v>34.173496246337891</v>
      </c>
      <c r="AB1281" s="1" t="s">
        <v>1719</v>
      </c>
      <c r="AC1281" s="3">
        <v>59</v>
      </c>
      <c r="AD1281" s="3">
        <f>_xlfn.XLOOKUP(B1281,EVENTOS!B:B,EVENTOS!M:M,"--",0,1)</f>
        <v>302</v>
      </c>
      <c r="AE1281" s="3">
        <v>1</v>
      </c>
      <c r="AF1281" s="12">
        <f>_xlfn.XLOOKUP(C1281,ESTACIONES!B:B,ESTACIONES!N:N,0,0,1)</f>
        <v>2.4467954161962564</v>
      </c>
      <c r="AG1281">
        <f>_xlfn.XLOOKUP(A1281,'L y W'!A:A,'L y W'!B:B,0,0,1)</f>
        <v>0</v>
      </c>
      <c r="AH1281">
        <f>_xlfn.XLOOKUP(A1281,'L y W'!A:A,'L y W'!C:C,0,0,1)</f>
        <v>0</v>
      </c>
    </row>
    <row r="1282" spans="1:34" x14ac:dyDescent="0.3">
      <c r="A1282" s="1">
        <v>2917</v>
      </c>
      <c r="B1282" s="1" t="s">
        <v>1716</v>
      </c>
      <c r="C1282" s="1" t="s">
        <v>132</v>
      </c>
      <c r="D1282" s="1">
        <v>2016</v>
      </c>
      <c r="E1282" s="1">
        <v>12</v>
      </c>
      <c r="F1282" s="1">
        <v>16</v>
      </c>
      <c r="G1282" s="1">
        <v>23</v>
      </c>
      <c r="H1282" s="1">
        <v>11</v>
      </c>
      <c r="I1282" s="1">
        <v>42</v>
      </c>
      <c r="J1282" s="1">
        <v>-30.402999999999999</v>
      </c>
      <c r="K1282" s="1">
        <v>-71.647000000000006</v>
      </c>
      <c r="L1282" s="1">
        <v>5.2</v>
      </c>
      <c r="M1282" s="1">
        <v>23.9</v>
      </c>
      <c r="N1282" s="1">
        <v>-30.09348</v>
      </c>
      <c r="O1282" s="1">
        <v>-71.368930000000006</v>
      </c>
      <c r="P1282" s="1">
        <v>71</v>
      </c>
      <c r="Q1282" s="1">
        <v>1106</v>
      </c>
      <c r="R1282" s="7">
        <v>11.015885416666666</v>
      </c>
      <c r="S1282" s="1">
        <v>334</v>
      </c>
      <c r="T1282" s="1">
        <v>31</v>
      </c>
      <c r="U1282" s="1">
        <v>82</v>
      </c>
      <c r="V1282" s="1">
        <v>163</v>
      </c>
      <c r="W1282" s="1">
        <v>59</v>
      </c>
      <c r="X1282" s="1">
        <v>95</v>
      </c>
      <c r="Y1282" s="1">
        <v>43.515362181074138</v>
      </c>
      <c r="Z1282" s="1">
        <v>49.680937861015238</v>
      </c>
      <c r="AA1282" s="1">
        <v>49.624927520751953</v>
      </c>
      <c r="AB1282" s="1" t="s">
        <v>1720</v>
      </c>
      <c r="AC1282" s="3">
        <v>22</v>
      </c>
      <c r="AD1282" s="3">
        <f>_xlfn.XLOOKUP(B1282,EVENTOS!B:B,EVENTOS!M:M,"--",0,1)</f>
        <v>302</v>
      </c>
      <c r="AE1282" s="3">
        <v>1</v>
      </c>
      <c r="AF1282" s="12">
        <f>_xlfn.XLOOKUP(C1282,ESTACIONES!B:B,ESTACIONES!N:N,0,0,1)</f>
        <v>2.4171959038897288</v>
      </c>
      <c r="AG1282">
        <f>_xlfn.XLOOKUP(A1282,'L y W'!A:A,'L y W'!B:B,0,0,1)</f>
        <v>0</v>
      </c>
      <c r="AH1282">
        <f>_xlfn.XLOOKUP(A1282,'L y W'!A:A,'L y W'!C:C,0,0,1)</f>
        <v>0</v>
      </c>
    </row>
    <row r="1283" spans="1:34" x14ac:dyDescent="0.3">
      <c r="A1283" s="1">
        <v>2918</v>
      </c>
      <c r="B1283" s="1" t="s">
        <v>1716</v>
      </c>
      <c r="C1283" s="1" t="s">
        <v>53</v>
      </c>
      <c r="D1283" s="1">
        <v>2016</v>
      </c>
      <c r="E1283" s="1">
        <v>12</v>
      </c>
      <c r="F1283" s="1">
        <v>16</v>
      </c>
      <c r="G1283" s="1">
        <v>23</v>
      </c>
      <c r="H1283" s="1">
        <v>11</v>
      </c>
      <c r="I1283" s="1">
        <v>42</v>
      </c>
      <c r="J1283" s="1">
        <v>-30.402999999999999</v>
      </c>
      <c r="K1283" s="1">
        <v>-71.647000000000006</v>
      </c>
      <c r="L1283" s="1">
        <v>5.2</v>
      </c>
      <c r="M1283" s="1">
        <v>23.9</v>
      </c>
      <c r="N1283" s="1">
        <v>-30.258980000000001</v>
      </c>
      <c r="O1283" s="1">
        <v>-71.490459999999999</v>
      </c>
      <c r="P1283" s="1">
        <v>10</v>
      </c>
      <c r="Q1283" s="1">
        <v>364</v>
      </c>
      <c r="R1283" s="7">
        <v>1.87</v>
      </c>
      <c r="S1283" s="1">
        <v>334</v>
      </c>
      <c r="T1283" s="1">
        <v>31</v>
      </c>
      <c r="U1283" s="1">
        <v>82</v>
      </c>
      <c r="V1283" s="1">
        <v>163</v>
      </c>
      <c r="W1283" s="1">
        <v>59</v>
      </c>
      <c r="X1283" s="1">
        <v>95</v>
      </c>
      <c r="Y1283" s="1">
        <v>21.943477456374264</v>
      </c>
      <c r="Z1283" s="1">
        <v>32.453109294463687</v>
      </c>
      <c r="AA1283" s="1">
        <v>32.440750122070313</v>
      </c>
      <c r="AB1283" s="1" t="s">
        <v>1721</v>
      </c>
      <c r="AC1283" s="3">
        <v>9</v>
      </c>
      <c r="AD1283" s="3">
        <f>_xlfn.XLOOKUP(B1283,EVENTOS!B:B,EVENTOS!M:M,"--",0,1)</f>
        <v>302</v>
      </c>
      <c r="AE1283" s="3">
        <v>1</v>
      </c>
      <c r="AF1283" s="12">
        <f>_xlfn.XLOOKUP(C1283,ESTACIONES!B:B,ESTACIONES!N:N,0,0,1)</f>
        <v>4.3052866245068095</v>
      </c>
      <c r="AG1283">
        <f>_xlfn.XLOOKUP(A1283,'L y W'!A:A,'L y W'!B:B,0,0,1)</f>
        <v>0</v>
      </c>
      <c r="AH1283">
        <f>_xlfn.XLOOKUP(A1283,'L y W'!A:A,'L y W'!C:C,0,0,1)</f>
        <v>0</v>
      </c>
    </row>
    <row r="1284" spans="1:34" x14ac:dyDescent="0.3">
      <c r="A1284" s="1">
        <v>2919</v>
      </c>
      <c r="B1284" s="1" t="s">
        <v>1716</v>
      </c>
      <c r="C1284" s="1" t="s">
        <v>55</v>
      </c>
      <c r="D1284" s="1">
        <v>2016</v>
      </c>
      <c r="E1284" s="1">
        <v>12</v>
      </c>
      <c r="F1284" s="1">
        <v>16</v>
      </c>
      <c r="G1284" s="1">
        <v>23</v>
      </c>
      <c r="H1284" s="1">
        <v>11</v>
      </c>
      <c r="I1284" s="1">
        <v>42</v>
      </c>
      <c r="J1284" s="1">
        <v>-30.402999999999999</v>
      </c>
      <c r="K1284" s="1">
        <v>-71.647000000000006</v>
      </c>
      <c r="L1284" s="1">
        <v>5.2</v>
      </c>
      <c r="M1284" s="1">
        <v>23.9</v>
      </c>
      <c r="N1284" s="1">
        <v>-30.854861</v>
      </c>
      <c r="O1284" s="1">
        <v>-70.707333000000006</v>
      </c>
      <c r="P1284" s="1">
        <v>903</v>
      </c>
      <c r="Q1284" s="1">
        <v>578</v>
      </c>
      <c r="R1284" s="7">
        <v>6.51</v>
      </c>
      <c r="S1284" s="1">
        <v>334</v>
      </c>
      <c r="T1284" s="1">
        <v>31</v>
      </c>
      <c r="U1284" s="1">
        <v>82</v>
      </c>
      <c r="V1284" s="1">
        <v>163</v>
      </c>
      <c r="W1284" s="1">
        <v>59</v>
      </c>
      <c r="X1284" s="1">
        <v>95</v>
      </c>
      <c r="Y1284" s="1">
        <v>103.07842945464789</v>
      </c>
      <c r="Z1284" s="1">
        <v>106.02052361612265</v>
      </c>
      <c r="AA1284" s="1">
        <v>105.9921569824219</v>
      </c>
      <c r="AB1284" s="1" t="s">
        <v>1722</v>
      </c>
      <c r="AC1284" s="3">
        <v>10</v>
      </c>
      <c r="AD1284" s="3">
        <f>_xlfn.XLOOKUP(B1284,EVENTOS!B:B,EVENTOS!M:M,"--",0,1)</f>
        <v>302</v>
      </c>
      <c r="AE1284" s="3">
        <v>1</v>
      </c>
      <c r="AF1284" s="12">
        <f>_xlfn.XLOOKUP(C1284,ESTACIONES!B:B,ESTACIONES!N:N,0,0,1)</f>
        <v>2.2846908786089335</v>
      </c>
      <c r="AG1284">
        <f>_xlfn.XLOOKUP(A1284,'L y W'!A:A,'L y W'!B:B,0,0,1)</f>
        <v>0</v>
      </c>
      <c r="AH1284">
        <f>_xlfn.XLOOKUP(A1284,'L y W'!A:A,'L y W'!C:C,0,0,1)</f>
        <v>0</v>
      </c>
    </row>
    <row r="1285" spans="1:34" x14ac:dyDescent="0.3">
      <c r="A1285" s="1">
        <v>292</v>
      </c>
      <c r="B1285" s="1" t="s">
        <v>1723</v>
      </c>
      <c r="C1285" s="1" t="s">
        <v>473</v>
      </c>
      <c r="D1285" s="1">
        <v>2014</v>
      </c>
      <c r="E1285" s="1">
        <v>4</v>
      </c>
      <c r="F1285" s="1">
        <v>8</v>
      </c>
      <c r="G1285" s="1">
        <v>5</v>
      </c>
      <c r="H1285" s="1">
        <v>40</v>
      </c>
      <c r="I1285" s="1">
        <v>48</v>
      </c>
      <c r="J1285" s="1">
        <v>-20.512</v>
      </c>
      <c r="K1285" s="1">
        <v>-70.653999999999996</v>
      </c>
      <c r="L1285" s="1">
        <v>4.5999999999999996</v>
      </c>
      <c r="M1285" s="1">
        <v>30</v>
      </c>
      <c r="N1285" s="1">
        <v>-20.27291</v>
      </c>
      <c r="O1285" s="1">
        <v>-70.122309999999999</v>
      </c>
      <c r="P1285" s="1">
        <v>0</v>
      </c>
      <c r="Q1285" s="1">
        <v>725</v>
      </c>
      <c r="R1285" s="7">
        <v>1.36</v>
      </c>
      <c r="S1285" s="1" t="s">
        <v>38</v>
      </c>
      <c r="T1285" s="1" t="s">
        <v>38</v>
      </c>
      <c r="U1285" s="1" t="s">
        <v>38</v>
      </c>
      <c r="V1285" s="1" t="s">
        <v>38</v>
      </c>
      <c r="W1285" s="1" t="s">
        <v>38</v>
      </c>
      <c r="X1285" s="1" t="s">
        <v>38</v>
      </c>
      <c r="Y1285" s="1">
        <v>61.489367253383691</v>
      </c>
      <c r="Z1285" s="1">
        <v>68.417412149404583</v>
      </c>
      <c r="AA1285" s="1">
        <v>68.417412149404583</v>
      </c>
      <c r="AB1285" s="1" t="s">
        <v>1724</v>
      </c>
      <c r="AC1285" s="3">
        <v>53</v>
      </c>
      <c r="AD1285" s="3">
        <f>_xlfn.XLOOKUP(B1285,EVENTOS!B:B,EVENTOS!M:M,"--",0,1)</f>
        <v>303</v>
      </c>
      <c r="AE1285" s="3">
        <v>1</v>
      </c>
      <c r="AF1285" s="12">
        <f>_xlfn.XLOOKUP(C1285,ESTACIONES!B:B,ESTACIONES!N:N,0,0,1)</f>
        <v>3.8168177816451578</v>
      </c>
      <c r="AG1285" t="e">
        <f>_xlfn.XLOOKUP(A1285,'L y W'!A:A,'L y W'!B:B,0,0,1)</f>
        <v>#N/A</v>
      </c>
      <c r="AH1285" t="e">
        <f>_xlfn.XLOOKUP(A1285,'L y W'!A:A,'L y W'!C:C,0,0,1)</f>
        <v>#N/A</v>
      </c>
    </row>
    <row r="1286" spans="1:34" x14ac:dyDescent="0.3">
      <c r="A1286" s="1">
        <v>2920</v>
      </c>
      <c r="B1286" s="1" t="s">
        <v>1716</v>
      </c>
      <c r="C1286" s="1" t="s">
        <v>470</v>
      </c>
      <c r="D1286" s="1">
        <v>2016</v>
      </c>
      <c r="E1286" s="1">
        <v>12</v>
      </c>
      <c r="F1286" s="1">
        <v>16</v>
      </c>
      <c r="G1286" s="1">
        <v>23</v>
      </c>
      <c r="H1286" s="1">
        <v>11</v>
      </c>
      <c r="I1286" s="1">
        <v>42</v>
      </c>
      <c r="J1286" s="1">
        <v>-30.402999999999999</v>
      </c>
      <c r="K1286" s="1">
        <v>-71.647000000000006</v>
      </c>
      <c r="L1286" s="1">
        <v>5.2</v>
      </c>
      <c r="M1286" s="1">
        <v>23.9</v>
      </c>
      <c r="N1286" s="1">
        <v>-31.203700000000001</v>
      </c>
      <c r="O1286" s="1">
        <v>-71.000299999999996</v>
      </c>
      <c r="P1286" s="1">
        <v>0</v>
      </c>
      <c r="Q1286" s="1">
        <v>555</v>
      </c>
      <c r="R1286" s="7">
        <v>4.4800000000000004</v>
      </c>
      <c r="S1286" s="1">
        <v>334</v>
      </c>
      <c r="T1286" s="1">
        <v>31</v>
      </c>
      <c r="U1286" s="1">
        <v>82</v>
      </c>
      <c r="V1286" s="1">
        <v>163</v>
      </c>
      <c r="W1286" s="1">
        <v>59</v>
      </c>
      <c r="X1286" s="1">
        <v>95</v>
      </c>
      <c r="Y1286" s="1">
        <v>108.21416831673837</v>
      </c>
      <c r="Z1286" s="1">
        <v>110.82200243852022</v>
      </c>
      <c r="AA1286" s="1">
        <v>110.96051025390619</v>
      </c>
      <c r="AB1286" s="1" t="s">
        <v>1725</v>
      </c>
      <c r="AC1286" s="3">
        <v>52</v>
      </c>
      <c r="AD1286" s="3">
        <f>_xlfn.XLOOKUP(B1286,EVENTOS!B:B,EVENTOS!M:M,"--",0,1)</f>
        <v>302</v>
      </c>
      <c r="AE1286" s="3">
        <v>1</v>
      </c>
      <c r="AF1286" s="12">
        <f>_xlfn.XLOOKUP(C1286,ESTACIONES!B:B,ESTACIONES!N:N,0,0,1)</f>
        <v>4.5935928012608978</v>
      </c>
      <c r="AG1286">
        <f>_xlfn.XLOOKUP(A1286,'L y W'!A:A,'L y W'!B:B,0,0,1)</f>
        <v>0</v>
      </c>
      <c r="AH1286">
        <f>_xlfn.XLOOKUP(A1286,'L y W'!A:A,'L y W'!C:C,0,0,1)</f>
        <v>0</v>
      </c>
    </row>
    <row r="1287" spans="1:34" x14ac:dyDescent="0.3">
      <c r="A1287" s="1">
        <v>2921</v>
      </c>
      <c r="B1287" s="1" t="s">
        <v>1716</v>
      </c>
      <c r="C1287" s="1" t="s">
        <v>29</v>
      </c>
      <c r="D1287" s="1">
        <v>2016</v>
      </c>
      <c r="E1287" s="1">
        <v>12</v>
      </c>
      <c r="F1287" s="1">
        <v>16</v>
      </c>
      <c r="G1287" s="1">
        <v>23</v>
      </c>
      <c r="H1287" s="1">
        <v>11</v>
      </c>
      <c r="I1287" s="1">
        <v>42</v>
      </c>
      <c r="J1287" s="1">
        <v>-30.402999999999999</v>
      </c>
      <c r="K1287" s="1">
        <v>-71.647000000000006</v>
      </c>
      <c r="L1287" s="1">
        <v>5.2</v>
      </c>
      <c r="M1287" s="1">
        <v>23.9</v>
      </c>
      <c r="N1287" s="1">
        <v>-30.172699999999999</v>
      </c>
      <c r="O1287" s="1">
        <v>-70.799300000000002</v>
      </c>
      <c r="P1287" s="1">
        <v>0</v>
      </c>
      <c r="Q1287" s="1">
        <v>405</v>
      </c>
      <c r="R1287" s="7">
        <v>1.64</v>
      </c>
      <c r="S1287" s="1">
        <v>334</v>
      </c>
      <c r="T1287" s="1">
        <v>31</v>
      </c>
      <c r="U1287" s="1">
        <v>82</v>
      </c>
      <c r="V1287" s="1">
        <v>163</v>
      </c>
      <c r="W1287" s="1">
        <v>59</v>
      </c>
      <c r="X1287" s="1">
        <v>95</v>
      </c>
      <c r="Y1287" s="1">
        <v>85.456800122383484</v>
      </c>
      <c r="Z1287" s="1">
        <v>88.735983046095797</v>
      </c>
      <c r="AA1287" s="1">
        <v>88.651023864746094</v>
      </c>
      <c r="AB1287" s="1" t="s">
        <v>1726</v>
      </c>
      <c r="AC1287" s="3">
        <v>1</v>
      </c>
      <c r="AD1287" s="3">
        <f>_xlfn.XLOOKUP(B1287,EVENTOS!B:B,EVENTOS!M:M,"--",0,1)</f>
        <v>302</v>
      </c>
      <c r="AE1287" s="3">
        <v>1</v>
      </c>
      <c r="AF1287" s="12">
        <f>_xlfn.XLOOKUP(C1287,ESTACIONES!B:B,ESTACIONES!N:N,0,0,1)</f>
        <v>5.4872095279552653</v>
      </c>
      <c r="AG1287">
        <f>_xlfn.XLOOKUP(A1287,'L y W'!A:A,'L y W'!B:B,0,0,1)</f>
        <v>0</v>
      </c>
      <c r="AH1287">
        <f>_xlfn.XLOOKUP(A1287,'L y W'!A:A,'L y W'!C:C,0,0,1)</f>
        <v>0</v>
      </c>
    </row>
    <row r="1288" spans="1:34" x14ac:dyDescent="0.3">
      <c r="A1288" s="1">
        <v>2922</v>
      </c>
      <c r="B1288" s="1" t="s">
        <v>1727</v>
      </c>
      <c r="C1288" s="1" t="s">
        <v>563</v>
      </c>
      <c r="D1288" s="1">
        <v>2016</v>
      </c>
      <c r="E1288" s="1">
        <v>12</v>
      </c>
      <c r="F1288" s="1">
        <v>19</v>
      </c>
      <c r="G1288" s="1">
        <v>15</v>
      </c>
      <c r="H1288" s="1">
        <v>36</v>
      </c>
      <c r="I1288" s="1">
        <v>46</v>
      </c>
      <c r="J1288" s="1">
        <v>-30.797999999999998</v>
      </c>
      <c r="K1288" s="1">
        <v>-71.438000000000002</v>
      </c>
      <c r="L1288" s="1">
        <v>4.9000000000000004</v>
      </c>
      <c r="M1288" s="1">
        <v>46.6</v>
      </c>
      <c r="N1288" s="1">
        <v>-31.633614000000001</v>
      </c>
      <c r="O1288" s="1">
        <v>-71.167500000000004</v>
      </c>
      <c r="P1288" s="1">
        <v>319</v>
      </c>
      <c r="Q1288" s="1">
        <v>654</v>
      </c>
      <c r="R1288" s="7">
        <v>5.32</v>
      </c>
      <c r="S1288" s="1">
        <v>354</v>
      </c>
      <c r="T1288" s="1">
        <v>38</v>
      </c>
      <c r="U1288" s="1">
        <v>94</v>
      </c>
      <c r="V1288" s="1">
        <v>169</v>
      </c>
      <c r="W1288" s="1">
        <v>52</v>
      </c>
      <c r="X1288" s="1">
        <v>87</v>
      </c>
      <c r="Y1288" s="1">
        <v>96.165769582679573</v>
      </c>
      <c r="Z1288" s="1">
        <v>107.00115793966447</v>
      </c>
      <c r="AA1288" s="1">
        <v>106.8820343017578</v>
      </c>
      <c r="AB1288" s="1" t="s">
        <v>1728</v>
      </c>
      <c r="AC1288" s="3">
        <v>65</v>
      </c>
      <c r="AD1288" s="3">
        <f>_xlfn.XLOOKUP(B1288,EVENTOS!B:B,EVENTOS!M:M,"--",0,1)</f>
        <v>304</v>
      </c>
      <c r="AE1288" s="3">
        <v>1</v>
      </c>
      <c r="AF1288" s="12">
        <f>_xlfn.XLOOKUP(C1288,ESTACIONES!B:B,ESTACIONES!N:N,0,0,1)</f>
        <v>2.6040084152738801</v>
      </c>
      <c r="AG1288">
        <f>_xlfn.XLOOKUP(A1288,'L y W'!A:A,'L y W'!B:B,0,0,1)</f>
        <v>0</v>
      </c>
      <c r="AH1288">
        <f>_xlfn.XLOOKUP(A1288,'L y W'!A:A,'L y W'!C:C,0,0,1)</f>
        <v>0</v>
      </c>
    </row>
    <row r="1289" spans="1:34" x14ac:dyDescent="0.3">
      <c r="A1289" s="1">
        <v>2923</v>
      </c>
      <c r="B1289" s="1" t="s">
        <v>1727</v>
      </c>
      <c r="C1289" s="1" t="s">
        <v>43</v>
      </c>
      <c r="D1289" s="1">
        <v>2016</v>
      </c>
      <c r="E1289" s="1">
        <v>12</v>
      </c>
      <c r="F1289" s="1">
        <v>19</v>
      </c>
      <c r="G1289" s="1">
        <v>15</v>
      </c>
      <c r="H1289" s="1">
        <v>36</v>
      </c>
      <c r="I1289" s="1">
        <v>46</v>
      </c>
      <c r="J1289" s="1">
        <v>-30.797999999999998</v>
      </c>
      <c r="K1289" s="1">
        <v>-71.438000000000002</v>
      </c>
      <c r="L1289" s="1">
        <v>4.9000000000000004</v>
      </c>
      <c r="M1289" s="1">
        <v>46.6</v>
      </c>
      <c r="N1289" s="1">
        <v>-30.23387</v>
      </c>
      <c r="O1289" s="1">
        <v>-71.081590000000006</v>
      </c>
      <c r="P1289" s="1">
        <v>1032</v>
      </c>
      <c r="Q1289" s="1">
        <v>517</v>
      </c>
      <c r="R1289" s="7">
        <v>6.5</v>
      </c>
      <c r="S1289" s="1">
        <v>354</v>
      </c>
      <c r="T1289" s="1">
        <v>38</v>
      </c>
      <c r="U1289" s="1">
        <v>94</v>
      </c>
      <c r="V1289" s="1">
        <v>169</v>
      </c>
      <c r="W1289" s="1">
        <v>52</v>
      </c>
      <c r="X1289" s="1">
        <v>87</v>
      </c>
      <c r="Y1289" s="1">
        <v>71.284847708808883</v>
      </c>
      <c r="Z1289" s="1">
        <v>85.734106030611159</v>
      </c>
      <c r="AA1289" s="1">
        <v>85.126991271972656</v>
      </c>
      <c r="AB1289" s="1" t="s">
        <v>1729</v>
      </c>
      <c r="AC1289" s="3">
        <v>5</v>
      </c>
      <c r="AD1289" s="3">
        <f>_xlfn.XLOOKUP(B1289,EVENTOS!B:B,EVENTOS!M:M,"--",0,1)</f>
        <v>304</v>
      </c>
      <c r="AE1289" s="3">
        <v>1</v>
      </c>
      <c r="AF1289" s="12">
        <f>_xlfn.XLOOKUP(C1289,ESTACIONES!B:B,ESTACIONES!N:N,0,0,1)</f>
        <v>2.335647305457484</v>
      </c>
      <c r="AG1289">
        <f>_xlfn.XLOOKUP(A1289,'L y W'!A:A,'L y W'!B:B,0,0,1)</f>
        <v>0</v>
      </c>
      <c r="AH1289">
        <f>_xlfn.XLOOKUP(A1289,'L y W'!A:A,'L y W'!C:C,0,0,1)</f>
        <v>0</v>
      </c>
    </row>
    <row r="1290" spans="1:34" x14ac:dyDescent="0.3">
      <c r="A1290" s="1">
        <v>2924</v>
      </c>
      <c r="B1290" s="1" t="s">
        <v>1727</v>
      </c>
      <c r="C1290" s="1" t="s">
        <v>47</v>
      </c>
      <c r="D1290" s="1">
        <v>2016</v>
      </c>
      <c r="E1290" s="1">
        <v>12</v>
      </c>
      <c r="F1290" s="1">
        <v>19</v>
      </c>
      <c r="G1290" s="1">
        <v>15</v>
      </c>
      <c r="H1290" s="1">
        <v>36</v>
      </c>
      <c r="I1290" s="1">
        <v>46</v>
      </c>
      <c r="J1290" s="1">
        <v>-30.797999999999998</v>
      </c>
      <c r="K1290" s="1">
        <v>-71.438000000000002</v>
      </c>
      <c r="L1290" s="1">
        <v>4.9000000000000004</v>
      </c>
      <c r="M1290" s="1">
        <v>46.6</v>
      </c>
      <c r="N1290" s="1">
        <v>-30.696472</v>
      </c>
      <c r="O1290" s="1">
        <v>-70.958888999999999</v>
      </c>
      <c r="P1290" s="1">
        <v>0</v>
      </c>
      <c r="Q1290" s="1">
        <v>402</v>
      </c>
      <c r="R1290" s="7">
        <v>3.22</v>
      </c>
      <c r="S1290" s="1">
        <v>354</v>
      </c>
      <c r="T1290" s="1">
        <v>38</v>
      </c>
      <c r="U1290" s="1">
        <v>94</v>
      </c>
      <c r="V1290" s="1">
        <v>169</v>
      </c>
      <c r="W1290" s="1">
        <v>52</v>
      </c>
      <c r="X1290" s="1">
        <v>87</v>
      </c>
      <c r="Y1290" s="1">
        <v>47.237973355055843</v>
      </c>
      <c r="Z1290" s="1">
        <v>66.355000766279602</v>
      </c>
      <c r="AA1290" s="1">
        <v>66.339851379394531</v>
      </c>
      <c r="AB1290" s="1" t="s">
        <v>1730</v>
      </c>
      <c r="AC1290" s="3">
        <v>6</v>
      </c>
      <c r="AD1290" s="3">
        <f>_xlfn.XLOOKUP(B1290,EVENTOS!B:B,EVENTOS!M:M,"--",0,1)</f>
        <v>304</v>
      </c>
      <c r="AE1290" s="3">
        <v>1</v>
      </c>
      <c r="AF1290" s="12">
        <f>_xlfn.XLOOKUP(C1290,ESTACIONES!B:B,ESTACIONES!N:N,0,0,1)</f>
        <v>2.3463047993698694</v>
      </c>
      <c r="AG1290">
        <f>_xlfn.XLOOKUP(A1290,'L y W'!A:A,'L y W'!B:B,0,0,1)</f>
        <v>0</v>
      </c>
      <c r="AH1290">
        <f>_xlfn.XLOOKUP(A1290,'L y W'!A:A,'L y W'!C:C,0,0,1)</f>
        <v>0</v>
      </c>
    </row>
    <row r="1291" spans="1:34" x14ac:dyDescent="0.3">
      <c r="A1291" s="1">
        <v>2927</v>
      </c>
      <c r="B1291" s="1" t="s">
        <v>1727</v>
      </c>
      <c r="C1291" s="1" t="s">
        <v>51</v>
      </c>
      <c r="D1291" s="1">
        <v>2016</v>
      </c>
      <c r="E1291" s="1">
        <v>12</v>
      </c>
      <c r="F1291" s="1">
        <v>19</v>
      </c>
      <c r="G1291" s="1">
        <v>15</v>
      </c>
      <c r="H1291" s="1">
        <v>36</v>
      </c>
      <c r="I1291" s="1">
        <v>46</v>
      </c>
      <c r="J1291" s="1">
        <v>-30.797999999999998</v>
      </c>
      <c r="K1291" s="1">
        <v>-71.438000000000002</v>
      </c>
      <c r="L1291" s="1">
        <v>4.9000000000000004</v>
      </c>
      <c r="M1291" s="1">
        <v>46.6</v>
      </c>
      <c r="N1291" s="1">
        <v>-31.783711</v>
      </c>
      <c r="O1291" s="1">
        <v>-70.969739000000004</v>
      </c>
      <c r="P1291" s="1">
        <v>458</v>
      </c>
      <c r="Q1291" s="1">
        <v>751</v>
      </c>
      <c r="R1291" s="7">
        <v>2.1</v>
      </c>
      <c r="S1291" s="1">
        <v>354</v>
      </c>
      <c r="T1291" s="1">
        <v>38</v>
      </c>
      <c r="U1291" s="1">
        <v>94</v>
      </c>
      <c r="V1291" s="1">
        <v>169</v>
      </c>
      <c r="W1291" s="1">
        <v>52</v>
      </c>
      <c r="X1291" s="1">
        <v>87</v>
      </c>
      <c r="Y1291" s="1">
        <v>118.03401951084068</v>
      </c>
      <c r="Z1291" s="1">
        <v>127.06882043162878</v>
      </c>
      <c r="AA1291" s="1">
        <v>126.9724578857422</v>
      </c>
      <c r="AB1291" s="1" t="s">
        <v>1731</v>
      </c>
      <c r="AC1291" s="3">
        <v>8</v>
      </c>
      <c r="AD1291" s="3">
        <f>_xlfn.XLOOKUP(B1291,EVENTOS!B:B,EVENTOS!M:M,"--",0,1)</f>
        <v>304</v>
      </c>
      <c r="AE1291" s="3">
        <v>1</v>
      </c>
      <c r="AF1291" s="12">
        <f>_xlfn.XLOOKUP(C1291,ESTACIONES!B:B,ESTACIONES!N:N,0,0,1)</f>
        <v>4.6375108145656956</v>
      </c>
      <c r="AG1291">
        <f>_xlfn.XLOOKUP(A1291,'L y W'!A:A,'L y W'!B:B,0,0,1)</f>
        <v>0</v>
      </c>
      <c r="AH1291">
        <f>_xlfn.XLOOKUP(A1291,'L y W'!A:A,'L y W'!C:C,0,0,1)</f>
        <v>0</v>
      </c>
    </row>
    <row r="1292" spans="1:34" x14ac:dyDescent="0.3">
      <c r="A1292" s="1">
        <v>2929</v>
      </c>
      <c r="B1292" s="1" t="s">
        <v>1727</v>
      </c>
      <c r="C1292" s="1" t="s">
        <v>55</v>
      </c>
      <c r="D1292" s="1">
        <v>2016</v>
      </c>
      <c r="E1292" s="1">
        <v>12</v>
      </c>
      <c r="F1292" s="1">
        <v>19</v>
      </c>
      <c r="G1292" s="1">
        <v>15</v>
      </c>
      <c r="H1292" s="1">
        <v>36</v>
      </c>
      <c r="I1292" s="1">
        <v>46</v>
      </c>
      <c r="J1292" s="1">
        <v>-30.797999999999998</v>
      </c>
      <c r="K1292" s="1">
        <v>-71.438000000000002</v>
      </c>
      <c r="L1292" s="1">
        <v>4.9000000000000004</v>
      </c>
      <c r="M1292" s="1">
        <v>46.6</v>
      </c>
      <c r="N1292" s="1">
        <v>-30.854861</v>
      </c>
      <c r="O1292" s="1">
        <v>-70.707333000000006</v>
      </c>
      <c r="P1292" s="1">
        <v>903</v>
      </c>
      <c r="Q1292" s="1">
        <v>578</v>
      </c>
      <c r="R1292" s="7">
        <v>6.51</v>
      </c>
      <c r="S1292" s="1">
        <v>354</v>
      </c>
      <c r="T1292" s="1">
        <v>38</v>
      </c>
      <c r="U1292" s="1">
        <v>94</v>
      </c>
      <c r="V1292" s="1">
        <v>169</v>
      </c>
      <c r="W1292" s="1">
        <v>52</v>
      </c>
      <c r="X1292" s="1">
        <v>87</v>
      </c>
      <c r="Y1292" s="1">
        <v>70.191411943192023</v>
      </c>
      <c r="Z1292" s="1">
        <v>84.754759863850012</v>
      </c>
      <c r="AA1292" s="1">
        <v>84.270980834960938</v>
      </c>
      <c r="AB1292" s="1" t="s">
        <v>1732</v>
      </c>
      <c r="AC1292" s="3">
        <v>10</v>
      </c>
      <c r="AD1292" s="3">
        <f>_xlfn.XLOOKUP(B1292,EVENTOS!B:B,EVENTOS!M:M,"--",0,1)</f>
        <v>304</v>
      </c>
      <c r="AE1292" s="3">
        <v>1</v>
      </c>
      <c r="AF1292" s="12">
        <f>_xlfn.XLOOKUP(C1292,ESTACIONES!B:B,ESTACIONES!N:N,0,0,1)</f>
        <v>2.2846908786089335</v>
      </c>
      <c r="AG1292">
        <f>_xlfn.XLOOKUP(A1292,'L y W'!A:A,'L y W'!B:B,0,0,1)</f>
        <v>0</v>
      </c>
      <c r="AH1292">
        <f>_xlfn.XLOOKUP(A1292,'L y W'!A:A,'L y W'!C:C,0,0,1)</f>
        <v>0</v>
      </c>
    </row>
    <row r="1293" spans="1:34" x14ac:dyDescent="0.3">
      <c r="A1293" s="1">
        <v>293</v>
      </c>
      <c r="B1293" s="1" t="s">
        <v>1723</v>
      </c>
      <c r="C1293" s="1" t="s">
        <v>689</v>
      </c>
      <c r="D1293" s="1">
        <v>2014</v>
      </c>
      <c r="E1293" s="1">
        <v>4</v>
      </c>
      <c r="F1293" s="1">
        <v>8</v>
      </c>
      <c r="G1293" s="1">
        <v>5</v>
      </c>
      <c r="H1293" s="1">
        <v>40</v>
      </c>
      <c r="I1293" s="1">
        <v>48</v>
      </c>
      <c r="J1293" s="1">
        <v>-20.512</v>
      </c>
      <c r="K1293" s="1">
        <v>-70.653999999999996</v>
      </c>
      <c r="L1293" s="1">
        <v>4.5999999999999996</v>
      </c>
      <c r="M1293" s="1">
        <v>30</v>
      </c>
      <c r="N1293" s="1">
        <v>-20.252455999999999</v>
      </c>
      <c r="O1293" s="1">
        <v>-70.118055999999996</v>
      </c>
      <c r="P1293" s="1">
        <v>0</v>
      </c>
      <c r="Q1293" s="1">
        <v>278</v>
      </c>
      <c r="R1293" s="7">
        <v>1.43</v>
      </c>
      <c r="S1293" s="1" t="s">
        <v>38</v>
      </c>
      <c r="T1293" s="1" t="s">
        <v>38</v>
      </c>
      <c r="U1293" s="1" t="s">
        <v>38</v>
      </c>
      <c r="V1293" s="1" t="s">
        <v>38</v>
      </c>
      <c r="W1293" s="1" t="s">
        <v>38</v>
      </c>
      <c r="X1293" s="1" t="s">
        <v>38</v>
      </c>
      <c r="Y1293" s="1">
        <v>62.895507053361371</v>
      </c>
      <c r="Z1293" s="1">
        <v>69.683892023188761</v>
      </c>
      <c r="AA1293" s="1">
        <v>69.683892023188761</v>
      </c>
      <c r="AB1293" s="1" t="s">
        <v>1733</v>
      </c>
      <c r="AC1293" s="3">
        <v>67</v>
      </c>
      <c r="AD1293" s="3">
        <f>_xlfn.XLOOKUP(B1293,EVENTOS!B:B,EVENTOS!M:M,"--",0,1)</f>
        <v>303</v>
      </c>
      <c r="AE1293" s="3">
        <v>1</v>
      </c>
      <c r="AF1293" s="12">
        <f>_xlfn.XLOOKUP(C1293,ESTACIONES!B:B,ESTACIONES!N:N,0,0,1)</f>
        <v>4.3300048971343292</v>
      </c>
      <c r="AG1293" t="e">
        <f>_xlfn.XLOOKUP(A1293,'L y W'!A:A,'L y W'!B:B,0,0,1)</f>
        <v>#N/A</v>
      </c>
      <c r="AH1293" t="e">
        <f>_xlfn.XLOOKUP(A1293,'L y W'!A:A,'L y W'!C:C,0,0,1)</f>
        <v>#N/A</v>
      </c>
    </row>
    <row r="1294" spans="1:34" x14ac:dyDescent="0.3">
      <c r="A1294" s="1">
        <v>2931</v>
      </c>
      <c r="B1294" s="1" t="s">
        <v>1734</v>
      </c>
      <c r="C1294" s="1" t="s">
        <v>237</v>
      </c>
      <c r="D1294" s="1">
        <v>2016</v>
      </c>
      <c r="E1294" s="1">
        <v>12</v>
      </c>
      <c r="F1294" s="1">
        <v>25</v>
      </c>
      <c r="G1294" s="1">
        <v>14</v>
      </c>
      <c r="H1294" s="1">
        <v>1</v>
      </c>
      <c r="I1294" s="1">
        <v>34</v>
      </c>
      <c r="J1294" s="1">
        <v>-19.972000000000001</v>
      </c>
      <c r="K1294" s="1">
        <v>-68.869</v>
      </c>
      <c r="L1294" s="1">
        <v>5.3</v>
      </c>
      <c r="M1294" s="1">
        <v>115.8</v>
      </c>
      <c r="N1294" s="1">
        <v>-19.131080000000001</v>
      </c>
      <c r="O1294" s="1">
        <v>-69.595529999999997</v>
      </c>
      <c r="P1294" s="1">
        <v>0</v>
      </c>
      <c r="Q1294" s="1">
        <v>693</v>
      </c>
      <c r="R1294" s="7">
        <v>5.68</v>
      </c>
      <c r="S1294" s="1" t="s">
        <v>38</v>
      </c>
      <c r="T1294" s="1" t="s">
        <v>38</v>
      </c>
      <c r="U1294" s="1" t="s">
        <v>38</v>
      </c>
      <c r="V1294" s="1" t="s">
        <v>38</v>
      </c>
      <c r="W1294" s="1" t="s">
        <v>38</v>
      </c>
      <c r="X1294" s="1" t="s">
        <v>38</v>
      </c>
      <c r="Y1294" s="1">
        <v>120.32560618573156</v>
      </c>
      <c r="Z1294" s="1">
        <v>166.99668111661308</v>
      </c>
      <c r="AA1294" s="1">
        <v>166.99668111661308</v>
      </c>
      <c r="AB1294" s="1" t="s">
        <v>1735</v>
      </c>
      <c r="AC1294" s="3">
        <v>45</v>
      </c>
      <c r="AD1294" s="3">
        <f>_xlfn.XLOOKUP(B1294,EVENTOS!B:B,EVENTOS!M:M,"--",0,1)</f>
        <v>305</v>
      </c>
      <c r="AE1294" s="3">
        <v>2</v>
      </c>
      <c r="AF1294" s="12">
        <f>_xlfn.XLOOKUP(C1294,ESTACIONES!B:B,ESTACIONES!N:N,0,0,1)</f>
        <v>2.6288790007491252</v>
      </c>
      <c r="AG1294" t="e">
        <f>_xlfn.XLOOKUP(A1294,'L y W'!A:A,'L y W'!B:B,0,0,1)</f>
        <v>#N/A</v>
      </c>
      <c r="AH1294" t="e">
        <f>_xlfn.XLOOKUP(A1294,'L y W'!A:A,'L y W'!C:C,0,0,1)</f>
        <v>#N/A</v>
      </c>
    </row>
    <row r="1295" spans="1:34" x14ac:dyDescent="0.3">
      <c r="A1295" s="1">
        <v>2932</v>
      </c>
      <c r="B1295" s="1" t="s">
        <v>1734</v>
      </c>
      <c r="C1295" s="1" t="s">
        <v>1736</v>
      </c>
      <c r="D1295" s="1">
        <v>2016</v>
      </c>
      <c r="E1295" s="1">
        <v>12</v>
      </c>
      <c r="F1295" s="1">
        <v>25</v>
      </c>
      <c r="G1295" s="1">
        <v>14</v>
      </c>
      <c r="H1295" s="1">
        <v>1</v>
      </c>
      <c r="I1295" s="1">
        <v>34</v>
      </c>
      <c r="J1295" s="1">
        <v>-19.972000000000001</v>
      </c>
      <c r="K1295" s="1">
        <v>-68.869</v>
      </c>
      <c r="L1295" s="1">
        <v>5.3</v>
      </c>
      <c r="M1295" s="1">
        <v>115.8</v>
      </c>
      <c r="N1295" s="1">
        <v>-20.141120000000001</v>
      </c>
      <c r="O1295" s="1">
        <v>-69.153400000000005</v>
      </c>
      <c r="P1295" s="1">
        <v>0</v>
      </c>
      <c r="Q1295" s="1">
        <v>742</v>
      </c>
      <c r="R1295" s="7">
        <v>4.2</v>
      </c>
      <c r="S1295" s="1" t="s">
        <v>38</v>
      </c>
      <c r="T1295" s="1" t="s">
        <v>38</v>
      </c>
      <c r="U1295" s="1" t="s">
        <v>38</v>
      </c>
      <c r="V1295" s="1" t="s">
        <v>38</v>
      </c>
      <c r="W1295" s="1" t="s">
        <v>38</v>
      </c>
      <c r="X1295" s="1" t="s">
        <v>38</v>
      </c>
      <c r="Y1295" s="1">
        <v>35.151805830223033</v>
      </c>
      <c r="Z1295" s="1">
        <v>121.01772371485798</v>
      </c>
      <c r="AA1295" s="1">
        <v>121.01772371485798</v>
      </c>
      <c r="AB1295" s="1" t="s">
        <v>1737</v>
      </c>
      <c r="AC1295" s="3">
        <v>110</v>
      </c>
      <c r="AD1295" s="3">
        <f>_xlfn.XLOOKUP(B1295,EVENTOS!B:B,EVENTOS!M:M,"--",0,1)</f>
        <v>305</v>
      </c>
      <c r="AE1295" s="3">
        <v>2</v>
      </c>
      <c r="AF1295" s="12">
        <f>_xlfn.XLOOKUP(C1295,ESTACIONES!B:B,ESTACIONES!N:N,0,0,1)</f>
        <v>2.1221377636605276</v>
      </c>
      <c r="AG1295" t="e">
        <f>_xlfn.XLOOKUP(A1295,'L y W'!A:A,'L y W'!B:B,0,0,1)</f>
        <v>#N/A</v>
      </c>
      <c r="AH1295" t="e">
        <f>_xlfn.XLOOKUP(A1295,'L y W'!A:A,'L y W'!C:C,0,0,1)</f>
        <v>#N/A</v>
      </c>
    </row>
    <row r="1296" spans="1:34" x14ac:dyDescent="0.3">
      <c r="A1296" s="1">
        <v>2933</v>
      </c>
      <c r="B1296" s="1" t="s">
        <v>1734</v>
      </c>
      <c r="C1296" s="1" t="s">
        <v>239</v>
      </c>
      <c r="D1296" s="1">
        <v>2016</v>
      </c>
      <c r="E1296" s="1">
        <v>12</v>
      </c>
      <c r="F1296" s="1">
        <v>25</v>
      </c>
      <c r="G1296" s="1">
        <v>14</v>
      </c>
      <c r="H1296" s="1">
        <v>1</v>
      </c>
      <c r="I1296" s="1">
        <v>34</v>
      </c>
      <c r="J1296" s="1">
        <v>-19.972000000000001</v>
      </c>
      <c r="K1296" s="1">
        <v>-68.869</v>
      </c>
      <c r="L1296" s="1">
        <v>5.3</v>
      </c>
      <c r="M1296" s="1">
        <v>115.8</v>
      </c>
      <c r="N1296" s="1">
        <v>-19.760960000000001</v>
      </c>
      <c r="O1296" s="1">
        <v>-69.655820000000006</v>
      </c>
      <c r="P1296" s="1">
        <v>0</v>
      </c>
      <c r="Q1296" s="1">
        <v>846</v>
      </c>
      <c r="R1296" s="7">
        <v>0.53</v>
      </c>
      <c r="S1296" s="1" t="s">
        <v>38</v>
      </c>
      <c r="T1296" s="1" t="s">
        <v>38</v>
      </c>
      <c r="U1296" s="1" t="s">
        <v>38</v>
      </c>
      <c r="V1296" s="1" t="s">
        <v>38</v>
      </c>
      <c r="W1296" s="1" t="s">
        <v>38</v>
      </c>
      <c r="X1296" s="1" t="s">
        <v>38</v>
      </c>
      <c r="Y1296" s="1">
        <v>85.655170277812815</v>
      </c>
      <c r="Z1296" s="1">
        <v>144.03627388724379</v>
      </c>
      <c r="AA1296" s="1">
        <v>144.03627388724379</v>
      </c>
      <c r="AB1296" s="1" t="s">
        <v>1738</v>
      </c>
      <c r="AC1296" s="3">
        <v>46</v>
      </c>
      <c r="AD1296" s="3">
        <f>_xlfn.XLOOKUP(B1296,EVENTOS!B:B,EVENTOS!M:M,"--",0,1)</f>
        <v>305</v>
      </c>
      <c r="AE1296" s="3">
        <v>2</v>
      </c>
      <c r="AF1296" s="12">
        <f>_xlfn.XLOOKUP(C1296,ESTACIONES!B:B,ESTACIONES!N:N,0,0,1)</f>
        <v>3.0457469555755177</v>
      </c>
      <c r="AG1296" t="e">
        <f>_xlfn.XLOOKUP(A1296,'L y W'!A:A,'L y W'!B:B,0,0,1)</f>
        <v>#N/A</v>
      </c>
      <c r="AH1296" t="e">
        <f>_xlfn.XLOOKUP(A1296,'L y W'!A:A,'L y W'!C:C,0,0,1)</f>
        <v>#N/A</v>
      </c>
    </row>
    <row r="1297" spans="1:34" x14ac:dyDescent="0.3">
      <c r="A1297" s="1">
        <v>2934</v>
      </c>
      <c r="B1297" s="1" t="s">
        <v>1734</v>
      </c>
      <c r="C1297" s="1" t="s">
        <v>88</v>
      </c>
      <c r="D1297" s="1">
        <v>2016</v>
      </c>
      <c r="E1297" s="1">
        <v>12</v>
      </c>
      <c r="F1297" s="1">
        <v>25</v>
      </c>
      <c r="G1297" s="1">
        <v>14</v>
      </c>
      <c r="H1297" s="1">
        <v>1</v>
      </c>
      <c r="I1297" s="1">
        <v>34</v>
      </c>
      <c r="J1297" s="1">
        <v>-19.972000000000001</v>
      </c>
      <c r="K1297" s="1">
        <v>-68.869</v>
      </c>
      <c r="L1297" s="1">
        <v>5.3</v>
      </c>
      <c r="M1297" s="1">
        <v>115.8</v>
      </c>
      <c r="N1297" s="1">
        <v>-20.256270000000001</v>
      </c>
      <c r="O1297" s="1">
        <v>-69.786010000000005</v>
      </c>
      <c r="P1297" s="1">
        <v>0</v>
      </c>
      <c r="Q1297" s="1">
        <v>344</v>
      </c>
      <c r="R1297" s="7">
        <v>2.4700000000000002</v>
      </c>
      <c r="S1297" s="1" t="s">
        <v>38</v>
      </c>
      <c r="T1297" s="1" t="s">
        <v>38</v>
      </c>
      <c r="U1297" s="1" t="s">
        <v>38</v>
      </c>
      <c r="V1297" s="1" t="s">
        <v>38</v>
      </c>
      <c r="W1297" s="1" t="s">
        <v>38</v>
      </c>
      <c r="X1297" s="1" t="s">
        <v>38</v>
      </c>
      <c r="Y1297" s="1">
        <v>100.92478364865865</v>
      </c>
      <c r="Z1297" s="1">
        <v>153.60811161696037</v>
      </c>
      <c r="AA1297" s="1">
        <v>153.60811161696037</v>
      </c>
      <c r="AB1297" s="1" t="s">
        <v>1739</v>
      </c>
      <c r="AC1297" s="3">
        <v>15</v>
      </c>
      <c r="AD1297" s="3">
        <f>_xlfn.XLOOKUP(B1297,EVENTOS!B:B,EVENTOS!M:M,"--",0,1)</f>
        <v>305</v>
      </c>
      <c r="AE1297" s="3">
        <v>2</v>
      </c>
      <c r="AF1297" s="12">
        <f>_xlfn.XLOOKUP(C1297,ESTACIONES!B:B,ESTACIONES!N:N,0,0,1)</f>
        <v>4.7744005541349805</v>
      </c>
      <c r="AG1297" t="e">
        <f>_xlfn.XLOOKUP(A1297,'L y W'!A:A,'L y W'!B:B,0,0,1)</f>
        <v>#N/A</v>
      </c>
      <c r="AH1297" t="e">
        <f>_xlfn.XLOOKUP(A1297,'L y W'!A:A,'L y W'!C:C,0,0,1)</f>
        <v>#N/A</v>
      </c>
    </row>
    <row r="1298" spans="1:34" x14ac:dyDescent="0.3">
      <c r="A1298" s="1">
        <v>2935</v>
      </c>
      <c r="B1298" s="1" t="s">
        <v>1734</v>
      </c>
      <c r="C1298" s="1" t="s">
        <v>76</v>
      </c>
      <c r="D1298" s="1">
        <v>2016</v>
      </c>
      <c r="E1298" s="1">
        <v>12</v>
      </c>
      <c r="F1298" s="1">
        <v>25</v>
      </c>
      <c r="G1298" s="1">
        <v>14</v>
      </c>
      <c r="H1298" s="1">
        <v>1</v>
      </c>
      <c r="I1298" s="1">
        <v>34</v>
      </c>
      <c r="J1298" s="1">
        <v>-19.972000000000001</v>
      </c>
      <c r="K1298" s="1">
        <v>-68.869</v>
      </c>
      <c r="L1298" s="1">
        <v>5.3</v>
      </c>
      <c r="M1298" s="1">
        <v>115.8</v>
      </c>
      <c r="N1298" s="1">
        <v>-20.496327999999998</v>
      </c>
      <c r="O1298" s="1">
        <v>-69.337469999999996</v>
      </c>
      <c r="P1298" s="1">
        <v>0</v>
      </c>
      <c r="Q1298" s="1">
        <v>357</v>
      </c>
      <c r="R1298" s="7">
        <v>2.08</v>
      </c>
      <c r="S1298" s="1" t="s">
        <v>38</v>
      </c>
      <c r="T1298" s="1" t="s">
        <v>38</v>
      </c>
      <c r="U1298" s="1" t="s">
        <v>38</v>
      </c>
      <c r="V1298" s="1" t="s">
        <v>38</v>
      </c>
      <c r="W1298" s="1" t="s">
        <v>38</v>
      </c>
      <c r="X1298" s="1" t="s">
        <v>38</v>
      </c>
      <c r="Y1298" s="1">
        <v>75.931744172409154</v>
      </c>
      <c r="Z1298" s="1">
        <v>138.47479833191377</v>
      </c>
      <c r="AA1298" s="1">
        <v>138.47479833191377</v>
      </c>
      <c r="AB1298" s="1" t="s">
        <v>1740</v>
      </c>
      <c r="AC1298" s="3">
        <v>14</v>
      </c>
      <c r="AD1298" s="3">
        <f>_xlfn.XLOOKUP(B1298,EVENTOS!B:B,EVENTOS!M:M,"--",0,1)</f>
        <v>305</v>
      </c>
      <c r="AE1298" s="3">
        <v>2</v>
      </c>
      <c r="AF1298" s="12">
        <f>_xlfn.XLOOKUP(C1298,ESTACIONES!B:B,ESTACIONES!N:N,0,0,1)</f>
        <v>2.8487108524030149</v>
      </c>
      <c r="AG1298" t="e">
        <f>_xlfn.XLOOKUP(A1298,'L y W'!A:A,'L y W'!B:B,0,0,1)</f>
        <v>#N/A</v>
      </c>
      <c r="AH1298" t="e">
        <f>_xlfn.XLOOKUP(A1298,'L y W'!A:A,'L y W'!C:C,0,0,1)</f>
        <v>#N/A</v>
      </c>
    </row>
    <row r="1299" spans="1:34" x14ac:dyDescent="0.3">
      <c r="A1299" s="1">
        <v>295</v>
      </c>
      <c r="B1299" s="1" t="s">
        <v>1723</v>
      </c>
      <c r="C1299" s="1" t="s">
        <v>406</v>
      </c>
      <c r="D1299" s="1">
        <v>2014</v>
      </c>
      <c r="E1299" s="1">
        <v>4</v>
      </c>
      <c r="F1299" s="1">
        <v>8</v>
      </c>
      <c r="G1299" s="1">
        <v>5</v>
      </c>
      <c r="H1299" s="1">
        <v>40</v>
      </c>
      <c r="I1299" s="1">
        <v>48</v>
      </c>
      <c r="J1299" s="1">
        <v>-20.512</v>
      </c>
      <c r="K1299" s="1">
        <v>-70.653999999999996</v>
      </c>
      <c r="L1299" s="1">
        <v>4.5999999999999996</v>
      </c>
      <c r="M1299" s="1">
        <v>30</v>
      </c>
      <c r="N1299" s="1">
        <v>-19.995450000000002</v>
      </c>
      <c r="O1299" s="1">
        <v>-69.767070000000004</v>
      </c>
      <c r="P1299" s="1">
        <v>0</v>
      </c>
      <c r="Q1299" s="1">
        <v>418</v>
      </c>
      <c r="R1299" s="7">
        <v>2.8</v>
      </c>
      <c r="S1299" s="1" t="s">
        <v>38</v>
      </c>
      <c r="T1299" s="1" t="s">
        <v>38</v>
      </c>
      <c r="U1299" s="1" t="s">
        <v>38</v>
      </c>
      <c r="V1299" s="1" t="s">
        <v>38</v>
      </c>
      <c r="W1299" s="1" t="s">
        <v>38</v>
      </c>
      <c r="X1299" s="1" t="s">
        <v>38</v>
      </c>
      <c r="Y1299" s="1">
        <v>108.88956150077881</v>
      </c>
      <c r="Z1299" s="1">
        <v>112.94660952782908</v>
      </c>
      <c r="AA1299" s="1">
        <v>112.94660952782908</v>
      </c>
      <c r="AB1299" s="1" t="s">
        <v>1741</v>
      </c>
      <c r="AC1299" s="3">
        <v>50</v>
      </c>
      <c r="AD1299" s="3">
        <f>_xlfn.XLOOKUP(B1299,EVENTOS!B:B,EVENTOS!M:M,"--",0,1)</f>
        <v>303</v>
      </c>
      <c r="AE1299" s="3">
        <v>1</v>
      </c>
      <c r="AF1299" s="12">
        <f>_xlfn.XLOOKUP(C1299,ESTACIONES!B:B,ESTACIONES!N:N,0,0,1)</f>
        <v>3.6247955390389586</v>
      </c>
      <c r="AG1299" t="e">
        <f>_xlfn.XLOOKUP(A1299,'L y W'!A:A,'L y W'!B:B,0,0,1)</f>
        <v>#N/A</v>
      </c>
      <c r="AH1299" t="e">
        <f>_xlfn.XLOOKUP(A1299,'L y W'!A:A,'L y W'!C:C,0,0,1)</f>
        <v>#N/A</v>
      </c>
    </row>
    <row r="1300" spans="1:34" x14ac:dyDescent="0.3">
      <c r="A1300" s="1">
        <v>2957</v>
      </c>
      <c r="B1300" s="1" t="s">
        <v>1742</v>
      </c>
      <c r="C1300" s="1" t="s">
        <v>223</v>
      </c>
      <c r="D1300" s="1">
        <v>2017</v>
      </c>
      <c r="E1300" s="1">
        <v>1</v>
      </c>
      <c r="F1300" s="1">
        <v>3</v>
      </c>
      <c r="G1300" s="1">
        <v>13</v>
      </c>
      <c r="H1300" s="1">
        <v>41</v>
      </c>
      <c r="I1300" s="1">
        <v>53</v>
      </c>
      <c r="J1300" s="1">
        <v>-19.914000000000001</v>
      </c>
      <c r="K1300" s="1">
        <v>-70.450999999999993</v>
      </c>
      <c r="L1300" s="1">
        <v>5.0999999999999996</v>
      </c>
      <c r="M1300" s="1">
        <v>55.8</v>
      </c>
      <c r="N1300" s="1">
        <v>-20.278220000000001</v>
      </c>
      <c r="O1300" s="1">
        <v>-69.887910000000005</v>
      </c>
      <c r="P1300" s="1">
        <v>0</v>
      </c>
      <c r="Q1300" s="1">
        <v>677</v>
      </c>
      <c r="R1300" s="7">
        <v>1.28</v>
      </c>
      <c r="S1300" s="1">
        <v>215</v>
      </c>
      <c r="T1300" s="1">
        <v>61</v>
      </c>
      <c r="U1300" s="1">
        <v>19</v>
      </c>
      <c r="V1300" s="1">
        <v>116</v>
      </c>
      <c r="W1300" s="1">
        <v>74</v>
      </c>
      <c r="X1300" s="1">
        <v>149</v>
      </c>
      <c r="Y1300" s="1">
        <v>71.370820809181737</v>
      </c>
      <c r="Z1300" s="1">
        <v>90.594889828159339</v>
      </c>
      <c r="AA1300" s="1">
        <v>90.6387939453125</v>
      </c>
      <c r="AB1300" s="1" t="s">
        <v>1743</v>
      </c>
      <c r="AC1300" s="3">
        <v>43</v>
      </c>
      <c r="AD1300" s="3">
        <f>_xlfn.XLOOKUP(B1300,EVENTOS!B:B,EVENTOS!M:M,"--",0,1)</f>
        <v>306</v>
      </c>
      <c r="AE1300" s="3">
        <v>1</v>
      </c>
      <c r="AF1300" s="12">
        <f>_xlfn.XLOOKUP(C1300,ESTACIONES!B:B,ESTACIONES!N:N,0,0,1)</f>
        <v>1.8466700334209667</v>
      </c>
      <c r="AG1300">
        <f>_xlfn.XLOOKUP(A1300,'L y W'!A:A,'L y W'!B:B,0,0,1)</f>
        <v>0</v>
      </c>
      <c r="AH1300">
        <f>_xlfn.XLOOKUP(A1300,'L y W'!A:A,'L y W'!C:C,0,0,1)</f>
        <v>0</v>
      </c>
    </row>
    <row r="1301" spans="1:34" x14ac:dyDescent="0.3">
      <c r="A1301" s="1">
        <v>2959</v>
      </c>
      <c r="B1301" s="1" t="s">
        <v>1742</v>
      </c>
      <c r="C1301" s="1" t="s">
        <v>239</v>
      </c>
      <c r="D1301" s="1">
        <v>2017</v>
      </c>
      <c r="E1301" s="1">
        <v>1</v>
      </c>
      <c r="F1301" s="1">
        <v>3</v>
      </c>
      <c r="G1301" s="1">
        <v>13</v>
      </c>
      <c r="H1301" s="1">
        <v>41</v>
      </c>
      <c r="I1301" s="1">
        <v>53</v>
      </c>
      <c r="J1301" s="1">
        <v>-19.914000000000001</v>
      </c>
      <c r="K1301" s="1">
        <v>-70.450999999999993</v>
      </c>
      <c r="L1301" s="1">
        <v>5.0999999999999996</v>
      </c>
      <c r="M1301" s="1">
        <v>55.8</v>
      </c>
      <c r="N1301" s="1">
        <v>-19.760960000000001</v>
      </c>
      <c r="O1301" s="1">
        <v>-69.655820000000006</v>
      </c>
      <c r="P1301" s="1">
        <v>0</v>
      </c>
      <c r="Q1301" s="1">
        <v>846</v>
      </c>
      <c r="R1301" s="7">
        <v>0.53</v>
      </c>
      <c r="S1301" s="1">
        <v>215</v>
      </c>
      <c r="T1301" s="1">
        <v>61</v>
      </c>
      <c r="U1301" s="1">
        <v>19</v>
      </c>
      <c r="V1301" s="1">
        <v>116</v>
      </c>
      <c r="W1301" s="1">
        <v>74</v>
      </c>
      <c r="X1301" s="1">
        <v>149</v>
      </c>
      <c r="Y1301" s="1">
        <v>85.003656910866226</v>
      </c>
      <c r="Z1301" s="1">
        <v>101.68216012762639</v>
      </c>
      <c r="AA1301" s="1">
        <v>101.65065002441411</v>
      </c>
      <c r="AB1301" s="1" t="s">
        <v>1744</v>
      </c>
      <c r="AC1301" s="3">
        <v>46</v>
      </c>
      <c r="AD1301" s="3">
        <f>_xlfn.XLOOKUP(B1301,EVENTOS!B:B,EVENTOS!M:M,"--",0,1)</f>
        <v>306</v>
      </c>
      <c r="AE1301" s="3">
        <v>1</v>
      </c>
      <c r="AF1301" s="12">
        <f>_xlfn.XLOOKUP(C1301,ESTACIONES!B:B,ESTACIONES!N:N,0,0,1)</f>
        <v>3.0457469555755177</v>
      </c>
      <c r="AG1301">
        <f>_xlfn.XLOOKUP(A1301,'L y W'!A:A,'L y W'!B:B,0,0,1)</f>
        <v>0</v>
      </c>
      <c r="AH1301">
        <f>_xlfn.XLOOKUP(A1301,'L y W'!A:A,'L y W'!C:C,0,0,1)</f>
        <v>0</v>
      </c>
    </row>
    <row r="1302" spans="1:34" x14ac:dyDescent="0.3">
      <c r="A1302" s="1">
        <v>296</v>
      </c>
      <c r="B1302" s="1" t="s">
        <v>1745</v>
      </c>
      <c r="C1302" s="1" t="s">
        <v>473</v>
      </c>
      <c r="D1302" s="1">
        <v>2014</v>
      </c>
      <c r="E1302" s="1">
        <v>4</v>
      </c>
      <c r="F1302" s="1">
        <v>9</v>
      </c>
      <c r="G1302" s="1">
        <v>11</v>
      </c>
      <c r="H1302" s="1">
        <v>14</v>
      </c>
      <c r="I1302" s="1">
        <v>44</v>
      </c>
      <c r="J1302" s="1">
        <v>-20.616</v>
      </c>
      <c r="K1302" s="1">
        <v>-70.923000000000002</v>
      </c>
      <c r="L1302" s="1">
        <v>5</v>
      </c>
      <c r="M1302" s="1">
        <v>22.9</v>
      </c>
      <c r="N1302" s="1">
        <v>-20.27291</v>
      </c>
      <c r="O1302" s="1">
        <v>-70.122309999999999</v>
      </c>
      <c r="P1302" s="1">
        <v>0</v>
      </c>
      <c r="Q1302" s="1">
        <v>725</v>
      </c>
      <c r="R1302" s="7">
        <v>1.36</v>
      </c>
      <c r="S1302" s="1">
        <v>350</v>
      </c>
      <c r="T1302" s="1">
        <v>22</v>
      </c>
      <c r="U1302" s="1">
        <v>91</v>
      </c>
      <c r="V1302" s="1">
        <v>169</v>
      </c>
      <c r="W1302" s="1">
        <v>68</v>
      </c>
      <c r="X1302" s="1">
        <v>90</v>
      </c>
      <c r="Y1302" s="1">
        <v>91.780546172758548</v>
      </c>
      <c r="Z1302" s="1">
        <v>94.594284477286806</v>
      </c>
      <c r="AA1302" s="1">
        <v>94.51397705078125</v>
      </c>
      <c r="AB1302" s="1" t="s">
        <v>1746</v>
      </c>
      <c r="AC1302" s="3">
        <v>53</v>
      </c>
      <c r="AD1302" s="3">
        <f>_xlfn.XLOOKUP(B1302,EVENTOS!B:B,EVENTOS!M:M,"--",0,1)</f>
        <v>307</v>
      </c>
      <c r="AE1302" s="3">
        <v>1</v>
      </c>
      <c r="AF1302" s="12">
        <f>_xlfn.XLOOKUP(C1302,ESTACIONES!B:B,ESTACIONES!N:N,0,0,1)</f>
        <v>3.8168177816451578</v>
      </c>
      <c r="AG1302">
        <f>_xlfn.XLOOKUP(A1302,'L y W'!A:A,'L y W'!B:B,0,0,1)</f>
        <v>0</v>
      </c>
      <c r="AH1302">
        <f>_xlfn.XLOOKUP(A1302,'L y W'!A:A,'L y W'!C:C,0,0,1)</f>
        <v>0</v>
      </c>
    </row>
    <row r="1303" spans="1:34" x14ac:dyDescent="0.3">
      <c r="A1303" s="1">
        <v>2960</v>
      </c>
      <c r="B1303" s="1" t="s">
        <v>1742</v>
      </c>
      <c r="C1303" s="1" t="s">
        <v>1747</v>
      </c>
      <c r="D1303" s="1">
        <v>2017</v>
      </c>
      <c r="E1303" s="1">
        <v>1</v>
      </c>
      <c r="F1303" s="1">
        <v>3</v>
      </c>
      <c r="G1303" s="1">
        <v>13</v>
      </c>
      <c r="H1303" s="1">
        <v>41</v>
      </c>
      <c r="I1303" s="1">
        <v>53</v>
      </c>
      <c r="J1303" s="1">
        <v>-19.914000000000001</v>
      </c>
      <c r="K1303" s="1">
        <v>-70.450999999999993</v>
      </c>
      <c r="L1303" s="1">
        <v>5.0999999999999996</v>
      </c>
      <c r="M1303" s="1">
        <v>55.8</v>
      </c>
      <c r="N1303" s="1">
        <v>-19.597169999999998</v>
      </c>
      <c r="O1303" s="1">
        <v>-70.123050000000006</v>
      </c>
      <c r="P1303" s="1">
        <v>0</v>
      </c>
      <c r="Q1303" s="1">
        <v>569</v>
      </c>
      <c r="R1303" s="7">
        <v>1.82</v>
      </c>
      <c r="S1303" s="1">
        <v>215</v>
      </c>
      <c r="T1303" s="1">
        <v>61</v>
      </c>
      <c r="U1303" s="1">
        <v>19</v>
      </c>
      <c r="V1303" s="1">
        <v>116</v>
      </c>
      <c r="W1303" s="1">
        <v>74</v>
      </c>
      <c r="X1303" s="1">
        <v>149</v>
      </c>
      <c r="Y1303" s="1">
        <v>49.10759730940412</v>
      </c>
      <c r="Z1303" s="1">
        <v>74.331662927063547</v>
      </c>
      <c r="AA1303" s="1">
        <v>74.315956115722656</v>
      </c>
      <c r="AB1303" s="1" t="s">
        <v>1748</v>
      </c>
      <c r="AC1303" s="3">
        <v>111</v>
      </c>
      <c r="AD1303" s="3">
        <f>_xlfn.XLOOKUP(B1303,EVENTOS!B:B,EVENTOS!M:M,"--",0,1)</f>
        <v>306</v>
      </c>
      <c r="AE1303" s="3">
        <v>1</v>
      </c>
      <c r="AF1303" s="12">
        <f>_xlfn.XLOOKUP(C1303,ESTACIONES!B:B,ESTACIONES!N:N,0,0,1)</f>
        <v>1.5733473996101126</v>
      </c>
      <c r="AG1303">
        <f>_xlfn.XLOOKUP(A1303,'L y W'!A:A,'L y W'!B:B,0,0,1)</f>
        <v>0</v>
      </c>
      <c r="AH1303">
        <f>_xlfn.XLOOKUP(A1303,'L y W'!A:A,'L y W'!C:C,0,0,1)</f>
        <v>0</v>
      </c>
    </row>
    <row r="1304" spans="1:34" x14ac:dyDescent="0.3">
      <c r="A1304" s="1">
        <v>2961</v>
      </c>
      <c r="B1304" s="1" t="s">
        <v>1742</v>
      </c>
      <c r="C1304" s="1" t="s">
        <v>66</v>
      </c>
      <c r="D1304" s="1">
        <v>2017</v>
      </c>
      <c r="E1304" s="1">
        <v>1</v>
      </c>
      <c r="F1304" s="1">
        <v>3</v>
      </c>
      <c r="G1304" s="1">
        <v>13</v>
      </c>
      <c r="H1304" s="1">
        <v>41</v>
      </c>
      <c r="I1304" s="1">
        <v>53</v>
      </c>
      <c r="J1304" s="1">
        <v>-19.914000000000001</v>
      </c>
      <c r="K1304" s="1">
        <v>-70.450999999999993</v>
      </c>
      <c r="L1304" s="1">
        <v>5.0999999999999996</v>
      </c>
      <c r="M1304" s="1">
        <v>55.8</v>
      </c>
      <c r="N1304" s="1">
        <v>-19.59571</v>
      </c>
      <c r="O1304" s="1">
        <v>-70.21078</v>
      </c>
      <c r="P1304" s="1">
        <v>0</v>
      </c>
      <c r="Q1304" s="1">
        <v>826</v>
      </c>
      <c r="R1304" s="7">
        <v>25</v>
      </c>
      <c r="S1304" s="1">
        <v>215</v>
      </c>
      <c r="T1304" s="1">
        <v>61</v>
      </c>
      <c r="U1304" s="1">
        <v>19</v>
      </c>
      <c r="V1304" s="1">
        <v>116</v>
      </c>
      <c r="W1304" s="1">
        <v>74</v>
      </c>
      <c r="X1304" s="1">
        <v>149</v>
      </c>
      <c r="Y1304" s="1">
        <v>43.30579286667254</v>
      </c>
      <c r="Z1304" s="1">
        <v>70.633077915457903</v>
      </c>
      <c r="AA1304" s="1">
        <v>70.623916625976563</v>
      </c>
      <c r="AB1304" s="1" t="s">
        <v>1749</v>
      </c>
      <c r="AC1304" s="3">
        <v>13</v>
      </c>
      <c r="AD1304" s="3">
        <f>_xlfn.XLOOKUP(B1304,EVENTOS!B:B,EVENTOS!M:M,"--",0,1)</f>
        <v>306</v>
      </c>
      <c r="AE1304" s="3">
        <v>1</v>
      </c>
      <c r="AF1304" s="12">
        <f>_xlfn.XLOOKUP(C1304,ESTACIONES!B:B,ESTACIONES!N:N,0,0,1)</f>
        <v>3.0240970272918672</v>
      </c>
      <c r="AG1304">
        <f>_xlfn.XLOOKUP(A1304,'L y W'!A:A,'L y W'!B:B,0,0,1)</f>
        <v>0</v>
      </c>
      <c r="AH1304">
        <f>_xlfn.XLOOKUP(A1304,'L y W'!A:A,'L y W'!C:C,0,0,1)</f>
        <v>0</v>
      </c>
    </row>
    <row r="1305" spans="1:34" x14ac:dyDescent="0.3">
      <c r="A1305" s="1">
        <v>2962</v>
      </c>
      <c r="B1305" s="1" t="s">
        <v>1742</v>
      </c>
      <c r="C1305" s="1" t="s">
        <v>76</v>
      </c>
      <c r="D1305" s="1">
        <v>2017</v>
      </c>
      <c r="E1305" s="1">
        <v>1</v>
      </c>
      <c r="F1305" s="1">
        <v>3</v>
      </c>
      <c r="G1305" s="1">
        <v>13</v>
      </c>
      <c r="H1305" s="1">
        <v>41</v>
      </c>
      <c r="I1305" s="1">
        <v>53</v>
      </c>
      <c r="J1305" s="1">
        <v>-19.914000000000001</v>
      </c>
      <c r="K1305" s="1">
        <v>-70.450999999999993</v>
      </c>
      <c r="L1305" s="1">
        <v>5.0999999999999996</v>
      </c>
      <c r="M1305" s="1">
        <v>55.8</v>
      </c>
      <c r="N1305" s="1">
        <v>-20.496327999999998</v>
      </c>
      <c r="O1305" s="1">
        <v>-69.337469999999996</v>
      </c>
      <c r="P1305" s="1">
        <v>0</v>
      </c>
      <c r="Q1305" s="1">
        <v>357</v>
      </c>
      <c r="R1305" s="7">
        <v>2.08</v>
      </c>
      <c r="S1305" s="1">
        <v>215</v>
      </c>
      <c r="T1305" s="1">
        <v>61</v>
      </c>
      <c r="U1305" s="1">
        <v>19</v>
      </c>
      <c r="V1305" s="1">
        <v>116</v>
      </c>
      <c r="W1305" s="1">
        <v>74</v>
      </c>
      <c r="X1305" s="1">
        <v>149</v>
      </c>
      <c r="Y1305" s="1">
        <v>133.03846691297113</v>
      </c>
      <c r="Z1305" s="1">
        <v>144.26667556491941</v>
      </c>
      <c r="AA1305" s="1">
        <v>144.44081115722659</v>
      </c>
      <c r="AB1305" s="1" t="s">
        <v>1750</v>
      </c>
      <c r="AC1305" s="3">
        <v>14</v>
      </c>
      <c r="AD1305" s="3">
        <f>_xlfn.XLOOKUP(B1305,EVENTOS!B:B,EVENTOS!M:M,"--",0,1)</f>
        <v>306</v>
      </c>
      <c r="AE1305" s="3">
        <v>1</v>
      </c>
      <c r="AF1305" s="12">
        <f>_xlfn.XLOOKUP(C1305,ESTACIONES!B:B,ESTACIONES!N:N,0,0,1)</f>
        <v>2.8487108524030149</v>
      </c>
      <c r="AG1305">
        <f>_xlfn.XLOOKUP(A1305,'L y W'!A:A,'L y W'!B:B,0,0,1)</f>
        <v>0</v>
      </c>
      <c r="AH1305">
        <f>_xlfn.XLOOKUP(A1305,'L y W'!A:A,'L y W'!C:C,0,0,1)</f>
        <v>0</v>
      </c>
    </row>
    <row r="1306" spans="1:34" x14ac:dyDescent="0.3">
      <c r="A1306" s="1">
        <v>2965</v>
      </c>
      <c r="B1306" s="1" t="s">
        <v>1742</v>
      </c>
      <c r="C1306" s="1" t="s">
        <v>1133</v>
      </c>
      <c r="D1306" s="1">
        <v>2017</v>
      </c>
      <c r="E1306" s="1">
        <v>1</v>
      </c>
      <c r="F1306" s="1">
        <v>3</v>
      </c>
      <c r="G1306" s="1">
        <v>13</v>
      </c>
      <c r="H1306" s="1">
        <v>41</v>
      </c>
      <c r="I1306" s="1">
        <v>53</v>
      </c>
      <c r="J1306" s="1">
        <v>-19.914000000000001</v>
      </c>
      <c r="K1306" s="1">
        <v>-70.450999999999993</v>
      </c>
      <c r="L1306" s="1">
        <v>5.0999999999999996</v>
      </c>
      <c r="M1306" s="1">
        <v>55.8</v>
      </c>
      <c r="N1306" s="1">
        <v>-20.5656</v>
      </c>
      <c r="O1306" s="1">
        <v>-70.180700000000002</v>
      </c>
      <c r="P1306" s="1">
        <v>0</v>
      </c>
      <c r="Q1306" s="1">
        <v>566</v>
      </c>
      <c r="R1306" s="7">
        <v>5.25</v>
      </c>
      <c r="S1306" s="1">
        <v>215</v>
      </c>
      <c r="T1306" s="1">
        <v>61</v>
      </c>
      <c r="U1306" s="1">
        <v>19</v>
      </c>
      <c r="V1306" s="1">
        <v>116</v>
      </c>
      <c r="W1306" s="1">
        <v>74</v>
      </c>
      <c r="X1306" s="1">
        <v>149</v>
      </c>
      <c r="Y1306" s="1">
        <v>77.468611521910915</v>
      </c>
      <c r="Z1306" s="1">
        <v>95.472644098363318</v>
      </c>
      <c r="AA1306" s="1">
        <v>95.485855102539063</v>
      </c>
      <c r="AB1306" s="1" t="s">
        <v>1751</v>
      </c>
      <c r="AC1306" s="3">
        <v>86</v>
      </c>
      <c r="AD1306" s="3">
        <f>_xlfn.XLOOKUP(B1306,EVENTOS!B:B,EVENTOS!M:M,"--",0,1)</f>
        <v>306</v>
      </c>
      <c r="AE1306" s="3">
        <v>1</v>
      </c>
      <c r="AF1306" s="12">
        <f>_xlfn.XLOOKUP(C1306,ESTACIONES!B:B,ESTACIONES!N:N,0,0,1)</f>
        <v>1.9877605484014587</v>
      </c>
      <c r="AG1306">
        <f>_xlfn.XLOOKUP(A1306,'L y W'!A:A,'L y W'!B:B,0,0,1)</f>
        <v>0</v>
      </c>
      <c r="AH1306">
        <f>_xlfn.XLOOKUP(A1306,'L y W'!A:A,'L y W'!C:C,0,0,1)</f>
        <v>0</v>
      </c>
    </row>
    <row r="1307" spans="1:34" x14ac:dyDescent="0.3">
      <c r="A1307" s="1">
        <v>2967</v>
      </c>
      <c r="B1307" s="1" t="s">
        <v>1752</v>
      </c>
      <c r="C1307" s="1" t="s">
        <v>1753</v>
      </c>
      <c r="D1307" s="1">
        <v>2017</v>
      </c>
      <c r="E1307" s="1">
        <v>1</v>
      </c>
      <c r="F1307" s="1">
        <v>3</v>
      </c>
      <c r="G1307" s="1">
        <v>21</v>
      </c>
      <c r="H1307" s="1">
        <v>19</v>
      </c>
      <c r="I1307" s="1">
        <v>8</v>
      </c>
      <c r="J1307" s="1">
        <v>-43.405000000000001</v>
      </c>
      <c r="K1307" s="1">
        <v>-74.558999999999997</v>
      </c>
      <c r="L1307" s="1">
        <v>5.7</v>
      </c>
      <c r="M1307" s="1">
        <v>38</v>
      </c>
      <c r="N1307" s="1">
        <v>-43.773392000000001</v>
      </c>
      <c r="O1307" s="1">
        <v>-72.955145999999999</v>
      </c>
      <c r="P1307" s="1">
        <v>13</v>
      </c>
      <c r="Q1307" s="1">
        <v>226</v>
      </c>
      <c r="R1307" s="7">
        <v>0.33</v>
      </c>
      <c r="S1307" s="1">
        <v>320</v>
      </c>
      <c r="T1307" s="1">
        <v>26</v>
      </c>
      <c r="U1307" s="1">
        <v>61</v>
      </c>
      <c r="V1307" s="1">
        <v>172</v>
      </c>
      <c r="W1307" s="1">
        <v>68</v>
      </c>
      <c r="X1307" s="1">
        <v>103</v>
      </c>
      <c r="Y1307" s="1">
        <v>135.83372144049119</v>
      </c>
      <c r="Z1307" s="1">
        <v>141.05243014345041</v>
      </c>
      <c r="AA1307" s="1">
        <v>137.71653747558591</v>
      </c>
      <c r="AB1307" s="1" t="s">
        <v>1754</v>
      </c>
      <c r="AC1307" s="3">
        <v>112</v>
      </c>
      <c r="AD1307" s="3">
        <f>_xlfn.XLOOKUP(B1307,EVENTOS!B:B,EVENTOS!M:M,"--",0,1)</f>
        <v>308</v>
      </c>
      <c r="AE1307" s="3">
        <v>1</v>
      </c>
      <c r="AF1307" s="12">
        <f>_xlfn.XLOOKUP(C1307,ESTACIONES!B:B,ESTACIONES!N:N,0,0,1)</f>
        <v>5.8869670103723948</v>
      </c>
      <c r="AG1307">
        <f>_xlfn.XLOOKUP(A1307,'L y W'!A:A,'L y W'!B:B,0,0,1)</f>
        <v>6.4091435664477645</v>
      </c>
      <c r="AH1307">
        <f>_xlfn.XLOOKUP(A1307,'L y W'!A:A,'L y W'!C:C,0,0,1)</f>
        <v>6.4639799399953457</v>
      </c>
    </row>
    <row r="1308" spans="1:34" x14ac:dyDescent="0.3">
      <c r="A1308" s="1">
        <v>2969</v>
      </c>
      <c r="B1308" s="1" t="s">
        <v>1752</v>
      </c>
      <c r="C1308" s="1" t="s">
        <v>1755</v>
      </c>
      <c r="D1308" s="1">
        <v>2017</v>
      </c>
      <c r="E1308" s="1">
        <v>1</v>
      </c>
      <c r="F1308" s="1">
        <v>3</v>
      </c>
      <c r="G1308" s="1">
        <v>21</v>
      </c>
      <c r="H1308" s="1">
        <v>19</v>
      </c>
      <c r="I1308" s="1">
        <v>8</v>
      </c>
      <c r="J1308" s="1">
        <v>-43.405000000000001</v>
      </c>
      <c r="K1308" s="1">
        <v>-74.558999999999997</v>
      </c>
      <c r="L1308" s="1">
        <v>5.7</v>
      </c>
      <c r="M1308" s="1">
        <v>38</v>
      </c>
      <c r="N1308" s="1">
        <v>-43.114199999999997</v>
      </c>
      <c r="O1308" s="1">
        <v>-73.664400000000001</v>
      </c>
      <c r="P1308" s="1">
        <v>178</v>
      </c>
      <c r="Q1308" s="1">
        <v>533</v>
      </c>
      <c r="R1308" s="7">
        <v>0.91</v>
      </c>
      <c r="S1308" s="1">
        <v>320</v>
      </c>
      <c r="T1308" s="1">
        <v>26</v>
      </c>
      <c r="U1308" s="1">
        <v>61</v>
      </c>
      <c r="V1308" s="1">
        <v>172</v>
      </c>
      <c r="W1308" s="1">
        <v>68</v>
      </c>
      <c r="X1308" s="1">
        <v>103</v>
      </c>
      <c r="Y1308" s="1">
        <v>79.498718619590647</v>
      </c>
      <c r="Z1308" s="1">
        <v>88.190736169718235</v>
      </c>
      <c r="AA1308" s="1">
        <v>85.350852966308594</v>
      </c>
      <c r="AB1308" s="1" t="s">
        <v>1756</v>
      </c>
      <c r="AC1308" s="3">
        <v>113</v>
      </c>
      <c r="AD1308" s="3">
        <f>_xlfn.XLOOKUP(B1308,EVENTOS!B:B,EVENTOS!M:M,"--",0,1)</f>
        <v>308</v>
      </c>
      <c r="AE1308" s="3">
        <v>1</v>
      </c>
      <c r="AF1308" s="12">
        <f>_xlfn.XLOOKUP(C1308,ESTACIONES!B:B,ESTACIONES!N:N,0,0,1)</f>
        <v>8.7838989444555011</v>
      </c>
      <c r="AG1308">
        <f>_xlfn.XLOOKUP(A1308,'L y W'!A:A,'L y W'!B:B,0,0,1)</f>
        <v>6.4091435664477645</v>
      </c>
      <c r="AH1308">
        <f>_xlfn.XLOOKUP(A1308,'L y W'!A:A,'L y W'!C:C,0,0,1)</f>
        <v>6.4639799399953457</v>
      </c>
    </row>
    <row r="1309" spans="1:34" x14ac:dyDescent="0.3">
      <c r="A1309" s="1">
        <v>297</v>
      </c>
      <c r="B1309" s="1" t="s">
        <v>1745</v>
      </c>
      <c r="C1309" s="1" t="s">
        <v>689</v>
      </c>
      <c r="D1309" s="1">
        <v>2014</v>
      </c>
      <c r="E1309" s="1">
        <v>4</v>
      </c>
      <c r="F1309" s="1">
        <v>9</v>
      </c>
      <c r="G1309" s="1">
        <v>11</v>
      </c>
      <c r="H1309" s="1">
        <v>14</v>
      </c>
      <c r="I1309" s="1">
        <v>44</v>
      </c>
      <c r="J1309" s="1">
        <v>-20.616</v>
      </c>
      <c r="K1309" s="1">
        <v>-70.923000000000002</v>
      </c>
      <c r="L1309" s="1">
        <v>5</v>
      </c>
      <c r="M1309" s="1">
        <v>22.9</v>
      </c>
      <c r="N1309" s="1">
        <v>-20.252455999999999</v>
      </c>
      <c r="O1309" s="1">
        <v>-70.118055999999996</v>
      </c>
      <c r="P1309" s="1">
        <v>0</v>
      </c>
      <c r="Q1309" s="1">
        <v>278</v>
      </c>
      <c r="R1309" s="7">
        <v>1.43</v>
      </c>
      <c r="S1309" s="1">
        <v>350</v>
      </c>
      <c r="T1309" s="1">
        <v>22</v>
      </c>
      <c r="U1309" s="1">
        <v>91</v>
      </c>
      <c r="V1309" s="1">
        <v>169</v>
      </c>
      <c r="W1309" s="1">
        <v>68</v>
      </c>
      <c r="X1309" s="1">
        <v>90</v>
      </c>
      <c r="Y1309" s="1">
        <v>93.145699344299103</v>
      </c>
      <c r="Z1309" s="1">
        <v>95.919400052015348</v>
      </c>
      <c r="AA1309" s="1">
        <v>95.834022521972656</v>
      </c>
      <c r="AB1309" s="1" t="s">
        <v>1757</v>
      </c>
      <c r="AC1309" s="3">
        <v>67</v>
      </c>
      <c r="AD1309" s="3">
        <f>_xlfn.XLOOKUP(B1309,EVENTOS!B:B,EVENTOS!M:M,"--",0,1)</f>
        <v>307</v>
      </c>
      <c r="AE1309" s="3">
        <v>1</v>
      </c>
      <c r="AF1309" s="12">
        <f>_xlfn.XLOOKUP(C1309,ESTACIONES!B:B,ESTACIONES!N:N,0,0,1)</f>
        <v>4.3300048971343292</v>
      </c>
      <c r="AG1309">
        <f>_xlfn.XLOOKUP(A1309,'L y W'!A:A,'L y W'!B:B,0,0,1)</f>
        <v>0</v>
      </c>
      <c r="AH1309">
        <f>_xlfn.XLOOKUP(A1309,'L y W'!A:A,'L y W'!C:C,0,0,1)</f>
        <v>0</v>
      </c>
    </row>
    <row r="1310" spans="1:34" x14ac:dyDescent="0.3">
      <c r="A1310" s="1">
        <v>2970</v>
      </c>
      <c r="B1310" s="1" t="s">
        <v>1752</v>
      </c>
      <c r="C1310" s="1" t="s">
        <v>1758</v>
      </c>
      <c r="D1310" s="1">
        <v>2017</v>
      </c>
      <c r="E1310" s="1">
        <v>1</v>
      </c>
      <c r="F1310" s="1">
        <v>3</v>
      </c>
      <c r="G1310" s="1">
        <v>21</v>
      </c>
      <c r="H1310" s="1">
        <v>19</v>
      </c>
      <c r="I1310" s="1">
        <v>8</v>
      </c>
      <c r="J1310" s="1">
        <v>-43.405000000000001</v>
      </c>
      <c r="K1310" s="1">
        <v>-74.558999999999997</v>
      </c>
      <c r="L1310" s="1">
        <v>5.7</v>
      </c>
      <c r="M1310" s="1">
        <v>38</v>
      </c>
      <c r="N1310" s="1">
        <v>-42.832349999999998</v>
      </c>
      <c r="O1310" s="1">
        <v>-73.477850000000004</v>
      </c>
      <c r="P1310" s="1">
        <v>53</v>
      </c>
      <c r="Q1310" s="1">
        <v>435</v>
      </c>
      <c r="R1310" s="7">
        <v>0.31666666666666665</v>
      </c>
      <c r="S1310" s="1">
        <v>320</v>
      </c>
      <c r="T1310" s="1">
        <v>26</v>
      </c>
      <c r="U1310" s="1">
        <v>61</v>
      </c>
      <c r="V1310" s="1">
        <v>172</v>
      </c>
      <c r="W1310" s="1">
        <v>68</v>
      </c>
      <c r="X1310" s="1">
        <v>103</v>
      </c>
      <c r="Y1310" s="1">
        <v>108.5766954599588</v>
      </c>
      <c r="Z1310" s="1">
        <v>115.0518561606228</v>
      </c>
      <c r="AA1310" s="1">
        <v>112.3143768310547</v>
      </c>
      <c r="AB1310" s="1" t="s">
        <v>1759</v>
      </c>
      <c r="AC1310" s="3">
        <v>114</v>
      </c>
      <c r="AD1310" s="3">
        <f>_xlfn.XLOOKUP(B1310,EVENTOS!B:B,EVENTOS!M:M,"--",0,1)</f>
        <v>308</v>
      </c>
      <c r="AE1310" s="3">
        <v>1</v>
      </c>
      <c r="AF1310" s="12">
        <f>_xlfn.XLOOKUP(C1310,ESTACIONES!B:B,ESTACIONES!N:N,0,0,1)</f>
        <v>2.5056571699547909</v>
      </c>
      <c r="AG1310">
        <f>_xlfn.XLOOKUP(A1310,'L y W'!A:A,'L y W'!B:B,0,0,1)</f>
        <v>6.4091435664477645</v>
      </c>
      <c r="AH1310">
        <f>_xlfn.XLOOKUP(A1310,'L y W'!A:A,'L y W'!C:C,0,0,1)</f>
        <v>6.4639799399953457</v>
      </c>
    </row>
    <row r="1311" spans="1:34" x14ac:dyDescent="0.3">
      <c r="A1311" s="1">
        <v>2972</v>
      </c>
      <c r="B1311" s="1" t="s">
        <v>1760</v>
      </c>
      <c r="C1311" s="1" t="s">
        <v>541</v>
      </c>
      <c r="D1311" s="1">
        <v>2017</v>
      </c>
      <c r="E1311" s="1">
        <v>1</v>
      </c>
      <c r="F1311" s="1">
        <v>4</v>
      </c>
      <c r="G1311" s="1">
        <v>13</v>
      </c>
      <c r="H1311" s="1">
        <v>24</v>
      </c>
      <c r="I1311" s="1">
        <v>4</v>
      </c>
      <c r="J1311" s="1">
        <v>-30.305</v>
      </c>
      <c r="K1311" s="1">
        <v>-71.527000000000001</v>
      </c>
      <c r="L1311" s="1">
        <v>5.0999999999999996</v>
      </c>
      <c r="M1311" s="1">
        <v>49.1</v>
      </c>
      <c r="N1311" s="1">
        <v>-29.942350000000001</v>
      </c>
      <c r="O1311" s="1">
        <v>-71.263149999999996</v>
      </c>
      <c r="P1311" s="1">
        <v>30</v>
      </c>
      <c r="Q1311" s="1">
        <v>475</v>
      </c>
      <c r="R1311" s="7">
        <v>0.87</v>
      </c>
      <c r="S1311" s="1">
        <v>175</v>
      </c>
      <c r="T1311" s="1">
        <v>38</v>
      </c>
      <c r="U1311" s="1">
        <v>119</v>
      </c>
      <c r="V1311" s="1">
        <v>320</v>
      </c>
      <c r="W1311" s="1">
        <v>58</v>
      </c>
      <c r="X1311" s="1">
        <v>69</v>
      </c>
      <c r="Y1311" s="1">
        <v>47.567249807808508</v>
      </c>
      <c r="Z1311" s="1">
        <v>68.384209831498808</v>
      </c>
      <c r="AA1311" s="1">
        <v>68.345664978027344</v>
      </c>
      <c r="AB1311" s="1" t="s">
        <v>1761</v>
      </c>
      <c r="AC1311" s="3">
        <v>61</v>
      </c>
      <c r="AD1311" s="3">
        <f>_xlfn.XLOOKUP(B1311,EVENTOS!B:B,EVENTOS!M:M,"--",0,1)</f>
        <v>309</v>
      </c>
      <c r="AE1311" s="3">
        <v>1</v>
      </c>
      <c r="AF1311" s="12">
        <f>_xlfn.XLOOKUP(C1311,ESTACIONES!B:B,ESTACIONES!N:N,0,0,1)</f>
        <v>4.2654241956000023</v>
      </c>
      <c r="AG1311">
        <f>_xlfn.XLOOKUP(A1311,'L y W'!A:A,'L y W'!B:B,0,0,1)</f>
        <v>0</v>
      </c>
      <c r="AH1311">
        <f>_xlfn.XLOOKUP(A1311,'L y W'!A:A,'L y W'!C:C,0,0,1)</f>
        <v>0</v>
      </c>
    </row>
    <row r="1312" spans="1:34" x14ac:dyDescent="0.3">
      <c r="A1312" s="1">
        <v>2974</v>
      </c>
      <c r="B1312" s="1" t="s">
        <v>1760</v>
      </c>
      <c r="C1312" s="1" t="s">
        <v>107</v>
      </c>
      <c r="D1312" s="1">
        <v>2017</v>
      </c>
      <c r="E1312" s="1">
        <v>1</v>
      </c>
      <c r="F1312" s="1">
        <v>4</v>
      </c>
      <c r="G1312" s="1">
        <v>13</v>
      </c>
      <c r="H1312" s="1">
        <v>24</v>
      </c>
      <c r="I1312" s="1">
        <v>4</v>
      </c>
      <c r="J1312" s="1">
        <v>-30.305</v>
      </c>
      <c r="K1312" s="1">
        <v>-71.527000000000001</v>
      </c>
      <c r="L1312" s="1">
        <v>5.0999999999999996</v>
      </c>
      <c r="M1312" s="1">
        <v>49.1</v>
      </c>
      <c r="N1312" s="1">
        <v>-29.510639999999999</v>
      </c>
      <c r="O1312" s="1">
        <v>-71.200360000000003</v>
      </c>
      <c r="P1312" s="1">
        <v>0</v>
      </c>
      <c r="Q1312" s="1">
        <v>576</v>
      </c>
      <c r="R1312" s="7">
        <v>5.77</v>
      </c>
      <c r="S1312" s="1">
        <v>175</v>
      </c>
      <c r="T1312" s="1">
        <v>38</v>
      </c>
      <c r="U1312" s="1">
        <v>119</v>
      </c>
      <c r="V1312" s="1">
        <v>320</v>
      </c>
      <c r="W1312" s="1">
        <v>58</v>
      </c>
      <c r="X1312" s="1">
        <v>69</v>
      </c>
      <c r="Y1312" s="1">
        <v>93.535299852864654</v>
      </c>
      <c r="Z1312" s="1">
        <v>105.63930290647181</v>
      </c>
      <c r="AA1312" s="1">
        <v>105.6049118041992</v>
      </c>
      <c r="AB1312" s="1" t="s">
        <v>1762</v>
      </c>
      <c r="AC1312" s="3">
        <v>19</v>
      </c>
      <c r="AD1312" s="3">
        <f>_xlfn.XLOOKUP(B1312,EVENTOS!B:B,EVENTOS!M:M,"--",0,1)</f>
        <v>309</v>
      </c>
      <c r="AE1312" s="3">
        <v>1</v>
      </c>
      <c r="AF1312" s="12">
        <f>_xlfn.XLOOKUP(C1312,ESTACIONES!B:B,ESTACIONES!N:N,0,0,1)</f>
        <v>3.0510064704910347</v>
      </c>
      <c r="AG1312">
        <f>_xlfn.XLOOKUP(A1312,'L y W'!A:A,'L y W'!B:B,0,0,1)</f>
        <v>0</v>
      </c>
      <c r="AH1312">
        <f>_xlfn.XLOOKUP(A1312,'L y W'!A:A,'L y W'!C:C,0,0,1)</f>
        <v>0</v>
      </c>
    </row>
    <row r="1313" spans="1:34" x14ac:dyDescent="0.3">
      <c r="A1313" s="1">
        <v>2975</v>
      </c>
      <c r="B1313" s="1" t="s">
        <v>1760</v>
      </c>
      <c r="C1313" s="1" t="s">
        <v>43</v>
      </c>
      <c r="D1313" s="1">
        <v>2017</v>
      </c>
      <c r="E1313" s="1">
        <v>1</v>
      </c>
      <c r="F1313" s="1">
        <v>4</v>
      </c>
      <c r="G1313" s="1">
        <v>13</v>
      </c>
      <c r="H1313" s="1">
        <v>24</v>
      </c>
      <c r="I1313" s="1">
        <v>4</v>
      </c>
      <c r="J1313" s="1">
        <v>-30.305</v>
      </c>
      <c r="K1313" s="1">
        <v>-71.527000000000001</v>
      </c>
      <c r="L1313" s="1">
        <v>5.0999999999999996</v>
      </c>
      <c r="M1313" s="1">
        <v>49.1</v>
      </c>
      <c r="N1313" s="1">
        <v>-30.23387</v>
      </c>
      <c r="O1313" s="1">
        <v>-71.081590000000006</v>
      </c>
      <c r="P1313" s="1">
        <v>1032</v>
      </c>
      <c r="Q1313" s="1">
        <v>517</v>
      </c>
      <c r="R1313" s="7">
        <v>6.5</v>
      </c>
      <c r="S1313" s="1">
        <v>175</v>
      </c>
      <c r="T1313" s="1">
        <v>38</v>
      </c>
      <c r="U1313" s="1">
        <v>119</v>
      </c>
      <c r="V1313" s="1">
        <v>320</v>
      </c>
      <c r="W1313" s="1">
        <v>58</v>
      </c>
      <c r="X1313" s="1">
        <v>69</v>
      </c>
      <c r="Y1313" s="1">
        <v>43.578681155331701</v>
      </c>
      <c r="Z1313" s="1">
        <v>66.425287919873284</v>
      </c>
      <c r="AA1313" s="1">
        <v>65.640823364257813</v>
      </c>
      <c r="AB1313" s="1" t="s">
        <v>1763</v>
      </c>
      <c r="AC1313" s="3">
        <v>5</v>
      </c>
      <c r="AD1313" s="3">
        <f>_xlfn.XLOOKUP(B1313,EVENTOS!B:B,EVENTOS!M:M,"--",0,1)</f>
        <v>309</v>
      </c>
      <c r="AE1313" s="3">
        <v>1</v>
      </c>
      <c r="AF1313" s="12">
        <f>_xlfn.XLOOKUP(C1313,ESTACIONES!B:B,ESTACIONES!N:N,0,0,1)</f>
        <v>2.335647305457484</v>
      </c>
      <c r="AG1313">
        <f>_xlfn.XLOOKUP(A1313,'L y W'!A:A,'L y W'!B:B,0,0,1)</f>
        <v>0</v>
      </c>
      <c r="AH1313">
        <f>_xlfn.XLOOKUP(A1313,'L y W'!A:A,'L y W'!C:C,0,0,1)</f>
        <v>0</v>
      </c>
    </row>
    <row r="1314" spans="1:34" x14ac:dyDescent="0.3">
      <c r="A1314" s="1">
        <v>2976</v>
      </c>
      <c r="B1314" s="1" t="s">
        <v>1760</v>
      </c>
      <c r="C1314" s="1" t="s">
        <v>47</v>
      </c>
      <c r="D1314" s="1">
        <v>2017</v>
      </c>
      <c r="E1314" s="1">
        <v>1</v>
      </c>
      <c r="F1314" s="1">
        <v>4</v>
      </c>
      <c r="G1314" s="1">
        <v>13</v>
      </c>
      <c r="H1314" s="1">
        <v>24</v>
      </c>
      <c r="I1314" s="1">
        <v>4</v>
      </c>
      <c r="J1314" s="1">
        <v>-30.305</v>
      </c>
      <c r="K1314" s="1">
        <v>-71.527000000000001</v>
      </c>
      <c r="L1314" s="1">
        <v>5.0999999999999996</v>
      </c>
      <c r="M1314" s="1">
        <v>49.1</v>
      </c>
      <c r="N1314" s="1">
        <v>-30.696472</v>
      </c>
      <c r="O1314" s="1">
        <v>-70.958888999999999</v>
      </c>
      <c r="P1314" s="1">
        <v>0</v>
      </c>
      <c r="Q1314" s="1">
        <v>402</v>
      </c>
      <c r="R1314" s="7">
        <v>3.22</v>
      </c>
      <c r="S1314" s="1">
        <v>175</v>
      </c>
      <c r="T1314" s="1">
        <v>38</v>
      </c>
      <c r="U1314" s="1">
        <v>119</v>
      </c>
      <c r="V1314" s="1">
        <v>320</v>
      </c>
      <c r="W1314" s="1">
        <v>58</v>
      </c>
      <c r="X1314" s="1">
        <v>69</v>
      </c>
      <c r="Y1314" s="1">
        <v>69.697866381495501</v>
      </c>
      <c r="Z1314" s="1">
        <v>85.256099946765104</v>
      </c>
      <c r="AA1314" s="1">
        <v>85.326126098632813</v>
      </c>
      <c r="AB1314" s="1" t="s">
        <v>1764</v>
      </c>
      <c r="AC1314" s="3">
        <v>6</v>
      </c>
      <c r="AD1314" s="3">
        <f>_xlfn.XLOOKUP(B1314,EVENTOS!B:B,EVENTOS!M:M,"--",0,1)</f>
        <v>309</v>
      </c>
      <c r="AE1314" s="3">
        <v>1</v>
      </c>
      <c r="AF1314" s="12">
        <f>_xlfn.XLOOKUP(C1314,ESTACIONES!B:B,ESTACIONES!N:N,0,0,1)</f>
        <v>2.3463047993698694</v>
      </c>
      <c r="AG1314">
        <f>_xlfn.XLOOKUP(A1314,'L y W'!A:A,'L y W'!B:B,0,0,1)</f>
        <v>0</v>
      </c>
      <c r="AH1314">
        <f>_xlfn.XLOOKUP(A1314,'L y W'!A:A,'L y W'!C:C,0,0,1)</f>
        <v>0</v>
      </c>
    </row>
    <row r="1315" spans="1:34" x14ac:dyDescent="0.3">
      <c r="A1315" s="1">
        <v>2977</v>
      </c>
      <c r="B1315" s="1" t="s">
        <v>1760</v>
      </c>
      <c r="C1315" s="1" t="s">
        <v>524</v>
      </c>
      <c r="D1315" s="1">
        <v>2017</v>
      </c>
      <c r="E1315" s="1">
        <v>1</v>
      </c>
      <c r="F1315" s="1">
        <v>4</v>
      </c>
      <c r="G1315" s="1">
        <v>13</v>
      </c>
      <c r="H1315" s="1">
        <v>24</v>
      </c>
      <c r="I1315" s="1">
        <v>4</v>
      </c>
      <c r="J1315" s="1">
        <v>-30.305</v>
      </c>
      <c r="K1315" s="1">
        <v>-71.527000000000001</v>
      </c>
      <c r="L1315" s="1">
        <v>5.0999999999999996</v>
      </c>
      <c r="M1315" s="1">
        <v>49.1</v>
      </c>
      <c r="N1315" s="1">
        <v>-30.579305999999999</v>
      </c>
      <c r="O1315" s="1">
        <v>-71.494556000000003</v>
      </c>
      <c r="P1315" s="1">
        <v>203</v>
      </c>
      <c r="Q1315" s="1">
        <v>505</v>
      </c>
      <c r="R1315" s="7">
        <v>1.75</v>
      </c>
      <c r="S1315" s="1">
        <v>175</v>
      </c>
      <c r="T1315" s="1">
        <v>38</v>
      </c>
      <c r="U1315" s="1">
        <v>119</v>
      </c>
      <c r="V1315" s="1">
        <v>320</v>
      </c>
      <c r="W1315" s="1">
        <v>58</v>
      </c>
      <c r="X1315" s="1">
        <v>69</v>
      </c>
      <c r="Y1315" s="1">
        <v>30.568814862256826</v>
      </c>
      <c r="Z1315" s="1">
        <v>58.010673596183437</v>
      </c>
      <c r="AA1315" s="1">
        <v>57.837741851806641</v>
      </c>
      <c r="AB1315" s="1" t="s">
        <v>1765</v>
      </c>
      <c r="AC1315" s="3">
        <v>59</v>
      </c>
      <c r="AD1315" s="3">
        <f>_xlfn.XLOOKUP(B1315,EVENTOS!B:B,EVENTOS!M:M,"--",0,1)</f>
        <v>309</v>
      </c>
      <c r="AE1315" s="3">
        <v>1</v>
      </c>
      <c r="AF1315" s="12">
        <f>_xlfn.XLOOKUP(C1315,ESTACIONES!B:B,ESTACIONES!N:N,0,0,1)</f>
        <v>2.4467954161962564</v>
      </c>
      <c r="AG1315">
        <f>_xlfn.XLOOKUP(A1315,'L y W'!A:A,'L y W'!B:B,0,0,1)</f>
        <v>0</v>
      </c>
      <c r="AH1315">
        <f>_xlfn.XLOOKUP(A1315,'L y W'!A:A,'L y W'!C:C,0,0,1)</f>
        <v>0</v>
      </c>
    </row>
    <row r="1316" spans="1:34" x14ac:dyDescent="0.3">
      <c r="A1316" s="1">
        <v>2981</v>
      </c>
      <c r="B1316" s="1" t="s">
        <v>1760</v>
      </c>
      <c r="C1316" s="1" t="s">
        <v>132</v>
      </c>
      <c r="D1316" s="1">
        <v>2017</v>
      </c>
      <c r="E1316" s="1">
        <v>1</v>
      </c>
      <c r="F1316" s="1">
        <v>4</v>
      </c>
      <c r="G1316" s="1">
        <v>13</v>
      </c>
      <c r="H1316" s="1">
        <v>24</v>
      </c>
      <c r="I1316" s="1">
        <v>4</v>
      </c>
      <c r="J1316" s="1">
        <v>-30.305</v>
      </c>
      <c r="K1316" s="1">
        <v>-71.527000000000001</v>
      </c>
      <c r="L1316" s="1">
        <v>5.0999999999999996</v>
      </c>
      <c r="M1316" s="1">
        <v>49.1</v>
      </c>
      <c r="N1316" s="1">
        <v>-30.09348</v>
      </c>
      <c r="O1316" s="1">
        <v>-71.368930000000006</v>
      </c>
      <c r="P1316" s="1">
        <v>71</v>
      </c>
      <c r="Q1316" s="1">
        <v>1106</v>
      </c>
      <c r="R1316" s="7">
        <v>11.015885416666666</v>
      </c>
      <c r="S1316" s="1">
        <v>175</v>
      </c>
      <c r="T1316" s="1">
        <v>38</v>
      </c>
      <c r="U1316" s="1">
        <v>119</v>
      </c>
      <c r="V1316" s="1">
        <v>320</v>
      </c>
      <c r="W1316" s="1">
        <v>58</v>
      </c>
      <c r="X1316" s="1">
        <v>69</v>
      </c>
      <c r="Y1316" s="1">
        <v>27.955288705081088</v>
      </c>
      <c r="Z1316" s="1">
        <v>56.562225977983168</v>
      </c>
      <c r="AA1316" s="1">
        <v>56.496322631835938</v>
      </c>
      <c r="AB1316" s="1" t="s">
        <v>1766</v>
      </c>
      <c r="AC1316" s="3">
        <v>22</v>
      </c>
      <c r="AD1316" s="3">
        <f>_xlfn.XLOOKUP(B1316,EVENTOS!B:B,EVENTOS!M:M,"--",0,1)</f>
        <v>309</v>
      </c>
      <c r="AE1316" s="3">
        <v>1</v>
      </c>
      <c r="AF1316" s="12">
        <f>_xlfn.XLOOKUP(C1316,ESTACIONES!B:B,ESTACIONES!N:N,0,0,1)</f>
        <v>2.4171959038897288</v>
      </c>
      <c r="AG1316">
        <f>_xlfn.XLOOKUP(A1316,'L y W'!A:A,'L y W'!B:B,0,0,1)</f>
        <v>0</v>
      </c>
      <c r="AH1316">
        <f>_xlfn.XLOOKUP(A1316,'L y W'!A:A,'L y W'!C:C,0,0,1)</f>
        <v>0</v>
      </c>
    </row>
    <row r="1317" spans="1:34" x14ac:dyDescent="0.3">
      <c r="A1317" s="1">
        <v>2982</v>
      </c>
      <c r="B1317" s="1" t="s">
        <v>1760</v>
      </c>
      <c r="C1317" s="1" t="s">
        <v>51</v>
      </c>
      <c r="D1317" s="1">
        <v>2017</v>
      </c>
      <c r="E1317" s="1">
        <v>1</v>
      </c>
      <c r="F1317" s="1">
        <v>4</v>
      </c>
      <c r="G1317" s="1">
        <v>13</v>
      </c>
      <c r="H1317" s="1">
        <v>24</v>
      </c>
      <c r="I1317" s="1">
        <v>4</v>
      </c>
      <c r="J1317" s="1">
        <v>-30.305</v>
      </c>
      <c r="K1317" s="1">
        <v>-71.527000000000001</v>
      </c>
      <c r="L1317" s="1">
        <v>5.0999999999999996</v>
      </c>
      <c r="M1317" s="1">
        <v>49.1</v>
      </c>
      <c r="N1317" s="1">
        <v>-31.783711</v>
      </c>
      <c r="O1317" s="1">
        <v>-70.969739000000004</v>
      </c>
      <c r="P1317" s="1">
        <v>458</v>
      </c>
      <c r="Q1317" s="1">
        <v>751</v>
      </c>
      <c r="R1317" s="7">
        <v>2.1</v>
      </c>
      <c r="S1317" s="1">
        <v>175</v>
      </c>
      <c r="T1317" s="1">
        <v>38</v>
      </c>
      <c r="U1317" s="1">
        <v>119</v>
      </c>
      <c r="V1317" s="1">
        <v>320</v>
      </c>
      <c r="W1317" s="1">
        <v>58</v>
      </c>
      <c r="X1317" s="1">
        <v>69</v>
      </c>
      <c r="Y1317" s="1">
        <v>172.35858503711327</v>
      </c>
      <c r="Z1317" s="1">
        <v>179.34178877215373</v>
      </c>
      <c r="AA1317" s="1">
        <v>179.31748962402341</v>
      </c>
      <c r="AB1317" s="1" t="s">
        <v>1767</v>
      </c>
      <c r="AC1317" s="3">
        <v>8</v>
      </c>
      <c r="AD1317" s="3">
        <f>_xlfn.XLOOKUP(B1317,EVENTOS!B:B,EVENTOS!M:M,"--",0,1)</f>
        <v>309</v>
      </c>
      <c r="AE1317" s="3">
        <v>1</v>
      </c>
      <c r="AF1317" s="12">
        <f>_xlfn.XLOOKUP(C1317,ESTACIONES!B:B,ESTACIONES!N:N,0,0,1)</f>
        <v>4.6375108145656956</v>
      </c>
      <c r="AG1317">
        <f>_xlfn.XLOOKUP(A1317,'L y W'!A:A,'L y W'!B:B,0,0,1)</f>
        <v>0</v>
      </c>
      <c r="AH1317">
        <f>_xlfn.XLOOKUP(A1317,'L y W'!A:A,'L y W'!C:C,0,0,1)</f>
        <v>0</v>
      </c>
    </row>
    <row r="1318" spans="1:34" x14ac:dyDescent="0.3">
      <c r="A1318" s="1">
        <v>2983</v>
      </c>
      <c r="B1318" s="1" t="s">
        <v>1760</v>
      </c>
      <c r="C1318" s="1" t="s">
        <v>55</v>
      </c>
      <c r="D1318" s="1">
        <v>2017</v>
      </c>
      <c r="E1318" s="1">
        <v>1</v>
      </c>
      <c r="F1318" s="1">
        <v>4</v>
      </c>
      <c r="G1318" s="1">
        <v>13</v>
      </c>
      <c r="H1318" s="1">
        <v>24</v>
      </c>
      <c r="I1318" s="1">
        <v>4</v>
      </c>
      <c r="J1318" s="1">
        <v>-30.305</v>
      </c>
      <c r="K1318" s="1">
        <v>-71.527000000000001</v>
      </c>
      <c r="L1318" s="1">
        <v>5.0999999999999996</v>
      </c>
      <c r="M1318" s="1">
        <v>49.1</v>
      </c>
      <c r="N1318" s="1">
        <v>-30.854861</v>
      </c>
      <c r="O1318" s="1">
        <v>-70.707333000000006</v>
      </c>
      <c r="P1318" s="1">
        <v>903</v>
      </c>
      <c r="Q1318" s="1">
        <v>578</v>
      </c>
      <c r="R1318" s="7">
        <v>6.51</v>
      </c>
      <c r="S1318" s="1">
        <v>175</v>
      </c>
      <c r="T1318" s="1">
        <v>38</v>
      </c>
      <c r="U1318" s="1">
        <v>119</v>
      </c>
      <c r="V1318" s="1">
        <v>320</v>
      </c>
      <c r="W1318" s="1">
        <v>58</v>
      </c>
      <c r="X1318" s="1">
        <v>69</v>
      </c>
      <c r="Y1318" s="1">
        <v>99.485631502735458</v>
      </c>
      <c r="Z1318" s="1">
        <v>111.34491853918647</v>
      </c>
      <c r="AA1318" s="1">
        <v>111.0988464355469</v>
      </c>
      <c r="AB1318" s="1" t="s">
        <v>1768</v>
      </c>
      <c r="AC1318" s="3">
        <v>10</v>
      </c>
      <c r="AD1318" s="3">
        <f>_xlfn.XLOOKUP(B1318,EVENTOS!B:B,EVENTOS!M:M,"--",0,1)</f>
        <v>309</v>
      </c>
      <c r="AE1318" s="3">
        <v>1</v>
      </c>
      <c r="AF1318" s="12">
        <f>_xlfn.XLOOKUP(C1318,ESTACIONES!B:B,ESTACIONES!N:N,0,0,1)</f>
        <v>2.2846908786089335</v>
      </c>
      <c r="AG1318">
        <f>_xlfn.XLOOKUP(A1318,'L y W'!A:A,'L y W'!B:B,0,0,1)</f>
        <v>0</v>
      </c>
      <c r="AH1318">
        <f>_xlfn.XLOOKUP(A1318,'L y W'!A:A,'L y W'!C:C,0,0,1)</f>
        <v>0</v>
      </c>
    </row>
    <row r="1319" spans="1:34" x14ac:dyDescent="0.3">
      <c r="A1319" s="1">
        <v>2984</v>
      </c>
      <c r="B1319" s="1" t="s">
        <v>1760</v>
      </c>
      <c r="C1319" s="1" t="s">
        <v>470</v>
      </c>
      <c r="D1319" s="1">
        <v>2017</v>
      </c>
      <c r="E1319" s="1">
        <v>1</v>
      </c>
      <c r="F1319" s="1">
        <v>4</v>
      </c>
      <c r="G1319" s="1">
        <v>13</v>
      </c>
      <c r="H1319" s="1">
        <v>24</v>
      </c>
      <c r="I1319" s="1">
        <v>4</v>
      </c>
      <c r="J1319" s="1">
        <v>-30.305</v>
      </c>
      <c r="K1319" s="1">
        <v>-71.527000000000001</v>
      </c>
      <c r="L1319" s="1">
        <v>5.0999999999999996</v>
      </c>
      <c r="M1319" s="1">
        <v>49.1</v>
      </c>
      <c r="N1319" s="1">
        <v>-31.203700000000001</v>
      </c>
      <c r="O1319" s="1">
        <v>-71.000299999999996</v>
      </c>
      <c r="P1319" s="1">
        <v>0</v>
      </c>
      <c r="Q1319" s="1">
        <v>555</v>
      </c>
      <c r="R1319" s="7">
        <v>4.4800000000000004</v>
      </c>
      <c r="S1319" s="1">
        <v>175</v>
      </c>
      <c r="T1319" s="1">
        <v>38</v>
      </c>
      <c r="U1319" s="1">
        <v>119</v>
      </c>
      <c r="V1319" s="1">
        <v>320</v>
      </c>
      <c r="W1319" s="1">
        <v>58</v>
      </c>
      <c r="X1319" s="1">
        <v>69</v>
      </c>
      <c r="Y1319" s="1">
        <v>111.66999111614234</v>
      </c>
      <c r="Z1319" s="1">
        <v>121.98769165731152</v>
      </c>
      <c r="AA1319" s="1">
        <v>122.0775985717773</v>
      </c>
      <c r="AB1319" s="1" t="s">
        <v>1769</v>
      </c>
      <c r="AC1319" s="3">
        <v>52</v>
      </c>
      <c r="AD1319" s="3">
        <f>_xlfn.XLOOKUP(B1319,EVENTOS!B:B,EVENTOS!M:M,"--",0,1)</f>
        <v>309</v>
      </c>
      <c r="AE1319" s="3">
        <v>1</v>
      </c>
      <c r="AF1319" s="12">
        <f>_xlfn.XLOOKUP(C1319,ESTACIONES!B:B,ESTACIONES!N:N,0,0,1)</f>
        <v>4.5935928012608978</v>
      </c>
      <c r="AG1319">
        <f>_xlfn.XLOOKUP(A1319,'L y W'!A:A,'L y W'!B:B,0,0,1)</f>
        <v>0</v>
      </c>
      <c r="AH1319">
        <f>_xlfn.XLOOKUP(A1319,'L y W'!A:A,'L y W'!C:C,0,0,1)</f>
        <v>0</v>
      </c>
    </row>
    <row r="1320" spans="1:34" x14ac:dyDescent="0.3">
      <c r="A1320" s="1">
        <v>2985</v>
      </c>
      <c r="B1320" s="1" t="s">
        <v>1760</v>
      </c>
      <c r="C1320" s="1" t="s">
        <v>120</v>
      </c>
      <c r="D1320" s="1">
        <v>2017</v>
      </c>
      <c r="E1320" s="1">
        <v>1</v>
      </c>
      <c r="F1320" s="1">
        <v>4</v>
      </c>
      <c r="G1320" s="1">
        <v>13</v>
      </c>
      <c r="H1320" s="1">
        <v>24</v>
      </c>
      <c r="I1320" s="1">
        <v>4</v>
      </c>
      <c r="J1320" s="1">
        <v>-30.305</v>
      </c>
      <c r="K1320" s="1">
        <v>-71.527000000000001</v>
      </c>
      <c r="L1320" s="1">
        <v>5.0999999999999996</v>
      </c>
      <c r="M1320" s="1">
        <v>49.1</v>
      </c>
      <c r="N1320" s="1">
        <v>-30.838899999999999</v>
      </c>
      <c r="O1320" s="1">
        <v>-70.689099999999996</v>
      </c>
      <c r="P1320" s="1">
        <v>0</v>
      </c>
      <c r="Q1320" s="1">
        <v>639</v>
      </c>
      <c r="R1320" s="7">
        <v>7.79</v>
      </c>
      <c r="S1320" s="1">
        <v>175</v>
      </c>
      <c r="T1320" s="1">
        <v>38</v>
      </c>
      <c r="U1320" s="1">
        <v>119</v>
      </c>
      <c r="V1320" s="1">
        <v>320</v>
      </c>
      <c r="W1320" s="1">
        <v>58</v>
      </c>
      <c r="X1320" s="1">
        <v>69</v>
      </c>
      <c r="Y1320" s="1">
        <v>99.819376689830548</v>
      </c>
      <c r="Z1320" s="1">
        <v>111.24170963602765</v>
      </c>
      <c r="AA1320" s="1">
        <v>111.4004287719727</v>
      </c>
      <c r="AB1320" s="1" t="s">
        <v>1770</v>
      </c>
      <c r="AC1320" s="3">
        <v>21</v>
      </c>
      <c r="AD1320" s="3">
        <f>_xlfn.XLOOKUP(B1320,EVENTOS!B:B,EVENTOS!M:M,"--",0,1)</f>
        <v>309</v>
      </c>
      <c r="AE1320" s="3">
        <v>1</v>
      </c>
      <c r="AF1320" s="12">
        <f>_xlfn.XLOOKUP(C1320,ESTACIONES!B:B,ESTACIONES!N:N,0,0,1)</f>
        <v>2.3804747433105566</v>
      </c>
      <c r="AG1320">
        <f>_xlfn.XLOOKUP(A1320,'L y W'!A:A,'L y W'!B:B,0,0,1)</f>
        <v>0</v>
      </c>
      <c r="AH1320">
        <f>_xlfn.XLOOKUP(A1320,'L y W'!A:A,'L y W'!C:C,0,0,1)</f>
        <v>0</v>
      </c>
    </row>
    <row r="1321" spans="1:34" x14ac:dyDescent="0.3">
      <c r="A1321" s="1">
        <v>2986</v>
      </c>
      <c r="B1321" s="1" t="s">
        <v>1760</v>
      </c>
      <c r="C1321" s="1" t="s">
        <v>833</v>
      </c>
      <c r="D1321" s="1">
        <v>2017</v>
      </c>
      <c r="E1321" s="1">
        <v>1</v>
      </c>
      <c r="F1321" s="1">
        <v>4</v>
      </c>
      <c r="G1321" s="1">
        <v>13</v>
      </c>
      <c r="H1321" s="1">
        <v>24</v>
      </c>
      <c r="I1321" s="1">
        <v>4</v>
      </c>
      <c r="J1321" s="1">
        <v>-30.305</v>
      </c>
      <c r="K1321" s="1">
        <v>-71.527000000000001</v>
      </c>
      <c r="L1321" s="1">
        <v>5.0999999999999996</v>
      </c>
      <c r="M1321" s="1">
        <v>49.1</v>
      </c>
      <c r="N1321" s="1">
        <v>-29.91864</v>
      </c>
      <c r="O1321" s="1">
        <v>-71.238410000000002</v>
      </c>
      <c r="P1321" s="1">
        <v>101</v>
      </c>
      <c r="Q1321" s="1">
        <v>773</v>
      </c>
      <c r="R1321" s="7">
        <v>0.92222222222222228</v>
      </c>
      <c r="S1321" s="1">
        <v>175</v>
      </c>
      <c r="T1321" s="1">
        <v>38</v>
      </c>
      <c r="U1321" s="1">
        <v>119</v>
      </c>
      <c r="V1321" s="1">
        <v>320</v>
      </c>
      <c r="W1321" s="1">
        <v>58</v>
      </c>
      <c r="X1321" s="1">
        <v>69</v>
      </c>
      <c r="Y1321" s="1">
        <v>51.068359581543284</v>
      </c>
      <c r="Z1321" s="1">
        <v>70.913438439761222</v>
      </c>
      <c r="AA1321" s="1">
        <v>70.822624206542969</v>
      </c>
      <c r="AB1321" s="1" t="s">
        <v>1771</v>
      </c>
      <c r="AC1321" s="3">
        <v>76</v>
      </c>
      <c r="AD1321" s="3">
        <f>_xlfn.XLOOKUP(B1321,EVENTOS!B:B,EVENTOS!M:M,"--",0,1)</f>
        <v>309</v>
      </c>
      <c r="AE1321" s="3">
        <v>1</v>
      </c>
      <c r="AF1321" s="12">
        <f>_xlfn.XLOOKUP(C1321,ESTACIONES!B:B,ESTACIONES!N:N,0,0,1)</f>
        <v>2.1128237430773216</v>
      </c>
      <c r="AG1321">
        <f>_xlfn.XLOOKUP(A1321,'L y W'!A:A,'L y W'!B:B,0,0,1)</f>
        <v>0</v>
      </c>
      <c r="AH1321">
        <f>_xlfn.XLOOKUP(A1321,'L y W'!A:A,'L y W'!C:C,0,0,1)</f>
        <v>0</v>
      </c>
    </row>
    <row r="1322" spans="1:34" x14ac:dyDescent="0.3">
      <c r="A1322" s="1">
        <v>2987</v>
      </c>
      <c r="B1322" s="1" t="s">
        <v>1760</v>
      </c>
      <c r="C1322" s="1" t="s">
        <v>29</v>
      </c>
      <c r="D1322" s="1">
        <v>2017</v>
      </c>
      <c r="E1322" s="1">
        <v>1</v>
      </c>
      <c r="F1322" s="1">
        <v>4</v>
      </c>
      <c r="G1322" s="1">
        <v>13</v>
      </c>
      <c r="H1322" s="1">
        <v>24</v>
      </c>
      <c r="I1322" s="1">
        <v>4</v>
      </c>
      <c r="J1322" s="1">
        <v>-30.305</v>
      </c>
      <c r="K1322" s="1">
        <v>-71.527000000000001</v>
      </c>
      <c r="L1322" s="1">
        <v>5.0999999999999996</v>
      </c>
      <c r="M1322" s="1">
        <v>49.1</v>
      </c>
      <c r="N1322" s="1">
        <v>-30.172699999999999</v>
      </c>
      <c r="O1322" s="1">
        <v>-70.799300000000002</v>
      </c>
      <c r="P1322" s="1">
        <v>0</v>
      </c>
      <c r="Q1322" s="1">
        <v>405</v>
      </c>
      <c r="R1322" s="7">
        <v>1.64</v>
      </c>
      <c r="S1322" s="1">
        <v>175</v>
      </c>
      <c r="T1322" s="1">
        <v>38</v>
      </c>
      <c r="U1322" s="1">
        <v>119</v>
      </c>
      <c r="V1322" s="1">
        <v>320</v>
      </c>
      <c r="W1322" s="1">
        <v>58</v>
      </c>
      <c r="X1322" s="1">
        <v>69</v>
      </c>
      <c r="Y1322" s="1">
        <v>71.563160214947487</v>
      </c>
      <c r="Z1322" s="1">
        <v>86.787648314436098</v>
      </c>
      <c r="AA1322" s="1">
        <v>86.751548767089844</v>
      </c>
      <c r="AB1322" s="1" t="s">
        <v>1772</v>
      </c>
      <c r="AC1322" s="3">
        <v>1</v>
      </c>
      <c r="AD1322" s="3">
        <f>_xlfn.XLOOKUP(B1322,EVENTOS!B:B,EVENTOS!M:M,"--",0,1)</f>
        <v>309</v>
      </c>
      <c r="AE1322" s="3">
        <v>1</v>
      </c>
      <c r="AF1322" s="12">
        <f>_xlfn.XLOOKUP(C1322,ESTACIONES!B:B,ESTACIONES!N:N,0,0,1)</f>
        <v>5.4872095279552653</v>
      </c>
      <c r="AG1322">
        <f>_xlfn.XLOOKUP(A1322,'L y W'!A:A,'L y W'!B:B,0,0,1)</f>
        <v>0</v>
      </c>
      <c r="AH1322">
        <f>_xlfn.XLOOKUP(A1322,'L y W'!A:A,'L y W'!C:C,0,0,1)</f>
        <v>0</v>
      </c>
    </row>
    <row r="1323" spans="1:34" x14ac:dyDescent="0.3">
      <c r="A1323" s="1">
        <v>299</v>
      </c>
      <c r="B1323" s="1" t="s">
        <v>1773</v>
      </c>
      <c r="C1323" s="1" t="s">
        <v>689</v>
      </c>
      <c r="D1323" s="1">
        <v>2014</v>
      </c>
      <c r="E1323" s="1">
        <v>4</v>
      </c>
      <c r="F1323" s="1">
        <v>9</v>
      </c>
      <c r="G1323" s="1">
        <v>11</v>
      </c>
      <c r="H1323" s="1">
        <v>6</v>
      </c>
      <c r="I1323" s="1">
        <v>14</v>
      </c>
      <c r="J1323" s="1">
        <v>-20.783999999999999</v>
      </c>
      <c r="K1323" s="1">
        <v>-70.805999999999997</v>
      </c>
      <c r="L1323" s="1">
        <v>4.9000000000000004</v>
      </c>
      <c r="M1323" s="1">
        <v>15.2</v>
      </c>
      <c r="N1323" s="1">
        <v>-20.252455999999999</v>
      </c>
      <c r="O1323" s="1">
        <v>-70.118055999999996</v>
      </c>
      <c r="P1323" s="1">
        <v>0</v>
      </c>
      <c r="Q1323" s="1">
        <v>278</v>
      </c>
      <c r="R1323" s="7">
        <v>1.43</v>
      </c>
      <c r="S1323" s="1" t="s">
        <v>38</v>
      </c>
      <c r="T1323" s="1" t="s">
        <v>38</v>
      </c>
      <c r="U1323" s="1" t="s">
        <v>38</v>
      </c>
      <c r="V1323" s="1" t="s">
        <v>38</v>
      </c>
      <c r="W1323" s="1" t="s">
        <v>38</v>
      </c>
      <c r="X1323" s="1" t="s">
        <v>38</v>
      </c>
      <c r="Y1323" s="1">
        <v>92.797924710554994</v>
      </c>
      <c r="Z1323" s="1">
        <v>94.03454062516515</v>
      </c>
      <c r="AA1323" s="1">
        <v>92.715000000000003</v>
      </c>
      <c r="AB1323" s="1" t="s">
        <v>1774</v>
      </c>
      <c r="AC1323" s="3">
        <v>67</v>
      </c>
      <c r="AD1323" s="3">
        <f>_xlfn.XLOOKUP(B1323,EVENTOS!B:B,EVENTOS!M:M,"--",0,1)</f>
        <v>310</v>
      </c>
      <c r="AE1323" s="3">
        <v>1</v>
      </c>
      <c r="AF1323" s="12">
        <f>_xlfn.XLOOKUP(C1323,ESTACIONES!B:B,ESTACIONES!N:N,0,0,1)</f>
        <v>4.3300048971343292</v>
      </c>
      <c r="AG1323" t="e">
        <f>_xlfn.XLOOKUP(A1323,'L y W'!A:A,'L y W'!B:B,0,0,1)</f>
        <v>#N/A</v>
      </c>
      <c r="AH1323" t="e">
        <f>_xlfn.XLOOKUP(A1323,'L y W'!A:A,'L y W'!C:C,0,0,1)</f>
        <v>#N/A</v>
      </c>
    </row>
    <row r="1324" spans="1:34" x14ac:dyDescent="0.3">
      <c r="A1324" s="1">
        <v>2992</v>
      </c>
      <c r="B1324" s="1" t="s">
        <v>1775</v>
      </c>
      <c r="C1324" s="1" t="s">
        <v>960</v>
      </c>
      <c r="D1324" s="1">
        <v>2017</v>
      </c>
      <c r="E1324" s="1">
        <v>1</v>
      </c>
      <c r="F1324" s="1">
        <v>6</v>
      </c>
      <c r="G1324" s="1">
        <v>6</v>
      </c>
      <c r="H1324" s="1">
        <v>30</v>
      </c>
      <c r="I1324" s="1">
        <v>33</v>
      </c>
      <c r="J1324" s="1">
        <v>-22.306000000000001</v>
      </c>
      <c r="K1324" s="1">
        <v>-67.918999999999997</v>
      </c>
      <c r="L1324" s="1">
        <v>6.1</v>
      </c>
      <c r="M1324" s="1">
        <v>177.1</v>
      </c>
      <c r="N1324" s="1">
        <v>-21.31973</v>
      </c>
      <c r="O1324" s="1">
        <v>-69.896029999999996</v>
      </c>
      <c r="P1324" s="1">
        <v>0</v>
      </c>
      <c r="Q1324" s="1">
        <v>746</v>
      </c>
      <c r="R1324" s="7">
        <v>1.29</v>
      </c>
      <c r="S1324" s="1">
        <v>208</v>
      </c>
      <c r="T1324" s="1">
        <v>3</v>
      </c>
      <c r="U1324" s="1">
        <v>-31</v>
      </c>
      <c r="V1324" s="1">
        <v>329</v>
      </c>
      <c r="W1324" s="1">
        <v>88</v>
      </c>
      <c r="X1324" s="1">
        <v>-93</v>
      </c>
      <c r="Y1324" s="1">
        <v>231.75710895418609</v>
      </c>
      <c r="Z1324" s="1">
        <v>291.67750607614994</v>
      </c>
      <c r="AA1324" s="1">
        <v>285.9573974609375</v>
      </c>
      <c r="AB1324" s="1" t="s">
        <v>1776</v>
      </c>
      <c r="AC1324" s="3">
        <v>80</v>
      </c>
      <c r="AD1324" s="3">
        <f>_xlfn.XLOOKUP(B1324,EVENTOS!B:B,EVENTOS!M:M,"--",0,1)</f>
        <v>311</v>
      </c>
      <c r="AE1324" s="3">
        <v>2</v>
      </c>
      <c r="AF1324" s="12">
        <f>_xlfn.XLOOKUP(C1324,ESTACIONES!B:B,ESTACIONES!N:N,0,0,1)</f>
        <v>1.4832880859305635</v>
      </c>
      <c r="AG1324">
        <f>_xlfn.XLOOKUP(A1324,'L y W'!A:A,'L y W'!B:B,0,0,1)</f>
        <v>17.23852091026961</v>
      </c>
      <c r="AH1324">
        <f>_xlfn.XLOOKUP(A1324,'L y W'!A:A,'L y W'!C:C,0,0,1)</f>
        <v>13.845224429423777</v>
      </c>
    </row>
    <row r="1325" spans="1:34" x14ac:dyDescent="0.3">
      <c r="A1325" s="1">
        <v>2993</v>
      </c>
      <c r="B1325" s="1" t="s">
        <v>1775</v>
      </c>
      <c r="C1325" s="1" t="s">
        <v>1495</v>
      </c>
      <c r="D1325" s="1">
        <v>2017</v>
      </c>
      <c r="E1325" s="1">
        <v>1</v>
      </c>
      <c r="F1325" s="1">
        <v>6</v>
      </c>
      <c r="G1325" s="1">
        <v>6</v>
      </c>
      <c r="H1325" s="1">
        <v>30</v>
      </c>
      <c r="I1325" s="1">
        <v>33</v>
      </c>
      <c r="J1325" s="1">
        <v>-22.306000000000001</v>
      </c>
      <c r="K1325" s="1">
        <v>-67.918999999999997</v>
      </c>
      <c r="L1325" s="1">
        <v>6.1</v>
      </c>
      <c r="M1325" s="1">
        <v>177.1</v>
      </c>
      <c r="N1325" s="1">
        <v>-22.048469999999998</v>
      </c>
      <c r="O1325" s="1">
        <v>-69.753100000000003</v>
      </c>
      <c r="P1325" s="1">
        <v>0</v>
      </c>
      <c r="Q1325" s="1">
        <v>711</v>
      </c>
      <c r="R1325" s="7">
        <v>12.5</v>
      </c>
      <c r="S1325" s="1">
        <v>208</v>
      </c>
      <c r="T1325" s="1">
        <v>3</v>
      </c>
      <c r="U1325" s="1">
        <v>-31</v>
      </c>
      <c r="V1325" s="1">
        <v>329</v>
      </c>
      <c r="W1325" s="1">
        <v>88</v>
      </c>
      <c r="X1325" s="1">
        <v>-93</v>
      </c>
      <c r="Y1325" s="1">
        <v>191.29300413344859</v>
      </c>
      <c r="Z1325" s="1">
        <v>260.6864465797936</v>
      </c>
      <c r="AA1325" s="1">
        <v>254.08143615722659</v>
      </c>
      <c r="AB1325" s="1" t="s">
        <v>1777</v>
      </c>
      <c r="AC1325" s="3">
        <v>98</v>
      </c>
      <c r="AD1325" s="3">
        <f>_xlfn.XLOOKUP(B1325,EVENTOS!B:B,EVENTOS!M:M,"--",0,1)</f>
        <v>311</v>
      </c>
      <c r="AE1325" s="3">
        <v>2</v>
      </c>
      <c r="AF1325" s="12">
        <f>_xlfn.XLOOKUP(C1325,ESTACIONES!B:B,ESTACIONES!N:N,0,0,1)</f>
        <v>1.7664551288137496</v>
      </c>
      <c r="AG1325">
        <f>_xlfn.XLOOKUP(A1325,'L y W'!A:A,'L y W'!B:B,0,0,1)</f>
        <v>17.23852091026961</v>
      </c>
      <c r="AH1325">
        <f>_xlfn.XLOOKUP(A1325,'L y W'!A:A,'L y W'!C:C,0,0,1)</f>
        <v>13.845224429423777</v>
      </c>
    </row>
    <row r="1326" spans="1:34" x14ac:dyDescent="0.3">
      <c r="A1326" s="1">
        <v>2994</v>
      </c>
      <c r="B1326" s="1" t="s">
        <v>1775</v>
      </c>
      <c r="C1326" s="1" t="s">
        <v>1574</v>
      </c>
      <c r="D1326" s="1">
        <v>2017</v>
      </c>
      <c r="E1326" s="1">
        <v>1</v>
      </c>
      <c r="F1326" s="1">
        <v>6</v>
      </c>
      <c r="G1326" s="1">
        <v>6</v>
      </c>
      <c r="H1326" s="1">
        <v>30</v>
      </c>
      <c r="I1326" s="1">
        <v>33</v>
      </c>
      <c r="J1326" s="1">
        <v>-22.306000000000001</v>
      </c>
      <c r="K1326" s="1">
        <v>-67.918999999999997</v>
      </c>
      <c r="L1326" s="1">
        <v>6.1</v>
      </c>
      <c r="M1326" s="1">
        <v>177.1</v>
      </c>
      <c r="N1326" s="1">
        <v>-21.726669999999999</v>
      </c>
      <c r="O1326" s="1">
        <v>-69.886179999999996</v>
      </c>
      <c r="P1326" s="1">
        <v>0</v>
      </c>
      <c r="Q1326" s="1">
        <v>644</v>
      </c>
      <c r="R1326" s="7">
        <v>4.5199999999999996</v>
      </c>
      <c r="S1326" s="1">
        <v>208</v>
      </c>
      <c r="T1326" s="1">
        <v>3</v>
      </c>
      <c r="U1326" s="1">
        <v>-31</v>
      </c>
      <c r="V1326" s="1">
        <v>329</v>
      </c>
      <c r="W1326" s="1">
        <v>88</v>
      </c>
      <c r="X1326" s="1">
        <v>-93</v>
      </c>
      <c r="Y1326" s="1">
        <v>212.99890963563956</v>
      </c>
      <c r="Z1326" s="1">
        <v>277.00712176038246</v>
      </c>
      <c r="AA1326" s="1">
        <v>270.6717529296875</v>
      </c>
      <c r="AB1326" s="1" t="s">
        <v>1778</v>
      </c>
      <c r="AC1326" s="3">
        <v>101</v>
      </c>
      <c r="AD1326" s="3">
        <f>_xlfn.XLOOKUP(B1326,EVENTOS!B:B,EVENTOS!M:M,"--",0,1)</f>
        <v>311</v>
      </c>
      <c r="AE1326" s="3">
        <v>2</v>
      </c>
      <c r="AF1326" s="12">
        <f>_xlfn.XLOOKUP(C1326,ESTACIONES!B:B,ESTACIONES!N:N,0,0,1)</f>
        <v>1.5146121553708147</v>
      </c>
      <c r="AG1326">
        <f>_xlfn.XLOOKUP(A1326,'L y W'!A:A,'L y W'!B:B,0,0,1)</f>
        <v>17.23852091026961</v>
      </c>
      <c r="AH1326">
        <f>_xlfn.XLOOKUP(A1326,'L y W'!A:A,'L y W'!C:C,0,0,1)</f>
        <v>13.845224429423777</v>
      </c>
    </row>
    <row r="1327" spans="1:34" x14ac:dyDescent="0.3">
      <c r="A1327" s="1">
        <v>2995</v>
      </c>
      <c r="B1327" s="1" t="s">
        <v>1775</v>
      </c>
      <c r="C1327" s="1" t="s">
        <v>113</v>
      </c>
      <c r="D1327" s="1">
        <v>2017</v>
      </c>
      <c r="E1327" s="1">
        <v>1</v>
      </c>
      <c r="F1327" s="1">
        <v>6</v>
      </c>
      <c r="G1327" s="1">
        <v>6</v>
      </c>
      <c r="H1327" s="1">
        <v>30</v>
      </c>
      <c r="I1327" s="1">
        <v>33</v>
      </c>
      <c r="J1327" s="1">
        <v>-22.306000000000001</v>
      </c>
      <c r="K1327" s="1">
        <v>-67.918999999999997</v>
      </c>
      <c r="L1327" s="1">
        <v>6.1</v>
      </c>
      <c r="M1327" s="1">
        <v>177.1</v>
      </c>
      <c r="N1327" s="1">
        <v>-23.208335000000002</v>
      </c>
      <c r="O1327" s="1">
        <v>-69.470920000000007</v>
      </c>
      <c r="P1327" s="1">
        <v>0</v>
      </c>
      <c r="Q1327" s="1">
        <v>532</v>
      </c>
      <c r="R1327" s="7">
        <v>2.2200000000000002</v>
      </c>
      <c r="S1327" s="1">
        <v>208</v>
      </c>
      <c r="T1327" s="1">
        <v>3</v>
      </c>
      <c r="U1327" s="1">
        <v>-31</v>
      </c>
      <c r="V1327" s="1">
        <v>329</v>
      </c>
      <c r="W1327" s="1">
        <v>88</v>
      </c>
      <c r="X1327" s="1">
        <v>-93</v>
      </c>
      <c r="Y1327" s="1">
        <v>188.12007695067271</v>
      </c>
      <c r="Z1327" s="1">
        <v>258.36712900817514</v>
      </c>
      <c r="AA1327" s="1">
        <v>251.10090637207031</v>
      </c>
      <c r="AB1327" s="1" t="s">
        <v>1779</v>
      </c>
      <c r="AC1327" s="3">
        <v>20</v>
      </c>
      <c r="AD1327" s="3">
        <f>_xlfn.XLOOKUP(B1327,EVENTOS!B:B,EVENTOS!M:M,"--",0,1)</f>
        <v>311</v>
      </c>
      <c r="AE1327" s="3">
        <v>2</v>
      </c>
      <c r="AF1327" s="12">
        <f>_xlfn.XLOOKUP(C1327,ESTACIONES!B:B,ESTACIONES!N:N,0,0,1)</f>
        <v>3.4503543176923124</v>
      </c>
      <c r="AG1327">
        <f>_xlfn.XLOOKUP(A1327,'L y W'!A:A,'L y W'!B:B,0,0,1)</f>
        <v>17.23852091026961</v>
      </c>
      <c r="AH1327">
        <f>_xlfn.XLOOKUP(A1327,'L y W'!A:A,'L y W'!C:C,0,0,1)</f>
        <v>13.845224429423777</v>
      </c>
    </row>
    <row r="1328" spans="1:34" x14ac:dyDescent="0.3">
      <c r="A1328" s="1">
        <v>2998</v>
      </c>
      <c r="B1328" s="1" t="s">
        <v>1780</v>
      </c>
      <c r="C1328" s="1" t="s">
        <v>563</v>
      </c>
      <c r="D1328" s="1">
        <v>2017</v>
      </c>
      <c r="E1328" s="1">
        <v>1</v>
      </c>
      <c r="F1328" s="1">
        <v>10</v>
      </c>
      <c r="G1328" s="1">
        <v>14</v>
      </c>
      <c r="H1328" s="1">
        <v>59</v>
      </c>
      <c r="I1328" s="1">
        <v>49</v>
      </c>
      <c r="J1328" s="1">
        <v>-31.335000000000001</v>
      </c>
      <c r="K1328" s="1">
        <v>-70.938999999999993</v>
      </c>
      <c r="L1328" s="1">
        <v>4.9000000000000004</v>
      </c>
      <c r="M1328" s="1">
        <v>93.1</v>
      </c>
      <c r="N1328" s="1">
        <v>-31.633614000000001</v>
      </c>
      <c r="O1328" s="1">
        <v>-71.167500000000004</v>
      </c>
      <c r="P1328" s="1">
        <v>319</v>
      </c>
      <c r="Q1328" s="1">
        <v>654</v>
      </c>
      <c r="R1328" s="7">
        <v>5.32</v>
      </c>
      <c r="S1328" s="1" t="s">
        <v>38</v>
      </c>
      <c r="T1328" s="1" t="s">
        <v>38</v>
      </c>
      <c r="U1328" s="1" t="s">
        <v>38</v>
      </c>
      <c r="V1328" s="1" t="s">
        <v>38</v>
      </c>
      <c r="W1328" s="1" t="s">
        <v>38</v>
      </c>
      <c r="X1328" s="1" t="s">
        <v>38</v>
      </c>
      <c r="Y1328" s="1">
        <v>39.593482798157503</v>
      </c>
      <c r="Z1328" s="1">
        <v>101.4630644179841</v>
      </c>
      <c r="AA1328" s="1">
        <v>101.4630644179841</v>
      </c>
      <c r="AB1328" s="1" t="s">
        <v>1781</v>
      </c>
      <c r="AC1328" s="3">
        <v>65</v>
      </c>
      <c r="AD1328" s="3">
        <f>_xlfn.XLOOKUP(B1328,EVENTOS!B:B,EVENTOS!M:M,"--",0,1)</f>
        <v>312</v>
      </c>
      <c r="AE1328" s="3">
        <v>2</v>
      </c>
      <c r="AF1328" s="12">
        <f>_xlfn.XLOOKUP(C1328,ESTACIONES!B:B,ESTACIONES!N:N,0,0,1)</f>
        <v>2.6040084152738801</v>
      </c>
      <c r="AG1328" t="e">
        <f>_xlfn.XLOOKUP(A1328,'L y W'!A:A,'L y W'!B:B,0,0,1)</f>
        <v>#N/A</v>
      </c>
      <c r="AH1328" t="e">
        <f>_xlfn.XLOOKUP(A1328,'L y W'!A:A,'L y W'!C:C,0,0,1)</f>
        <v>#N/A</v>
      </c>
    </row>
    <row r="1329" spans="1:34" x14ac:dyDescent="0.3">
      <c r="A1329" s="1">
        <v>2999</v>
      </c>
      <c r="B1329" s="1" t="s">
        <v>1780</v>
      </c>
      <c r="C1329" s="1" t="s">
        <v>47</v>
      </c>
      <c r="D1329" s="1">
        <v>2017</v>
      </c>
      <c r="E1329" s="1">
        <v>1</v>
      </c>
      <c r="F1329" s="1">
        <v>10</v>
      </c>
      <c r="G1329" s="1">
        <v>14</v>
      </c>
      <c r="H1329" s="1">
        <v>59</v>
      </c>
      <c r="I1329" s="1">
        <v>49</v>
      </c>
      <c r="J1329" s="1">
        <v>-31.335000000000001</v>
      </c>
      <c r="K1329" s="1">
        <v>-70.938999999999993</v>
      </c>
      <c r="L1329" s="1">
        <v>4.9000000000000004</v>
      </c>
      <c r="M1329" s="1">
        <v>93.1</v>
      </c>
      <c r="N1329" s="1">
        <v>-30.696472</v>
      </c>
      <c r="O1329" s="1">
        <v>-70.958888999999999</v>
      </c>
      <c r="P1329" s="1">
        <v>0</v>
      </c>
      <c r="Q1329" s="1">
        <v>402</v>
      </c>
      <c r="R1329" s="7">
        <v>3.22</v>
      </c>
      <c r="S1329" s="1" t="s">
        <v>38</v>
      </c>
      <c r="T1329" s="1" t="s">
        <v>38</v>
      </c>
      <c r="U1329" s="1" t="s">
        <v>38</v>
      </c>
      <c r="V1329" s="1" t="s">
        <v>38</v>
      </c>
      <c r="W1329" s="1" t="s">
        <v>38</v>
      </c>
      <c r="X1329" s="1" t="s">
        <v>38</v>
      </c>
      <c r="Y1329" s="1">
        <v>70.818902868747443</v>
      </c>
      <c r="Z1329" s="1">
        <v>116.97404414455835</v>
      </c>
      <c r="AA1329" s="1">
        <v>116.97404414455835</v>
      </c>
      <c r="AB1329" s="1" t="s">
        <v>1782</v>
      </c>
      <c r="AC1329" s="3">
        <v>6</v>
      </c>
      <c r="AD1329" s="3">
        <f>_xlfn.XLOOKUP(B1329,EVENTOS!B:B,EVENTOS!M:M,"--",0,1)</f>
        <v>312</v>
      </c>
      <c r="AE1329" s="3">
        <v>2</v>
      </c>
      <c r="AF1329" s="12">
        <f>_xlfn.XLOOKUP(C1329,ESTACIONES!B:B,ESTACIONES!N:N,0,0,1)</f>
        <v>2.3463047993698694</v>
      </c>
      <c r="AG1329" t="e">
        <f>_xlfn.XLOOKUP(A1329,'L y W'!A:A,'L y W'!B:B,0,0,1)</f>
        <v>#N/A</v>
      </c>
      <c r="AH1329" t="e">
        <f>_xlfn.XLOOKUP(A1329,'L y W'!A:A,'L y W'!C:C,0,0,1)</f>
        <v>#N/A</v>
      </c>
    </row>
    <row r="1330" spans="1:34" x14ac:dyDescent="0.3">
      <c r="A1330" s="1">
        <v>3</v>
      </c>
      <c r="B1330" s="1" t="s">
        <v>959</v>
      </c>
      <c r="C1330" s="1" t="s">
        <v>1574</v>
      </c>
      <c r="D1330" s="1">
        <v>2012</v>
      </c>
      <c r="E1330" s="1">
        <v>3</v>
      </c>
      <c r="F1330" s="1">
        <v>4</v>
      </c>
      <c r="G1330" s="1">
        <v>16</v>
      </c>
      <c r="H1330" s="1">
        <v>27</v>
      </c>
      <c r="I1330" s="1">
        <v>20</v>
      </c>
      <c r="J1330" s="1">
        <v>-21.602</v>
      </c>
      <c r="K1330" s="1">
        <v>-70.061000000000007</v>
      </c>
      <c r="L1330" s="1">
        <v>5.3</v>
      </c>
      <c r="M1330" s="1">
        <v>47.1</v>
      </c>
      <c r="N1330" s="1">
        <v>-21.726669999999999</v>
      </c>
      <c r="O1330" s="1">
        <v>-69.886179999999996</v>
      </c>
      <c r="P1330" s="1">
        <v>0</v>
      </c>
      <c r="Q1330" s="1">
        <v>644</v>
      </c>
      <c r="R1330" s="7">
        <v>4.5199999999999996</v>
      </c>
      <c r="S1330" s="1">
        <v>17</v>
      </c>
      <c r="T1330" s="1">
        <v>36</v>
      </c>
      <c r="U1330" s="1">
        <v>119</v>
      </c>
      <c r="V1330" s="1">
        <v>163</v>
      </c>
      <c r="W1330" s="1">
        <v>59</v>
      </c>
      <c r="X1330" s="1">
        <v>71</v>
      </c>
      <c r="Y1330" s="1">
        <v>22.758840152932358</v>
      </c>
      <c r="Z1330" s="1">
        <v>52.31036995765492</v>
      </c>
      <c r="AA1330" s="1">
        <v>74.069999999999993</v>
      </c>
      <c r="AB1330" s="1" t="s">
        <v>1783</v>
      </c>
      <c r="AC1330" s="3">
        <v>101</v>
      </c>
      <c r="AD1330" s="3">
        <f>_xlfn.XLOOKUP(B1330,EVENTOS!B:B,EVENTOS!M:M,"--",0,1)</f>
        <v>156</v>
      </c>
      <c r="AE1330" s="3">
        <v>1</v>
      </c>
      <c r="AF1330" s="12">
        <f>_xlfn.XLOOKUP(C1330,ESTACIONES!B:B,ESTACIONES!N:N,0,0,1)</f>
        <v>1.5146121553708147</v>
      </c>
      <c r="AG1330">
        <f>_xlfn.XLOOKUP(A1330,'L y W'!A:A,'L y W'!B:B,0,0,1)</f>
        <v>0</v>
      </c>
      <c r="AH1330">
        <f>_xlfn.XLOOKUP(A1330,'L y W'!A:A,'L y W'!C:C,0,0,1)</f>
        <v>0</v>
      </c>
    </row>
    <row r="1331" spans="1:34" x14ac:dyDescent="0.3">
      <c r="A1331" s="1">
        <v>30</v>
      </c>
      <c r="B1331" s="1" t="s">
        <v>1704</v>
      </c>
      <c r="C1331" s="1" t="s">
        <v>960</v>
      </c>
      <c r="D1331" s="1">
        <v>2013</v>
      </c>
      <c r="E1331" s="1">
        <v>1</v>
      </c>
      <c r="F1331" s="1">
        <v>1</v>
      </c>
      <c r="G1331" s="1">
        <v>3</v>
      </c>
      <c r="H1331" s="1">
        <v>51</v>
      </c>
      <c r="I1331" s="1">
        <v>12</v>
      </c>
      <c r="J1331" s="1">
        <v>-20.81</v>
      </c>
      <c r="K1331" s="1">
        <v>-69.67</v>
      </c>
      <c r="L1331" s="1">
        <v>5.0999999999999996</v>
      </c>
      <c r="M1331" s="1">
        <v>58.6</v>
      </c>
      <c r="N1331" s="1">
        <v>-21.31973</v>
      </c>
      <c r="O1331" s="1">
        <v>-69.896029999999996</v>
      </c>
      <c r="P1331" s="1">
        <v>0</v>
      </c>
      <c r="Q1331" s="1">
        <v>746</v>
      </c>
      <c r="R1331" s="7">
        <v>1.29</v>
      </c>
      <c r="S1331" s="1" t="s">
        <v>38</v>
      </c>
      <c r="T1331" s="1" t="s">
        <v>38</v>
      </c>
      <c r="U1331" s="1" t="s">
        <v>38</v>
      </c>
      <c r="V1331" s="1" t="s">
        <v>38</v>
      </c>
      <c r="W1331" s="1" t="s">
        <v>38</v>
      </c>
      <c r="X1331" s="1" t="s">
        <v>38</v>
      </c>
      <c r="Y1331" s="1">
        <v>61.129652095577754</v>
      </c>
      <c r="Z1331" s="1">
        <v>84.680543015065595</v>
      </c>
      <c r="AA1331" s="1">
        <v>83.314999999999998</v>
      </c>
      <c r="AB1331" s="1" t="s">
        <v>1784</v>
      </c>
      <c r="AC1331" s="3">
        <v>80</v>
      </c>
      <c r="AD1331" s="3">
        <f>_xlfn.XLOOKUP(B1331,EVENTOS!B:B,EVENTOS!M:M,"--",0,1)</f>
        <v>300</v>
      </c>
      <c r="AE1331" s="3">
        <v>2</v>
      </c>
      <c r="AF1331" s="12">
        <f>_xlfn.XLOOKUP(C1331,ESTACIONES!B:B,ESTACIONES!N:N,0,0,1)</f>
        <v>1.4832880859305635</v>
      </c>
      <c r="AG1331" t="e">
        <f>_xlfn.XLOOKUP(A1331,'L y W'!A:A,'L y W'!B:B,0,0,1)</f>
        <v>#N/A</v>
      </c>
      <c r="AH1331" t="e">
        <f>_xlfn.XLOOKUP(A1331,'L y W'!A:A,'L y W'!C:C,0,0,1)</f>
        <v>#N/A</v>
      </c>
    </row>
    <row r="1332" spans="1:34" x14ac:dyDescent="0.3">
      <c r="A1332" s="1">
        <v>300</v>
      </c>
      <c r="B1332" s="1" t="s">
        <v>1785</v>
      </c>
      <c r="C1332" s="1" t="s">
        <v>473</v>
      </c>
      <c r="D1332" s="1">
        <v>2014</v>
      </c>
      <c r="E1332" s="1">
        <v>4</v>
      </c>
      <c r="F1332" s="1">
        <v>9</v>
      </c>
      <c r="G1332" s="1">
        <v>7</v>
      </c>
      <c r="H1332" s="1">
        <v>49</v>
      </c>
      <c r="I1332" s="1">
        <v>23</v>
      </c>
      <c r="J1332" s="1">
        <v>-19.869</v>
      </c>
      <c r="K1332" s="1">
        <v>-70.936999999999998</v>
      </c>
      <c r="L1332" s="1">
        <v>4.5999999999999996</v>
      </c>
      <c r="M1332" s="1">
        <v>33.299999999999997</v>
      </c>
      <c r="N1332" s="1">
        <v>-20.27291</v>
      </c>
      <c r="O1332" s="1">
        <v>-70.122309999999999</v>
      </c>
      <c r="P1332" s="1">
        <v>0</v>
      </c>
      <c r="Q1332" s="1">
        <v>725</v>
      </c>
      <c r="R1332" s="7">
        <v>1.36</v>
      </c>
      <c r="S1332" s="1" t="s">
        <v>38</v>
      </c>
      <c r="T1332" s="1" t="s">
        <v>38</v>
      </c>
      <c r="U1332" s="1" t="s">
        <v>38</v>
      </c>
      <c r="V1332" s="1" t="s">
        <v>38</v>
      </c>
      <c r="W1332" s="1" t="s">
        <v>38</v>
      </c>
      <c r="X1332" s="1" t="s">
        <v>38</v>
      </c>
      <c r="Y1332" s="1">
        <v>96.235383959521016</v>
      </c>
      <c r="Z1332" s="1">
        <v>101.83388004901137</v>
      </c>
      <c r="AA1332" s="1">
        <v>101.83388004901137</v>
      </c>
      <c r="AB1332" s="1" t="s">
        <v>1786</v>
      </c>
      <c r="AC1332" s="3">
        <v>53</v>
      </c>
      <c r="AD1332" s="3">
        <f>_xlfn.XLOOKUP(B1332,EVENTOS!B:B,EVENTOS!M:M,"--",0,1)</f>
        <v>313</v>
      </c>
      <c r="AE1332" s="3">
        <v>1</v>
      </c>
      <c r="AF1332" s="12">
        <f>_xlfn.XLOOKUP(C1332,ESTACIONES!B:B,ESTACIONES!N:N,0,0,1)</f>
        <v>3.8168177816451578</v>
      </c>
      <c r="AG1332" t="e">
        <f>_xlfn.XLOOKUP(A1332,'L y W'!A:A,'L y W'!B:B,0,0,1)</f>
        <v>#N/A</v>
      </c>
      <c r="AH1332" t="e">
        <f>_xlfn.XLOOKUP(A1332,'L y W'!A:A,'L y W'!C:C,0,0,1)</f>
        <v>#N/A</v>
      </c>
    </row>
    <row r="1333" spans="1:34" x14ac:dyDescent="0.3">
      <c r="A1333" s="1">
        <v>3002</v>
      </c>
      <c r="B1333" s="1" t="s">
        <v>1780</v>
      </c>
      <c r="C1333" s="1" t="s">
        <v>51</v>
      </c>
      <c r="D1333" s="1">
        <v>2017</v>
      </c>
      <c r="E1333" s="1">
        <v>1</v>
      </c>
      <c r="F1333" s="1">
        <v>10</v>
      </c>
      <c r="G1333" s="1">
        <v>14</v>
      </c>
      <c r="H1333" s="1">
        <v>59</v>
      </c>
      <c r="I1333" s="1">
        <v>49</v>
      </c>
      <c r="J1333" s="1">
        <v>-31.335000000000001</v>
      </c>
      <c r="K1333" s="1">
        <v>-70.938999999999993</v>
      </c>
      <c r="L1333" s="1">
        <v>4.9000000000000004</v>
      </c>
      <c r="M1333" s="1">
        <v>93.1</v>
      </c>
      <c r="N1333" s="1">
        <v>-31.783711</v>
      </c>
      <c r="O1333" s="1">
        <v>-70.969739000000004</v>
      </c>
      <c r="P1333" s="1">
        <v>458</v>
      </c>
      <c r="Q1333" s="1">
        <v>751</v>
      </c>
      <c r="R1333" s="7">
        <v>2.1</v>
      </c>
      <c r="S1333" s="1" t="s">
        <v>38</v>
      </c>
      <c r="T1333" s="1" t="s">
        <v>38</v>
      </c>
      <c r="U1333" s="1" t="s">
        <v>38</v>
      </c>
      <c r="V1333" s="1" t="s">
        <v>38</v>
      </c>
      <c r="W1333" s="1" t="s">
        <v>38</v>
      </c>
      <c r="X1333" s="1" t="s">
        <v>38</v>
      </c>
      <c r="Y1333" s="1">
        <v>49.838206785342521</v>
      </c>
      <c r="Z1333" s="1">
        <v>106.00446320593562</v>
      </c>
      <c r="AA1333" s="1">
        <v>106.00446320593562</v>
      </c>
      <c r="AB1333" s="1" t="s">
        <v>1787</v>
      </c>
      <c r="AC1333" s="3">
        <v>8</v>
      </c>
      <c r="AD1333" s="3">
        <f>_xlfn.XLOOKUP(B1333,EVENTOS!B:B,EVENTOS!M:M,"--",0,1)</f>
        <v>312</v>
      </c>
      <c r="AE1333" s="3">
        <v>2</v>
      </c>
      <c r="AF1333" s="12">
        <f>_xlfn.XLOOKUP(C1333,ESTACIONES!B:B,ESTACIONES!N:N,0,0,1)</f>
        <v>4.6375108145656956</v>
      </c>
      <c r="AG1333" t="e">
        <f>_xlfn.XLOOKUP(A1333,'L y W'!A:A,'L y W'!B:B,0,0,1)</f>
        <v>#N/A</v>
      </c>
      <c r="AH1333" t="e">
        <f>_xlfn.XLOOKUP(A1333,'L y W'!A:A,'L y W'!C:C,0,0,1)</f>
        <v>#N/A</v>
      </c>
    </row>
    <row r="1334" spans="1:34" x14ac:dyDescent="0.3">
      <c r="A1334" s="1">
        <v>3004</v>
      </c>
      <c r="B1334" s="1" t="s">
        <v>1780</v>
      </c>
      <c r="C1334" s="1" t="s">
        <v>55</v>
      </c>
      <c r="D1334" s="1">
        <v>2017</v>
      </c>
      <c r="E1334" s="1">
        <v>1</v>
      </c>
      <c r="F1334" s="1">
        <v>10</v>
      </c>
      <c r="G1334" s="1">
        <v>14</v>
      </c>
      <c r="H1334" s="1">
        <v>59</v>
      </c>
      <c r="I1334" s="1">
        <v>49</v>
      </c>
      <c r="J1334" s="1">
        <v>-31.335000000000001</v>
      </c>
      <c r="K1334" s="1">
        <v>-70.938999999999993</v>
      </c>
      <c r="L1334" s="1">
        <v>4.9000000000000004</v>
      </c>
      <c r="M1334" s="1">
        <v>93.1</v>
      </c>
      <c r="N1334" s="1">
        <v>-30.854861</v>
      </c>
      <c r="O1334" s="1">
        <v>-70.707333000000006</v>
      </c>
      <c r="P1334" s="1">
        <v>903</v>
      </c>
      <c r="Q1334" s="1">
        <v>578</v>
      </c>
      <c r="R1334" s="7">
        <v>6.51</v>
      </c>
      <c r="S1334" s="1" t="s">
        <v>38</v>
      </c>
      <c r="T1334" s="1" t="s">
        <v>38</v>
      </c>
      <c r="U1334" s="1" t="s">
        <v>38</v>
      </c>
      <c r="V1334" s="1" t="s">
        <v>38</v>
      </c>
      <c r="W1334" s="1" t="s">
        <v>38</v>
      </c>
      <c r="X1334" s="1" t="s">
        <v>38</v>
      </c>
      <c r="Y1334" s="1">
        <v>57.639887756738617</v>
      </c>
      <c r="Z1334" s="1">
        <v>110.2674959795924</v>
      </c>
      <c r="AA1334" s="1">
        <v>110.2674959795924</v>
      </c>
      <c r="AB1334" s="1" t="s">
        <v>1788</v>
      </c>
      <c r="AC1334" s="3">
        <v>10</v>
      </c>
      <c r="AD1334" s="3">
        <f>_xlfn.XLOOKUP(B1334,EVENTOS!B:B,EVENTOS!M:M,"--",0,1)</f>
        <v>312</v>
      </c>
      <c r="AE1334" s="3">
        <v>2</v>
      </c>
      <c r="AF1334" s="12">
        <f>_xlfn.XLOOKUP(C1334,ESTACIONES!B:B,ESTACIONES!N:N,0,0,1)</f>
        <v>2.2846908786089335</v>
      </c>
      <c r="AG1334" t="e">
        <f>_xlfn.XLOOKUP(A1334,'L y W'!A:A,'L y W'!B:B,0,0,1)</f>
        <v>#N/A</v>
      </c>
      <c r="AH1334" t="e">
        <f>_xlfn.XLOOKUP(A1334,'L y W'!A:A,'L y W'!C:C,0,0,1)</f>
        <v>#N/A</v>
      </c>
    </row>
    <row r="1335" spans="1:34" x14ac:dyDescent="0.3">
      <c r="A1335" s="1">
        <v>301</v>
      </c>
      <c r="B1335" s="1" t="s">
        <v>1789</v>
      </c>
      <c r="C1335" s="1" t="s">
        <v>473</v>
      </c>
      <c r="D1335" s="1">
        <v>2014</v>
      </c>
      <c r="E1335" s="1">
        <v>4</v>
      </c>
      <c r="F1335" s="1">
        <v>10</v>
      </c>
      <c r="G1335" s="1">
        <v>0</v>
      </c>
      <c r="H1335" s="1">
        <v>10</v>
      </c>
      <c r="I1335" s="1">
        <v>34</v>
      </c>
      <c r="J1335" s="1">
        <v>-20.335999999999999</v>
      </c>
      <c r="K1335" s="1">
        <v>-70.870999999999995</v>
      </c>
      <c r="L1335" s="1">
        <v>4.7</v>
      </c>
      <c r="M1335" s="1">
        <v>15.8</v>
      </c>
      <c r="N1335" s="1">
        <v>-20.27291</v>
      </c>
      <c r="O1335" s="1">
        <v>-70.122309999999999</v>
      </c>
      <c r="P1335" s="1">
        <v>0</v>
      </c>
      <c r="Q1335" s="1">
        <v>725</v>
      </c>
      <c r="R1335" s="7">
        <v>1.36</v>
      </c>
      <c r="S1335" s="1" t="s">
        <v>38</v>
      </c>
      <c r="T1335" s="1" t="s">
        <v>38</v>
      </c>
      <c r="U1335" s="1" t="s">
        <v>38</v>
      </c>
      <c r="V1335" s="1" t="s">
        <v>38</v>
      </c>
      <c r="W1335" s="1" t="s">
        <v>38</v>
      </c>
      <c r="X1335" s="1" t="s">
        <v>38</v>
      </c>
      <c r="Y1335" s="1">
        <v>78.507735089926328</v>
      </c>
      <c r="Z1335" s="1">
        <v>80.0818610482427</v>
      </c>
      <c r="AA1335" s="1">
        <v>80.0818610482427</v>
      </c>
      <c r="AB1335" s="1" t="s">
        <v>1790</v>
      </c>
      <c r="AC1335" s="3">
        <v>53</v>
      </c>
      <c r="AD1335" s="3">
        <f>_xlfn.XLOOKUP(B1335,EVENTOS!B:B,EVENTOS!M:M,"--",0,1)</f>
        <v>314</v>
      </c>
      <c r="AE1335" s="3">
        <v>1</v>
      </c>
      <c r="AF1335" s="12">
        <f>_xlfn.XLOOKUP(C1335,ESTACIONES!B:B,ESTACIONES!N:N,0,0,1)</f>
        <v>3.8168177816451578</v>
      </c>
      <c r="AG1335" t="e">
        <f>_xlfn.XLOOKUP(A1335,'L y W'!A:A,'L y W'!B:B,0,0,1)</f>
        <v>#N/A</v>
      </c>
      <c r="AH1335" t="e">
        <f>_xlfn.XLOOKUP(A1335,'L y W'!A:A,'L y W'!C:C,0,0,1)</f>
        <v>#N/A</v>
      </c>
    </row>
    <row r="1336" spans="1:34" x14ac:dyDescent="0.3">
      <c r="A1336" s="1">
        <v>3014</v>
      </c>
      <c r="B1336" s="1" t="s">
        <v>1791</v>
      </c>
      <c r="C1336" s="1" t="s">
        <v>482</v>
      </c>
      <c r="D1336" s="1">
        <v>2017</v>
      </c>
      <c r="E1336" s="1">
        <v>1</v>
      </c>
      <c r="F1336" s="1">
        <v>11</v>
      </c>
      <c r="G1336" s="1">
        <v>21</v>
      </c>
      <c r="H1336" s="1">
        <v>58</v>
      </c>
      <c r="I1336" s="1">
        <v>18</v>
      </c>
      <c r="J1336" s="1">
        <v>-22.788</v>
      </c>
      <c r="K1336" s="1">
        <v>-69.828999999999994</v>
      </c>
      <c r="L1336" s="1">
        <v>5.8</v>
      </c>
      <c r="M1336" s="1">
        <v>73</v>
      </c>
      <c r="N1336" s="1">
        <v>-21.043230000000001</v>
      </c>
      <c r="O1336" s="1">
        <v>-69.487399999999994</v>
      </c>
      <c r="P1336" s="1">
        <v>0</v>
      </c>
      <c r="Q1336" s="1">
        <v>603</v>
      </c>
      <c r="R1336" s="7">
        <v>3.4</v>
      </c>
      <c r="S1336" s="1">
        <v>169</v>
      </c>
      <c r="T1336" s="1">
        <v>43</v>
      </c>
      <c r="U1336" s="1">
        <v>-129</v>
      </c>
      <c r="V1336" s="1">
        <v>36</v>
      </c>
      <c r="W1336" s="1">
        <v>58</v>
      </c>
      <c r="X1336" s="1">
        <v>-60</v>
      </c>
      <c r="Y1336" s="1">
        <v>196.39419814849356</v>
      </c>
      <c r="Z1336" s="1">
        <v>209.52250730265175</v>
      </c>
      <c r="AA1336" s="1">
        <v>209.49913024902341</v>
      </c>
      <c r="AB1336" s="1" t="s">
        <v>1792</v>
      </c>
      <c r="AC1336" s="3">
        <v>55</v>
      </c>
      <c r="AD1336" s="3">
        <f>_xlfn.XLOOKUP(B1336,EVENTOS!B:B,EVENTOS!M:M,"--",0,1)</f>
        <v>315</v>
      </c>
      <c r="AE1336" s="3">
        <v>2</v>
      </c>
      <c r="AF1336" s="12">
        <f>_xlfn.XLOOKUP(C1336,ESTACIONES!B:B,ESTACIONES!N:N,0,0,1)</f>
        <v>1.9568435515885059</v>
      </c>
      <c r="AG1336">
        <f>_xlfn.XLOOKUP(A1336,'L y W'!A:A,'L y W'!B:B,0,0,1)</f>
        <v>0</v>
      </c>
      <c r="AH1336">
        <f>_xlfn.XLOOKUP(A1336,'L y W'!A:A,'L y W'!C:C,0,0,1)</f>
        <v>0</v>
      </c>
    </row>
    <row r="1337" spans="1:34" x14ac:dyDescent="0.3">
      <c r="A1337" s="1">
        <v>3016</v>
      </c>
      <c r="B1337" s="1" t="s">
        <v>1791</v>
      </c>
      <c r="C1337" s="1" t="s">
        <v>1495</v>
      </c>
      <c r="D1337" s="1">
        <v>2017</v>
      </c>
      <c r="E1337" s="1">
        <v>1</v>
      </c>
      <c r="F1337" s="1">
        <v>11</v>
      </c>
      <c r="G1337" s="1">
        <v>21</v>
      </c>
      <c r="H1337" s="1">
        <v>58</v>
      </c>
      <c r="I1337" s="1">
        <v>18</v>
      </c>
      <c r="J1337" s="1">
        <v>-22.788</v>
      </c>
      <c r="K1337" s="1">
        <v>-69.828999999999994</v>
      </c>
      <c r="L1337" s="1">
        <v>5.8</v>
      </c>
      <c r="M1337" s="1">
        <v>73</v>
      </c>
      <c r="N1337" s="1">
        <v>-22.048469999999998</v>
      </c>
      <c r="O1337" s="1">
        <v>-69.753100000000003</v>
      </c>
      <c r="P1337" s="1">
        <v>0</v>
      </c>
      <c r="Q1337" s="1">
        <v>711</v>
      </c>
      <c r="R1337" s="7">
        <v>12.5</v>
      </c>
      <c r="S1337" s="1">
        <v>169</v>
      </c>
      <c r="T1337" s="1">
        <v>43</v>
      </c>
      <c r="U1337" s="1">
        <v>-129</v>
      </c>
      <c r="V1337" s="1">
        <v>36</v>
      </c>
      <c r="W1337" s="1">
        <v>58</v>
      </c>
      <c r="X1337" s="1">
        <v>-60</v>
      </c>
      <c r="Y1337" s="1">
        <v>82.264555188641538</v>
      </c>
      <c r="Z1337" s="1">
        <v>109.98389445907546</v>
      </c>
      <c r="AA1337" s="1">
        <v>109.98316955566411</v>
      </c>
      <c r="AB1337" s="1" t="s">
        <v>1793</v>
      </c>
      <c r="AC1337" s="3">
        <v>98</v>
      </c>
      <c r="AD1337" s="3">
        <f>_xlfn.XLOOKUP(B1337,EVENTOS!B:B,EVENTOS!M:M,"--",0,1)</f>
        <v>315</v>
      </c>
      <c r="AE1337" s="3">
        <v>2</v>
      </c>
      <c r="AF1337" s="12">
        <f>_xlfn.XLOOKUP(C1337,ESTACIONES!B:B,ESTACIONES!N:N,0,0,1)</f>
        <v>1.7664551288137496</v>
      </c>
      <c r="AG1337">
        <f>_xlfn.XLOOKUP(A1337,'L y W'!A:A,'L y W'!B:B,0,0,1)</f>
        <v>0</v>
      </c>
      <c r="AH1337">
        <f>_xlfn.XLOOKUP(A1337,'L y W'!A:A,'L y W'!C:C,0,0,1)</f>
        <v>0</v>
      </c>
    </row>
    <row r="1338" spans="1:34" x14ac:dyDescent="0.3">
      <c r="A1338" s="1">
        <v>3017</v>
      </c>
      <c r="B1338" s="1" t="s">
        <v>1791</v>
      </c>
      <c r="C1338" s="1" t="s">
        <v>1267</v>
      </c>
      <c r="D1338" s="1">
        <v>2017</v>
      </c>
      <c r="E1338" s="1">
        <v>1</v>
      </c>
      <c r="F1338" s="1">
        <v>11</v>
      </c>
      <c r="G1338" s="1">
        <v>21</v>
      </c>
      <c r="H1338" s="1">
        <v>58</v>
      </c>
      <c r="I1338" s="1">
        <v>18</v>
      </c>
      <c r="J1338" s="1">
        <v>-22.788</v>
      </c>
      <c r="K1338" s="1">
        <v>-69.828999999999994</v>
      </c>
      <c r="L1338" s="1">
        <v>5.8</v>
      </c>
      <c r="M1338" s="1">
        <v>73</v>
      </c>
      <c r="N1338" s="1">
        <v>-22.333690000000001</v>
      </c>
      <c r="O1338" s="1">
        <v>-70.149180000000001</v>
      </c>
      <c r="P1338" s="1">
        <v>0</v>
      </c>
      <c r="Q1338" s="1">
        <v>563</v>
      </c>
      <c r="R1338" s="7">
        <v>1.53</v>
      </c>
      <c r="S1338" s="1">
        <v>169</v>
      </c>
      <c r="T1338" s="1">
        <v>43</v>
      </c>
      <c r="U1338" s="1">
        <v>-129</v>
      </c>
      <c r="V1338" s="1">
        <v>36</v>
      </c>
      <c r="W1338" s="1">
        <v>58</v>
      </c>
      <c r="X1338" s="1">
        <v>-60</v>
      </c>
      <c r="Y1338" s="1">
        <v>60.128736520618013</v>
      </c>
      <c r="Z1338" s="1">
        <v>94.575181498984719</v>
      </c>
      <c r="AA1338" s="1">
        <v>94.556297302246094</v>
      </c>
      <c r="AB1338" s="1" t="s">
        <v>1794</v>
      </c>
      <c r="AC1338" s="3">
        <v>91</v>
      </c>
      <c r="AD1338" s="3">
        <f>_xlfn.XLOOKUP(B1338,EVENTOS!B:B,EVENTOS!M:M,"--",0,1)</f>
        <v>315</v>
      </c>
      <c r="AE1338" s="3">
        <v>2</v>
      </c>
      <c r="AF1338" s="12">
        <f>_xlfn.XLOOKUP(C1338,ESTACIONES!B:B,ESTACIONES!N:N,0,0,1)</f>
        <v>1.6177947870320626</v>
      </c>
      <c r="AG1338">
        <f>_xlfn.XLOOKUP(A1338,'L y W'!A:A,'L y W'!B:B,0,0,1)</f>
        <v>0</v>
      </c>
      <c r="AH1338">
        <f>_xlfn.XLOOKUP(A1338,'L y W'!A:A,'L y W'!C:C,0,0,1)</f>
        <v>0</v>
      </c>
    </row>
    <row r="1339" spans="1:34" x14ac:dyDescent="0.3">
      <c r="A1339" s="1">
        <v>3018</v>
      </c>
      <c r="B1339" s="1" t="s">
        <v>1791</v>
      </c>
      <c r="C1339" s="1" t="s">
        <v>32</v>
      </c>
      <c r="D1339" s="1">
        <v>2017</v>
      </c>
      <c r="E1339" s="1">
        <v>1</v>
      </c>
      <c r="F1339" s="1">
        <v>11</v>
      </c>
      <c r="G1339" s="1">
        <v>21</v>
      </c>
      <c r="H1339" s="1">
        <v>58</v>
      </c>
      <c r="I1339" s="1">
        <v>18</v>
      </c>
      <c r="J1339" s="1">
        <v>-22.788</v>
      </c>
      <c r="K1339" s="1">
        <v>-69.828999999999994</v>
      </c>
      <c r="L1339" s="1">
        <v>5.8</v>
      </c>
      <c r="M1339" s="1">
        <v>73</v>
      </c>
      <c r="N1339" s="1">
        <v>-22.7058</v>
      </c>
      <c r="O1339" s="1">
        <v>-69.571879999999993</v>
      </c>
      <c r="P1339" s="1">
        <v>0</v>
      </c>
      <c r="Q1339" s="1">
        <v>736</v>
      </c>
      <c r="R1339" s="7">
        <v>7.94</v>
      </c>
      <c r="S1339" s="1">
        <v>169</v>
      </c>
      <c r="T1339" s="1">
        <v>43</v>
      </c>
      <c r="U1339" s="1">
        <v>-129</v>
      </c>
      <c r="V1339" s="1">
        <v>36</v>
      </c>
      <c r="W1339" s="1">
        <v>58</v>
      </c>
      <c r="X1339" s="1">
        <v>-60</v>
      </c>
      <c r="Y1339" s="1">
        <v>27.934258054746198</v>
      </c>
      <c r="Z1339" s="1">
        <v>78.162156911571685</v>
      </c>
      <c r="AA1339" s="1">
        <v>78.159919738769531</v>
      </c>
      <c r="AB1339" s="1" t="s">
        <v>1795</v>
      </c>
      <c r="AC1339" s="3">
        <v>2</v>
      </c>
      <c r="AD1339" s="3">
        <f>_xlfn.XLOOKUP(B1339,EVENTOS!B:B,EVENTOS!M:M,"--",0,1)</f>
        <v>315</v>
      </c>
      <c r="AE1339" s="3">
        <v>2</v>
      </c>
      <c r="AF1339" s="12">
        <f>_xlfn.XLOOKUP(C1339,ESTACIONES!B:B,ESTACIONES!N:N,0,0,1)</f>
        <v>1.7939580074706956</v>
      </c>
      <c r="AG1339">
        <f>_xlfn.XLOOKUP(A1339,'L y W'!A:A,'L y W'!B:B,0,0,1)</f>
        <v>0</v>
      </c>
      <c r="AH1339">
        <f>_xlfn.XLOOKUP(A1339,'L y W'!A:A,'L y W'!C:C,0,0,1)</f>
        <v>0</v>
      </c>
    </row>
    <row r="1340" spans="1:34" x14ac:dyDescent="0.3">
      <c r="A1340" s="1">
        <v>3019</v>
      </c>
      <c r="B1340" s="1" t="s">
        <v>1791</v>
      </c>
      <c r="C1340" s="1" t="s">
        <v>1574</v>
      </c>
      <c r="D1340" s="1">
        <v>2017</v>
      </c>
      <c r="E1340" s="1">
        <v>1</v>
      </c>
      <c r="F1340" s="1">
        <v>11</v>
      </c>
      <c r="G1340" s="1">
        <v>21</v>
      </c>
      <c r="H1340" s="1">
        <v>58</v>
      </c>
      <c r="I1340" s="1">
        <v>18</v>
      </c>
      <c r="J1340" s="1">
        <v>-22.788</v>
      </c>
      <c r="K1340" s="1">
        <v>-69.828999999999994</v>
      </c>
      <c r="L1340" s="1">
        <v>5.8</v>
      </c>
      <c r="M1340" s="1">
        <v>73</v>
      </c>
      <c r="N1340" s="1">
        <v>-21.726669999999999</v>
      </c>
      <c r="O1340" s="1">
        <v>-69.886179999999996</v>
      </c>
      <c r="P1340" s="1">
        <v>0</v>
      </c>
      <c r="Q1340" s="1">
        <v>644</v>
      </c>
      <c r="R1340" s="7">
        <v>4.5199999999999996</v>
      </c>
      <c r="S1340" s="1">
        <v>169</v>
      </c>
      <c r="T1340" s="1">
        <v>43</v>
      </c>
      <c r="U1340" s="1">
        <v>-129</v>
      </c>
      <c r="V1340" s="1">
        <v>36</v>
      </c>
      <c r="W1340" s="1">
        <v>58</v>
      </c>
      <c r="X1340" s="1">
        <v>-60</v>
      </c>
      <c r="Y1340" s="1">
        <v>117.67277408683499</v>
      </c>
      <c r="Z1340" s="1">
        <v>138.47700806015166</v>
      </c>
      <c r="AA1340" s="1">
        <v>138.47914123535159</v>
      </c>
      <c r="AB1340" s="1" t="s">
        <v>1796</v>
      </c>
      <c r="AC1340" s="3">
        <v>101</v>
      </c>
      <c r="AD1340" s="3">
        <f>_xlfn.XLOOKUP(B1340,EVENTOS!B:B,EVENTOS!M:M,"--",0,1)</f>
        <v>315</v>
      </c>
      <c r="AE1340" s="3">
        <v>2</v>
      </c>
      <c r="AF1340" s="12">
        <f>_xlfn.XLOOKUP(C1340,ESTACIONES!B:B,ESTACIONES!N:N,0,0,1)</f>
        <v>1.5146121553708147</v>
      </c>
      <c r="AG1340">
        <f>_xlfn.XLOOKUP(A1340,'L y W'!A:A,'L y W'!B:B,0,0,1)</f>
        <v>0</v>
      </c>
      <c r="AH1340">
        <f>_xlfn.XLOOKUP(A1340,'L y W'!A:A,'L y W'!C:C,0,0,1)</f>
        <v>0</v>
      </c>
    </row>
    <row r="1341" spans="1:34" x14ac:dyDescent="0.3">
      <c r="A1341" s="1">
        <v>302</v>
      </c>
      <c r="B1341" s="1" t="s">
        <v>1789</v>
      </c>
      <c r="C1341" s="1" t="s">
        <v>689</v>
      </c>
      <c r="D1341" s="1">
        <v>2014</v>
      </c>
      <c r="E1341" s="1">
        <v>4</v>
      </c>
      <c r="F1341" s="1">
        <v>10</v>
      </c>
      <c r="G1341" s="1">
        <v>0</v>
      </c>
      <c r="H1341" s="1">
        <v>10</v>
      </c>
      <c r="I1341" s="1">
        <v>34</v>
      </c>
      <c r="J1341" s="1">
        <v>-20.335999999999999</v>
      </c>
      <c r="K1341" s="1">
        <v>-70.870999999999995</v>
      </c>
      <c r="L1341" s="1">
        <v>4.7</v>
      </c>
      <c r="M1341" s="1">
        <v>15.8</v>
      </c>
      <c r="N1341" s="1">
        <v>-20.252455999999999</v>
      </c>
      <c r="O1341" s="1">
        <v>-70.118055999999996</v>
      </c>
      <c r="P1341" s="1">
        <v>0</v>
      </c>
      <c r="Q1341" s="1">
        <v>278</v>
      </c>
      <c r="R1341" s="7">
        <v>1.43</v>
      </c>
      <c r="S1341" s="1" t="s">
        <v>38</v>
      </c>
      <c r="T1341" s="1" t="s">
        <v>38</v>
      </c>
      <c r="U1341" s="1" t="s">
        <v>38</v>
      </c>
      <c r="V1341" s="1" t="s">
        <v>38</v>
      </c>
      <c r="W1341" s="1" t="s">
        <v>38</v>
      </c>
      <c r="X1341" s="1" t="s">
        <v>38</v>
      </c>
      <c r="Y1341" s="1">
        <v>79.187870151674716</v>
      </c>
      <c r="Z1341" s="1">
        <v>80.748738560788027</v>
      </c>
      <c r="AA1341" s="1">
        <v>80.748738560788027</v>
      </c>
      <c r="AB1341" s="1" t="s">
        <v>1797</v>
      </c>
      <c r="AC1341" s="3">
        <v>67</v>
      </c>
      <c r="AD1341" s="3">
        <f>_xlfn.XLOOKUP(B1341,EVENTOS!B:B,EVENTOS!M:M,"--",0,1)</f>
        <v>314</v>
      </c>
      <c r="AE1341" s="3">
        <v>1</v>
      </c>
      <c r="AF1341" s="12">
        <f>_xlfn.XLOOKUP(C1341,ESTACIONES!B:B,ESTACIONES!N:N,0,0,1)</f>
        <v>4.3300048971343292</v>
      </c>
      <c r="AG1341" t="e">
        <f>_xlfn.XLOOKUP(A1341,'L y W'!A:A,'L y W'!B:B,0,0,1)</f>
        <v>#N/A</v>
      </c>
      <c r="AH1341" t="e">
        <f>_xlfn.XLOOKUP(A1341,'L y W'!A:A,'L y W'!C:C,0,0,1)</f>
        <v>#N/A</v>
      </c>
    </row>
    <row r="1342" spans="1:34" x14ac:dyDescent="0.3">
      <c r="A1342" s="1">
        <v>3020</v>
      </c>
      <c r="B1342" s="1" t="s">
        <v>1791</v>
      </c>
      <c r="C1342" s="1" t="s">
        <v>1640</v>
      </c>
      <c r="D1342" s="1">
        <v>2017</v>
      </c>
      <c r="E1342" s="1">
        <v>1</v>
      </c>
      <c r="F1342" s="1">
        <v>11</v>
      </c>
      <c r="G1342" s="1">
        <v>21</v>
      </c>
      <c r="H1342" s="1">
        <v>58</v>
      </c>
      <c r="I1342" s="1">
        <v>18</v>
      </c>
      <c r="J1342" s="1">
        <v>-22.788</v>
      </c>
      <c r="K1342" s="1">
        <v>-69.828999999999994</v>
      </c>
      <c r="L1342" s="1">
        <v>5.8</v>
      </c>
      <c r="M1342" s="1">
        <v>73</v>
      </c>
      <c r="N1342" s="1">
        <v>-21.796379999999999</v>
      </c>
      <c r="O1342" s="1">
        <v>-69.241919999999993</v>
      </c>
      <c r="P1342" s="1">
        <v>0</v>
      </c>
      <c r="Q1342" s="1">
        <v>649</v>
      </c>
      <c r="R1342" s="7">
        <v>10.15</v>
      </c>
      <c r="S1342" s="1">
        <v>169</v>
      </c>
      <c r="T1342" s="1">
        <v>43</v>
      </c>
      <c r="U1342" s="1">
        <v>-129</v>
      </c>
      <c r="V1342" s="1">
        <v>36</v>
      </c>
      <c r="W1342" s="1">
        <v>58</v>
      </c>
      <c r="X1342" s="1">
        <v>-60</v>
      </c>
      <c r="Y1342" s="1">
        <v>125.36869982206059</v>
      </c>
      <c r="Z1342" s="1">
        <v>145.07346723323991</v>
      </c>
      <c r="AA1342" s="1">
        <v>144.9871826171875</v>
      </c>
      <c r="AB1342" s="1" t="s">
        <v>1798</v>
      </c>
      <c r="AC1342" s="3">
        <v>105</v>
      </c>
      <c r="AD1342" s="3">
        <f>_xlfn.XLOOKUP(B1342,EVENTOS!B:B,EVENTOS!M:M,"--",0,1)</f>
        <v>315</v>
      </c>
      <c r="AE1342" s="3">
        <v>2</v>
      </c>
      <c r="AF1342" s="12">
        <f>_xlfn.XLOOKUP(C1342,ESTACIONES!B:B,ESTACIONES!N:N,0,0,1)</f>
        <v>1.6902258469004994</v>
      </c>
      <c r="AG1342">
        <f>_xlfn.XLOOKUP(A1342,'L y W'!A:A,'L y W'!B:B,0,0,1)</f>
        <v>0</v>
      </c>
      <c r="AH1342">
        <f>_xlfn.XLOOKUP(A1342,'L y W'!A:A,'L y W'!C:C,0,0,1)</f>
        <v>0</v>
      </c>
    </row>
    <row r="1343" spans="1:34" x14ac:dyDescent="0.3">
      <c r="A1343" s="1">
        <v>3021</v>
      </c>
      <c r="B1343" s="1" t="s">
        <v>1791</v>
      </c>
      <c r="C1343" s="1" t="s">
        <v>1799</v>
      </c>
      <c r="D1343" s="1">
        <v>2017</v>
      </c>
      <c r="E1343" s="1">
        <v>1</v>
      </c>
      <c r="F1343" s="1">
        <v>11</v>
      </c>
      <c r="G1343" s="1">
        <v>21</v>
      </c>
      <c r="H1343" s="1">
        <v>58</v>
      </c>
      <c r="I1343" s="1">
        <v>18</v>
      </c>
      <c r="J1343" s="1">
        <v>-22.788</v>
      </c>
      <c r="K1343" s="1">
        <v>-69.828999999999994</v>
      </c>
      <c r="L1343" s="1">
        <v>5.8</v>
      </c>
      <c r="M1343" s="1">
        <v>73</v>
      </c>
      <c r="N1343" s="1">
        <v>-23.51343</v>
      </c>
      <c r="O1343" s="1">
        <v>-70.554079999999999</v>
      </c>
      <c r="P1343" s="1">
        <v>0</v>
      </c>
      <c r="Q1343" s="1">
        <v>790</v>
      </c>
      <c r="R1343" s="7">
        <v>8.58</v>
      </c>
      <c r="S1343" s="1">
        <v>169</v>
      </c>
      <c r="T1343" s="1">
        <v>43</v>
      </c>
      <c r="U1343" s="1">
        <v>-129</v>
      </c>
      <c r="V1343" s="1">
        <v>36</v>
      </c>
      <c r="W1343" s="1">
        <v>58</v>
      </c>
      <c r="X1343" s="1">
        <v>-60</v>
      </c>
      <c r="Y1343" s="1">
        <v>109.39768725395113</v>
      </c>
      <c r="Z1343" s="1">
        <v>131.51750444907819</v>
      </c>
      <c r="AA1343" s="1">
        <v>131.6269226074219</v>
      </c>
      <c r="AB1343" s="1" t="s">
        <v>1800</v>
      </c>
      <c r="AC1343" s="3">
        <v>115</v>
      </c>
      <c r="AD1343" s="3">
        <f>_xlfn.XLOOKUP(B1343,EVENTOS!B:B,EVENTOS!M:M,"--",0,1)</f>
        <v>315</v>
      </c>
      <c r="AE1343" s="3">
        <v>2</v>
      </c>
      <c r="AF1343" s="12">
        <f>_xlfn.XLOOKUP(C1343,ESTACIONES!B:B,ESTACIONES!N:N,0,0,1)</f>
        <v>1.461239083679637</v>
      </c>
      <c r="AG1343">
        <f>_xlfn.XLOOKUP(A1343,'L y W'!A:A,'L y W'!B:B,0,0,1)</f>
        <v>0</v>
      </c>
      <c r="AH1343">
        <f>_xlfn.XLOOKUP(A1343,'L y W'!A:A,'L y W'!C:C,0,0,1)</f>
        <v>0</v>
      </c>
    </row>
    <row r="1344" spans="1:34" x14ac:dyDescent="0.3">
      <c r="A1344" s="1">
        <v>3022</v>
      </c>
      <c r="B1344" s="1" t="s">
        <v>1791</v>
      </c>
      <c r="C1344" s="1" t="s">
        <v>113</v>
      </c>
      <c r="D1344" s="1">
        <v>2017</v>
      </c>
      <c r="E1344" s="1">
        <v>1</v>
      </c>
      <c r="F1344" s="1">
        <v>11</v>
      </c>
      <c r="G1344" s="1">
        <v>21</v>
      </c>
      <c r="H1344" s="1">
        <v>58</v>
      </c>
      <c r="I1344" s="1">
        <v>18</v>
      </c>
      <c r="J1344" s="1">
        <v>-22.788</v>
      </c>
      <c r="K1344" s="1">
        <v>-69.828999999999994</v>
      </c>
      <c r="L1344" s="1">
        <v>5.8</v>
      </c>
      <c r="M1344" s="1">
        <v>73</v>
      </c>
      <c r="N1344" s="1">
        <v>-23.208335000000002</v>
      </c>
      <c r="O1344" s="1">
        <v>-69.470920000000007</v>
      </c>
      <c r="P1344" s="1">
        <v>0</v>
      </c>
      <c r="Q1344" s="1">
        <v>532</v>
      </c>
      <c r="R1344" s="7">
        <v>2.2200000000000002</v>
      </c>
      <c r="S1344" s="1">
        <v>169</v>
      </c>
      <c r="T1344" s="1">
        <v>43</v>
      </c>
      <c r="U1344" s="1">
        <v>-129</v>
      </c>
      <c r="V1344" s="1">
        <v>36</v>
      </c>
      <c r="W1344" s="1">
        <v>58</v>
      </c>
      <c r="X1344" s="1">
        <v>-60</v>
      </c>
      <c r="Y1344" s="1">
        <v>59.284117213348722</v>
      </c>
      <c r="Z1344" s="1">
        <v>94.040451688441351</v>
      </c>
      <c r="AA1344" s="1">
        <v>94.061843872070313</v>
      </c>
      <c r="AB1344" s="1" t="s">
        <v>1801</v>
      </c>
      <c r="AC1344" s="3">
        <v>20</v>
      </c>
      <c r="AD1344" s="3">
        <f>_xlfn.XLOOKUP(B1344,EVENTOS!B:B,EVENTOS!M:M,"--",0,1)</f>
        <v>315</v>
      </c>
      <c r="AE1344" s="3">
        <v>2</v>
      </c>
      <c r="AF1344" s="12">
        <f>_xlfn.XLOOKUP(C1344,ESTACIONES!B:B,ESTACIONES!N:N,0,0,1)</f>
        <v>3.4503543176923124</v>
      </c>
      <c r="AG1344">
        <f>_xlfn.XLOOKUP(A1344,'L y W'!A:A,'L y W'!B:B,0,0,1)</f>
        <v>0</v>
      </c>
      <c r="AH1344">
        <f>_xlfn.XLOOKUP(A1344,'L y W'!A:A,'L y W'!C:C,0,0,1)</f>
        <v>0</v>
      </c>
    </row>
    <row r="1345" spans="1:34" x14ac:dyDescent="0.3">
      <c r="A1345" s="1">
        <v>3024</v>
      </c>
      <c r="B1345" s="1" t="s">
        <v>1802</v>
      </c>
      <c r="C1345" s="1" t="s">
        <v>541</v>
      </c>
      <c r="D1345" s="1">
        <v>2017</v>
      </c>
      <c r="E1345" s="1">
        <v>1</v>
      </c>
      <c r="F1345" s="1">
        <v>12</v>
      </c>
      <c r="G1345" s="1">
        <v>19</v>
      </c>
      <c r="H1345" s="1">
        <v>23</v>
      </c>
      <c r="I1345" s="1">
        <v>57</v>
      </c>
      <c r="J1345" s="1">
        <v>-30.402000000000001</v>
      </c>
      <c r="K1345" s="1">
        <v>-71.486000000000004</v>
      </c>
      <c r="L1345" s="1">
        <v>4.7</v>
      </c>
      <c r="M1345" s="1">
        <v>23.7</v>
      </c>
      <c r="N1345" s="1">
        <v>-29.942350000000001</v>
      </c>
      <c r="O1345" s="1">
        <v>-71.263149999999996</v>
      </c>
      <c r="P1345" s="1">
        <v>30</v>
      </c>
      <c r="Q1345" s="1">
        <v>475</v>
      </c>
      <c r="R1345" s="7">
        <v>0.87</v>
      </c>
      <c r="S1345" s="1" t="s">
        <v>38</v>
      </c>
      <c r="T1345" s="1" t="s">
        <v>38</v>
      </c>
      <c r="U1345" s="1" t="s">
        <v>38</v>
      </c>
      <c r="V1345" s="1" t="s">
        <v>38</v>
      </c>
      <c r="W1345" s="1" t="s">
        <v>38</v>
      </c>
      <c r="X1345" s="1" t="s">
        <v>38</v>
      </c>
      <c r="Y1345" s="1">
        <v>55.291121885221074</v>
      </c>
      <c r="Z1345" s="1">
        <v>60.168272863082692</v>
      </c>
      <c r="AA1345" s="1">
        <v>60.168272863082692</v>
      </c>
      <c r="AB1345" s="1" t="s">
        <v>1803</v>
      </c>
      <c r="AC1345" s="3">
        <v>61</v>
      </c>
      <c r="AD1345" s="3">
        <f>_xlfn.XLOOKUP(B1345,EVENTOS!B:B,EVENTOS!M:M,"--",0,1)</f>
        <v>316</v>
      </c>
      <c r="AE1345" s="3">
        <v>1</v>
      </c>
      <c r="AF1345" s="12">
        <f>_xlfn.XLOOKUP(C1345,ESTACIONES!B:B,ESTACIONES!N:N,0,0,1)</f>
        <v>4.2654241956000023</v>
      </c>
      <c r="AG1345" t="e">
        <f>_xlfn.XLOOKUP(A1345,'L y W'!A:A,'L y W'!B:B,0,0,1)</f>
        <v>#N/A</v>
      </c>
      <c r="AH1345" t="e">
        <f>_xlfn.XLOOKUP(A1345,'L y W'!A:A,'L y W'!C:C,0,0,1)</f>
        <v>#N/A</v>
      </c>
    </row>
    <row r="1346" spans="1:34" x14ac:dyDescent="0.3">
      <c r="A1346" s="1">
        <v>3026</v>
      </c>
      <c r="B1346" s="1" t="s">
        <v>1802</v>
      </c>
      <c r="C1346" s="1" t="s">
        <v>43</v>
      </c>
      <c r="D1346" s="1">
        <v>2017</v>
      </c>
      <c r="E1346" s="1">
        <v>1</v>
      </c>
      <c r="F1346" s="1">
        <v>12</v>
      </c>
      <c r="G1346" s="1">
        <v>19</v>
      </c>
      <c r="H1346" s="1">
        <v>23</v>
      </c>
      <c r="I1346" s="1">
        <v>57</v>
      </c>
      <c r="J1346" s="1">
        <v>-30.402000000000001</v>
      </c>
      <c r="K1346" s="1">
        <v>-71.486000000000004</v>
      </c>
      <c r="L1346" s="1">
        <v>4.7</v>
      </c>
      <c r="M1346" s="1">
        <v>23.7</v>
      </c>
      <c r="N1346" s="1">
        <v>-30.23387</v>
      </c>
      <c r="O1346" s="1">
        <v>-71.081590000000006</v>
      </c>
      <c r="P1346" s="1">
        <v>1032</v>
      </c>
      <c r="Q1346" s="1">
        <v>517</v>
      </c>
      <c r="R1346" s="7">
        <v>6.5</v>
      </c>
      <c r="S1346" s="1" t="s">
        <v>38</v>
      </c>
      <c r="T1346" s="1" t="s">
        <v>38</v>
      </c>
      <c r="U1346" s="1" t="s">
        <v>38</v>
      </c>
      <c r="V1346" s="1" t="s">
        <v>38</v>
      </c>
      <c r="W1346" s="1" t="s">
        <v>38</v>
      </c>
      <c r="X1346" s="1" t="s">
        <v>38</v>
      </c>
      <c r="Y1346" s="1">
        <v>43.130205494445022</v>
      </c>
      <c r="Z1346" s="1">
        <v>49.718069652723401</v>
      </c>
      <c r="AA1346" s="1">
        <v>49.718069652723401</v>
      </c>
      <c r="AB1346" s="1" t="s">
        <v>1804</v>
      </c>
      <c r="AC1346" s="3">
        <v>5</v>
      </c>
      <c r="AD1346" s="3">
        <f>_xlfn.XLOOKUP(B1346,EVENTOS!B:B,EVENTOS!M:M,"--",0,1)</f>
        <v>316</v>
      </c>
      <c r="AE1346" s="3">
        <v>1</v>
      </c>
      <c r="AF1346" s="12">
        <f>_xlfn.XLOOKUP(C1346,ESTACIONES!B:B,ESTACIONES!N:N,0,0,1)</f>
        <v>2.335647305457484</v>
      </c>
      <c r="AG1346" t="e">
        <f>_xlfn.XLOOKUP(A1346,'L y W'!A:A,'L y W'!B:B,0,0,1)</f>
        <v>#N/A</v>
      </c>
      <c r="AH1346" t="e">
        <f>_xlfn.XLOOKUP(A1346,'L y W'!A:A,'L y W'!C:C,0,0,1)</f>
        <v>#N/A</v>
      </c>
    </row>
    <row r="1347" spans="1:34" x14ac:dyDescent="0.3">
      <c r="A1347" s="1">
        <v>3029</v>
      </c>
      <c r="B1347" s="1" t="s">
        <v>1802</v>
      </c>
      <c r="C1347" s="1" t="s">
        <v>132</v>
      </c>
      <c r="D1347" s="1">
        <v>2017</v>
      </c>
      <c r="E1347" s="1">
        <v>1</v>
      </c>
      <c r="F1347" s="1">
        <v>12</v>
      </c>
      <c r="G1347" s="1">
        <v>19</v>
      </c>
      <c r="H1347" s="1">
        <v>23</v>
      </c>
      <c r="I1347" s="1">
        <v>57</v>
      </c>
      <c r="J1347" s="1">
        <v>-30.402000000000001</v>
      </c>
      <c r="K1347" s="1">
        <v>-71.486000000000004</v>
      </c>
      <c r="L1347" s="1">
        <v>4.7</v>
      </c>
      <c r="M1347" s="1">
        <v>23.7</v>
      </c>
      <c r="N1347" s="1">
        <v>-30.09348</v>
      </c>
      <c r="O1347" s="1">
        <v>-71.368930000000006</v>
      </c>
      <c r="P1347" s="1">
        <v>71</v>
      </c>
      <c r="Q1347" s="1">
        <v>1106</v>
      </c>
      <c r="R1347" s="7">
        <v>11.015885416666666</v>
      </c>
      <c r="S1347" s="1" t="s">
        <v>38</v>
      </c>
      <c r="T1347" s="1" t="s">
        <v>38</v>
      </c>
      <c r="U1347" s="1" t="s">
        <v>38</v>
      </c>
      <c r="V1347" s="1" t="s">
        <v>38</v>
      </c>
      <c r="W1347" s="1" t="s">
        <v>38</v>
      </c>
      <c r="X1347" s="1" t="s">
        <v>38</v>
      </c>
      <c r="Y1347" s="1">
        <v>36.009684309251867</v>
      </c>
      <c r="Z1347" s="1">
        <v>43.148091557471929</v>
      </c>
      <c r="AA1347" s="1">
        <v>43.148091557471929</v>
      </c>
      <c r="AB1347" s="1" t="s">
        <v>1805</v>
      </c>
      <c r="AC1347" s="3">
        <v>22</v>
      </c>
      <c r="AD1347" s="3">
        <f>_xlfn.XLOOKUP(B1347,EVENTOS!B:B,EVENTOS!M:M,"--",0,1)</f>
        <v>316</v>
      </c>
      <c r="AE1347" s="3">
        <v>1</v>
      </c>
      <c r="AF1347" s="12">
        <f>_xlfn.XLOOKUP(C1347,ESTACIONES!B:B,ESTACIONES!N:N,0,0,1)</f>
        <v>2.4171959038897288</v>
      </c>
      <c r="AG1347" t="e">
        <f>_xlfn.XLOOKUP(A1347,'L y W'!A:A,'L y W'!B:B,0,0,1)</f>
        <v>#N/A</v>
      </c>
      <c r="AH1347" t="e">
        <f>_xlfn.XLOOKUP(A1347,'L y W'!A:A,'L y W'!C:C,0,0,1)</f>
        <v>#N/A</v>
      </c>
    </row>
    <row r="1348" spans="1:34" x14ac:dyDescent="0.3">
      <c r="A1348" s="1">
        <v>3033</v>
      </c>
      <c r="B1348" s="1" t="s">
        <v>1806</v>
      </c>
      <c r="C1348" s="1" t="s">
        <v>563</v>
      </c>
      <c r="D1348" s="1">
        <v>2017</v>
      </c>
      <c r="E1348" s="1">
        <v>1</v>
      </c>
      <c r="F1348" s="1">
        <v>19</v>
      </c>
      <c r="G1348" s="1">
        <v>12</v>
      </c>
      <c r="H1348" s="1">
        <v>1</v>
      </c>
      <c r="I1348" s="1">
        <v>50</v>
      </c>
      <c r="J1348" s="1">
        <v>-30.849</v>
      </c>
      <c r="K1348" s="1">
        <v>-71.367000000000004</v>
      </c>
      <c r="L1348" s="1">
        <v>5</v>
      </c>
      <c r="M1348" s="1">
        <v>46.6</v>
      </c>
      <c r="N1348" s="1">
        <v>-31.633614000000001</v>
      </c>
      <c r="O1348" s="1">
        <v>-71.167500000000004</v>
      </c>
      <c r="P1348" s="1">
        <v>319</v>
      </c>
      <c r="Q1348" s="1">
        <v>654</v>
      </c>
      <c r="R1348" s="7">
        <v>5.32</v>
      </c>
      <c r="S1348" s="1" t="s">
        <v>38</v>
      </c>
      <c r="T1348" s="1" t="s">
        <v>38</v>
      </c>
      <c r="U1348" s="1" t="s">
        <v>38</v>
      </c>
      <c r="V1348" s="1" t="s">
        <v>38</v>
      </c>
      <c r="W1348" s="1" t="s">
        <v>38</v>
      </c>
      <c r="X1348" s="1" t="s">
        <v>38</v>
      </c>
      <c r="Y1348" s="1">
        <v>89.044700096717662</v>
      </c>
      <c r="Z1348" s="1">
        <v>100.64964568399826</v>
      </c>
      <c r="AA1348" s="1">
        <v>100.64964568399826</v>
      </c>
      <c r="AB1348" s="1" t="s">
        <v>1807</v>
      </c>
      <c r="AC1348" s="3">
        <v>65</v>
      </c>
      <c r="AD1348" s="3">
        <f>_xlfn.XLOOKUP(B1348,EVENTOS!B:B,EVENTOS!M:M,"--",0,1)</f>
        <v>317</v>
      </c>
      <c r="AE1348" s="3">
        <v>1</v>
      </c>
      <c r="AF1348" s="12">
        <f>_xlfn.XLOOKUP(C1348,ESTACIONES!B:B,ESTACIONES!N:N,0,0,1)</f>
        <v>2.6040084152738801</v>
      </c>
      <c r="AG1348" t="e">
        <f>_xlfn.XLOOKUP(A1348,'L y W'!A:A,'L y W'!B:B,0,0,1)</f>
        <v>#N/A</v>
      </c>
      <c r="AH1348" t="e">
        <f>_xlfn.XLOOKUP(A1348,'L y W'!A:A,'L y W'!C:C,0,0,1)</f>
        <v>#N/A</v>
      </c>
    </row>
    <row r="1349" spans="1:34" x14ac:dyDescent="0.3">
      <c r="A1349" s="1">
        <v>3034</v>
      </c>
      <c r="B1349" s="1" t="s">
        <v>1806</v>
      </c>
      <c r="C1349" s="1" t="s">
        <v>47</v>
      </c>
      <c r="D1349" s="1">
        <v>2017</v>
      </c>
      <c r="E1349" s="1">
        <v>1</v>
      </c>
      <c r="F1349" s="1">
        <v>19</v>
      </c>
      <c r="G1349" s="1">
        <v>12</v>
      </c>
      <c r="H1349" s="1">
        <v>1</v>
      </c>
      <c r="I1349" s="1">
        <v>50</v>
      </c>
      <c r="J1349" s="1">
        <v>-30.849</v>
      </c>
      <c r="K1349" s="1">
        <v>-71.367000000000004</v>
      </c>
      <c r="L1349" s="1">
        <v>5</v>
      </c>
      <c r="M1349" s="1">
        <v>46.6</v>
      </c>
      <c r="N1349" s="1">
        <v>-30.696472</v>
      </c>
      <c r="O1349" s="1">
        <v>-70.958888999999999</v>
      </c>
      <c r="P1349" s="1">
        <v>0</v>
      </c>
      <c r="Q1349" s="1">
        <v>402</v>
      </c>
      <c r="R1349" s="7">
        <v>3.22</v>
      </c>
      <c r="S1349" s="1" t="s">
        <v>38</v>
      </c>
      <c r="T1349" s="1" t="s">
        <v>38</v>
      </c>
      <c r="U1349" s="1" t="s">
        <v>38</v>
      </c>
      <c r="V1349" s="1" t="s">
        <v>38</v>
      </c>
      <c r="W1349" s="1" t="s">
        <v>38</v>
      </c>
      <c r="X1349" s="1" t="s">
        <v>38</v>
      </c>
      <c r="Y1349" s="1">
        <v>42.571037762839616</v>
      </c>
      <c r="Z1349" s="1">
        <v>63.1177729027658</v>
      </c>
      <c r="AA1349" s="1">
        <v>63.1177729027658</v>
      </c>
      <c r="AB1349" s="1" t="s">
        <v>1808</v>
      </c>
      <c r="AC1349" s="3">
        <v>6</v>
      </c>
      <c r="AD1349" s="3">
        <f>_xlfn.XLOOKUP(B1349,EVENTOS!B:B,EVENTOS!M:M,"--",0,1)</f>
        <v>317</v>
      </c>
      <c r="AE1349" s="3">
        <v>1</v>
      </c>
      <c r="AF1349" s="12">
        <f>_xlfn.XLOOKUP(C1349,ESTACIONES!B:B,ESTACIONES!N:N,0,0,1)</f>
        <v>2.3463047993698694</v>
      </c>
      <c r="AG1349" t="e">
        <f>_xlfn.XLOOKUP(A1349,'L y W'!A:A,'L y W'!B:B,0,0,1)</f>
        <v>#N/A</v>
      </c>
      <c r="AH1349" t="e">
        <f>_xlfn.XLOOKUP(A1349,'L y W'!A:A,'L y W'!C:C,0,0,1)</f>
        <v>#N/A</v>
      </c>
    </row>
    <row r="1350" spans="1:34" x14ac:dyDescent="0.3">
      <c r="A1350" s="1">
        <v>3035</v>
      </c>
      <c r="B1350" s="1" t="s">
        <v>1806</v>
      </c>
      <c r="C1350" s="1" t="s">
        <v>524</v>
      </c>
      <c r="D1350" s="1">
        <v>2017</v>
      </c>
      <c r="E1350" s="1">
        <v>1</v>
      </c>
      <c r="F1350" s="1">
        <v>19</v>
      </c>
      <c r="G1350" s="1">
        <v>12</v>
      </c>
      <c r="H1350" s="1">
        <v>1</v>
      </c>
      <c r="I1350" s="1">
        <v>50</v>
      </c>
      <c r="J1350" s="1">
        <v>-30.849</v>
      </c>
      <c r="K1350" s="1">
        <v>-71.367000000000004</v>
      </c>
      <c r="L1350" s="1">
        <v>5</v>
      </c>
      <c r="M1350" s="1">
        <v>46.6</v>
      </c>
      <c r="N1350" s="1">
        <v>-30.579305999999999</v>
      </c>
      <c r="O1350" s="1">
        <v>-71.494556000000003</v>
      </c>
      <c r="P1350" s="1">
        <v>203</v>
      </c>
      <c r="Q1350" s="1">
        <v>505</v>
      </c>
      <c r="R1350" s="7">
        <v>1.75</v>
      </c>
      <c r="S1350" s="1" t="s">
        <v>38</v>
      </c>
      <c r="T1350" s="1" t="s">
        <v>38</v>
      </c>
      <c r="U1350" s="1" t="s">
        <v>38</v>
      </c>
      <c r="V1350" s="1" t="s">
        <v>38</v>
      </c>
      <c r="W1350" s="1" t="s">
        <v>38</v>
      </c>
      <c r="X1350" s="1" t="s">
        <v>38</v>
      </c>
      <c r="Y1350" s="1">
        <v>32.299652426808628</v>
      </c>
      <c r="Z1350" s="1">
        <v>56.866407974239458</v>
      </c>
      <c r="AA1350" s="1">
        <v>56.866407974239458</v>
      </c>
      <c r="AB1350" s="1" t="s">
        <v>1809</v>
      </c>
      <c r="AC1350" s="3">
        <v>59</v>
      </c>
      <c r="AD1350" s="3">
        <f>_xlfn.XLOOKUP(B1350,EVENTOS!B:B,EVENTOS!M:M,"--",0,1)</f>
        <v>317</v>
      </c>
      <c r="AE1350" s="3">
        <v>1</v>
      </c>
      <c r="AF1350" s="12">
        <f>_xlfn.XLOOKUP(C1350,ESTACIONES!B:B,ESTACIONES!N:N,0,0,1)</f>
        <v>2.4467954161962564</v>
      </c>
      <c r="AG1350" t="e">
        <f>_xlfn.XLOOKUP(A1350,'L y W'!A:A,'L y W'!B:B,0,0,1)</f>
        <v>#N/A</v>
      </c>
      <c r="AH1350" t="e">
        <f>_xlfn.XLOOKUP(A1350,'L y W'!A:A,'L y W'!C:C,0,0,1)</f>
        <v>#N/A</v>
      </c>
    </row>
    <row r="1351" spans="1:34" x14ac:dyDescent="0.3">
      <c r="A1351" s="1">
        <v>3037</v>
      </c>
      <c r="B1351" s="1" t="s">
        <v>1806</v>
      </c>
      <c r="C1351" s="1" t="s">
        <v>51</v>
      </c>
      <c r="D1351" s="1">
        <v>2017</v>
      </c>
      <c r="E1351" s="1">
        <v>1</v>
      </c>
      <c r="F1351" s="1">
        <v>19</v>
      </c>
      <c r="G1351" s="1">
        <v>12</v>
      </c>
      <c r="H1351" s="1">
        <v>1</v>
      </c>
      <c r="I1351" s="1">
        <v>50</v>
      </c>
      <c r="J1351" s="1">
        <v>-30.849</v>
      </c>
      <c r="K1351" s="1">
        <v>-71.367000000000004</v>
      </c>
      <c r="L1351" s="1">
        <v>5</v>
      </c>
      <c r="M1351" s="1">
        <v>46.6</v>
      </c>
      <c r="N1351" s="1">
        <v>-31.783711</v>
      </c>
      <c r="O1351" s="1">
        <v>-70.969739000000004</v>
      </c>
      <c r="P1351" s="1">
        <v>458</v>
      </c>
      <c r="Q1351" s="1">
        <v>751</v>
      </c>
      <c r="R1351" s="7">
        <v>2.1</v>
      </c>
      <c r="S1351" s="1" t="s">
        <v>38</v>
      </c>
      <c r="T1351" s="1" t="s">
        <v>38</v>
      </c>
      <c r="U1351" s="1" t="s">
        <v>38</v>
      </c>
      <c r="V1351" s="1" t="s">
        <v>38</v>
      </c>
      <c r="W1351" s="1" t="s">
        <v>38</v>
      </c>
      <c r="X1351" s="1" t="s">
        <v>38</v>
      </c>
      <c r="Y1351" s="1">
        <v>110.31897307254881</v>
      </c>
      <c r="Z1351" s="1">
        <v>119.93636305883946</v>
      </c>
      <c r="AA1351" s="1">
        <v>119.93636305883946</v>
      </c>
      <c r="AB1351" s="1" t="s">
        <v>1810</v>
      </c>
      <c r="AC1351" s="3">
        <v>8</v>
      </c>
      <c r="AD1351" s="3">
        <f>_xlfn.XLOOKUP(B1351,EVENTOS!B:B,EVENTOS!M:M,"--",0,1)</f>
        <v>317</v>
      </c>
      <c r="AE1351" s="3">
        <v>1</v>
      </c>
      <c r="AF1351" s="12">
        <f>_xlfn.XLOOKUP(C1351,ESTACIONES!B:B,ESTACIONES!N:N,0,0,1)</f>
        <v>4.6375108145656956</v>
      </c>
      <c r="AG1351" t="e">
        <f>_xlfn.XLOOKUP(A1351,'L y W'!A:A,'L y W'!B:B,0,0,1)</f>
        <v>#N/A</v>
      </c>
      <c r="AH1351" t="e">
        <f>_xlfn.XLOOKUP(A1351,'L y W'!A:A,'L y W'!C:C,0,0,1)</f>
        <v>#N/A</v>
      </c>
    </row>
    <row r="1352" spans="1:34" x14ac:dyDescent="0.3">
      <c r="A1352" s="1">
        <v>3039</v>
      </c>
      <c r="B1352" s="1" t="s">
        <v>1806</v>
      </c>
      <c r="C1352" s="1" t="s">
        <v>55</v>
      </c>
      <c r="D1352" s="1">
        <v>2017</v>
      </c>
      <c r="E1352" s="1">
        <v>1</v>
      </c>
      <c r="F1352" s="1">
        <v>19</v>
      </c>
      <c r="G1352" s="1">
        <v>12</v>
      </c>
      <c r="H1352" s="1">
        <v>1</v>
      </c>
      <c r="I1352" s="1">
        <v>50</v>
      </c>
      <c r="J1352" s="1">
        <v>-30.849</v>
      </c>
      <c r="K1352" s="1">
        <v>-71.367000000000004</v>
      </c>
      <c r="L1352" s="1">
        <v>5</v>
      </c>
      <c r="M1352" s="1">
        <v>46.6</v>
      </c>
      <c r="N1352" s="1">
        <v>-30.854861</v>
      </c>
      <c r="O1352" s="1">
        <v>-70.707333000000006</v>
      </c>
      <c r="P1352" s="1">
        <v>903</v>
      </c>
      <c r="Q1352" s="1">
        <v>578</v>
      </c>
      <c r="R1352" s="7">
        <v>6.51</v>
      </c>
      <c r="S1352" s="1" t="s">
        <v>38</v>
      </c>
      <c r="T1352" s="1" t="s">
        <v>38</v>
      </c>
      <c r="U1352" s="1" t="s">
        <v>38</v>
      </c>
      <c r="V1352" s="1" t="s">
        <v>38</v>
      </c>
      <c r="W1352" s="1" t="s">
        <v>38</v>
      </c>
      <c r="X1352" s="1" t="s">
        <v>38</v>
      </c>
      <c r="Y1352" s="1">
        <v>63.101399899430753</v>
      </c>
      <c r="Z1352" s="1">
        <v>78.983046777570436</v>
      </c>
      <c r="AA1352" s="1">
        <v>78.983046777570436</v>
      </c>
      <c r="AB1352" s="1" t="s">
        <v>1811</v>
      </c>
      <c r="AC1352" s="3">
        <v>10</v>
      </c>
      <c r="AD1352" s="3">
        <f>_xlfn.XLOOKUP(B1352,EVENTOS!B:B,EVENTOS!M:M,"--",0,1)</f>
        <v>317</v>
      </c>
      <c r="AE1352" s="3">
        <v>1</v>
      </c>
      <c r="AF1352" s="12">
        <f>_xlfn.XLOOKUP(C1352,ESTACIONES!B:B,ESTACIONES!N:N,0,0,1)</f>
        <v>2.2846908786089335</v>
      </c>
      <c r="AG1352" t="e">
        <f>_xlfn.XLOOKUP(A1352,'L y W'!A:A,'L y W'!B:B,0,0,1)</f>
        <v>#N/A</v>
      </c>
      <c r="AH1352" t="e">
        <f>_xlfn.XLOOKUP(A1352,'L y W'!A:A,'L y W'!C:C,0,0,1)</f>
        <v>#N/A</v>
      </c>
    </row>
    <row r="1353" spans="1:34" x14ac:dyDescent="0.3">
      <c r="A1353" s="1">
        <v>3040</v>
      </c>
      <c r="B1353" s="1" t="s">
        <v>1806</v>
      </c>
      <c r="C1353" s="1" t="s">
        <v>470</v>
      </c>
      <c r="D1353" s="1">
        <v>2017</v>
      </c>
      <c r="E1353" s="1">
        <v>1</v>
      </c>
      <c r="F1353" s="1">
        <v>19</v>
      </c>
      <c r="G1353" s="1">
        <v>12</v>
      </c>
      <c r="H1353" s="1">
        <v>1</v>
      </c>
      <c r="I1353" s="1">
        <v>50</v>
      </c>
      <c r="J1353" s="1">
        <v>-30.849</v>
      </c>
      <c r="K1353" s="1">
        <v>-71.367000000000004</v>
      </c>
      <c r="L1353" s="1">
        <v>5</v>
      </c>
      <c r="M1353" s="1">
        <v>46.6</v>
      </c>
      <c r="N1353" s="1">
        <v>-31.203700000000001</v>
      </c>
      <c r="O1353" s="1">
        <v>-71.000299999999996</v>
      </c>
      <c r="P1353" s="1">
        <v>0</v>
      </c>
      <c r="Q1353" s="1">
        <v>555</v>
      </c>
      <c r="R1353" s="7">
        <v>4.4800000000000004</v>
      </c>
      <c r="S1353" s="1" t="s">
        <v>38</v>
      </c>
      <c r="T1353" s="1" t="s">
        <v>38</v>
      </c>
      <c r="U1353" s="1" t="s">
        <v>38</v>
      </c>
      <c r="V1353" s="1" t="s">
        <v>38</v>
      </c>
      <c r="W1353" s="1" t="s">
        <v>38</v>
      </c>
      <c r="X1353" s="1" t="s">
        <v>38</v>
      </c>
      <c r="Y1353" s="1">
        <v>52.652778763789492</v>
      </c>
      <c r="Z1353" s="1">
        <v>70.312695237407596</v>
      </c>
      <c r="AA1353" s="1">
        <v>70.312695237407596</v>
      </c>
      <c r="AB1353" s="1" t="s">
        <v>1812</v>
      </c>
      <c r="AC1353" s="3">
        <v>52</v>
      </c>
      <c r="AD1353" s="3">
        <f>_xlfn.XLOOKUP(B1353,EVENTOS!B:B,EVENTOS!M:M,"--",0,1)</f>
        <v>317</v>
      </c>
      <c r="AE1353" s="3">
        <v>1</v>
      </c>
      <c r="AF1353" s="12">
        <f>_xlfn.XLOOKUP(C1353,ESTACIONES!B:B,ESTACIONES!N:N,0,0,1)</f>
        <v>4.5935928012608978</v>
      </c>
      <c r="AG1353" t="e">
        <f>_xlfn.XLOOKUP(A1353,'L y W'!A:A,'L y W'!B:B,0,0,1)</f>
        <v>#N/A</v>
      </c>
      <c r="AH1353" t="e">
        <f>_xlfn.XLOOKUP(A1353,'L y W'!A:A,'L y W'!C:C,0,0,1)</f>
        <v>#N/A</v>
      </c>
    </row>
    <row r="1354" spans="1:34" x14ac:dyDescent="0.3">
      <c r="A1354" s="1">
        <v>3051</v>
      </c>
      <c r="B1354" s="1" t="s">
        <v>1813</v>
      </c>
      <c r="C1354" s="1" t="s">
        <v>212</v>
      </c>
      <c r="D1354" s="1">
        <v>2017</v>
      </c>
      <c r="E1354" s="1">
        <v>1</v>
      </c>
      <c r="F1354" s="1">
        <v>28</v>
      </c>
      <c r="G1354" s="1">
        <v>1</v>
      </c>
      <c r="H1354" s="1">
        <v>27</v>
      </c>
      <c r="I1354" s="1">
        <v>29</v>
      </c>
      <c r="J1354" s="1">
        <v>-19.95</v>
      </c>
      <c r="K1354" s="1">
        <v>-70.012</v>
      </c>
      <c r="L1354" s="1">
        <v>5</v>
      </c>
      <c r="M1354" s="1">
        <v>53.7</v>
      </c>
      <c r="N1354" s="1">
        <v>-19.668500000000002</v>
      </c>
      <c r="O1354" s="1">
        <v>-69.194199999999995</v>
      </c>
      <c r="P1354" s="1">
        <v>0</v>
      </c>
      <c r="Q1354" s="1">
        <v>973</v>
      </c>
      <c r="R1354" s="7">
        <v>7.75</v>
      </c>
      <c r="S1354" s="1">
        <v>355</v>
      </c>
      <c r="T1354" s="1">
        <v>35</v>
      </c>
      <c r="U1354" s="1">
        <v>106</v>
      </c>
      <c r="V1354" s="1">
        <v>156</v>
      </c>
      <c r="W1354" s="1">
        <v>57</v>
      </c>
      <c r="X1354" s="1">
        <v>79</v>
      </c>
      <c r="Y1354" s="1">
        <v>91.173729908121757</v>
      </c>
      <c r="Z1354" s="1">
        <v>105.81275454953025</v>
      </c>
      <c r="AA1354" s="1">
        <v>105.7534713745117</v>
      </c>
      <c r="AB1354" s="1" t="s">
        <v>1814</v>
      </c>
      <c r="AC1354" s="3">
        <v>42</v>
      </c>
      <c r="AD1354" s="3">
        <f>_xlfn.XLOOKUP(B1354,EVENTOS!B:B,EVENTOS!M:M,"--",0,1)</f>
        <v>318</v>
      </c>
      <c r="AE1354" s="3">
        <v>1</v>
      </c>
      <c r="AF1354" s="12">
        <f>_xlfn.XLOOKUP(C1354,ESTACIONES!B:B,ESTACIONES!N:N,0,0,1)</f>
        <v>5.985471124506704</v>
      </c>
      <c r="AG1354">
        <f>_xlfn.XLOOKUP(A1354,'L y W'!A:A,'L y W'!B:B,0,0,1)</f>
        <v>0</v>
      </c>
      <c r="AH1354">
        <f>_xlfn.XLOOKUP(A1354,'L y W'!A:A,'L y W'!C:C,0,0,1)</f>
        <v>0</v>
      </c>
    </row>
    <row r="1355" spans="1:34" x14ac:dyDescent="0.3">
      <c r="A1355" s="1">
        <v>3052</v>
      </c>
      <c r="B1355" s="1" t="s">
        <v>1813</v>
      </c>
      <c r="C1355" s="1" t="s">
        <v>223</v>
      </c>
      <c r="D1355" s="1">
        <v>2017</v>
      </c>
      <c r="E1355" s="1">
        <v>1</v>
      </c>
      <c r="F1355" s="1">
        <v>28</v>
      </c>
      <c r="G1355" s="1">
        <v>1</v>
      </c>
      <c r="H1355" s="1">
        <v>27</v>
      </c>
      <c r="I1355" s="1">
        <v>29</v>
      </c>
      <c r="J1355" s="1">
        <v>-19.95</v>
      </c>
      <c r="K1355" s="1">
        <v>-70.012</v>
      </c>
      <c r="L1355" s="1">
        <v>5</v>
      </c>
      <c r="M1355" s="1">
        <v>53.7</v>
      </c>
      <c r="N1355" s="1">
        <v>-20.278220000000001</v>
      </c>
      <c r="O1355" s="1">
        <v>-69.887910000000005</v>
      </c>
      <c r="P1355" s="1">
        <v>0</v>
      </c>
      <c r="Q1355" s="1">
        <v>677</v>
      </c>
      <c r="R1355" s="7">
        <v>1.28</v>
      </c>
      <c r="S1355" s="1">
        <v>355</v>
      </c>
      <c r="T1355" s="1">
        <v>35</v>
      </c>
      <c r="U1355" s="1">
        <v>106</v>
      </c>
      <c r="V1355" s="1">
        <v>156</v>
      </c>
      <c r="W1355" s="1">
        <v>57</v>
      </c>
      <c r="X1355" s="1">
        <v>79</v>
      </c>
      <c r="Y1355" s="1">
        <v>38.5833595081981</v>
      </c>
      <c r="Z1355" s="1">
        <v>66.123865819678613</v>
      </c>
      <c r="AA1355" s="1">
        <v>66.1253662109375</v>
      </c>
      <c r="AB1355" s="1" t="s">
        <v>1815</v>
      </c>
      <c r="AC1355" s="3">
        <v>43</v>
      </c>
      <c r="AD1355" s="3">
        <f>_xlfn.XLOOKUP(B1355,EVENTOS!B:B,EVENTOS!M:M,"--",0,1)</f>
        <v>318</v>
      </c>
      <c r="AE1355" s="3">
        <v>1</v>
      </c>
      <c r="AF1355" s="12">
        <f>_xlfn.XLOOKUP(C1355,ESTACIONES!B:B,ESTACIONES!N:N,0,0,1)</f>
        <v>1.8466700334209667</v>
      </c>
      <c r="AG1355">
        <f>_xlfn.XLOOKUP(A1355,'L y W'!A:A,'L y W'!B:B,0,0,1)</f>
        <v>0</v>
      </c>
      <c r="AH1355">
        <f>_xlfn.XLOOKUP(A1355,'L y W'!A:A,'L y W'!C:C,0,0,1)</f>
        <v>0</v>
      </c>
    </row>
    <row r="1356" spans="1:34" x14ac:dyDescent="0.3">
      <c r="A1356" s="1">
        <v>3054</v>
      </c>
      <c r="B1356" s="1" t="s">
        <v>1813</v>
      </c>
      <c r="C1356" s="1" t="s">
        <v>239</v>
      </c>
      <c r="D1356" s="1">
        <v>2017</v>
      </c>
      <c r="E1356" s="1">
        <v>1</v>
      </c>
      <c r="F1356" s="1">
        <v>28</v>
      </c>
      <c r="G1356" s="1">
        <v>1</v>
      </c>
      <c r="H1356" s="1">
        <v>27</v>
      </c>
      <c r="I1356" s="1">
        <v>29</v>
      </c>
      <c r="J1356" s="1">
        <v>-19.95</v>
      </c>
      <c r="K1356" s="1">
        <v>-70.012</v>
      </c>
      <c r="L1356" s="1">
        <v>5</v>
      </c>
      <c r="M1356" s="1">
        <v>53.7</v>
      </c>
      <c r="N1356" s="1">
        <v>-19.760960000000001</v>
      </c>
      <c r="O1356" s="1">
        <v>-69.655820000000006</v>
      </c>
      <c r="P1356" s="1">
        <v>0</v>
      </c>
      <c r="Q1356" s="1">
        <v>846</v>
      </c>
      <c r="R1356" s="7">
        <v>0.53</v>
      </c>
      <c r="S1356" s="1">
        <v>355</v>
      </c>
      <c r="T1356" s="1">
        <v>35</v>
      </c>
      <c r="U1356" s="1">
        <v>106</v>
      </c>
      <c r="V1356" s="1">
        <v>156</v>
      </c>
      <c r="W1356" s="1">
        <v>57</v>
      </c>
      <c r="X1356" s="1">
        <v>79</v>
      </c>
      <c r="Y1356" s="1">
        <v>42.775751479882238</v>
      </c>
      <c r="Z1356" s="1">
        <v>68.654605924647527</v>
      </c>
      <c r="AA1356" s="1">
        <v>68.642875671386719</v>
      </c>
      <c r="AB1356" s="1" t="s">
        <v>1816</v>
      </c>
      <c r="AC1356" s="3">
        <v>46</v>
      </c>
      <c r="AD1356" s="3">
        <f>_xlfn.XLOOKUP(B1356,EVENTOS!B:B,EVENTOS!M:M,"--",0,1)</f>
        <v>318</v>
      </c>
      <c r="AE1356" s="3">
        <v>1</v>
      </c>
      <c r="AF1356" s="12">
        <f>_xlfn.XLOOKUP(C1356,ESTACIONES!B:B,ESTACIONES!N:N,0,0,1)</f>
        <v>3.0457469555755177</v>
      </c>
      <c r="AG1356">
        <f>_xlfn.XLOOKUP(A1356,'L y W'!A:A,'L y W'!B:B,0,0,1)</f>
        <v>0</v>
      </c>
      <c r="AH1356">
        <f>_xlfn.XLOOKUP(A1356,'L y W'!A:A,'L y W'!C:C,0,0,1)</f>
        <v>0</v>
      </c>
    </row>
    <row r="1357" spans="1:34" x14ac:dyDescent="0.3">
      <c r="A1357" s="1">
        <v>3057</v>
      </c>
      <c r="B1357" s="1" t="s">
        <v>1813</v>
      </c>
      <c r="C1357" s="1" t="s">
        <v>66</v>
      </c>
      <c r="D1357" s="1">
        <v>2017</v>
      </c>
      <c r="E1357" s="1">
        <v>1</v>
      </c>
      <c r="F1357" s="1">
        <v>28</v>
      </c>
      <c r="G1357" s="1">
        <v>1</v>
      </c>
      <c r="H1357" s="1">
        <v>27</v>
      </c>
      <c r="I1357" s="1">
        <v>29</v>
      </c>
      <c r="J1357" s="1">
        <v>-19.95</v>
      </c>
      <c r="K1357" s="1">
        <v>-70.012</v>
      </c>
      <c r="L1357" s="1">
        <v>5</v>
      </c>
      <c r="M1357" s="1">
        <v>53.7</v>
      </c>
      <c r="N1357" s="1">
        <v>-19.59571</v>
      </c>
      <c r="O1357" s="1">
        <v>-70.21078</v>
      </c>
      <c r="P1357" s="1">
        <v>0</v>
      </c>
      <c r="Q1357" s="1">
        <v>826</v>
      </c>
      <c r="R1357" s="7">
        <v>25</v>
      </c>
      <c r="S1357" s="1">
        <v>355</v>
      </c>
      <c r="T1357" s="1">
        <v>35</v>
      </c>
      <c r="U1357" s="1">
        <v>106</v>
      </c>
      <c r="V1357" s="1">
        <v>156</v>
      </c>
      <c r="W1357" s="1">
        <v>57</v>
      </c>
      <c r="X1357" s="1">
        <v>79</v>
      </c>
      <c r="Y1357" s="1">
        <v>44.409321529072791</v>
      </c>
      <c r="Z1357" s="1">
        <v>69.684129030020671</v>
      </c>
      <c r="AA1357" s="1">
        <v>69.676841735839844</v>
      </c>
      <c r="AB1357" s="1" t="s">
        <v>1817</v>
      </c>
      <c r="AC1357" s="3">
        <v>13</v>
      </c>
      <c r="AD1357" s="3">
        <f>_xlfn.XLOOKUP(B1357,EVENTOS!B:B,EVENTOS!M:M,"--",0,1)</f>
        <v>318</v>
      </c>
      <c r="AE1357" s="3">
        <v>1</v>
      </c>
      <c r="AF1357" s="12">
        <f>_xlfn.XLOOKUP(C1357,ESTACIONES!B:B,ESTACIONES!N:N,0,0,1)</f>
        <v>3.0240970272918672</v>
      </c>
      <c r="AG1357">
        <f>_xlfn.XLOOKUP(A1357,'L y W'!A:A,'L y W'!B:B,0,0,1)</f>
        <v>0</v>
      </c>
      <c r="AH1357">
        <f>_xlfn.XLOOKUP(A1357,'L y W'!A:A,'L y W'!C:C,0,0,1)</f>
        <v>0</v>
      </c>
    </row>
    <row r="1358" spans="1:34" x14ac:dyDescent="0.3">
      <c r="A1358" s="1">
        <v>3058</v>
      </c>
      <c r="B1358" s="1" t="s">
        <v>1813</v>
      </c>
      <c r="C1358" s="1" t="s">
        <v>76</v>
      </c>
      <c r="D1358" s="1">
        <v>2017</v>
      </c>
      <c r="E1358" s="1">
        <v>1</v>
      </c>
      <c r="F1358" s="1">
        <v>28</v>
      </c>
      <c r="G1358" s="1">
        <v>1</v>
      </c>
      <c r="H1358" s="1">
        <v>27</v>
      </c>
      <c r="I1358" s="1">
        <v>29</v>
      </c>
      <c r="J1358" s="1">
        <v>-19.95</v>
      </c>
      <c r="K1358" s="1">
        <v>-70.012</v>
      </c>
      <c r="L1358" s="1">
        <v>5</v>
      </c>
      <c r="M1358" s="1">
        <v>53.7</v>
      </c>
      <c r="N1358" s="1">
        <v>-20.496327999999998</v>
      </c>
      <c r="O1358" s="1">
        <v>-69.337469999999996</v>
      </c>
      <c r="P1358" s="1">
        <v>0</v>
      </c>
      <c r="Q1358" s="1">
        <v>357</v>
      </c>
      <c r="R1358" s="7">
        <v>2.08</v>
      </c>
      <c r="S1358" s="1">
        <v>355</v>
      </c>
      <c r="T1358" s="1">
        <v>35</v>
      </c>
      <c r="U1358" s="1">
        <v>106</v>
      </c>
      <c r="V1358" s="1">
        <v>156</v>
      </c>
      <c r="W1358" s="1">
        <v>57</v>
      </c>
      <c r="X1358" s="1">
        <v>79</v>
      </c>
      <c r="Y1358" s="1">
        <v>92.879273579786869</v>
      </c>
      <c r="Z1358" s="1">
        <v>107.28583066141071</v>
      </c>
      <c r="AA1358" s="1">
        <v>107.3652420043945</v>
      </c>
      <c r="AB1358" s="1" t="s">
        <v>1818</v>
      </c>
      <c r="AC1358" s="3">
        <v>14</v>
      </c>
      <c r="AD1358" s="3">
        <f>_xlfn.XLOOKUP(B1358,EVENTOS!B:B,EVENTOS!M:M,"--",0,1)</f>
        <v>318</v>
      </c>
      <c r="AE1358" s="3">
        <v>1</v>
      </c>
      <c r="AF1358" s="12">
        <f>_xlfn.XLOOKUP(C1358,ESTACIONES!B:B,ESTACIONES!N:N,0,0,1)</f>
        <v>2.8487108524030149</v>
      </c>
      <c r="AG1358">
        <f>_xlfn.XLOOKUP(A1358,'L y W'!A:A,'L y W'!B:B,0,0,1)</f>
        <v>0</v>
      </c>
      <c r="AH1358">
        <f>_xlfn.XLOOKUP(A1358,'L y W'!A:A,'L y W'!C:C,0,0,1)</f>
        <v>0</v>
      </c>
    </row>
    <row r="1359" spans="1:34" x14ac:dyDescent="0.3">
      <c r="A1359" s="1">
        <v>306</v>
      </c>
      <c r="B1359" s="1" t="s">
        <v>1819</v>
      </c>
      <c r="C1359" s="1" t="s">
        <v>960</v>
      </c>
      <c r="D1359" s="1">
        <v>2014</v>
      </c>
      <c r="E1359" s="1">
        <v>4</v>
      </c>
      <c r="F1359" s="1">
        <v>11</v>
      </c>
      <c r="G1359" s="1">
        <v>0</v>
      </c>
      <c r="H1359" s="1">
        <v>1</v>
      </c>
      <c r="I1359" s="1">
        <v>44</v>
      </c>
      <c r="J1359" s="1">
        <v>-20.716999999999999</v>
      </c>
      <c r="K1359" s="1">
        <v>-70.649000000000001</v>
      </c>
      <c r="L1359" s="1">
        <v>6.2</v>
      </c>
      <c r="M1359" s="1">
        <v>38.9</v>
      </c>
      <c r="N1359" s="1">
        <v>-21.31973</v>
      </c>
      <c r="O1359" s="1">
        <v>-69.896029999999996</v>
      </c>
      <c r="P1359" s="1">
        <v>0</v>
      </c>
      <c r="Q1359" s="1">
        <v>746</v>
      </c>
      <c r="R1359" s="7">
        <v>1.29</v>
      </c>
      <c r="S1359" s="1">
        <v>328</v>
      </c>
      <c r="T1359" s="1">
        <v>28</v>
      </c>
      <c r="U1359" s="1">
        <v>43</v>
      </c>
      <c r="V1359" s="1">
        <v>198</v>
      </c>
      <c r="W1359" s="1">
        <v>72</v>
      </c>
      <c r="X1359" s="1">
        <v>111</v>
      </c>
      <c r="Y1359" s="1">
        <v>102.86127045473943</v>
      </c>
      <c r="Z1359" s="1">
        <v>109.97113693857607</v>
      </c>
      <c r="AA1359" s="1">
        <v>120.265</v>
      </c>
      <c r="AB1359" s="1" t="s">
        <v>1820</v>
      </c>
      <c r="AC1359" s="3">
        <v>80</v>
      </c>
      <c r="AD1359" s="3">
        <f>_xlfn.XLOOKUP(B1359,EVENTOS!B:B,EVENTOS!M:M,"--",0,1)</f>
        <v>319</v>
      </c>
      <c r="AE1359" s="3">
        <v>1</v>
      </c>
      <c r="AF1359" s="12">
        <f>_xlfn.XLOOKUP(C1359,ESTACIONES!B:B,ESTACIONES!N:N,0,0,1)</f>
        <v>1.4832880859305635</v>
      </c>
      <c r="AG1359">
        <f>_xlfn.XLOOKUP(A1359,'L y W'!A:A,'L y W'!B:B,0,0,1)</f>
        <v>12.995709656617132</v>
      </c>
      <c r="AH1359">
        <f>_xlfn.XLOOKUP(A1359,'L y W'!A:A,'L y W'!C:C,0,0,1)</f>
        <v>10.665961212302582</v>
      </c>
    </row>
    <row r="1360" spans="1:34" x14ac:dyDescent="0.3">
      <c r="A1360" s="1">
        <v>3061</v>
      </c>
      <c r="B1360" s="1" t="s">
        <v>1821</v>
      </c>
      <c r="C1360" s="1" t="s">
        <v>1256</v>
      </c>
      <c r="D1360" s="1">
        <v>2017</v>
      </c>
      <c r="E1360" s="1">
        <v>1</v>
      </c>
      <c r="F1360" s="1">
        <v>28</v>
      </c>
      <c r="G1360" s="1">
        <v>13</v>
      </c>
      <c r="H1360" s="1">
        <v>39</v>
      </c>
      <c r="I1360" s="1">
        <v>4</v>
      </c>
      <c r="J1360" s="1">
        <v>-26.664000000000001</v>
      </c>
      <c r="K1360" s="1">
        <v>-70.962000000000003</v>
      </c>
      <c r="L1360" s="1">
        <v>4.7</v>
      </c>
      <c r="M1360" s="1">
        <v>55.1</v>
      </c>
      <c r="N1360" s="1">
        <v>-27.070530000000002</v>
      </c>
      <c r="O1360" s="1">
        <v>-70.826759999999993</v>
      </c>
      <c r="P1360" s="1">
        <v>36</v>
      </c>
      <c r="Q1360" s="1">
        <v>749</v>
      </c>
      <c r="R1360" s="7">
        <v>4.9590909090909081</v>
      </c>
      <c r="S1360" s="1" t="s">
        <v>38</v>
      </c>
      <c r="T1360" s="1" t="s">
        <v>38</v>
      </c>
      <c r="U1360" s="1" t="s">
        <v>38</v>
      </c>
      <c r="V1360" s="1" t="s">
        <v>38</v>
      </c>
      <c r="W1360" s="1" t="s">
        <v>38</v>
      </c>
      <c r="X1360" s="1" t="s">
        <v>38</v>
      </c>
      <c r="Y1360" s="1">
        <v>47.006126296636026</v>
      </c>
      <c r="Z1360" s="1">
        <v>72.453808770935552</v>
      </c>
      <c r="AA1360" s="1">
        <v>72.453808770935552</v>
      </c>
      <c r="AB1360" s="1" t="s">
        <v>1822</v>
      </c>
      <c r="AC1360" s="3">
        <v>89</v>
      </c>
      <c r="AD1360" s="3">
        <f>_xlfn.XLOOKUP(B1360,EVENTOS!B:B,EVENTOS!M:M,"--",0,1)</f>
        <v>320</v>
      </c>
      <c r="AE1360" s="3">
        <v>2</v>
      </c>
      <c r="AF1360" s="12">
        <f>_xlfn.XLOOKUP(C1360,ESTACIONES!B:B,ESTACIONES!N:N,0,0,1)</f>
        <v>1.9097708326527028</v>
      </c>
      <c r="AG1360" t="e">
        <f>_xlfn.XLOOKUP(A1360,'L y W'!A:A,'L y W'!B:B,0,0,1)</f>
        <v>#N/A</v>
      </c>
      <c r="AH1360" t="e">
        <f>_xlfn.XLOOKUP(A1360,'L y W'!A:A,'L y W'!C:C,0,0,1)</f>
        <v>#N/A</v>
      </c>
    </row>
    <row r="1361" spans="1:34" x14ac:dyDescent="0.3">
      <c r="A1361" s="1">
        <v>3062</v>
      </c>
      <c r="B1361" s="1" t="s">
        <v>1821</v>
      </c>
      <c r="C1361" s="1" t="s">
        <v>809</v>
      </c>
      <c r="D1361" s="1">
        <v>2017</v>
      </c>
      <c r="E1361" s="1">
        <v>1</v>
      </c>
      <c r="F1361" s="1">
        <v>28</v>
      </c>
      <c r="G1361" s="1">
        <v>13</v>
      </c>
      <c r="H1361" s="1">
        <v>39</v>
      </c>
      <c r="I1361" s="1">
        <v>4</v>
      </c>
      <c r="J1361" s="1">
        <v>-26.664000000000001</v>
      </c>
      <c r="K1361" s="1">
        <v>-70.962000000000003</v>
      </c>
      <c r="L1361" s="1">
        <v>4.7</v>
      </c>
      <c r="M1361" s="1">
        <v>55.1</v>
      </c>
      <c r="N1361" s="1">
        <v>-27.299579999999999</v>
      </c>
      <c r="O1361" s="1">
        <v>-70.421317000000002</v>
      </c>
      <c r="P1361" s="1">
        <v>312</v>
      </c>
      <c r="Q1361" s="1">
        <v>534</v>
      </c>
      <c r="R1361" s="7">
        <v>1.1299999999999999</v>
      </c>
      <c r="S1361" s="1" t="s">
        <v>38</v>
      </c>
      <c r="T1361" s="1" t="s">
        <v>38</v>
      </c>
      <c r="U1361" s="1" t="s">
        <v>38</v>
      </c>
      <c r="V1361" s="1" t="s">
        <v>38</v>
      </c>
      <c r="W1361" s="1" t="s">
        <v>38</v>
      </c>
      <c r="X1361" s="1" t="s">
        <v>38</v>
      </c>
      <c r="Y1361" s="1">
        <v>88.546228866010551</v>
      </c>
      <c r="Z1361" s="1">
        <v>104.4553703281546</v>
      </c>
      <c r="AA1361" s="1">
        <v>104.4553703281546</v>
      </c>
      <c r="AB1361" s="1" t="s">
        <v>1823</v>
      </c>
      <c r="AC1361" s="3">
        <v>73</v>
      </c>
      <c r="AD1361" s="3">
        <f>_xlfn.XLOOKUP(B1361,EVENTOS!B:B,EVENTOS!M:M,"--",0,1)</f>
        <v>320</v>
      </c>
      <c r="AE1361" s="3">
        <v>2</v>
      </c>
      <c r="AF1361" s="12">
        <f>_xlfn.XLOOKUP(C1361,ESTACIONES!B:B,ESTACIONES!N:N,0,0,1)</f>
        <v>2.3252025472528857</v>
      </c>
      <c r="AG1361" t="e">
        <f>_xlfn.XLOOKUP(A1361,'L y W'!A:A,'L y W'!B:B,0,0,1)</f>
        <v>#N/A</v>
      </c>
      <c r="AH1361" t="e">
        <f>_xlfn.XLOOKUP(A1361,'L y W'!A:A,'L y W'!C:C,0,0,1)</f>
        <v>#N/A</v>
      </c>
    </row>
    <row r="1362" spans="1:34" x14ac:dyDescent="0.3">
      <c r="A1362" s="1">
        <v>3064</v>
      </c>
      <c r="B1362" s="1" t="s">
        <v>1821</v>
      </c>
      <c r="C1362" s="1" t="s">
        <v>812</v>
      </c>
      <c r="D1362" s="1">
        <v>2017</v>
      </c>
      <c r="E1362" s="1">
        <v>1</v>
      </c>
      <c r="F1362" s="1">
        <v>28</v>
      </c>
      <c r="G1362" s="1">
        <v>13</v>
      </c>
      <c r="H1362" s="1">
        <v>39</v>
      </c>
      <c r="I1362" s="1">
        <v>4</v>
      </c>
      <c r="J1362" s="1">
        <v>-26.664000000000001</v>
      </c>
      <c r="K1362" s="1">
        <v>-70.962000000000003</v>
      </c>
      <c r="L1362" s="1">
        <v>4.7</v>
      </c>
      <c r="M1362" s="1">
        <v>55.1</v>
      </c>
      <c r="N1362" s="1">
        <v>-27.349399999999999</v>
      </c>
      <c r="O1362" s="1">
        <v>-70.347759999999994</v>
      </c>
      <c r="P1362" s="1">
        <v>362</v>
      </c>
      <c r="Q1362" s="1">
        <v>483</v>
      </c>
      <c r="R1362" s="7">
        <v>5.81</v>
      </c>
      <c r="S1362" s="1" t="s">
        <v>38</v>
      </c>
      <c r="T1362" s="1" t="s">
        <v>38</v>
      </c>
      <c r="U1362" s="1" t="s">
        <v>38</v>
      </c>
      <c r="V1362" s="1" t="s">
        <v>38</v>
      </c>
      <c r="W1362" s="1" t="s">
        <v>38</v>
      </c>
      <c r="X1362" s="1" t="s">
        <v>38</v>
      </c>
      <c r="Y1362" s="1">
        <v>97.38572855615071</v>
      </c>
      <c r="Z1362" s="1">
        <v>112.07146635255678</v>
      </c>
      <c r="AA1362" s="1">
        <v>112.07146635255678</v>
      </c>
      <c r="AB1362" s="1" t="s">
        <v>1824</v>
      </c>
      <c r="AC1362" s="3">
        <v>74</v>
      </c>
      <c r="AD1362" s="3">
        <f>_xlfn.XLOOKUP(B1362,EVENTOS!B:B,EVENTOS!M:M,"--",0,1)</f>
        <v>320</v>
      </c>
      <c r="AE1362" s="3">
        <v>2</v>
      </c>
      <c r="AF1362" s="12">
        <f>_xlfn.XLOOKUP(C1362,ESTACIONES!B:B,ESTACIONES!N:N,0,0,1)</f>
        <v>2.6768062037846203</v>
      </c>
      <c r="AG1362" t="e">
        <f>_xlfn.XLOOKUP(A1362,'L y W'!A:A,'L y W'!B:B,0,0,1)</f>
        <v>#N/A</v>
      </c>
      <c r="AH1362" t="e">
        <f>_xlfn.XLOOKUP(A1362,'L y W'!A:A,'L y W'!C:C,0,0,1)</f>
        <v>#N/A</v>
      </c>
    </row>
    <row r="1363" spans="1:34" x14ac:dyDescent="0.3">
      <c r="A1363" s="1">
        <v>3066</v>
      </c>
      <c r="B1363" s="1" t="s">
        <v>1821</v>
      </c>
      <c r="C1363" s="1" t="s">
        <v>557</v>
      </c>
      <c r="D1363" s="1">
        <v>2017</v>
      </c>
      <c r="E1363" s="1">
        <v>1</v>
      </c>
      <c r="F1363" s="1">
        <v>28</v>
      </c>
      <c r="G1363" s="1">
        <v>13</v>
      </c>
      <c r="H1363" s="1">
        <v>39</v>
      </c>
      <c r="I1363" s="1">
        <v>4</v>
      </c>
      <c r="J1363" s="1">
        <v>-26.664000000000001</v>
      </c>
      <c r="K1363" s="1">
        <v>-70.962000000000003</v>
      </c>
      <c r="L1363" s="1">
        <v>4.7</v>
      </c>
      <c r="M1363" s="1">
        <v>55.1</v>
      </c>
      <c r="N1363" s="1">
        <v>-27.830369999999998</v>
      </c>
      <c r="O1363" s="1">
        <v>-70.107979999999998</v>
      </c>
      <c r="P1363" s="1">
        <v>955</v>
      </c>
      <c r="Q1363" s="1">
        <v>507</v>
      </c>
      <c r="R1363" s="7">
        <v>2.5</v>
      </c>
      <c r="S1363" s="1" t="s">
        <v>38</v>
      </c>
      <c r="T1363" s="1" t="s">
        <v>38</v>
      </c>
      <c r="U1363" s="1" t="s">
        <v>38</v>
      </c>
      <c r="V1363" s="1" t="s">
        <v>38</v>
      </c>
      <c r="W1363" s="1" t="s">
        <v>38</v>
      </c>
      <c r="X1363" s="1" t="s">
        <v>38</v>
      </c>
      <c r="Y1363" s="1">
        <v>154.45661130938348</v>
      </c>
      <c r="Z1363" s="1">
        <v>164.3137480619865</v>
      </c>
      <c r="AA1363" s="1">
        <v>164.3137480619865</v>
      </c>
      <c r="AB1363" s="1" t="s">
        <v>1825</v>
      </c>
      <c r="AC1363" s="3">
        <v>63</v>
      </c>
      <c r="AD1363" s="3">
        <f>_xlfn.XLOOKUP(B1363,EVENTOS!B:B,EVENTOS!M:M,"--",0,1)</f>
        <v>320</v>
      </c>
      <c r="AE1363" s="3">
        <v>2</v>
      </c>
      <c r="AF1363" s="12">
        <f>_xlfn.XLOOKUP(C1363,ESTACIONES!B:B,ESTACIONES!N:N,0,0,1)</f>
        <v>2.3249768258376071</v>
      </c>
      <c r="AG1363" t="e">
        <f>_xlfn.XLOOKUP(A1363,'L y W'!A:A,'L y W'!B:B,0,0,1)</f>
        <v>#N/A</v>
      </c>
      <c r="AH1363" t="e">
        <f>_xlfn.XLOOKUP(A1363,'L y W'!A:A,'L y W'!C:C,0,0,1)</f>
        <v>#N/A</v>
      </c>
    </row>
    <row r="1364" spans="1:34" x14ac:dyDescent="0.3">
      <c r="A1364" s="1">
        <v>3068</v>
      </c>
      <c r="B1364" s="1" t="s">
        <v>1821</v>
      </c>
      <c r="C1364" s="1" t="s">
        <v>1269</v>
      </c>
      <c r="D1364" s="1">
        <v>2017</v>
      </c>
      <c r="E1364" s="1">
        <v>1</v>
      </c>
      <c r="F1364" s="1">
        <v>28</v>
      </c>
      <c r="G1364" s="1">
        <v>13</v>
      </c>
      <c r="H1364" s="1">
        <v>39</v>
      </c>
      <c r="I1364" s="1">
        <v>4</v>
      </c>
      <c r="J1364" s="1">
        <v>-26.664000000000001</v>
      </c>
      <c r="K1364" s="1">
        <v>-70.962000000000003</v>
      </c>
      <c r="L1364" s="1">
        <v>4.7</v>
      </c>
      <c r="M1364" s="1">
        <v>55.1</v>
      </c>
      <c r="N1364" s="1">
        <v>-27.421759999999999</v>
      </c>
      <c r="O1364" s="1">
        <v>-70.259630000000001</v>
      </c>
      <c r="P1364" s="1">
        <v>464</v>
      </c>
      <c r="Q1364" s="1">
        <v>622</v>
      </c>
      <c r="R1364" s="7">
        <v>3.8</v>
      </c>
      <c r="S1364" s="1" t="s">
        <v>38</v>
      </c>
      <c r="T1364" s="1" t="s">
        <v>38</v>
      </c>
      <c r="U1364" s="1" t="s">
        <v>38</v>
      </c>
      <c r="V1364" s="1" t="s">
        <v>38</v>
      </c>
      <c r="W1364" s="1" t="s">
        <v>38</v>
      </c>
      <c r="X1364" s="1" t="s">
        <v>38</v>
      </c>
      <c r="Y1364" s="1">
        <v>109.11439417191968</v>
      </c>
      <c r="Z1364" s="1">
        <v>122.4471686545061</v>
      </c>
      <c r="AA1364" s="1">
        <v>122.4471686545061</v>
      </c>
      <c r="AB1364" s="1" t="s">
        <v>1826</v>
      </c>
      <c r="AC1364" s="3">
        <v>92</v>
      </c>
      <c r="AD1364" s="3">
        <f>_xlfn.XLOOKUP(B1364,EVENTOS!B:B,EVENTOS!M:M,"--",0,1)</f>
        <v>320</v>
      </c>
      <c r="AE1364" s="3">
        <v>2</v>
      </c>
      <c r="AF1364" s="12">
        <f>_xlfn.XLOOKUP(C1364,ESTACIONES!B:B,ESTACIONES!N:N,0,0,1)</f>
        <v>3.5246770580749001</v>
      </c>
      <c r="AG1364" t="e">
        <f>_xlfn.XLOOKUP(A1364,'L y W'!A:A,'L y W'!B:B,0,0,1)</f>
        <v>#N/A</v>
      </c>
      <c r="AH1364" t="e">
        <f>_xlfn.XLOOKUP(A1364,'L y W'!A:A,'L y W'!C:C,0,0,1)</f>
        <v>#N/A</v>
      </c>
    </row>
    <row r="1365" spans="1:34" x14ac:dyDescent="0.3">
      <c r="A1365" s="1">
        <v>307</v>
      </c>
      <c r="B1365" s="1" t="s">
        <v>1819</v>
      </c>
      <c r="C1365" s="1" t="s">
        <v>473</v>
      </c>
      <c r="D1365" s="1">
        <v>2014</v>
      </c>
      <c r="E1365" s="1">
        <v>4</v>
      </c>
      <c r="F1365" s="1">
        <v>11</v>
      </c>
      <c r="G1365" s="1">
        <v>0</v>
      </c>
      <c r="H1365" s="1">
        <v>1</v>
      </c>
      <c r="I1365" s="1">
        <v>44</v>
      </c>
      <c r="J1365" s="1">
        <v>-20.716999999999999</v>
      </c>
      <c r="K1365" s="1">
        <v>-70.649000000000001</v>
      </c>
      <c r="L1365" s="1">
        <v>6.2</v>
      </c>
      <c r="M1365" s="1">
        <v>38.9</v>
      </c>
      <c r="N1365" s="1">
        <v>-20.27291</v>
      </c>
      <c r="O1365" s="1">
        <v>-70.122309999999999</v>
      </c>
      <c r="P1365" s="1">
        <v>0</v>
      </c>
      <c r="Q1365" s="1">
        <v>725</v>
      </c>
      <c r="R1365" s="7">
        <v>1.36</v>
      </c>
      <c r="S1365" s="1">
        <v>328</v>
      </c>
      <c r="T1365" s="1">
        <v>28</v>
      </c>
      <c r="U1365" s="1">
        <v>43</v>
      </c>
      <c r="V1365" s="1">
        <v>198</v>
      </c>
      <c r="W1365" s="1">
        <v>72</v>
      </c>
      <c r="X1365" s="1">
        <v>111</v>
      </c>
      <c r="Y1365" s="1">
        <v>73.728338807417515</v>
      </c>
      <c r="Z1365" s="1">
        <v>83.361129690649875</v>
      </c>
      <c r="AA1365" s="1">
        <v>82.015000000000001</v>
      </c>
      <c r="AB1365" s="1" t="s">
        <v>1827</v>
      </c>
      <c r="AC1365" s="3">
        <v>53</v>
      </c>
      <c r="AD1365" s="3">
        <f>_xlfn.XLOOKUP(B1365,EVENTOS!B:B,EVENTOS!M:M,"--",0,1)</f>
        <v>319</v>
      </c>
      <c r="AE1365" s="3">
        <v>1</v>
      </c>
      <c r="AF1365" s="12">
        <f>_xlfn.XLOOKUP(C1365,ESTACIONES!B:B,ESTACIONES!N:N,0,0,1)</f>
        <v>3.8168177816451578</v>
      </c>
      <c r="AG1365">
        <f>_xlfn.XLOOKUP(A1365,'L y W'!A:A,'L y W'!B:B,0,0,1)</f>
        <v>12.995709656617132</v>
      </c>
      <c r="AH1365">
        <f>_xlfn.XLOOKUP(A1365,'L y W'!A:A,'L y W'!C:C,0,0,1)</f>
        <v>10.665961212302582</v>
      </c>
    </row>
    <row r="1366" spans="1:34" x14ac:dyDescent="0.3">
      <c r="A1366" s="1">
        <v>3078</v>
      </c>
      <c r="B1366" s="1" t="s">
        <v>1828</v>
      </c>
      <c r="C1366" s="1" t="s">
        <v>541</v>
      </c>
      <c r="D1366" s="1">
        <v>2017</v>
      </c>
      <c r="E1366" s="1">
        <v>2</v>
      </c>
      <c r="F1366" s="1">
        <v>16</v>
      </c>
      <c r="G1366" s="1">
        <v>0</v>
      </c>
      <c r="H1366" s="1">
        <v>19</v>
      </c>
      <c r="I1366" s="1">
        <v>20</v>
      </c>
      <c r="J1366" s="1">
        <v>-30.045000000000002</v>
      </c>
      <c r="K1366" s="1">
        <v>-71.298000000000002</v>
      </c>
      <c r="L1366" s="1">
        <v>4.5999999999999996</v>
      </c>
      <c r="M1366" s="1">
        <v>53.7</v>
      </c>
      <c r="N1366" s="1">
        <v>-29.942350000000001</v>
      </c>
      <c r="O1366" s="1">
        <v>-71.263149999999996</v>
      </c>
      <c r="P1366" s="1">
        <v>30</v>
      </c>
      <c r="Q1366" s="1">
        <v>475</v>
      </c>
      <c r="R1366" s="7">
        <v>0.87</v>
      </c>
      <c r="S1366" s="1" t="s">
        <v>38</v>
      </c>
      <c r="T1366" s="1" t="s">
        <v>38</v>
      </c>
      <c r="U1366" s="1" t="s">
        <v>38</v>
      </c>
      <c r="V1366" s="1" t="s">
        <v>38</v>
      </c>
      <c r="W1366" s="1" t="s">
        <v>38</v>
      </c>
      <c r="X1366" s="1" t="s">
        <v>38</v>
      </c>
      <c r="Y1366" s="1">
        <v>11.865479969185166</v>
      </c>
      <c r="Z1366" s="1">
        <v>55.0245628324218</v>
      </c>
      <c r="AA1366" s="1">
        <v>55.0245628324218</v>
      </c>
      <c r="AB1366" s="1" t="s">
        <v>1829</v>
      </c>
      <c r="AC1366" s="3">
        <v>61</v>
      </c>
      <c r="AD1366" s="3">
        <f>_xlfn.XLOOKUP(B1366,EVENTOS!B:B,EVENTOS!M:M,"--",0,1)</f>
        <v>321</v>
      </c>
      <c r="AE1366" s="3">
        <v>2</v>
      </c>
      <c r="AF1366" s="12">
        <f>_xlfn.XLOOKUP(C1366,ESTACIONES!B:B,ESTACIONES!N:N,0,0,1)</f>
        <v>4.2654241956000023</v>
      </c>
      <c r="AG1366" t="e">
        <f>_xlfn.XLOOKUP(A1366,'L y W'!A:A,'L y W'!B:B,0,0,1)</f>
        <v>#N/A</v>
      </c>
      <c r="AH1366" t="e">
        <f>_xlfn.XLOOKUP(A1366,'L y W'!A:A,'L y W'!C:C,0,0,1)</f>
        <v>#N/A</v>
      </c>
    </row>
    <row r="1367" spans="1:34" x14ac:dyDescent="0.3">
      <c r="A1367" s="1">
        <v>308</v>
      </c>
      <c r="B1367" s="1" t="s">
        <v>1819</v>
      </c>
      <c r="C1367" s="1" t="s">
        <v>689</v>
      </c>
      <c r="D1367" s="1">
        <v>2014</v>
      </c>
      <c r="E1367" s="1">
        <v>4</v>
      </c>
      <c r="F1367" s="1">
        <v>11</v>
      </c>
      <c r="G1367" s="1">
        <v>0</v>
      </c>
      <c r="H1367" s="1">
        <v>1</v>
      </c>
      <c r="I1367" s="1">
        <v>44</v>
      </c>
      <c r="J1367" s="1">
        <v>-20.716999999999999</v>
      </c>
      <c r="K1367" s="1">
        <v>-70.649000000000001</v>
      </c>
      <c r="L1367" s="1">
        <v>6.2</v>
      </c>
      <c r="M1367" s="1">
        <v>38.9</v>
      </c>
      <c r="N1367" s="1">
        <v>-20.252455999999999</v>
      </c>
      <c r="O1367" s="1">
        <v>-70.118055999999996</v>
      </c>
      <c r="P1367" s="1">
        <v>0</v>
      </c>
      <c r="Q1367" s="1">
        <v>278</v>
      </c>
      <c r="R1367" s="7">
        <v>1.43</v>
      </c>
      <c r="S1367" s="1">
        <v>328</v>
      </c>
      <c r="T1367" s="1">
        <v>28</v>
      </c>
      <c r="U1367" s="1">
        <v>43</v>
      </c>
      <c r="V1367" s="1">
        <v>198</v>
      </c>
      <c r="W1367" s="1">
        <v>72</v>
      </c>
      <c r="X1367" s="1">
        <v>111</v>
      </c>
      <c r="Y1367" s="1">
        <v>75.584528541485042</v>
      </c>
      <c r="Z1367" s="1">
        <v>85.007240602424957</v>
      </c>
      <c r="AA1367" s="1">
        <v>83.545000000000002</v>
      </c>
      <c r="AB1367" s="1" t="s">
        <v>1830</v>
      </c>
      <c r="AC1367" s="3">
        <v>67</v>
      </c>
      <c r="AD1367" s="3">
        <f>_xlfn.XLOOKUP(B1367,EVENTOS!B:B,EVENTOS!M:M,"--",0,1)</f>
        <v>319</v>
      </c>
      <c r="AE1367" s="3">
        <v>1</v>
      </c>
      <c r="AF1367" s="12">
        <f>_xlfn.XLOOKUP(C1367,ESTACIONES!B:B,ESTACIONES!N:N,0,0,1)</f>
        <v>4.3300048971343292</v>
      </c>
      <c r="AG1367">
        <f>_xlfn.XLOOKUP(A1367,'L y W'!A:A,'L y W'!B:B,0,0,1)</f>
        <v>12.995709656617132</v>
      </c>
      <c r="AH1367">
        <f>_xlfn.XLOOKUP(A1367,'L y W'!A:A,'L y W'!C:C,0,0,1)</f>
        <v>10.665961212302582</v>
      </c>
    </row>
    <row r="1368" spans="1:34" x14ac:dyDescent="0.3">
      <c r="A1368" s="1">
        <v>3080</v>
      </c>
      <c r="B1368" s="1" t="s">
        <v>1828</v>
      </c>
      <c r="C1368" s="1" t="s">
        <v>43</v>
      </c>
      <c r="D1368" s="1">
        <v>2017</v>
      </c>
      <c r="E1368" s="1">
        <v>2</v>
      </c>
      <c r="F1368" s="1">
        <v>16</v>
      </c>
      <c r="G1368" s="1">
        <v>0</v>
      </c>
      <c r="H1368" s="1">
        <v>19</v>
      </c>
      <c r="I1368" s="1">
        <v>20</v>
      </c>
      <c r="J1368" s="1">
        <v>-30.045000000000002</v>
      </c>
      <c r="K1368" s="1">
        <v>-71.298000000000002</v>
      </c>
      <c r="L1368" s="1">
        <v>4.5999999999999996</v>
      </c>
      <c r="M1368" s="1">
        <v>53.7</v>
      </c>
      <c r="N1368" s="1">
        <v>-30.23387</v>
      </c>
      <c r="O1368" s="1">
        <v>-71.081590000000006</v>
      </c>
      <c r="P1368" s="1">
        <v>1032</v>
      </c>
      <c r="Q1368" s="1">
        <v>517</v>
      </c>
      <c r="R1368" s="7">
        <v>6.5</v>
      </c>
      <c r="S1368" s="1" t="s">
        <v>38</v>
      </c>
      <c r="T1368" s="1" t="s">
        <v>38</v>
      </c>
      <c r="U1368" s="1" t="s">
        <v>38</v>
      </c>
      <c r="V1368" s="1" t="s">
        <v>38</v>
      </c>
      <c r="W1368" s="1" t="s">
        <v>38</v>
      </c>
      <c r="X1368" s="1" t="s">
        <v>38</v>
      </c>
      <c r="Y1368" s="1">
        <v>29.548970602273879</v>
      </c>
      <c r="Z1368" s="1">
        <v>62.199143785538126</v>
      </c>
      <c r="AA1368" s="1">
        <v>62.199143785538126</v>
      </c>
      <c r="AB1368" s="1" t="s">
        <v>1831</v>
      </c>
      <c r="AC1368" s="3">
        <v>5</v>
      </c>
      <c r="AD1368" s="3">
        <f>_xlfn.XLOOKUP(B1368,EVENTOS!B:B,EVENTOS!M:M,"--",0,1)</f>
        <v>321</v>
      </c>
      <c r="AE1368" s="3">
        <v>2</v>
      </c>
      <c r="AF1368" s="12">
        <f>_xlfn.XLOOKUP(C1368,ESTACIONES!B:B,ESTACIONES!N:N,0,0,1)</f>
        <v>2.335647305457484</v>
      </c>
      <c r="AG1368" t="e">
        <f>_xlfn.XLOOKUP(A1368,'L y W'!A:A,'L y W'!B:B,0,0,1)</f>
        <v>#N/A</v>
      </c>
      <c r="AH1368" t="e">
        <f>_xlfn.XLOOKUP(A1368,'L y W'!A:A,'L y W'!C:C,0,0,1)</f>
        <v>#N/A</v>
      </c>
    </row>
    <row r="1369" spans="1:34" x14ac:dyDescent="0.3">
      <c r="A1369" s="1">
        <v>3081</v>
      </c>
      <c r="B1369" s="1" t="s">
        <v>1828</v>
      </c>
      <c r="C1369" s="1" t="s">
        <v>47</v>
      </c>
      <c r="D1369" s="1">
        <v>2017</v>
      </c>
      <c r="E1369" s="1">
        <v>2</v>
      </c>
      <c r="F1369" s="1">
        <v>16</v>
      </c>
      <c r="G1369" s="1">
        <v>0</v>
      </c>
      <c r="H1369" s="1">
        <v>19</v>
      </c>
      <c r="I1369" s="1">
        <v>20</v>
      </c>
      <c r="J1369" s="1">
        <v>-30.045000000000002</v>
      </c>
      <c r="K1369" s="1">
        <v>-71.298000000000002</v>
      </c>
      <c r="L1369" s="1">
        <v>4.5999999999999996</v>
      </c>
      <c r="M1369" s="1">
        <v>53.7</v>
      </c>
      <c r="N1369" s="1">
        <v>-30.696472</v>
      </c>
      <c r="O1369" s="1">
        <v>-70.958888999999999</v>
      </c>
      <c r="P1369" s="1">
        <v>0</v>
      </c>
      <c r="Q1369" s="1">
        <v>402</v>
      </c>
      <c r="R1369" s="7">
        <v>3.22</v>
      </c>
      <c r="S1369" s="1" t="s">
        <v>38</v>
      </c>
      <c r="T1369" s="1" t="s">
        <v>38</v>
      </c>
      <c r="U1369" s="1" t="s">
        <v>38</v>
      </c>
      <c r="V1369" s="1" t="s">
        <v>38</v>
      </c>
      <c r="W1369" s="1" t="s">
        <v>38</v>
      </c>
      <c r="X1369" s="1" t="s">
        <v>38</v>
      </c>
      <c r="Y1369" s="1">
        <v>79.236865051143653</v>
      </c>
      <c r="Z1369" s="1">
        <v>95.719228910042688</v>
      </c>
      <c r="AA1369" s="1">
        <v>95.719228910042688</v>
      </c>
      <c r="AB1369" s="1" t="s">
        <v>1832</v>
      </c>
      <c r="AC1369" s="3">
        <v>6</v>
      </c>
      <c r="AD1369" s="3">
        <f>_xlfn.XLOOKUP(B1369,EVENTOS!B:B,EVENTOS!M:M,"--",0,1)</f>
        <v>321</v>
      </c>
      <c r="AE1369" s="3">
        <v>2</v>
      </c>
      <c r="AF1369" s="12">
        <f>_xlfn.XLOOKUP(C1369,ESTACIONES!B:B,ESTACIONES!N:N,0,0,1)</f>
        <v>2.3463047993698694</v>
      </c>
      <c r="AG1369" t="e">
        <f>_xlfn.XLOOKUP(A1369,'L y W'!A:A,'L y W'!B:B,0,0,1)</f>
        <v>#N/A</v>
      </c>
      <c r="AH1369" t="e">
        <f>_xlfn.XLOOKUP(A1369,'L y W'!A:A,'L y W'!C:C,0,0,1)</f>
        <v>#N/A</v>
      </c>
    </row>
    <row r="1370" spans="1:34" x14ac:dyDescent="0.3">
      <c r="A1370" s="1">
        <v>309</v>
      </c>
      <c r="B1370" s="1" t="s">
        <v>1819</v>
      </c>
      <c r="C1370" s="1" t="s">
        <v>35</v>
      </c>
      <c r="D1370" s="1">
        <v>2014</v>
      </c>
      <c r="E1370" s="1">
        <v>4</v>
      </c>
      <c r="F1370" s="1">
        <v>11</v>
      </c>
      <c r="G1370" s="1">
        <v>0</v>
      </c>
      <c r="H1370" s="1">
        <v>1</v>
      </c>
      <c r="I1370" s="1">
        <v>44</v>
      </c>
      <c r="J1370" s="1">
        <v>-20.716999999999999</v>
      </c>
      <c r="K1370" s="1">
        <v>-70.649000000000001</v>
      </c>
      <c r="L1370" s="1">
        <v>6.2</v>
      </c>
      <c r="M1370" s="1">
        <v>38.9</v>
      </c>
      <c r="N1370" s="1">
        <v>-20.230340000000002</v>
      </c>
      <c r="O1370" s="1">
        <v>-70.145920000000004</v>
      </c>
      <c r="P1370" s="1">
        <v>0</v>
      </c>
      <c r="Q1370" s="1">
        <v>635</v>
      </c>
      <c r="R1370" s="7">
        <v>7.01</v>
      </c>
      <c r="S1370" s="1">
        <v>328</v>
      </c>
      <c r="T1370" s="1">
        <v>28</v>
      </c>
      <c r="U1370" s="1">
        <v>43</v>
      </c>
      <c r="V1370" s="1">
        <v>198</v>
      </c>
      <c r="W1370" s="1">
        <v>72</v>
      </c>
      <c r="X1370" s="1">
        <v>111</v>
      </c>
      <c r="Y1370" s="1">
        <v>75.217573147941266</v>
      </c>
      <c r="Z1370" s="1">
        <v>84.681127237808397</v>
      </c>
      <c r="AA1370" s="1">
        <v>82.474999999999994</v>
      </c>
      <c r="AB1370" s="1" t="s">
        <v>1833</v>
      </c>
      <c r="AC1370" s="3">
        <v>3</v>
      </c>
      <c r="AD1370" s="3">
        <f>_xlfn.XLOOKUP(B1370,EVENTOS!B:B,EVENTOS!M:M,"--",0,1)</f>
        <v>319</v>
      </c>
      <c r="AE1370" s="3">
        <v>1</v>
      </c>
      <c r="AF1370" s="12">
        <f>_xlfn.XLOOKUP(C1370,ESTACIONES!B:B,ESTACIONES!N:N,0,0,1)</f>
        <v>6.1460543197080302</v>
      </c>
      <c r="AG1370">
        <f>_xlfn.XLOOKUP(A1370,'L y W'!A:A,'L y W'!B:B,0,0,1)</f>
        <v>12.995709656617132</v>
      </c>
      <c r="AH1370">
        <f>_xlfn.XLOOKUP(A1370,'L y W'!A:A,'L y W'!C:C,0,0,1)</f>
        <v>10.665961212302582</v>
      </c>
    </row>
    <row r="1371" spans="1:34" x14ac:dyDescent="0.3">
      <c r="A1371" s="1">
        <v>3096</v>
      </c>
      <c r="B1371" s="1" t="s">
        <v>1834</v>
      </c>
      <c r="C1371" s="1" t="s">
        <v>559</v>
      </c>
      <c r="D1371" s="1">
        <v>2017</v>
      </c>
      <c r="E1371" s="1">
        <v>2</v>
      </c>
      <c r="F1371" s="1">
        <v>18</v>
      </c>
      <c r="G1371" s="1">
        <v>12</v>
      </c>
      <c r="H1371" s="1">
        <v>10</v>
      </c>
      <c r="I1371" s="1">
        <v>16</v>
      </c>
      <c r="J1371" s="1">
        <v>-23.911999999999999</v>
      </c>
      <c r="K1371" s="1">
        <v>-67.257000000000005</v>
      </c>
      <c r="L1371" s="1">
        <v>6.5</v>
      </c>
      <c r="M1371" s="1">
        <v>265.89999999999998</v>
      </c>
      <c r="N1371" s="1">
        <v>-27.367170000000002</v>
      </c>
      <c r="O1371" s="1">
        <v>-70.330690000000004</v>
      </c>
      <c r="P1371" s="1">
        <v>398</v>
      </c>
      <c r="Q1371" s="1">
        <v>473</v>
      </c>
      <c r="R1371" s="7">
        <v>6.7</v>
      </c>
      <c r="S1371" s="1">
        <v>184</v>
      </c>
      <c r="T1371" s="1">
        <v>6</v>
      </c>
      <c r="U1371" s="1">
        <v>-91</v>
      </c>
      <c r="V1371" s="1">
        <v>4</v>
      </c>
      <c r="W1371" s="1">
        <v>84</v>
      </c>
      <c r="X1371" s="1">
        <v>-90</v>
      </c>
      <c r="Y1371" s="1">
        <v>491.66603800935798</v>
      </c>
      <c r="Z1371" s="1">
        <v>559.15124763861468</v>
      </c>
      <c r="AA1371" s="1">
        <v>547.45843505859375</v>
      </c>
      <c r="AB1371" s="1" t="s">
        <v>1835</v>
      </c>
      <c r="AC1371" s="3">
        <v>64</v>
      </c>
      <c r="AD1371" s="3">
        <f>_xlfn.XLOOKUP(B1371,EVENTOS!B:B,EVENTOS!M:M,"--",0,1)</f>
        <v>322</v>
      </c>
      <c r="AE1371" s="3">
        <v>2</v>
      </c>
      <c r="AF1371" s="12">
        <f>_xlfn.XLOOKUP(C1371,ESTACIONES!B:B,ESTACIONES!N:N,0,0,1)</f>
        <v>4.3965270469791156</v>
      </c>
      <c r="AG1371">
        <f>_xlfn.XLOOKUP(A1371,'L y W'!A:A,'L y W'!B:B,0,0,1)</f>
        <v>26.946353323504738</v>
      </c>
      <c r="AH1371">
        <f>_xlfn.XLOOKUP(A1371,'L y W'!A:A,'L y W'!C:C,0,0,1)</f>
        <v>18.642321782524995</v>
      </c>
    </row>
    <row r="1372" spans="1:34" x14ac:dyDescent="0.3">
      <c r="A1372" s="1">
        <v>3097</v>
      </c>
      <c r="B1372" s="1" t="s">
        <v>1834</v>
      </c>
      <c r="C1372" s="1" t="s">
        <v>816</v>
      </c>
      <c r="D1372" s="1">
        <v>2017</v>
      </c>
      <c r="E1372" s="1">
        <v>2</v>
      </c>
      <c r="F1372" s="1">
        <v>18</v>
      </c>
      <c r="G1372" s="1">
        <v>12</v>
      </c>
      <c r="H1372" s="1">
        <v>10</v>
      </c>
      <c r="I1372" s="1">
        <v>16</v>
      </c>
      <c r="J1372" s="1">
        <v>-23.911999999999999</v>
      </c>
      <c r="K1372" s="1">
        <v>-67.257000000000005</v>
      </c>
      <c r="L1372" s="1">
        <v>6.5</v>
      </c>
      <c r="M1372" s="1">
        <v>265.89999999999998</v>
      </c>
      <c r="N1372" s="1">
        <v>-27.466439999999999</v>
      </c>
      <c r="O1372" s="1">
        <v>-70.265429999999995</v>
      </c>
      <c r="P1372" s="1">
        <v>485</v>
      </c>
      <c r="Q1372" s="1">
        <v>522</v>
      </c>
      <c r="R1372" s="7">
        <v>6.9</v>
      </c>
      <c r="S1372" s="1">
        <v>184</v>
      </c>
      <c r="T1372" s="1">
        <v>6</v>
      </c>
      <c r="U1372" s="1">
        <v>-91</v>
      </c>
      <c r="V1372" s="1">
        <v>4</v>
      </c>
      <c r="W1372" s="1">
        <v>84</v>
      </c>
      <c r="X1372" s="1">
        <v>-90</v>
      </c>
      <c r="Y1372" s="1">
        <v>496.18441322407307</v>
      </c>
      <c r="Z1372" s="1">
        <v>563.16954831695023</v>
      </c>
      <c r="AA1372" s="1">
        <v>551.34814453125</v>
      </c>
      <c r="AB1372" s="1" t="s">
        <v>1836</v>
      </c>
      <c r="AC1372" s="3">
        <v>75</v>
      </c>
      <c r="AD1372" s="3">
        <f>_xlfn.XLOOKUP(B1372,EVENTOS!B:B,EVENTOS!M:M,"--",0,1)</f>
        <v>322</v>
      </c>
      <c r="AE1372" s="3">
        <v>2</v>
      </c>
      <c r="AF1372" s="12">
        <f>_xlfn.XLOOKUP(C1372,ESTACIONES!B:B,ESTACIONES!N:N,0,0,1)</f>
        <v>7.018821636696674</v>
      </c>
      <c r="AG1372">
        <f>_xlfn.XLOOKUP(A1372,'L y W'!A:A,'L y W'!B:B,0,0,1)</f>
        <v>26.946353323504738</v>
      </c>
      <c r="AH1372">
        <f>_xlfn.XLOOKUP(A1372,'L y W'!A:A,'L y W'!C:C,0,0,1)</f>
        <v>18.642321782524995</v>
      </c>
    </row>
    <row r="1373" spans="1:34" x14ac:dyDescent="0.3">
      <c r="A1373" s="1">
        <v>3098</v>
      </c>
      <c r="B1373" s="1" t="s">
        <v>1834</v>
      </c>
      <c r="C1373" s="1" t="s">
        <v>443</v>
      </c>
      <c r="D1373" s="1">
        <v>2017</v>
      </c>
      <c r="E1373" s="1">
        <v>2</v>
      </c>
      <c r="F1373" s="1">
        <v>18</v>
      </c>
      <c r="G1373" s="1">
        <v>12</v>
      </c>
      <c r="H1373" s="1">
        <v>10</v>
      </c>
      <c r="I1373" s="1">
        <v>16</v>
      </c>
      <c r="J1373" s="1">
        <v>-23.911999999999999</v>
      </c>
      <c r="K1373" s="1">
        <v>-67.257000000000005</v>
      </c>
      <c r="L1373" s="1">
        <v>6.5</v>
      </c>
      <c r="M1373" s="1">
        <v>265.89999999999998</v>
      </c>
      <c r="N1373" s="1">
        <v>-25.162600000000001</v>
      </c>
      <c r="O1373" s="1">
        <v>-69.590400000000002</v>
      </c>
      <c r="P1373" s="1">
        <v>0</v>
      </c>
      <c r="Q1373" s="1">
        <v>820</v>
      </c>
      <c r="R1373" s="7">
        <v>17.5</v>
      </c>
      <c r="S1373" s="1">
        <v>184</v>
      </c>
      <c r="T1373" s="1">
        <v>6</v>
      </c>
      <c r="U1373" s="1">
        <v>-91</v>
      </c>
      <c r="V1373" s="1">
        <v>4</v>
      </c>
      <c r="W1373" s="1">
        <v>84</v>
      </c>
      <c r="X1373" s="1">
        <v>-90</v>
      </c>
      <c r="Y1373" s="1">
        <v>274.01422781162165</v>
      </c>
      <c r="Z1373" s="1">
        <v>381.82012393691258</v>
      </c>
      <c r="AA1373" s="1">
        <v>372.47842407226563</v>
      </c>
      <c r="AB1373" s="1" t="s">
        <v>1837</v>
      </c>
      <c r="AC1373" s="3">
        <v>51</v>
      </c>
      <c r="AD1373" s="3">
        <f>_xlfn.XLOOKUP(B1373,EVENTOS!B:B,EVENTOS!M:M,"--",0,1)</f>
        <v>322</v>
      </c>
      <c r="AE1373" s="3">
        <v>2</v>
      </c>
      <c r="AF1373" s="12">
        <f>_xlfn.XLOOKUP(C1373,ESTACIONES!B:B,ESTACIONES!N:N,0,0,1)</f>
        <v>2.1335611191495798</v>
      </c>
      <c r="AG1373">
        <f>_xlfn.XLOOKUP(A1373,'L y W'!A:A,'L y W'!B:B,0,0,1)</f>
        <v>26.946353323504738</v>
      </c>
      <c r="AH1373">
        <f>_xlfn.XLOOKUP(A1373,'L y W'!A:A,'L y W'!C:C,0,0,1)</f>
        <v>18.642321782524995</v>
      </c>
    </row>
    <row r="1374" spans="1:34" x14ac:dyDescent="0.3">
      <c r="A1374" s="1">
        <v>3099</v>
      </c>
      <c r="B1374" s="1" t="s">
        <v>1834</v>
      </c>
      <c r="C1374" s="1" t="s">
        <v>960</v>
      </c>
      <c r="D1374" s="1">
        <v>2017</v>
      </c>
      <c r="E1374" s="1">
        <v>2</v>
      </c>
      <c r="F1374" s="1">
        <v>18</v>
      </c>
      <c r="G1374" s="1">
        <v>12</v>
      </c>
      <c r="H1374" s="1">
        <v>10</v>
      </c>
      <c r="I1374" s="1">
        <v>16</v>
      </c>
      <c r="J1374" s="1">
        <v>-23.911999999999999</v>
      </c>
      <c r="K1374" s="1">
        <v>-67.257000000000005</v>
      </c>
      <c r="L1374" s="1">
        <v>6.5</v>
      </c>
      <c r="M1374" s="1">
        <v>265.89999999999998</v>
      </c>
      <c r="N1374" s="1">
        <v>-21.31973</v>
      </c>
      <c r="O1374" s="1">
        <v>-69.896029999999996</v>
      </c>
      <c r="P1374" s="1">
        <v>0</v>
      </c>
      <c r="Q1374" s="1">
        <v>746</v>
      </c>
      <c r="R1374" s="7">
        <v>1.29</v>
      </c>
      <c r="S1374" s="1">
        <v>184</v>
      </c>
      <c r="T1374" s="1">
        <v>6</v>
      </c>
      <c r="U1374" s="1">
        <v>-91</v>
      </c>
      <c r="V1374" s="1">
        <v>4</v>
      </c>
      <c r="W1374" s="1">
        <v>84</v>
      </c>
      <c r="X1374" s="1">
        <v>-90</v>
      </c>
      <c r="Y1374" s="1">
        <v>394.96782341543582</v>
      </c>
      <c r="Z1374" s="1">
        <v>476.13274570599202</v>
      </c>
      <c r="AA1374" s="1">
        <v>462.137451171875</v>
      </c>
      <c r="AB1374" s="1" t="s">
        <v>1838</v>
      </c>
      <c r="AC1374" s="3">
        <v>80</v>
      </c>
      <c r="AD1374" s="3">
        <f>_xlfn.XLOOKUP(B1374,EVENTOS!B:B,EVENTOS!M:M,"--",0,1)</f>
        <v>322</v>
      </c>
      <c r="AE1374" s="3">
        <v>2</v>
      </c>
      <c r="AF1374" s="12">
        <f>_xlfn.XLOOKUP(C1374,ESTACIONES!B:B,ESTACIONES!N:N,0,0,1)</f>
        <v>1.4832880859305635</v>
      </c>
      <c r="AG1374">
        <f>_xlfn.XLOOKUP(A1374,'L y W'!A:A,'L y W'!B:B,0,0,1)</f>
        <v>26.946353323504738</v>
      </c>
      <c r="AH1374">
        <f>_xlfn.XLOOKUP(A1374,'L y W'!A:A,'L y W'!C:C,0,0,1)</f>
        <v>18.642321782524995</v>
      </c>
    </row>
    <row r="1375" spans="1:34" x14ac:dyDescent="0.3">
      <c r="A1375" s="1">
        <v>31</v>
      </c>
      <c r="B1375" s="1" t="s">
        <v>1839</v>
      </c>
      <c r="C1375" s="1" t="s">
        <v>482</v>
      </c>
      <c r="D1375" s="1">
        <v>2013</v>
      </c>
      <c r="E1375" s="1">
        <v>1</v>
      </c>
      <c r="F1375" s="1">
        <v>13</v>
      </c>
      <c r="G1375" s="1">
        <v>21</v>
      </c>
      <c r="H1375" s="1">
        <v>23</v>
      </c>
      <c r="I1375" s="1">
        <v>27</v>
      </c>
      <c r="J1375" s="1">
        <v>-20.116</v>
      </c>
      <c r="K1375" s="1">
        <v>-69.314999999999998</v>
      </c>
      <c r="L1375" s="1">
        <v>5.5</v>
      </c>
      <c r="M1375" s="1">
        <v>89.9</v>
      </c>
      <c r="N1375" s="1">
        <v>-21.043230000000001</v>
      </c>
      <c r="O1375" s="1">
        <v>-69.487399999999994</v>
      </c>
      <c r="P1375" s="1">
        <v>0</v>
      </c>
      <c r="Q1375" s="1">
        <v>603</v>
      </c>
      <c r="R1375" s="7">
        <v>3.4</v>
      </c>
      <c r="S1375" s="1">
        <v>217</v>
      </c>
      <c r="T1375" s="1">
        <v>19</v>
      </c>
      <c r="U1375" s="1">
        <v>-39</v>
      </c>
      <c r="V1375" s="1">
        <v>345</v>
      </c>
      <c r="W1375" s="1">
        <v>78</v>
      </c>
      <c r="X1375" s="1">
        <v>-105</v>
      </c>
      <c r="Y1375" s="1">
        <v>104.21679471553682</v>
      </c>
      <c r="Z1375" s="1">
        <v>137.63411750282103</v>
      </c>
      <c r="AA1375" s="1">
        <v>140.75</v>
      </c>
      <c r="AB1375" s="1" t="s">
        <v>1840</v>
      </c>
      <c r="AC1375" s="3">
        <v>55</v>
      </c>
      <c r="AD1375" s="3">
        <f>_xlfn.XLOOKUP(B1375,EVENTOS!B:B,EVENTOS!M:M,"--",0,1)</f>
        <v>323</v>
      </c>
      <c r="AE1375" s="3">
        <v>2</v>
      </c>
      <c r="AF1375" s="12">
        <f>_xlfn.XLOOKUP(C1375,ESTACIONES!B:B,ESTACIONES!N:N,0,0,1)</f>
        <v>1.9568435515885059</v>
      </c>
      <c r="AG1375">
        <f>_xlfn.XLOOKUP(A1375,'L y W'!A:A,'L y W'!B:B,0,0,1)</f>
        <v>0</v>
      </c>
      <c r="AH1375">
        <f>_xlfn.XLOOKUP(A1375,'L y W'!A:A,'L y W'!C:C,0,0,1)</f>
        <v>0</v>
      </c>
    </row>
    <row r="1376" spans="1:34" x14ac:dyDescent="0.3">
      <c r="A1376" s="1">
        <v>310</v>
      </c>
      <c r="B1376" s="1" t="s">
        <v>1819</v>
      </c>
      <c r="C1376" s="1" t="s">
        <v>1456</v>
      </c>
      <c r="D1376" s="1">
        <v>2014</v>
      </c>
      <c r="E1376" s="1">
        <v>4</v>
      </c>
      <c r="F1376" s="1">
        <v>11</v>
      </c>
      <c r="G1376" s="1">
        <v>0</v>
      </c>
      <c r="H1376" s="1">
        <v>1</v>
      </c>
      <c r="I1376" s="1">
        <v>44</v>
      </c>
      <c r="J1376" s="1">
        <v>-20.716999999999999</v>
      </c>
      <c r="K1376" s="1">
        <v>-70.649000000000001</v>
      </c>
      <c r="L1376" s="1">
        <v>6.2</v>
      </c>
      <c r="M1376" s="1">
        <v>38.9</v>
      </c>
      <c r="N1376" s="1">
        <v>-20.239070000000002</v>
      </c>
      <c r="O1376" s="1">
        <v>-70.133300000000006</v>
      </c>
      <c r="P1376" s="1">
        <v>0</v>
      </c>
      <c r="Q1376" s="1">
        <v>697</v>
      </c>
      <c r="R1376" s="7">
        <v>25</v>
      </c>
      <c r="S1376" s="1">
        <v>328</v>
      </c>
      <c r="T1376" s="1">
        <v>28</v>
      </c>
      <c r="U1376" s="1">
        <v>43</v>
      </c>
      <c r="V1376" s="1">
        <v>198</v>
      </c>
      <c r="W1376" s="1">
        <v>72</v>
      </c>
      <c r="X1376" s="1">
        <v>111</v>
      </c>
      <c r="Y1376" s="1">
        <v>75.460293208565446</v>
      </c>
      <c r="Z1376" s="1">
        <v>84.896795293595559</v>
      </c>
      <c r="AA1376" s="1">
        <v>83.04</v>
      </c>
      <c r="AB1376" s="1" t="s">
        <v>1841</v>
      </c>
      <c r="AC1376" s="3">
        <v>97</v>
      </c>
      <c r="AD1376" s="3">
        <f>_xlfn.XLOOKUP(B1376,EVENTOS!B:B,EVENTOS!M:M,"--",0,1)</f>
        <v>319</v>
      </c>
      <c r="AE1376" s="3">
        <v>1</v>
      </c>
      <c r="AF1376" s="12">
        <f>_xlfn.XLOOKUP(C1376,ESTACIONES!B:B,ESTACIONES!N:N,0,0,1)</f>
        <v>2.9603634291035661</v>
      </c>
      <c r="AG1376">
        <f>_xlfn.XLOOKUP(A1376,'L y W'!A:A,'L y W'!B:B,0,0,1)</f>
        <v>12.995709656617132</v>
      </c>
      <c r="AH1376">
        <f>_xlfn.XLOOKUP(A1376,'L y W'!A:A,'L y W'!C:C,0,0,1)</f>
        <v>10.665961212302582</v>
      </c>
    </row>
    <row r="1377" spans="1:34" x14ac:dyDescent="0.3">
      <c r="A1377" s="1">
        <v>3100</v>
      </c>
      <c r="B1377" s="1" t="s">
        <v>1834</v>
      </c>
      <c r="C1377" s="1" t="s">
        <v>1495</v>
      </c>
      <c r="D1377" s="1">
        <v>2017</v>
      </c>
      <c r="E1377" s="1">
        <v>2</v>
      </c>
      <c r="F1377" s="1">
        <v>18</v>
      </c>
      <c r="G1377" s="1">
        <v>12</v>
      </c>
      <c r="H1377" s="1">
        <v>10</v>
      </c>
      <c r="I1377" s="1">
        <v>16</v>
      </c>
      <c r="J1377" s="1">
        <v>-23.911999999999999</v>
      </c>
      <c r="K1377" s="1">
        <v>-67.257000000000005</v>
      </c>
      <c r="L1377" s="1">
        <v>6.5</v>
      </c>
      <c r="M1377" s="1">
        <v>265.89999999999998</v>
      </c>
      <c r="N1377" s="1">
        <v>-22.048469999999998</v>
      </c>
      <c r="O1377" s="1">
        <v>-69.753100000000003</v>
      </c>
      <c r="P1377" s="1">
        <v>0</v>
      </c>
      <c r="Q1377" s="1">
        <v>711</v>
      </c>
      <c r="R1377" s="7">
        <v>12.5</v>
      </c>
      <c r="S1377" s="1">
        <v>184</v>
      </c>
      <c r="T1377" s="1">
        <v>6</v>
      </c>
      <c r="U1377" s="1">
        <v>-91</v>
      </c>
      <c r="V1377" s="1">
        <v>4</v>
      </c>
      <c r="W1377" s="1">
        <v>84</v>
      </c>
      <c r="X1377" s="1">
        <v>-90</v>
      </c>
      <c r="Y1377" s="1">
        <v>328.76608309774196</v>
      </c>
      <c r="Z1377" s="1">
        <v>422.83560327322408</v>
      </c>
      <c r="AA1377" s="1">
        <v>410.66668701171881</v>
      </c>
      <c r="AB1377" s="1" t="s">
        <v>1842</v>
      </c>
      <c r="AC1377" s="3">
        <v>98</v>
      </c>
      <c r="AD1377" s="3">
        <f>_xlfn.XLOOKUP(B1377,EVENTOS!B:B,EVENTOS!M:M,"--",0,1)</f>
        <v>322</v>
      </c>
      <c r="AE1377" s="3">
        <v>2</v>
      </c>
      <c r="AF1377" s="12">
        <f>_xlfn.XLOOKUP(C1377,ESTACIONES!B:B,ESTACIONES!N:N,0,0,1)</f>
        <v>1.7664551288137496</v>
      </c>
      <c r="AG1377">
        <f>_xlfn.XLOOKUP(A1377,'L y W'!A:A,'L y W'!B:B,0,0,1)</f>
        <v>26.946353323504738</v>
      </c>
      <c r="AH1377">
        <f>_xlfn.XLOOKUP(A1377,'L y W'!A:A,'L y W'!C:C,0,0,1)</f>
        <v>18.642321782524995</v>
      </c>
    </row>
    <row r="1378" spans="1:34" x14ac:dyDescent="0.3">
      <c r="A1378" s="1">
        <v>3101</v>
      </c>
      <c r="B1378" s="1" t="s">
        <v>1834</v>
      </c>
      <c r="C1378" s="1" t="s">
        <v>1267</v>
      </c>
      <c r="D1378" s="1">
        <v>2017</v>
      </c>
      <c r="E1378" s="1">
        <v>2</v>
      </c>
      <c r="F1378" s="1">
        <v>18</v>
      </c>
      <c r="G1378" s="1">
        <v>12</v>
      </c>
      <c r="H1378" s="1">
        <v>10</v>
      </c>
      <c r="I1378" s="1">
        <v>16</v>
      </c>
      <c r="J1378" s="1">
        <v>-23.911999999999999</v>
      </c>
      <c r="K1378" s="1">
        <v>-67.257000000000005</v>
      </c>
      <c r="L1378" s="1">
        <v>6.5</v>
      </c>
      <c r="M1378" s="1">
        <v>265.89999999999998</v>
      </c>
      <c r="N1378" s="1">
        <v>-22.333690000000001</v>
      </c>
      <c r="O1378" s="1">
        <v>-70.149180000000001</v>
      </c>
      <c r="P1378" s="1">
        <v>0</v>
      </c>
      <c r="Q1378" s="1">
        <v>563</v>
      </c>
      <c r="R1378" s="7">
        <v>1.53</v>
      </c>
      <c r="S1378" s="1">
        <v>184</v>
      </c>
      <c r="T1378" s="1">
        <v>6</v>
      </c>
      <c r="U1378" s="1">
        <v>-91</v>
      </c>
      <c r="V1378" s="1">
        <v>4</v>
      </c>
      <c r="W1378" s="1">
        <v>84</v>
      </c>
      <c r="X1378" s="1">
        <v>-90</v>
      </c>
      <c r="Y1378" s="1">
        <v>343.94968358418674</v>
      </c>
      <c r="Z1378" s="1">
        <v>434.7461268805763</v>
      </c>
      <c r="AA1378" s="1">
        <v>423.028076171875</v>
      </c>
      <c r="AB1378" s="1" t="s">
        <v>1843</v>
      </c>
      <c r="AC1378" s="3">
        <v>91</v>
      </c>
      <c r="AD1378" s="3">
        <f>_xlfn.XLOOKUP(B1378,EVENTOS!B:B,EVENTOS!M:M,"--",0,1)</f>
        <v>322</v>
      </c>
      <c r="AE1378" s="3">
        <v>2</v>
      </c>
      <c r="AF1378" s="12">
        <f>_xlfn.XLOOKUP(C1378,ESTACIONES!B:B,ESTACIONES!N:N,0,0,1)</f>
        <v>1.6177947870320626</v>
      </c>
      <c r="AG1378">
        <f>_xlfn.XLOOKUP(A1378,'L y W'!A:A,'L y W'!B:B,0,0,1)</f>
        <v>26.946353323504738</v>
      </c>
      <c r="AH1378">
        <f>_xlfn.XLOOKUP(A1378,'L y W'!A:A,'L y W'!C:C,0,0,1)</f>
        <v>18.642321782524995</v>
      </c>
    </row>
    <row r="1379" spans="1:34" x14ac:dyDescent="0.3">
      <c r="A1379" s="1">
        <v>3102</v>
      </c>
      <c r="B1379" s="1" t="s">
        <v>1834</v>
      </c>
      <c r="C1379" s="1" t="s">
        <v>32</v>
      </c>
      <c r="D1379" s="1">
        <v>2017</v>
      </c>
      <c r="E1379" s="1">
        <v>2</v>
      </c>
      <c r="F1379" s="1">
        <v>18</v>
      </c>
      <c r="G1379" s="1">
        <v>12</v>
      </c>
      <c r="H1379" s="1">
        <v>10</v>
      </c>
      <c r="I1379" s="1">
        <v>16</v>
      </c>
      <c r="J1379" s="1">
        <v>-23.911999999999999</v>
      </c>
      <c r="K1379" s="1">
        <v>-67.257000000000005</v>
      </c>
      <c r="L1379" s="1">
        <v>6.5</v>
      </c>
      <c r="M1379" s="1">
        <v>265.89999999999998</v>
      </c>
      <c r="N1379" s="1">
        <v>-22.7058</v>
      </c>
      <c r="O1379" s="1">
        <v>-69.571879999999993</v>
      </c>
      <c r="P1379" s="1">
        <v>0</v>
      </c>
      <c r="Q1379" s="1">
        <v>736</v>
      </c>
      <c r="R1379" s="7">
        <v>7.94</v>
      </c>
      <c r="S1379" s="1">
        <v>184</v>
      </c>
      <c r="T1379" s="1">
        <v>6</v>
      </c>
      <c r="U1379" s="1">
        <v>-91</v>
      </c>
      <c r="V1379" s="1">
        <v>4</v>
      </c>
      <c r="W1379" s="1">
        <v>84</v>
      </c>
      <c r="X1379" s="1">
        <v>-90</v>
      </c>
      <c r="Y1379" s="1">
        <v>271.85854777548974</v>
      </c>
      <c r="Z1379" s="1">
        <v>380.27605761945915</v>
      </c>
      <c r="AA1379" s="1">
        <v>370.42446899414063</v>
      </c>
      <c r="AB1379" s="1" t="s">
        <v>1844</v>
      </c>
      <c r="AC1379" s="3">
        <v>2</v>
      </c>
      <c r="AD1379" s="3">
        <f>_xlfn.XLOOKUP(B1379,EVENTOS!B:B,EVENTOS!M:M,"--",0,1)</f>
        <v>322</v>
      </c>
      <c r="AE1379" s="3">
        <v>2</v>
      </c>
      <c r="AF1379" s="12">
        <f>_xlfn.XLOOKUP(C1379,ESTACIONES!B:B,ESTACIONES!N:N,0,0,1)</f>
        <v>1.7939580074706956</v>
      </c>
      <c r="AG1379">
        <f>_xlfn.XLOOKUP(A1379,'L y W'!A:A,'L y W'!B:B,0,0,1)</f>
        <v>26.946353323504738</v>
      </c>
      <c r="AH1379">
        <f>_xlfn.XLOOKUP(A1379,'L y W'!A:A,'L y W'!C:C,0,0,1)</f>
        <v>18.642321782524995</v>
      </c>
    </row>
    <row r="1380" spans="1:34" x14ac:dyDescent="0.3">
      <c r="A1380" s="1">
        <v>3103</v>
      </c>
      <c r="B1380" s="1" t="s">
        <v>1834</v>
      </c>
      <c r="C1380" s="1" t="s">
        <v>1574</v>
      </c>
      <c r="D1380" s="1">
        <v>2017</v>
      </c>
      <c r="E1380" s="1">
        <v>2</v>
      </c>
      <c r="F1380" s="1">
        <v>18</v>
      </c>
      <c r="G1380" s="1">
        <v>12</v>
      </c>
      <c r="H1380" s="1">
        <v>10</v>
      </c>
      <c r="I1380" s="1">
        <v>16</v>
      </c>
      <c r="J1380" s="1">
        <v>-23.911999999999999</v>
      </c>
      <c r="K1380" s="1">
        <v>-67.257000000000005</v>
      </c>
      <c r="L1380" s="1">
        <v>6.5</v>
      </c>
      <c r="M1380" s="1">
        <v>265.89999999999998</v>
      </c>
      <c r="N1380" s="1">
        <v>-21.726669999999999</v>
      </c>
      <c r="O1380" s="1">
        <v>-69.886179999999996</v>
      </c>
      <c r="P1380" s="1">
        <v>0</v>
      </c>
      <c r="Q1380" s="1">
        <v>644</v>
      </c>
      <c r="R1380" s="7">
        <v>4.5199999999999996</v>
      </c>
      <c r="S1380" s="1">
        <v>184</v>
      </c>
      <c r="T1380" s="1">
        <v>6</v>
      </c>
      <c r="U1380" s="1">
        <v>-91</v>
      </c>
      <c r="V1380" s="1">
        <v>4</v>
      </c>
      <c r="W1380" s="1">
        <v>84</v>
      </c>
      <c r="X1380" s="1">
        <v>-90</v>
      </c>
      <c r="Y1380" s="1">
        <v>362.49418315441818</v>
      </c>
      <c r="Z1380" s="1">
        <v>449.56072206186877</v>
      </c>
      <c r="AA1380" s="1">
        <v>436.43048095703119</v>
      </c>
      <c r="AB1380" s="1" t="s">
        <v>1845</v>
      </c>
      <c r="AC1380" s="3">
        <v>101</v>
      </c>
      <c r="AD1380" s="3">
        <f>_xlfn.XLOOKUP(B1380,EVENTOS!B:B,EVENTOS!M:M,"--",0,1)</f>
        <v>322</v>
      </c>
      <c r="AE1380" s="3">
        <v>2</v>
      </c>
      <c r="AF1380" s="12">
        <f>_xlfn.XLOOKUP(C1380,ESTACIONES!B:B,ESTACIONES!N:N,0,0,1)</f>
        <v>1.5146121553708147</v>
      </c>
      <c r="AG1380">
        <f>_xlfn.XLOOKUP(A1380,'L y W'!A:A,'L y W'!B:B,0,0,1)</f>
        <v>26.946353323504738</v>
      </c>
      <c r="AH1380">
        <f>_xlfn.XLOOKUP(A1380,'L y W'!A:A,'L y W'!C:C,0,0,1)</f>
        <v>18.642321782524995</v>
      </c>
    </row>
    <row r="1381" spans="1:34" x14ac:dyDescent="0.3">
      <c r="A1381" s="1">
        <v>3104</v>
      </c>
      <c r="B1381" s="1" t="s">
        <v>1834</v>
      </c>
      <c r="C1381" s="1" t="s">
        <v>88</v>
      </c>
      <c r="D1381" s="1">
        <v>2017</v>
      </c>
      <c r="E1381" s="1">
        <v>2</v>
      </c>
      <c r="F1381" s="1">
        <v>18</v>
      </c>
      <c r="G1381" s="1">
        <v>12</v>
      </c>
      <c r="H1381" s="1">
        <v>10</v>
      </c>
      <c r="I1381" s="1">
        <v>16</v>
      </c>
      <c r="J1381" s="1">
        <v>-23.911999999999999</v>
      </c>
      <c r="K1381" s="1">
        <v>-67.257000000000005</v>
      </c>
      <c r="L1381" s="1">
        <v>6.5</v>
      </c>
      <c r="M1381" s="1">
        <v>265.89999999999998</v>
      </c>
      <c r="N1381" s="1">
        <v>-20.256270000000001</v>
      </c>
      <c r="O1381" s="1">
        <v>-69.786010000000005</v>
      </c>
      <c r="P1381" s="1">
        <v>0</v>
      </c>
      <c r="Q1381" s="1">
        <v>344</v>
      </c>
      <c r="R1381" s="7">
        <v>2.4700000000000002</v>
      </c>
      <c r="S1381" s="1">
        <v>184</v>
      </c>
      <c r="T1381" s="1">
        <v>6</v>
      </c>
      <c r="U1381" s="1">
        <v>-91</v>
      </c>
      <c r="V1381" s="1">
        <v>4</v>
      </c>
      <c r="W1381" s="1">
        <v>84</v>
      </c>
      <c r="X1381" s="1">
        <v>-90</v>
      </c>
      <c r="Y1381" s="1">
        <v>481.61233308601959</v>
      </c>
      <c r="Z1381" s="1">
        <v>550.13929997825016</v>
      </c>
      <c r="AA1381" s="1">
        <v>534.833740234375</v>
      </c>
      <c r="AB1381" s="1" t="s">
        <v>1846</v>
      </c>
      <c r="AC1381" s="3">
        <v>15</v>
      </c>
      <c r="AD1381" s="3">
        <f>_xlfn.XLOOKUP(B1381,EVENTOS!B:B,EVENTOS!M:M,"--",0,1)</f>
        <v>322</v>
      </c>
      <c r="AE1381" s="3">
        <v>2</v>
      </c>
      <c r="AF1381" s="12">
        <f>_xlfn.XLOOKUP(C1381,ESTACIONES!B:B,ESTACIONES!N:N,0,0,1)</f>
        <v>4.7744005541349805</v>
      </c>
      <c r="AG1381">
        <f>_xlfn.XLOOKUP(A1381,'L y W'!A:A,'L y W'!B:B,0,0,1)</f>
        <v>26.946353323504738</v>
      </c>
      <c r="AH1381">
        <f>_xlfn.XLOOKUP(A1381,'L y W'!A:A,'L y W'!C:C,0,0,1)</f>
        <v>18.642321782524995</v>
      </c>
    </row>
    <row r="1382" spans="1:34" x14ac:dyDescent="0.3">
      <c r="A1382" s="1">
        <v>311</v>
      </c>
      <c r="B1382" s="1" t="s">
        <v>1819</v>
      </c>
      <c r="C1382" s="1" t="s">
        <v>687</v>
      </c>
      <c r="D1382" s="1">
        <v>2014</v>
      </c>
      <c r="E1382" s="1">
        <v>4</v>
      </c>
      <c r="F1382" s="1">
        <v>11</v>
      </c>
      <c r="G1382" s="1">
        <v>0</v>
      </c>
      <c r="H1382" s="1">
        <v>1</v>
      </c>
      <c r="I1382" s="1">
        <v>44</v>
      </c>
      <c r="J1382" s="1">
        <v>-20.716999999999999</v>
      </c>
      <c r="K1382" s="1">
        <v>-70.649000000000001</v>
      </c>
      <c r="L1382" s="1">
        <v>6.2</v>
      </c>
      <c r="M1382" s="1">
        <v>38.9</v>
      </c>
      <c r="N1382" s="1">
        <v>-20.20975</v>
      </c>
      <c r="O1382" s="1">
        <v>-70.150220000000004</v>
      </c>
      <c r="P1382" s="1">
        <v>0</v>
      </c>
      <c r="Q1382" s="1">
        <v>809</v>
      </c>
      <c r="R1382" s="7">
        <v>4.68</v>
      </c>
      <c r="S1382" s="1">
        <v>328</v>
      </c>
      <c r="T1382" s="1">
        <v>28</v>
      </c>
      <c r="U1382" s="1">
        <v>43</v>
      </c>
      <c r="V1382" s="1">
        <v>198</v>
      </c>
      <c r="W1382" s="1">
        <v>72</v>
      </c>
      <c r="X1382" s="1">
        <v>111</v>
      </c>
      <c r="Y1382" s="1">
        <v>76.56352507511204</v>
      </c>
      <c r="Z1382" s="1">
        <v>85.878887812589369</v>
      </c>
      <c r="AA1382" s="1">
        <v>83.314999999999998</v>
      </c>
      <c r="AB1382" s="1" t="s">
        <v>1847</v>
      </c>
      <c r="AC1382" s="3">
        <v>66</v>
      </c>
      <c r="AD1382" s="3">
        <f>_xlfn.XLOOKUP(B1382,EVENTOS!B:B,EVENTOS!M:M,"--",0,1)</f>
        <v>319</v>
      </c>
      <c r="AE1382" s="3">
        <v>1</v>
      </c>
      <c r="AF1382" s="12">
        <f>_xlfn.XLOOKUP(C1382,ESTACIONES!B:B,ESTACIONES!N:N,0,0,1)</f>
        <v>1.723755423047024</v>
      </c>
      <c r="AG1382">
        <f>_xlfn.XLOOKUP(A1382,'L y W'!A:A,'L y W'!B:B,0,0,1)</f>
        <v>12.995709656617132</v>
      </c>
      <c r="AH1382">
        <f>_xlfn.XLOOKUP(A1382,'L y W'!A:A,'L y W'!C:C,0,0,1)</f>
        <v>10.665961212302582</v>
      </c>
    </row>
    <row r="1383" spans="1:34" x14ac:dyDescent="0.3">
      <c r="A1383" s="1">
        <v>3113</v>
      </c>
      <c r="B1383" s="1" t="s">
        <v>1848</v>
      </c>
      <c r="C1383" s="1" t="s">
        <v>237</v>
      </c>
      <c r="D1383" s="1">
        <v>2017</v>
      </c>
      <c r="E1383" s="1">
        <v>2</v>
      </c>
      <c r="F1383" s="1">
        <v>25</v>
      </c>
      <c r="G1383" s="1">
        <v>2</v>
      </c>
      <c r="H1383" s="1">
        <v>31</v>
      </c>
      <c r="I1383" s="1">
        <v>25</v>
      </c>
      <c r="J1383" s="1">
        <v>-19.457000000000001</v>
      </c>
      <c r="K1383" s="1">
        <v>-69.153000000000006</v>
      </c>
      <c r="L1383" s="1">
        <v>5.4</v>
      </c>
      <c r="M1383" s="1">
        <v>114.5</v>
      </c>
      <c r="N1383" s="1">
        <v>-19.131080000000001</v>
      </c>
      <c r="O1383" s="1">
        <v>-69.595529999999997</v>
      </c>
      <c r="P1383" s="1">
        <v>0</v>
      </c>
      <c r="Q1383" s="1">
        <v>693</v>
      </c>
      <c r="R1383" s="7">
        <v>5.68</v>
      </c>
      <c r="S1383" s="1">
        <v>145</v>
      </c>
      <c r="T1383" s="1">
        <v>38</v>
      </c>
      <c r="U1383" s="1">
        <v>-117</v>
      </c>
      <c r="V1383" s="1">
        <v>358</v>
      </c>
      <c r="W1383" s="1">
        <v>57</v>
      </c>
      <c r="X1383" s="1">
        <v>-71</v>
      </c>
      <c r="Y1383" s="1">
        <v>58.864350353053517</v>
      </c>
      <c r="Z1383" s="1">
        <v>128.74494841541176</v>
      </c>
      <c r="AA1383" s="1">
        <v>128.72843933105469</v>
      </c>
      <c r="AB1383" s="1" t="s">
        <v>1849</v>
      </c>
      <c r="AC1383" s="3">
        <v>45</v>
      </c>
      <c r="AD1383" s="3">
        <f>_xlfn.XLOOKUP(B1383,EVENTOS!B:B,EVENTOS!M:M,"--",0,1)</f>
        <v>324</v>
      </c>
      <c r="AE1383" s="3">
        <v>2</v>
      </c>
      <c r="AF1383" s="12">
        <f>_xlfn.XLOOKUP(C1383,ESTACIONES!B:B,ESTACIONES!N:N,0,0,1)</f>
        <v>2.6288790007491252</v>
      </c>
      <c r="AG1383">
        <f>_xlfn.XLOOKUP(A1383,'L y W'!A:A,'L y W'!B:B,0,0,1)</f>
        <v>0</v>
      </c>
      <c r="AH1383">
        <f>_xlfn.XLOOKUP(A1383,'L y W'!A:A,'L y W'!C:C,0,0,1)</f>
        <v>0</v>
      </c>
    </row>
    <row r="1384" spans="1:34" x14ac:dyDescent="0.3">
      <c r="A1384" s="1">
        <v>3114</v>
      </c>
      <c r="B1384" s="1" t="s">
        <v>1848</v>
      </c>
      <c r="C1384" s="1" t="s">
        <v>239</v>
      </c>
      <c r="D1384" s="1">
        <v>2017</v>
      </c>
      <c r="E1384" s="1">
        <v>2</v>
      </c>
      <c r="F1384" s="1">
        <v>25</v>
      </c>
      <c r="G1384" s="1">
        <v>2</v>
      </c>
      <c r="H1384" s="1">
        <v>31</v>
      </c>
      <c r="I1384" s="1">
        <v>25</v>
      </c>
      <c r="J1384" s="1">
        <v>-19.457000000000001</v>
      </c>
      <c r="K1384" s="1">
        <v>-69.153000000000006</v>
      </c>
      <c r="L1384" s="1">
        <v>5.4</v>
      </c>
      <c r="M1384" s="1">
        <v>114.5</v>
      </c>
      <c r="N1384" s="1">
        <v>-19.760960000000001</v>
      </c>
      <c r="O1384" s="1">
        <v>-69.655820000000006</v>
      </c>
      <c r="P1384" s="1">
        <v>0</v>
      </c>
      <c r="Q1384" s="1">
        <v>846</v>
      </c>
      <c r="R1384" s="7">
        <v>0.53</v>
      </c>
      <c r="S1384" s="1">
        <v>145</v>
      </c>
      <c r="T1384" s="1">
        <v>38</v>
      </c>
      <c r="U1384" s="1">
        <v>-117</v>
      </c>
      <c r="V1384" s="1">
        <v>358</v>
      </c>
      <c r="W1384" s="1">
        <v>57</v>
      </c>
      <c r="X1384" s="1">
        <v>-71</v>
      </c>
      <c r="Y1384" s="1">
        <v>62.565758320694485</v>
      </c>
      <c r="Z1384" s="1">
        <v>130.47882630620018</v>
      </c>
      <c r="AA1384" s="1">
        <v>130.4989929199219</v>
      </c>
      <c r="AB1384" s="1" t="s">
        <v>1850</v>
      </c>
      <c r="AC1384" s="3">
        <v>46</v>
      </c>
      <c r="AD1384" s="3">
        <f>_xlfn.XLOOKUP(B1384,EVENTOS!B:B,EVENTOS!M:M,"--",0,1)</f>
        <v>324</v>
      </c>
      <c r="AE1384" s="3">
        <v>2</v>
      </c>
      <c r="AF1384" s="12">
        <f>_xlfn.XLOOKUP(C1384,ESTACIONES!B:B,ESTACIONES!N:N,0,0,1)</f>
        <v>3.0457469555755177</v>
      </c>
      <c r="AG1384">
        <f>_xlfn.XLOOKUP(A1384,'L y W'!A:A,'L y W'!B:B,0,0,1)</f>
        <v>0</v>
      </c>
      <c r="AH1384">
        <f>_xlfn.XLOOKUP(A1384,'L y W'!A:A,'L y W'!C:C,0,0,1)</f>
        <v>0</v>
      </c>
    </row>
    <row r="1385" spans="1:34" x14ac:dyDescent="0.3">
      <c r="A1385" s="1">
        <v>3116</v>
      </c>
      <c r="B1385" s="1" t="s">
        <v>1848</v>
      </c>
      <c r="C1385" s="1" t="s">
        <v>76</v>
      </c>
      <c r="D1385" s="1">
        <v>2017</v>
      </c>
      <c r="E1385" s="1">
        <v>2</v>
      </c>
      <c r="F1385" s="1">
        <v>25</v>
      </c>
      <c r="G1385" s="1">
        <v>2</v>
      </c>
      <c r="H1385" s="1">
        <v>31</v>
      </c>
      <c r="I1385" s="1">
        <v>25</v>
      </c>
      <c r="J1385" s="1">
        <v>-19.457000000000001</v>
      </c>
      <c r="K1385" s="1">
        <v>-69.153000000000006</v>
      </c>
      <c r="L1385" s="1">
        <v>5.4</v>
      </c>
      <c r="M1385" s="1">
        <v>114.5</v>
      </c>
      <c r="N1385" s="1">
        <v>-20.496327999999998</v>
      </c>
      <c r="O1385" s="1">
        <v>-69.337469999999996</v>
      </c>
      <c r="P1385" s="1">
        <v>0</v>
      </c>
      <c r="Q1385" s="1">
        <v>357</v>
      </c>
      <c r="R1385" s="7">
        <v>2.08</v>
      </c>
      <c r="S1385" s="1">
        <v>145</v>
      </c>
      <c r="T1385" s="1">
        <v>38</v>
      </c>
      <c r="U1385" s="1">
        <v>-117</v>
      </c>
      <c r="V1385" s="1">
        <v>358</v>
      </c>
      <c r="W1385" s="1">
        <v>57</v>
      </c>
      <c r="X1385" s="1">
        <v>-71</v>
      </c>
      <c r="Y1385" s="1">
        <v>116.66637956249198</v>
      </c>
      <c r="Z1385" s="1">
        <v>163.46649234696218</v>
      </c>
      <c r="AA1385" s="1">
        <v>163.4660339355469</v>
      </c>
      <c r="AB1385" s="1" t="s">
        <v>1851</v>
      </c>
      <c r="AC1385" s="3">
        <v>14</v>
      </c>
      <c r="AD1385" s="3">
        <f>_xlfn.XLOOKUP(B1385,EVENTOS!B:B,EVENTOS!M:M,"--",0,1)</f>
        <v>324</v>
      </c>
      <c r="AE1385" s="3">
        <v>2</v>
      </c>
      <c r="AF1385" s="12">
        <f>_xlfn.XLOOKUP(C1385,ESTACIONES!B:B,ESTACIONES!N:N,0,0,1)</f>
        <v>2.8487108524030149</v>
      </c>
      <c r="AG1385">
        <f>_xlfn.XLOOKUP(A1385,'L y W'!A:A,'L y W'!B:B,0,0,1)</f>
        <v>0</v>
      </c>
      <c r="AH1385">
        <f>_xlfn.XLOOKUP(A1385,'L y W'!A:A,'L y W'!C:C,0,0,1)</f>
        <v>0</v>
      </c>
    </row>
    <row r="1386" spans="1:34" x14ac:dyDescent="0.3">
      <c r="A1386" s="1">
        <v>312</v>
      </c>
      <c r="B1386" s="1" t="s">
        <v>1819</v>
      </c>
      <c r="C1386" s="1" t="s">
        <v>40</v>
      </c>
      <c r="D1386" s="1">
        <v>2014</v>
      </c>
      <c r="E1386" s="1">
        <v>4</v>
      </c>
      <c r="F1386" s="1">
        <v>11</v>
      </c>
      <c r="G1386" s="1">
        <v>0</v>
      </c>
      <c r="H1386" s="1">
        <v>1</v>
      </c>
      <c r="I1386" s="1">
        <v>44</v>
      </c>
      <c r="J1386" s="1">
        <v>-20.716999999999999</v>
      </c>
      <c r="K1386" s="1">
        <v>-70.649000000000001</v>
      </c>
      <c r="L1386" s="1">
        <v>6.2</v>
      </c>
      <c r="M1386" s="1">
        <v>38.9</v>
      </c>
      <c r="N1386" s="1">
        <v>-20.214200000000002</v>
      </c>
      <c r="O1386" s="1">
        <v>-70.137889999999999</v>
      </c>
      <c r="P1386" s="1">
        <v>0</v>
      </c>
      <c r="Q1386" s="1">
        <v>276</v>
      </c>
      <c r="R1386" s="7">
        <v>1.67</v>
      </c>
      <c r="S1386" s="1">
        <v>328</v>
      </c>
      <c r="T1386" s="1">
        <v>28</v>
      </c>
      <c r="U1386" s="1">
        <v>43</v>
      </c>
      <c r="V1386" s="1">
        <v>198</v>
      </c>
      <c r="W1386" s="1">
        <v>72</v>
      </c>
      <c r="X1386" s="1">
        <v>111</v>
      </c>
      <c r="Y1386" s="1">
        <v>77.08668537469751</v>
      </c>
      <c r="Z1386" s="1">
        <v>86.34562561043613</v>
      </c>
      <c r="AA1386" s="1">
        <v>84.015000000000001</v>
      </c>
      <c r="AB1386" s="1" t="s">
        <v>1852</v>
      </c>
      <c r="AC1386" s="3">
        <v>4</v>
      </c>
      <c r="AD1386" s="3">
        <f>_xlfn.XLOOKUP(B1386,EVENTOS!B:B,EVENTOS!M:M,"--",0,1)</f>
        <v>319</v>
      </c>
      <c r="AE1386" s="3">
        <v>1</v>
      </c>
      <c r="AF1386" s="12">
        <f>_xlfn.XLOOKUP(C1386,ESTACIONES!B:B,ESTACIONES!N:N,0,0,1)</f>
        <v>1.8913069000583338</v>
      </c>
      <c r="AG1386">
        <f>_xlfn.XLOOKUP(A1386,'L y W'!A:A,'L y W'!B:B,0,0,1)</f>
        <v>12.995709656617132</v>
      </c>
      <c r="AH1386">
        <f>_xlfn.XLOOKUP(A1386,'L y W'!A:A,'L y W'!C:C,0,0,1)</f>
        <v>10.665961212302582</v>
      </c>
    </row>
    <row r="1387" spans="1:34" x14ac:dyDescent="0.3">
      <c r="A1387" s="1">
        <v>3125</v>
      </c>
      <c r="B1387" s="1" t="s">
        <v>1853</v>
      </c>
      <c r="C1387" s="1" t="s">
        <v>559</v>
      </c>
      <c r="D1387" s="1">
        <v>2017</v>
      </c>
      <c r="E1387" s="1">
        <v>2</v>
      </c>
      <c r="F1387" s="1">
        <v>26</v>
      </c>
      <c r="G1387" s="1">
        <v>8</v>
      </c>
      <c r="H1387" s="1">
        <v>59</v>
      </c>
      <c r="I1387" s="1">
        <v>16</v>
      </c>
      <c r="J1387" s="1">
        <v>-28.948</v>
      </c>
      <c r="K1387" s="1">
        <v>-71.3</v>
      </c>
      <c r="L1387" s="1">
        <v>4.8</v>
      </c>
      <c r="M1387" s="1">
        <v>38</v>
      </c>
      <c r="N1387" s="1">
        <v>-27.367170000000002</v>
      </c>
      <c r="O1387" s="1">
        <v>-70.330690000000004</v>
      </c>
      <c r="P1387" s="1">
        <v>398</v>
      </c>
      <c r="Q1387" s="1">
        <v>473</v>
      </c>
      <c r="R1387" s="7">
        <v>6.7</v>
      </c>
      <c r="S1387" s="1">
        <v>16</v>
      </c>
      <c r="T1387" s="1">
        <v>31</v>
      </c>
      <c r="U1387" s="1">
        <v>111</v>
      </c>
      <c r="V1387" s="1">
        <v>173</v>
      </c>
      <c r="W1387" s="1">
        <v>61</v>
      </c>
      <c r="X1387" s="1">
        <v>78</v>
      </c>
      <c r="Y1387" s="1">
        <v>199.38534633686479</v>
      </c>
      <c r="Z1387" s="1">
        <v>203.04906485347703</v>
      </c>
      <c r="AA1387" s="1">
        <v>202.6606750488281</v>
      </c>
      <c r="AB1387" s="1" t="s">
        <v>1854</v>
      </c>
      <c r="AC1387" s="3">
        <v>64</v>
      </c>
      <c r="AD1387" s="3">
        <f>_xlfn.XLOOKUP(B1387,EVENTOS!B:B,EVENTOS!M:M,"--",0,1)</f>
        <v>325</v>
      </c>
      <c r="AE1387" s="3">
        <v>1</v>
      </c>
      <c r="AF1387" s="12">
        <f>_xlfn.XLOOKUP(C1387,ESTACIONES!B:B,ESTACIONES!N:N,0,0,1)</f>
        <v>4.3965270469791156</v>
      </c>
      <c r="AG1387">
        <f>_xlfn.XLOOKUP(A1387,'L y W'!A:A,'L y W'!B:B,0,0,1)</f>
        <v>0</v>
      </c>
      <c r="AH1387">
        <f>_xlfn.XLOOKUP(A1387,'L y W'!A:A,'L y W'!C:C,0,0,1)</f>
        <v>0</v>
      </c>
    </row>
    <row r="1388" spans="1:34" x14ac:dyDescent="0.3">
      <c r="A1388" s="1">
        <v>3126</v>
      </c>
      <c r="B1388" s="1" t="s">
        <v>1853</v>
      </c>
      <c r="C1388" s="1" t="s">
        <v>816</v>
      </c>
      <c r="D1388" s="1">
        <v>2017</v>
      </c>
      <c r="E1388" s="1">
        <v>2</v>
      </c>
      <c r="F1388" s="1">
        <v>26</v>
      </c>
      <c r="G1388" s="1">
        <v>8</v>
      </c>
      <c r="H1388" s="1">
        <v>59</v>
      </c>
      <c r="I1388" s="1">
        <v>16</v>
      </c>
      <c r="J1388" s="1">
        <v>-28.948</v>
      </c>
      <c r="K1388" s="1">
        <v>-71.3</v>
      </c>
      <c r="L1388" s="1">
        <v>4.8</v>
      </c>
      <c r="M1388" s="1">
        <v>38</v>
      </c>
      <c r="N1388" s="1">
        <v>-27.466439999999999</v>
      </c>
      <c r="O1388" s="1">
        <v>-70.265429999999995</v>
      </c>
      <c r="P1388" s="1">
        <v>485</v>
      </c>
      <c r="Q1388" s="1">
        <v>522</v>
      </c>
      <c r="R1388" s="7">
        <v>6.9</v>
      </c>
      <c r="S1388" s="1">
        <v>16</v>
      </c>
      <c r="T1388" s="1">
        <v>31</v>
      </c>
      <c r="U1388" s="1">
        <v>111</v>
      </c>
      <c r="V1388" s="1">
        <v>173</v>
      </c>
      <c r="W1388" s="1">
        <v>61</v>
      </c>
      <c r="X1388" s="1">
        <v>78</v>
      </c>
      <c r="Y1388" s="1">
        <v>193.06289757131555</v>
      </c>
      <c r="Z1388" s="1">
        <v>196.86131576221945</v>
      </c>
      <c r="AA1388" s="1">
        <v>196.4179992675781</v>
      </c>
      <c r="AB1388" s="1" t="s">
        <v>1855</v>
      </c>
      <c r="AC1388" s="3">
        <v>75</v>
      </c>
      <c r="AD1388" s="3">
        <f>_xlfn.XLOOKUP(B1388,EVENTOS!B:B,EVENTOS!M:M,"--",0,1)</f>
        <v>325</v>
      </c>
      <c r="AE1388" s="3">
        <v>1</v>
      </c>
      <c r="AF1388" s="12">
        <f>_xlfn.XLOOKUP(C1388,ESTACIONES!B:B,ESTACIONES!N:N,0,0,1)</f>
        <v>7.018821636696674</v>
      </c>
      <c r="AG1388">
        <f>_xlfn.XLOOKUP(A1388,'L y W'!A:A,'L y W'!B:B,0,0,1)</f>
        <v>0</v>
      </c>
      <c r="AH1388">
        <f>_xlfn.XLOOKUP(A1388,'L y W'!A:A,'L y W'!C:C,0,0,1)</f>
        <v>0</v>
      </c>
    </row>
    <row r="1389" spans="1:34" x14ac:dyDescent="0.3">
      <c r="A1389" s="1">
        <v>313</v>
      </c>
      <c r="B1389" s="1" t="s">
        <v>1819</v>
      </c>
      <c r="C1389" s="1" t="s">
        <v>88</v>
      </c>
      <c r="D1389" s="1">
        <v>2014</v>
      </c>
      <c r="E1389" s="1">
        <v>4</v>
      </c>
      <c r="F1389" s="1">
        <v>11</v>
      </c>
      <c r="G1389" s="1">
        <v>0</v>
      </c>
      <c r="H1389" s="1">
        <v>1</v>
      </c>
      <c r="I1389" s="1">
        <v>44</v>
      </c>
      <c r="J1389" s="1">
        <v>-20.716999999999999</v>
      </c>
      <c r="K1389" s="1">
        <v>-70.649000000000001</v>
      </c>
      <c r="L1389" s="1">
        <v>6.2</v>
      </c>
      <c r="M1389" s="1">
        <v>38.9</v>
      </c>
      <c r="N1389" s="1">
        <v>-20.256270000000001</v>
      </c>
      <c r="O1389" s="1">
        <v>-69.786010000000005</v>
      </c>
      <c r="P1389" s="1">
        <v>0</v>
      </c>
      <c r="Q1389" s="1">
        <v>344</v>
      </c>
      <c r="R1389" s="7">
        <v>2.4700000000000002</v>
      </c>
      <c r="S1389" s="1">
        <v>328</v>
      </c>
      <c r="T1389" s="1">
        <v>28</v>
      </c>
      <c r="U1389" s="1">
        <v>43</v>
      </c>
      <c r="V1389" s="1">
        <v>198</v>
      </c>
      <c r="W1389" s="1">
        <v>72</v>
      </c>
      <c r="X1389" s="1">
        <v>111</v>
      </c>
      <c r="Y1389" s="1">
        <v>103.4739043170828</v>
      </c>
      <c r="Z1389" s="1">
        <v>110.54437513786401</v>
      </c>
      <c r="AA1389" s="1">
        <v>113.755</v>
      </c>
      <c r="AB1389" s="1" t="s">
        <v>1856</v>
      </c>
      <c r="AC1389" s="3">
        <v>15</v>
      </c>
      <c r="AD1389" s="3">
        <f>_xlfn.XLOOKUP(B1389,EVENTOS!B:B,EVENTOS!M:M,"--",0,1)</f>
        <v>319</v>
      </c>
      <c r="AE1389" s="3">
        <v>1</v>
      </c>
      <c r="AF1389" s="12">
        <f>_xlfn.XLOOKUP(C1389,ESTACIONES!B:B,ESTACIONES!N:N,0,0,1)</f>
        <v>4.7744005541349805</v>
      </c>
      <c r="AG1389">
        <f>_xlfn.XLOOKUP(A1389,'L y W'!A:A,'L y W'!B:B,0,0,1)</f>
        <v>12.995709656617132</v>
      </c>
      <c r="AH1389">
        <f>_xlfn.XLOOKUP(A1389,'L y W'!A:A,'L y W'!C:C,0,0,1)</f>
        <v>10.665961212302582</v>
      </c>
    </row>
    <row r="1390" spans="1:34" x14ac:dyDescent="0.3">
      <c r="A1390" s="1">
        <v>3131</v>
      </c>
      <c r="B1390" s="1" t="s">
        <v>1857</v>
      </c>
      <c r="C1390" s="1" t="s">
        <v>541</v>
      </c>
      <c r="D1390" s="1">
        <v>2017</v>
      </c>
      <c r="E1390" s="1">
        <v>3</v>
      </c>
      <c r="F1390" s="1">
        <v>13</v>
      </c>
      <c r="G1390" s="1">
        <v>15</v>
      </c>
      <c r="H1390" s="1">
        <v>5</v>
      </c>
      <c r="I1390" s="1">
        <v>55</v>
      </c>
      <c r="J1390" s="1">
        <v>-30.437999999999999</v>
      </c>
      <c r="K1390" s="1">
        <v>-71.334000000000003</v>
      </c>
      <c r="L1390" s="1">
        <v>5.3</v>
      </c>
      <c r="M1390" s="1">
        <v>51.3</v>
      </c>
      <c r="N1390" s="1">
        <v>-29.942350000000001</v>
      </c>
      <c r="O1390" s="1">
        <v>-71.263149999999996</v>
      </c>
      <c r="P1390" s="1">
        <v>30</v>
      </c>
      <c r="Q1390" s="1">
        <v>475</v>
      </c>
      <c r="R1390" s="7">
        <v>0.87</v>
      </c>
      <c r="S1390" s="1">
        <v>358</v>
      </c>
      <c r="T1390" s="1">
        <v>34</v>
      </c>
      <c r="U1390" s="1">
        <v>95</v>
      </c>
      <c r="V1390" s="1">
        <v>173</v>
      </c>
      <c r="W1390" s="1">
        <v>56</v>
      </c>
      <c r="X1390" s="1">
        <v>87</v>
      </c>
      <c r="Y1390" s="1">
        <v>55.367609289451728</v>
      </c>
      <c r="Z1390" s="1">
        <v>75.50060303354789</v>
      </c>
      <c r="AA1390" s="1">
        <v>75.479164123535156</v>
      </c>
      <c r="AB1390" s="1" t="s">
        <v>1858</v>
      </c>
      <c r="AC1390" s="3">
        <v>61</v>
      </c>
      <c r="AD1390" s="3">
        <f>_xlfn.XLOOKUP(B1390,EVENTOS!B:B,EVENTOS!M:M,"--",0,1)</f>
        <v>326</v>
      </c>
      <c r="AE1390" s="3">
        <v>1</v>
      </c>
      <c r="AF1390" s="12">
        <f>_xlfn.XLOOKUP(C1390,ESTACIONES!B:B,ESTACIONES!N:N,0,0,1)</f>
        <v>4.2654241956000023</v>
      </c>
      <c r="AG1390">
        <f>_xlfn.XLOOKUP(A1390,'L y W'!A:A,'L y W'!B:B,0,0,1)</f>
        <v>0</v>
      </c>
      <c r="AH1390">
        <f>_xlfn.XLOOKUP(A1390,'L y W'!A:A,'L y W'!C:C,0,0,1)</f>
        <v>0</v>
      </c>
    </row>
    <row r="1391" spans="1:34" x14ac:dyDescent="0.3">
      <c r="A1391" s="1">
        <v>3133</v>
      </c>
      <c r="B1391" s="1" t="s">
        <v>1857</v>
      </c>
      <c r="C1391" s="1" t="s">
        <v>43</v>
      </c>
      <c r="D1391" s="1">
        <v>2017</v>
      </c>
      <c r="E1391" s="1">
        <v>3</v>
      </c>
      <c r="F1391" s="1">
        <v>13</v>
      </c>
      <c r="G1391" s="1">
        <v>15</v>
      </c>
      <c r="H1391" s="1">
        <v>5</v>
      </c>
      <c r="I1391" s="1">
        <v>55</v>
      </c>
      <c r="J1391" s="1">
        <v>-30.437999999999999</v>
      </c>
      <c r="K1391" s="1">
        <v>-71.334000000000003</v>
      </c>
      <c r="L1391" s="1">
        <v>5.3</v>
      </c>
      <c r="M1391" s="1">
        <v>51.3</v>
      </c>
      <c r="N1391" s="1">
        <v>-30.23387</v>
      </c>
      <c r="O1391" s="1">
        <v>-71.081590000000006</v>
      </c>
      <c r="P1391" s="1">
        <v>1032</v>
      </c>
      <c r="Q1391" s="1">
        <v>517</v>
      </c>
      <c r="R1391" s="7">
        <v>6.5</v>
      </c>
      <c r="S1391" s="1">
        <v>358</v>
      </c>
      <c r="T1391" s="1">
        <v>34</v>
      </c>
      <c r="U1391" s="1">
        <v>95</v>
      </c>
      <c r="V1391" s="1">
        <v>173</v>
      </c>
      <c r="W1391" s="1">
        <v>56</v>
      </c>
      <c r="X1391" s="1">
        <v>87</v>
      </c>
      <c r="Y1391" s="1">
        <v>33.184404495185035</v>
      </c>
      <c r="Z1391" s="1">
        <v>61.96646613854994</v>
      </c>
      <c r="AA1391" s="1">
        <v>61.087696075439453</v>
      </c>
      <c r="AB1391" s="1" t="s">
        <v>1859</v>
      </c>
      <c r="AC1391" s="3">
        <v>5</v>
      </c>
      <c r="AD1391" s="3">
        <f>_xlfn.XLOOKUP(B1391,EVENTOS!B:B,EVENTOS!M:M,"--",0,1)</f>
        <v>326</v>
      </c>
      <c r="AE1391" s="3">
        <v>1</v>
      </c>
      <c r="AF1391" s="12">
        <f>_xlfn.XLOOKUP(C1391,ESTACIONES!B:B,ESTACIONES!N:N,0,0,1)</f>
        <v>2.335647305457484</v>
      </c>
      <c r="AG1391">
        <f>_xlfn.XLOOKUP(A1391,'L y W'!A:A,'L y W'!B:B,0,0,1)</f>
        <v>0</v>
      </c>
      <c r="AH1391">
        <f>_xlfn.XLOOKUP(A1391,'L y W'!A:A,'L y W'!C:C,0,0,1)</f>
        <v>0</v>
      </c>
    </row>
    <row r="1392" spans="1:34" x14ac:dyDescent="0.3">
      <c r="A1392" s="1">
        <v>3139</v>
      </c>
      <c r="B1392" s="1" t="s">
        <v>1857</v>
      </c>
      <c r="C1392" s="1" t="s">
        <v>51</v>
      </c>
      <c r="D1392" s="1">
        <v>2017</v>
      </c>
      <c r="E1392" s="1">
        <v>3</v>
      </c>
      <c r="F1392" s="1">
        <v>13</v>
      </c>
      <c r="G1392" s="1">
        <v>15</v>
      </c>
      <c r="H1392" s="1">
        <v>5</v>
      </c>
      <c r="I1392" s="1">
        <v>55</v>
      </c>
      <c r="J1392" s="1">
        <v>-30.437999999999999</v>
      </c>
      <c r="K1392" s="1">
        <v>-71.334000000000003</v>
      </c>
      <c r="L1392" s="1">
        <v>5.3</v>
      </c>
      <c r="M1392" s="1">
        <v>51.3</v>
      </c>
      <c r="N1392" s="1">
        <v>-31.783711</v>
      </c>
      <c r="O1392" s="1">
        <v>-70.969739000000004</v>
      </c>
      <c r="P1392" s="1">
        <v>458</v>
      </c>
      <c r="Q1392" s="1">
        <v>751</v>
      </c>
      <c r="R1392" s="7">
        <v>2.1</v>
      </c>
      <c r="S1392" s="1">
        <v>358</v>
      </c>
      <c r="T1392" s="1">
        <v>34</v>
      </c>
      <c r="U1392" s="1">
        <v>95</v>
      </c>
      <c r="V1392" s="1">
        <v>173</v>
      </c>
      <c r="W1392" s="1">
        <v>56</v>
      </c>
      <c r="X1392" s="1">
        <v>87</v>
      </c>
      <c r="Y1392" s="1">
        <v>153.1933865319609</v>
      </c>
      <c r="Z1392" s="1">
        <v>161.7006624634877</v>
      </c>
      <c r="AA1392" s="1">
        <v>161.58990478515619</v>
      </c>
      <c r="AB1392" s="1" t="s">
        <v>1860</v>
      </c>
      <c r="AC1392" s="3">
        <v>8</v>
      </c>
      <c r="AD1392" s="3">
        <f>_xlfn.XLOOKUP(B1392,EVENTOS!B:B,EVENTOS!M:M,"--",0,1)</f>
        <v>326</v>
      </c>
      <c r="AE1392" s="3">
        <v>1</v>
      </c>
      <c r="AF1392" s="12">
        <f>_xlfn.XLOOKUP(C1392,ESTACIONES!B:B,ESTACIONES!N:N,0,0,1)</f>
        <v>4.6375108145656956</v>
      </c>
      <c r="AG1392">
        <f>_xlfn.XLOOKUP(A1392,'L y W'!A:A,'L y W'!B:B,0,0,1)</f>
        <v>0</v>
      </c>
      <c r="AH1392">
        <f>_xlfn.XLOOKUP(A1392,'L y W'!A:A,'L y W'!C:C,0,0,1)</f>
        <v>0</v>
      </c>
    </row>
    <row r="1393" spans="1:34" x14ac:dyDescent="0.3">
      <c r="A1393" s="1">
        <v>314</v>
      </c>
      <c r="B1393" s="1" t="s">
        <v>1819</v>
      </c>
      <c r="C1393" s="1" t="s">
        <v>49</v>
      </c>
      <c r="D1393" s="1">
        <v>2014</v>
      </c>
      <c r="E1393" s="1">
        <v>4</v>
      </c>
      <c r="F1393" s="1">
        <v>11</v>
      </c>
      <c r="G1393" s="1">
        <v>0</v>
      </c>
      <c r="H1393" s="1">
        <v>1</v>
      </c>
      <c r="I1393" s="1">
        <v>44</v>
      </c>
      <c r="J1393" s="1">
        <v>-20.716999999999999</v>
      </c>
      <c r="K1393" s="1">
        <v>-70.649000000000001</v>
      </c>
      <c r="L1393" s="1">
        <v>6.2</v>
      </c>
      <c r="M1393" s="1">
        <v>38.9</v>
      </c>
      <c r="N1393" s="1">
        <v>-20.270160000000001</v>
      </c>
      <c r="O1393" s="1">
        <v>-70.094139999999996</v>
      </c>
      <c r="P1393" s="1">
        <v>0</v>
      </c>
      <c r="Q1393" s="1">
        <v>680</v>
      </c>
      <c r="R1393" s="7">
        <v>14.35</v>
      </c>
      <c r="S1393" s="1">
        <v>328</v>
      </c>
      <c r="T1393" s="1">
        <v>28</v>
      </c>
      <c r="U1393" s="1">
        <v>43</v>
      </c>
      <c r="V1393" s="1">
        <v>198</v>
      </c>
      <c r="W1393" s="1">
        <v>72</v>
      </c>
      <c r="X1393" s="1">
        <v>111</v>
      </c>
      <c r="Y1393" s="1">
        <v>76.141275552011763</v>
      </c>
      <c r="Z1393" s="1">
        <v>85.502654009611803</v>
      </c>
      <c r="AA1393" s="1">
        <v>84.65</v>
      </c>
      <c r="AB1393" s="1" t="s">
        <v>1861</v>
      </c>
      <c r="AC1393" s="3">
        <v>7</v>
      </c>
      <c r="AD1393" s="3">
        <f>_xlfn.XLOOKUP(B1393,EVENTOS!B:B,EVENTOS!M:M,"--",0,1)</f>
        <v>319</v>
      </c>
      <c r="AE1393" s="3">
        <v>1</v>
      </c>
      <c r="AF1393" s="12">
        <f>_xlfn.XLOOKUP(C1393,ESTACIONES!B:B,ESTACIONES!N:N,0,0,1)</f>
        <v>1.8458396032130928</v>
      </c>
      <c r="AG1393">
        <f>_xlfn.XLOOKUP(A1393,'L y W'!A:A,'L y W'!B:B,0,0,1)</f>
        <v>12.995709656617132</v>
      </c>
      <c r="AH1393">
        <f>_xlfn.XLOOKUP(A1393,'L y W'!A:A,'L y W'!C:C,0,0,1)</f>
        <v>10.665961212302582</v>
      </c>
    </row>
    <row r="1394" spans="1:34" x14ac:dyDescent="0.3">
      <c r="A1394" s="1">
        <v>3140</v>
      </c>
      <c r="B1394" s="1" t="s">
        <v>1857</v>
      </c>
      <c r="C1394" s="1" t="s">
        <v>55</v>
      </c>
      <c r="D1394" s="1">
        <v>2017</v>
      </c>
      <c r="E1394" s="1">
        <v>3</v>
      </c>
      <c r="F1394" s="1">
        <v>13</v>
      </c>
      <c r="G1394" s="1">
        <v>15</v>
      </c>
      <c r="H1394" s="1">
        <v>5</v>
      </c>
      <c r="I1394" s="1">
        <v>55</v>
      </c>
      <c r="J1394" s="1">
        <v>-30.437999999999999</v>
      </c>
      <c r="K1394" s="1">
        <v>-71.334000000000003</v>
      </c>
      <c r="L1394" s="1">
        <v>5.3</v>
      </c>
      <c r="M1394" s="1">
        <v>51.3</v>
      </c>
      <c r="N1394" s="1">
        <v>-30.854861</v>
      </c>
      <c r="O1394" s="1">
        <v>-70.707333000000006</v>
      </c>
      <c r="P1394" s="1">
        <v>903</v>
      </c>
      <c r="Q1394" s="1">
        <v>578</v>
      </c>
      <c r="R1394" s="7">
        <v>6.51</v>
      </c>
      <c r="S1394" s="1">
        <v>358</v>
      </c>
      <c r="T1394" s="1">
        <v>34</v>
      </c>
      <c r="U1394" s="1">
        <v>95</v>
      </c>
      <c r="V1394" s="1">
        <v>173</v>
      </c>
      <c r="W1394" s="1">
        <v>56</v>
      </c>
      <c r="X1394" s="1">
        <v>87</v>
      </c>
      <c r="Y1394" s="1">
        <v>75.789450857808674</v>
      </c>
      <c r="Z1394" s="1">
        <v>92.028224313675622</v>
      </c>
      <c r="AA1394" s="1">
        <v>91.603279113769531</v>
      </c>
      <c r="AB1394" s="1" t="s">
        <v>1862</v>
      </c>
      <c r="AC1394" s="3">
        <v>10</v>
      </c>
      <c r="AD1394" s="3">
        <f>_xlfn.XLOOKUP(B1394,EVENTOS!B:B,EVENTOS!M:M,"--",0,1)</f>
        <v>326</v>
      </c>
      <c r="AE1394" s="3">
        <v>1</v>
      </c>
      <c r="AF1394" s="12">
        <f>_xlfn.XLOOKUP(C1394,ESTACIONES!B:B,ESTACIONES!N:N,0,0,1)</f>
        <v>2.2846908786089335</v>
      </c>
      <c r="AG1394">
        <f>_xlfn.XLOOKUP(A1394,'L y W'!A:A,'L y W'!B:B,0,0,1)</f>
        <v>0</v>
      </c>
      <c r="AH1394">
        <f>_xlfn.XLOOKUP(A1394,'L y W'!A:A,'L y W'!C:C,0,0,1)</f>
        <v>0</v>
      </c>
    </row>
    <row r="1395" spans="1:34" x14ac:dyDescent="0.3">
      <c r="A1395" s="1">
        <v>3141</v>
      </c>
      <c r="B1395" s="1" t="s">
        <v>1857</v>
      </c>
      <c r="C1395" s="1" t="s">
        <v>470</v>
      </c>
      <c r="D1395" s="1">
        <v>2017</v>
      </c>
      <c r="E1395" s="1">
        <v>3</v>
      </c>
      <c r="F1395" s="1">
        <v>13</v>
      </c>
      <c r="G1395" s="1">
        <v>15</v>
      </c>
      <c r="H1395" s="1">
        <v>5</v>
      </c>
      <c r="I1395" s="1">
        <v>55</v>
      </c>
      <c r="J1395" s="1">
        <v>-30.437999999999999</v>
      </c>
      <c r="K1395" s="1">
        <v>-71.334000000000003</v>
      </c>
      <c r="L1395" s="1">
        <v>5.3</v>
      </c>
      <c r="M1395" s="1">
        <v>51.3</v>
      </c>
      <c r="N1395" s="1">
        <v>-31.203700000000001</v>
      </c>
      <c r="O1395" s="1">
        <v>-71.000299999999996</v>
      </c>
      <c r="P1395" s="1">
        <v>0</v>
      </c>
      <c r="Q1395" s="1">
        <v>555</v>
      </c>
      <c r="R1395" s="7">
        <v>4.4800000000000004</v>
      </c>
      <c r="S1395" s="1">
        <v>358</v>
      </c>
      <c r="T1395" s="1">
        <v>34</v>
      </c>
      <c r="U1395" s="1">
        <v>95</v>
      </c>
      <c r="V1395" s="1">
        <v>173</v>
      </c>
      <c r="W1395" s="1">
        <v>56</v>
      </c>
      <c r="X1395" s="1">
        <v>87</v>
      </c>
      <c r="Y1395" s="1">
        <v>90.696315731162002</v>
      </c>
      <c r="Z1395" s="1">
        <v>104.19938429379813</v>
      </c>
      <c r="AA1395" s="1">
        <v>104.2327880859375</v>
      </c>
      <c r="AB1395" s="1" t="s">
        <v>1863</v>
      </c>
      <c r="AC1395" s="3">
        <v>52</v>
      </c>
      <c r="AD1395" s="3">
        <f>_xlfn.XLOOKUP(B1395,EVENTOS!B:B,EVENTOS!M:M,"--",0,1)</f>
        <v>326</v>
      </c>
      <c r="AE1395" s="3">
        <v>1</v>
      </c>
      <c r="AF1395" s="12">
        <f>_xlfn.XLOOKUP(C1395,ESTACIONES!B:B,ESTACIONES!N:N,0,0,1)</f>
        <v>4.5935928012608978</v>
      </c>
      <c r="AG1395">
        <f>_xlfn.XLOOKUP(A1395,'L y W'!A:A,'L y W'!B:B,0,0,1)</f>
        <v>0</v>
      </c>
      <c r="AH1395">
        <f>_xlfn.XLOOKUP(A1395,'L y W'!A:A,'L y W'!C:C,0,0,1)</f>
        <v>0</v>
      </c>
    </row>
    <row r="1396" spans="1:34" x14ac:dyDescent="0.3">
      <c r="A1396" s="1">
        <v>3142</v>
      </c>
      <c r="B1396" s="1" t="s">
        <v>1857</v>
      </c>
      <c r="C1396" s="1" t="s">
        <v>120</v>
      </c>
      <c r="D1396" s="1">
        <v>2017</v>
      </c>
      <c r="E1396" s="1">
        <v>3</v>
      </c>
      <c r="F1396" s="1">
        <v>13</v>
      </c>
      <c r="G1396" s="1">
        <v>15</v>
      </c>
      <c r="H1396" s="1">
        <v>5</v>
      </c>
      <c r="I1396" s="1">
        <v>55</v>
      </c>
      <c r="J1396" s="1">
        <v>-30.437999999999999</v>
      </c>
      <c r="K1396" s="1">
        <v>-71.334000000000003</v>
      </c>
      <c r="L1396" s="1">
        <v>5.3</v>
      </c>
      <c r="M1396" s="1">
        <v>51.3</v>
      </c>
      <c r="N1396" s="1">
        <v>-30.838899999999999</v>
      </c>
      <c r="O1396" s="1">
        <v>-70.689099999999996</v>
      </c>
      <c r="P1396" s="1">
        <v>0</v>
      </c>
      <c r="Q1396" s="1">
        <v>639</v>
      </c>
      <c r="R1396" s="7">
        <v>7.79</v>
      </c>
      <c r="S1396" s="1">
        <v>358</v>
      </c>
      <c r="T1396" s="1">
        <v>34</v>
      </c>
      <c r="U1396" s="1">
        <v>95</v>
      </c>
      <c r="V1396" s="1">
        <v>173</v>
      </c>
      <c r="W1396" s="1">
        <v>56</v>
      </c>
      <c r="X1396" s="1">
        <v>87</v>
      </c>
      <c r="Y1396" s="1">
        <v>76.139765051136578</v>
      </c>
      <c r="Z1396" s="1">
        <v>91.809334068177833</v>
      </c>
      <c r="AA1396" s="1">
        <v>91.895164489746094</v>
      </c>
      <c r="AB1396" s="1" t="s">
        <v>1864</v>
      </c>
      <c r="AC1396" s="3">
        <v>21</v>
      </c>
      <c r="AD1396" s="3">
        <f>_xlfn.XLOOKUP(B1396,EVENTOS!B:B,EVENTOS!M:M,"--",0,1)</f>
        <v>326</v>
      </c>
      <c r="AE1396" s="3">
        <v>1</v>
      </c>
      <c r="AF1396" s="12">
        <f>_xlfn.XLOOKUP(C1396,ESTACIONES!B:B,ESTACIONES!N:N,0,0,1)</f>
        <v>2.3804747433105566</v>
      </c>
      <c r="AG1396">
        <f>_xlfn.XLOOKUP(A1396,'L y W'!A:A,'L y W'!B:B,0,0,1)</f>
        <v>0</v>
      </c>
      <c r="AH1396">
        <f>_xlfn.XLOOKUP(A1396,'L y W'!A:A,'L y W'!C:C,0,0,1)</f>
        <v>0</v>
      </c>
    </row>
    <row r="1397" spans="1:34" x14ac:dyDescent="0.3">
      <c r="A1397" s="1">
        <v>3143</v>
      </c>
      <c r="B1397" s="1" t="s">
        <v>1857</v>
      </c>
      <c r="C1397" s="1" t="s">
        <v>833</v>
      </c>
      <c r="D1397" s="1">
        <v>2017</v>
      </c>
      <c r="E1397" s="1">
        <v>3</v>
      </c>
      <c r="F1397" s="1">
        <v>13</v>
      </c>
      <c r="G1397" s="1">
        <v>15</v>
      </c>
      <c r="H1397" s="1">
        <v>5</v>
      </c>
      <c r="I1397" s="1">
        <v>55</v>
      </c>
      <c r="J1397" s="1">
        <v>-30.437999999999999</v>
      </c>
      <c r="K1397" s="1">
        <v>-71.334000000000003</v>
      </c>
      <c r="L1397" s="1">
        <v>5.3</v>
      </c>
      <c r="M1397" s="1">
        <v>51.3</v>
      </c>
      <c r="N1397" s="1">
        <v>-29.91864</v>
      </c>
      <c r="O1397" s="1">
        <v>-71.238410000000002</v>
      </c>
      <c r="P1397" s="1">
        <v>101</v>
      </c>
      <c r="Q1397" s="1">
        <v>773</v>
      </c>
      <c r="R1397" s="7">
        <v>0.92222222222222228</v>
      </c>
      <c r="S1397" s="1">
        <v>358</v>
      </c>
      <c r="T1397" s="1">
        <v>34</v>
      </c>
      <c r="U1397" s="1">
        <v>95</v>
      </c>
      <c r="V1397" s="1">
        <v>173</v>
      </c>
      <c r="W1397" s="1">
        <v>56</v>
      </c>
      <c r="X1397" s="1">
        <v>87</v>
      </c>
      <c r="Y1397" s="1">
        <v>58.305342329931818</v>
      </c>
      <c r="Z1397" s="1">
        <v>77.727573905342879</v>
      </c>
      <c r="AA1397" s="1">
        <v>77.658622741699219</v>
      </c>
      <c r="AB1397" s="1" t="s">
        <v>1865</v>
      </c>
      <c r="AC1397" s="3">
        <v>76</v>
      </c>
      <c r="AD1397" s="3">
        <f>_xlfn.XLOOKUP(B1397,EVENTOS!B:B,EVENTOS!M:M,"--",0,1)</f>
        <v>326</v>
      </c>
      <c r="AE1397" s="3">
        <v>1</v>
      </c>
      <c r="AF1397" s="12">
        <f>_xlfn.XLOOKUP(C1397,ESTACIONES!B:B,ESTACIONES!N:N,0,0,1)</f>
        <v>2.1128237430773216</v>
      </c>
      <c r="AG1397">
        <f>_xlfn.XLOOKUP(A1397,'L y W'!A:A,'L y W'!B:B,0,0,1)</f>
        <v>0</v>
      </c>
      <c r="AH1397">
        <f>_xlfn.XLOOKUP(A1397,'L y W'!A:A,'L y W'!C:C,0,0,1)</f>
        <v>0</v>
      </c>
    </row>
    <row r="1398" spans="1:34" x14ac:dyDescent="0.3">
      <c r="A1398" s="1">
        <v>3144</v>
      </c>
      <c r="B1398" s="1" t="s">
        <v>1857</v>
      </c>
      <c r="C1398" s="1" t="s">
        <v>29</v>
      </c>
      <c r="D1398" s="1">
        <v>2017</v>
      </c>
      <c r="E1398" s="1">
        <v>3</v>
      </c>
      <c r="F1398" s="1">
        <v>13</v>
      </c>
      <c r="G1398" s="1">
        <v>15</v>
      </c>
      <c r="H1398" s="1">
        <v>5</v>
      </c>
      <c r="I1398" s="1">
        <v>55</v>
      </c>
      <c r="J1398" s="1">
        <v>-30.437999999999999</v>
      </c>
      <c r="K1398" s="1">
        <v>-71.334000000000003</v>
      </c>
      <c r="L1398" s="1">
        <v>5.3</v>
      </c>
      <c r="M1398" s="1">
        <v>51.3</v>
      </c>
      <c r="N1398" s="1">
        <v>-30.172699999999999</v>
      </c>
      <c r="O1398" s="1">
        <v>-70.799300000000002</v>
      </c>
      <c r="P1398" s="1">
        <v>0</v>
      </c>
      <c r="Q1398" s="1">
        <v>405</v>
      </c>
      <c r="R1398" s="7">
        <v>1.64</v>
      </c>
      <c r="S1398" s="1">
        <v>358</v>
      </c>
      <c r="T1398" s="1">
        <v>34</v>
      </c>
      <c r="U1398" s="1">
        <v>95</v>
      </c>
      <c r="V1398" s="1">
        <v>173</v>
      </c>
      <c r="W1398" s="1">
        <v>56</v>
      </c>
      <c r="X1398" s="1">
        <v>87</v>
      </c>
      <c r="Y1398" s="1">
        <v>59.247535455783975</v>
      </c>
      <c r="Z1398" s="1">
        <v>78.370660693810535</v>
      </c>
      <c r="AA1398" s="1">
        <v>78.32611083984375</v>
      </c>
      <c r="AB1398" s="1" t="s">
        <v>1866</v>
      </c>
      <c r="AC1398" s="3">
        <v>1</v>
      </c>
      <c r="AD1398" s="3">
        <f>_xlfn.XLOOKUP(B1398,EVENTOS!B:B,EVENTOS!M:M,"--",0,1)</f>
        <v>326</v>
      </c>
      <c r="AE1398" s="3">
        <v>1</v>
      </c>
      <c r="AF1398" s="12">
        <f>_xlfn.XLOOKUP(C1398,ESTACIONES!B:B,ESTACIONES!N:N,0,0,1)</f>
        <v>5.4872095279552653</v>
      </c>
      <c r="AG1398">
        <f>_xlfn.XLOOKUP(A1398,'L y W'!A:A,'L y W'!B:B,0,0,1)</f>
        <v>0</v>
      </c>
      <c r="AH1398">
        <f>_xlfn.XLOOKUP(A1398,'L y W'!A:A,'L y W'!C:C,0,0,1)</f>
        <v>0</v>
      </c>
    </row>
    <row r="1399" spans="1:34" x14ac:dyDescent="0.3">
      <c r="A1399" s="1">
        <v>3146</v>
      </c>
      <c r="B1399" s="1" t="s">
        <v>1867</v>
      </c>
      <c r="C1399" s="1" t="s">
        <v>51</v>
      </c>
      <c r="D1399" s="1">
        <v>2017</v>
      </c>
      <c r="E1399" s="1">
        <v>3</v>
      </c>
      <c r="F1399" s="1">
        <v>17</v>
      </c>
      <c r="G1399" s="1">
        <v>8</v>
      </c>
      <c r="H1399" s="1">
        <v>2</v>
      </c>
      <c r="I1399" s="1">
        <v>57</v>
      </c>
      <c r="J1399" s="1">
        <v>-32.46</v>
      </c>
      <c r="K1399" s="1">
        <v>-71.671999999999997</v>
      </c>
      <c r="L1399" s="1">
        <v>5</v>
      </c>
      <c r="M1399" s="1">
        <v>33.9</v>
      </c>
      <c r="N1399" s="1">
        <v>-31.783711</v>
      </c>
      <c r="O1399" s="1">
        <v>-70.969739000000004</v>
      </c>
      <c r="P1399" s="1">
        <v>458</v>
      </c>
      <c r="Q1399" s="1">
        <v>751</v>
      </c>
      <c r="R1399" s="7">
        <v>2.1</v>
      </c>
      <c r="S1399" s="1" t="s">
        <v>38</v>
      </c>
      <c r="T1399" s="1" t="s">
        <v>38</v>
      </c>
      <c r="U1399" s="1" t="s">
        <v>38</v>
      </c>
      <c r="V1399" s="1" t="s">
        <v>38</v>
      </c>
      <c r="W1399" s="1" t="s">
        <v>38</v>
      </c>
      <c r="X1399" s="1" t="s">
        <v>38</v>
      </c>
      <c r="Y1399" s="1">
        <v>100.0782523007768</v>
      </c>
      <c r="Z1399" s="1">
        <v>105.81176091332161</v>
      </c>
      <c r="AA1399" s="1">
        <v>105.81176091332161</v>
      </c>
      <c r="AB1399" s="1" t="s">
        <v>1868</v>
      </c>
      <c r="AC1399" s="3">
        <v>8</v>
      </c>
      <c r="AD1399" s="3">
        <f>_xlfn.XLOOKUP(B1399,EVENTOS!B:B,EVENTOS!M:M,"--",0,1)</f>
        <v>327</v>
      </c>
      <c r="AE1399" s="3">
        <v>1</v>
      </c>
      <c r="AF1399" s="12">
        <f>_xlfn.XLOOKUP(C1399,ESTACIONES!B:B,ESTACIONES!N:N,0,0,1)</f>
        <v>4.6375108145656956</v>
      </c>
      <c r="AG1399" t="e">
        <f>_xlfn.XLOOKUP(A1399,'L y W'!A:A,'L y W'!B:B,0,0,1)</f>
        <v>#N/A</v>
      </c>
      <c r="AH1399" t="e">
        <f>_xlfn.XLOOKUP(A1399,'L y W'!A:A,'L y W'!C:C,0,0,1)</f>
        <v>#N/A</v>
      </c>
    </row>
    <row r="1400" spans="1:34" x14ac:dyDescent="0.3">
      <c r="A1400" s="1">
        <v>3148</v>
      </c>
      <c r="B1400" s="1" t="s">
        <v>1867</v>
      </c>
      <c r="C1400" s="1" t="s">
        <v>161</v>
      </c>
      <c r="D1400" s="1">
        <v>2017</v>
      </c>
      <c r="E1400" s="1">
        <v>3</v>
      </c>
      <c r="F1400" s="1">
        <v>17</v>
      </c>
      <c r="G1400" s="1">
        <v>8</v>
      </c>
      <c r="H1400" s="1">
        <v>2</v>
      </c>
      <c r="I1400" s="1">
        <v>57</v>
      </c>
      <c r="J1400" s="1">
        <v>-32.46</v>
      </c>
      <c r="K1400" s="1">
        <v>-71.671999999999997</v>
      </c>
      <c r="L1400" s="1">
        <v>5</v>
      </c>
      <c r="M1400" s="1">
        <v>33.9</v>
      </c>
      <c r="N1400" s="1">
        <v>-33.380861000000003</v>
      </c>
      <c r="O1400" s="1">
        <v>-70.796166999999997</v>
      </c>
      <c r="P1400" s="1">
        <v>0</v>
      </c>
      <c r="Q1400" s="1">
        <v>471</v>
      </c>
      <c r="R1400" s="7">
        <v>1.4</v>
      </c>
      <c r="S1400" s="1" t="s">
        <v>38</v>
      </c>
      <c r="T1400" s="1" t="s">
        <v>38</v>
      </c>
      <c r="U1400" s="1" t="s">
        <v>38</v>
      </c>
      <c r="V1400" s="1" t="s">
        <v>38</v>
      </c>
      <c r="W1400" s="1" t="s">
        <v>38</v>
      </c>
      <c r="X1400" s="1" t="s">
        <v>38</v>
      </c>
      <c r="Y1400" s="1">
        <v>130.92272673694293</v>
      </c>
      <c r="Z1400" s="1">
        <v>135.24041694787925</v>
      </c>
      <c r="AA1400" s="1">
        <v>135.24041694787925</v>
      </c>
      <c r="AB1400" s="1" t="s">
        <v>1869</v>
      </c>
      <c r="AC1400" s="3">
        <v>32</v>
      </c>
      <c r="AD1400" s="3">
        <f>_xlfn.XLOOKUP(B1400,EVENTOS!B:B,EVENTOS!M:M,"--",0,1)</f>
        <v>327</v>
      </c>
      <c r="AE1400" s="3">
        <v>1</v>
      </c>
      <c r="AF1400" s="12">
        <f>_xlfn.XLOOKUP(C1400,ESTACIONES!B:B,ESTACIONES!N:N,0,0,1)</f>
        <v>5.2193509282518686</v>
      </c>
      <c r="AG1400" t="e">
        <f>_xlfn.XLOOKUP(A1400,'L y W'!A:A,'L y W'!B:B,0,0,1)</f>
        <v>#N/A</v>
      </c>
      <c r="AH1400" t="e">
        <f>_xlfn.XLOOKUP(A1400,'L y W'!A:A,'L y W'!C:C,0,0,1)</f>
        <v>#N/A</v>
      </c>
    </row>
    <row r="1401" spans="1:34" x14ac:dyDescent="0.3">
      <c r="A1401" s="1">
        <v>3149</v>
      </c>
      <c r="B1401" s="1" t="s">
        <v>1867</v>
      </c>
      <c r="C1401" s="1" t="s">
        <v>234</v>
      </c>
      <c r="D1401" s="1">
        <v>2017</v>
      </c>
      <c r="E1401" s="1">
        <v>3</v>
      </c>
      <c r="F1401" s="1">
        <v>17</v>
      </c>
      <c r="G1401" s="1">
        <v>8</v>
      </c>
      <c r="H1401" s="1">
        <v>2</v>
      </c>
      <c r="I1401" s="1">
        <v>57</v>
      </c>
      <c r="J1401" s="1">
        <v>-32.46</v>
      </c>
      <c r="K1401" s="1">
        <v>-71.671999999999997</v>
      </c>
      <c r="L1401" s="1">
        <v>5</v>
      </c>
      <c r="M1401" s="1">
        <v>33.9</v>
      </c>
      <c r="N1401" s="1">
        <v>-33.023083</v>
      </c>
      <c r="O1401" s="1">
        <v>-71.517832999999996</v>
      </c>
      <c r="P1401" s="1">
        <v>0</v>
      </c>
      <c r="Q1401" s="1">
        <v>622</v>
      </c>
      <c r="R1401" s="7">
        <v>7.28</v>
      </c>
      <c r="S1401" s="1" t="s">
        <v>38</v>
      </c>
      <c r="T1401" s="1" t="s">
        <v>38</v>
      </c>
      <c r="U1401" s="1" t="s">
        <v>38</v>
      </c>
      <c r="V1401" s="1" t="s">
        <v>38</v>
      </c>
      <c r="W1401" s="1" t="s">
        <v>38</v>
      </c>
      <c r="X1401" s="1" t="s">
        <v>38</v>
      </c>
      <c r="Y1401" s="1">
        <v>64.095704660810284</v>
      </c>
      <c r="Z1401" s="1">
        <v>72.508408863840174</v>
      </c>
      <c r="AA1401" s="1">
        <v>72.508408863840174</v>
      </c>
      <c r="AB1401" s="1" t="s">
        <v>1870</v>
      </c>
      <c r="AC1401" s="3">
        <v>44</v>
      </c>
      <c r="AD1401" s="3">
        <f>_xlfn.XLOOKUP(B1401,EVENTOS!B:B,EVENTOS!M:M,"--",0,1)</f>
        <v>327</v>
      </c>
      <c r="AE1401" s="3">
        <v>1</v>
      </c>
      <c r="AF1401" s="12">
        <f>_xlfn.XLOOKUP(C1401,ESTACIONES!B:B,ESTACIONES!N:N,0,0,1)</f>
        <v>7.8837968896193393</v>
      </c>
      <c r="AG1401" t="e">
        <f>_xlfn.XLOOKUP(A1401,'L y W'!A:A,'L y W'!B:B,0,0,1)</f>
        <v>#N/A</v>
      </c>
      <c r="AH1401" t="e">
        <f>_xlfn.XLOOKUP(A1401,'L y W'!A:A,'L y W'!C:C,0,0,1)</f>
        <v>#N/A</v>
      </c>
    </row>
    <row r="1402" spans="1:34" x14ac:dyDescent="0.3">
      <c r="A1402" s="1">
        <v>315</v>
      </c>
      <c r="B1402" s="1" t="s">
        <v>1819</v>
      </c>
      <c r="C1402" s="1" t="s">
        <v>66</v>
      </c>
      <c r="D1402" s="1">
        <v>2014</v>
      </c>
      <c r="E1402" s="1">
        <v>4</v>
      </c>
      <c r="F1402" s="1">
        <v>11</v>
      </c>
      <c r="G1402" s="1">
        <v>0</v>
      </c>
      <c r="H1402" s="1">
        <v>1</v>
      </c>
      <c r="I1402" s="1">
        <v>44</v>
      </c>
      <c r="J1402" s="1">
        <v>-20.716999999999999</v>
      </c>
      <c r="K1402" s="1">
        <v>-70.649000000000001</v>
      </c>
      <c r="L1402" s="1">
        <v>6.2</v>
      </c>
      <c r="M1402" s="1">
        <v>38.9</v>
      </c>
      <c r="N1402" s="1">
        <v>-19.59571</v>
      </c>
      <c r="O1402" s="1">
        <v>-70.21078</v>
      </c>
      <c r="P1402" s="1">
        <v>0</v>
      </c>
      <c r="Q1402" s="1">
        <v>826</v>
      </c>
      <c r="R1402" s="7">
        <v>25</v>
      </c>
      <c r="S1402" s="1">
        <v>328</v>
      </c>
      <c r="T1402" s="1">
        <v>28</v>
      </c>
      <c r="U1402" s="1">
        <v>43</v>
      </c>
      <c r="V1402" s="1">
        <v>198</v>
      </c>
      <c r="W1402" s="1">
        <v>72</v>
      </c>
      <c r="X1402" s="1">
        <v>111</v>
      </c>
      <c r="Y1402" s="1">
        <v>132.31759197333011</v>
      </c>
      <c r="Z1402" s="1">
        <v>137.91720395085116</v>
      </c>
      <c r="AA1402" s="1">
        <v>126</v>
      </c>
      <c r="AB1402" s="1" t="s">
        <v>1871</v>
      </c>
      <c r="AC1402" s="3">
        <v>13</v>
      </c>
      <c r="AD1402" s="3">
        <f>_xlfn.XLOOKUP(B1402,EVENTOS!B:B,EVENTOS!M:M,"--",0,1)</f>
        <v>319</v>
      </c>
      <c r="AE1402" s="3">
        <v>1</v>
      </c>
      <c r="AF1402" s="12">
        <f>_xlfn.XLOOKUP(C1402,ESTACIONES!B:B,ESTACIONES!N:N,0,0,1)</f>
        <v>3.0240970272918672</v>
      </c>
      <c r="AG1402">
        <f>_xlfn.XLOOKUP(A1402,'L y W'!A:A,'L y W'!B:B,0,0,1)</f>
        <v>12.995709656617132</v>
      </c>
      <c r="AH1402">
        <f>_xlfn.XLOOKUP(A1402,'L y W'!A:A,'L y W'!C:C,0,0,1)</f>
        <v>10.665961212302582</v>
      </c>
    </row>
    <row r="1403" spans="1:34" x14ac:dyDescent="0.3">
      <c r="A1403" s="1">
        <v>3151</v>
      </c>
      <c r="B1403" s="1" t="s">
        <v>1867</v>
      </c>
      <c r="C1403" s="1" t="s">
        <v>169</v>
      </c>
      <c r="D1403" s="1">
        <v>2017</v>
      </c>
      <c r="E1403" s="1">
        <v>3</v>
      </c>
      <c r="F1403" s="1">
        <v>17</v>
      </c>
      <c r="G1403" s="1">
        <v>8</v>
      </c>
      <c r="H1403" s="1">
        <v>2</v>
      </c>
      <c r="I1403" s="1">
        <v>57</v>
      </c>
      <c r="J1403" s="1">
        <v>-32.46</v>
      </c>
      <c r="K1403" s="1">
        <v>-71.671999999999997</v>
      </c>
      <c r="L1403" s="1">
        <v>5</v>
      </c>
      <c r="M1403" s="1">
        <v>33.9</v>
      </c>
      <c r="N1403" s="1">
        <v>-33.048060999999997</v>
      </c>
      <c r="O1403" s="1">
        <v>-71.604500000000002</v>
      </c>
      <c r="P1403" s="1">
        <v>0</v>
      </c>
      <c r="Q1403" s="1">
        <v>317</v>
      </c>
      <c r="R1403" s="7">
        <v>1.61</v>
      </c>
      <c r="S1403" s="1" t="s">
        <v>38</v>
      </c>
      <c r="T1403" s="1" t="s">
        <v>38</v>
      </c>
      <c r="U1403" s="1" t="s">
        <v>38</v>
      </c>
      <c r="V1403" s="1" t="s">
        <v>38</v>
      </c>
      <c r="W1403" s="1" t="s">
        <v>38</v>
      </c>
      <c r="X1403" s="1" t="s">
        <v>38</v>
      </c>
      <c r="Y1403" s="1">
        <v>65.522064075903174</v>
      </c>
      <c r="Z1403" s="1">
        <v>73.772290738235597</v>
      </c>
      <c r="AA1403" s="1">
        <v>73.772290738235597</v>
      </c>
      <c r="AB1403" s="1" t="s">
        <v>1872</v>
      </c>
      <c r="AC1403" s="3">
        <v>36</v>
      </c>
      <c r="AD1403" s="3">
        <f>_xlfn.XLOOKUP(B1403,EVENTOS!B:B,EVENTOS!M:M,"--",0,1)</f>
        <v>327</v>
      </c>
      <c r="AE1403" s="3">
        <v>1</v>
      </c>
      <c r="AF1403" s="12">
        <f>_xlfn.XLOOKUP(C1403,ESTACIONES!B:B,ESTACIONES!N:N,0,0,1)</f>
        <v>4.311696339662153</v>
      </c>
      <c r="AG1403" t="e">
        <f>_xlfn.XLOOKUP(A1403,'L y W'!A:A,'L y W'!B:B,0,0,1)</f>
        <v>#N/A</v>
      </c>
      <c r="AH1403" t="e">
        <f>_xlfn.XLOOKUP(A1403,'L y W'!A:A,'L y W'!C:C,0,0,1)</f>
        <v>#N/A</v>
      </c>
    </row>
    <row r="1404" spans="1:34" x14ac:dyDescent="0.3">
      <c r="A1404" s="1">
        <v>3153</v>
      </c>
      <c r="B1404" s="1" t="s">
        <v>1873</v>
      </c>
      <c r="C1404" s="1" t="s">
        <v>88</v>
      </c>
      <c r="D1404" s="1">
        <v>2017</v>
      </c>
      <c r="E1404" s="1">
        <v>3</v>
      </c>
      <c r="F1404" s="1">
        <v>21</v>
      </c>
      <c r="G1404" s="1">
        <v>15</v>
      </c>
      <c r="H1404" s="1">
        <v>1</v>
      </c>
      <c r="I1404" s="1">
        <v>59</v>
      </c>
      <c r="J1404" s="1">
        <v>-21.622</v>
      </c>
      <c r="K1404" s="1">
        <v>-68.477000000000004</v>
      </c>
      <c r="L1404" s="1">
        <v>5.0999999999999996</v>
      </c>
      <c r="M1404" s="1">
        <v>127.3</v>
      </c>
      <c r="N1404" s="1">
        <v>-20.256270000000001</v>
      </c>
      <c r="O1404" s="1">
        <v>-69.786010000000005</v>
      </c>
      <c r="P1404" s="1">
        <v>0</v>
      </c>
      <c r="Q1404" s="1">
        <v>344</v>
      </c>
      <c r="R1404" s="7">
        <v>2.4700000000000002</v>
      </c>
      <c r="S1404" s="1">
        <v>298</v>
      </c>
      <c r="T1404" s="1">
        <v>22</v>
      </c>
      <c r="U1404" s="1">
        <v>13</v>
      </c>
      <c r="V1404" s="1">
        <v>196</v>
      </c>
      <c r="W1404" s="1">
        <v>85</v>
      </c>
      <c r="X1404" s="1">
        <v>112</v>
      </c>
      <c r="Y1404" s="1">
        <v>203.47089607383373</v>
      </c>
      <c r="Z1404" s="1">
        <v>240.011865433959</v>
      </c>
      <c r="AA1404" s="1">
        <v>239.6661376953125</v>
      </c>
      <c r="AB1404" s="1" t="s">
        <v>1874</v>
      </c>
      <c r="AC1404" s="3">
        <v>15</v>
      </c>
      <c r="AD1404" s="3">
        <f>_xlfn.XLOOKUP(B1404,EVENTOS!B:B,EVENTOS!M:M,"--",0,1)</f>
        <v>328</v>
      </c>
      <c r="AE1404" s="3">
        <v>2</v>
      </c>
      <c r="AF1404" s="12">
        <f>_xlfn.XLOOKUP(C1404,ESTACIONES!B:B,ESTACIONES!N:N,0,0,1)</f>
        <v>4.7744005541349805</v>
      </c>
      <c r="AG1404">
        <f>_xlfn.XLOOKUP(A1404,'L y W'!A:A,'L y W'!B:B,0,0,1)</f>
        <v>0</v>
      </c>
      <c r="AH1404">
        <f>_xlfn.XLOOKUP(A1404,'L y W'!A:A,'L y W'!C:C,0,0,1)</f>
        <v>0</v>
      </c>
    </row>
    <row r="1405" spans="1:34" x14ac:dyDescent="0.3">
      <c r="A1405" s="1">
        <v>3154</v>
      </c>
      <c r="B1405" s="1" t="s">
        <v>1873</v>
      </c>
      <c r="C1405" s="1" t="s">
        <v>76</v>
      </c>
      <c r="D1405" s="1">
        <v>2017</v>
      </c>
      <c r="E1405" s="1">
        <v>3</v>
      </c>
      <c r="F1405" s="1">
        <v>21</v>
      </c>
      <c r="G1405" s="1">
        <v>15</v>
      </c>
      <c r="H1405" s="1">
        <v>1</v>
      </c>
      <c r="I1405" s="1">
        <v>59</v>
      </c>
      <c r="J1405" s="1">
        <v>-21.622</v>
      </c>
      <c r="K1405" s="1">
        <v>-68.477000000000004</v>
      </c>
      <c r="L1405" s="1">
        <v>5.0999999999999996</v>
      </c>
      <c r="M1405" s="1">
        <v>127.3</v>
      </c>
      <c r="N1405" s="1">
        <v>-20.496327999999998</v>
      </c>
      <c r="O1405" s="1">
        <v>-69.337469999999996</v>
      </c>
      <c r="P1405" s="1">
        <v>0</v>
      </c>
      <c r="Q1405" s="1">
        <v>357</v>
      </c>
      <c r="R1405" s="7">
        <v>2.08</v>
      </c>
      <c r="S1405" s="1">
        <v>298</v>
      </c>
      <c r="T1405" s="1">
        <v>22</v>
      </c>
      <c r="U1405" s="1">
        <v>13</v>
      </c>
      <c r="V1405" s="1">
        <v>196</v>
      </c>
      <c r="W1405" s="1">
        <v>85</v>
      </c>
      <c r="X1405" s="1">
        <v>112</v>
      </c>
      <c r="Y1405" s="1">
        <v>153.39530784785347</v>
      </c>
      <c r="Z1405" s="1">
        <v>199.33742867243404</v>
      </c>
      <c r="AA1405" s="1">
        <v>199.18940734863281</v>
      </c>
      <c r="AB1405" s="1" t="s">
        <v>1875</v>
      </c>
      <c r="AC1405" s="3">
        <v>14</v>
      </c>
      <c r="AD1405" s="3">
        <f>_xlfn.XLOOKUP(B1405,EVENTOS!B:B,EVENTOS!M:M,"--",0,1)</f>
        <v>328</v>
      </c>
      <c r="AE1405" s="3">
        <v>2</v>
      </c>
      <c r="AF1405" s="12">
        <f>_xlfn.XLOOKUP(C1405,ESTACIONES!B:B,ESTACIONES!N:N,0,0,1)</f>
        <v>2.8487108524030149</v>
      </c>
      <c r="AG1405">
        <f>_xlfn.XLOOKUP(A1405,'L y W'!A:A,'L y W'!B:B,0,0,1)</f>
        <v>0</v>
      </c>
      <c r="AH1405">
        <f>_xlfn.XLOOKUP(A1405,'L y W'!A:A,'L y W'!C:C,0,0,1)</f>
        <v>0</v>
      </c>
    </row>
    <row r="1406" spans="1:34" x14ac:dyDescent="0.3">
      <c r="A1406" s="1">
        <v>3157</v>
      </c>
      <c r="B1406" s="1" t="s">
        <v>1876</v>
      </c>
      <c r="C1406" s="1" t="s">
        <v>212</v>
      </c>
      <c r="D1406" s="1">
        <v>2017</v>
      </c>
      <c r="E1406" s="1">
        <v>3</v>
      </c>
      <c r="F1406" s="1">
        <v>25</v>
      </c>
      <c r="G1406" s="1">
        <v>6</v>
      </c>
      <c r="H1406" s="1">
        <v>59</v>
      </c>
      <c r="I1406" s="1">
        <v>23</v>
      </c>
      <c r="J1406" s="1">
        <v>-19.849</v>
      </c>
      <c r="K1406" s="1">
        <v>-68.998999999999995</v>
      </c>
      <c r="L1406" s="1">
        <v>5</v>
      </c>
      <c r="M1406" s="1">
        <v>108.9</v>
      </c>
      <c r="N1406" s="1">
        <v>-19.668500000000002</v>
      </c>
      <c r="O1406" s="1">
        <v>-69.194199999999995</v>
      </c>
      <c r="P1406" s="1">
        <v>0</v>
      </c>
      <c r="Q1406" s="1">
        <v>973</v>
      </c>
      <c r="R1406" s="7">
        <v>7.75</v>
      </c>
      <c r="S1406" s="1">
        <v>130</v>
      </c>
      <c r="T1406" s="1">
        <v>29</v>
      </c>
      <c r="U1406" s="1">
        <v>-113</v>
      </c>
      <c r="V1406" s="1">
        <v>336</v>
      </c>
      <c r="W1406" s="1">
        <v>63</v>
      </c>
      <c r="X1406" s="1">
        <v>-77</v>
      </c>
      <c r="Y1406" s="1">
        <v>28.597115100636536</v>
      </c>
      <c r="Z1406" s="1">
        <v>112.59220662230159</v>
      </c>
      <c r="AA1406" s="1">
        <v>112.59006500244141</v>
      </c>
      <c r="AB1406" s="1" t="s">
        <v>1877</v>
      </c>
      <c r="AC1406" s="3">
        <v>42</v>
      </c>
      <c r="AD1406" s="3">
        <f>_xlfn.XLOOKUP(B1406,EVENTOS!B:B,EVENTOS!M:M,"--",0,1)</f>
        <v>329</v>
      </c>
      <c r="AE1406" s="3">
        <v>2</v>
      </c>
      <c r="AF1406" s="12">
        <f>_xlfn.XLOOKUP(C1406,ESTACIONES!B:B,ESTACIONES!N:N,0,0,1)</f>
        <v>5.985471124506704</v>
      </c>
      <c r="AG1406">
        <f>_xlfn.XLOOKUP(A1406,'L y W'!A:A,'L y W'!B:B,0,0,1)</f>
        <v>0</v>
      </c>
      <c r="AH1406">
        <f>_xlfn.XLOOKUP(A1406,'L y W'!A:A,'L y W'!C:C,0,0,1)</f>
        <v>0</v>
      </c>
    </row>
    <row r="1407" spans="1:34" x14ac:dyDescent="0.3">
      <c r="A1407" s="1">
        <v>3158</v>
      </c>
      <c r="B1407" s="1" t="s">
        <v>1876</v>
      </c>
      <c r="C1407" s="1" t="s">
        <v>237</v>
      </c>
      <c r="D1407" s="1">
        <v>2017</v>
      </c>
      <c r="E1407" s="1">
        <v>3</v>
      </c>
      <c r="F1407" s="1">
        <v>25</v>
      </c>
      <c r="G1407" s="1">
        <v>6</v>
      </c>
      <c r="H1407" s="1">
        <v>59</v>
      </c>
      <c r="I1407" s="1">
        <v>23</v>
      </c>
      <c r="J1407" s="1">
        <v>-19.849</v>
      </c>
      <c r="K1407" s="1">
        <v>-68.998999999999995</v>
      </c>
      <c r="L1407" s="1">
        <v>5</v>
      </c>
      <c r="M1407" s="1">
        <v>108.9</v>
      </c>
      <c r="N1407" s="1">
        <v>-19.131080000000001</v>
      </c>
      <c r="O1407" s="1">
        <v>-69.595529999999997</v>
      </c>
      <c r="P1407" s="1">
        <v>0</v>
      </c>
      <c r="Q1407" s="1">
        <v>693</v>
      </c>
      <c r="R1407" s="7">
        <v>5.68</v>
      </c>
      <c r="S1407" s="1">
        <v>130</v>
      </c>
      <c r="T1407" s="1">
        <v>29</v>
      </c>
      <c r="U1407" s="1">
        <v>-113</v>
      </c>
      <c r="V1407" s="1">
        <v>336</v>
      </c>
      <c r="W1407" s="1">
        <v>63</v>
      </c>
      <c r="X1407" s="1">
        <v>-77</v>
      </c>
      <c r="Y1407" s="1">
        <v>101.18053349227344</v>
      </c>
      <c r="Z1407" s="1">
        <v>148.64962279730503</v>
      </c>
      <c r="AA1407" s="1">
        <v>148.59184265136719</v>
      </c>
      <c r="AB1407" s="1" t="s">
        <v>1878</v>
      </c>
      <c r="AC1407" s="3">
        <v>45</v>
      </c>
      <c r="AD1407" s="3">
        <f>_xlfn.XLOOKUP(B1407,EVENTOS!B:B,EVENTOS!M:M,"--",0,1)</f>
        <v>329</v>
      </c>
      <c r="AE1407" s="3">
        <v>2</v>
      </c>
      <c r="AF1407" s="12">
        <f>_xlfn.XLOOKUP(C1407,ESTACIONES!B:B,ESTACIONES!N:N,0,0,1)</f>
        <v>2.6288790007491252</v>
      </c>
      <c r="AG1407">
        <f>_xlfn.XLOOKUP(A1407,'L y W'!A:A,'L y W'!B:B,0,0,1)</f>
        <v>0</v>
      </c>
      <c r="AH1407">
        <f>_xlfn.XLOOKUP(A1407,'L y W'!A:A,'L y W'!C:C,0,0,1)</f>
        <v>0</v>
      </c>
    </row>
    <row r="1408" spans="1:34" x14ac:dyDescent="0.3">
      <c r="A1408" s="1">
        <v>3159</v>
      </c>
      <c r="B1408" s="1" t="s">
        <v>1876</v>
      </c>
      <c r="C1408" s="1" t="s">
        <v>1736</v>
      </c>
      <c r="D1408" s="1">
        <v>2017</v>
      </c>
      <c r="E1408" s="1">
        <v>3</v>
      </c>
      <c r="F1408" s="1">
        <v>25</v>
      </c>
      <c r="G1408" s="1">
        <v>6</v>
      </c>
      <c r="H1408" s="1">
        <v>59</v>
      </c>
      <c r="I1408" s="1">
        <v>23</v>
      </c>
      <c r="J1408" s="1">
        <v>-19.849</v>
      </c>
      <c r="K1408" s="1">
        <v>-68.998999999999995</v>
      </c>
      <c r="L1408" s="1">
        <v>5</v>
      </c>
      <c r="M1408" s="1">
        <v>108.9</v>
      </c>
      <c r="N1408" s="1">
        <v>-20.141120000000001</v>
      </c>
      <c r="O1408" s="1">
        <v>-69.153400000000005</v>
      </c>
      <c r="P1408" s="1">
        <v>0</v>
      </c>
      <c r="Q1408" s="1">
        <v>742</v>
      </c>
      <c r="R1408" s="7">
        <v>4.2</v>
      </c>
      <c r="S1408" s="1">
        <v>130</v>
      </c>
      <c r="T1408" s="1">
        <v>29</v>
      </c>
      <c r="U1408" s="1">
        <v>-113</v>
      </c>
      <c r="V1408" s="1">
        <v>336</v>
      </c>
      <c r="W1408" s="1">
        <v>63</v>
      </c>
      <c r="X1408" s="1">
        <v>-77</v>
      </c>
      <c r="Y1408" s="1">
        <v>36.150882516157218</v>
      </c>
      <c r="Z1408" s="1">
        <v>114.74361118030495</v>
      </c>
      <c r="AA1408" s="1">
        <v>114.7451934814453</v>
      </c>
      <c r="AB1408" s="1" t="s">
        <v>1879</v>
      </c>
      <c r="AC1408" s="3">
        <v>110</v>
      </c>
      <c r="AD1408" s="3">
        <f>_xlfn.XLOOKUP(B1408,EVENTOS!B:B,EVENTOS!M:M,"--",0,1)</f>
        <v>329</v>
      </c>
      <c r="AE1408" s="3">
        <v>2</v>
      </c>
      <c r="AF1408" s="12">
        <f>_xlfn.XLOOKUP(C1408,ESTACIONES!B:B,ESTACIONES!N:N,0,0,1)</f>
        <v>2.1221377636605276</v>
      </c>
      <c r="AG1408">
        <f>_xlfn.XLOOKUP(A1408,'L y W'!A:A,'L y W'!B:B,0,0,1)</f>
        <v>0</v>
      </c>
      <c r="AH1408">
        <f>_xlfn.XLOOKUP(A1408,'L y W'!A:A,'L y W'!C:C,0,0,1)</f>
        <v>0</v>
      </c>
    </row>
    <row r="1409" spans="1:34" x14ac:dyDescent="0.3">
      <c r="A1409" s="1">
        <v>316</v>
      </c>
      <c r="B1409" s="1" t="s">
        <v>1819</v>
      </c>
      <c r="C1409" s="1" t="s">
        <v>406</v>
      </c>
      <c r="D1409" s="1">
        <v>2014</v>
      </c>
      <c r="E1409" s="1">
        <v>4</v>
      </c>
      <c r="F1409" s="1">
        <v>11</v>
      </c>
      <c r="G1409" s="1">
        <v>0</v>
      </c>
      <c r="H1409" s="1">
        <v>1</v>
      </c>
      <c r="I1409" s="1">
        <v>44</v>
      </c>
      <c r="J1409" s="1">
        <v>-20.716999999999999</v>
      </c>
      <c r="K1409" s="1">
        <v>-70.649000000000001</v>
      </c>
      <c r="L1409" s="1">
        <v>6.2</v>
      </c>
      <c r="M1409" s="1">
        <v>38.9</v>
      </c>
      <c r="N1409" s="1">
        <v>-19.995450000000002</v>
      </c>
      <c r="O1409" s="1">
        <v>-69.767070000000004</v>
      </c>
      <c r="P1409" s="1">
        <v>0</v>
      </c>
      <c r="Q1409" s="1">
        <v>418</v>
      </c>
      <c r="R1409" s="7">
        <v>2.8</v>
      </c>
      <c r="S1409" s="1">
        <v>328</v>
      </c>
      <c r="T1409" s="1">
        <v>28</v>
      </c>
      <c r="U1409" s="1">
        <v>43</v>
      </c>
      <c r="V1409" s="1">
        <v>198</v>
      </c>
      <c r="W1409" s="1">
        <v>72</v>
      </c>
      <c r="X1409" s="1">
        <v>111</v>
      </c>
      <c r="Y1409" s="1">
        <v>121.90176627303892</v>
      </c>
      <c r="Z1409" s="1">
        <v>127.95800334674892</v>
      </c>
      <c r="AA1409" s="1">
        <v>128.995</v>
      </c>
      <c r="AB1409" s="1" t="s">
        <v>1880</v>
      </c>
      <c r="AC1409" s="3">
        <v>50</v>
      </c>
      <c r="AD1409" s="3">
        <f>_xlfn.XLOOKUP(B1409,EVENTOS!B:B,EVENTOS!M:M,"--",0,1)</f>
        <v>319</v>
      </c>
      <c r="AE1409" s="3">
        <v>1</v>
      </c>
      <c r="AF1409" s="12">
        <f>_xlfn.XLOOKUP(C1409,ESTACIONES!B:B,ESTACIONES!N:N,0,0,1)</f>
        <v>3.6247955390389586</v>
      </c>
      <c r="AG1409">
        <f>_xlfn.XLOOKUP(A1409,'L y W'!A:A,'L y W'!B:B,0,0,1)</f>
        <v>12.995709656617132</v>
      </c>
      <c r="AH1409">
        <f>_xlfn.XLOOKUP(A1409,'L y W'!A:A,'L y W'!C:C,0,0,1)</f>
        <v>10.665961212302582</v>
      </c>
    </row>
    <row r="1410" spans="1:34" x14ac:dyDescent="0.3">
      <c r="A1410" s="1">
        <v>3161</v>
      </c>
      <c r="B1410" s="1" t="s">
        <v>1876</v>
      </c>
      <c r="C1410" s="1" t="s">
        <v>76</v>
      </c>
      <c r="D1410" s="1">
        <v>2017</v>
      </c>
      <c r="E1410" s="1">
        <v>3</v>
      </c>
      <c r="F1410" s="1">
        <v>25</v>
      </c>
      <c r="G1410" s="1">
        <v>6</v>
      </c>
      <c r="H1410" s="1">
        <v>59</v>
      </c>
      <c r="I1410" s="1">
        <v>23</v>
      </c>
      <c r="J1410" s="1">
        <v>-19.849</v>
      </c>
      <c r="K1410" s="1">
        <v>-68.998999999999995</v>
      </c>
      <c r="L1410" s="1">
        <v>5</v>
      </c>
      <c r="M1410" s="1">
        <v>108.9</v>
      </c>
      <c r="N1410" s="1">
        <v>-20.496327999999998</v>
      </c>
      <c r="O1410" s="1">
        <v>-69.337469999999996</v>
      </c>
      <c r="P1410" s="1">
        <v>0</v>
      </c>
      <c r="Q1410" s="1">
        <v>357</v>
      </c>
      <c r="R1410" s="7">
        <v>2.08</v>
      </c>
      <c r="S1410" s="1">
        <v>130</v>
      </c>
      <c r="T1410" s="1">
        <v>29</v>
      </c>
      <c r="U1410" s="1">
        <v>-113</v>
      </c>
      <c r="V1410" s="1">
        <v>336</v>
      </c>
      <c r="W1410" s="1">
        <v>63</v>
      </c>
      <c r="X1410" s="1">
        <v>-77</v>
      </c>
      <c r="Y1410" s="1">
        <v>79.921499799972011</v>
      </c>
      <c r="Z1410" s="1">
        <v>135.08018407700268</v>
      </c>
      <c r="AA1410" s="1">
        <v>135.09657287597659</v>
      </c>
      <c r="AB1410" s="1" t="s">
        <v>1881</v>
      </c>
      <c r="AC1410" s="3">
        <v>14</v>
      </c>
      <c r="AD1410" s="3">
        <f>_xlfn.XLOOKUP(B1410,EVENTOS!B:B,EVENTOS!M:M,"--",0,1)</f>
        <v>329</v>
      </c>
      <c r="AE1410" s="3">
        <v>2</v>
      </c>
      <c r="AF1410" s="12">
        <f>_xlfn.XLOOKUP(C1410,ESTACIONES!B:B,ESTACIONES!N:N,0,0,1)</f>
        <v>2.8487108524030149</v>
      </c>
      <c r="AG1410">
        <f>_xlfn.XLOOKUP(A1410,'L y W'!A:A,'L y W'!B:B,0,0,1)</f>
        <v>0</v>
      </c>
      <c r="AH1410">
        <f>_xlfn.XLOOKUP(A1410,'L y W'!A:A,'L y W'!C:C,0,0,1)</f>
        <v>0</v>
      </c>
    </row>
    <row r="1411" spans="1:34" x14ac:dyDescent="0.3">
      <c r="A1411" s="1">
        <v>3168</v>
      </c>
      <c r="B1411" s="1" t="s">
        <v>1882</v>
      </c>
      <c r="C1411" s="1" t="s">
        <v>541</v>
      </c>
      <c r="D1411" s="1">
        <v>2017</v>
      </c>
      <c r="E1411" s="1">
        <v>3</v>
      </c>
      <c r="F1411" s="1">
        <v>31</v>
      </c>
      <c r="G1411" s="1">
        <v>18</v>
      </c>
      <c r="H1411" s="1">
        <v>44</v>
      </c>
      <c r="I1411" s="1">
        <v>39</v>
      </c>
      <c r="J1411" s="1">
        <v>-30.738</v>
      </c>
      <c r="K1411" s="1">
        <v>-71.353999999999999</v>
      </c>
      <c r="L1411" s="1">
        <v>5</v>
      </c>
      <c r="M1411" s="1">
        <v>39.799999999999997</v>
      </c>
      <c r="N1411" s="1">
        <v>-29.942350000000001</v>
      </c>
      <c r="O1411" s="1">
        <v>-71.263149999999996</v>
      </c>
      <c r="P1411" s="1">
        <v>30</v>
      </c>
      <c r="Q1411" s="1">
        <v>475</v>
      </c>
      <c r="R1411" s="7">
        <v>0.87</v>
      </c>
      <c r="S1411" s="1">
        <v>358</v>
      </c>
      <c r="T1411" s="1">
        <v>30</v>
      </c>
      <c r="U1411" s="1">
        <v>97</v>
      </c>
      <c r="V1411" s="1">
        <v>171</v>
      </c>
      <c r="W1411" s="1">
        <v>60</v>
      </c>
      <c r="X1411" s="1">
        <v>86</v>
      </c>
      <c r="Y1411" s="1">
        <v>88.635852270896592</v>
      </c>
      <c r="Z1411" s="1">
        <v>97.173778396171272</v>
      </c>
      <c r="AA1411" s="1">
        <v>97.161331176757813</v>
      </c>
      <c r="AB1411" s="1" t="s">
        <v>1883</v>
      </c>
      <c r="AC1411" s="3">
        <v>61</v>
      </c>
      <c r="AD1411" s="3">
        <f>_xlfn.XLOOKUP(B1411,EVENTOS!B:B,EVENTOS!M:M,"--",0,1)</f>
        <v>330</v>
      </c>
      <c r="AE1411" s="3">
        <v>1</v>
      </c>
      <c r="AF1411" s="12">
        <f>_xlfn.XLOOKUP(C1411,ESTACIONES!B:B,ESTACIONES!N:N,0,0,1)</f>
        <v>4.2654241956000023</v>
      </c>
      <c r="AG1411">
        <f>_xlfn.XLOOKUP(A1411,'L y W'!A:A,'L y W'!B:B,0,0,1)</f>
        <v>0</v>
      </c>
      <c r="AH1411">
        <f>_xlfn.XLOOKUP(A1411,'L y W'!A:A,'L y W'!C:C,0,0,1)</f>
        <v>0</v>
      </c>
    </row>
    <row r="1412" spans="1:34" x14ac:dyDescent="0.3">
      <c r="A1412" s="1">
        <v>3169</v>
      </c>
      <c r="B1412" s="1" t="s">
        <v>1882</v>
      </c>
      <c r="C1412" s="1" t="s">
        <v>563</v>
      </c>
      <c r="D1412" s="1">
        <v>2017</v>
      </c>
      <c r="E1412" s="1">
        <v>3</v>
      </c>
      <c r="F1412" s="1">
        <v>31</v>
      </c>
      <c r="G1412" s="1">
        <v>18</v>
      </c>
      <c r="H1412" s="1">
        <v>44</v>
      </c>
      <c r="I1412" s="1">
        <v>39</v>
      </c>
      <c r="J1412" s="1">
        <v>-30.738</v>
      </c>
      <c r="K1412" s="1">
        <v>-71.353999999999999</v>
      </c>
      <c r="L1412" s="1">
        <v>5</v>
      </c>
      <c r="M1412" s="1">
        <v>39.799999999999997</v>
      </c>
      <c r="N1412" s="1">
        <v>-31.633614000000001</v>
      </c>
      <c r="O1412" s="1">
        <v>-71.167500000000004</v>
      </c>
      <c r="P1412" s="1">
        <v>319</v>
      </c>
      <c r="Q1412" s="1">
        <v>654</v>
      </c>
      <c r="R1412" s="7">
        <v>5.32</v>
      </c>
      <c r="S1412" s="1">
        <v>358</v>
      </c>
      <c r="T1412" s="1">
        <v>30</v>
      </c>
      <c r="U1412" s="1">
        <v>97</v>
      </c>
      <c r="V1412" s="1">
        <v>171</v>
      </c>
      <c r="W1412" s="1">
        <v>60</v>
      </c>
      <c r="X1412" s="1">
        <v>86</v>
      </c>
      <c r="Y1412" s="1">
        <v>100.87774866149152</v>
      </c>
      <c r="Z1412" s="1">
        <v>108.56267469075665</v>
      </c>
      <c r="AA1412" s="1">
        <v>108.45030212402339</v>
      </c>
      <c r="AB1412" s="1" t="s">
        <v>1884</v>
      </c>
      <c r="AC1412" s="3">
        <v>65</v>
      </c>
      <c r="AD1412" s="3">
        <f>_xlfn.XLOOKUP(B1412,EVENTOS!B:B,EVENTOS!M:M,"--",0,1)</f>
        <v>330</v>
      </c>
      <c r="AE1412" s="3">
        <v>1</v>
      </c>
      <c r="AF1412" s="12">
        <f>_xlfn.XLOOKUP(C1412,ESTACIONES!B:B,ESTACIONES!N:N,0,0,1)</f>
        <v>2.6040084152738801</v>
      </c>
      <c r="AG1412">
        <f>_xlfn.XLOOKUP(A1412,'L y W'!A:A,'L y W'!B:B,0,0,1)</f>
        <v>0</v>
      </c>
      <c r="AH1412">
        <f>_xlfn.XLOOKUP(A1412,'L y W'!A:A,'L y W'!C:C,0,0,1)</f>
        <v>0</v>
      </c>
    </row>
    <row r="1413" spans="1:34" x14ac:dyDescent="0.3">
      <c r="A1413" s="1">
        <v>317</v>
      </c>
      <c r="B1413" s="1" t="s">
        <v>1819</v>
      </c>
      <c r="C1413" s="1" t="s">
        <v>484</v>
      </c>
      <c r="D1413" s="1">
        <v>2014</v>
      </c>
      <c r="E1413" s="1">
        <v>4</v>
      </c>
      <c r="F1413" s="1">
        <v>11</v>
      </c>
      <c r="G1413" s="1">
        <v>0</v>
      </c>
      <c r="H1413" s="1">
        <v>1</v>
      </c>
      <c r="I1413" s="1">
        <v>44</v>
      </c>
      <c r="J1413" s="1">
        <v>-20.716999999999999</v>
      </c>
      <c r="K1413" s="1">
        <v>-70.649000000000001</v>
      </c>
      <c r="L1413" s="1">
        <v>6.2</v>
      </c>
      <c r="M1413" s="1">
        <v>38.9</v>
      </c>
      <c r="N1413" s="1">
        <v>-19.312390000000001</v>
      </c>
      <c r="O1413" s="1">
        <v>-69.427279999999996</v>
      </c>
      <c r="P1413" s="1">
        <v>0</v>
      </c>
      <c r="Q1413" s="1">
        <v>346</v>
      </c>
      <c r="R1413" s="7">
        <v>1.1399999999999999</v>
      </c>
      <c r="S1413" s="1">
        <v>328</v>
      </c>
      <c r="T1413" s="1">
        <v>28</v>
      </c>
      <c r="U1413" s="1">
        <v>43</v>
      </c>
      <c r="V1413" s="1">
        <v>198</v>
      </c>
      <c r="W1413" s="1">
        <v>72</v>
      </c>
      <c r="X1413" s="1">
        <v>111</v>
      </c>
      <c r="Y1413" s="1">
        <v>201.29690549297089</v>
      </c>
      <c r="Z1413" s="1">
        <v>205.02110662330855</v>
      </c>
      <c r="AA1413" s="1">
        <v>202.47</v>
      </c>
      <c r="AB1413" s="1" t="s">
        <v>1885</v>
      </c>
      <c r="AC1413" s="3">
        <v>56</v>
      </c>
      <c r="AD1413" s="3">
        <f>_xlfn.XLOOKUP(B1413,EVENTOS!B:B,EVENTOS!M:M,"--",0,1)</f>
        <v>319</v>
      </c>
      <c r="AE1413" s="3">
        <v>1</v>
      </c>
      <c r="AF1413" s="12">
        <f>_xlfn.XLOOKUP(C1413,ESTACIONES!B:B,ESTACIONES!N:N,0,0,1)</f>
        <v>3.9528596519652126</v>
      </c>
      <c r="AG1413">
        <f>_xlfn.XLOOKUP(A1413,'L y W'!A:A,'L y W'!B:B,0,0,1)</f>
        <v>12.995709656617132</v>
      </c>
      <c r="AH1413">
        <f>_xlfn.XLOOKUP(A1413,'L y W'!A:A,'L y W'!C:C,0,0,1)</f>
        <v>10.665961212302582</v>
      </c>
    </row>
    <row r="1414" spans="1:34" x14ac:dyDescent="0.3">
      <c r="A1414" s="1">
        <v>3170</v>
      </c>
      <c r="B1414" s="1" t="s">
        <v>1882</v>
      </c>
      <c r="C1414" s="1" t="s">
        <v>43</v>
      </c>
      <c r="D1414" s="1">
        <v>2017</v>
      </c>
      <c r="E1414" s="1">
        <v>3</v>
      </c>
      <c r="F1414" s="1">
        <v>31</v>
      </c>
      <c r="G1414" s="1">
        <v>18</v>
      </c>
      <c r="H1414" s="1">
        <v>44</v>
      </c>
      <c r="I1414" s="1">
        <v>39</v>
      </c>
      <c r="J1414" s="1">
        <v>-30.738</v>
      </c>
      <c r="K1414" s="1">
        <v>-71.353999999999999</v>
      </c>
      <c r="L1414" s="1">
        <v>5</v>
      </c>
      <c r="M1414" s="1">
        <v>39.799999999999997</v>
      </c>
      <c r="N1414" s="1">
        <v>-30.23387</v>
      </c>
      <c r="O1414" s="1">
        <v>-71.081590000000006</v>
      </c>
      <c r="P1414" s="1">
        <v>1032</v>
      </c>
      <c r="Q1414" s="1">
        <v>517</v>
      </c>
      <c r="R1414" s="7">
        <v>6.5</v>
      </c>
      <c r="S1414" s="1">
        <v>358</v>
      </c>
      <c r="T1414" s="1">
        <v>30</v>
      </c>
      <c r="U1414" s="1">
        <v>97</v>
      </c>
      <c r="V1414" s="1">
        <v>171</v>
      </c>
      <c r="W1414" s="1">
        <v>60</v>
      </c>
      <c r="X1414" s="1">
        <v>86</v>
      </c>
      <c r="Y1414" s="1">
        <v>61.705395524496126</v>
      </c>
      <c r="Z1414" s="1">
        <v>73.991945918691087</v>
      </c>
      <c r="AA1414" s="1">
        <v>73.404441833496094</v>
      </c>
      <c r="AB1414" s="1" t="s">
        <v>1886</v>
      </c>
      <c r="AC1414" s="3">
        <v>5</v>
      </c>
      <c r="AD1414" s="3">
        <f>_xlfn.XLOOKUP(B1414,EVENTOS!B:B,EVENTOS!M:M,"--",0,1)</f>
        <v>330</v>
      </c>
      <c r="AE1414" s="3">
        <v>1</v>
      </c>
      <c r="AF1414" s="12">
        <f>_xlfn.XLOOKUP(C1414,ESTACIONES!B:B,ESTACIONES!N:N,0,0,1)</f>
        <v>2.335647305457484</v>
      </c>
      <c r="AG1414">
        <f>_xlfn.XLOOKUP(A1414,'L y W'!A:A,'L y W'!B:B,0,0,1)</f>
        <v>0</v>
      </c>
      <c r="AH1414">
        <f>_xlfn.XLOOKUP(A1414,'L y W'!A:A,'L y W'!C:C,0,0,1)</f>
        <v>0</v>
      </c>
    </row>
    <row r="1415" spans="1:34" x14ac:dyDescent="0.3">
      <c r="A1415" s="1">
        <v>3171</v>
      </c>
      <c r="B1415" s="1" t="s">
        <v>1882</v>
      </c>
      <c r="C1415" s="1" t="s">
        <v>47</v>
      </c>
      <c r="D1415" s="1">
        <v>2017</v>
      </c>
      <c r="E1415" s="1">
        <v>3</v>
      </c>
      <c r="F1415" s="1">
        <v>31</v>
      </c>
      <c r="G1415" s="1">
        <v>18</v>
      </c>
      <c r="H1415" s="1">
        <v>44</v>
      </c>
      <c r="I1415" s="1">
        <v>39</v>
      </c>
      <c r="J1415" s="1">
        <v>-30.738</v>
      </c>
      <c r="K1415" s="1">
        <v>-71.353999999999999</v>
      </c>
      <c r="L1415" s="1">
        <v>5</v>
      </c>
      <c r="M1415" s="1">
        <v>39.799999999999997</v>
      </c>
      <c r="N1415" s="1">
        <v>-30.696472</v>
      </c>
      <c r="O1415" s="1">
        <v>-70.958888999999999</v>
      </c>
      <c r="P1415" s="1">
        <v>0</v>
      </c>
      <c r="Q1415" s="1">
        <v>402</v>
      </c>
      <c r="R1415" s="7">
        <v>3.22</v>
      </c>
      <c r="S1415" s="1">
        <v>358</v>
      </c>
      <c r="T1415" s="1">
        <v>30</v>
      </c>
      <c r="U1415" s="1">
        <v>97</v>
      </c>
      <c r="V1415" s="1">
        <v>171</v>
      </c>
      <c r="W1415" s="1">
        <v>60</v>
      </c>
      <c r="X1415" s="1">
        <v>86</v>
      </c>
      <c r="Y1415" s="1">
        <v>38.124661254146496</v>
      </c>
      <c r="Z1415" s="1">
        <v>55.113789524432256</v>
      </c>
      <c r="AA1415" s="1">
        <v>55.109058380126953</v>
      </c>
      <c r="AB1415" s="1" t="s">
        <v>1887</v>
      </c>
      <c r="AC1415" s="3">
        <v>6</v>
      </c>
      <c r="AD1415" s="3">
        <f>_xlfn.XLOOKUP(B1415,EVENTOS!B:B,EVENTOS!M:M,"--",0,1)</f>
        <v>330</v>
      </c>
      <c r="AE1415" s="3">
        <v>1</v>
      </c>
      <c r="AF1415" s="12">
        <f>_xlfn.XLOOKUP(C1415,ESTACIONES!B:B,ESTACIONES!N:N,0,0,1)</f>
        <v>2.3463047993698694</v>
      </c>
      <c r="AG1415">
        <f>_xlfn.XLOOKUP(A1415,'L y W'!A:A,'L y W'!B:B,0,0,1)</f>
        <v>0</v>
      </c>
      <c r="AH1415">
        <f>_xlfn.XLOOKUP(A1415,'L y W'!A:A,'L y W'!C:C,0,0,1)</f>
        <v>0</v>
      </c>
    </row>
    <row r="1416" spans="1:34" x14ac:dyDescent="0.3">
      <c r="A1416" s="1">
        <v>3172</v>
      </c>
      <c r="B1416" s="1" t="s">
        <v>1882</v>
      </c>
      <c r="C1416" s="1" t="s">
        <v>524</v>
      </c>
      <c r="D1416" s="1">
        <v>2017</v>
      </c>
      <c r="E1416" s="1">
        <v>3</v>
      </c>
      <c r="F1416" s="1">
        <v>31</v>
      </c>
      <c r="G1416" s="1">
        <v>18</v>
      </c>
      <c r="H1416" s="1">
        <v>44</v>
      </c>
      <c r="I1416" s="1">
        <v>39</v>
      </c>
      <c r="J1416" s="1">
        <v>-30.738</v>
      </c>
      <c r="K1416" s="1">
        <v>-71.353999999999999</v>
      </c>
      <c r="L1416" s="1">
        <v>5</v>
      </c>
      <c r="M1416" s="1">
        <v>39.799999999999997</v>
      </c>
      <c r="N1416" s="1">
        <v>-30.579305999999999</v>
      </c>
      <c r="O1416" s="1">
        <v>-71.494556000000003</v>
      </c>
      <c r="P1416" s="1">
        <v>203</v>
      </c>
      <c r="Q1416" s="1">
        <v>505</v>
      </c>
      <c r="R1416" s="7">
        <v>1.75</v>
      </c>
      <c r="S1416" s="1">
        <v>358</v>
      </c>
      <c r="T1416" s="1">
        <v>30</v>
      </c>
      <c r="U1416" s="1">
        <v>97</v>
      </c>
      <c r="V1416" s="1">
        <v>171</v>
      </c>
      <c r="W1416" s="1">
        <v>60</v>
      </c>
      <c r="X1416" s="1">
        <v>86</v>
      </c>
      <c r="Y1416" s="1">
        <v>22.158573467554067</v>
      </c>
      <c r="Z1416" s="1">
        <v>45.730103729567368</v>
      </c>
      <c r="AA1416" s="1">
        <v>45.549488067626953</v>
      </c>
      <c r="AB1416" s="1" t="s">
        <v>1888</v>
      </c>
      <c r="AC1416" s="3">
        <v>59</v>
      </c>
      <c r="AD1416" s="3">
        <f>_xlfn.XLOOKUP(B1416,EVENTOS!B:B,EVENTOS!M:M,"--",0,1)</f>
        <v>330</v>
      </c>
      <c r="AE1416" s="3">
        <v>1</v>
      </c>
      <c r="AF1416" s="12">
        <f>_xlfn.XLOOKUP(C1416,ESTACIONES!B:B,ESTACIONES!N:N,0,0,1)</f>
        <v>2.4467954161962564</v>
      </c>
      <c r="AG1416">
        <f>_xlfn.XLOOKUP(A1416,'L y W'!A:A,'L y W'!B:B,0,0,1)</f>
        <v>0</v>
      </c>
      <c r="AH1416">
        <f>_xlfn.XLOOKUP(A1416,'L y W'!A:A,'L y W'!C:C,0,0,1)</f>
        <v>0</v>
      </c>
    </row>
    <row r="1417" spans="1:34" x14ac:dyDescent="0.3">
      <c r="A1417" s="1">
        <v>3175</v>
      </c>
      <c r="B1417" s="1" t="s">
        <v>1882</v>
      </c>
      <c r="C1417" s="1" t="s">
        <v>132</v>
      </c>
      <c r="D1417" s="1">
        <v>2017</v>
      </c>
      <c r="E1417" s="1">
        <v>3</v>
      </c>
      <c r="F1417" s="1">
        <v>31</v>
      </c>
      <c r="G1417" s="1">
        <v>18</v>
      </c>
      <c r="H1417" s="1">
        <v>44</v>
      </c>
      <c r="I1417" s="1">
        <v>39</v>
      </c>
      <c r="J1417" s="1">
        <v>-30.738</v>
      </c>
      <c r="K1417" s="1">
        <v>-71.353999999999999</v>
      </c>
      <c r="L1417" s="1">
        <v>5</v>
      </c>
      <c r="M1417" s="1">
        <v>39.799999999999997</v>
      </c>
      <c r="N1417" s="1">
        <v>-30.09348</v>
      </c>
      <c r="O1417" s="1">
        <v>-71.368930000000006</v>
      </c>
      <c r="P1417" s="1">
        <v>71</v>
      </c>
      <c r="Q1417" s="1">
        <v>1106</v>
      </c>
      <c r="R1417" s="7">
        <v>11.015885416666666</v>
      </c>
      <c r="S1417" s="1">
        <v>358</v>
      </c>
      <c r="T1417" s="1">
        <v>30</v>
      </c>
      <c r="U1417" s="1">
        <v>97</v>
      </c>
      <c r="V1417" s="1">
        <v>171</v>
      </c>
      <c r="W1417" s="1">
        <v>60</v>
      </c>
      <c r="X1417" s="1">
        <v>86</v>
      </c>
      <c r="Y1417" s="1">
        <v>71.465553015149681</v>
      </c>
      <c r="Z1417" s="1">
        <v>81.835334109180309</v>
      </c>
      <c r="AA1417" s="1">
        <v>81.802467346191406</v>
      </c>
      <c r="AB1417" s="1" t="s">
        <v>1889</v>
      </c>
      <c r="AC1417" s="3">
        <v>22</v>
      </c>
      <c r="AD1417" s="3">
        <f>_xlfn.XLOOKUP(B1417,EVENTOS!B:B,EVENTOS!M:M,"--",0,1)</f>
        <v>330</v>
      </c>
      <c r="AE1417" s="3">
        <v>1</v>
      </c>
      <c r="AF1417" s="12">
        <f>_xlfn.XLOOKUP(C1417,ESTACIONES!B:B,ESTACIONES!N:N,0,0,1)</f>
        <v>2.4171959038897288</v>
      </c>
      <c r="AG1417">
        <f>_xlfn.XLOOKUP(A1417,'L y W'!A:A,'L y W'!B:B,0,0,1)</f>
        <v>0</v>
      </c>
      <c r="AH1417">
        <f>_xlfn.XLOOKUP(A1417,'L y W'!A:A,'L y W'!C:C,0,0,1)</f>
        <v>0</v>
      </c>
    </row>
    <row r="1418" spans="1:34" x14ac:dyDescent="0.3">
      <c r="A1418" s="1">
        <v>3176</v>
      </c>
      <c r="B1418" s="1" t="s">
        <v>1882</v>
      </c>
      <c r="C1418" s="1" t="s">
        <v>51</v>
      </c>
      <c r="D1418" s="1">
        <v>2017</v>
      </c>
      <c r="E1418" s="1">
        <v>3</v>
      </c>
      <c r="F1418" s="1">
        <v>31</v>
      </c>
      <c r="G1418" s="1">
        <v>18</v>
      </c>
      <c r="H1418" s="1">
        <v>44</v>
      </c>
      <c r="I1418" s="1">
        <v>39</v>
      </c>
      <c r="J1418" s="1">
        <v>-30.738</v>
      </c>
      <c r="K1418" s="1">
        <v>-71.353999999999999</v>
      </c>
      <c r="L1418" s="1">
        <v>5</v>
      </c>
      <c r="M1418" s="1">
        <v>39.799999999999997</v>
      </c>
      <c r="N1418" s="1">
        <v>-31.783711</v>
      </c>
      <c r="O1418" s="1">
        <v>-70.969739000000004</v>
      </c>
      <c r="P1418" s="1">
        <v>458</v>
      </c>
      <c r="Q1418" s="1">
        <v>751</v>
      </c>
      <c r="R1418" s="7">
        <v>2.1</v>
      </c>
      <c r="S1418" s="1">
        <v>358</v>
      </c>
      <c r="T1418" s="1">
        <v>30</v>
      </c>
      <c r="U1418" s="1">
        <v>97</v>
      </c>
      <c r="V1418" s="1">
        <v>171</v>
      </c>
      <c r="W1418" s="1">
        <v>60</v>
      </c>
      <c r="X1418" s="1">
        <v>86</v>
      </c>
      <c r="Y1418" s="1">
        <v>121.58097341008694</v>
      </c>
      <c r="Z1418" s="1">
        <v>128.0727904722321</v>
      </c>
      <c r="AA1418" s="1">
        <v>127.976318359375</v>
      </c>
      <c r="AB1418" s="1" t="s">
        <v>1890</v>
      </c>
      <c r="AC1418" s="3">
        <v>8</v>
      </c>
      <c r="AD1418" s="3">
        <f>_xlfn.XLOOKUP(B1418,EVENTOS!B:B,EVENTOS!M:M,"--",0,1)</f>
        <v>330</v>
      </c>
      <c r="AE1418" s="3">
        <v>1</v>
      </c>
      <c r="AF1418" s="12">
        <f>_xlfn.XLOOKUP(C1418,ESTACIONES!B:B,ESTACIONES!N:N,0,0,1)</f>
        <v>4.6375108145656956</v>
      </c>
      <c r="AG1418">
        <f>_xlfn.XLOOKUP(A1418,'L y W'!A:A,'L y W'!B:B,0,0,1)</f>
        <v>0</v>
      </c>
      <c r="AH1418">
        <f>_xlfn.XLOOKUP(A1418,'L y W'!A:A,'L y W'!C:C,0,0,1)</f>
        <v>0</v>
      </c>
    </row>
    <row r="1419" spans="1:34" x14ac:dyDescent="0.3">
      <c r="A1419" s="1">
        <v>3178</v>
      </c>
      <c r="B1419" s="1" t="s">
        <v>1882</v>
      </c>
      <c r="C1419" s="1" t="s">
        <v>55</v>
      </c>
      <c r="D1419" s="1">
        <v>2017</v>
      </c>
      <c r="E1419" s="1">
        <v>3</v>
      </c>
      <c r="F1419" s="1">
        <v>31</v>
      </c>
      <c r="G1419" s="1">
        <v>18</v>
      </c>
      <c r="H1419" s="1">
        <v>44</v>
      </c>
      <c r="I1419" s="1">
        <v>39</v>
      </c>
      <c r="J1419" s="1">
        <v>-30.738</v>
      </c>
      <c r="K1419" s="1">
        <v>-71.353999999999999</v>
      </c>
      <c r="L1419" s="1">
        <v>5</v>
      </c>
      <c r="M1419" s="1">
        <v>39.799999999999997</v>
      </c>
      <c r="N1419" s="1">
        <v>-30.854861</v>
      </c>
      <c r="O1419" s="1">
        <v>-70.707333000000006</v>
      </c>
      <c r="P1419" s="1">
        <v>903</v>
      </c>
      <c r="Q1419" s="1">
        <v>578</v>
      </c>
      <c r="R1419" s="7">
        <v>6.51</v>
      </c>
      <c r="S1419" s="1">
        <v>358</v>
      </c>
      <c r="T1419" s="1">
        <v>30</v>
      </c>
      <c r="U1419" s="1">
        <v>97</v>
      </c>
      <c r="V1419" s="1">
        <v>171</v>
      </c>
      <c r="W1419" s="1">
        <v>60</v>
      </c>
      <c r="X1419" s="1">
        <v>86</v>
      </c>
      <c r="Y1419" s="1">
        <v>63.231689635362279</v>
      </c>
      <c r="Z1419" s="1">
        <v>75.199606269865413</v>
      </c>
      <c r="AA1419" s="1">
        <v>74.746719360351563</v>
      </c>
      <c r="AB1419" s="1" t="s">
        <v>1891</v>
      </c>
      <c r="AC1419" s="3">
        <v>10</v>
      </c>
      <c r="AD1419" s="3">
        <f>_xlfn.XLOOKUP(B1419,EVENTOS!B:B,EVENTOS!M:M,"--",0,1)</f>
        <v>330</v>
      </c>
      <c r="AE1419" s="3">
        <v>1</v>
      </c>
      <c r="AF1419" s="12">
        <f>_xlfn.XLOOKUP(C1419,ESTACIONES!B:B,ESTACIONES!N:N,0,0,1)</f>
        <v>2.2846908786089335</v>
      </c>
      <c r="AG1419">
        <f>_xlfn.XLOOKUP(A1419,'L y W'!A:A,'L y W'!B:B,0,0,1)</f>
        <v>0</v>
      </c>
      <c r="AH1419">
        <f>_xlfn.XLOOKUP(A1419,'L y W'!A:A,'L y W'!C:C,0,0,1)</f>
        <v>0</v>
      </c>
    </row>
    <row r="1420" spans="1:34" x14ac:dyDescent="0.3">
      <c r="A1420" s="1">
        <v>318</v>
      </c>
      <c r="B1420" s="1" t="s">
        <v>1819</v>
      </c>
      <c r="C1420" s="1" t="s">
        <v>745</v>
      </c>
      <c r="D1420" s="1">
        <v>2014</v>
      </c>
      <c r="E1420" s="1">
        <v>4</v>
      </c>
      <c r="F1420" s="1">
        <v>11</v>
      </c>
      <c r="G1420" s="1">
        <v>0</v>
      </c>
      <c r="H1420" s="1">
        <v>1</v>
      </c>
      <c r="I1420" s="1">
        <v>44</v>
      </c>
      <c r="J1420" s="1">
        <v>-20.716999999999999</v>
      </c>
      <c r="K1420" s="1">
        <v>-70.649000000000001</v>
      </c>
      <c r="L1420" s="1">
        <v>6.2</v>
      </c>
      <c r="M1420" s="1">
        <v>38.9</v>
      </c>
      <c r="N1420" s="1">
        <v>-20.07067</v>
      </c>
      <c r="O1420" s="1">
        <v>-69.217219999999998</v>
      </c>
      <c r="P1420" s="1">
        <v>0</v>
      </c>
      <c r="Q1420" s="1">
        <v>732</v>
      </c>
      <c r="R1420" s="7">
        <v>10.01</v>
      </c>
      <c r="S1420" s="1">
        <v>328</v>
      </c>
      <c r="T1420" s="1">
        <v>28</v>
      </c>
      <c r="U1420" s="1">
        <v>43</v>
      </c>
      <c r="V1420" s="1">
        <v>198</v>
      </c>
      <c r="W1420" s="1">
        <v>72</v>
      </c>
      <c r="X1420" s="1">
        <v>111</v>
      </c>
      <c r="Y1420" s="1">
        <v>165.70012536023421</v>
      </c>
      <c r="Z1420" s="1">
        <v>170.20499858816524</v>
      </c>
      <c r="AA1420" s="1">
        <v>175.88499999999999</v>
      </c>
      <c r="AB1420" s="1" t="s">
        <v>1892</v>
      </c>
      <c r="AC1420" s="3">
        <v>71</v>
      </c>
      <c r="AD1420" s="3">
        <f>_xlfn.XLOOKUP(B1420,EVENTOS!B:B,EVENTOS!M:M,"--",0,1)</f>
        <v>319</v>
      </c>
      <c r="AE1420" s="3">
        <v>1</v>
      </c>
      <c r="AF1420" s="12">
        <f>_xlfn.XLOOKUP(C1420,ESTACIONES!B:B,ESTACIONES!N:N,0,0,1)</f>
        <v>5.6225792318664567</v>
      </c>
      <c r="AG1420">
        <f>_xlfn.XLOOKUP(A1420,'L y W'!A:A,'L y W'!B:B,0,0,1)</f>
        <v>12.995709656617132</v>
      </c>
      <c r="AH1420">
        <f>_xlfn.XLOOKUP(A1420,'L y W'!A:A,'L y W'!C:C,0,0,1)</f>
        <v>10.665961212302582</v>
      </c>
    </row>
    <row r="1421" spans="1:34" x14ac:dyDescent="0.3">
      <c r="A1421" s="1">
        <v>3180</v>
      </c>
      <c r="B1421" s="1" t="s">
        <v>1893</v>
      </c>
      <c r="C1421" s="1" t="s">
        <v>923</v>
      </c>
      <c r="D1421" s="1">
        <v>2017</v>
      </c>
      <c r="E1421" s="1">
        <v>4</v>
      </c>
      <c r="F1421" s="1">
        <v>9</v>
      </c>
      <c r="G1421" s="1">
        <v>3</v>
      </c>
      <c r="H1421" s="1">
        <v>5</v>
      </c>
      <c r="I1421" s="1">
        <v>29</v>
      </c>
      <c r="J1421" s="1">
        <v>-25.78</v>
      </c>
      <c r="K1421" s="1">
        <v>-69.561000000000007</v>
      </c>
      <c r="L1421" s="1">
        <v>5.2</v>
      </c>
      <c r="M1421" s="1">
        <v>108.9</v>
      </c>
      <c r="N1421" s="1">
        <v>-25.411059999999999</v>
      </c>
      <c r="O1421" s="1">
        <v>-70.484250000000003</v>
      </c>
      <c r="P1421" s="1">
        <v>38</v>
      </c>
      <c r="Q1421" s="1">
        <v>517</v>
      </c>
      <c r="R1421" s="7">
        <v>6.5</v>
      </c>
      <c r="S1421" s="1" t="s">
        <v>38</v>
      </c>
      <c r="T1421" s="1" t="s">
        <v>38</v>
      </c>
      <c r="U1421" s="1" t="s">
        <v>38</v>
      </c>
      <c r="V1421" s="1" t="s">
        <v>38</v>
      </c>
      <c r="W1421" s="1" t="s">
        <v>38</v>
      </c>
      <c r="X1421" s="1" t="s">
        <v>38</v>
      </c>
      <c r="Y1421" s="1">
        <v>101.35382590209645</v>
      </c>
      <c r="Z1421" s="1">
        <v>148.79544975903153</v>
      </c>
      <c r="AA1421" s="1">
        <v>148.79544975903153</v>
      </c>
      <c r="AB1421" s="1" t="s">
        <v>1894</v>
      </c>
      <c r="AC1421" s="3">
        <v>78</v>
      </c>
      <c r="AD1421" s="3">
        <f>_xlfn.XLOOKUP(B1421,EVENTOS!B:B,EVENTOS!M:M,"--",0,1)</f>
        <v>331</v>
      </c>
      <c r="AE1421" s="3">
        <v>2</v>
      </c>
      <c r="AF1421" s="12">
        <f>_xlfn.XLOOKUP(C1421,ESTACIONES!B:B,ESTACIONES!N:N,0,0,1)</f>
        <v>1.9408327257537001</v>
      </c>
      <c r="AG1421" t="e">
        <f>_xlfn.XLOOKUP(A1421,'L y W'!A:A,'L y W'!B:B,0,0,1)</f>
        <v>#N/A</v>
      </c>
      <c r="AH1421" t="e">
        <f>_xlfn.XLOOKUP(A1421,'L y W'!A:A,'L y W'!C:C,0,0,1)</f>
        <v>#N/A</v>
      </c>
    </row>
    <row r="1422" spans="1:34" x14ac:dyDescent="0.3">
      <c r="A1422" s="1">
        <v>3184</v>
      </c>
      <c r="B1422" s="1" t="s">
        <v>1893</v>
      </c>
      <c r="C1422" s="1" t="s">
        <v>559</v>
      </c>
      <c r="D1422" s="1">
        <v>2017</v>
      </c>
      <c r="E1422" s="1">
        <v>4</v>
      </c>
      <c r="F1422" s="1">
        <v>9</v>
      </c>
      <c r="G1422" s="1">
        <v>3</v>
      </c>
      <c r="H1422" s="1">
        <v>5</v>
      </c>
      <c r="I1422" s="1">
        <v>29</v>
      </c>
      <c r="J1422" s="1">
        <v>-25.78</v>
      </c>
      <c r="K1422" s="1">
        <v>-69.561000000000007</v>
      </c>
      <c r="L1422" s="1">
        <v>5.2</v>
      </c>
      <c r="M1422" s="1">
        <v>108.9</v>
      </c>
      <c r="N1422" s="1">
        <v>-27.367170000000002</v>
      </c>
      <c r="O1422" s="1">
        <v>-70.330690000000004</v>
      </c>
      <c r="P1422" s="1">
        <v>398</v>
      </c>
      <c r="Q1422" s="1">
        <v>473</v>
      </c>
      <c r="R1422" s="7">
        <v>6.7</v>
      </c>
      <c r="S1422" s="1" t="s">
        <v>38</v>
      </c>
      <c r="T1422" s="1" t="s">
        <v>38</v>
      </c>
      <c r="U1422" s="1" t="s">
        <v>38</v>
      </c>
      <c r="V1422" s="1" t="s">
        <v>38</v>
      </c>
      <c r="W1422" s="1" t="s">
        <v>38</v>
      </c>
      <c r="X1422" s="1" t="s">
        <v>38</v>
      </c>
      <c r="Y1422" s="1">
        <v>191.843261285175</v>
      </c>
      <c r="Z1422" s="1">
        <v>220.79377188800396</v>
      </c>
      <c r="AA1422" s="1">
        <v>220.79377188800396</v>
      </c>
      <c r="AB1422" s="1" t="s">
        <v>1895</v>
      </c>
      <c r="AC1422" s="3">
        <v>64</v>
      </c>
      <c r="AD1422" s="3">
        <f>_xlfn.XLOOKUP(B1422,EVENTOS!B:B,EVENTOS!M:M,"--",0,1)</f>
        <v>331</v>
      </c>
      <c r="AE1422" s="3">
        <v>2</v>
      </c>
      <c r="AF1422" s="12">
        <f>_xlfn.XLOOKUP(C1422,ESTACIONES!B:B,ESTACIONES!N:N,0,0,1)</f>
        <v>4.3965270469791156</v>
      </c>
      <c r="AG1422" t="e">
        <f>_xlfn.XLOOKUP(A1422,'L y W'!A:A,'L y W'!B:B,0,0,1)</f>
        <v>#N/A</v>
      </c>
      <c r="AH1422" t="e">
        <f>_xlfn.XLOOKUP(A1422,'L y W'!A:A,'L y W'!C:C,0,0,1)</f>
        <v>#N/A</v>
      </c>
    </row>
    <row r="1423" spans="1:34" x14ac:dyDescent="0.3">
      <c r="A1423" s="1">
        <v>3185</v>
      </c>
      <c r="B1423" s="1" t="s">
        <v>1893</v>
      </c>
      <c r="C1423" s="1" t="s">
        <v>443</v>
      </c>
      <c r="D1423" s="1">
        <v>2017</v>
      </c>
      <c r="E1423" s="1">
        <v>4</v>
      </c>
      <c r="F1423" s="1">
        <v>9</v>
      </c>
      <c r="G1423" s="1">
        <v>3</v>
      </c>
      <c r="H1423" s="1">
        <v>5</v>
      </c>
      <c r="I1423" s="1">
        <v>29</v>
      </c>
      <c r="J1423" s="1">
        <v>-25.78</v>
      </c>
      <c r="K1423" s="1">
        <v>-69.561000000000007</v>
      </c>
      <c r="L1423" s="1">
        <v>5.2</v>
      </c>
      <c r="M1423" s="1">
        <v>108.9</v>
      </c>
      <c r="N1423" s="1">
        <v>-25.162600000000001</v>
      </c>
      <c r="O1423" s="1">
        <v>-69.590400000000002</v>
      </c>
      <c r="P1423" s="1">
        <v>0</v>
      </c>
      <c r="Q1423" s="1">
        <v>820</v>
      </c>
      <c r="R1423" s="7">
        <v>17.5</v>
      </c>
      <c r="S1423" s="1" t="s">
        <v>38</v>
      </c>
      <c r="T1423" s="1" t="s">
        <v>38</v>
      </c>
      <c r="U1423" s="1" t="s">
        <v>38</v>
      </c>
      <c r="V1423" s="1" t="s">
        <v>38</v>
      </c>
      <c r="W1423" s="1" t="s">
        <v>38</v>
      </c>
      <c r="X1423" s="1" t="s">
        <v>38</v>
      </c>
      <c r="Y1423" s="1">
        <v>68.459415857218914</v>
      </c>
      <c r="Z1423" s="1">
        <v>128.63087350831307</v>
      </c>
      <c r="AA1423" s="1">
        <v>128.63087350831307</v>
      </c>
      <c r="AB1423" s="1" t="s">
        <v>1896</v>
      </c>
      <c r="AC1423" s="3">
        <v>51</v>
      </c>
      <c r="AD1423" s="3">
        <f>_xlfn.XLOOKUP(B1423,EVENTOS!B:B,EVENTOS!M:M,"--",0,1)</f>
        <v>331</v>
      </c>
      <c r="AE1423" s="3">
        <v>2</v>
      </c>
      <c r="AF1423" s="12">
        <f>_xlfn.XLOOKUP(C1423,ESTACIONES!B:B,ESTACIONES!N:N,0,0,1)</f>
        <v>2.1335611191495798</v>
      </c>
      <c r="AG1423" t="e">
        <f>_xlfn.XLOOKUP(A1423,'L y W'!A:A,'L y W'!B:B,0,0,1)</f>
        <v>#N/A</v>
      </c>
      <c r="AH1423" t="e">
        <f>_xlfn.XLOOKUP(A1423,'L y W'!A:A,'L y W'!C:C,0,0,1)</f>
        <v>#N/A</v>
      </c>
    </row>
    <row r="1424" spans="1:34" x14ac:dyDescent="0.3">
      <c r="A1424" s="1">
        <v>3186</v>
      </c>
      <c r="B1424" s="1" t="s">
        <v>1897</v>
      </c>
      <c r="C1424" s="1" t="s">
        <v>809</v>
      </c>
      <c r="D1424" s="1">
        <v>2017</v>
      </c>
      <c r="E1424" s="1">
        <v>4</v>
      </c>
      <c r="F1424" s="1">
        <v>11</v>
      </c>
      <c r="G1424" s="1">
        <v>13</v>
      </c>
      <c r="H1424" s="1">
        <v>39</v>
      </c>
      <c r="I1424" s="1">
        <v>43</v>
      </c>
      <c r="J1424" s="1">
        <v>-27.635999999999999</v>
      </c>
      <c r="K1424" s="1">
        <v>-70.046000000000006</v>
      </c>
      <c r="L1424" s="1">
        <v>5.3</v>
      </c>
      <c r="M1424" s="1">
        <v>81.900000000000006</v>
      </c>
      <c r="N1424" s="1">
        <v>-27.299579999999999</v>
      </c>
      <c r="O1424" s="1">
        <v>-70.421317000000002</v>
      </c>
      <c r="P1424" s="1">
        <v>312</v>
      </c>
      <c r="Q1424" s="1">
        <v>534</v>
      </c>
      <c r="R1424" s="7">
        <v>1.1299999999999999</v>
      </c>
      <c r="S1424" s="1">
        <v>272</v>
      </c>
      <c r="T1424" s="1">
        <v>46</v>
      </c>
      <c r="U1424" s="1">
        <v>171</v>
      </c>
      <c r="V1424" s="1">
        <v>8</v>
      </c>
      <c r="W1424" s="1">
        <v>84</v>
      </c>
      <c r="X1424" s="1">
        <v>45</v>
      </c>
      <c r="Y1424" s="1">
        <v>52.591625333714155</v>
      </c>
      <c r="Z1424" s="1">
        <v>97.594528531274563</v>
      </c>
      <c r="AA1424" s="1">
        <v>97.310867309570313</v>
      </c>
      <c r="AB1424" s="1" t="s">
        <v>1898</v>
      </c>
      <c r="AC1424" s="3">
        <v>73</v>
      </c>
      <c r="AD1424" s="3">
        <f>_xlfn.XLOOKUP(B1424,EVENTOS!B:B,EVENTOS!M:M,"--",0,1)</f>
        <v>332</v>
      </c>
      <c r="AE1424" s="3">
        <v>2</v>
      </c>
      <c r="AF1424" s="12">
        <f>_xlfn.XLOOKUP(C1424,ESTACIONES!B:B,ESTACIONES!N:N,0,0,1)</f>
        <v>2.3252025472528857</v>
      </c>
      <c r="AG1424">
        <f>_xlfn.XLOOKUP(A1424,'L y W'!A:A,'L y W'!B:B,0,0,1)</f>
        <v>0</v>
      </c>
      <c r="AH1424">
        <f>_xlfn.XLOOKUP(A1424,'L y W'!A:A,'L y W'!C:C,0,0,1)</f>
        <v>0</v>
      </c>
    </row>
    <row r="1425" spans="1:34" x14ac:dyDescent="0.3">
      <c r="A1425" s="1">
        <v>3187</v>
      </c>
      <c r="B1425" s="1" t="s">
        <v>1897</v>
      </c>
      <c r="C1425" s="1" t="s">
        <v>491</v>
      </c>
      <c r="D1425" s="1">
        <v>2017</v>
      </c>
      <c r="E1425" s="1">
        <v>4</v>
      </c>
      <c r="F1425" s="1">
        <v>11</v>
      </c>
      <c r="G1425" s="1">
        <v>13</v>
      </c>
      <c r="H1425" s="1">
        <v>39</v>
      </c>
      <c r="I1425" s="1">
        <v>43</v>
      </c>
      <c r="J1425" s="1">
        <v>-27.635999999999999</v>
      </c>
      <c r="K1425" s="1">
        <v>-70.046000000000006</v>
      </c>
      <c r="L1425" s="1">
        <v>5.3</v>
      </c>
      <c r="M1425" s="1">
        <v>81.900000000000006</v>
      </c>
      <c r="N1425" s="1">
        <v>-27.3612</v>
      </c>
      <c r="O1425" s="1">
        <v>-70.3399</v>
      </c>
      <c r="P1425" s="1">
        <v>376</v>
      </c>
      <c r="Q1425" s="1">
        <v>632</v>
      </c>
      <c r="R1425" s="7">
        <v>6.3</v>
      </c>
      <c r="S1425" s="1">
        <v>272</v>
      </c>
      <c r="T1425" s="1">
        <v>46</v>
      </c>
      <c r="U1425" s="1">
        <v>171</v>
      </c>
      <c r="V1425" s="1">
        <v>8</v>
      </c>
      <c r="W1425" s="1">
        <v>84</v>
      </c>
      <c r="X1425" s="1">
        <v>45</v>
      </c>
      <c r="Y1425" s="1">
        <v>42.079129595937999</v>
      </c>
      <c r="Z1425" s="1">
        <v>92.412084293947984</v>
      </c>
      <c r="AA1425" s="1">
        <v>92.066253662109375</v>
      </c>
      <c r="AB1425" s="1" t="s">
        <v>1899</v>
      </c>
      <c r="AC1425" s="3">
        <v>58</v>
      </c>
      <c r="AD1425" s="3">
        <f>_xlfn.XLOOKUP(B1425,EVENTOS!B:B,EVENTOS!M:M,"--",0,1)</f>
        <v>332</v>
      </c>
      <c r="AE1425" s="3">
        <v>2</v>
      </c>
      <c r="AF1425" s="12">
        <f>_xlfn.XLOOKUP(C1425,ESTACIONES!B:B,ESTACIONES!N:N,0,0,1)</f>
        <v>6.0209361883237671</v>
      </c>
      <c r="AG1425">
        <f>_xlfn.XLOOKUP(A1425,'L y W'!A:A,'L y W'!B:B,0,0,1)</f>
        <v>0</v>
      </c>
      <c r="AH1425">
        <f>_xlfn.XLOOKUP(A1425,'L y W'!A:A,'L y W'!C:C,0,0,1)</f>
        <v>0</v>
      </c>
    </row>
    <row r="1426" spans="1:34" x14ac:dyDescent="0.3">
      <c r="A1426" s="1">
        <v>3188</v>
      </c>
      <c r="B1426" s="1" t="s">
        <v>1897</v>
      </c>
      <c r="C1426" s="1" t="s">
        <v>812</v>
      </c>
      <c r="D1426" s="1">
        <v>2017</v>
      </c>
      <c r="E1426" s="1">
        <v>4</v>
      </c>
      <c r="F1426" s="1">
        <v>11</v>
      </c>
      <c r="G1426" s="1">
        <v>13</v>
      </c>
      <c r="H1426" s="1">
        <v>39</v>
      </c>
      <c r="I1426" s="1">
        <v>43</v>
      </c>
      <c r="J1426" s="1">
        <v>-27.635999999999999</v>
      </c>
      <c r="K1426" s="1">
        <v>-70.046000000000006</v>
      </c>
      <c r="L1426" s="1">
        <v>5.3</v>
      </c>
      <c r="M1426" s="1">
        <v>81.900000000000006</v>
      </c>
      <c r="N1426" s="1">
        <v>-27.349399999999999</v>
      </c>
      <c r="O1426" s="1">
        <v>-70.347759999999994</v>
      </c>
      <c r="P1426" s="1">
        <v>362</v>
      </c>
      <c r="Q1426" s="1">
        <v>483</v>
      </c>
      <c r="R1426" s="7">
        <v>5.81</v>
      </c>
      <c r="S1426" s="1">
        <v>272</v>
      </c>
      <c r="T1426" s="1">
        <v>46</v>
      </c>
      <c r="U1426" s="1">
        <v>171</v>
      </c>
      <c r="V1426" s="1">
        <v>8</v>
      </c>
      <c r="W1426" s="1">
        <v>84</v>
      </c>
      <c r="X1426" s="1">
        <v>45</v>
      </c>
      <c r="Y1426" s="1">
        <v>43.563789193419851</v>
      </c>
      <c r="Z1426" s="1">
        <v>93.085124337289926</v>
      </c>
      <c r="AA1426" s="1">
        <v>92.753334045410156</v>
      </c>
      <c r="AB1426" s="1" t="s">
        <v>1900</v>
      </c>
      <c r="AC1426" s="3">
        <v>74</v>
      </c>
      <c r="AD1426" s="3">
        <f>_xlfn.XLOOKUP(B1426,EVENTOS!B:B,EVENTOS!M:M,"--",0,1)</f>
        <v>332</v>
      </c>
      <c r="AE1426" s="3">
        <v>2</v>
      </c>
      <c r="AF1426" s="12">
        <f>_xlfn.XLOOKUP(C1426,ESTACIONES!B:B,ESTACIONES!N:N,0,0,1)</f>
        <v>2.6768062037846203</v>
      </c>
      <c r="AG1426">
        <f>_xlfn.XLOOKUP(A1426,'L y W'!A:A,'L y W'!B:B,0,0,1)</f>
        <v>0</v>
      </c>
      <c r="AH1426">
        <f>_xlfn.XLOOKUP(A1426,'L y W'!A:A,'L y W'!C:C,0,0,1)</f>
        <v>0</v>
      </c>
    </row>
    <row r="1427" spans="1:34" x14ac:dyDescent="0.3">
      <c r="A1427" s="1">
        <v>3189</v>
      </c>
      <c r="B1427" s="1" t="s">
        <v>1897</v>
      </c>
      <c r="C1427" s="1" t="s">
        <v>1263</v>
      </c>
      <c r="D1427" s="1">
        <v>2017</v>
      </c>
      <c r="E1427" s="1">
        <v>4</v>
      </c>
      <c r="F1427" s="1">
        <v>11</v>
      </c>
      <c r="G1427" s="1">
        <v>13</v>
      </c>
      <c r="H1427" s="1">
        <v>39</v>
      </c>
      <c r="I1427" s="1">
        <v>43</v>
      </c>
      <c r="J1427" s="1">
        <v>-27.635999999999999</v>
      </c>
      <c r="K1427" s="1">
        <v>-70.046000000000006</v>
      </c>
      <c r="L1427" s="1">
        <v>5.3</v>
      </c>
      <c r="M1427" s="1">
        <v>81.900000000000006</v>
      </c>
      <c r="N1427" s="1">
        <v>-27.360410000000002</v>
      </c>
      <c r="O1427" s="1">
        <v>-70.338489999999993</v>
      </c>
      <c r="P1427" s="1">
        <v>380</v>
      </c>
      <c r="Q1427" s="1">
        <v>2127</v>
      </c>
      <c r="R1427" s="7">
        <v>14.65</v>
      </c>
      <c r="S1427" s="1">
        <v>272</v>
      </c>
      <c r="T1427" s="1">
        <v>46</v>
      </c>
      <c r="U1427" s="1">
        <v>171</v>
      </c>
      <c r="V1427" s="1">
        <v>8</v>
      </c>
      <c r="W1427" s="1">
        <v>84</v>
      </c>
      <c r="X1427" s="1">
        <v>45</v>
      </c>
      <c r="Y1427" s="1">
        <v>42.046700988842055</v>
      </c>
      <c r="Z1427" s="1">
        <v>92.400884541464706</v>
      </c>
      <c r="AA1427" s="1">
        <v>92.051689147949219</v>
      </c>
      <c r="AB1427" s="1" t="s">
        <v>1901</v>
      </c>
      <c r="AC1427" s="3">
        <v>90</v>
      </c>
      <c r="AD1427" s="3">
        <f>_xlfn.XLOOKUP(B1427,EVENTOS!B:B,EVENTOS!M:M,"--",0,1)</f>
        <v>332</v>
      </c>
      <c r="AE1427" s="3">
        <v>2</v>
      </c>
      <c r="AF1427" s="12">
        <f>_xlfn.XLOOKUP(C1427,ESTACIONES!B:B,ESTACIONES!N:N,0,0,1)</f>
        <v>2.1949899451327122</v>
      </c>
      <c r="AG1427">
        <f>_xlfn.XLOOKUP(A1427,'L y W'!A:A,'L y W'!B:B,0,0,1)</f>
        <v>0</v>
      </c>
      <c r="AH1427">
        <f>_xlfn.XLOOKUP(A1427,'L y W'!A:A,'L y W'!C:C,0,0,1)</f>
        <v>0</v>
      </c>
    </row>
    <row r="1428" spans="1:34" x14ac:dyDescent="0.3">
      <c r="A1428" s="1">
        <v>3194</v>
      </c>
      <c r="B1428" s="1" t="s">
        <v>1897</v>
      </c>
      <c r="C1428" s="1" t="s">
        <v>557</v>
      </c>
      <c r="D1428" s="1">
        <v>2017</v>
      </c>
      <c r="E1428" s="1">
        <v>4</v>
      </c>
      <c r="F1428" s="1">
        <v>11</v>
      </c>
      <c r="G1428" s="1">
        <v>13</v>
      </c>
      <c r="H1428" s="1">
        <v>39</v>
      </c>
      <c r="I1428" s="1">
        <v>43</v>
      </c>
      <c r="J1428" s="1">
        <v>-27.635999999999999</v>
      </c>
      <c r="K1428" s="1">
        <v>-70.046000000000006</v>
      </c>
      <c r="L1428" s="1">
        <v>5.3</v>
      </c>
      <c r="M1428" s="1">
        <v>81.900000000000006</v>
      </c>
      <c r="N1428" s="1">
        <v>-27.830369999999998</v>
      </c>
      <c r="O1428" s="1">
        <v>-70.107979999999998</v>
      </c>
      <c r="P1428" s="1">
        <v>955</v>
      </c>
      <c r="Q1428" s="1">
        <v>507</v>
      </c>
      <c r="R1428" s="7">
        <v>2.5</v>
      </c>
      <c r="S1428" s="1">
        <v>272</v>
      </c>
      <c r="T1428" s="1">
        <v>46</v>
      </c>
      <c r="U1428" s="1">
        <v>171</v>
      </c>
      <c r="V1428" s="1">
        <v>8</v>
      </c>
      <c r="W1428" s="1">
        <v>84</v>
      </c>
      <c r="X1428" s="1">
        <v>45</v>
      </c>
      <c r="Y1428" s="1">
        <v>22.389373838247248</v>
      </c>
      <c r="Z1428" s="1">
        <v>85.826773712337513</v>
      </c>
      <c r="AA1428" s="1">
        <v>84.905403137207031</v>
      </c>
      <c r="AB1428" s="1" t="s">
        <v>1902</v>
      </c>
      <c r="AC1428" s="3">
        <v>63</v>
      </c>
      <c r="AD1428" s="3">
        <f>_xlfn.XLOOKUP(B1428,EVENTOS!B:B,EVENTOS!M:M,"--",0,1)</f>
        <v>332</v>
      </c>
      <c r="AE1428" s="3">
        <v>2</v>
      </c>
      <c r="AF1428" s="12">
        <f>_xlfn.XLOOKUP(C1428,ESTACIONES!B:B,ESTACIONES!N:N,0,0,1)</f>
        <v>2.3249768258376071</v>
      </c>
      <c r="AG1428">
        <f>_xlfn.XLOOKUP(A1428,'L y W'!A:A,'L y W'!B:B,0,0,1)</f>
        <v>0</v>
      </c>
      <c r="AH1428">
        <f>_xlfn.XLOOKUP(A1428,'L y W'!A:A,'L y W'!C:C,0,0,1)</f>
        <v>0</v>
      </c>
    </row>
    <row r="1429" spans="1:34" x14ac:dyDescent="0.3">
      <c r="A1429" s="1">
        <v>3199</v>
      </c>
      <c r="B1429" s="1" t="s">
        <v>1897</v>
      </c>
      <c r="C1429" s="1" t="s">
        <v>559</v>
      </c>
      <c r="D1429" s="1">
        <v>2017</v>
      </c>
      <c r="E1429" s="1">
        <v>4</v>
      </c>
      <c r="F1429" s="1">
        <v>11</v>
      </c>
      <c r="G1429" s="1">
        <v>13</v>
      </c>
      <c r="H1429" s="1">
        <v>39</v>
      </c>
      <c r="I1429" s="1">
        <v>43</v>
      </c>
      <c r="J1429" s="1">
        <v>-27.635999999999999</v>
      </c>
      <c r="K1429" s="1">
        <v>-70.046000000000006</v>
      </c>
      <c r="L1429" s="1">
        <v>5.3</v>
      </c>
      <c r="M1429" s="1">
        <v>81.900000000000006</v>
      </c>
      <c r="N1429" s="1">
        <v>-27.367170000000002</v>
      </c>
      <c r="O1429" s="1">
        <v>-70.330690000000004</v>
      </c>
      <c r="P1429" s="1">
        <v>398</v>
      </c>
      <c r="Q1429" s="1">
        <v>473</v>
      </c>
      <c r="R1429" s="7">
        <v>6.7</v>
      </c>
      <c r="S1429" s="1">
        <v>272</v>
      </c>
      <c r="T1429" s="1">
        <v>46</v>
      </c>
      <c r="U1429" s="1">
        <v>171</v>
      </c>
      <c r="V1429" s="1">
        <v>8</v>
      </c>
      <c r="W1429" s="1">
        <v>84</v>
      </c>
      <c r="X1429" s="1">
        <v>45</v>
      </c>
      <c r="Y1429" s="1">
        <v>40.972293946756935</v>
      </c>
      <c r="Z1429" s="1">
        <v>91.933071716654041</v>
      </c>
      <c r="AA1429" s="1">
        <v>91.566635131835938</v>
      </c>
      <c r="AB1429" s="1" t="s">
        <v>1903</v>
      </c>
      <c r="AC1429" s="3">
        <v>64</v>
      </c>
      <c r="AD1429" s="3">
        <f>_xlfn.XLOOKUP(B1429,EVENTOS!B:B,EVENTOS!M:M,"--",0,1)</f>
        <v>332</v>
      </c>
      <c r="AE1429" s="3">
        <v>2</v>
      </c>
      <c r="AF1429" s="12">
        <f>_xlfn.XLOOKUP(C1429,ESTACIONES!B:B,ESTACIONES!N:N,0,0,1)</f>
        <v>4.3965270469791156</v>
      </c>
      <c r="AG1429">
        <f>_xlfn.XLOOKUP(A1429,'L y W'!A:A,'L y W'!B:B,0,0,1)</f>
        <v>0</v>
      </c>
      <c r="AH1429">
        <f>_xlfn.XLOOKUP(A1429,'L y W'!A:A,'L y W'!C:C,0,0,1)</f>
        <v>0</v>
      </c>
    </row>
    <row r="1430" spans="1:34" x14ac:dyDescent="0.3">
      <c r="A1430" s="1">
        <v>32</v>
      </c>
      <c r="B1430" s="1" t="s">
        <v>1839</v>
      </c>
      <c r="C1430" s="1" t="s">
        <v>1736</v>
      </c>
      <c r="D1430" s="1">
        <v>2013</v>
      </c>
      <c r="E1430" s="1">
        <v>1</v>
      </c>
      <c r="F1430" s="1">
        <v>13</v>
      </c>
      <c r="G1430" s="1">
        <v>21</v>
      </c>
      <c r="H1430" s="1">
        <v>23</v>
      </c>
      <c r="I1430" s="1">
        <v>27</v>
      </c>
      <c r="J1430" s="1">
        <v>-20.116</v>
      </c>
      <c r="K1430" s="1">
        <v>-69.314999999999998</v>
      </c>
      <c r="L1430" s="1">
        <v>5.5</v>
      </c>
      <c r="M1430" s="1">
        <v>89.9</v>
      </c>
      <c r="N1430" s="1">
        <v>-20.141120000000001</v>
      </c>
      <c r="O1430" s="1">
        <v>-69.153400000000005</v>
      </c>
      <c r="P1430" s="1">
        <v>0</v>
      </c>
      <c r="Q1430" s="1">
        <v>742</v>
      </c>
      <c r="R1430" s="7">
        <v>4.2</v>
      </c>
      <c r="S1430" s="1">
        <v>217</v>
      </c>
      <c r="T1430" s="1">
        <v>19</v>
      </c>
      <c r="U1430" s="1">
        <v>-39</v>
      </c>
      <c r="V1430" s="1">
        <v>345</v>
      </c>
      <c r="W1430" s="1">
        <v>78</v>
      </c>
      <c r="X1430" s="1">
        <v>-105</v>
      </c>
      <c r="Y1430" s="1">
        <v>17.124510044639276</v>
      </c>
      <c r="Z1430" s="1">
        <v>91.516440295003562</v>
      </c>
      <c r="AA1430" s="1">
        <v>118.04</v>
      </c>
      <c r="AB1430" s="1" t="s">
        <v>1904</v>
      </c>
      <c r="AC1430" s="3">
        <v>110</v>
      </c>
      <c r="AD1430" s="3">
        <f>_xlfn.XLOOKUP(B1430,EVENTOS!B:B,EVENTOS!M:M,"--",0,1)</f>
        <v>323</v>
      </c>
      <c r="AE1430" s="3">
        <v>2</v>
      </c>
      <c r="AF1430" s="12">
        <f>_xlfn.XLOOKUP(C1430,ESTACIONES!B:B,ESTACIONES!N:N,0,0,1)</f>
        <v>2.1221377636605276</v>
      </c>
      <c r="AG1430">
        <f>_xlfn.XLOOKUP(A1430,'L y W'!A:A,'L y W'!B:B,0,0,1)</f>
        <v>0</v>
      </c>
      <c r="AH1430">
        <f>_xlfn.XLOOKUP(A1430,'L y W'!A:A,'L y W'!C:C,0,0,1)</f>
        <v>0</v>
      </c>
    </row>
    <row r="1431" spans="1:34" x14ac:dyDescent="0.3">
      <c r="A1431" s="1">
        <v>320</v>
      </c>
      <c r="B1431" s="1" t="s">
        <v>1905</v>
      </c>
      <c r="C1431" s="1" t="s">
        <v>473</v>
      </c>
      <c r="D1431" s="1">
        <v>2014</v>
      </c>
      <c r="E1431" s="1">
        <v>4</v>
      </c>
      <c r="F1431" s="1">
        <v>11</v>
      </c>
      <c r="G1431" s="1">
        <v>12</v>
      </c>
      <c r="H1431" s="1">
        <v>0</v>
      </c>
      <c r="I1431" s="1">
        <v>52</v>
      </c>
      <c r="J1431" s="1">
        <v>-20.082000000000001</v>
      </c>
      <c r="K1431" s="1">
        <v>-70.510000000000005</v>
      </c>
      <c r="L1431" s="1">
        <v>5.3</v>
      </c>
      <c r="M1431" s="1">
        <v>39.5</v>
      </c>
      <c r="N1431" s="1">
        <v>-20.27291</v>
      </c>
      <c r="O1431" s="1">
        <v>-70.122309999999999</v>
      </c>
      <c r="P1431" s="1">
        <v>0</v>
      </c>
      <c r="Q1431" s="1">
        <v>725</v>
      </c>
      <c r="R1431" s="7">
        <v>1.36</v>
      </c>
      <c r="S1431" s="1" t="s">
        <v>38</v>
      </c>
      <c r="T1431" s="1" t="s">
        <v>38</v>
      </c>
      <c r="U1431" s="1" t="s">
        <v>38</v>
      </c>
      <c r="V1431" s="1" t="s">
        <v>38</v>
      </c>
      <c r="W1431" s="1" t="s">
        <v>38</v>
      </c>
      <c r="X1431" s="1" t="s">
        <v>38</v>
      </c>
      <c r="Y1431" s="1">
        <v>45.70511791895256</v>
      </c>
      <c r="Z1431" s="1">
        <v>60.408673251325077</v>
      </c>
      <c r="AA1431" s="1">
        <v>54.204999999999998</v>
      </c>
      <c r="AB1431" s="1" t="s">
        <v>1906</v>
      </c>
      <c r="AC1431" s="3">
        <v>53</v>
      </c>
      <c r="AD1431" s="3">
        <f>_xlfn.XLOOKUP(B1431,EVENTOS!B:B,EVENTOS!M:M,"--",0,1)</f>
        <v>333</v>
      </c>
      <c r="AE1431" s="3">
        <v>1</v>
      </c>
      <c r="AF1431" s="12">
        <f>_xlfn.XLOOKUP(C1431,ESTACIONES!B:B,ESTACIONES!N:N,0,0,1)</f>
        <v>3.8168177816451578</v>
      </c>
      <c r="AG1431" t="e">
        <f>_xlfn.XLOOKUP(A1431,'L y W'!A:A,'L y W'!B:B,0,0,1)</f>
        <v>#N/A</v>
      </c>
      <c r="AH1431" t="e">
        <f>_xlfn.XLOOKUP(A1431,'L y W'!A:A,'L y W'!C:C,0,0,1)</f>
        <v>#N/A</v>
      </c>
    </row>
    <row r="1432" spans="1:34" x14ac:dyDescent="0.3">
      <c r="A1432" s="1">
        <v>3200</v>
      </c>
      <c r="B1432" s="1" t="s">
        <v>1897</v>
      </c>
      <c r="C1432" s="1" t="s">
        <v>816</v>
      </c>
      <c r="D1432" s="1">
        <v>2017</v>
      </c>
      <c r="E1432" s="1">
        <v>4</v>
      </c>
      <c r="F1432" s="1">
        <v>11</v>
      </c>
      <c r="G1432" s="1">
        <v>13</v>
      </c>
      <c r="H1432" s="1">
        <v>39</v>
      </c>
      <c r="I1432" s="1">
        <v>43</v>
      </c>
      <c r="J1432" s="1">
        <v>-27.635999999999999</v>
      </c>
      <c r="K1432" s="1">
        <v>-70.046000000000006</v>
      </c>
      <c r="L1432" s="1">
        <v>5.3</v>
      </c>
      <c r="M1432" s="1">
        <v>81.900000000000006</v>
      </c>
      <c r="N1432" s="1">
        <v>-27.466439999999999</v>
      </c>
      <c r="O1432" s="1">
        <v>-70.265429999999995</v>
      </c>
      <c r="P1432" s="1">
        <v>485</v>
      </c>
      <c r="Q1432" s="1">
        <v>522</v>
      </c>
      <c r="R1432" s="7">
        <v>6.9</v>
      </c>
      <c r="S1432" s="1">
        <v>272</v>
      </c>
      <c r="T1432" s="1">
        <v>46</v>
      </c>
      <c r="U1432" s="1">
        <v>171</v>
      </c>
      <c r="V1432" s="1">
        <v>8</v>
      </c>
      <c r="W1432" s="1">
        <v>84</v>
      </c>
      <c r="X1432" s="1">
        <v>45</v>
      </c>
      <c r="Y1432" s="1">
        <v>28.683212464896723</v>
      </c>
      <c r="Z1432" s="1">
        <v>87.235399364629544</v>
      </c>
      <c r="AA1432" s="1">
        <v>86.773414611816406</v>
      </c>
      <c r="AB1432" s="1" t="s">
        <v>1907</v>
      </c>
      <c r="AC1432" s="3">
        <v>75</v>
      </c>
      <c r="AD1432" s="3">
        <f>_xlfn.XLOOKUP(B1432,EVENTOS!B:B,EVENTOS!M:M,"--",0,1)</f>
        <v>332</v>
      </c>
      <c r="AE1432" s="3">
        <v>2</v>
      </c>
      <c r="AF1432" s="12">
        <f>_xlfn.XLOOKUP(C1432,ESTACIONES!B:B,ESTACIONES!N:N,0,0,1)</f>
        <v>7.018821636696674</v>
      </c>
      <c r="AG1432">
        <f>_xlfn.XLOOKUP(A1432,'L y W'!A:A,'L y W'!B:B,0,0,1)</f>
        <v>0</v>
      </c>
      <c r="AH1432">
        <f>_xlfn.XLOOKUP(A1432,'L y W'!A:A,'L y W'!C:C,0,0,1)</f>
        <v>0</v>
      </c>
    </row>
    <row r="1433" spans="1:34" x14ac:dyDescent="0.3">
      <c r="A1433" s="1">
        <v>3201</v>
      </c>
      <c r="B1433" s="1" t="s">
        <v>1897</v>
      </c>
      <c r="C1433" s="1" t="s">
        <v>1908</v>
      </c>
      <c r="D1433" s="1">
        <v>2017</v>
      </c>
      <c r="E1433" s="1">
        <v>4</v>
      </c>
      <c r="F1433" s="1">
        <v>11</v>
      </c>
      <c r="G1433" s="1">
        <v>13</v>
      </c>
      <c r="H1433" s="1">
        <v>39</v>
      </c>
      <c r="I1433" s="1">
        <v>43</v>
      </c>
      <c r="J1433" s="1">
        <v>-27.635999999999999</v>
      </c>
      <c r="K1433" s="1">
        <v>-70.046000000000006</v>
      </c>
      <c r="L1433" s="1">
        <v>5.3</v>
      </c>
      <c r="M1433" s="1">
        <v>81.900000000000006</v>
      </c>
      <c r="N1433" s="1">
        <v>-26.8355</v>
      </c>
      <c r="O1433" s="1">
        <v>-69.129099999999994</v>
      </c>
      <c r="P1433" s="1">
        <v>3980</v>
      </c>
      <c r="Q1433" s="1">
        <v>656</v>
      </c>
      <c r="R1433" s="7">
        <v>5.43</v>
      </c>
      <c r="S1433" s="1">
        <v>272</v>
      </c>
      <c r="T1433" s="1">
        <v>46</v>
      </c>
      <c r="U1433" s="1">
        <v>171</v>
      </c>
      <c r="V1433" s="1">
        <v>8</v>
      </c>
      <c r="W1433" s="1">
        <v>84</v>
      </c>
      <c r="X1433" s="1">
        <v>45</v>
      </c>
      <c r="Y1433" s="1">
        <v>126.94573304076675</v>
      </c>
      <c r="Z1433" s="1">
        <v>153.26641359821016</v>
      </c>
      <c r="AA1433" s="1">
        <v>150.8799133300781</v>
      </c>
      <c r="AB1433" s="1" t="s">
        <v>1909</v>
      </c>
      <c r="AC1433" s="3">
        <v>116</v>
      </c>
      <c r="AD1433" s="3">
        <f>_xlfn.XLOOKUP(B1433,EVENTOS!B:B,EVENTOS!M:M,"--",0,1)</f>
        <v>332</v>
      </c>
      <c r="AE1433" s="3">
        <v>2</v>
      </c>
      <c r="AF1433" s="12">
        <f>_xlfn.XLOOKUP(C1433,ESTACIONES!B:B,ESTACIONES!N:N,0,0,1)</f>
        <v>2.2548834826941833</v>
      </c>
      <c r="AG1433">
        <f>_xlfn.XLOOKUP(A1433,'L y W'!A:A,'L y W'!B:B,0,0,1)</f>
        <v>0</v>
      </c>
      <c r="AH1433">
        <f>_xlfn.XLOOKUP(A1433,'L y W'!A:A,'L y W'!C:C,0,0,1)</f>
        <v>0</v>
      </c>
    </row>
    <row r="1434" spans="1:34" x14ac:dyDescent="0.3">
      <c r="A1434" s="1">
        <v>3202</v>
      </c>
      <c r="B1434" s="1" t="s">
        <v>1897</v>
      </c>
      <c r="C1434" s="1" t="s">
        <v>1910</v>
      </c>
      <c r="D1434" s="1">
        <v>2017</v>
      </c>
      <c r="E1434" s="1">
        <v>4</v>
      </c>
      <c r="F1434" s="1">
        <v>11</v>
      </c>
      <c r="G1434" s="1">
        <v>13</v>
      </c>
      <c r="H1434" s="1">
        <v>39</v>
      </c>
      <c r="I1434" s="1">
        <v>43</v>
      </c>
      <c r="J1434" s="1">
        <v>-27.635999999999999</v>
      </c>
      <c r="K1434" s="1">
        <v>-70.046000000000006</v>
      </c>
      <c r="L1434" s="1">
        <v>5.3</v>
      </c>
      <c r="M1434" s="1">
        <v>81.900000000000006</v>
      </c>
      <c r="N1434" s="1">
        <v>-28.204599999999999</v>
      </c>
      <c r="O1434" s="1">
        <v>-71.073899999999995</v>
      </c>
      <c r="P1434" s="1">
        <v>249</v>
      </c>
      <c r="Q1434" s="1">
        <v>583</v>
      </c>
      <c r="R1434" s="7">
        <v>6.69</v>
      </c>
      <c r="S1434" s="1">
        <v>272</v>
      </c>
      <c r="T1434" s="1">
        <v>46</v>
      </c>
      <c r="U1434" s="1">
        <v>171</v>
      </c>
      <c r="V1434" s="1">
        <v>8</v>
      </c>
      <c r="W1434" s="1">
        <v>84</v>
      </c>
      <c r="X1434" s="1">
        <v>45</v>
      </c>
      <c r="Y1434" s="1">
        <v>119.19598407149989</v>
      </c>
      <c r="Z1434" s="1">
        <v>144.76235981695399</v>
      </c>
      <c r="AA1434" s="1">
        <v>144.80659484863281</v>
      </c>
      <c r="AB1434" s="1" t="s">
        <v>1911</v>
      </c>
      <c r="AC1434" s="3">
        <v>117</v>
      </c>
      <c r="AD1434" s="3">
        <f>_xlfn.XLOOKUP(B1434,EVENTOS!B:B,EVENTOS!M:M,"--",0,1)</f>
        <v>332</v>
      </c>
      <c r="AE1434" s="3">
        <v>2</v>
      </c>
      <c r="AF1434" s="12">
        <f>_xlfn.XLOOKUP(C1434,ESTACIONES!B:B,ESTACIONES!N:N,0,0,1)</f>
        <v>3.4405791863742894</v>
      </c>
      <c r="AG1434">
        <f>_xlfn.XLOOKUP(A1434,'L y W'!A:A,'L y W'!B:B,0,0,1)</f>
        <v>0</v>
      </c>
      <c r="AH1434">
        <f>_xlfn.XLOOKUP(A1434,'L y W'!A:A,'L y W'!C:C,0,0,1)</f>
        <v>0</v>
      </c>
    </row>
    <row r="1435" spans="1:34" x14ac:dyDescent="0.3">
      <c r="A1435" s="1">
        <v>3203</v>
      </c>
      <c r="B1435" s="1" t="s">
        <v>1897</v>
      </c>
      <c r="C1435" s="1" t="s">
        <v>1912</v>
      </c>
      <c r="D1435" s="1">
        <v>2017</v>
      </c>
      <c r="E1435" s="1">
        <v>4</v>
      </c>
      <c r="F1435" s="1">
        <v>11</v>
      </c>
      <c r="G1435" s="1">
        <v>13</v>
      </c>
      <c r="H1435" s="1">
        <v>39</v>
      </c>
      <c r="I1435" s="1">
        <v>43</v>
      </c>
      <c r="J1435" s="1">
        <v>-27.635999999999999</v>
      </c>
      <c r="K1435" s="1">
        <v>-70.046000000000006</v>
      </c>
      <c r="L1435" s="1">
        <v>5.3</v>
      </c>
      <c r="M1435" s="1">
        <v>81.900000000000006</v>
      </c>
      <c r="N1435" s="1">
        <v>-28.836400000000001</v>
      </c>
      <c r="O1435" s="1">
        <v>-70.273799999999994</v>
      </c>
      <c r="P1435" s="1">
        <v>0</v>
      </c>
      <c r="Q1435" s="1">
        <v>845</v>
      </c>
      <c r="R1435" s="7">
        <v>0.24</v>
      </c>
      <c r="S1435" s="1">
        <v>272</v>
      </c>
      <c r="T1435" s="1">
        <v>46</v>
      </c>
      <c r="U1435" s="1">
        <v>171</v>
      </c>
      <c r="V1435" s="1">
        <v>8</v>
      </c>
      <c r="W1435" s="1">
        <v>84</v>
      </c>
      <c r="X1435" s="1">
        <v>45</v>
      </c>
      <c r="Y1435" s="1">
        <v>134.89782824375175</v>
      </c>
      <c r="Z1435" s="1">
        <v>157.81328861943391</v>
      </c>
      <c r="AA1435" s="1">
        <v>157.81813049316409</v>
      </c>
      <c r="AB1435" s="1" t="s">
        <v>1913</v>
      </c>
      <c r="AC1435" s="3">
        <v>118</v>
      </c>
      <c r="AD1435" s="3">
        <f>_xlfn.XLOOKUP(B1435,EVENTOS!B:B,EVENTOS!M:M,"--",0,1)</f>
        <v>332</v>
      </c>
      <c r="AE1435" s="3">
        <v>2</v>
      </c>
      <c r="AF1435" s="12">
        <f>_xlfn.XLOOKUP(C1435,ESTACIONES!B:B,ESTACIONES!N:N,0,0,1)</f>
        <v>1.6278980348016492</v>
      </c>
      <c r="AG1435">
        <f>_xlfn.XLOOKUP(A1435,'L y W'!A:A,'L y W'!B:B,0,0,1)</f>
        <v>0</v>
      </c>
      <c r="AH1435">
        <f>_xlfn.XLOOKUP(A1435,'L y W'!A:A,'L y W'!C:C,0,0,1)</f>
        <v>0</v>
      </c>
    </row>
    <row r="1436" spans="1:34" x14ac:dyDescent="0.3">
      <c r="A1436" s="1">
        <v>3204</v>
      </c>
      <c r="B1436" s="1" t="s">
        <v>1897</v>
      </c>
      <c r="C1436" s="1" t="s">
        <v>1914</v>
      </c>
      <c r="D1436" s="1">
        <v>2017</v>
      </c>
      <c r="E1436" s="1">
        <v>4</v>
      </c>
      <c r="F1436" s="1">
        <v>11</v>
      </c>
      <c r="G1436" s="1">
        <v>13</v>
      </c>
      <c r="H1436" s="1">
        <v>39</v>
      </c>
      <c r="I1436" s="1">
        <v>43</v>
      </c>
      <c r="J1436" s="1">
        <v>-27.635999999999999</v>
      </c>
      <c r="K1436" s="1">
        <v>-70.046000000000006</v>
      </c>
      <c r="L1436" s="1">
        <v>5.3</v>
      </c>
      <c r="M1436" s="1">
        <v>81.900000000000006</v>
      </c>
      <c r="N1436" s="1">
        <v>-27.357116999999999</v>
      </c>
      <c r="O1436" s="1">
        <v>-70.354688999999993</v>
      </c>
      <c r="P1436" s="1">
        <v>380</v>
      </c>
      <c r="Q1436" s="1">
        <v>1246</v>
      </c>
      <c r="R1436" s="7">
        <v>9.9749999999999996</v>
      </c>
      <c r="S1436" s="1">
        <v>272</v>
      </c>
      <c r="T1436" s="1">
        <v>46</v>
      </c>
      <c r="U1436" s="1">
        <v>171</v>
      </c>
      <c r="V1436" s="1">
        <v>8</v>
      </c>
      <c r="W1436" s="1">
        <v>84</v>
      </c>
      <c r="X1436" s="1">
        <v>45</v>
      </c>
      <c r="Y1436" s="1">
        <v>43.421887258245015</v>
      </c>
      <c r="Z1436" s="1">
        <v>93.034717676079083</v>
      </c>
      <c r="AA1436" s="1">
        <v>92.686500549316406</v>
      </c>
      <c r="AB1436" s="1" t="s">
        <v>1915</v>
      </c>
      <c r="AC1436" s="3">
        <v>119</v>
      </c>
      <c r="AD1436" s="3">
        <f>_xlfn.XLOOKUP(B1436,EVENTOS!B:B,EVENTOS!M:M,"--",0,1)</f>
        <v>332</v>
      </c>
      <c r="AE1436" s="3">
        <v>2</v>
      </c>
      <c r="AF1436" s="12">
        <f>_xlfn.XLOOKUP(C1436,ESTACIONES!B:B,ESTACIONES!N:N,0,0,1)</f>
        <v>1.5574339465619744</v>
      </c>
      <c r="AG1436">
        <f>_xlfn.XLOOKUP(A1436,'L y W'!A:A,'L y W'!B:B,0,0,1)</f>
        <v>0</v>
      </c>
      <c r="AH1436">
        <f>_xlfn.XLOOKUP(A1436,'L y W'!A:A,'L y W'!C:C,0,0,1)</f>
        <v>0</v>
      </c>
    </row>
    <row r="1437" spans="1:34" x14ac:dyDescent="0.3">
      <c r="A1437" s="1">
        <v>3205</v>
      </c>
      <c r="B1437" s="1" t="s">
        <v>1897</v>
      </c>
      <c r="C1437" s="1" t="s">
        <v>545</v>
      </c>
      <c r="D1437" s="1">
        <v>2017</v>
      </c>
      <c r="E1437" s="1">
        <v>4</v>
      </c>
      <c r="F1437" s="1">
        <v>11</v>
      </c>
      <c r="G1437" s="1">
        <v>13</v>
      </c>
      <c r="H1437" s="1">
        <v>39</v>
      </c>
      <c r="I1437" s="1">
        <v>43</v>
      </c>
      <c r="J1437" s="1">
        <v>-27.635999999999999</v>
      </c>
      <c r="K1437" s="1">
        <v>-70.046000000000006</v>
      </c>
      <c r="L1437" s="1">
        <v>5.3</v>
      </c>
      <c r="M1437" s="1">
        <v>81.900000000000006</v>
      </c>
      <c r="N1437" s="1">
        <v>-27.593699999999998</v>
      </c>
      <c r="O1437" s="1">
        <v>-70.234700000000004</v>
      </c>
      <c r="P1437" s="1">
        <v>0</v>
      </c>
      <c r="Q1437" s="1">
        <v>695</v>
      </c>
      <c r="R1437" s="7">
        <v>5.28</v>
      </c>
      <c r="S1437" s="1">
        <v>272</v>
      </c>
      <c r="T1437" s="1">
        <v>46</v>
      </c>
      <c r="U1437" s="1">
        <v>171</v>
      </c>
      <c r="V1437" s="1">
        <v>8</v>
      </c>
      <c r="W1437" s="1">
        <v>84</v>
      </c>
      <c r="X1437" s="1">
        <v>45</v>
      </c>
      <c r="Y1437" s="1">
        <v>19.20720201836987</v>
      </c>
      <c r="Z1437" s="1">
        <v>84.122093467616892</v>
      </c>
      <c r="AA1437" s="1">
        <v>84.121536254882813</v>
      </c>
      <c r="AB1437" s="1" t="s">
        <v>1916</v>
      </c>
      <c r="AC1437" s="3">
        <v>62</v>
      </c>
      <c r="AD1437" s="3">
        <f>_xlfn.XLOOKUP(B1437,EVENTOS!B:B,EVENTOS!M:M,"--",0,1)</f>
        <v>332</v>
      </c>
      <c r="AE1437" s="3">
        <v>2</v>
      </c>
      <c r="AF1437" s="12">
        <f>_xlfn.XLOOKUP(C1437,ESTACIONES!B:B,ESTACIONES!N:N,0,0,1)</f>
        <v>1.5594626318718128</v>
      </c>
      <c r="AG1437">
        <f>_xlfn.XLOOKUP(A1437,'L y W'!A:A,'L y W'!B:B,0,0,1)</f>
        <v>0</v>
      </c>
      <c r="AH1437">
        <f>_xlfn.XLOOKUP(A1437,'L y W'!A:A,'L y W'!C:C,0,0,1)</f>
        <v>0</v>
      </c>
    </row>
    <row r="1438" spans="1:34" x14ac:dyDescent="0.3">
      <c r="A1438" s="1">
        <v>3207</v>
      </c>
      <c r="B1438" s="1" t="s">
        <v>1917</v>
      </c>
      <c r="C1438" s="1" t="s">
        <v>563</v>
      </c>
      <c r="D1438" s="1">
        <v>2017</v>
      </c>
      <c r="E1438" s="1">
        <v>4</v>
      </c>
      <c r="F1438" s="1">
        <v>13</v>
      </c>
      <c r="G1438" s="1">
        <v>3</v>
      </c>
      <c r="H1438" s="1">
        <v>42</v>
      </c>
      <c r="I1438" s="1">
        <v>51</v>
      </c>
      <c r="J1438" s="1">
        <v>-30.968</v>
      </c>
      <c r="K1438" s="1">
        <v>-71.421000000000006</v>
      </c>
      <c r="L1438" s="1">
        <v>5.3</v>
      </c>
      <c r="M1438" s="1">
        <v>48.5</v>
      </c>
      <c r="N1438" s="1">
        <v>-31.633614000000001</v>
      </c>
      <c r="O1438" s="1">
        <v>-71.167500000000004</v>
      </c>
      <c r="P1438" s="1">
        <v>319</v>
      </c>
      <c r="Q1438" s="1">
        <v>654</v>
      </c>
      <c r="R1438" s="7">
        <v>5.32</v>
      </c>
      <c r="S1438" s="1">
        <v>358</v>
      </c>
      <c r="T1438" s="1">
        <v>38</v>
      </c>
      <c r="U1438" s="1">
        <v>119</v>
      </c>
      <c r="V1438" s="1">
        <v>143</v>
      </c>
      <c r="W1438" s="1">
        <v>58</v>
      </c>
      <c r="X1438" s="1">
        <v>69</v>
      </c>
      <c r="Y1438" s="1">
        <v>77.645572428854877</v>
      </c>
      <c r="Z1438" s="1">
        <v>91.717662850753825</v>
      </c>
      <c r="AA1438" s="1">
        <v>91.566139221191406</v>
      </c>
      <c r="AB1438" s="1" t="s">
        <v>1918</v>
      </c>
      <c r="AC1438" s="3">
        <v>65</v>
      </c>
      <c r="AD1438" s="3">
        <f>_xlfn.XLOOKUP(B1438,EVENTOS!B:B,EVENTOS!M:M,"--",0,1)</f>
        <v>334</v>
      </c>
      <c r="AE1438" s="3">
        <v>1</v>
      </c>
      <c r="AF1438" s="12">
        <f>_xlfn.XLOOKUP(C1438,ESTACIONES!B:B,ESTACIONES!N:N,0,0,1)</f>
        <v>2.6040084152738801</v>
      </c>
      <c r="AG1438">
        <f>_xlfn.XLOOKUP(A1438,'L y W'!A:A,'L y W'!B:B,0,0,1)</f>
        <v>0</v>
      </c>
      <c r="AH1438">
        <f>_xlfn.XLOOKUP(A1438,'L y W'!A:A,'L y W'!C:C,0,0,1)</f>
        <v>0</v>
      </c>
    </row>
    <row r="1439" spans="1:34" x14ac:dyDescent="0.3">
      <c r="A1439" s="1">
        <v>3208</v>
      </c>
      <c r="B1439" s="1" t="s">
        <v>1917</v>
      </c>
      <c r="C1439" s="1" t="s">
        <v>43</v>
      </c>
      <c r="D1439" s="1">
        <v>2017</v>
      </c>
      <c r="E1439" s="1">
        <v>4</v>
      </c>
      <c r="F1439" s="1">
        <v>13</v>
      </c>
      <c r="G1439" s="1">
        <v>3</v>
      </c>
      <c r="H1439" s="1">
        <v>42</v>
      </c>
      <c r="I1439" s="1">
        <v>51</v>
      </c>
      <c r="J1439" s="1">
        <v>-30.968</v>
      </c>
      <c r="K1439" s="1">
        <v>-71.421000000000006</v>
      </c>
      <c r="L1439" s="1">
        <v>5.3</v>
      </c>
      <c r="M1439" s="1">
        <v>48.5</v>
      </c>
      <c r="N1439" s="1">
        <v>-30.23387</v>
      </c>
      <c r="O1439" s="1">
        <v>-71.081590000000006</v>
      </c>
      <c r="P1439" s="1">
        <v>1032</v>
      </c>
      <c r="Q1439" s="1">
        <v>517</v>
      </c>
      <c r="R1439" s="7">
        <v>6.5</v>
      </c>
      <c r="S1439" s="1">
        <v>358</v>
      </c>
      <c r="T1439" s="1">
        <v>38</v>
      </c>
      <c r="U1439" s="1">
        <v>119</v>
      </c>
      <c r="V1439" s="1">
        <v>143</v>
      </c>
      <c r="W1439" s="1">
        <v>58</v>
      </c>
      <c r="X1439" s="1">
        <v>69</v>
      </c>
      <c r="Y1439" s="1">
        <v>87.654813103151184</v>
      </c>
      <c r="Z1439" s="1">
        <v>100.6816035040581</v>
      </c>
      <c r="AA1439" s="1">
        <v>100.1406173706055</v>
      </c>
      <c r="AB1439" s="1" t="s">
        <v>1919</v>
      </c>
      <c r="AC1439" s="3">
        <v>5</v>
      </c>
      <c r="AD1439" s="3">
        <f>_xlfn.XLOOKUP(B1439,EVENTOS!B:B,EVENTOS!M:M,"--",0,1)</f>
        <v>334</v>
      </c>
      <c r="AE1439" s="3">
        <v>1</v>
      </c>
      <c r="AF1439" s="12">
        <f>_xlfn.XLOOKUP(C1439,ESTACIONES!B:B,ESTACIONES!N:N,0,0,1)</f>
        <v>2.335647305457484</v>
      </c>
      <c r="AG1439">
        <f>_xlfn.XLOOKUP(A1439,'L y W'!A:A,'L y W'!B:B,0,0,1)</f>
        <v>0</v>
      </c>
      <c r="AH1439">
        <f>_xlfn.XLOOKUP(A1439,'L y W'!A:A,'L y W'!C:C,0,0,1)</f>
        <v>0</v>
      </c>
    </row>
    <row r="1440" spans="1:34" x14ac:dyDescent="0.3">
      <c r="A1440" s="1">
        <v>3209</v>
      </c>
      <c r="B1440" s="1" t="s">
        <v>1917</v>
      </c>
      <c r="C1440" s="1" t="s">
        <v>47</v>
      </c>
      <c r="D1440" s="1">
        <v>2017</v>
      </c>
      <c r="E1440" s="1">
        <v>4</v>
      </c>
      <c r="F1440" s="1">
        <v>13</v>
      </c>
      <c r="G1440" s="1">
        <v>3</v>
      </c>
      <c r="H1440" s="1">
        <v>42</v>
      </c>
      <c r="I1440" s="1">
        <v>51</v>
      </c>
      <c r="J1440" s="1">
        <v>-30.968</v>
      </c>
      <c r="K1440" s="1">
        <v>-71.421000000000006</v>
      </c>
      <c r="L1440" s="1">
        <v>5.3</v>
      </c>
      <c r="M1440" s="1">
        <v>48.5</v>
      </c>
      <c r="N1440" s="1">
        <v>-30.696472</v>
      </c>
      <c r="O1440" s="1">
        <v>-70.958888999999999</v>
      </c>
      <c r="P1440" s="1">
        <v>0</v>
      </c>
      <c r="Q1440" s="1">
        <v>402</v>
      </c>
      <c r="R1440" s="7">
        <v>3.22</v>
      </c>
      <c r="S1440" s="1">
        <v>358</v>
      </c>
      <c r="T1440" s="1">
        <v>38</v>
      </c>
      <c r="U1440" s="1">
        <v>119</v>
      </c>
      <c r="V1440" s="1">
        <v>143</v>
      </c>
      <c r="W1440" s="1">
        <v>58</v>
      </c>
      <c r="X1440" s="1">
        <v>69</v>
      </c>
      <c r="Y1440" s="1">
        <v>53.486300548862246</v>
      </c>
      <c r="Z1440" s="1">
        <v>72.201345876674779</v>
      </c>
      <c r="AA1440" s="1">
        <v>72.164176940917969</v>
      </c>
      <c r="AB1440" s="1" t="s">
        <v>1920</v>
      </c>
      <c r="AC1440" s="3">
        <v>6</v>
      </c>
      <c r="AD1440" s="3">
        <f>_xlfn.XLOOKUP(B1440,EVENTOS!B:B,EVENTOS!M:M,"--",0,1)</f>
        <v>334</v>
      </c>
      <c r="AE1440" s="3">
        <v>1</v>
      </c>
      <c r="AF1440" s="12">
        <f>_xlfn.XLOOKUP(C1440,ESTACIONES!B:B,ESTACIONES!N:N,0,0,1)</f>
        <v>2.3463047993698694</v>
      </c>
      <c r="AG1440">
        <f>_xlfn.XLOOKUP(A1440,'L y W'!A:A,'L y W'!B:B,0,0,1)</f>
        <v>0</v>
      </c>
      <c r="AH1440">
        <f>_xlfn.XLOOKUP(A1440,'L y W'!A:A,'L y W'!C:C,0,0,1)</f>
        <v>0</v>
      </c>
    </row>
    <row r="1441" spans="1:34" x14ac:dyDescent="0.3">
      <c r="A1441" s="1">
        <v>321</v>
      </c>
      <c r="B1441" s="1" t="s">
        <v>1905</v>
      </c>
      <c r="C1441" s="1" t="s">
        <v>689</v>
      </c>
      <c r="D1441" s="1">
        <v>2014</v>
      </c>
      <c r="E1441" s="1">
        <v>4</v>
      </c>
      <c r="F1441" s="1">
        <v>11</v>
      </c>
      <c r="G1441" s="1">
        <v>12</v>
      </c>
      <c r="H1441" s="1">
        <v>0</v>
      </c>
      <c r="I1441" s="1">
        <v>52</v>
      </c>
      <c r="J1441" s="1">
        <v>-20.082000000000001</v>
      </c>
      <c r="K1441" s="1">
        <v>-70.510000000000005</v>
      </c>
      <c r="L1441" s="1">
        <v>5.3</v>
      </c>
      <c r="M1441" s="1">
        <v>39.5</v>
      </c>
      <c r="N1441" s="1">
        <v>-20.252455999999999</v>
      </c>
      <c r="O1441" s="1">
        <v>-70.118055999999996</v>
      </c>
      <c r="P1441" s="1">
        <v>0</v>
      </c>
      <c r="Q1441" s="1">
        <v>278</v>
      </c>
      <c r="R1441" s="7">
        <v>1.43</v>
      </c>
      <c r="S1441" s="1" t="s">
        <v>38</v>
      </c>
      <c r="T1441" s="1" t="s">
        <v>38</v>
      </c>
      <c r="U1441" s="1" t="s">
        <v>38</v>
      </c>
      <c r="V1441" s="1" t="s">
        <v>38</v>
      </c>
      <c r="W1441" s="1" t="s">
        <v>38</v>
      </c>
      <c r="X1441" s="1" t="s">
        <v>38</v>
      </c>
      <c r="Y1441" s="1">
        <v>45.109045240286861</v>
      </c>
      <c r="Z1441" s="1">
        <v>59.958952313147087</v>
      </c>
      <c r="AA1441" s="1">
        <v>53.68</v>
      </c>
      <c r="AB1441" s="1" t="s">
        <v>1921</v>
      </c>
      <c r="AC1441" s="3">
        <v>67</v>
      </c>
      <c r="AD1441" s="3">
        <f>_xlfn.XLOOKUP(B1441,EVENTOS!B:B,EVENTOS!M:M,"--",0,1)</f>
        <v>333</v>
      </c>
      <c r="AE1441" s="3">
        <v>1</v>
      </c>
      <c r="AF1441" s="12">
        <f>_xlfn.XLOOKUP(C1441,ESTACIONES!B:B,ESTACIONES!N:N,0,0,1)</f>
        <v>4.3300048971343292</v>
      </c>
      <c r="AG1441" t="e">
        <f>_xlfn.XLOOKUP(A1441,'L y W'!A:A,'L y W'!B:B,0,0,1)</f>
        <v>#N/A</v>
      </c>
      <c r="AH1441" t="e">
        <f>_xlfn.XLOOKUP(A1441,'L y W'!A:A,'L y W'!C:C,0,0,1)</f>
        <v>#N/A</v>
      </c>
    </row>
    <row r="1442" spans="1:34" x14ac:dyDescent="0.3">
      <c r="A1442" s="1">
        <v>3210</v>
      </c>
      <c r="B1442" s="1" t="s">
        <v>1917</v>
      </c>
      <c r="C1442" s="1" t="s">
        <v>524</v>
      </c>
      <c r="D1442" s="1">
        <v>2017</v>
      </c>
      <c r="E1442" s="1">
        <v>4</v>
      </c>
      <c r="F1442" s="1">
        <v>13</v>
      </c>
      <c r="G1442" s="1">
        <v>3</v>
      </c>
      <c r="H1442" s="1">
        <v>42</v>
      </c>
      <c r="I1442" s="1">
        <v>51</v>
      </c>
      <c r="J1442" s="1">
        <v>-30.968</v>
      </c>
      <c r="K1442" s="1">
        <v>-71.421000000000006</v>
      </c>
      <c r="L1442" s="1">
        <v>5.3</v>
      </c>
      <c r="M1442" s="1">
        <v>48.5</v>
      </c>
      <c r="N1442" s="1">
        <v>-30.579305999999999</v>
      </c>
      <c r="O1442" s="1">
        <v>-71.494556000000003</v>
      </c>
      <c r="P1442" s="1">
        <v>203</v>
      </c>
      <c r="Q1442" s="1">
        <v>505</v>
      </c>
      <c r="R1442" s="7">
        <v>1.75</v>
      </c>
      <c r="S1442" s="1">
        <v>358</v>
      </c>
      <c r="T1442" s="1">
        <v>38</v>
      </c>
      <c r="U1442" s="1">
        <v>119</v>
      </c>
      <c r="V1442" s="1">
        <v>143</v>
      </c>
      <c r="W1442" s="1">
        <v>58</v>
      </c>
      <c r="X1442" s="1">
        <v>69</v>
      </c>
      <c r="Y1442" s="1">
        <v>43.664286890467416</v>
      </c>
      <c r="Z1442" s="1">
        <v>65.410642548847093</v>
      </c>
      <c r="AA1442" s="1">
        <v>65.25836181640625</v>
      </c>
      <c r="AB1442" s="1" t="s">
        <v>1922</v>
      </c>
      <c r="AC1442" s="3">
        <v>59</v>
      </c>
      <c r="AD1442" s="3">
        <f>_xlfn.XLOOKUP(B1442,EVENTOS!B:B,EVENTOS!M:M,"--",0,1)</f>
        <v>334</v>
      </c>
      <c r="AE1442" s="3">
        <v>1</v>
      </c>
      <c r="AF1442" s="12">
        <f>_xlfn.XLOOKUP(C1442,ESTACIONES!B:B,ESTACIONES!N:N,0,0,1)</f>
        <v>2.4467954161962564</v>
      </c>
      <c r="AG1442">
        <f>_xlfn.XLOOKUP(A1442,'L y W'!A:A,'L y W'!B:B,0,0,1)</f>
        <v>0</v>
      </c>
      <c r="AH1442">
        <f>_xlfn.XLOOKUP(A1442,'L y W'!A:A,'L y W'!C:C,0,0,1)</f>
        <v>0</v>
      </c>
    </row>
    <row r="1443" spans="1:34" x14ac:dyDescent="0.3">
      <c r="A1443" s="1">
        <v>3213</v>
      </c>
      <c r="B1443" s="1" t="s">
        <v>1917</v>
      </c>
      <c r="C1443" s="1" t="s">
        <v>51</v>
      </c>
      <c r="D1443" s="1">
        <v>2017</v>
      </c>
      <c r="E1443" s="1">
        <v>4</v>
      </c>
      <c r="F1443" s="1">
        <v>13</v>
      </c>
      <c r="G1443" s="1">
        <v>3</v>
      </c>
      <c r="H1443" s="1">
        <v>42</v>
      </c>
      <c r="I1443" s="1">
        <v>51</v>
      </c>
      <c r="J1443" s="1">
        <v>-30.968</v>
      </c>
      <c r="K1443" s="1">
        <v>-71.421000000000006</v>
      </c>
      <c r="L1443" s="1">
        <v>5.3</v>
      </c>
      <c r="M1443" s="1">
        <v>48.5</v>
      </c>
      <c r="N1443" s="1">
        <v>-31.783711</v>
      </c>
      <c r="O1443" s="1">
        <v>-70.969739000000004</v>
      </c>
      <c r="P1443" s="1">
        <v>458</v>
      </c>
      <c r="Q1443" s="1">
        <v>751</v>
      </c>
      <c r="R1443" s="7">
        <v>2.1</v>
      </c>
      <c r="S1443" s="1">
        <v>358</v>
      </c>
      <c r="T1443" s="1">
        <v>38</v>
      </c>
      <c r="U1443" s="1">
        <v>119</v>
      </c>
      <c r="V1443" s="1">
        <v>143</v>
      </c>
      <c r="W1443" s="1">
        <v>58</v>
      </c>
      <c r="X1443" s="1">
        <v>69</v>
      </c>
      <c r="Y1443" s="1">
        <v>100.11283988766262</v>
      </c>
      <c r="Z1443" s="1">
        <v>111.44266002915028</v>
      </c>
      <c r="AA1443" s="1">
        <v>111.3076553344727</v>
      </c>
      <c r="AB1443" s="1" t="s">
        <v>1923</v>
      </c>
      <c r="AC1443" s="3">
        <v>8</v>
      </c>
      <c r="AD1443" s="3">
        <f>_xlfn.XLOOKUP(B1443,EVENTOS!B:B,EVENTOS!M:M,"--",0,1)</f>
        <v>334</v>
      </c>
      <c r="AE1443" s="3">
        <v>1</v>
      </c>
      <c r="AF1443" s="12">
        <f>_xlfn.XLOOKUP(C1443,ESTACIONES!B:B,ESTACIONES!N:N,0,0,1)</f>
        <v>4.6375108145656956</v>
      </c>
      <c r="AG1443">
        <f>_xlfn.XLOOKUP(A1443,'L y W'!A:A,'L y W'!B:B,0,0,1)</f>
        <v>0</v>
      </c>
      <c r="AH1443">
        <f>_xlfn.XLOOKUP(A1443,'L y W'!A:A,'L y W'!C:C,0,0,1)</f>
        <v>0</v>
      </c>
    </row>
    <row r="1444" spans="1:34" x14ac:dyDescent="0.3">
      <c r="A1444" s="1">
        <v>3215</v>
      </c>
      <c r="B1444" s="1" t="s">
        <v>1917</v>
      </c>
      <c r="C1444" s="1" t="s">
        <v>55</v>
      </c>
      <c r="D1444" s="1">
        <v>2017</v>
      </c>
      <c r="E1444" s="1">
        <v>4</v>
      </c>
      <c r="F1444" s="1">
        <v>13</v>
      </c>
      <c r="G1444" s="1">
        <v>3</v>
      </c>
      <c r="H1444" s="1">
        <v>42</v>
      </c>
      <c r="I1444" s="1">
        <v>51</v>
      </c>
      <c r="J1444" s="1">
        <v>-30.968</v>
      </c>
      <c r="K1444" s="1">
        <v>-71.421000000000006</v>
      </c>
      <c r="L1444" s="1">
        <v>5.3</v>
      </c>
      <c r="M1444" s="1">
        <v>48.5</v>
      </c>
      <c r="N1444" s="1">
        <v>-30.854861</v>
      </c>
      <c r="O1444" s="1">
        <v>-70.707333000000006</v>
      </c>
      <c r="P1444" s="1">
        <v>903</v>
      </c>
      <c r="Q1444" s="1">
        <v>578</v>
      </c>
      <c r="R1444" s="7">
        <v>6.51</v>
      </c>
      <c r="S1444" s="1">
        <v>358</v>
      </c>
      <c r="T1444" s="1">
        <v>38</v>
      </c>
      <c r="U1444" s="1">
        <v>119</v>
      </c>
      <c r="V1444" s="1">
        <v>143</v>
      </c>
      <c r="W1444" s="1">
        <v>58</v>
      </c>
      <c r="X1444" s="1">
        <v>69</v>
      </c>
      <c r="Y1444" s="1">
        <v>69.364587274224021</v>
      </c>
      <c r="Z1444" s="1">
        <v>85.159276515970006</v>
      </c>
      <c r="AA1444" s="1">
        <v>84.607643127441406</v>
      </c>
      <c r="AB1444" s="1" t="s">
        <v>1924</v>
      </c>
      <c r="AC1444" s="3">
        <v>10</v>
      </c>
      <c r="AD1444" s="3">
        <f>_xlfn.XLOOKUP(B1444,EVENTOS!B:B,EVENTOS!M:M,"--",0,1)</f>
        <v>334</v>
      </c>
      <c r="AE1444" s="3">
        <v>1</v>
      </c>
      <c r="AF1444" s="12">
        <f>_xlfn.XLOOKUP(C1444,ESTACIONES!B:B,ESTACIONES!N:N,0,0,1)</f>
        <v>2.2846908786089335</v>
      </c>
      <c r="AG1444">
        <f>_xlfn.XLOOKUP(A1444,'L y W'!A:A,'L y W'!B:B,0,0,1)</f>
        <v>0</v>
      </c>
      <c r="AH1444">
        <f>_xlfn.XLOOKUP(A1444,'L y W'!A:A,'L y W'!C:C,0,0,1)</f>
        <v>0</v>
      </c>
    </row>
    <row r="1445" spans="1:34" x14ac:dyDescent="0.3">
      <c r="A1445" s="1">
        <v>3216</v>
      </c>
      <c r="B1445" s="1" t="s">
        <v>1917</v>
      </c>
      <c r="C1445" s="1" t="s">
        <v>470</v>
      </c>
      <c r="D1445" s="1">
        <v>2017</v>
      </c>
      <c r="E1445" s="1">
        <v>4</v>
      </c>
      <c r="F1445" s="1">
        <v>13</v>
      </c>
      <c r="G1445" s="1">
        <v>3</v>
      </c>
      <c r="H1445" s="1">
        <v>42</v>
      </c>
      <c r="I1445" s="1">
        <v>51</v>
      </c>
      <c r="J1445" s="1">
        <v>-30.968</v>
      </c>
      <c r="K1445" s="1">
        <v>-71.421000000000006</v>
      </c>
      <c r="L1445" s="1">
        <v>5.3</v>
      </c>
      <c r="M1445" s="1">
        <v>48.5</v>
      </c>
      <c r="N1445" s="1">
        <v>-31.203700000000001</v>
      </c>
      <c r="O1445" s="1">
        <v>-71.000299999999996</v>
      </c>
      <c r="P1445" s="1">
        <v>0</v>
      </c>
      <c r="Q1445" s="1">
        <v>555</v>
      </c>
      <c r="R1445" s="7">
        <v>4.4800000000000004</v>
      </c>
      <c r="S1445" s="1">
        <v>358</v>
      </c>
      <c r="T1445" s="1">
        <v>38</v>
      </c>
      <c r="U1445" s="1">
        <v>119</v>
      </c>
      <c r="V1445" s="1">
        <v>143</v>
      </c>
      <c r="W1445" s="1">
        <v>58</v>
      </c>
      <c r="X1445" s="1">
        <v>69</v>
      </c>
      <c r="Y1445" s="1">
        <v>47.899039789923123</v>
      </c>
      <c r="Z1445" s="1">
        <v>68.165739288858589</v>
      </c>
      <c r="AA1445" s="1">
        <v>68.195198059082031</v>
      </c>
      <c r="AB1445" s="1" t="s">
        <v>1925</v>
      </c>
      <c r="AC1445" s="3">
        <v>52</v>
      </c>
      <c r="AD1445" s="3">
        <f>_xlfn.XLOOKUP(B1445,EVENTOS!B:B,EVENTOS!M:M,"--",0,1)</f>
        <v>334</v>
      </c>
      <c r="AE1445" s="3">
        <v>1</v>
      </c>
      <c r="AF1445" s="12">
        <f>_xlfn.XLOOKUP(C1445,ESTACIONES!B:B,ESTACIONES!N:N,0,0,1)</f>
        <v>4.5935928012608978</v>
      </c>
      <c r="AG1445">
        <f>_xlfn.XLOOKUP(A1445,'L y W'!A:A,'L y W'!B:B,0,0,1)</f>
        <v>0</v>
      </c>
      <c r="AH1445">
        <f>_xlfn.XLOOKUP(A1445,'L y W'!A:A,'L y W'!C:C,0,0,1)</f>
        <v>0</v>
      </c>
    </row>
    <row r="1446" spans="1:34" x14ac:dyDescent="0.3">
      <c r="A1446" s="1">
        <v>3217</v>
      </c>
      <c r="B1446" s="1" t="s">
        <v>1917</v>
      </c>
      <c r="C1446" s="1" t="s">
        <v>120</v>
      </c>
      <c r="D1446" s="1">
        <v>2017</v>
      </c>
      <c r="E1446" s="1">
        <v>4</v>
      </c>
      <c r="F1446" s="1">
        <v>13</v>
      </c>
      <c r="G1446" s="1">
        <v>3</v>
      </c>
      <c r="H1446" s="1">
        <v>42</v>
      </c>
      <c r="I1446" s="1">
        <v>51</v>
      </c>
      <c r="J1446" s="1">
        <v>-30.968</v>
      </c>
      <c r="K1446" s="1">
        <v>-71.421000000000006</v>
      </c>
      <c r="L1446" s="1">
        <v>5.3</v>
      </c>
      <c r="M1446" s="1">
        <v>48.5</v>
      </c>
      <c r="N1446" s="1">
        <v>-30.838899999999999</v>
      </c>
      <c r="O1446" s="1">
        <v>-70.689099999999996</v>
      </c>
      <c r="P1446" s="1">
        <v>0</v>
      </c>
      <c r="Q1446" s="1">
        <v>639</v>
      </c>
      <c r="R1446" s="7">
        <v>7.79</v>
      </c>
      <c r="S1446" s="1">
        <v>358</v>
      </c>
      <c r="T1446" s="1">
        <v>38</v>
      </c>
      <c r="U1446" s="1">
        <v>119</v>
      </c>
      <c r="V1446" s="1">
        <v>143</v>
      </c>
      <c r="W1446" s="1">
        <v>58</v>
      </c>
      <c r="X1446" s="1">
        <v>69</v>
      </c>
      <c r="Y1446" s="1">
        <v>71.418677251770433</v>
      </c>
      <c r="Z1446" s="1">
        <v>86.330049579463065</v>
      </c>
      <c r="AA1446" s="1">
        <v>86.29351806640625</v>
      </c>
      <c r="AB1446" s="1" t="s">
        <v>1926</v>
      </c>
      <c r="AC1446" s="3">
        <v>21</v>
      </c>
      <c r="AD1446" s="3">
        <f>_xlfn.XLOOKUP(B1446,EVENTOS!B:B,EVENTOS!M:M,"--",0,1)</f>
        <v>334</v>
      </c>
      <c r="AE1446" s="3">
        <v>1</v>
      </c>
      <c r="AF1446" s="12">
        <f>_xlfn.XLOOKUP(C1446,ESTACIONES!B:B,ESTACIONES!N:N,0,0,1)</f>
        <v>2.3804747433105566</v>
      </c>
      <c r="AG1446">
        <f>_xlfn.XLOOKUP(A1446,'L y W'!A:A,'L y W'!B:B,0,0,1)</f>
        <v>0</v>
      </c>
      <c r="AH1446">
        <f>_xlfn.XLOOKUP(A1446,'L y W'!A:A,'L y W'!C:C,0,0,1)</f>
        <v>0</v>
      </c>
    </row>
    <row r="1447" spans="1:34" x14ac:dyDescent="0.3">
      <c r="A1447" s="1">
        <v>3218</v>
      </c>
      <c r="B1447" s="1" t="s">
        <v>1917</v>
      </c>
      <c r="C1447" s="1" t="s">
        <v>29</v>
      </c>
      <c r="D1447" s="1">
        <v>2017</v>
      </c>
      <c r="E1447" s="1">
        <v>4</v>
      </c>
      <c r="F1447" s="1">
        <v>13</v>
      </c>
      <c r="G1447" s="1">
        <v>3</v>
      </c>
      <c r="H1447" s="1">
        <v>42</v>
      </c>
      <c r="I1447" s="1">
        <v>51</v>
      </c>
      <c r="J1447" s="1">
        <v>-30.968</v>
      </c>
      <c r="K1447" s="1">
        <v>-71.421000000000006</v>
      </c>
      <c r="L1447" s="1">
        <v>5.3</v>
      </c>
      <c r="M1447" s="1">
        <v>48.5</v>
      </c>
      <c r="N1447" s="1">
        <v>-30.172699999999999</v>
      </c>
      <c r="O1447" s="1">
        <v>-70.799300000000002</v>
      </c>
      <c r="P1447" s="1">
        <v>0</v>
      </c>
      <c r="Q1447" s="1">
        <v>405</v>
      </c>
      <c r="R1447" s="7">
        <v>1.64</v>
      </c>
      <c r="S1447" s="1">
        <v>358</v>
      </c>
      <c r="T1447" s="1">
        <v>38</v>
      </c>
      <c r="U1447" s="1">
        <v>119</v>
      </c>
      <c r="V1447" s="1">
        <v>143</v>
      </c>
      <c r="W1447" s="1">
        <v>58</v>
      </c>
      <c r="X1447" s="1">
        <v>69</v>
      </c>
      <c r="Y1447" s="1">
        <v>106.4446246786151</v>
      </c>
      <c r="Z1447" s="1">
        <v>116.97310854624338</v>
      </c>
      <c r="AA1447" s="1">
        <v>116.85231781005859</v>
      </c>
      <c r="AB1447" s="1" t="s">
        <v>1927</v>
      </c>
      <c r="AC1447" s="3">
        <v>1</v>
      </c>
      <c r="AD1447" s="3">
        <f>_xlfn.XLOOKUP(B1447,EVENTOS!B:B,EVENTOS!M:M,"--",0,1)</f>
        <v>334</v>
      </c>
      <c r="AE1447" s="3">
        <v>1</v>
      </c>
      <c r="AF1447" s="12">
        <f>_xlfn.XLOOKUP(C1447,ESTACIONES!B:B,ESTACIONES!N:N,0,0,1)</f>
        <v>5.4872095279552653</v>
      </c>
      <c r="AG1447">
        <f>_xlfn.XLOOKUP(A1447,'L y W'!A:A,'L y W'!B:B,0,0,1)</f>
        <v>0</v>
      </c>
      <c r="AH1447">
        <f>_xlfn.XLOOKUP(A1447,'L y W'!A:A,'L y W'!C:C,0,0,1)</f>
        <v>0</v>
      </c>
    </row>
    <row r="1448" spans="1:34" x14ac:dyDescent="0.3">
      <c r="A1448" s="1">
        <v>322</v>
      </c>
      <c r="B1448" s="1" t="s">
        <v>1905</v>
      </c>
      <c r="C1448" s="1" t="s">
        <v>35</v>
      </c>
      <c r="D1448" s="1">
        <v>2014</v>
      </c>
      <c r="E1448" s="1">
        <v>4</v>
      </c>
      <c r="F1448" s="1">
        <v>11</v>
      </c>
      <c r="G1448" s="1">
        <v>12</v>
      </c>
      <c r="H1448" s="1">
        <v>0</v>
      </c>
      <c r="I1448" s="1">
        <v>52</v>
      </c>
      <c r="J1448" s="1">
        <v>-20.082000000000001</v>
      </c>
      <c r="K1448" s="1">
        <v>-70.510000000000005</v>
      </c>
      <c r="L1448" s="1">
        <v>5.3</v>
      </c>
      <c r="M1448" s="1">
        <v>39.5</v>
      </c>
      <c r="N1448" s="1">
        <v>-20.230340000000002</v>
      </c>
      <c r="O1448" s="1">
        <v>-70.145920000000004</v>
      </c>
      <c r="P1448" s="1">
        <v>0</v>
      </c>
      <c r="Q1448" s="1">
        <v>635</v>
      </c>
      <c r="R1448" s="7">
        <v>7.01</v>
      </c>
      <c r="S1448" s="1" t="s">
        <v>38</v>
      </c>
      <c r="T1448" s="1" t="s">
        <v>38</v>
      </c>
      <c r="U1448" s="1" t="s">
        <v>38</v>
      </c>
      <c r="V1448" s="1" t="s">
        <v>38</v>
      </c>
      <c r="W1448" s="1" t="s">
        <v>38</v>
      </c>
      <c r="X1448" s="1" t="s">
        <v>38</v>
      </c>
      <c r="Y1448" s="1">
        <v>41.453788043557367</v>
      </c>
      <c r="Z1448" s="1">
        <v>57.25964148647963</v>
      </c>
      <c r="AA1448" s="1">
        <v>51.12</v>
      </c>
      <c r="AB1448" s="1" t="s">
        <v>1928</v>
      </c>
      <c r="AC1448" s="3">
        <v>3</v>
      </c>
      <c r="AD1448" s="3">
        <f>_xlfn.XLOOKUP(B1448,EVENTOS!B:B,EVENTOS!M:M,"--",0,1)</f>
        <v>333</v>
      </c>
      <c r="AE1448" s="3">
        <v>1</v>
      </c>
      <c r="AF1448" s="12">
        <f>_xlfn.XLOOKUP(C1448,ESTACIONES!B:B,ESTACIONES!N:N,0,0,1)</f>
        <v>6.1460543197080302</v>
      </c>
      <c r="AG1448" t="e">
        <f>_xlfn.XLOOKUP(A1448,'L y W'!A:A,'L y W'!B:B,0,0,1)</f>
        <v>#N/A</v>
      </c>
      <c r="AH1448" t="e">
        <f>_xlfn.XLOOKUP(A1448,'L y W'!A:A,'L y W'!C:C,0,0,1)</f>
        <v>#N/A</v>
      </c>
    </row>
    <row r="1449" spans="1:34" x14ac:dyDescent="0.3">
      <c r="A1449" s="1">
        <v>3225</v>
      </c>
      <c r="B1449" s="1" t="s">
        <v>1929</v>
      </c>
      <c r="C1449" s="1" t="s">
        <v>32</v>
      </c>
      <c r="D1449" s="1">
        <v>2017</v>
      </c>
      <c r="E1449" s="1">
        <v>4</v>
      </c>
      <c r="F1449" s="1">
        <v>14</v>
      </c>
      <c r="G1449" s="1">
        <v>18</v>
      </c>
      <c r="H1449" s="1">
        <v>3</v>
      </c>
      <c r="I1449" s="1">
        <v>24</v>
      </c>
      <c r="J1449" s="1">
        <v>-22.489000000000001</v>
      </c>
      <c r="K1449" s="1">
        <v>-68.817999999999998</v>
      </c>
      <c r="L1449" s="1">
        <v>5.2</v>
      </c>
      <c r="M1449" s="1">
        <v>121.8</v>
      </c>
      <c r="N1449" s="1">
        <v>-22.7058</v>
      </c>
      <c r="O1449" s="1">
        <v>-69.571879999999993</v>
      </c>
      <c r="P1449" s="1">
        <v>0</v>
      </c>
      <c r="Q1449" s="1">
        <v>736</v>
      </c>
      <c r="R1449" s="7">
        <v>7.94</v>
      </c>
      <c r="S1449" s="1">
        <v>207</v>
      </c>
      <c r="T1449" s="1">
        <v>16</v>
      </c>
      <c r="U1449" s="1">
        <v>-42</v>
      </c>
      <c r="V1449" s="1">
        <v>338</v>
      </c>
      <c r="W1449" s="1">
        <v>79</v>
      </c>
      <c r="X1449" s="1">
        <v>-102</v>
      </c>
      <c r="Y1449" s="1">
        <v>81.149557080544412</v>
      </c>
      <c r="Z1449" s="1">
        <v>146.35740710455531</v>
      </c>
      <c r="AA1449" s="1">
        <v>146.3902587890625</v>
      </c>
      <c r="AB1449" s="1" t="s">
        <v>1930</v>
      </c>
      <c r="AC1449" s="3">
        <v>2</v>
      </c>
      <c r="AD1449" s="3">
        <f>_xlfn.XLOOKUP(B1449,EVENTOS!B:B,EVENTOS!M:M,"--",0,1)</f>
        <v>335</v>
      </c>
      <c r="AE1449" s="3">
        <v>2</v>
      </c>
      <c r="AF1449" s="12">
        <f>_xlfn.XLOOKUP(C1449,ESTACIONES!B:B,ESTACIONES!N:N,0,0,1)</f>
        <v>1.7939580074706956</v>
      </c>
      <c r="AG1449">
        <f>_xlfn.XLOOKUP(A1449,'L y W'!A:A,'L y W'!B:B,0,0,1)</f>
        <v>0</v>
      </c>
      <c r="AH1449">
        <f>_xlfn.XLOOKUP(A1449,'L y W'!A:A,'L y W'!C:C,0,0,1)</f>
        <v>0</v>
      </c>
    </row>
    <row r="1450" spans="1:34" x14ac:dyDescent="0.3">
      <c r="A1450" s="1">
        <v>3236</v>
      </c>
      <c r="B1450" s="1" t="s">
        <v>1931</v>
      </c>
      <c r="C1450" s="1" t="s">
        <v>559</v>
      </c>
      <c r="D1450" s="1">
        <v>2017</v>
      </c>
      <c r="E1450" s="1">
        <v>4</v>
      </c>
      <c r="F1450" s="1">
        <v>15</v>
      </c>
      <c r="G1450" s="1">
        <v>8</v>
      </c>
      <c r="H1450" s="1">
        <v>19</v>
      </c>
      <c r="I1450" s="1">
        <v>43</v>
      </c>
      <c r="J1450" s="1">
        <v>-23.236000000000001</v>
      </c>
      <c r="K1450" s="1">
        <v>-68.045000000000002</v>
      </c>
      <c r="L1450" s="1">
        <v>6.2</v>
      </c>
      <c r="M1450" s="1">
        <v>156.5</v>
      </c>
      <c r="N1450" s="1">
        <v>-27.367170000000002</v>
      </c>
      <c r="O1450" s="1">
        <v>-70.330690000000004</v>
      </c>
      <c r="P1450" s="1">
        <v>398</v>
      </c>
      <c r="Q1450" s="1">
        <v>473</v>
      </c>
      <c r="R1450" s="7">
        <v>6.7</v>
      </c>
      <c r="S1450" s="1">
        <v>124</v>
      </c>
      <c r="T1450" s="1">
        <v>18</v>
      </c>
      <c r="U1450" s="1">
        <v>-137</v>
      </c>
      <c r="V1450" s="1">
        <v>353</v>
      </c>
      <c r="W1450" s="1">
        <v>78</v>
      </c>
      <c r="X1450" s="1">
        <v>-77</v>
      </c>
      <c r="Y1450" s="1">
        <v>512.22684360648498</v>
      </c>
      <c r="Z1450" s="1">
        <v>535.71757644776073</v>
      </c>
      <c r="AA1450" s="1">
        <v>530.06048583984375</v>
      </c>
      <c r="AB1450" s="1" t="s">
        <v>1932</v>
      </c>
      <c r="AC1450" s="3">
        <v>64</v>
      </c>
      <c r="AD1450" s="3">
        <f>_xlfn.XLOOKUP(B1450,EVENTOS!B:B,EVENTOS!M:M,"--",0,1)</f>
        <v>336</v>
      </c>
      <c r="AE1450" s="3">
        <v>2</v>
      </c>
      <c r="AF1450" s="12">
        <f>_xlfn.XLOOKUP(C1450,ESTACIONES!B:B,ESTACIONES!N:N,0,0,1)</f>
        <v>4.3965270469791156</v>
      </c>
      <c r="AG1450">
        <f>_xlfn.XLOOKUP(A1450,'L y W'!A:A,'L y W'!B:B,0,0,1)</f>
        <v>19.275249131909373</v>
      </c>
      <c r="AH1450">
        <f>_xlfn.XLOOKUP(A1450,'L y W'!A:A,'L y W'!C:C,0,0,1)</f>
        <v>14.914201280943992</v>
      </c>
    </row>
    <row r="1451" spans="1:34" x14ac:dyDescent="0.3">
      <c r="A1451" s="1">
        <v>3237</v>
      </c>
      <c r="B1451" s="1" t="s">
        <v>1931</v>
      </c>
      <c r="C1451" s="1" t="s">
        <v>443</v>
      </c>
      <c r="D1451" s="1">
        <v>2017</v>
      </c>
      <c r="E1451" s="1">
        <v>4</v>
      </c>
      <c r="F1451" s="1">
        <v>15</v>
      </c>
      <c r="G1451" s="1">
        <v>8</v>
      </c>
      <c r="H1451" s="1">
        <v>19</v>
      </c>
      <c r="I1451" s="1">
        <v>43</v>
      </c>
      <c r="J1451" s="1">
        <v>-23.236000000000001</v>
      </c>
      <c r="K1451" s="1">
        <v>-68.045000000000002</v>
      </c>
      <c r="L1451" s="1">
        <v>6.2</v>
      </c>
      <c r="M1451" s="1">
        <v>156.5</v>
      </c>
      <c r="N1451" s="1">
        <v>-25.162600000000001</v>
      </c>
      <c r="O1451" s="1">
        <v>-69.590400000000002</v>
      </c>
      <c r="P1451" s="1">
        <v>0</v>
      </c>
      <c r="Q1451" s="1">
        <v>820</v>
      </c>
      <c r="R1451" s="7">
        <v>17.5</v>
      </c>
      <c r="S1451" s="1">
        <v>124</v>
      </c>
      <c r="T1451" s="1">
        <v>18</v>
      </c>
      <c r="U1451" s="1">
        <v>-137</v>
      </c>
      <c r="V1451" s="1">
        <v>353</v>
      </c>
      <c r="W1451" s="1">
        <v>78</v>
      </c>
      <c r="X1451" s="1">
        <v>-77</v>
      </c>
      <c r="Y1451" s="1">
        <v>264.9200934165483</v>
      </c>
      <c r="Z1451" s="1">
        <v>307.69287592635726</v>
      </c>
      <c r="AA1451" s="1">
        <v>303.16506958007813</v>
      </c>
      <c r="AB1451" s="1" t="s">
        <v>1933</v>
      </c>
      <c r="AC1451" s="3">
        <v>51</v>
      </c>
      <c r="AD1451" s="3">
        <f>_xlfn.XLOOKUP(B1451,EVENTOS!B:B,EVENTOS!M:M,"--",0,1)</f>
        <v>336</v>
      </c>
      <c r="AE1451" s="3">
        <v>2</v>
      </c>
      <c r="AF1451" s="12">
        <f>_xlfn.XLOOKUP(C1451,ESTACIONES!B:B,ESTACIONES!N:N,0,0,1)</f>
        <v>2.1335611191495798</v>
      </c>
      <c r="AG1451">
        <f>_xlfn.XLOOKUP(A1451,'L y W'!A:A,'L y W'!B:B,0,0,1)</f>
        <v>19.275249131909373</v>
      </c>
      <c r="AH1451">
        <f>_xlfn.XLOOKUP(A1451,'L y W'!A:A,'L y W'!C:C,0,0,1)</f>
        <v>14.914201280943992</v>
      </c>
    </row>
    <row r="1452" spans="1:34" x14ac:dyDescent="0.3">
      <c r="A1452" s="1">
        <v>3238</v>
      </c>
      <c r="B1452" s="1" t="s">
        <v>1931</v>
      </c>
      <c r="C1452" s="1" t="s">
        <v>960</v>
      </c>
      <c r="D1452" s="1">
        <v>2017</v>
      </c>
      <c r="E1452" s="1">
        <v>4</v>
      </c>
      <c r="F1452" s="1">
        <v>15</v>
      </c>
      <c r="G1452" s="1">
        <v>8</v>
      </c>
      <c r="H1452" s="1">
        <v>19</v>
      </c>
      <c r="I1452" s="1">
        <v>43</v>
      </c>
      <c r="J1452" s="1">
        <v>-23.236000000000001</v>
      </c>
      <c r="K1452" s="1">
        <v>-68.045000000000002</v>
      </c>
      <c r="L1452" s="1">
        <v>6.2</v>
      </c>
      <c r="M1452" s="1">
        <v>156.5</v>
      </c>
      <c r="N1452" s="1">
        <v>-21.31973</v>
      </c>
      <c r="O1452" s="1">
        <v>-69.896029999999996</v>
      </c>
      <c r="P1452" s="1">
        <v>0</v>
      </c>
      <c r="Q1452" s="1">
        <v>746</v>
      </c>
      <c r="R1452" s="7">
        <v>1.29</v>
      </c>
      <c r="S1452" s="1">
        <v>124</v>
      </c>
      <c r="T1452" s="1">
        <v>18</v>
      </c>
      <c r="U1452" s="1">
        <v>-137</v>
      </c>
      <c r="V1452" s="1">
        <v>353</v>
      </c>
      <c r="W1452" s="1">
        <v>78</v>
      </c>
      <c r="X1452" s="1">
        <v>-77</v>
      </c>
      <c r="Y1452" s="1">
        <v>285.33093082631058</v>
      </c>
      <c r="Z1452" s="1">
        <v>325.43200531940437</v>
      </c>
      <c r="AA1452" s="1">
        <v>313.90530395507813</v>
      </c>
      <c r="AB1452" s="1" t="s">
        <v>1934</v>
      </c>
      <c r="AC1452" s="3">
        <v>80</v>
      </c>
      <c r="AD1452" s="3">
        <f>_xlfn.XLOOKUP(B1452,EVENTOS!B:B,EVENTOS!M:M,"--",0,1)</f>
        <v>336</v>
      </c>
      <c r="AE1452" s="3">
        <v>2</v>
      </c>
      <c r="AF1452" s="12">
        <f>_xlfn.XLOOKUP(C1452,ESTACIONES!B:B,ESTACIONES!N:N,0,0,1)</f>
        <v>1.4832880859305635</v>
      </c>
      <c r="AG1452">
        <f>_xlfn.XLOOKUP(A1452,'L y W'!A:A,'L y W'!B:B,0,0,1)</f>
        <v>19.275249131909373</v>
      </c>
      <c r="AH1452">
        <f>_xlfn.XLOOKUP(A1452,'L y W'!A:A,'L y W'!C:C,0,0,1)</f>
        <v>14.914201280943992</v>
      </c>
    </row>
    <row r="1453" spans="1:34" x14ac:dyDescent="0.3">
      <c r="A1453" s="1">
        <v>3239</v>
      </c>
      <c r="B1453" s="1" t="s">
        <v>1931</v>
      </c>
      <c r="C1453" s="1" t="s">
        <v>1267</v>
      </c>
      <c r="D1453" s="1">
        <v>2017</v>
      </c>
      <c r="E1453" s="1">
        <v>4</v>
      </c>
      <c r="F1453" s="1">
        <v>15</v>
      </c>
      <c r="G1453" s="1">
        <v>8</v>
      </c>
      <c r="H1453" s="1">
        <v>19</v>
      </c>
      <c r="I1453" s="1">
        <v>43</v>
      </c>
      <c r="J1453" s="1">
        <v>-23.236000000000001</v>
      </c>
      <c r="K1453" s="1">
        <v>-68.045000000000002</v>
      </c>
      <c r="L1453" s="1">
        <v>6.2</v>
      </c>
      <c r="M1453" s="1">
        <v>156.5</v>
      </c>
      <c r="N1453" s="1">
        <v>-22.333690000000001</v>
      </c>
      <c r="O1453" s="1">
        <v>-70.149180000000001</v>
      </c>
      <c r="P1453" s="1">
        <v>0</v>
      </c>
      <c r="Q1453" s="1">
        <v>563</v>
      </c>
      <c r="R1453" s="7">
        <v>1.53</v>
      </c>
      <c r="S1453" s="1">
        <v>124</v>
      </c>
      <c r="T1453" s="1">
        <v>18</v>
      </c>
      <c r="U1453" s="1">
        <v>-137</v>
      </c>
      <c r="V1453" s="1">
        <v>353</v>
      </c>
      <c r="W1453" s="1">
        <v>78</v>
      </c>
      <c r="X1453" s="1">
        <v>-77</v>
      </c>
      <c r="Y1453" s="1">
        <v>238.04815136837138</v>
      </c>
      <c r="Z1453" s="1">
        <v>284.88448952145336</v>
      </c>
      <c r="AA1453" s="1">
        <v>276.21893310546881</v>
      </c>
      <c r="AB1453" s="1" t="s">
        <v>1935</v>
      </c>
      <c r="AC1453" s="3">
        <v>91</v>
      </c>
      <c r="AD1453" s="3">
        <f>_xlfn.XLOOKUP(B1453,EVENTOS!B:B,EVENTOS!M:M,"--",0,1)</f>
        <v>336</v>
      </c>
      <c r="AE1453" s="3">
        <v>2</v>
      </c>
      <c r="AF1453" s="12">
        <f>_xlfn.XLOOKUP(C1453,ESTACIONES!B:B,ESTACIONES!N:N,0,0,1)</f>
        <v>1.6177947870320626</v>
      </c>
      <c r="AG1453">
        <f>_xlfn.XLOOKUP(A1453,'L y W'!A:A,'L y W'!B:B,0,0,1)</f>
        <v>19.275249131909373</v>
      </c>
      <c r="AH1453">
        <f>_xlfn.XLOOKUP(A1453,'L y W'!A:A,'L y W'!C:C,0,0,1)</f>
        <v>14.914201280943992</v>
      </c>
    </row>
    <row r="1454" spans="1:34" x14ac:dyDescent="0.3">
      <c r="A1454" s="1">
        <v>324</v>
      </c>
      <c r="B1454" s="1" t="s">
        <v>1905</v>
      </c>
      <c r="C1454" s="1" t="s">
        <v>687</v>
      </c>
      <c r="D1454" s="1">
        <v>2014</v>
      </c>
      <c r="E1454" s="1">
        <v>4</v>
      </c>
      <c r="F1454" s="1">
        <v>11</v>
      </c>
      <c r="G1454" s="1">
        <v>12</v>
      </c>
      <c r="H1454" s="1">
        <v>0</v>
      </c>
      <c r="I1454" s="1">
        <v>52</v>
      </c>
      <c r="J1454" s="1">
        <v>-20.082000000000001</v>
      </c>
      <c r="K1454" s="1">
        <v>-70.510000000000005</v>
      </c>
      <c r="L1454" s="1">
        <v>5.3</v>
      </c>
      <c r="M1454" s="1">
        <v>39.5</v>
      </c>
      <c r="N1454" s="1">
        <v>-20.20975</v>
      </c>
      <c r="O1454" s="1">
        <v>-70.150220000000004</v>
      </c>
      <c r="P1454" s="1">
        <v>0</v>
      </c>
      <c r="Q1454" s="1">
        <v>809</v>
      </c>
      <c r="R1454" s="7">
        <v>4.68</v>
      </c>
      <c r="S1454" s="1" t="s">
        <v>38</v>
      </c>
      <c r="T1454" s="1" t="s">
        <v>38</v>
      </c>
      <c r="U1454" s="1" t="s">
        <v>38</v>
      </c>
      <c r="V1454" s="1" t="s">
        <v>38</v>
      </c>
      <c r="W1454" s="1" t="s">
        <v>38</v>
      </c>
      <c r="X1454" s="1" t="s">
        <v>38</v>
      </c>
      <c r="Y1454" s="1">
        <v>40.185972207446646</v>
      </c>
      <c r="Z1454" s="1">
        <v>56.348579061567065</v>
      </c>
      <c r="AA1454" s="1">
        <v>50.25</v>
      </c>
      <c r="AB1454" s="1" t="s">
        <v>1936</v>
      </c>
      <c r="AC1454" s="3">
        <v>66</v>
      </c>
      <c r="AD1454" s="3">
        <f>_xlfn.XLOOKUP(B1454,EVENTOS!B:B,EVENTOS!M:M,"--",0,1)</f>
        <v>333</v>
      </c>
      <c r="AE1454" s="3">
        <v>1</v>
      </c>
      <c r="AF1454" s="12">
        <f>_xlfn.XLOOKUP(C1454,ESTACIONES!B:B,ESTACIONES!N:N,0,0,1)</f>
        <v>1.723755423047024</v>
      </c>
      <c r="AG1454" t="e">
        <f>_xlfn.XLOOKUP(A1454,'L y W'!A:A,'L y W'!B:B,0,0,1)</f>
        <v>#N/A</v>
      </c>
      <c r="AH1454" t="e">
        <f>_xlfn.XLOOKUP(A1454,'L y W'!A:A,'L y W'!C:C,0,0,1)</f>
        <v>#N/A</v>
      </c>
    </row>
    <row r="1455" spans="1:34" x14ac:dyDescent="0.3">
      <c r="A1455" s="1">
        <v>3240</v>
      </c>
      <c r="B1455" s="1" t="s">
        <v>1931</v>
      </c>
      <c r="C1455" s="1" t="s">
        <v>32</v>
      </c>
      <c r="D1455" s="1">
        <v>2017</v>
      </c>
      <c r="E1455" s="1">
        <v>4</v>
      </c>
      <c r="F1455" s="1">
        <v>15</v>
      </c>
      <c r="G1455" s="1">
        <v>8</v>
      </c>
      <c r="H1455" s="1">
        <v>19</v>
      </c>
      <c r="I1455" s="1">
        <v>43</v>
      </c>
      <c r="J1455" s="1">
        <v>-23.236000000000001</v>
      </c>
      <c r="K1455" s="1">
        <v>-68.045000000000002</v>
      </c>
      <c r="L1455" s="1">
        <v>6.2</v>
      </c>
      <c r="M1455" s="1">
        <v>156.5</v>
      </c>
      <c r="N1455" s="1">
        <v>-22.7058</v>
      </c>
      <c r="O1455" s="1">
        <v>-69.571879999999993</v>
      </c>
      <c r="P1455" s="1">
        <v>0</v>
      </c>
      <c r="Q1455" s="1">
        <v>736</v>
      </c>
      <c r="R1455" s="7">
        <v>7.94</v>
      </c>
      <c r="S1455" s="1">
        <v>124</v>
      </c>
      <c r="T1455" s="1">
        <v>18</v>
      </c>
      <c r="U1455" s="1">
        <v>-137</v>
      </c>
      <c r="V1455" s="1">
        <v>353</v>
      </c>
      <c r="W1455" s="1">
        <v>78</v>
      </c>
      <c r="X1455" s="1">
        <v>-77</v>
      </c>
      <c r="Y1455" s="1">
        <v>167.21919592537995</v>
      </c>
      <c r="Z1455" s="1">
        <v>229.02949479473295</v>
      </c>
      <c r="AA1455" s="1">
        <v>221.8252868652344</v>
      </c>
      <c r="AB1455" s="1" t="s">
        <v>1937</v>
      </c>
      <c r="AC1455" s="3">
        <v>2</v>
      </c>
      <c r="AD1455" s="3">
        <f>_xlfn.XLOOKUP(B1455,EVENTOS!B:B,EVENTOS!M:M,"--",0,1)</f>
        <v>336</v>
      </c>
      <c r="AE1455" s="3">
        <v>2</v>
      </c>
      <c r="AF1455" s="12">
        <f>_xlfn.XLOOKUP(C1455,ESTACIONES!B:B,ESTACIONES!N:N,0,0,1)</f>
        <v>1.7939580074706956</v>
      </c>
      <c r="AG1455">
        <f>_xlfn.XLOOKUP(A1455,'L y W'!A:A,'L y W'!B:B,0,0,1)</f>
        <v>19.275249131909373</v>
      </c>
      <c r="AH1455">
        <f>_xlfn.XLOOKUP(A1455,'L y W'!A:A,'L y W'!C:C,0,0,1)</f>
        <v>14.914201280943992</v>
      </c>
    </row>
    <row r="1456" spans="1:34" x14ac:dyDescent="0.3">
      <c r="A1456" s="1">
        <v>3241</v>
      </c>
      <c r="B1456" s="1" t="s">
        <v>1931</v>
      </c>
      <c r="C1456" s="1" t="s">
        <v>1574</v>
      </c>
      <c r="D1456" s="1">
        <v>2017</v>
      </c>
      <c r="E1456" s="1">
        <v>4</v>
      </c>
      <c r="F1456" s="1">
        <v>15</v>
      </c>
      <c r="G1456" s="1">
        <v>8</v>
      </c>
      <c r="H1456" s="1">
        <v>19</v>
      </c>
      <c r="I1456" s="1">
        <v>43</v>
      </c>
      <c r="J1456" s="1">
        <v>-23.236000000000001</v>
      </c>
      <c r="K1456" s="1">
        <v>-68.045000000000002</v>
      </c>
      <c r="L1456" s="1">
        <v>6.2</v>
      </c>
      <c r="M1456" s="1">
        <v>156.5</v>
      </c>
      <c r="N1456" s="1">
        <v>-21.726669999999999</v>
      </c>
      <c r="O1456" s="1">
        <v>-69.886179999999996</v>
      </c>
      <c r="P1456" s="1">
        <v>0</v>
      </c>
      <c r="Q1456" s="1">
        <v>644</v>
      </c>
      <c r="R1456" s="7">
        <v>4.5199999999999996</v>
      </c>
      <c r="S1456" s="1">
        <v>124</v>
      </c>
      <c r="T1456" s="1">
        <v>18</v>
      </c>
      <c r="U1456" s="1">
        <v>-137</v>
      </c>
      <c r="V1456" s="1">
        <v>353</v>
      </c>
      <c r="W1456" s="1">
        <v>78</v>
      </c>
      <c r="X1456" s="1">
        <v>-77</v>
      </c>
      <c r="Y1456" s="1">
        <v>252.65155601100989</v>
      </c>
      <c r="Z1456" s="1">
        <v>297.19532088305908</v>
      </c>
      <c r="AA1456" s="1">
        <v>286.5015869140625</v>
      </c>
      <c r="AB1456" s="1" t="s">
        <v>1938</v>
      </c>
      <c r="AC1456" s="3">
        <v>101</v>
      </c>
      <c r="AD1456" s="3">
        <f>_xlfn.XLOOKUP(B1456,EVENTOS!B:B,EVENTOS!M:M,"--",0,1)</f>
        <v>336</v>
      </c>
      <c r="AE1456" s="3">
        <v>2</v>
      </c>
      <c r="AF1456" s="12">
        <f>_xlfn.XLOOKUP(C1456,ESTACIONES!B:B,ESTACIONES!N:N,0,0,1)</f>
        <v>1.5146121553708147</v>
      </c>
      <c r="AG1456">
        <f>_xlfn.XLOOKUP(A1456,'L y W'!A:A,'L y W'!B:B,0,0,1)</f>
        <v>19.275249131909373</v>
      </c>
      <c r="AH1456">
        <f>_xlfn.XLOOKUP(A1456,'L y W'!A:A,'L y W'!C:C,0,0,1)</f>
        <v>14.914201280943992</v>
      </c>
    </row>
    <row r="1457" spans="1:34" x14ac:dyDescent="0.3">
      <c r="A1457" s="1">
        <v>325</v>
      </c>
      <c r="B1457" s="1" t="s">
        <v>1905</v>
      </c>
      <c r="C1457" s="1" t="s">
        <v>40</v>
      </c>
      <c r="D1457" s="1">
        <v>2014</v>
      </c>
      <c r="E1457" s="1">
        <v>4</v>
      </c>
      <c r="F1457" s="1">
        <v>11</v>
      </c>
      <c r="G1457" s="1">
        <v>12</v>
      </c>
      <c r="H1457" s="1">
        <v>0</v>
      </c>
      <c r="I1457" s="1">
        <v>52</v>
      </c>
      <c r="J1457" s="1">
        <v>-20.082000000000001</v>
      </c>
      <c r="K1457" s="1">
        <v>-70.510000000000005</v>
      </c>
      <c r="L1457" s="1">
        <v>5.3</v>
      </c>
      <c r="M1457" s="1">
        <v>39.5</v>
      </c>
      <c r="N1457" s="1">
        <v>-20.214200000000002</v>
      </c>
      <c r="O1457" s="1">
        <v>-70.137889999999999</v>
      </c>
      <c r="P1457" s="1">
        <v>0</v>
      </c>
      <c r="Q1457" s="1">
        <v>276</v>
      </c>
      <c r="R1457" s="7">
        <v>1.67</v>
      </c>
      <c r="S1457" s="1" t="s">
        <v>38</v>
      </c>
      <c r="T1457" s="1" t="s">
        <v>38</v>
      </c>
      <c r="U1457" s="1" t="s">
        <v>38</v>
      </c>
      <c r="V1457" s="1" t="s">
        <v>38</v>
      </c>
      <c r="W1457" s="1" t="s">
        <v>38</v>
      </c>
      <c r="X1457" s="1" t="s">
        <v>38</v>
      </c>
      <c r="Y1457" s="1">
        <v>41.565469180177566</v>
      </c>
      <c r="Z1457" s="1">
        <v>57.340546109784228</v>
      </c>
      <c r="AA1457" s="1">
        <v>51.14</v>
      </c>
      <c r="AB1457" s="1" t="s">
        <v>1939</v>
      </c>
      <c r="AC1457" s="3">
        <v>4</v>
      </c>
      <c r="AD1457" s="3">
        <f>_xlfn.XLOOKUP(B1457,EVENTOS!B:B,EVENTOS!M:M,"--",0,1)</f>
        <v>333</v>
      </c>
      <c r="AE1457" s="3">
        <v>1</v>
      </c>
      <c r="AF1457" s="12">
        <f>_xlfn.XLOOKUP(C1457,ESTACIONES!B:B,ESTACIONES!N:N,0,0,1)</f>
        <v>1.8913069000583338</v>
      </c>
      <c r="AG1457" t="e">
        <f>_xlfn.XLOOKUP(A1457,'L y W'!A:A,'L y W'!B:B,0,0,1)</f>
        <v>#N/A</v>
      </c>
      <c r="AH1457" t="e">
        <f>_xlfn.XLOOKUP(A1457,'L y W'!A:A,'L y W'!C:C,0,0,1)</f>
        <v>#N/A</v>
      </c>
    </row>
    <row r="1458" spans="1:34" x14ac:dyDescent="0.3">
      <c r="A1458" s="1">
        <v>3251</v>
      </c>
      <c r="B1458" s="1" t="s">
        <v>1940</v>
      </c>
      <c r="C1458" s="1" t="s">
        <v>51</v>
      </c>
      <c r="D1458" s="1">
        <v>2017</v>
      </c>
      <c r="E1458" s="1">
        <v>4</v>
      </c>
      <c r="F1458" s="1">
        <v>23</v>
      </c>
      <c r="G1458" s="1">
        <v>19</v>
      </c>
      <c r="H1458" s="1">
        <v>40</v>
      </c>
      <c r="I1458" s="1">
        <v>10</v>
      </c>
      <c r="J1458" s="1">
        <v>-33.052999999999997</v>
      </c>
      <c r="K1458" s="1">
        <v>-72.156000000000006</v>
      </c>
      <c r="L1458" s="1">
        <v>5.4</v>
      </c>
      <c r="M1458" s="1">
        <v>17.3</v>
      </c>
      <c r="N1458" s="1">
        <v>-31.783711</v>
      </c>
      <c r="O1458" s="1">
        <v>-70.969739000000004</v>
      </c>
      <c r="P1458" s="1">
        <v>458</v>
      </c>
      <c r="Q1458" s="1">
        <v>751</v>
      </c>
      <c r="R1458" s="7">
        <v>2.1</v>
      </c>
      <c r="S1458" s="1">
        <v>355</v>
      </c>
      <c r="T1458" s="1">
        <v>24</v>
      </c>
      <c r="U1458" s="1">
        <v>87</v>
      </c>
      <c r="V1458" s="1">
        <v>178</v>
      </c>
      <c r="W1458" s="1">
        <v>66</v>
      </c>
      <c r="X1458" s="1">
        <v>91</v>
      </c>
      <c r="Y1458" s="1">
        <v>179.61530746698972</v>
      </c>
      <c r="Z1458" s="1">
        <v>180.4910115226275</v>
      </c>
      <c r="AA1458" s="1">
        <v>179.9749755859375</v>
      </c>
      <c r="AB1458" s="1" t="s">
        <v>1941</v>
      </c>
      <c r="AC1458" s="3">
        <v>8</v>
      </c>
      <c r="AD1458" s="3">
        <f>_xlfn.XLOOKUP(B1458,EVENTOS!B:B,EVENTOS!M:M,"--",0,1)</f>
        <v>337</v>
      </c>
      <c r="AE1458" s="3">
        <v>1</v>
      </c>
      <c r="AF1458" s="12">
        <f>_xlfn.XLOOKUP(C1458,ESTACIONES!B:B,ESTACIONES!N:N,0,0,1)</f>
        <v>4.6375108145656956</v>
      </c>
      <c r="AG1458">
        <f>_xlfn.XLOOKUP(A1458,'L y W'!A:A,'L y W'!B:B,0,0,1)</f>
        <v>0</v>
      </c>
      <c r="AH1458">
        <f>_xlfn.XLOOKUP(A1458,'L y W'!A:A,'L y W'!C:C,0,0,1)</f>
        <v>0</v>
      </c>
    </row>
    <row r="1459" spans="1:34" x14ac:dyDescent="0.3">
      <c r="A1459" s="1">
        <v>3252</v>
      </c>
      <c r="B1459" s="1" t="s">
        <v>1940</v>
      </c>
      <c r="C1459" s="1" t="s">
        <v>147</v>
      </c>
      <c r="D1459" s="1">
        <v>2017</v>
      </c>
      <c r="E1459" s="1">
        <v>4</v>
      </c>
      <c r="F1459" s="1">
        <v>23</v>
      </c>
      <c r="G1459" s="1">
        <v>19</v>
      </c>
      <c r="H1459" s="1">
        <v>40</v>
      </c>
      <c r="I1459" s="1">
        <v>10</v>
      </c>
      <c r="J1459" s="1">
        <v>-33.052999999999997</v>
      </c>
      <c r="K1459" s="1">
        <v>-72.156000000000006</v>
      </c>
      <c r="L1459" s="1">
        <v>5.4</v>
      </c>
      <c r="M1459" s="1">
        <v>17.3</v>
      </c>
      <c r="N1459" s="1">
        <v>-33.388686</v>
      </c>
      <c r="O1459" s="1">
        <v>-70.621589</v>
      </c>
      <c r="P1459" s="1">
        <v>0</v>
      </c>
      <c r="Q1459" s="1">
        <v>311</v>
      </c>
      <c r="R1459" s="7">
        <v>0.99</v>
      </c>
      <c r="S1459" s="1">
        <v>355</v>
      </c>
      <c r="T1459" s="1">
        <v>24</v>
      </c>
      <c r="U1459" s="1">
        <v>87</v>
      </c>
      <c r="V1459" s="1">
        <v>178</v>
      </c>
      <c r="W1459" s="1">
        <v>66</v>
      </c>
      <c r="X1459" s="1">
        <v>91</v>
      </c>
      <c r="Y1459" s="1">
        <v>147.80149019579449</v>
      </c>
      <c r="Z1459" s="1">
        <v>148.81051879520322</v>
      </c>
      <c r="AA1459" s="1">
        <v>149.07804870605469</v>
      </c>
      <c r="AB1459" s="1" t="s">
        <v>1942</v>
      </c>
      <c r="AC1459" s="3">
        <v>26</v>
      </c>
      <c r="AD1459" s="3">
        <f>_xlfn.XLOOKUP(B1459,EVENTOS!B:B,EVENTOS!M:M,"--",0,1)</f>
        <v>337</v>
      </c>
      <c r="AE1459" s="3">
        <v>1</v>
      </c>
      <c r="AF1459" s="12">
        <f>_xlfn.XLOOKUP(C1459,ESTACIONES!B:B,ESTACIONES!N:N,0,0,1)</f>
        <v>5.3601454441489214</v>
      </c>
      <c r="AG1459">
        <f>_xlfn.XLOOKUP(A1459,'L y W'!A:A,'L y W'!B:B,0,0,1)</f>
        <v>0</v>
      </c>
      <c r="AH1459">
        <f>_xlfn.XLOOKUP(A1459,'L y W'!A:A,'L y W'!C:C,0,0,1)</f>
        <v>0</v>
      </c>
    </row>
    <row r="1460" spans="1:34" x14ac:dyDescent="0.3">
      <c r="A1460" s="1">
        <v>3253</v>
      </c>
      <c r="B1460" s="1" t="s">
        <v>1940</v>
      </c>
      <c r="C1460" s="1" t="s">
        <v>62</v>
      </c>
      <c r="D1460" s="1">
        <v>2017</v>
      </c>
      <c r="E1460" s="1">
        <v>4</v>
      </c>
      <c r="F1460" s="1">
        <v>23</v>
      </c>
      <c r="G1460" s="1">
        <v>19</v>
      </c>
      <c r="H1460" s="1">
        <v>40</v>
      </c>
      <c r="I1460" s="1">
        <v>10</v>
      </c>
      <c r="J1460" s="1">
        <v>-33.052999999999997</v>
      </c>
      <c r="K1460" s="1">
        <v>-72.156000000000006</v>
      </c>
      <c r="L1460" s="1">
        <v>5.4</v>
      </c>
      <c r="M1460" s="1">
        <v>17.3</v>
      </c>
      <c r="N1460" s="1">
        <v>-33.215583000000002</v>
      </c>
      <c r="O1460" s="1">
        <v>-70.766861000000006</v>
      </c>
      <c r="P1460" s="1">
        <v>0</v>
      </c>
      <c r="Q1460" s="1">
        <v>401</v>
      </c>
      <c r="R1460" s="7">
        <v>1.31</v>
      </c>
      <c r="S1460" s="1">
        <v>355</v>
      </c>
      <c r="T1460" s="1">
        <v>24</v>
      </c>
      <c r="U1460" s="1">
        <v>87</v>
      </c>
      <c r="V1460" s="1">
        <v>178</v>
      </c>
      <c r="W1460" s="1">
        <v>66</v>
      </c>
      <c r="X1460" s="1">
        <v>91</v>
      </c>
      <c r="Y1460" s="1">
        <v>130.86960603025719</v>
      </c>
      <c r="Z1460" s="1">
        <v>132.00812013855332</v>
      </c>
      <c r="AA1460" s="1">
        <v>132.13029479980469</v>
      </c>
      <c r="AB1460" s="1" t="s">
        <v>1943</v>
      </c>
      <c r="AC1460" s="3">
        <v>11</v>
      </c>
      <c r="AD1460" s="3">
        <f>_xlfn.XLOOKUP(B1460,EVENTOS!B:B,EVENTOS!M:M,"--",0,1)</f>
        <v>337</v>
      </c>
      <c r="AE1460" s="3">
        <v>1</v>
      </c>
      <c r="AF1460" s="12">
        <f>_xlfn.XLOOKUP(C1460,ESTACIONES!B:B,ESTACIONES!N:N,0,0,1)</f>
        <v>2.7481272780344788</v>
      </c>
      <c r="AG1460">
        <f>_xlfn.XLOOKUP(A1460,'L y W'!A:A,'L y W'!B:B,0,0,1)</f>
        <v>0</v>
      </c>
      <c r="AH1460">
        <f>_xlfn.XLOOKUP(A1460,'L y W'!A:A,'L y W'!C:C,0,0,1)</f>
        <v>0</v>
      </c>
    </row>
    <row r="1461" spans="1:34" x14ac:dyDescent="0.3">
      <c r="A1461" s="1">
        <v>3254</v>
      </c>
      <c r="B1461" s="1" t="s">
        <v>1940</v>
      </c>
      <c r="C1461" s="1" t="s">
        <v>155</v>
      </c>
      <c r="D1461" s="1">
        <v>2017</v>
      </c>
      <c r="E1461" s="1">
        <v>4</v>
      </c>
      <c r="F1461" s="1">
        <v>23</v>
      </c>
      <c r="G1461" s="1">
        <v>19</v>
      </c>
      <c r="H1461" s="1">
        <v>40</v>
      </c>
      <c r="I1461" s="1">
        <v>10</v>
      </c>
      <c r="J1461" s="1">
        <v>-33.052999999999997</v>
      </c>
      <c r="K1461" s="1">
        <v>-72.156000000000006</v>
      </c>
      <c r="L1461" s="1">
        <v>5.4</v>
      </c>
      <c r="M1461" s="1">
        <v>17.3</v>
      </c>
      <c r="N1461" s="1">
        <v>-33.508417000000001</v>
      </c>
      <c r="O1461" s="1">
        <v>-70.748806000000002</v>
      </c>
      <c r="P1461" s="1">
        <v>0</v>
      </c>
      <c r="Q1461" s="1">
        <v>379</v>
      </c>
      <c r="R1461" s="7">
        <v>2.7</v>
      </c>
      <c r="S1461" s="1">
        <v>355</v>
      </c>
      <c r="T1461" s="1">
        <v>24</v>
      </c>
      <c r="U1461" s="1">
        <v>87</v>
      </c>
      <c r="V1461" s="1">
        <v>178</v>
      </c>
      <c r="W1461" s="1">
        <v>66</v>
      </c>
      <c r="X1461" s="1">
        <v>91</v>
      </c>
      <c r="Y1461" s="1">
        <v>140.48156264563846</v>
      </c>
      <c r="Z1461" s="1">
        <v>141.54278308469296</v>
      </c>
      <c r="AA1461" s="1">
        <v>141.86114501953119</v>
      </c>
      <c r="AB1461" s="1" t="s">
        <v>1944</v>
      </c>
      <c r="AC1461" s="3">
        <v>29</v>
      </c>
      <c r="AD1461" s="3">
        <f>_xlfn.XLOOKUP(B1461,EVENTOS!B:B,EVENTOS!M:M,"--",0,1)</f>
        <v>337</v>
      </c>
      <c r="AE1461" s="3">
        <v>1</v>
      </c>
      <c r="AF1461" s="12">
        <f>_xlfn.XLOOKUP(C1461,ESTACIONES!B:B,ESTACIONES!N:N,0,0,1)</f>
        <v>4.3941768465990183</v>
      </c>
      <c r="AG1461">
        <f>_xlfn.XLOOKUP(A1461,'L y W'!A:A,'L y W'!B:B,0,0,1)</f>
        <v>0</v>
      </c>
      <c r="AH1461">
        <f>_xlfn.XLOOKUP(A1461,'L y W'!A:A,'L y W'!C:C,0,0,1)</f>
        <v>0</v>
      </c>
    </row>
    <row r="1462" spans="1:34" x14ac:dyDescent="0.3">
      <c r="A1462" s="1">
        <v>3255</v>
      </c>
      <c r="B1462" s="1" t="s">
        <v>1940</v>
      </c>
      <c r="C1462" s="1" t="s">
        <v>157</v>
      </c>
      <c r="D1462" s="1">
        <v>2017</v>
      </c>
      <c r="E1462" s="1">
        <v>4</v>
      </c>
      <c r="F1462" s="1">
        <v>23</v>
      </c>
      <c r="G1462" s="1">
        <v>19</v>
      </c>
      <c r="H1462" s="1">
        <v>40</v>
      </c>
      <c r="I1462" s="1">
        <v>10</v>
      </c>
      <c r="J1462" s="1">
        <v>-33.052999999999997</v>
      </c>
      <c r="K1462" s="1">
        <v>-72.156000000000006</v>
      </c>
      <c r="L1462" s="1">
        <v>5.4</v>
      </c>
      <c r="M1462" s="1">
        <v>17.3</v>
      </c>
      <c r="N1462" s="1">
        <v>-33.698472000000002</v>
      </c>
      <c r="O1462" s="1">
        <v>-71.217222000000007</v>
      </c>
      <c r="P1462" s="1">
        <v>0</v>
      </c>
      <c r="Q1462" s="1">
        <v>471</v>
      </c>
      <c r="R1462" s="7">
        <v>1.4</v>
      </c>
      <c r="S1462" s="1">
        <v>355</v>
      </c>
      <c r="T1462" s="1">
        <v>24</v>
      </c>
      <c r="U1462" s="1">
        <v>87</v>
      </c>
      <c r="V1462" s="1">
        <v>178</v>
      </c>
      <c r="W1462" s="1">
        <v>66</v>
      </c>
      <c r="X1462" s="1">
        <v>91</v>
      </c>
      <c r="Y1462" s="1">
        <v>112.94392967001023</v>
      </c>
      <c r="Z1462" s="1">
        <v>114.26119747886514</v>
      </c>
      <c r="AA1462" s="1">
        <v>114.5066223144531</v>
      </c>
      <c r="AB1462" s="1" t="s">
        <v>1945</v>
      </c>
      <c r="AC1462" s="3">
        <v>30</v>
      </c>
      <c r="AD1462" s="3">
        <f>_xlfn.XLOOKUP(B1462,EVENTOS!B:B,EVENTOS!M:M,"--",0,1)</f>
        <v>337</v>
      </c>
      <c r="AE1462" s="3">
        <v>1</v>
      </c>
      <c r="AF1462" s="12">
        <f>_xlfn.XLOOKUP(C1462,ESTACIONES!B:B,ESTACIONES!N:N,0,0,1)</f>
        <v>3.822213435450279</v>
      </c>
      <c r="AG1462">
        <f>_xlfn.XLOOKUP(A1462,'L y W'!A:A,'L y W'!B:B,0,0,1)</f>
        <v>0</v>
      </c>
      <c r="AH1462">
        <f>_xlfn.XLOOKUP(A1462,'L y W'!A:A,'L y W'!C:C,0,0,1)</f>
        <v>0</v>
      </c>
    </row>
    <row r="1463" spans="1:34" x14ac:dyDescent="0.3">
      <c r="A1463" s="1">
        <v>3256</v>
      </c>
      <c r="B1463" s="1" t="s">
        <v>1940</v>
      </c>
      <c r="C1463" s="1" t="s">
        <v>159</v>
      </c>
      <c r="D1463" s="1">
        <v>2017</v>
      </c>
      <c r="E1463" s="1">
        <v>4</v>
      </c>
      <c r="F1463" s="1">
        <v>23</v>
      </c>
      <c r="G1463" s="1">
        <v>19</v>
      </c>
      <c r="H1463" s="1">
        <v>40</v>
      </c>
      <c r="I1463" s="1">
        <v>10</v>
      </c>
      <c r="J1463" s="1">
        <v>-33.052999999999997</v>
      </c>
      <c r="K1463" s="1">
        <v>-72.156000000000006</v>
      </c>
      <c r="L1463" s="1">
        <v>5.4</v>
      </c>
      <c r="M1463" s="1">
        <v>17.3</v>
      </c>
      <c r="N1463" s="1">
        <v>-33.665194</v>
      </c>
      <c r="O1463" s="1">
        <v>-70.929333</v>
      </c>
      <c r="P1463" s="1">
        <v>0</v>
      </c>
      <c r="Q1463" s="1">
        <v>471</v>
      </c>
      <c r="R1463" s="7">
        <v>1.4</v>
      </c>
      <c r="S1463" s="1">
        <v>355</v>
      </c>
      <c r="T1463" s="1">
        <v>24</v>
      </c>
      <c r="U1463" s="1">
        <v>87</v>
      </c>
      <c r="V1463" s="1">
        <v>178</v>
      </c>
      <c r="W1463" s="1">
        <v>66</v>
      </c>
      <c r="X1463" s="1">
        <v>91</v>
      </c>
      <c r="Y1463" s="1">
        <v>132.83249910536568</v>
      </c>
      <c r="Z1463" s="1">
        <v>133.95433109301459</v>
      </c>
      <c r="AA1463" s="1">
        <v>134.29582214355469</v>
      </c>
      <c r="AB1463" s="1" t="s">
        <v>1946</v>
      </c>
      <c r="AC1463" s="3">
        <v>31</v>
      </c>
      <c r="AD1463" s="3">
        <f>_xlfn.XLOOKUP(B1463,EVENTOS!B:B,EVENTOS!M:M,"--",0,1)</f>
        <v>337</v>
      </c>
      <c r="AE1463" s="3">
        <v>1</v>
      </c>
      <c r="AF1463" s="12">
        <f>_xlfn.XLOOKUP(C1463,ESTACIONES!B:B,ESTACIONES!N:N,0,0,1)</f>
        <v>2.4787510476540047</v>
      </c>
      <c r="AG1463">
        <f>_xlfn.XLOOKUP(A1463,'L y W'!A:A,'L y W'!B:B,0,0,1)</f>
        <v>0</v>
      </c>
      <c r="AH1463">
        <f>_xlfn.XLOOKUP(A1463,'L y W'!A:A,'L y W'!C:C,0,0,1)</f>
        <v>0</v>
      </c>
    </row>
    <row r="1464" spans="1:34" x14ac:dyDescent="0.3">
      <c r="A1464" s="1">
        <v>3257</v>
      </c>
      <c r="B1464" s="1" t="s">
        <v>1940</v>
      </c>
      <c r="C1464" s="1" t="s">
        <v>161</v>
      </c>
      <c r="D1464" s="1">
        <v>2017</v>
      </c>
      <c r="E1464" s="1">
        <v>4</v>
      </c>
      <c r="F1464" s="1">
        <v>23</v>
      </c>
      <c r="G1464" s="1">
        <v>19</v>
      </c>
      <c r="H1464" s="1">
        <v>40</v>
      </c>
      <c r="I1464" s="1">
        <v>10</v>
      </c>
      <c r="J1464" s="1">
        <v>-33.052999999999997</v>
      </c>
      <c r="K1464" s="1">
        <v>-72.156000000000006</v>
      </c>
      <c r="L1464" s="1">
        <v>5.4</v>
      </c>
      <c r="M1464" s="1">
        <v>17.3</v>
      </c>
      <c r="N1464" s="1">
        <v>-33.380861000000003</v>
      </c>
      <c r="O1464" s="1">
        <v>-70.796166999999997</v>
      </c>
      <c r="P1464" s="1">
        <v>0</v>
      </c>
      <c r="Q1464" s="1">
        <v>471</v>
      </c>
      <c r="R1464" s="7">
        <v>1.4</v>
      </c>
      <c r="S1464" s="1">
        <v>355</v>
      </c>
      <c r="T1464" s="1">
        <v>24</v>
      </c>
      <c r="U1464" s="1">
        <v>87</v>
      </c>
      <c r="V1464" s="1">
        <v>178</v>
      </c>
      <c r="W1464" s="1">
        <v>66</v>
      </c>
      <c r="X1464" s="1">
        <v>91</v>
      </c>
      <c r="Y1464" s="1">
        <v>131.87968598908117</v>
      </c>
      <c r="Z1464" s="1">
        <v>133.00955445598129</v>
      </c>
      <c r="AA1464" s="1">
        <v>133.239013671875</v>
      </c>
      <c r="AB1464" s="1" t="s">
        <v>1947</v>
      </c>
      <c r="AC1464" s="3">
        <v>32</v>
      </c>
      <c r="AD1464" s="3">
        <f>_xlfn.XLOOKUP(B1464,EVENTOS!B:B,EVENTOS!M:M,"--",0,1)</f>
        <v>337</v>
      </c>
      <c r="AE1464" s="3">
        <v>1</v>
      </c>
      <c r="AF1464" s="12">
        <f>_xlfn.XLOOKUP(C1464,ESTACIONES!B:B,ESTACIONES!N:N,0,0,1)</f>
        <v>5.2193509282518686</v>
      </c>
      <c r="AG1464">
        <f>_xlfn.XLOOKUP(A1464,'L y W'!A:A,'L y W'!B:B,0,0,1)</f>
        <v>0</v>
      </c>
      <c r="AH1464">
        <f>_xlfn.XLOOKUP(A1464,'L y W'!A:A,'L y W'!C:C,0,0,1)</f>
        <v>0</v>
      </c>
    </row>
    <row r="1465" spans="1:34" x14ac:dyDescent="0.3">
      <c r="A1465" s="1">
        <v>3258</v>
      </c>
      <c r="B1465" s="1" t="s">
        <v>1940</v>
      </c>
      <c r="C1465" s="1" t="s">
        <v>234</v>
      </c>
      <c r="D1465" s="1">
        <v>2017</v>
      </c>
      <c r="E1465" s="1">
        <v>4</v>
      </c>
      <c r="F1465" s="1">
        <v>23</v>
      </c>
      <c r="G1465" s="1">
        <v>19</v>
      </c>
      <c r="H1465" s="1">
        <v>40</v>
      </c>
      <c r="I1465" s="1">
        <v>10</v>
      </c>
      <c r="J1465" s="1">
        <v>-33.052999999999997</v>
      </c>
      <c r="K1465" s="1">
        <v>-72.156000000000006</v>
      </c>
      <c r="L1465" s="1">
        <v>5.4</v>
      </c>
      <c r="M1465" s="1">
        <v>17.3</v>
      </c>
      <c r="N1465" s="1">
        <v>-33.023083</v>
      </c>
      <c r="O1465" s="1">
        <v>-71.517832999999996</v>
      </c>
      <c r="P1465" s="1">
        <v>0</v>
      </c>
      <c r="Q1465" s="1">
        <v>622</v>
      </c>
      <c r="R1465" s="7">
        <v>7.28</v>
      </c>
      <c r="S1465" s="1">
        <v>355</v>
      </c>
      <c r="T1465" s="1">
        <v>24</v>
      </c>
      <c r="U1465" s="1">
        <v>87</v>
      </c>
      <c r="V1465" s="1">
        <v>178</v>
      </c>
      <c r="W1465" s="1">
        <v>66</v>
      </c>
      <c r="X1465" s="1">
        <v>91</v>
      </c>
      <c r="Y1465" s="1">
        <v>59.705322004563818</v>
      </c>
      <c r="Z1465" s="1">
        <v>62.161205551924844</v>
      </c>
      <c r="AA1465" s="1">
        <v>62.153640747070313</v>
      </c>
      <c r="AB1465" s="1" t="s">
        <v>1948</v>
      </c>
      <c r="AC1465" s="3">
        <v>44</v>
      </c>
      <c r="AD1465" s="3">
        <f>_xlfn.XLOOKUP(B1465,EVENTOS!B:B,EVENTOS!M:M,"--",0,1)</f>
        <v>337</v>
      </c>
      <c r="AE1465" s="3">
        <v>1</v>
      </c>
      <c r="AF1465" s="12">
        <f>_xlfn.XLOOKUP(C1465,ESTACIONES!B:B,ESTACIONES!N:N,0,0,1)</f>
        <v>7.8837968896193393</v>
      </c>
      <c r="AG1465">
        <f>_xlfn.XLOOKUP(A1465,'L y W'!A:A,'L y W'!B:B,0,0,1)</f>
        <v>0</v>
      </c>
      <c r="AH1465">
        <f>_xlfn.XLOOKUP(A1465,'L y W'!A:A,'L y W'!C:C,0,0,1)</f>
        <v>0</v>
      </c>
    </row>
    <row r="1466" spans="1:34" x14ac:dyDescent="0.3">
      <c r="A1466" s="1">
        <v>326</v>
      </c>
      <c r="B1466" s="1" t="s">
        <v>1905</v>
      </c>
      <c r="C1466" s="1" t="s">
        <v>88</v>
      </c>
      <c r="D1466" s="1">
        <v>2014</v>
      </c>
      <c r="E1466" s="1">
        <v>4</v>
      </c>
      <c r="F1466" s="1">
        <v>11</v>
      </c>
      <c r="G1466" s="1">
        <v>12</v>
      </c>
      <c r="H1466" s="1">
        <v>0</v>
      </c>
      <c r="I1466" s="1">
        <v>52</v>
      </c>
      <c r="J1466" s="1">
        <v>-20.082000000000001</v>
      </c>
      <c r="K1466" s="1">
        <v>-70.510000000000005</v>
      </c>
      <c r="L1466" s="1">
        <v>5.3</v>
      </c>
      <c r="M1466" s="1">
        <v>39.5</v>
      </c>
      <c r="N1466" s="1">
        <v>-20.256270000000001</v>
      </c>
      <c r="O1466" s="1">
        <v>-69.786010000000005</v>
      </c>
      <c r="P1466" s="1">
        <v>0</v>
      </c>
      <c r="Q1466" s="1">
        <v>344</v>
      </c>
      <c r="R1466" s="7">
        <v>2.4700000000000002</v>
      </c>
      <c r="S1466" s="1" t="s">
        <v>38</v>
      </c>
      <c r="T1466" s="1" t="s">
        <v>38</v>
      </c>
      <c r="U1466" s="1" t="s">
        <v>38</v>
      </c>
      <c r="V1466" s="1" t="s">
        <v>38</v>
      </c>
      <c r="W1466" s="1" t="s">
        <v>38</v>
      </c>
      <c r="X1466" s="1" t="s">
        <v>38</v>
      </c>
      <c r="Y1466" s="1">
        <v>78.102443417352632</v>
      </c>
      <c r="Z1466" s="1">
        <v>87.522806557838223</v>
      </c>
      <c r="AA1466" s="1">
        <v>80.754999999999995</v>
      </c>
      <c r="AB1466" s="1" t="s">
        <v>1949</v>
      </c>
      <c r="AC1466" s="3">
        <v>15</v>
      </c>
      <c r="AD1466" s="3">
        <f>_xlfn.XLOOKUP(B1466,EVENTOS!B:B,EVENTOS!M:M,"--",0,1)</f>
        <v>333</v>
      </c>
      <c r="AE1466" s="3">
        <v>1</v>
      </c>
      <c r="AF1466" s="12">
        <f>_xlfn.XLOOKUP(C1466,ESTACIONES!B:B,ESTACIONES!N:N,0,0,1)</f>
        <v>4.7744005541349805</v>
      </c>
      <c r="AG1466" t="e">
        <f>_xlfn.XLOOKUP(A1466,'L y W'!A:A,'L y W'!B:B,0,0,1)</f>
        <v>#N/A</v>
      </c>
      <c r="AH1466" t="e">
        <f>_xlfn.XLOOKUP(A1466,'L y W'!A:A,'L y W'!C:C,0,0,1)</f>
        <v>#N/A</v>
      </c>
    </row>
    <row r="1467" spans="1:34" x14ac:dyDescent="0.3">
      <c r="A1467" s="1">
        <v>3261</v>
      </c>
      <c r="B1467" s="1" t="s">
        <v>1940</v>
      </c>
      <c r="C1467" s="1" t="s">
        <v>169</v>
      </c>
      <c r="D1467" s="1">
        <v>2017</v>
      </c>
      <c r="E1467" s="1">
        <v>4</v>
      </c>
      <c r="F1467" s="1">
        <v>23</v>
      </c>
      <c r="G1467" s="1">
        <v>19</v>
      </c>
      <c r="H1467" s="1">
        <v>40</v>
      </c>
      <c r="I1467" s="1">
        <v>10</v>
      </c>
      <c r="J1467" s="1">
        <v>-33.052999999999997</v>
      </c>
      <c r="K1467" s="1">
        <v>-72.156000000000006</v>
      </c>
      <c r="L1467" s="1">
        <v>5.4</v>
      </c>
      <c r="M1467" s="1">
        <v>17.3</v>
      </c>
      <c r="N1467" s="1">
        <v>-33.048060999999997</v>
      </c>
      <c r="O1467" s="1">
        <v>-71.604500000000002</v>
      </c>
      <c r="P1467" s="1">
        <v>0</v>
      </c>
      <c r="Q1467" s="1">
        <v>317</v>
      </c>
      <c r="R1467" s="7">
        <v>1.61</v>
      </c>
      <c r="S1467" s="1">
        <v>355</v>
      </c>
      <c r="T1467" s="1">
        <v>24</v>
      </c>
      <c r="U1467" s="1">
        <v>87</v>
      </c>
      <c r="V1467" s="1">
        <v>178</v>
      </c>
      <c r="W1467" s="1">
        <v>66</v>
      </c>
      <c r="X1467" s="1">
        <v>91</v>
      </c>
      <c r="Y1467" s="1">
        <v>51.512902261860141</v>
      </c>
      <c r="Z1467" s="1">
        <v>54.340308238359817</v>
      </c>
      <c r="AA1467" s="1">
        <v>54.340469360351563</v>
      </c>
      <c r="AB1467" s="1" t="s">
        <v>1950</v>
      </c>
      <c r="AC1467" s="3">
        <v>36</v>
      </c>
      <c r="AD1467" s="3">
        <f>_xlfn.XLOOKUP(B1467,EVENTOS!B:B,EVENTOS!M:M,"--",0,1)</f>
        <v>337</v>
      </c>
      <c r="AE1467" s="3">
        <v>1</v>
      </c>
      <c r="AF1467" s="12">
        <f>_xlfn.XLOOKUP(C1467,ESTACIONES!B:B,ESTACIONES!N:N,0,0,1)</f>
        <v>4.311696339662153</v>
      </c>
      <c r="AG1467">
        <f>_xlfn.XLOOKUP(A1467,'L y W'!A:A,'L y W'!B:B,0,0,1)</f>
        <v>0</v>
      </c>
      <c r="AH1467">
        <f>_xlfn.XLOOKUP(A1467,'L y W'!A:A,'L y W'!C:C,0,0,1)</f>
        <v>0</v>
      </c>
    </row>
    <row r="1468" spans="1:34" x14ac:dyDescent="0.3">
      <c r="A1468" s="1">
        <v>3262</v>
      </c>
      <c r="B1468" s="1" t="s">
        <v>1940</v>
      </c>
      <c r="C1468" s="1" t="s">
        <v>1951</v>
      </c>
      <c r="D1468" s="1">
        <v>2017</v>
      </c>
      <c r="E1468" s="1">
        <v>4</v>
      </c>
      <c r="F1468" s="1">
        <v>23</v>
      </c>
      <c r="G1468" s="1">
        <v>19</v>
      </c>
      <c r="H1468" s="1">
        <v>40</v>
      </c>
      <c r="I1468" s="1">
        <v>10</v>
      </c>
      <c r="J1468" s="1">
        <v>-33.052999999999997</v>
      </c>
      <c r="K1468" s="1">
        <v>-72.156000000000006</v>
      </c>
      <c r="L1468" s="1">
        <v>5.4</v>
      </c>
      <c r="M1468" s="1">
        <v>17.3</v>
      </c>
      <c r="N1468" s="1">
        <v>-33.0229</v>
      </c>
      <c r="O1468" s="1">
        <v>-71.6374</v>
      </c>
      <c r="P1468" s="1">
        <v>2</v>
      </c>
      <c r="Q1468" s="1">
        <v>631</v>
      </c>
      <c r="R1468" s="7">
        <v>9.0299999999999994</v>
      </c>
      <c r="S1468" s="1">
        <v>355</v>
      </c>
      <c r="T1468" s="1">
        <v>24</v>
      </c>
      <c r="U1468" s="1">
        <v>87</v>
      </c>
      <c r="V1468" s="1">
        <v>178</v>
      </c>
      <c r="W1468" s="1">
        <v>66</v>
      </c>
      <c r="X1468" s="1">
        <v>91</v>
      </c>
      <c r="Y1468" s="1">
        <v>48.558909797108775</v>
      </c>
      <c r="Z1468" s="1">
        <v>51.54926696553256</v>
      </c>
      <c r="AA1468" s="1">
        <v>51.542449951171882</v>
      </c>
      <c r="AB1468" s="1" t="s">
        <v>1952</v>
      </c>
      <c r="AC1468" s="3">
        <v>120</v>
      </c>
      <c r="AD1468" s="3">
        <f>_xlfn.XLOOKUP(B1468,EVENTOS!B:B,EVENTOS!M:M,"--",0,1)</f>
        <v>337</v>
      </c>
      <c r="AE1468" s="3">
        <v>1</v>
      </c>
      <c r="AF1468" s="12">
        <f>_xlfn.XLOOKUP(C1468,ESTACIONES!B:B,ESTACIONES!N:N,0,0,1)</f>
        <v>4.6212145353143441</v>
      </c>
      <c r="AG1468">
        <f>_xlfn.XLOOKUP(A1468,'L y W'!A:A,'L y W'!B:B,0,0,1)</f>
        <v>0</v>
      </c>
      <c r="AH1468">
        <f>_xlfn.XLOOKUP(A1468,'L y W'!A:A,'L y W'!C:C,0,0,1)</f>
        <v>0</v>
      </c>
    </row>
    <row r="1469" spans="1:34" x14ac:dyDescent="0.3">
      <c r="A1469" s="1">
        <v>3263</v>
      </c>
      <c r="B1469" s="1" t="s">
        <v>1953</v>
      </c>
      <c r="C1469" s="1" t="s">
        <v>563</v>
      </c>
      <c r="D1469" s="1">
        <v>2017</v>
      </c>
      <c r="E1469" s="1">
        <v>4</v>
      </c>
      <c r="F1469" s="1">
        <v>23</v>
      </c>
      <c r="G1469" s="1">
        <v>2</v>
      </c>
      <c r="H1469" s="1">
        <v>36</v>
      </c>
      <c r="I1469" s="1">
        <v>6</v>
      </c>
      <c r="J1469" s="1">
        <v>-33.023000000000003</v>
      </c>
      <c r="K1469" s="1">
        <v>-72.12</v>
      </c>
      <c r="L1469" s="1">
        <v>6</v>
      </c>
      <c r="M1469" s="1">
        <v>23.9</v>
      </c>
      <c r="N1469" s="1">
        <v>-31.633614000000001</v>
      </c>
      <c r="O1469" s="1">
        <v>-71.167500000000004</v>
      </c>
      <c r="P1469" s="1">
        <v>319</v>
      </c>
      <c r="Q1469" s="1">
        <v>654</v>
      </c>
      <c r="R1469" s="7">
        <v>5.32</v>
      </c>
      <c r="S1469" s="1">
        <v>1</v>
      </c>
      <c r="T1469" s="1">
        <v>22</v>
      </c>
      <c r="U1469" s="1">
        <v>88</v>
      </c>
      <c r="V1469" s="1">
        <v>184</v>
      </c>
      <c r="W1469" s="1">
        <v>68</v>
      </c>
      <c r="X1469" s="1">
        <v>91</v>
      </c>
      <c r="Y1469" s="1">
        <v>178.27060073437653</v>
      </c>
      <c r="Z1469" s="1">
        <v>179.90821839814737</v>
      </c>
      <c r="AA1469" s="1">
        <v>173.58665466308591</v>
      </c>
      <c r="AB1469" s="1" t="s">
        <v>1954</v>
      </c>
      <c r="AC1469" s="3">
        <v>65</v>
      </c>
      <c r="AD1469" s="3">
        <f>_xlfn.XLOOKUP(B1469,EVENTOS!B:B,EVENTOS!M:M,"--",0,1)</f>
        <v>338</v>
      </c>
      <c r="AE1469" s="3">
        <v>1</v>
      </c>
      <c r="AF1469" s="12">
        <f>_xlfn.XLOOKUP(C1469,ESTACIONES!B:B,ESTACIONES!N:N,0,0,1)</f>
        <v>2.6040084152738801</v>
      </c>
      <c r="AG1469">
        <f>_xlfn.XLOOKUP(A1469,'L y W'!A:A,'L y W'!B:B,0,0,1)</f>
        <v>9.794899854086994</v>
      </c>
      <c r="AH1469">
        <f>_xlfn.XLOOKUP(A1469,'L y W'!A:A,'L y W'!C:C,0,0,1)</f>
        <v>8.7297136838811138</v>
      </c>
    </row>
    <row r="1470" spans="1:34" x14ac:dyDescent="0.3">
      <c r="A1470" s="1">
        <v>3264</v>
      </c>
      <c r="B1470" s="1" t="s">
        <v>1953</v>
      </c>
      <c r="C1470" s="1" t="s">
        <v>51</v>
      </c>
      <c r="D1470" s="1">
        <v>2017</v>
      </c>
      <c r="E1470" s="1">
        <v>4</v>
      </c>
      <c r="F1470" s="1">
        <v>23</v>
      </c>
      <c r="G1470" s="1">
        <v>2</v>
      </c>
      <c r="H1470" s="1">
        <v>36</v>
      </c>
      <c r="I1470" s="1">
        <v>6</v>
      </c>
      <c r="J1470" s="1">
        <v>-33.023000000000003</v>
      </c>
      <c r="K1470" s="1">
        <v>-72.12</v>
      </c>
      <c r="L1470" s="1">
        <v>6</v>
      </c>
      <c r="M1470" s="1">
        <v>23.9</v>
      </c>
      <c r="N1470" s="1">
        <v>-31.783711</v>
      </c>
      <c r="O1470" s="1">
        <v>-70.969739000000004</v>
      </c>
      <c r="P1470" s="1">
        <v>458</v>
      </c>
      <c r="Q1470" s="1">
        <v>751</v>
      </c>
      <c r="R1470" s="7">
        <v>2.1</v>
      </c>
      <c r="S1470" s="1">
        <v>1</v>
      </c>
      <c r="T1470" s="1">
        <v>22</v>
      </c>
      <c r="U1470" s="1">
        <v>88</v>
      </c>
      <c r="V1470" s="1">
        <v>184</v>
      </c>
      <c r="W1470" s="1">
        <v>68</v>
      </c>
      <c r="X1470" s="1">
        <v>91</v>
      </c>
      <c r="Y1470" s="1">
        <v>174.91678865534413</v>
      </c>
      <c r="Z1470" s="1">
        <v>176.60462937731367</v>
      </c>
      <c r="AA1470" s="1">
        <v>170.05186462402341</v>
      </c>
      <c r="AB1470" s="1" t="s">
        <v>1955</v>
      </c>
      <c r="AC1470" s="3">
        <v>8</v>
      </c>
      <c r="AD1470" s="3">
        <f>_xlfn.XLOOKUP(B1470,EVENTOS!B:B,EVENTOS!M:M,"--",0,1)</f>
        <v>338</v>
      </c>
      <c r="AE1470" s="3">
        <v>1</v>
      </c>
      <c r="AF1470" s="12">
        <f>_xlfn.XLOOKUP(C1470,ESTACIONES!B:B,ESTACIONES!N:N,0,0,1)</f>
        <v>4.6375108145656956</v>
      </c>
      <c r="AG1470">
        <f>_xlfn.XLOOKUP(A1470,'L y W'!A:A,'L y W'!B:B,0,0,1)</f>
        <v>9.794899854086994</v>
      </c>
      <c r="AH1470">
        <f>_xlfn.XLOOKUP(A1470,'L y W'!A:A,'L y W'!C:C,0,0,1)</f>
        <v>8.7297136838811138</v>
      </c>
    </row>
    <row r="1471" spans="1:34" x14ac:dyDescent="0.3">
      <c r="A1471" s="1">
        <v>3266</v>
      </c>
      <c r="B1471" s="1" t="s">
        <v>1953</v>
      </c>
      <c r="C1471" s="1" t="s">
        <v>962</v>
      </c>
      <c r="D1471" s="1">
        <v>2017</v>
      </c>
      <c r="E1471" s="1">
        <v>4</v>
      </c>
      <c r="F1471" s="1">
        <v>23</v>
      </c>
      <c r="G1471" s="1">
        <v>2</v>
      </c>
      <c r="H1471" s="1">
        <v>36</v>
      </c>
      <c r="I1471" s="1">
        <v>6</v>
      </c>
      <c r="J1471" s="1">
        <v>-33.023000000000003</v>
      </c>
      <c r="K1471" s="1">
        <v>-72.12</v>
      </c>
      <c r="L1471" s="1">
        <v>6</v>
      </c>
      <c r="M1471" s="1">
        <v>23.9</v>
      </c>
      <c r="N1471" s="1">
        <v>-33.8476</v>
      </c>
      <c r="O1471" s="1">
        <v>-70.207499999999996</v>
      </c>
      <c r="P1471" s="1">
        <v>0</v>
      </c>
      <c r="Q1471" s="1">
        <v>808</v>
      </c>
      <c r="R1471" s="7">
        <v>5</v>
      </c>
      <c r="S1471" s="1">
        <v>1</v>
      </c>
      <c r="T1471" s="1">
        <v>22</v>
      </c>
      <c r="U1471" s="1">
        <v>88</v>
      </c>
      <c r="V1471" s="1">
        <v>184</v>
      </c>
      <c r="W1471" s="1">
        <v>68</v>
      </c>
      <c r="X1471" s="1">
        <v>91</v>
      </c>
      <c r="Y1471" s="1">
        <v>199.97954490738255</v>
      </c>
      <c r="Z1471" s="1">
        <v>201.40265236923727</v>
      </c>
      <c r="AA1471" s="1">
        <v>196.62498474121091</v>
      </c>
      <c r="AB1471" s="1" t="s">
        <v>1956</v>
      </c>
      <c r="AC1471" s="3">
        <v>81</v>
      </c>
      <c r="AD1471" s="3">
        <f>_xlfn.XLOOKUP(B1471,EVENTOS!B:B,EVENTOS!M:M,"--",0,1)</f>
        <v>338</v>
      </c>
      <c r="AE1471" s="3">
        <v>1</v>
      </c>
      <c r="AF1471" s="12">
        <f>_xlfn.XLOOKUP(C1471,ESTACIONES!B:B,ESTACIONES!N:N,0,0,1)</f>
        <v>2.9247991347440214</v>
      </c>
      <c r="AG1471">
        <f>_xlfn.XLOOKUP(A1471,'L y W'!A:A,'L y W'!B:B,0,0,1)</f>
        <v>9.794899854086994</v>
      </c>
      <c r="AH1471">
        <f>_xlfn.XLOOKUP(A1471,'L y W'!A:A,'L y W'!C:C,0,0,1)</f>
        <v>8.7297136838811138</v>
      </c>
    </row>
    <row r="1472" spans="1:34" x14ac:dyDescent="0.3">
      <c r="A1472" s="1">
        <v>3267</v>
      </c>
      <c r="B1472" s="1" t="s">
        <v>1953</v>
      </c>
      <c r="C1472" s="1" t="s">
        <v>1648</v>
      </c>
      <c r="D1472" s="1">
        <v>2017</v>
      </c>
      <c r="E1472" s="1">
        <v>4</v>
      </c>
      <c r="F1472" s="1">
        <v>23</v>
      </c>
      <c r="G1472" s="1">
        <v>2</v>
      </c>
      <c r="H1472" s="1">
        <v>36</v>
      </c>
      <c r="I1472" s="1">
        <v>6</v>
      </c>
      <c r="J1472" s="1">
        <v>-33.023000000000003</v>
      </c>
      <c r="K1472" s="1">
        <v>-72.12</v>
      </c>
      <c r="L1472" s="1">
        <v>6</v>
      </c>
      <c r="M1472" s="1">
        <v>23.9</v>
      </c>
      <c r="N1472" s="1">
        <v>-33.776220000000002</v>
      </c>
      <c r="O1472" s="1">
        <v>-70.988669999999999</v>
      </c>
      <c r="P1472" s="1">
        <v>1371</v>
      </c>
      <c r="Q1472" s="1">
        <v>1127</v>
      </c>
      <c r="R1472" s="7">
        <v>5.27</v>
      </c>
      <c r="S1472" s="1">
        <v>1</v>
      </c>
      <c r="T1472" s="1">
        <v>22</v>
      </c>
      <c r="U1472" s="1">
        <v>88</v>
      </c>
      <c r="V1472" s="1">
        <v>184</v>
      </c>
      <c r="W1472" s="1">
        <v>68</v>
      </c>
      <c r="X1472" s="1">
        <v>91</v>
      </c>
      <c r="Y1472" s="1">
        <v>134.37104138716421</v>
      </c>
      <c r="Z1472" s="1">
        <v>136.72673551456936</v>
      </c>
      <c r="AA1472" s="1">
        <v>131.05787658691409</v>
      </c>
      <c r="AB1472" s="1" t="s">
        <v>1957</v>
      </c>
      <c r="AC1472" s="3">
        <v>107</v>
      </c>
      <c r="AD1472" s="3">
        <f>_xlfn.XLOOKUP(B1472,EVENTOS!B:B,EVENTOS!M:M,"--",0,1)</f>
        <v>338</v>
      </c>
      <c r="AE1472" s="3">
        <v>1</v>
      </c>
      <c r="AF1472" s="12">
        <f>_xlfn.XLOOKUP(C1472,ESTACIONES!B:B,ESTACIONES!N:N,0,0,1)</f>
        <v>2.2118537709284638</v>
      </c>
      <c r="AG1472">
        <f>_xlfn.XLOOKUP(A1472,'L y W'!A:A,'L y W'!B:B,0,0,1)</f>
        <v>9.794899854086994</v>
      </c>
      <c r="AH1472">
        <f>_xlfn.XLOOKUP(A1472,'L y W'!A:A,'L y W'!C:C,0,0,1)</f>
        <v>8.7297136838811138</v>
      </c>
    </row>
    <row r="1473" spans="1:34" x14ac:dyDescent="0.3">
      <c r="A1473" s="1">
        <v>327</v>
      </c>
      <c r="B1473" s="1" t="s">
        <v>1905</v>
      </c>
      <c r="C1473" s="1" t="s">
        <v>49</v>
      </c>
      <c r="D1473" s="1">
        <v>2014</v>
      </c>
      <c r="E1473" s="1">
        <v>4</v>
      </c>
      <c r="F1473" s="1">
        <v>11</v>
      </c>
      <c r="G1473" s="1">
        <v>12</v>
      </c>
      <c r="H1473" s="1">
        <v>0</v>
      </c>
      <c r="I1473" s="1">
        <v>52</v>
      </c>
      <c r="J1473" s="1">
        <v>-20.082000000000001</v>
      </c>
      <c r="K1473" s="1">
        <v>-70.510000000000005</v>
      </c>
      <c r="L1473" s="1">
        <v>5.3</v>
      </c>
      <c r="M1473" s="1">
        <v>39.5</v>
      </c>
      <c r="N1473" s="1">
        <v>-20.270160000000001</v>
      </c>
      <c r="O1473" s="1">
        <v>-70.094139999999996</v>
      </c>
      <c r="P1473" s="1">
        <v>0</v>
      </c>
      <c r="Q1473" s="1">
        <v>680</v>
      </c>
      <c r="R1473" s="7">
        <v>14.35</v>
      </c>
      <c r="S1473" s="1" t="s">
        <v>38</v>
      </c>
      <c r="T1473" s="1" t="s">
        <v>38</v>
      </c>
      <c r="U1473" s="1" t="s">
        <v>38</v>
      </c>
      <c r="V1473" s="1" t="s">
        <v>38</v>
      </c>
      <c r="W1473" s="1" t="s">
        <v>38</v>
      </c>
      <c r="X1473" s="1" t="s">
        <v>38</v>
      </c>
      <c r="Y1473" s="1">
        <v>48.20315072643352</v>
      </c>
      <c r="Z1473" s="1">
        <v>62.320090981602945</v>
      </c>
      <c r="AA1473" s="1">
        <v>55.945</v>
      </c>
      <c r="AB1473" s="1" t="s">
        <v>1958</v>
      </c>
      <c r="AC1473" s="3">
        <v>7</v>
      </c>
      <c r="AD1473" s="3">
        <f>_xlfn.XLOOKUP(B1473,EVENTOS!B:B,EVENTOS!M:M,"--",0,1)</f>
        <v>333</v>
      </c>
      <c r="AE1473" s="3">
        <v>1</v>
      </c>
      <c r="AF1473" s="12">
        <f>_xlfn.XLOOKUP(C1473,ESTACIONES!B:B,ESTACIONES!N:N,0,0,1)</f>
        <v>1.8458396032130928</v>
      </c>
      <c r="AG1473" t="e">
        <f>_xlfn.XLOOKUP(A1473,'L y W'!A:A,'L y W'!B:B,0,0,1)</f>
        <v>#N/A</v>
      </c>
      <c r="AH1473" t="e">
        <f>_xlfn.XLOOKUP(A1473,'L y W'!A:A,'L y W'!C:C,0,0,1)</f>
        <v>#N/A</v>
      </c>
    </row>
    <row r="1474" spans="1:34" x14ac:dyDescent="0.3">
      <c r="A1474" s="1">
        <v>3270</v>
      </c>
      <c r="B1474" s="1" t="s">
        <v>1953</v>
      </c>
      <c r="C1474" s="1" t="s">
        <v>145</v>
      </c>
      <c r="D1474" s="1">
        <v>2017</v>
      </c>
      <c r="E1474" s="1">
        <v>4</v>
      </c>
      <c r="F1474" s="1">
        <v>23</v>
      </c>
      <c r="G1474" s="1">
        <v>2</v>
      </c>
      <c r="H1474" s="1">
        <v>36</v>
      </c>
      <c r="I1474" s="1">
        <v>6</v>
      </c>
      <c r="J1474" s="1">
        <v>-33.023000000000003</v>
      </c>
      <c r="K1474" s="1">
        <v>-72.12</v>
      </c>
      <c r="L1474" s="1">
        <v>6</v>
      </c>
      <c r="M1474" s="1">
        <v>23.9</v>
      </c>
      <c r="N1474" s="1">
        <v>-33.472777999999998</v>
      </c>
      <c r="O1474" s="1">
        <v>-70.659722000000002</v>
      </c>
      <c r="P1474" s="1">
        <v>0</v>
      </c>
      <c r="Q1474" s="1">
        <v>724</v>
      </c>
      <c r="R1474" s="7">
        <v>2.3062499999999999</v>
      </c>
      <c r="S1474" s="1">
        <v>1</v>
      </c>
      <c r="T1474" s="1">
        <v>22</v>
      </c>
      <c r="U1474" s="1">
        <v>88</v>
      </c>
      <c r="V1474" s="1">
        <v>184</v>
      </c>
      <c r="W1474" s="1">
        <v>68</v>
      </c>
      <c r="X1474" s="1">
        <v>91</v>
      </c>
      <c r="Y1474" s="1">
        <v>144.93791265278333</v>
      </c>
      <c r="Z1474" s="1">
        <v>146.8952297528611</v>
      </c>
      <c r="AA1474" s="1">
        <v>142.19450378417969</v>
      </c>
      <c r="AB1474" s="1" t="s">
        <v>1959</v>
      </c>
      <c r="AC1474" s="3">
        <v>25</v>
      </c>
      <c r="AD1474" s="3">
        <f>_xlfn.XLOOKUP(B1474,EVENTOS!B:B,EVENTOS!M:M,"--",0,1)</f>
        <v>338</v>
      </c>
      <c r="AE1474" s="3">
        <v>1</v>
      </c>
      <c r="AF1474" s="12">
        <f>_xlfn.XLOOKUP(C1474,ESTACIONES!B:B,ESTACIONES!N:N,0,0,1)</f>
        <v>2.0081271309843447</v>
      </c>
      <c r="AG1474">
        <f>_xlfn.XLOOKUP(A1474,'L y W'!A:A,'L y W'!B:B,0,0,1)</f>
        <v>9.794899854086994</v>
      </c>
      <c r="AH1474">
        <f>_xlfn.XLOOKUP(A1474,'L y W'!A:A,'L y W'!C:C,0,0,1)</f>
        <v>8.7297136838811138</v>
      </c>
    </row>
    <row r="1475" spans="1:34" x14ac:dyDescent="0.3">
      <c r="A1475" s="1">
        <v>3271</v>
      </c>
      <c r="B1475" s="1" t="s">
        <v>1953</v>
      </c>
      <c r="C1475" s="1" t="s">
        <v>333</v>
      </c>
      <c r="D1475" s="1">
        <v>2017</v>
      </c>
      <c r="E1475" s="1">
        <v>4</v>
      </c>
      <c r="F1475" s="1">
        <v>23</v>
      </c>
      <c r="G1475" s="1">
        <v>2</v>
      </c>
      <c r="H1475" s="1">
        <v>36</v>
      </c>
      <c r="I1475" s="1">
        <v>6</v>
      </c>
      <c r="J1475" s="1">
        <v>-33.023000000000003</v>
      </c>
      <c r="K1475" s="1">
        <v>-72.12</v>
      </c>
      <c r="L1475" s="1">
        <v>6</v>
      </c>
      <c r="M1475" s="1">
        <v>23.9</v>
      </c>
      <c r="N1475" s="1">
        <v>-33.442822</v>
      </c>
      <c r="O1475" s="1">
        <v>-70.534631000000005</v>
      </c>
      <c r="P1475" s="1">
        <v>0</v>
      </c>
      <c r="Q1475" s="1">
        <v>635</v>
      </c>
      <c r="R1475" s="7">
        <v>20.262820512820518</v>
      </c>
      <c r="S1475" s="1">
        <v>1</v>
      </c>
      <c r="T1475" s="1">
        <v>22</v>
      </c>
      <c r="U1475" s="1">
        <v>88</v>
      </c>
      <c r="V1475" s="1">
        <v>184</v>
      </c>
      <c r="W1475" s="1">
        <v>68</v>
      </c>
      <c r="X1475" s="1">
        <v>91</v>
      </c>
      <c r="Y1475" s="1">
        <v>154.92756430561982</v>
      </c>
      <c r="Z1475" s="1">
        <v>156.76019960969674</v>
      </c>
      <c r="AA1475" s="1">
        <v>152.200927734375</v>
      </c>
      <c r="AB1475" s="1" t="s">
        <v>1960</v>
      </c>
      <c r="AC1475" s="3">
        <v>48</v>
      </c>
      <c r="AD1475" s="3">
        <f>_xlfn.XLOOKUP(B1475,EVENTOS!B:B,EVENTOS!M:M,"--",0,1)</f>
        <v>338</v>
      </c>
      <c r="AE1475" s="3">
        <v>1</v>
      </c>
      <c r="AF1475" s="12">
        <f>_xlfn.XLOOKUP(C1475,ESTACIONES!B:B,ESTACIONES!N:N,0,0,1)</f>
        <v>2.6096980809150092</v>
      </c>
      <c r="AG1475">
        <f>_xlfn.XLOOKUP(A1475,'L y W'!A:A,'L y W'!B:B,0,0,1)</f>
        <v>9.794899854086994</v>
      </c>
      <c r="AH1475">
        <f>_xlfn.XLOOKUP(A1475,'L y W'!A:A,'L y W'!C:C,0,0,1)</f>
        <v>8.7297136838811138</v>
      </c>
    </row>
    <row r="1476" spans="1:34" x14ac:dyDescent="0.3">
      <c r="A1476" s="1">
        <v>3272</v>
      </c>
      <c r="B1476" s="1" t="s">
        <v>1953</v>
      </c>
      <c r="C1476" s="1" t="s">
        <v>147</v>
      </c>
      <c r="D1476" s="1">
        <v>2017</v>
      </c>
      <c r="E1476" s="1">
        <v>4</v>
      </c>
      <c r="F1476" s="1">
        <v>23</v>
      </c>
      <c r="G1476" s="1">
        <v>2</v>
      </c>
      <c r="H1476" s="1">
        <v>36</v>
      </c>
      <c r="I1476" s="1">
        <v>6</v>
      </c>
      <c r="J1476" s="1">
        <v>-33.023000000000003</v>
      </c>
      <c r="K1476" s="1">
        <v>-72.12</v>
      </c>
      <c r="L1476" s="1">
        <v>6</v>
      </c>
      <c r="M1476" s="1">
        <v>23.9</v>
      </c>
      <c r="N1476" s="1">
        <v>-33.388686</v>
      </c>
      <c r="O1476" s="1">
        <v>-70.621589</v>
      </c>
      <c r="P1476" s="1">
        <v>0</v>
      </c>
      <c r="Q1476" s="1">
        <v>311</v>
      </c>
      <c r="R1476" s="7">
        <v>0.99</v>
      </c>
      <c r="S1476" s="1">
        <v>1</v>
      </c>
      <c r="T1476" s="1">
        <v>22</v>
      </c>
      <c r="U1476" s="1">
        <v>88</v>
      </c>
      <c r="V1476" s="1">
        <v>184</v>
      </c>
      <c r="W1476" s="1">
        <v>68</v>
      </c>
      <c r="X1476" s="1">
        <v>91</v>
      </c>
      <c r="Y1476" s="1">
        <v>145.47160723560592</v>
      </c>
      <c r="Z1476" s="1">
        <v>147.42183865259037</v>
      </c>
      <c r="AA1476" s="1">
        <v>142.9166259765625</v>
      </c>
      <c r="AB1476" s="1" t="s">
        <v>1961</v>
      </c>
      <c r="AC1476" s="3">
        <v>26</v>
      </c>
      <c r="AD1476" s="3">
        <f>_xlfn.XLOOKUP(B1476,EVENTOS!B:B,EVENTOS!M:M,"--",0,1)</f>
        <v>338</v>
      </c>
      <c r="AE1476" s="3">
        <v>1</v>
      </c>
      <c r="AF1476" s="12">
        <f>_xlfn.XLOOKUP(C1476,ESTACIONES!B:B,ESTACIONES!N:N,0,0,1)</f>
        <v>5.3601454441489214</v>
      </c>
      <c r="AG1476">
        <f>_xlfn.XLOOKUP(A1476,'L y W'!A:A,'L y W'!B:B,0,0,1)</f>
        <v>9.794899854086994</v>
      </c>
      <c r="AH1476">
        <f>_xlfn.XLOOKUP(A1476,'L y W'!A:A,'L y W'!C:C,0,0,1)</f>
        <v>8.7297136838811138</v>
      </c>
    </row>
    <row r="1477" spans="1:34" x14ac:dyDescent="0.3">
      <c r="A1477" s="1">
        <v>3273</v>
      </c>
      <c r="B1477" s="1" t="s">
        <v>1953</v>
      </c>
      <c r="C1477" s="1" t="s">
        <v>62</v>
      </c>
      <c r="D1477" s="1">
        <v>2017</v>
      </c>
      <c r="E1477" s="1">
        <v>4</v>
      </c>
      <c r="F1477" s="1">
        <v>23</v>
      </c>
      <c r="G1477" s="1">
        <v>2</v>
      </c>
      <c r="H1477" s="1">
        <v>36</v>
      </c>
      <c r="I1477" s="1">
        <v>6</v>
      </c>
      <c r="J1477" s="1">
        <v>-33.023000000000003</v>
      </c>
      <c r="K1477" s="1">
        <v>-72.12</v>
      </c>
      <c r="L1477" s="1">
        <v>6</v>
      </c>
      <c r="M1477" s="1">
        <v>23.9</v>
      </c>
      <c r="N1477" s="1">
        <v>-33.215583000000002</v>
      </c>
      <c r="O1477" s="1">
        <v>-70.766861000000006</v>
      </c>
      <c r="P1477" s="1">
        <v>0</v>
      </c>
      <c r="Q1477" s="1">
        <v>401</v>
      </c>
      <c r="R1477" s="7">
        <v>1.31</v>
      </c>
      <c r="S1477" s="1">
        <v>1</v>
      </c>
      <c r="T1477" s="1">
        <v>22</v>
      </c>
      <c r="U1477" s="1">
        <v>88</v>
      </c>
      <c r="V1477" s="1">
        <v>184</v>
      </c>
      <c r="W1477" s="1">
        <v>68</v>
      </c>
      <c r="X1477" s="1">
        <v>91</v>
      </c>
      <c r="Y1477" s="1">
        <v>128.07722670875819</v>
      </c>
      <c r="Z1477" s="1">
        <v>130.28808848627199</v>
      </c>
      <c r="AA1477" s="1">
        <v>126.1689071655273</v>
      </c>
      <c r="AB1477" s="1" t="s">
        <v>1962</v>
      </c>
      <c r="AC1477" s="3">
        <v>11</v>
      </c>
      <c r="AD1477" s="3">
        <f>_xlfn.XLOOKUP(B1477,EVENTOS!B:B,EVENTOS!M:M,"--",0,1)</f>
        <v>338</v>
      </c>
      <c r="AE1477" s="3">
        <v>1</v>
      </c>
      <c r="AF1477" s="12">
        <f>_xlfn.XLOOKUP(C1477,ESTACIONES!B:B,ESTACIONES!N:N,0,0,1)</f>
        <v>2.7481272780344788</v>
      </c>
      <c r="AG1477">
        <f>_xlfn.XLOOKUP(A1477,'L y W'!A:A,'L y W'!B:B,0,0,1)</f>
        <v>9.794899854086994</v>
      </c>
      <c r="AH1477">
        <f>_xlfn.XLOOKUP(A1477,'L y W'!A:A,'L y W'!C:C,0,0,1)</f>
        <v>8.7297136838811138</v>
      </c>
    </row>
    <row r="1478" spans="1:34" x14ac:dyDescent="0.3">
      <c r="A1478" s="1">
        <v>3274</v>
      </c>
      <c r="B1478" s="1" t="s">
        <v>1953</v>
      </c>
      <c r="C1478" s="1" t="s">
        <v>155</v>
      </c>
      <c r="D1478" s="1">
        <v>2017</v>
      </c>
      <c r="E1478" s="1">
        <v>4</v>
      </c>
      <c r="F1478" s="1">
        <v>23</v>
      </c>
      <c r="G1478" s="1">
        <v>2</v>
      </c>
      <c r="H1478" s="1">
        <v>36</v>
      </c>
      <c r="I1478" s="1">
        <v>6</v>
      </c>
      <c r="J1478" s="1">
        <v>-33.023000000000003</v>
      </c>
      <c r="K1478" s="1">
        <v>-72.12</v>
      </c>
      <c r="L1478" s="1">
        <v>6</v>
      </c>
      <c r="M1478" s="1">
        <v>23.9</v>
      </c>
      <c r="N1478" s="1">
        <v>-33.508417000000001</v>
      </c>
      <c r="O1478" s="1">
        <v>-70.748806000000002</v>
      </c>
      <c r="P1478" s="1">
        <v>0</v>
      </c>
      <c r="Q1478" s="1">
        <v>379</v>
      </c>
      <c r="R1478" s="7">
        <v>2.7</v>
      </c>
      <c r="S1478" s="1">
        <v>1</v>
      </c>
      <c r="T1478" s="1">
        <v>22</v>
      </c>
      <c r="U1478" s="1">
        <v>88</v>
      </c>
      <c r="V1478" s="1">
        <v>184</v>
      </c>
      <c r="W1478" s="1">
        <v>68</v>
      </c>
      <c r="X1478" s="1">
        <v>91</v>
      </c>
      <c r="Y1478" s="1">
        <v>138.6356426223617</v>
      </c>
      <c r="Z1478" s="1">
        <v>140.68067175456332</v>
      </c>
      <c r="AA1478" s="1">
        <v>135.84483337402341</v>
      </c>
      <c r="AB1478" s="1" t="s">
        <v>1963</v>
      </c>
      <c r="AC1478" s="3">
        <v>29</v>
      </c>
      <c r="AD1478" s="3">
        <f>_xlfn.XLOOKUP(B1478,EVENTOS!B:B,EVENTOS!M:M,"--",0,1)</f>
        <v>338</v>
      </c>
      <c r="AE1478" s="3">
        <v>1</v>
      </c>
      <c r="AF1478" s="12">
        <f>_xlfn.XLOOKUP(C1478,ESTACIONES!B:B,ESTACIONES!N:N,0,0,1)</f>
        <v>4.3941768465990183</v>
      </c>
      <c r="AG1478">
        <f>_xlfn.XLOOKUP(A1478,'L y W'!A:A,'L y W'!B:B,0,0,1)</f>
        <v>9.794899854086994</v>
      </c>
      <c r="AH1478">
        <f>_xlfn.XLOOKUP(A1478,'L y W'!A:A,'L y W'!C:C,0,0,1)</f>
        <v>8.7297136838811138</v>
      </c>
    </row>
    <row r="1479" spans="1:34" x14ac:dyDescent="0.3">
      <c r="A1479" s="1">
        <v>3275</v>
      </c>
      <c r="B1479" s="1" t="s">
        <v>1953</v>
      </c>
      <c r="C1479" s="1" t="s">
        <v>157</v>
      </c>
      <c r="D1479" s="1">
        <v>2017</v>
      </c>
      <c r="E1479" s="1">
        <v>4</v>
      </c>
      <c r="F1479" s="1">
        <v>23</v>
      </c>
      <c r="G1479" s="1">
        <v>2</v>
      </c>
      <c r="H1479" s="1">
        <v>36</v>
      </c>
      <c r="I1479" s="1">
        <v>6</v>
      </c>
      <c r="J1479" s="1">
        <v>-33.023000000000003</v>
      </c>
      <c r="K1479" s="1">
        <v>-72.12</v>
      </c>
      <c r="L1479" s="1">
        <v>6</v>
      </c>
      <c r="M1479" s="1">
        <v>23.9</v>
      </c>
      <c r="N1479" s="1">
        <v>-33.698472000000002</v>
      </c>
      <c r="O1479" s="1">
        <v>-71.217222000000007</v>
      </c>
      <c r="P1479" s="1">
        <v>0</v>
      </c>
      <c r="Q1479" s="1">
        <v>471</v>
      </c>
      <c r="R1479" s="7">
        <v>1.4</v>
      </c>
      <c r="S1479" s="1">
        <v>1</v>
      </c>
      <c r="T1479" s="1">
        <v>22</v>
      </c>
      <c r="U1479" s="1">
        <v>88</v>
      </c>
      <c r="V1479" s="1">
        <v>184</v>
      </c>
      <c r="W1479" s="1">
        <v>68</v>
      </c>
      <c r="X1479" s="1">
        <v>91</v>
      </c>
      <c r="Y1479" s="1">
        <v>112.57058892245806</v>
      </c>
      <c r="Z1479" s="1">
        <v>115.0797440488509</v>
      </c>
      <c r="AA1479" s="1">
        <v>109.5737686157227</v>
      </c>
      <c r="AB1479" s="1" t="s">
        <v>1964</v>
      </c>
      <c r="AC1479" s="3">
        <v>30</v>
      </c>
      <c r="AD1479" s="3">
        <f>_xlfn.XLOOKUP(B1479,EVENTOS!B:B,EVENTOS!M:M,"--",0,1)</f>
        <v>338</v>
      </c>
      <c r="AE1479" s="3">
        <v>1</v>
      </c>
      <c r="AF1479" s="12">
        <f>_xlfn.XLOOKUP(C1479,ESTACIONES!B:B,ESTACIONES!N:N,0,0,1)</f>
        <v>3.822213435450279</v>
      </c>
      <c r="AG1479">
        <f>_xlfn.XLOOKUP(A1479,'L y W'!A:A,'L y W'!B:B,0,0,1)</f>
        <v>9.794899854086994</v>
      </c>
      <c r="AH1479">
        <f>_xlfn.XLOOKUP(A1479,'L y W'!A:A,'L y W'!C:C,0,0,1)</f>
        <v>8.7297136838811138</v>
      </c>
    </row>
    <row r="1480" spans="1:34" x14ac:dyDescent="0.3">
      <c r="A1480" s="1">
        <v>3276</v>
      </c>
      <c r="B1480" s="1" t="s">
        <v>1953</v>
      </c>
      <c r="C1480" s="1" t="s">
        <v>159</v>
      </c>
      <c r="D1480" s="1">
        <v>2017</v>
      </c>
      <c r="E1480" s="1">
        <v>4</v>
      </c>
      <c r="F1480" s="1">
        <v>23</v>
      </c>
      <c r="G1480" s="1">
        <v>2</v>
      </c>
      <c r="H1480" s="1">
        <v>36</v>
      </c>
      <c r="I1480" s="1">
        <v>6</v>
      </c>
      <c r="J1480" s="1">
        <v>-33.023000000000003</v>
      </c>
      <c r="K1480" s="1">
        <v>-72.12</v>
      </c>
      <c r="L1480" s="1">
        <v>6</v>
      </c>
      <c r="M1480" s="1">
        <v>23.9</v>
      </c>
      <c r="N1480" s="1">
        <v>-33.665194</v>
      </c>
      <c r="O1480" s="1">
        <v>-70.929333</v>
      </c>
      <c r="P1480" s="1">
        <v>0</v>
      </c>
      <c r="Q1480" s="1">
        <v>471</v>
      </c>
      <c r="R1480" s="7">
        <v>1.4</v>
      </c>
      <c r="S1480" s="1">
        <v>1</v>
      </c>
      <c r="T1480" s="1">
        <v>22</v>
      </c>
      <c r="U1480" s="1">
        <v>88</v>
      </c>
      <c r="V1480" s="1">
        <v>184</v>
      </c>
      <c r="W1480" s="1">
        <v>68</v>
      </c>
      <c r="X1480" s="1">
        <v>91</v>
      </c>
      <c r="Y1480" s="1">
        <v>131.7487506097861</v>
      </c>
      <c r="Z1480" s="1">
        <v>133.89900405619011</v>
      </c>
      <c r="AA1480" s="1">
        <v>128.65380859375</v>
      </c>
      <c r="AB1480" s="1" t="s">
        <v>1965</v>
      </c>
      <c r="AC1480" s="3">
        <v>31</v>
      </c>
      <c r="AD1480" s="3">
        <f>_xlfn.XLOOKUP(B1480,EVENTOS!B:B,EVENTOS!M:M,"--",0,1)</f>
        <v>338</v>
      </c>
      <c r="AE1480" s="3">
        <v>1</v>
      </c>
      <c r="AF1480" s="12">
        <f>_xlfn.XLOOKUP(C1480,ESTACIONES!B:B,ESTACIONES!N:N,0,0,1)</f>
        <v>2.4787510476540047</v>
      </c>
      <c r="AG1480">
        <f>_xlfn.XLOOKUP(A1480,'L y W'!A:A,'L y W'!B:B,0,0,1)</f>
        <v>9.794899854086994</v>
      </c>
      <c r="AH1480">
        <f>_xlfn.XLOOKUP(A1480,'L y W'!A:A,'L y W'!C:C,0,0,1)</f>
        <v>8.7297136838811138</v>
      </c>
    </row>
    <row r="1481" spans="1:34" x14ac:dyDescent="0.3">
      <c r="A1481" s="1">
        <v>3277</v>
      </c>
      <c r="B1481" s="1" t="s">
        <v>1953</v>
      </c>
      <c r="C1481" s="1" t="s">
        <v>161</v>
      </c>
      <c r="D1481" s="1">
        <v>2017</v>
      </c>
      <c r="E1481" s="1">
        <v>4</v>
      </c>
      <c r="F1481" s="1">
        <v>23</v>
      </c>
      <c r="G1481" s="1">
        <v>2</v>
      </c>
      <c r="H1481" s="1">
        <v>36</v>
      </c>
      <c r="I1481" s="1">
        <v>6</v>
      </c>
      <c r="J1481" s="1">
        <v>-33.023000000000003</v>
      </c>
      <c r="K1481" s="1">
        <v>-72.12</v>
      </c>
      <c r="L1481" s="1">
        <v>6</v>
      </c>
      <c r="M1481" s="1">
        <v>23.9</v>
      </c>
      <c r="N1481" s="1">
        <v>-33.380861000000003</v>
      </c>
      <c r="O1481" s="1">
        <v>-70.796166999999997</v>
      </c>
      <c r="P1481" s="1">
        <v>0</v>
      </c>
      <c r="Q1481" s="1">
        <v>471</v>
      </c>
      <c r="R1481" s="7">
        <v>1.4</v>
      </c>
      <c r="S1481" s="1">
        <v>1</v>
      </c>
      <c r="T1481" s="1">
        <v>22</v>
      </c>
      <c r="U1481" s="1">
        <v>88</v>
      </c>
      <c r="V1481" s="1">
        <v>184</v>
      </c>
      <c r="W1481" s="1">
        <v>68</v>
      </c>
      <c r="X1481" s="1">
        <v>91</v>
      </c>
      <c r="Y1481" s="1">
        <v>129.65674507886223</v>
      </c>
      <c r="Z1481" s="1">
        <v>131.84112235734744</v>
      </c>
      <c r="AA1481" s="1">
        <v>127.2490234375</v>
      </c>
      <c r="AB1481" s="1" t="s">
        <v>1966</v>
      </c>
      <c r="AC1481" s="3">
        <v>32</v>
      </c>
      <c r="AD1481" s="3">
        <f>_xlfn.XLOOKUP(B1481,EVENTOS!B:B,EVENTOS!M:M,"--",0,1)</f>
        <v>338</v>
      </c>
      <c r="AE1481" s="3">
        <v>1</v>
      </c>
      <c r="AF1481" s="12">
        <f>_xlfn.XLOOKUP(C1481,ESTACIONES!B:B,ESTACIONES!N:N,0,0,1)</f>
        <v>5.2193509282518686</v>
      </c>
      <c r="AG1481">
        <f>_xlfn.XLOOKUP(A1481,'L y W'!A:A,'L y W'!B:B,0,0,1)</f>
        <v>9.794899854086994</v>
      </c>
      <c r="AH1481">
        <f>_xlfn.XLOOKUP(A1481,'L y W'!A:A,'L y W'!C:C,0,0,1)</f>
        <v>8.7297136838811138</v>
      </c>
    </row>
    <row r="1482" spans="1:34" x14ac:dyDescent="0.3">
      <c r="A1482" s="1">
        <v>3278</v>
      </c>
      <c r="B1482" s="1" t="s">
        <v>1953</v>
      </c>
      <c r="C1482" s="1" t="s">
        <v>234</v>
      </c>
      <c r="D1482" s="1">
        <v>2017</v>
      </c>
      <c r="E1482" s="1">
        <v>4</v>
      </c>
      <c r="F1482" s="1">
        <v>23</v>
      </c>
      <c r="G1482" s="1">
        <v>2</v>
      </c>
      <c r="H1482" s="1">
        <v>36</v>
      </c>
      <c r="I1482" s="1">
        <v>6</v>
      </c>
      <c r="J1482" s="1">
        <v>-33.023000000000003</v>
      </c>
      <c r="K1482" s="1">
        <v>-72.12</v>
      </c>
      <c r="L1482" s="1">
        <v>6</v>
      </c>
      <c r="M1482" s="1">
        <v>23.9</v>
      </c>
      <c r="N1482" s="1">
        <v>-33.023083</v>
      </c>
      <c r="O1482" s="1">
        <v>-71.517832999999996</v>
      </c>
      <c r="P1482" s="1">
        <v>0</v>
      </c>
      <c r="Q1482" s="1">
        <v>622</v>
      </c>
      <c r="R1482" s="7">
        <v>7.28</v>
      </c>
      <c r="S1482" s="1">
        <v>1</v>
      </c>
      <c r="T1482" s="1">
        <v>22</v>
      </c>
      <c r="U1482" s="1">
        <v>88</v>
      </c>
      <c r="V1482" s="1">
        <v>184</v>
      </c>
      <c r="W1482" s="1">
        <v>68</v>
      </c>
      <c r="X1482" s="1">
        <v>91</v>
      </c>
      <c r="Y1482" s="1">
        <v>56.259734005112364</v>
      </c>
      <c r="Z1482" s="1">
        <v>61.125834720893558</v>
      </c>
      <c r="AA1482" s="1">
        <v>58.117053985595703</v>
      </c>
      <c r="AB1482" s="1" t="s">
        <v>1967</v>
      </c>
      <c r="AC1482" s="3">
        <v>44</v>
      </c>
      <c r="AD1482" s="3">
        <f>_xlfn.XLOOKUP(B1482,EVENTOS!B:B,EVENTOS!M:M,"--",0,1)</f>
        <v>338</v>
      </c>
      <c r="AE1482" s="3">
        <v>1</v>
      </c>
      <c r="AF1482" s="12">
        <f>_xlfn.XLOOKUP(C1482,ESTACIONES!B:B,ESTACIONES!N:N,0,0,1)</f>
        <v>7.8837968896193393</v>
      </c>
      <c r="AG1482">
        <f>_xlfn.XLOOKUP(A1482,'L y W'!A:A,'L y W'!B:B,0,0,1)</f>
        <v>9.794899854086994</v>
      </c>
      <c r="AH1482">
        <f>_xlfn.XLOOKUP(A1482,'L y W'!A:A,'L y W'!C:C,0,0,1)</f>
        <v>8.7297136838811138</v>
      </c>
    </row>
    <row r="1483" spans="1:34" x14ac:dyDescent="0.3">
      <c r="A1483" s="1">
        <v>328</v>
      </c>
      <c r="B1483" s="1" t="s">
        <v>1905</v>
      </c>
      <c r="C1483" s="1" t="s">
        <v>66</v>
      </c>
      <c r="D1483" s="1">
        <v>2014</v>
      </c>
      <c r="E1483" s="1">
        <v>4</v>
      </c>
      <c r="F1483" s="1">
        <v>11</v>
      </c>
      <c r="G1483" s="1">
        <v>12</v>
      </c>
      <c r="H1483" s="1">
        <v>0</v>
      </c>
      <c r="I1483" s="1">
        <v>52</v>
      </c>
      <c r="J1483" s="1">
        <v>-20.082000000000001</v>
      </c>
      <c r="K1483" s="1">
        <v>-70.510000000000005</v>
      </c>
      <c r="L1483" s="1">
        <v>5.3</v>
      </c>
      <c r="M1483" s="1">
        <v>39.5</v>
      </c>
      <c r="N1483" s="1">
        <v>-19.59571</v>
      </c>
      <c r="O1483" s="1">
        <v>-70.21078</v>
      </c>
      <c r="P1483" s="1">
        <v>0</v>
      </c>
      <c r="Q1483" s="1">
        <v>826</v>
      </c>
      <c r="R1483" s="7">
        <v>25</v>
      </c>
      <c r="S1483" s="1" t="s">
        <v>38</v>
      </c>
      <c r="T1483" s="1" t="s">
        <v>38</v>
      </c>
      <c r="U1483" s="1" t="s">
        <v>38</v>
      </c>
      <c r="V1483" s="1" t="s">
        <v>38</v>
      </c>
      <c r="W1483" s="1" t="s">
        <v>38</v>
      </c>
      <c r="X1483" s="1" t="s">
        <v>38</v>
      </c>
      <c r="Y1483" s="1">
        <v>62.293577001101383</v>
      </c>
      <c r="Z1483" s="1">
        <v>73.761370212274031</v>
      </c>
      <c r="AA1483" s="1">
        <v>68.185000000000002</v>
      </c>
      <c r="AB1483" s="1" t="s">
        <v>1968</v>
      </c>
      <c r="AC1483" s="3">
        <v>13</v>
      </c>
      <c r="AD1483" s="3">
        <f>_xlfn.XLOOKUP(B1483,EVENTOS!B:B,EVENTOS!M:M,"--",0,1)</f>
        <v>333</v>
      </c>
      <c r="AE1483" s="3">
        <v>1</v>
      </c>
      <c r="AF1483" s="12">
        <f>_xlfn.XLOOKUP(C1483,ESTACIONES!B:B,ESTACIONES!N:N,0,0,1)</f>
        <v>3.0240970272918672</v>
      </c>
      <c r="AG1483" t="e">
        <f>_xlfn.XLOOKUP(A1483,'L y W'!A:A,'L y W'!B:B,0,0,1)</f>
        <v>#N/A</v>
      </c>
      <c r="AH1483" t="e">
        <f>_xlfn.XLOOKUP(A1483,'L y W'!A:A,'L y W'!C:C,0,0,1)</f>
        <v>#N/A</v>
      </c>
    </row>
    <row r="1484" spans="1:34" x14ac:dyDescent="0.3">
      <c r="A1484" s="1">
        <v>3280</v>
      </c>
      <c r="B1484" s="1" t="s">
        <v>1953</v>
      </c>
      <c r="C1484" s="1" t="s">
        <v>167</v>
      </c>
      <c r="D1484" s="1">
        <v>2017</v>
      </c>
      <c r="E1484" s="1">
        <v>4</v>
      </c>
      <c r="F1484" s="1">
        <v>23</v>
      </c>
      <c r="G1484" s="1">
        <v>2</v>
      </c>
      <c r="H1484" s="1">
        <v>36</v>
      </c>
      <c r="I1484" s="1">
        <v>6</v>
      </c>
      <c r="J1484" s="1">
        <v>-33.023000000000003</v>
      </c>
      <c r="K1484" s="1">
        <v>-72.12</v>
      </c>
      <c r="L1484" s="1">
        <v>6</v>
      </c>
      <c r="M1484" s="1">
        <v>23.9</v>
      </c>
      <c r="N1484" s="1">
        <v>-33.365428000000001</v>
      </c>
      <c r="O1484" s="1">
        <v>-71.669036000000006</v>
      </c>
      <c r="P1484" s="1">
        <v>0</v>
      </c>
      <c r="Q1484" s="1">
        <v>549</v>
      </c>
      <c r="R1484" s="7">
        <v>5.72</v>
      </c>
      <c r="S1484" s="1">
        <v>1</v>
      </c>
      <c r="T1484" s="1">
        <v>22</v>
      </c>
      <c r="U1484" s="1">
        <v>88</v>
      </c>
      <c r="V1484" s="1">
        <v>184</v>
      </c>
      <c r="W1484" s="1">
        <v>68</v>
      </c>
      <c r="X1484" s="1">
        <v>91</v>
      </c>
      <c r="Y1484" s="1">
        <v>56.662485558255902</v>
      </c>
      <c r="Z1484" s="1">
        <v>61.496725682263431</v>
      </c>
      <c r="AA1484" s="1">
        <v>56.558605194091797</v>
      </c>
      <c r="AB1484" s="1" t="s">
        <v>1969</v>
      </c>
      <c r="AC1484" s="3">
        <v>35</v>
      </c>
      <c r="AD1484" s="3">
        <f>_xlfn.XLOOKUP(B1484,EVENTOS!B:B,EVENTOS!M:M,"--",0,1)</f>
        <v>338</v>
      </c>
      <c r="AE1484" s="3">
        <v>1</v>
      </c>
      <c r="AF1484" s="12">
        <f>_xlfn.XLOOKUP(C1484,ESTACIONES!B:B,ESTACIONES!N:N,0,0,1)</f>
        <v>3.4777015408059508</v>
      </c>
      <c r="AG1484">
        <f>_xlfn.XLOOKUP(A1484,'L y W'!A:A,'L y W'!B:B,0,0,1)</f>
        <v>9.794899854086994</v>
      </c>
      <c r="AH1484">
        <f>_xlfn.XLOOKUP(A1484,'L y W'!A:A,'L y W'!C:C,0,0,1)</f>
        <v>8.7297136838811138</v>
      </c>
    </row>
    <row r="1485" spans="1:34" x14ac:dyDescent="0.3">
      <c r="A1485" s="1">
        <v>3281</v>
      </c>
      <c r="B1485" s="1" t="s">
        <v>1953</v>
      </c>
      <c r="C1485" s="1" t="s">
        <v>169</v>
      </c>
      <c r="D1485" s="1">
        <v>2017</v>
      </c>
      <c r="E1485" s="1">
        <v>4</v>
      </c>
      <c r="F1485" s="1">
        <v>23</v>
      </c>
      <c r="G1485" s="1">
        <v>2</v>
      </c>
      <c r="H1485" s="1">
        <v>36</v>
      </c>
      <c r="I1485" s="1">
        <v>6</v>
      </c>
      <c r="J1485" s="1">
        <v>-33.023000000000003</v>
      </c>
      <c r="K1485" s="1">
        <v>-72.12</v>
      </c>
      <c r="L1485" s="1">
        <v>6</v>
      </c>
      <c r="M1485" s="1">
        <v>23.9</v>
      </c>
      <c r="N1485" s="1">
        <v>-33.048060999999997</v>
      </c>
      <c r="O1485" s="1">
        <v>-71.604500000000002</v>
      </c>
      <c r="P1485" s="1">
        <v>0</v>
      </c>
      <c r="Q1485" s="1">
        <v>317</v>
      </c>
      <c r="R1485" s="7">
        <v>1.61</v>
      </c>
      <c r="S1485" s="1">
        <v>1</v>
      </c>
      <c r="T1485" s="1">
        <v>22</v>
      </c>
      <c r="U1485" s="1">
        <v>88</v>
      </c>
      <c r="V1485" s="1">
        <v>184</v>
      </c>
      <c r="W1485" s="1">
        <v>68</v>
      </c>
      <c r="X1485" s="1">
        <v>91</v>
      </c>
      <c r="Y1485" s="1">
        <v>48.235906558864379</v>
      </c>
      <c r="Z1485" s="1">
        <v>53.832264317558625</v>
      </c>
      <c r="AA1485" s="1">
        <v>51.010066986083977</v>
      </c>
      <c r="AB1485" s="1" t="s">
        <v>1970</v>
      </c>
      <c r="AC1485" s="3">
        <v>36</v>
      </c>
      <c r="AD1485" s="3">
        <f>_xlfn.XLOOKUP(B1485,EVENTOS!B:B,EVENTOS!M:M,"--",0,1)</f>
        <v>338</v>
      </c>
      <c r="AE1485" s="3">
        <v>1</v>
      </c>
      <c r="AF1485" s="12">
        <f>_xlfn.XLOOKUP(C1485,ESTACIONES!B:B,ESTACIONES!N:N,0,0,1)</f>
        <v>4.311696339662153</v>
      </c>
      <c r="AG1485">
        <f>_xlfn.XLOOKUP(A1485,'L y W'!A:A,'L y W'!B:B,0,0,1)</f>
        <v>9.794899854086994</v>
      </c>
      <c r="AH1485">
        <f>_xlfn.XLOOKUP(A1485,'L y W'!A:A,'L y W'!C:C,0,0,1)</f>
        <v>8.7297136838811138</v>
      </c>
    </row>
    <row r="1486" spans="1:34" x14ac:dyDescent="0.3">
      <c r="A1486" s="1">
        <v>3282</v>
      </c>
      <c r="B1486" s="1" t="s">
        <v>1953</v>
      </c>
      <c r="C1486" s="1" t="s">
        <v>242</v>
      </c>
      <c r="D1486" s="1">
        <v>2017</v>
      </c>
      <c r="E1486" s="1">
        <v>4</v>
      </c>
      <c r="F1486" s="1">
        <v>23</v>
      </c>
      <c r="G1486" s="1">
        <v>2</v>
      </c>
      <c r="H1486" s="1">
        <v>36</v>
      </c>
      <c r="I1486" s="1">
        <v>6</v>
      </c>
      <c r="J1486" s="1">
        <v>-33.023000000000003</v>
      </c>
      <c r="K1486" s="1">
        <v>-72.12</v>
      </c>
      <c r="L1486" s="1">
        <v>6</v>
      </c>
      <c r="M1486" s="1">
        <v>23.9</v>
      </c>
      <c r="N1486" s="1">
        <v>-32.755706000000004</v>
      </c>
      <c r="O1486" s="1">
        <v>-70.725219999999993</v>
      </c>
      <c r="P1486" s="1">
        <v>673</v>
      </c>
      <c r="Q1486" s="1">
        <v>837</v>
      </c>
      <c r="R1486" s="7">
        <v>2.5954545454545461</v>
      </c>
      <c r="S1486" s="1">
        <v>1</v>
      </c>
      <c r="T1486" s="1">
        <v>22</v>
      </c>
      <c r="U1486" s="1">
        <v>88</v>
      </c>
      <c r="V1486" s="1">
        <v>184</v>
      </c>
      <c r="W1486" s="1">
        <v>68</v>
      </c>
      <c r="X1486" s="1">
        <v>91</v>
      </c>
      <c r="Y1486" s="1">
        <v>133.83219435098144</v>
      </c>
      <c r="Z1486" s="1">
        <v>136.0694255657709</v>
      </c>
      <c r="AA1486" s="1">
        <v>131.11344909667969</v>
      </c>
      <c r="AB1486" s="1" t="s">
        <v>1971</v>
      </c>
      <c r="AC1486" s="3">
        <v>47</v>
      </c>
      <c r="AD1486" s="3">
        <f>_xlfn.XLOOKUP(B1486,EVENTOS!B:B,EVENTOS!M:M,"--",0,1)</f>
        <v>338</v>
      </c>
      <c r="AE1486" s="3">
        <v>1</v>
      </c>
      <c r="AF1486" s="12">
        <f>_xlfn.XLOOKUP(C1486,ESTACIONES!B:B,ESTACIONES!N:N,0,0,1)</f>
        <v>2.3518357964241554</v>
      </c>
      <c r="AG1486">
        <f>_xlfn.XLOOKUP(A1486,'L y W'!A:A,'L y W'!B:B,0,0,1)</f>
        <v>9.794899854086994</v>
      </c>
      <c r="AH1486">
        <f>_xlfn.XLOOKUP(A1486,'L y W'!A:A,'L y W'!C:C,0,0,1)</f>
        <v>8.7297136838811138</v>
      </c>
    </row>
    <row r="1487" spans="1:34" x14ac:dyDescent="0.3">
      <c r="A1487" s="1">
        <v>3283</v>
      </c>
      <c r="B1487" s="1" t="s">
        <v>1953</v>
      </c>
      <c r="C1487" s="1" t="s">
        <v>1951</v>
      </c>
      <c r="D1487" s="1">
        <v>2017</v>
      </c>
      <c r="E1487" s="1">
        <v>4</v>
      </c>
      <c r="F1487" s="1">
        <v>23</v>
      </c>
      <c r="G1487" s="1">
        <v>2</v>
      </c>
      <c r="H1487" s="1">
        <v>36</v>
      </c>
      <c r="I1487" s="1">
        <v>6</v>
      </c>
      <c r="J1487" s="1">
        <v>-33.023000000000003</v>
      </c>
      <c r="K1487" s="1">
        <v>-72.12</v>
      </c>
      <c r="L1487" s="1">
        <v>6</v>
      </c>
      <c r="M1487" s="1">
        <v>23.9</v>
      </c>
      <c r="N1487" s="1">
        <v>-33.0229</v>
      </c>
      <c r="O1487" s="1">
        <v>-71.6374</v>
      </c>
      <c r="P1487" s="1">
        <v>2</v>
      </c>
      <c r="Q1487" s="1">
        <v>631</v>
      </c>
      <c r="R1487" s="7">
        <v>9.0299999999999994</v>
      </c>
      <c r="S1487" s="1">
        <v>1</v>
      </c>
      <c r="T1487" s="1">
        <v>22</v>
      </c>
      <c r="U1487" s="1">
        <v>88</v>
      </c>
      <c r="V1487" s="1">
        <v>184</v>
      </c>
      <c r="W1487" s="1">
        <v>68</v>
      </c>
      <c r="X1487" s="1">
        <v>91</v>
      </c>
      <c r="Y1487" s="1">
        <v>45.08880329507047</v>
      </c>
      <c r="Z1487" s="1">
        <v>51.03239938099675</v>
      </c>
      <c r="AA1487" s="1">
        <v>48.332710266113281</v>
      </c>
      <c r="AB1487" s="1" t="s">
        <v>1972</v>
      </c>
      <c r="AC1487" s="3">
        <v>120</v>
      </c>
      <c r="AD1487" s="3">
        <f>_xlfn.XLOOKUP(B1487,EVENTOS!B:B,EVENTOS!M:M,"--",0,1)</f>
        <v>338</v>
      </c>
      <c r="AE1487" s="3">
        <v>1</v>
      </c>
      <c r="AF1487" s="12">
        <f>_xlfn.XLOOKUP(C1487,ESTACIONES!B:B,ESTACIONES!N:N,0,0,1)</f>
        <v>4.6212145353143441</v>
      </c>
      <c r="AG1487">
        <f>_xlfn.XLOOKUP(A1487,'L y W'!A:A,'L y W'!B:B,0,0,1)</f>
        <v>9.794899854086994</v>
      </c>
      <c r="AH1487">
        <f>_xlfn.XLOOKUP(A1487,'L y W'!A:A,'L y W'!C:C,0,0,1)</f>
        <v>8.7297136838811138</v>
      </c>
    </row>
    <row r="1488" spans="1:34" x14ac:dyDescent="0.3">
      <c r="A1488" s="1">
        <v>3284</v>
      </c>
      <c r="B1488" s="1" t="s">
        <v>1953</v>
      </c>
      <c r="C1488" s="1" t="s">
        <v>179</v>
      </c>
      <c r="D1488" s="1">
        <v>2017</v>
      </c>
      <c r="E1488" s="1">
        <v>4</v>
      </c>
      <c r="F1488" s="1">
        <v>23</v>
      </c>
      <c r="G1488" s="1">
        <v>2</v>
      </c>
      <c r="H1488" s="1">
        <v>36</v>
      </c>
      <c r="I1488" s="1">
        <v>6</v>
      </c>
      <c r="J1488" s="1">
        <v>-33.023000000000003</v>
      </c>
      <c r="K1488" s="1">
        <v>-72.12</v>
      </c>
      <c r="L1488" s="1">
        <v>6</v>
      </c>
      <c r="M1488" s="1">
        <v>23.9</v>
      </c>
      <c r="N1488" s="1">
        <v>-32.7637</v>
      </c>
      <c r="O1488" s="1">
        <v>-70.550799999999995</v>
      </c>
      <c r="P1488" s="1">
        <v>0</v>
      </c>
      <c r="Q1488" s="1">
        <v>688</v>
      </c>
      <c r="R1488" s="7">
        <v>7.85</v>
      </c>
      <c r="S1488" s="1">
        <v>1</v>
      </c>
      <c r="T1488" s="1">
        <v>22</v>
      </c>
      <c r="U1488" s="1">
        <v>88</v>
      </c>
      <c r="V1488" s="1">
        <v>184</v>
      </c>
      <c r="W1488" s="1">
        <v>68</v>
      </c>
      <c r="X1488" s="1">
        <v>91</v>
      </c>
      <c r="Y1488" s="1">
        <v>149.61105716050054</v>
      </c>
      <c r="Z1488" s="1">
        <v>151.50801439093101</v>
      </c>
      <c r="AA1488" s="1">
        <v>146.71717834472659</v>
      </c>
      <c r="AB1488" s="1" t="s">
        <v>1973</v>
      </c>
      <c r="AC1488" s="3">
        <v>40</v>
      </c>
      <c r="AD1488" s="3">
        <f>_xlfn.XLOOKUP(B1488,EVENTOS!B:B,EVENTOS!M:M,"--",0,1)</f>
        <v>338</v>
      </c>
      <c r="AE1488" s="3">
        <v>1</v>
      </c>
      <c r="AF1488" s="12">
        <f>_xlfn.XLOOKUP(C1488,ESTACIONES!B:B,ESTACIONES!N:N,0,0,1)</f>
        <v>2.5932541292104783</v>
      </c>
      <c r="AG1488">
        <f>_xlfn.XLOOKUP(A1488,'L y W'!A:A,'L y W'!B:B,0,0,1)</f>
        <v>9.794899854086994</v>
      </c>
      <c r="AH1488">
        <f>_xlfn.XLOOKUP(A1488,'L y W'!A:A,'L y W'!C:C,0,0,1)</f>
        <v>8.7297136838811138</v>
      </c>
    </row>
    <row r="1489" spans="1:34" x14ac:dyDescent="0.3">
      <c r="A1489" s="1">
        <v>3285</v>
      </c>
      <c r="B1489" s="1" t="s">
        <v>1974</v>
      </c>
      <c r="C1489" s="1" t="s">
        <v>155</v>
      </c>
      <c r="D1489" s="1">
        <v>2017</v>
      </c>
      <c r="E1489" s="1">
        <v>4</v>
      </c>
      <c r="F1489" s="1">
        <v>23</v>
      </c>
      <c r="G1489" s="1">
        <v>2</v>
      </c>
      <c r="H1489" s="1">
        <v>42</v>
      </c>
      <c r="I1489" s="1">
        <v>17</v>
      </c>
      <c r="J1489" s="1">
        <v>-33.091999999999999</v>
      </c>
      <c r="K1489" s="1">
        <v>-71.885000000000005</v>
      </c>
      <c r="L1489" s="1">
        <v>4.7</v>
      </c>
      <c r="M1489" s="1">
        <v>26.1</v>
      </c>
      <c r="N1489" s="1">
        <v>-33.508417000000001</v>
      </c>
      <c r="O1489" s="1">
        <v>-70.748806000000002</v>
      </c>
      <c r="P1489" s="1">
        <v>0</v>
      </c>
      <c r="Q1489" s="1">
        <v>379</v>
      </c>
      <c r="R1489" s="7">
        <v>2.7</v>
      </c>
      <c r="S1489" s="1" t="s">
        <v>38</v>
      </c>
      <c r="T1489" s="1" t="s">
        <v>38</v>
      </c>
      <c r="U1489" s="1" t="s">
        <v>38</v>
      </c>
      <c r="V1489" s="1" t="s">
        <v>38</v>
      </c>
      <c r="W1489" s="1" t="s">
        <v>38</v>
      </c>
      <c r="X1489" s="1" t="s">
        <v>38</v>
      </c>
      <c r="Y1489" s="1">
        <v>115.45849293403667</v>
      </c>
      <c r="Z1489" s="1">
        <v>118.37176010602781</v>
      </c>
      <c r="AA1489" s="1">
        <v>118.37176010602781</v>
      </c>
      <c r="AB1489" s="1" t="s">
        <v>1975</v>
      </c>
      <c r="AC1489" s="3">
        <v>29</v>
      </c>
      <c r="AD1489" s="3">
        <f>_xlfn.XLOOKUP(B1489,EVENTOS!B:B,EVENTOS!M:M,"--",0,1)</f>
        <v>339</v>
      </c>
      <c r="AE1489" s="3">
        <v>1</v>
      </c>
      <c r="AF1489" s="12">
        <f>_xlfn.XLOOKUP(C1489,ESTACIONES!B:B,ESTACIONES!N:N,0,0,1)</f>
        <v>4.3941768465990183</v>
      </c>
      <c r="AG1489" t="e">
        <f>_xlfn.XLOOKUP(A1489,'L y W'!A:A,'L y W'!B:B,0,0,1)</f>
        <v>#N/A</v>
      </c>
      <c r="AH1489" t="e">
        <f>_xlfn.XLOOKUP(A1489,'L y W'!A:A,'L y W'!C:C,0,0,1)</f>
        <v>#N/A</v>
      </c>
    </row>
    <row r="1490" spans="1:34" x14ac:dyDescent="0.3">
      <c r="A1490" s="1">
        <v>3286</v>
      </c>
      <c r="B1490" s="1" t="s">
        <v>1974</v>
      </c>
      <c r="C1490" s="1" t="s">
        <v>234</v>
      </c>
      <c r="D1490" s="1">
        <v>2017</v>
      </c>
      <c r="E1490" s="1">
        <v>4</v>
      </c>
      <c r="F1490" s="1">
        <v>23</v>
      </c>
      <c r="G1490" s="1">
        <v>2</v>
      </c>
      <c r="H1490" s="1">
        <v>42</v>
      </c>
      <c r="I1490" s="1">
        <v>17</v>
      </c>
      <c r="J1490" s="1">
        <v>-33.091999999999999</v>
      </c>
      <c r="K1490" s="1">
        <v>-71.885000000000005</v>
      </c>
      <c r="L1490" s="1">
        <v>4.7</v>
      </c>
      <c r="M1490" s="1">
        <v>26.1</v>
      </c>
      <c r="N1490" s="1">
        <v>-33.023083</v>
      </c>
      <c r="O1490" s="1">
        <v>-71.517832999999996</v>
      </c>
      <c r="P1490" s="1">
        <v>0</v>
      </c>
      <c r="Q1490" s="1">
        <v>622</v>
      </c>
      <c r="R1490" s="7">
        <v>7.28</v>
      </c>
      <c r="S1490" s="1" t="s">
        <v>38</v>
      </c>
      <c r="T1490" s="1" t="s">
        <v>38</v>
      </c>
      <c r="U1490" s="1" t="s">
        <v>38</v>
      </c>
      <c r="V1490" s="1" t="s">
        <v>38</v>
      </c>
      <c r="W1490" s="1" t="s">
        <v>38</v>
      </c>
      <c r="X1490" s="1" t="s">
        <v>38</v>
      </c>
      <c r="Y1490" s="1">
        <v>35.13212937655647</v>
      </c>
      <c r="Z1490" s="1">
        <v>43.766157182589176</v>
      </c>
      <c r="AA1490" s="1">
        <v>43.766157182589176</v>
      </c>
      <c r="AB1490" s="1" t="s">
        <v>1976</v>
      </c>
      <c r="AC1490" s="3">
        <v>44</v>
      </c>
      <c r="AD1490" s="3">
        <f>_xlfn.XLOOKUP(B1490,EVENTOS!B:B,EVENTOS!M:M,"--",0,1)</f>
        <v>339</v>
      </c>
      <c r="AE1490" s="3">
        <v>1</v>
      </c>
      <c r="AF1490" s="12">
        <f>_xlfn.XLOOKUP(C1490,ESTACIONES!B:B,ESTACIONES!N:N,0,0,1)</f>
        <v>7.8837968896193393</v>
      </c>
      <c r="AG1490" t="e">
        <f>_xlfn.XLOOKUP(A1490,'L y W'!A:A,'L y W'!B:B,0,0,1)</f>
        <v>#N/A</v>
      </c>
      <c r="AH1490" t="e">
        <f>_xlfn.XLOOKUP(A1490,'L y W'!A:A,'L y W'!C:C,0,0,1)</f>
        <v>#N/A</v>
      </c>
    </row>
    <row r="1491" spans="1:34" x14ac:dyDescent="0.3">
      <c r="A1491" s="1">
        <v>3287</v>
      </c>
      <c r="B1491" s="1" t="s">
        <v>1974</v>
      </c>
      <c r="C1491" s="1" t="s">
        <v>167</v>
      </c>
      <c r="D1491" s="1">
        <v>2017</v>
      </c>
      <c r="E1491" s="1">
        <v>4</v>
      </c>
      <c r="F1491" s="1">
        <v>23</v>
      </c>
      <c r="G1491" s="1">
        <v>2</v>
      </c>
      <c r="H1491" s="1">
        <v>42</v>
      </c>
      <c r="I1491" s="1">
        <v>17</v>
      </c>
      <c r="J1491" s="1">
        <v>-33.091999999999999</v>
      </c>
      <c r="K1491" s="1">
        <v>-71.885000000000005</v>
      </c>
      <c r="L1491" s="1">
        <v>4.7</v>
      </c>
      <c r="M1491" s="1">
        <v>26.1</v>
      </c>
      <c r="N1491" s="1">
        <v>-33.365428000000001</v>
      </c>
      <c r="O1491" s="1">
        <v>-71.669036000000006</v>
      </c>
      <c r="P1491" s="1">
        <v>0</v>
      </c>
      <c r="Q1491" s="1">
        <v>549</v>
      </c>
      <c r="R1491" s="7">
        <v>5.72</v>
      </c>
      <c r="S1491" s="1" t="s">
        <v>38</v>
      </c>
      <c r="T1491" s="1" t="s">
        <v>38</v>
      </c>
      <c r="U1491" s="1" t="s">
        <v>38</v>
      </c>
      <c r="V1491" s="1" t="s">
        <v>38</v>
      </c>
      <c r="W1491" s="1" t="s">
        <v>38</v>
      </c>
      <c r="X1491" s="1" t="s">
        <v>38</v>
      </c>
      <c r="Y1491" s="1">
        <v>36.398664991144884</v>
      </c>
      <c r="Z1491" s="1">
        <v>44.78920420299513</v>
      </c>
      <c r="AA1491" s="1">
        <v>44.78920420299513</v>
      </c>
      <c r="AB1491" s="1" t="s">
        <v>1977</v>
      </c>
      <c r="AC1491" s="3">
        <v>35</v>
      </c>
      <c r="AD1491" s="3">
        <f>_xlfn.XLOOKUP(B1491,EVENTOS!B:B,EVENTOS!M:M,"--",0,1)</f>
        <v>339</v>
      </c>
      <c r="AE1491" s="3">
        <v>1</v>
      </c>
      <c r="AF1491" s="12">
        <f>_xlfn.XLOOKUP(C1491,ESTACIONES!B:B,ESTACIONES!N:N,0,0,1)</f>
        <v>3.4777015408059508</v>
      </c>
      <c r="AG1491" t="e">
        <f>_xlfn.XLOOKUP(A1491,'L y W'!A:A,'L y W'!B:B,0,0,1)</f>
        <v>#N/A</v>
      </c>
      <c r="AH1491" t="e">
        <f>_xlfn.XLOOKUP(A1491,'L y W'!A:A,'L y W'!C:C,0,0,1)</f>
        <v>#N/A</v>
      </c>
    </row>
    <row r="1492" spans="1:34" x14ac:dyDescent="0.3">
      <c r="A1492" s="1">
        <v>3289</v>
      </c>
      <c r="B1492" s="1" t="s">
        <v>1978</v>
      </c>
      <c r="C1492" s="1" t="s">
        <v>234</v>
      </c>
      <c r="D1492" s="1">
        <v>2017</v>
      </c>
      <c r="E1492" s="1">
        <v>4</v>
      </c>
      <c r="F1492" s="1">
        <v>23</v>
      </c>
      <c r="G1492" s="1">
        <v>2</v>
      </c>
      <c r="H1492" s="1">
        <v>52</v>
      </c>
      <c r="I1492" s="1">
        <v>38</v>
      </c>
      <c r="J1492" s="1">
        <v>-33.049999999999997</v>
      </c>
      <c r="K1492" s="1">
        <v>-72.003</v>
      </c>
      <c r="L1492" s="1">
        <v>4.7</v>
      </c>
      <c r="M1492" s="1">
        <v>25</v>
      </c>
      <c r="N1492" s="1">
        <v>-33.023083</v>
      </c>
      <c r="O1492" s="1">
        <v>-71.517832999999996</v>
      </c>
      <c r="P1492" s="1">
        <v>0</v>
      </c>
      <c r="Q1492" s="1">
        <v>622</v>
      </c>
      <c r="R1492" s="7">
        <v>7.28</v>
      </c>
      <c r="S1492" s="1" t="s">
        <v>38</v>
      </c>
      <c r="T1492" s="1" t="s">
        <v>38</v>
      </c>
      <c r="U1492" s="1" t="s">
        <v>38</v>
      </c>
      <c r="V1492" s="1" t="s">
        <v>38</v>
      </c>
      <c r="W1492" s="1" t="s">
        <v>38</v>
      </c>
      <c r="X1492" s="1" t="s">
        <v>38</v>
      </c>
      <c r="Y1492" s="1">
        <v>45.419884014074178</v>
      </c>
      <c r="Z1492" s="1">
        <v>51.845596378592759</v>
      </c>
      <c r="AA1492" s="1">
        <v>51.845596378592759</v>
      </c>
      <c r="AB1492" s="1" t="s">
        <v>1979</v>
      </c>
      <c r="AC1492" s="3">
        <v>44</v>
      </c>
      <c r="AD1492" s="3">
        <f>_xlfn.XLOOKUP(B1492,EVENTOS!B:B,EVENTOS!M:M,"--",0,1)</f>
        <v>340</v>
      </c>
      <c r="AE1492" s="3">
        <v>1</v>
      </c>
      <c r="AF1492" s="12">
        <f>_xlfn.XLOOKUP(C1492,ESTACIONES!B:B,ESTACIONES!N:N,0,0,1)</f>
        <v>7.8837968896193393</v>
      </c>
      <c r="AG1492" t="e">
        <f>_xlfn.XLOOKUP(A1492,'L y W'!A:A,'L y W'!B:B,0,0,1)</f>
        <v>#N/A</v>
      </c>
      <c r="AH1492" t="e">
        <f>_xlfn.XLOOKUP(A1492,'L y W'!A:A,'L y W'!C:C,0,0,1)</f>
        <v>#N/A</v>
      </c>
    </row>
    <row r="1493" spans="1:34" x14ac:dyDescent="0.3">
      <c r="A1493" s="1">
        <v>329</v>
      </c>
      <c r="B1493" s="1" t="s">
        <v>1905</v>
      </c>
      <c r="C1493" s="1" t="s">
        <v>406</v>
      </c>
      <c r="D1493" s="1">
        <v>2014</v>
      </c>
      <c r="E1493" s="1">
        <v>4</v>
      </c>
      <c r="F1493" s="1">
        <v>11</v>
      </c>
      <c r="G1493" s="1">
        <v>12</v>
      </c>
      <c r="H1493" s="1">
        <v>0</v>
      </c>
      <c r="I1493" s="1">
        <v>52</v>
      </c>
      <c r="J1493" s="1">
        <v>-20.082000000000001</v>
      </c>
      <c r="K1493" s="1">
        <v>-70.510000000000005</v>
      </c>
      <c r="L1493" s="1">
        <v>5.3</v>
      </c>
      <c r="M1493" s="1">
        <v>39.5</v>
      </c>
      <c r="N1493" s="1">
        <v>-19.995450000000002</v>
      </c>
      <c r="O1493" s="1">
        <v>-69.767070000000004</v>
      </c>
      <c r="P1493" s="1">
        <v>0</v>
      </c>
      <c r="Q1493" s="1">
        <v>418</v>
      </c>
      <c r="R1493" s="7">
        <v>2.8</v>
      </c>
      <c r="S1493" s="1" t="s">
        <v>38</v>
      </c>
      <c r="T1493" s="1" t="s">
        <v>38</v>
      </c>
      <c r="U1493" s="1" t="s">
        <v>38</v>
      </c>
      <c r="V1493" s="1" t="s">
        <v>38</v>
      </c>
      <c r="W1493" s="1" t="s">
        <v>38</v>
      </c>
      <c r="X1493" s="1" t="s">
        <v>38</v>
      </c>
      <c r="Y1493" s="1">
        <v>78.314695109127285</v>
      </c>
      <c r="Z1493" s="1">
        <v>87.71226522006809</v>
      </c>
      <c r="AA1493" s="1">
        <v>80.89</v>
      </c>
      <c r="AB1493" s="1" t="s">
        <v>1980</v>
      </c>
      <c r="AC1493" s="3">
        <v>50</v>
      </c>
      <c r="AD1493" s="3">
        <f>_xlfn.XLOOKUP(B1493,EVENTOS!B:B,EVENTOS!M:M,"--",0,1)</f>
        <v>333</v>
      </c>
      <c r="AE1493" s="3">
        <v>1</v>
      </c>
      <c r="AF1493" s="12">
        <f>_xlfn.XLOOKUP(C1493,ESTACIONES!B:B,ESTACIONES!N:N,0,0,1)</f>
        <v>3.6247955390389586</v>
      </c>
      <c r="AG1493" t="e">
        <f>_xlfn.XLOOKUP(A1493,'L y W'!A:A,'L y W'!B:B,0,0,1)</f>
        <v>#N/A</v>
      </c>
      <c r="AH1493" t="e">
        <f>_xlfn.XLOOKUP(A1493,'L y W'!A:A,'L y W'!C:C,0,0,1)</f>
        <v>#N/A</v>
      </c>
    </row>
    <row r="1494" spans="1:34" x14ac:dyDescent="0.3">
      <c r="A1494" s="1">
        <v>3290</v>
      </c>
      <c r="B1494" s="1" t="s">
        <v>1978</v>
      </c>
      <c r="C1494" s="1" t="s">
        <v>167</v>
      </c>
      <c r="D1494" s="1">
        <v>2017</v>
      </c>
      <c r="E1494" s="1">
        <v>4</v>
      </c>
      <c r="F1494" s="1">
        <v>23</v>
      </c>
      <c r="G1494" s="1">
        <v>2</v>
      </c>
      <c r="H1494" s="1">
        <v>52</v>
      </c>
      <c r="I1494" s="1">
        <v>38</v>
      </c>
      <c r="J1494" s="1">
        <v>-33.049999999999997</v>
      </c>
      <c r="K1494" s="1">
        <v>-72.003</v>
      </c>
      <c r="L1494" s="1">
        <v>4.7</v>
      </c>
      <c r="M1494" s="1">
        <v>25</v>
      </c>
      <c r="N1494" s="1">
        <v>-33.365428000000001</v>
      </c>
      <c r="O1494" s="1">
        <v>-71.669036000000006</v>
      </c>
      <c r="P1494" s="1">
        <v>0</v>
      </c>
      <c r="Q1494" s="1">
        <v>549</v>
      </c>
      <c r="R1494" s="7">
        <v>5.72</v>
      </c>
      <c r="S1494" s="1" t="s">
        <v>38</v>
      </c>
      <c r="T1494" s="1" t="s">
        <v>38</v>
      </c>
      <c r="U1494" s="1" t="s">
        <v>38</v>
      </c>
      <c r="V1494" s="1" t="s">
        <v>38</v>
      </c>
      <c r="W1494" s="1" t="s">
        <v>38</v>
      </c>
      <c r="X1494" s="1" t="s">
        <v>38</v>
      </c>
      <c r="Y1494" s="1">
        <v>46.833044015985706</v>
      </c>
      <c r="Z1494" s="1">
        <v>53.087983685606808</v>
      </c>
      <c r="AA1494" s="1">
        <v>53.087983685606808</v>
      </c>
      <c r="AB1494" s="1" t="s">
        <v>1981</v>
      </c>
      <c r="AC1494" s="3">
        <v>35</v>
      </c>
      <c r="AD1494" s="3">
        <f>_xlfn.XLOOKUP(B1494,EVENTOS!B:B,EVENTOS!M:M,"--",0,1)</f>
        <v>340</v>
      </c>
      <c r="AE1494" s="3">
        <v>1</v>
      </c>
      <c r="AF1494" s="12">
        <f>_xlfn.XLOOKUP(C1494,ESTACIONES!B:B,ESTACIONES!N:N,0,0,1)</f>
        <v>3.4777015408059508</v>
      </c>
      <c r="AG1494" t="e">
        <f>_xlfn.XLOOKUP(A1494,'L y W'!A:A,'L y W'!B:B,0,0,1)</f>
        <v>#N/A</v>
      </c>
      <c r="AH1494" t="e">
        <f>_xlfn.XLOOKUP(A1494,'L y W'!A:A,'L y W'!C:C,0,0,1)</f>
        <v>#N/A</v>
      </c>
    </row>
    <row r="1495" spans="1:34" x14ac:dyDescent="0.3">
      <c r="A1495" s="1">
        <v>3291</v>
      </c>
      <c r="B1495" s="1" t="s">
        <v>1978</v>
      </c>
      <c r="C1495" s="1" t="s">
        <v>169</v>
      </c>
      <c r="D1495" s="1">
        <v>2017</v>
      </c>
      <c r="E1495" s="1">
        <v>4</v>
      </c>
      <c r="F1495" s="1">
        <v>23</v>
      </c>
      <c r="G1495" s="1">
        <v>2</v>
      </c>
      <c r="H1495" s="1">
        <v>52</v>
      </c>
      <c r="I1495" s="1">
        <v>38</v>
      </c>
      <c r="J1495" s="1">
        <v>-33.049999999999997</v>
      </c>
      <c r="K1495" s="1">
        <v>-72.003</v>
      </c>
      <c r="L1495" s="1">
        <v>4.7</v>
      </c>
      <c r="M1495" s="1">
        <v>25</v>
      </c>
      <c r="N1495" s="1">
        <v>-33.048060999999997</v>
      </c>
      <c r="O1495" s="1">
        <v>-71.604500000000002</v>
      </c>
      <c r="P1495" s="1">
        <v>0</v>
      </c>
      <c r="Q1495" s="1">
        <v>317</v>
      </c>
      <c r="R1495" s="7">
        <v>1.61</v>
      </c>
      <c r="S1495" s="1" t="s">
        <v>38</v>
      </c>
      <c r="T1495" s="1" t="s">
        <v>38</v>
      </c>
      <c r="U1495" s="1" t="s">
        <v>38</v>
      </c>
      <c r="V1495" s="1" t="s">
        <v>38</v>
      </c>
      <c r="W1495" s="1" t="s">
        <v>38</v>
      </c>
      <c r="X1495" s="1" t="s">
        <v>38</v>
      </c>
      <c r="Y1495" s="1">
        <v>37.221093105116672</v>
      </c>
      <c r="Z1495" s="1">
        <v>44.837593288888328</v>
      </c>
      <c r="AA1495" s="1">
        <v>44.837593288888328</v>
      </c>
      <c r="AB1495" s="1" t="s">
        <v>1982</v>
      </c>
      <c r="AC1495" s="3">
        <v>36</v>
      </c>
      <c r="AD1495" s="3">
        <f>_xlfn.XLOOKUP(B1495,EVENTOS!B:B,EVENTOS!M:M,"--",0,1)</f>
        <v>340</v>
      </c>
      <c r="AE1495" s="3">
        <v>1</v>
      </c>
      <c r="AF1495" s="12">
        <f>_xlfn.XLOOKUP(C1495,ESTACIONES!B:B,ESTACIONES!N:N,0,0,1)</f>
        <v>4.311696339662153</v>
      </c>
      <c r="AG1495" t="e">
        <f>_xlfn.XLOOKUP(A1495,'L y W'!A:A,'L y W'!B:B,0,0,1)</f>
        <v>#N/A</v>
      </c>
      <c r="AH1495" t="e">
        <f>_xlfn.XLOOKUP(A1495,'L y W'!A:A,'L y W'!C:C,0,0,1)</f>
        <v>#N/A</v>
      </c>
    </row>
    <row r="1496" spans="1:34" x14ac:dyDescent="0.3">
      <c r="A1496" s="1">
        <v>3292</v>
      </c>
      <c r="B1496" s="1" t="s">
        <v>1983</v>
      </c>
      <c r="C1496" s="1" t="s">
        <v>234</v>
      </c>
      <c r="D1496" s="1">
        <v>2017</v>
      </c>
      <c r="E1496" s="1">
        <v>4</v>
      </c>
      <c r="F1496" s="1">
        <v>23</v>
      </c>
      <c r="G1496" s="1">
        <v>3</v>
      </c>
      <c r="H1496" s="1">
        <v>2</v>
      </c>
      <c r="I1496" s="1">
        <v>17</v>
      </c>
      <c r="J1496" s="1">
        <v>-33.073</v>
      </c>
      <c r="K1496" s="1">
        <v>-72.024000000000001</v>
      </c>
      <c r="L1496" s="1">
        <v>4.7</v>
      </c>
      <c r="M1496" s="1">
        <v>24</v>
      </c>
      <c r="N1496" s="1">
        <v>-33.023083</v>
      </c>
      <c r="O1496" s="1">
        <v>-71.517832999999996</v>
      </c>
      <c r="P1496" s="1">
        <v>0</v>
      </c>
      <c r="Q1496" s="1">
        <v>622</v>
      </c>
      <c r="R1496" s="7">
        <v>7.28</v>
      </c>
      <c r="S1496" s="1" t="s">
        <v>38</v>
      </c>
      <c r="T1496" s="1" t="s">
        <v>38</v>
      </c>
      <c r="U1496" s="1" t="s">
        <v>38</v>
      </c>
      <c r="V1496" s="1" t="s">
        <v>38</v>
      </c>
      <c r="W1496" s="1" t="s">
        <v>38</v>
      </c>
      <c r="X1496" s="1" t="s">
        <v>38</v>
      </c>
      <c r="Y1496" s="1">
        <v>47.600258594873225</v>
      </c>
      <c r="Z1496" s="1">
        <v>53.308391631138171</v>
      </c>
      <c r="AA1496" s="1">
        <v>53.308391631138171</v>
      </c>
      <c r="AB1496" s="1" t="s">
        <v>1984</v>
      </c>
      <c r="AC1496" s="3">
        <v>44</v>
      </c>
      <c r="AD1496" s="3">
        <f>_xlfn.XLOOKUP(B1496,EVENTOS!B:B,EVENTOS!M:M,"--",0,1)</f>
        <v>341</v>
      </c>
      <c r="AE1496" s="3">
        <v>1</v>
      </c>
      <c r="AF1496" s="12">
        <f>_xlfn.XLOOKUP(C1496,ESTACIONES!B:B,ESTACIONES!N:N,0,0,1)</f>
        <v>7.8837968896193393</v>
      </c>
      <c r="AG1496" t="e">
        <f>_xlfn.XLOOKUP(A1496,'L y W'!A:A,'L y W'!B:B,0,0,1)</f>
        <v>#N/A</v>
      </c>
      <c r="AH1496" t="e">
        <f>_xlfn.XLOOKUP(A1496,'L y W'!A:A,'L y W'!C:C,0,0,1)</f>
        <v>#N/A</v>
      </c>
    </row>
    <row r="1497" spans="1:34" x14ac:dyDescent="0.3">
      <c r="A1497" s="1">
        <v>3293</v>
      </c>
      <c r="B1497" s="1" t="s">
        <v>1983</v>
      </c>
      <c r="C1497" s="1" t="s">
        <v>169</v>
      </c>
      <c r="D1497" s="1">
        <v>2017</v>
      </c>
      <c r="E1497" s="1">
        <v>4</v>
      </c>
      <c r="F1497" s="1">
        <v>23</v>
      </c>
      <c r="G1497" s="1">
        <v>3</v>
      </c>
      <c r="H1497" s="1">
        <v>2</v>
      </c>
      <c r="I1497" s="1">
        <v>17</v>
      </c>
      <c r="J1497" s="1">
        <v>-33.073</v>
      </c>
      <c r="K1497" s="1">
        <v>-72.024000000000001</v>
      </c>
      <c r="L1497" s="1">
        <v>4.7</v>
      </c>
      <c r="M1497" s="1">
        <v>24</v>
      </c>
      <c r="N1497" s="1">
        <v>-33.048060999999997</v>
      </c>
      <c r="O1497" s="1">
        <v>-71.604500000000002</v>
      </c>
      <c r="P1497" s="1">
        <v>0</v>
      </c>
      <c r="Q1497" s="1">
        <v>317</v>
      </c>
      <c r="R1497" s="7">
        <v>1.61</v>
      </c>
      <c r="S1497" s="1" t="s">
        <v>38</v>
      </c>
      <c r="T1497" s="1" t="s">
        <v>38</v>
      </c>
      <c r="U1497" s="1" t="s">
        <v>38</v>
      </c>
      <c r="V1497" s="1" t="s">
        <v>38</v>
      </c>
      <c r="W1497" s="1" t="s">
        <v>38</v>
      </c>
      <c r="X1497" s="1" t="s">
        <v>38</v>
      </c>
      <c r="Y1497" s="1">
        <v>39.274319007231625</v>
      </c>
      <c r="Z1497" s="1">
        <v>46.026863172301837</v>
      </c>
      <c r="AA1497" s="1">
        <v>46.026863172301837</v>
      </c>
      <c r="AB1497" s="1" t="s">
        <v>1985</v>
      </c>
      <c r="AC1497" s="3">
        <v>36</v>
      </c>
      <c r="AD1497" s="3">
        <f>_xlfn.XLOOKUP(B1497,EVENTOS!B:B,EVENTOS!M:M,"--",0,1)</f>
        <v>341</v>
      </c>
      <c r="AE1497" s="3">
        <v>1</v>
      </c>
      <c r="AF1497" s="12">
        <f>_xlfn.XLOOKUP(C1497,ESTACIONES!B:B,ESTACIONES!N:N,0,0,1)</f>
        <v>4.311696339662153</v>
      </c>
      <c r="AG1497" t="e">
        <f>_xlfn.XLOOKUP(A1497,'L y W'!A:A,'L y W'!B:B,0,0,1)</f>
        <v>#N/A</v>
      </c>
      <c r="AH1497" t="e">
        <f>_xlfn.XLOOKUP(A1497,'L y W'!A:A,'L y W'!C:C,0,0,1)</f>
        <v>#N/A</v>
      </c>
    </row>
    <row r="1498" spans="1:34" x14ac:dyDescent="0.3">
      <c r="A1498" s="1">
        <v>3294</v>
      </c>
      <c r="B1498" s="1" t="s">
        <v>1986</v>
      </c>
      <c r="C1498" s="1" t="s">
        <v>1987</v>
      </c>
      <c r="D1498" s="1">
        <v>2017</v>
      </c>
      <c r="E1498" s="1">
        <v>4</v>
      </c>
      <c r="F1498" s="1">
        <v>24</v>
      </c>
      <c r="G1498" s="1">
        <v>21</v>
      </c>
      <c r="H1498" s="1">
        <v>38</v>
      </c>
      <c r="I1498" s="1">
        <v>28</v>
      </c>
      <c r="J1498" s="1">
        <v>-33.085000000000001</v>
      </c>
      <c r="K1498" s="1">
        <v>-72.093999999999994</v>
      </c>
      <c r="L1498" s="1">
        <v>6.9</v>
      </c>
      <c r="M1498" s="1">
        <v>24.8</v>
      </c>
      <c r="N1498" s="1">
        <v>-34.3917</v>
      </c>
      <c r="O1498" s="1">
        <v>-71.084800000000001</v>
      </c>
      <c r="P1498" s="1">
        <v>262</v>
      </c>
      <c r="Q1498" s="1">
        <v>877</v>
      </c>
      <c r="R1498" s="7">
        <v>4.1500000000000004</v>
      </c>
      <c r="S1498" s="1">
        <v>3</v>
      </c>
      <c r="T1498" s="1">
        <v>16</v>
      </c>
      <c r="U1498" s="1">
        <v>94</v>
      </c>
      <c r="V1498" s="1">
        <v>179</v>
      </c>
      <c r="W1498" s="1">
        <v>74</v>
      </c>
      <c r="X1498" s="1">
        <v>89</v>
      </c>
      <c r="Y1498" s="1">
        <v>172.48607708747198</v>
      </c>
      <c r="Z1498" s="1">
        <v>174.29730529479028</v>
      </c>
      <c r="AA1498" s="1">
        <v>155.15773010253909</v>
      </c>
      <c r="AB1498" s="1" t="s">
        <v>1988</v>
      </c>
      <c r="AC1498" s="3">
        <v>121</v>
      </c>
      <c r="AD1498" s="3">
        <f>_xlfn.XLOOKUP(B1498,EVENTOS!B:B,EVENTOS!M:M,"--",0,1)</f>
        <v>342</v>
      </c>
      <c r="AE1498" s="3">
        <v>1</v>
      </c>
      <c r="AF1498" s="12">
        <f>_xlfn.XLOOKUP(C1498,ESTACIONES!B:B,ESTACIONES!N:N,0,0,1)</f>
        <v>1.5776625553364667</v>
      </c>
      <c r="AG1498">
        <f>_xlfn.XLOOKUP(A1498,'L y W'!A:A,'L y W'!B:B,0,0,1)</f>
        <v>34.962300400270202</v>
      </c>
      <c r="AH1498">
        <f>_xlfn.XLOOKUP(A1498,'L y W'!A:A,'L y W'!C:C,0,0,1)</f>
        <v>21.503046793402568</v>
      </c>
    </row>
    <row r="1499" spans="1:34" x14ac:dyDescent="0.3">
      <c r="A1499" s="1">
        <v>3295</v>
      </c>
      <c r="B1499" s="1" t="s">
        <v>1986</v>
      </c>
      <c r="C1499" s="1" t="s">
        <v>1989</v>
      </c>
      <c r="D1499" s="1">
        <v>2017</v>
      </c>
      <c r="E1499" s="1">
        <v>4</v>
      </c>
      <c r="F1499" s="1">
        <v>24</v>
      </c>
      <c r="G1499" s="1">
        <v>21</v>
      </c>
      <c r="H1499" s="1">
        <v>38</v>
      </c>
      <c r="I1499" s="1">
        <v>28</v>
      </c>
      <c r="J1499" s="1">
        <v>-33.085000000000001</v>
      </c>
      <c r="K1499" s="1">
        <v>-72.093999999999994</v>
      </c>
      <c r="L1499" s="1">
        <v>6.9</v>
      </c>
      <c r="M1499" s="1">
        <v>24.8</v>
      </c>
      <c r="N1499" s="1">
        <v>-33.988840000000003</v>
      </c>
      <c r="O1499" s="1">
        <v>-70.609020000000001</v>
      </c>
      <c r="P1499" s="1">
        <v>625</v>
      </c>
      <c r="Q1499" s="1">
        <v>1099</v>
      </c>
      <c r="R1499" s="7">
        <v>4.0999999999999996</v>
      </c>
      <c r="S1499" s="1">
        <v>3</v>
      </c>
      <c r="T1499" s="1">
        <v>16</v>
      </c>
      <c r="U1499" s="1">
        <v>94</v>
      </c>
      <c r="V1499" s="1">
        <v>179</v>
      </c>
      <c r="W1499" s="1">
        <v>74</v>
      </c>
      <c r="X1499" s="1">
        <v>89</v>
      </c>
      <c r="Y1499" s="1">
        <v>170.50831266715304</v>
      </c>
      <c r="Z1499" s="1">
        <v>172.39348976570903</v>
      </c>
      <c r="AA1499" s="1">
        <v>155.68534851074219</v>
      </c>
      <c r="AB1499" s="1" t="s">
        <v>1990</v>
      </c>
      <c r="AC1499" s="3">
        <v>122</v>
      </c>
      <c r="AD1499" s="3">
        <f>_xlfn.XLOOKUP(B1499,EVENTOS!B:B,EVENTOS!M:M,"--",0,1)</f>
        <v>342</v>
      </c>
      <c r="AE1499" s="3">
        <v>1</v>
      </c>
      <c r="AF1499" s="12">
        <f>_xlfn.XLOOKUP(C1499,ESTACIONES!B:B,ESTACIONES!N:N,0,0,1)</f>
        <v>1.5243723432355962</v>
      </c>
      <c r="AG1499">
        <f>_xlfn.XLOOKUP(A1499,'L y W'!A:A,'L y W'!B:B,0,0,1)</f>
        <v>34.962300400270202</v>
      </c>
      <c r="AH1499">
        <f>_xlfn.XLOOKUP(A1499,'L y W'!A:A,'L y W'!C:C,0,0,1)</f>
        <v>21.503046793402568</v>
      </c>
    </row>
    <row r="1500" spans="1:34" x14ac:dyDescent="0.3">
      <c r="A1500" s="1">
        <v>3296</v>
      </c>
      <c r="B1500" s="1" t="s">
        <v>1986</v>
      </c>
      <c r="C1500" s="1" t="s">
        <v>563</v>
      </c>
      <c r="D1500" s="1">
        <v>2017</v>
      </c>
      <c r="E1500" s="1">
        <v>4</v>
      </c>
      <c r="F1500" s="1">
        <v>24</v>
      </c>
      <c r="G1500" s="1">
        <v>21</v>
      </c>
      <c r="H1500" s="1">
        <v>38</v>
      </c>
      <c r="I1500" s="1">
        <v>28</v>
      </c>
      <c r="J1500" s="1">
        <v>-33.085000000000001</v>
      </c>
      <c r="K1500" s="1">
        <v>-72.093999999999994</v>
      </c>
      <c r="L1500" s="1">
        <v>6.9</v>
      </c>
      <c r="M1500" s="1">
        <v>24.8</v>
      </c>
      <c r="N1500" s="1">
        <v>-31.633614000000001</v>
      </c>
      <c r="O1500" s="1">
        <v>-71.167500000000004</v>
      </c>
      <c r="P1500" s="1">
        <v>319</v>
      </c>
      <c r="Q1500" s="1">
        <v>654</v>
      </c>
      <c r="R1500" s="7">
        <v>5.32</v>
      </c>
      <c r="S1500" s="1">
        <v>3</v>
      </c>
      <c r="T1500" s="1">
        <v>16</v>
      </c>
      <c r="U1500" s="1">
        <v>94</v>
      </c>
      <c r="V1500" s="1">
        <v>179</v>
      </c>
      <c r="W1500" s="1">
        <v>74</v>
      </c>
      <c r="X1500" s="1">
        <v>89</v>
      </c>
      <c r="Y1500" s="1">
        <v>183.05252825290543</v>
      </c>
      <c r="Z1500" s="1">
        <v>184.76794164784306</v>
      </c>
      <c r="AA1500" s="1">
        <v>164.8815612792969</v>
      </c>
      <c r="AB1500" s="1" t="s">
        <v>1991</v>
      </c>
      <c r="AC1500" s="3">
        <v>65</v>
      </c>
      <c r="AD1500" s="3">
        <f>_xlfn.XLOOKUP(B1500,EVENTOS!B:B,EVENTOS!M:M,"--",0,1)</f>
        <v>342</v>
      </c>
      <c r="AE1500" s="3">
        <v>1</v>
      </c>
      <c r="AF1500" s="12">
        <f>_xlfn.XLOOKUP(C1500,ESTACIONES!B:B,ESTACIONES!N:N,0,0,1)</f>
        <v>2.6040084152738801</v>
      </c>
      <c r="AG1500">
        <f>_xlfn.XLOOKUP(A1500,'L y W'!A:A,'L y W'!B:B,0,0,1)</f>
        <v>34.962300400270202</v>
      </c>
      <c r="AH1500">
        <f>_xlfn.XLOOKUP(A1500,'L y W'!A:A,'L y W'!C:C,0,0,1)</f>
        <v>21.503046793402568</v>
      </c>
    </row>
    <row r="1501" spans="1:34" x14ac:dyDescent="0.3">
      <c r="A1501" s="1">
        <v>3297</v>
      </c>
      <c r="B1501" s="1" t="s">
        <v>1986</v>
      </c>
      <c r="C1501" s="1" t="s">
        <v>47</v>
      </c>
      <c r="D1501" s="1">
        <v>2017</v>
      </c>
      <c r="E1501" s="1">
        <v>4</v>
      </c>
      <c r="F1501" s="1">
        <v>24</v>
      </c>
      <c r="G1501" s="1">
        <v>21</v>
      </c>
      <c r="H1501" s="1">
        <v>38</v>
      </c>
      <c r="I1501" s="1">
        <v>28</v>
      </c>
      <c r="J1501" s="1">
        <v>-33.085000000000001</v>
      </c>
      <c r="K1501" s="1">
        <v>-72.093999999999994</v>
      </c>
      <c r="L1501" s="1">
        <v>6.9</v>
      </c>
      <c r="M1501" s="1">
        <v>24.8</v>
      </c>
      <c r="N1501" s="1">
        <v>-30.696472</v>
      </c>
      <c r="O1501" s="1">
        <v>-70.958888999999999</v>
      </c>
      <c r="P1501" s="1">
        <v>0</v>
      </c>
      <c r="Q1501" s="1">
        <v>402</v>
      </c>
      <c r="R1501" s="7">
        <v>3.22</v>
      </c>
      <c r="S1501" s="1">
        <v>3</v>
      </c>
      <c r="T1501" s="1">
        <v>16</v>
      </c>
      <c r="U1501" s="1">
        <v>94</v>
      </c>
      <c r="V1501" s="1">
        <v>179</v>
      </c>
      <c r="W1501" s="1">
        <v>74</v>
      </c>
      <c r="X1501" s="1">
        <v>89</v>
      </c>
      <c r="Y1501" s="1">
        <v>285.78803889430384</v>
      </c>
      <c r="Z1501" s="1">
        <v>286.86206297635823</v>
      </c>
      <c r="AA1501" s="1">
        <v>266.91195678710938</v>
      </c>
      <c r="AB1501" s="1" t="s">
        <v>1992</v>
      </c>
      <c r="AC1501" s="3">
        <v>6</v>
      </c>
      <c r="AD1501" s="3">
        <f>_xlfn.XLOOKUP(B1501,EVENTOS!B:B,EVENTOS!M:M,"--",0,1)</f>
        <v>342</v>
      </c>
      <c r="AE1501" s="3">
        <v>1</v>
      </c>
      <c r="AF1501" s="12">
        <f>_xlfn.XLOOKUP(C1501,ESTACIONES!B:B,ESTACIONES!N:N,0,0,1)</f>
        <v>2.3463047993698694</v>
      </c>
      <c r="AG1501">
        <f>_xlfn.XLOOKUP(A1501,'L y W'!A:A,'L y W'!B:B,0,0,1)</f>
        <v>34.962300400270202</v>
      </c>
      <c r="AH1501">
        <f>_xlfn.XLOOKUP(A1501,'L y W'!A:A,'L y W'!C:C,0,0,1)</f>
        <v>21.503046793402568</v>
      </c>
    </row>
    <row r="1502" spans="1:34" x14ac:dyDescent="0.3">
      <c r="A1502" s="1">
        <v>33</v>
      </c>
      <c r="B1502" s="1" t="s">
        <v>1839</v>
      </c>
      <c r="C1502" s="1" t="s">
        <v>239</v>
      </c>
      <c r="D1502" s="1">
        <v>2013</v>
      </c>
      <c r="E1502" s="1">
        <v>1</v>
      </c>
      <c r="F1502" s="1">
        <v>13</v>
      </c>
      <c r="G1502" s="1">
        <v>21</v>
      </c>
      <c r="H1502" s="1">
        <v>23</v>
      </c>
      <c r="I1502" s="1">
        <v>27</v>
      </c>
      <c r="J1502" s="1">
        <v>-20.116</v>
      </c>
      <c r="K1502" s="1">
        <v>-69.314999999999998</v>
      </c>
      <c r="L1502" s="1">
        <v>5.5</v>
      </c>
      <c r="M1502" s="1">
        <v>89.9</v>
      </c>
      <c r="N1502" s="1">
        <v>-19.760960000000001</v>
      </c>
      <c r="O1502" s="1">
        <v>-69.655820000000006</v>
      </c>
      <c r="P1502" s="1">
        <v>0</v>
      </c>
      <c r="Q1502" s="1">
        <v>846</v>
      </c>
      <c r="R1502" s="7">
        <v>0.53</v>
      </c>
      <c r="S1502" s="1">
        <v>217</v>
      </c>
      <c r="T1502" s="1">
        <v>19</v>
      </c>
      <c r="U1502" s="1">
        <v>-39</v>
      </c>
      <c r="V1502" s="1">
        <v>345</v>
      </c>
      <c r="W1502" s="1">
        <v>78</v>
      </c>
      <c r="X1502" s="1">
        <v>-105</v>
      </c>
      <c r="Y1502" s="1">
        <v>53.083426825000956</v>
      </c>
      <c r="Z1502" s="1">
        <v>104.4023955830767</v>
      </c>
      <c r="AA1502" s="1">
        <v>121.93</v>
      </c>
      <c r="AB1502" s="1" t="s">
        <v>1993</v>
      </c>
      <c r="AC1502" s="3">
        <v>46</v>
      </c>
      <c r="AD1502" s="3">
        <f>_xlfn.XLOOKUP(B1502,EVENTOS!B:B,EVENTOS!M:M,"--",0,1)</f>
        <v>323</v>
      </c>
      <c r="AE1502" s="3">
        <v>2</v>
      </c>
      <c r="AF1502" s="12">
        <f>_xlfn.XLOOKUP(C1502,ESTACIONES!B:B,ESTACIONES!N:N,0,0,1)</f>
        <v>3.0457469555755177</v>
      </c>
      <c r="AG1502">
        <f>_xlfn.XLOOKUP(A1502,'L y W'!A:A,'L y W'!B:B,0,0,1)</f>
        <v>0</v>
      </c>
      <c r="AH1502">
        <f>_xlfn.XLOOKUP(A1502,'L y W'!A:A,'L y W'!C:C,0,0,1)</f>
        <v>0</v>
      </c>
    </row>
    <row r="1503" spans="1:34" x14ac:dyDescent="0.3">
      <c r="A1503" s="1">
        <v>330</v>
      </c>
      <c r="B1503" s="1" t="s">
        <v>1905</v>
      </c>
      <c r="C1503" s="1" t="s">
        <v>484</v>
      </c>
      <c r="D1503" s="1">
        <v>2014</v>
      </c>
      <c r="E1503" s="1">
        <v>4</v>
      </c>
      <c r="F1503" s="1">
        <v>11</v>
      </c>
      <c r="G1503" s="1">
        <v>12</v>
      </c>
      <c r="H1503" s="1">
        <v>0</v>
      </c>
      <c r="I1503" s="1">
        <v>52</v>
      </c>
      <c r="J1503" s="1">
        <v>-20.082000000000001</v>
      </c>
      <c r="K1503" s="1">
        <v>-70.510000000000005</v>
      </c>
      <c r="L1503" s="1">
        <v>5.3</v>
      </c>
      <c r="M1503" s="1">
        <v>39.5</v>
      </c>
      <c r="N1503" s="1">
        <v>-19.312390000000001</v>
      </c>
      <c r="O1503" s="1">
        <v>-69.427279999999996</v>
      </c>
      <c r="P1503" s="1">
        <v>0</v>
      </c>
      <c r="Q1503" s="1">
        <v>346</v>
      </c>
      <c r="R1503" s="7">
        <v>1.1399999999999999</v>
      </c>
      <c r="S1503" s="1" t="s">
        <v>38</v>
      </c>
      <c r="T1503" s="1" t="s">
        <v>38</v>
      </c>
      <c r="U1503" s="1" t="s">
        <v>38</v>
      </c>
      <c r="V1503" s="1" t="s">
        <v>38</v>
      </c>
      <c r="W1503" s="1" t="s">
        <v>38</v>
      </c>
      <c r="X1503" s="1" t="s">
        <v>38</v>
      </c>
      <c r="Y1503" s="1">
        <v>141.93151778458179</v>
      </c>
      <c r="Z1503" s="1">
        <v>147.32550947013576</v>
      </c>
      <c r="AA1503" s="1">
        <v>139.85499999999999</v>
      </c>
      <c r="AB1503" s="1" t="s">
        <v>1994</v>
      </c>
      <c r="AC1503" s="3">
        <v>56</v>
      </c>
      <c r="AD1503" s="3">
        <f>_xlfn.XLOOKUP(B1503,EVENTOS!B:B,EVENTOS!M:M,"--",0,1)</f>
        <v>333</v>
      </c>
      <c r="AE1503" s="3">
        <v>1</v>
      </c>
      <c r="AF1503" s="12">
        <f>_xlfn.XLOOKUP(C1503,ESTACIONES!B:B,ESTACIONES!N:N,0,0,1)</f>
        <v>3.9528596519652126</v>
      </c>
      <c r="AG1503" t="e">
        <f>_xlfn.XLOOKUP(A1503,'L y W'!A:A,'L y W'!B:B,0,0,1)</f>
        <v>#N/A</v>
      </c>
      <c r="AH1503" t="e">
        <f>_xlfn.XLOOKUP(A1503,'L y W'!A:A,'L y W'!C:C,0,0,1)</f>
        <v>#N/A</v>
      </c>
    </row>
    <row r="1504" spans="1:34" x14ac:dyDescent="0.3">
      <c r="A1504" s="1">
        <v>3300</v>
      </c>
      <c r="B1504" s="1" t="s">
        <v>1986</v>
      </c>
      <c r="C1504" s="1" t="s">
        <v>51</v>
      </c>
      <c r="D1504" s="1">
        <v>2017</v>
      </c>
      <c r="E1504" s="1">
        <v>4</v>
      </c>
      <c r="F1504" s="1">
        <v>24</v>
      </c>
      <c r="G1504" s="1">
        <v>21</v>
      </c>
      <c r="H1504" s="1">
        <v>38</v>
      </c>
      <c r="I1504" s="1">
        <v>28</v>
      </c>
      <c r="J1504" s="1">
        <v>-33.085000000000001</v>
      </c>
      <c r="K1504" s="1">
        <v>-72.093999999999994</v>
      </c>
      <c r="L1504" s="1">
        <v>6.9</v>
      </c>
      <c r="M1504" s="1">
        <v>24.8</v>
      </c>
      <c r="N1504" s="1">
        <v>-31.783711</v>
      </c>
      <c r="O1504" s="1">
        <v>-70.969739000000004</v>
      </c>
      <c r="P1504" s="1">
        <v>458</v>
      </c>
      <c r="Q1504" s="1">
        <v>751</v>
      </c>
      <c r="R1504" s="7">
        <v>2.1</v>
      </c>
      <c r="S1504" s="1">
        <v>3</v>
      </c>
      <c r="T1504" s="1">
        <v>16</v>
      </c>
      <c r="U1504" s="1">
        <v>94</v>
      </c>
      <c r="V1504" s="1">
        <v>179</v>
      </c>
      <c r="W1504" s="1">
        <v>74</v>
      </c>
      <c r="X1504" s="1">
        <v>89</v>
      </c>
      <c r="Y1504" s="1">
        <v>178.89114831794743</v>
      </c>
      <c r="Z1504" s="1">
        <v>180.66546297096704</v>
      </c>
      <c r="AA1504" s="1">
        <v>160.58573913574219</v>
      </c>
      <c r="AB1504" s="1" t="s">
        <v>1995</v>
      </c>
      <c r="AC1504" s="3">
        <v>8</v>
      </c>
      <c r="AD1504" s="3">
        <f>_xlfn.XLOOKUP(B1504,EVENTOS!B:B,EVENTOS!M:M,"--",0,1)</f>
        <v>342</v>
      </c>
      <c r="AE1504" s="3">
        <v>1</v>
      </c>
      <c r="AF1504" s="12">
        <f>_xlfn.XLOOKUP(C1504,ESTACIONES!B:B,ESTACIONES!N:N,0,0,1)</f>
        <v>4.6375108145656956</v>
      </c>
      <c r="AG1504">
        <f>_xlfn.XLOOKUP(A1504,'L y W'!A:A,'L y W'!B:B,0,0,1)</f>
        <v>34.962300400270202</v>
      </c>
      <c r="AH1504">
        <f>_xlfn.XLOOKUP(A1504,'L y W'!A:A,'L y W'!C:C,0,0,1)</f>
        <v>21.503046793402568</v>
      </c>
    </row>
    <row r="1505" spans="1:34" x14ac:dyDescent="0.3">
      <c r="A1505" s="1">
        <v>3302</v>
      </c>
      <c r="B1505" s="1" t="s">
        <v>1986</v>
      </c>
      <c r="C1505" s="1" t="s">
        <v>470</v>
      </c>
      <c r="D1505" s="1">
        <v>2017</v>
      </c>
      <c r="E1505" s="1">
        <v>4</v>
      </c>
      <c r="F1505" s="1">
        <v>24</v>
      </c>
      <c r="G1505" s="1">
        <v>21</v>
      </c>
      <c r="H1505" s="1">
        <v>38</v>
      </c>
      <c r="I1505" s="1">
        <v>28</v>
      </c>
      <c r="J1505" s="1">
        <v>-33.085000000000001</v>
      </c>
      <c r="K1505" s="1">
        <v>-72.093999999999994</v>
      </c>
      <c r="L1505" s="1">
        <v>6.9</v>
      </c>
      <c r="M1505" s="1">
        <v>24.8</v>
      </c>
      <c r="N1505" s="1">
        <v>-31.203700000000001</v>
      </c>
      <c r="O1505" s="1">
        <v>-71.000299999999996</v>
      </c>
      <c r="P1505" s="1">
        <v>0</v>
      </c>
      <c r="Q1505" s="1">
        <v>555</v>
      </c>
      <c r="R1505" s="7">
        <v>4.4800000000000004</v>
      </c>
      <c r="S1505" s="1">
        <v>3</v>
      </c>
      <c r="T1505" s="1">
        <v>16</v>
      </c>
      <c r="U1505" s="1">
        <v>94</v>
      </c>
      <c r="V1505" s="1">
        <v>179</v>
      </c>
      <c r="W1505" s="1">
        <v>74</v>
      </c>
      <c r="X1505" s="1">
        <v>89</v>
      </c>
      <c r="Y1505" s="1">
        <v>232.73517197866406</v>
      </c>
      <c r="Z1505" s="1">
        <v>234.05277241668881</v>
      </c>
      <c r="AA1505" s="1">
        <v>213.984130859375</v>
      </c>
      <c r="AB1505" s="1" t="s">
        <v>1996</v>
      </c>
      <c r="AC1505" s="3">
        <v>52</v>
      </c>
      <c r="AD1505" s="3">
        <f>_xlfn.XLOOKUP(B1505,EVENTOS!B:B,EVENTOS!M:M,"--",0,1)</f>
        <v>342</v>
      </c>
      <c r="AE1505" s="3">
        <v>1</v>
      </c>
      <c r="AF1505" s="12">
        <f>_xlfn.XLOOKUP(C1505,ESTACIONES!B:B,ESTACIONES!N:N,0,0,1)</f>
        <v>4.5935928012608978</v>
      </c>
      <c r="AG1505">
        <f>_xlfn.XLOOKUP(A1505,'L y W'!A:A,'L y W'!B:B,0,0,1)</f>
        <v>34.962300400270202</v>
      </c>
      <c r="AH1505">
        <f>_xlfn.XLOOKUP(A1505,'L y W'!A:A,'L y W'!C:C,0,0,1)</f>
        <v>21.503046793402568</v>
      </c>
    </row>
    <row r="1506" spans="1:34" x14ac:dyDescent="0.3">
      <c r="A1506" s="1">
        <v>3303</v>
      </c>
      <c r="B1506" s="1" t="s">
        <v>1986</v>
      </c>
      <c r="C1506" s="1" t="s">
        <v>883</v>
      </c>
      <c r="D1506" s="1">
        <v>2017</v>
      </c>
      <c r="E1506" s="1">
        <v>4</v>
      </c>
      <c r="F1506" s="1">
        <v>24</v>
      </c>
      <c r="G1506" s="1">
        <v>21</v>
      </c>
      <c r="H1506" s="1">
        <v>38</v>
      </c>
      <c r="I1506" s="1">
        <v>28</v>
      </c>
      <c r="J1506" s="1">
        <v>-33.085000000000001</v>
      </c>
      <c r="K1506" s="1">
        <v>-72.093999999999994</v>
      </c>
      <c r="L1506" s="1">
        <v>6.9</v>
      </c>
      <c r="M1506" s="1">
        <v>24.8</v>
      </c>
      <c r="N1506" s="1">
        <v>-33.337699999999998</v>
      </c>
      <c r="O1506" s="1">
        <v>-70.299400000000006</v>
      </c>
      <c r="P1506" s="1">
        <v>0</v>
      </c>
      <c r="Q1506" s="1">
        <v>681</v>
      </c>
      <c r="R1506" s="7">
        <v>5.55</v>
      </c>
      <c r="S1506" s="1">
        <v>3</v>
      </c>
      <c r="T1506" s="1">
        <v>16</v>
      </c>
      <c r="U1506" s="1">
        <v>94</v>
      </c>
      <c r="V1506" s="1">
        <v>179</v>
      </c>
      <c r="W1506" s="1">
        <v>74</v>
      </c>
      <c r="X1506" s="1">
        <v>89</v>
      </c>
      <c r="Y1506" s="1">
        <v>169.63896320052862</v>
      </c>
      <c r="Z1506" s="1">
        <v>171.44217052916213</v>
      </c>
      <c r="AA1506" s="1">
        <v>160.88111877441409</v>
      </c>
      <c r="AB1506" s="1" t="s">
        <v>1997</v>
      </c>
      <c r="AC1506" s="3">
        <v>77</v>
      </c>
      <c r="AD1506" s="3">
        <f>_xlfn.XLOOKUP(B1506,EVENTOS!B:B,EVENTOS!M:M,"--",0,1)</f>
        <v>342</v>
      </c>
      <c r="AE1506" s="3">
        <v>1</v>
      </c>
      <c r="AF1506" s="12">
        <f>_xlfn.XLOOKUP(C1506,ESTACIONES!B:B,ESTACIONES!N:N,0,0,1)</f>
        <v>3.0836306850858328</v>
      </c>
      <c r="AG1506">
        <f>_xlfn.XLOOKUP(A1506,'L y W'!A:A,'L y W'!B:B,0,0,1)</f>
        <v>34.962300400270202</v>
      </c>
      <c r="AH1506">
        <f>_xlfn.XLOOKUP(A1506,'L y W'!A:A,'L y W'!C:C,0,0,1)</f>
        <v>21.503046793402568</v>
      </c>
    </row>
    <row r="1507" spans="1:34" x14ac:dyDescent="0.3">
      <c r="A1507" s="1">
        <v>3304</v>
      </c>
      <c r="B1507" s="1" t="s">
        <v>1986</v>
      </c>
      <c r="C1507" s="1" t="s">
        <v>29</v>
      </c>
      <c r="D1507" s="1">
        <v>2017</v>
      </c>
      <c r="E1507" s="1">
        <v>4</v>
      </c>
      <c r="F1507" s="1">
        <v>24</v>
      </c>
      <c r="G1507" s="1">
        <v>21</v>
      </c>
      <c r="H1507" s="1">
        <v>38</v>
      </c>
      <c r="I1507" s="1">
        <v>28</v>
      </c>
      <c r="J1507" s="1">
        <v>-33.085000000000001</v>
      </c>
      <c r="K1507" s="1">
        <v>-72.093999999999994</v>
      </c>
      <c r="L1507" s="1">
        <v>6.9</v>
      </c>
      <c r="M1507" s="1">
        <v>24.8</v>
      </c>
      <c r="N1507" s="1">
        <v>-30.172699999999999</v>
      </c>
      <c r="O1507" s="1">
        <v>-70.799300000000002</v>
      </c>
      <c r="P1507" s="1">
        <v>0</v>
      </c>
      <c r="Q1507" s="1">
        <v>405</v>
      </c>
      <c r="R1507" s="7">
        <v>1.64</v>
      </c>
      <c r="S1507" s="1">
        <v>3</v>
      </c>
      <c r="T1507" s="1">
        <v>16</v>
      </c>
      <c r="U1507" s="1">
        <v>94</v>
      </c>
      <c r="V1507" s="1">
        <v>179</v>
      </c>
      <c r="W1507" s="1">
        <v>74</v>
      </c>
      <c r="X1507" s="1">
        <v>89</v>
      </c>
      <c r="Y1507" s="1">
        <v>345.47891028097672</v>
      </c>
      <c r="Z1507" s="1">
        <v>346.36789321317178</v>
      </c>
      <c r="AA1507" s="1">
        <v>326.2991943359375</v>
      </c>
      <c r="AB1507" s="1" t="s">
        <v>1998</v>
      </c>
      <c r="AC1507" s="3">
        <v>1</v>
      </c>
      <c r="AD1507" s="3">
        <f>_xlfn.XLOOKUP(B1507,EVENTOS!B:B,EVENTOS!M:M,"--",0,1)</f>
        <v>342</v>
      </c>
      <c r="AE1507" s="3">
        <v>1</v>
      </c>
      <c r="AF1507" s="12">
        <f>_xlfn.XLOOKUP(C1507,ESTACIONES!B:B,ESTACIONES!N:N,0,0,1)</f>
        <v>5.4872095279552653</v>
      </c>
      <c r="AG1507">
        <f>_xlfn.XLOOKUP(A1507,'L y W'!A:A,'L y W'!B:B,0,0,1)</f>
        <v>34.962300400270202</v>
      </c>
      <c r="AH1507">
        <f>_xlfn.XLOOKUP(A1507,'L y W'!A:A,'L y W'!C:C,0,0,1)</f>
        <v>21.503046793402568</v>
      </c>
    </row>
    <row r="1508" spans="1:34" x14ac:dyDescent="0.3">
      <c r="A1508" s="1">
        <v>3305</v>
      </c>
      <c r="B1508" s="1" t="s">
        <v>1986</v>
      </c>
      <c r="C1508" s="1" t="s">
        <v>962</v>
      </c>
      <c r="D1508" s="1">
        <v>2017</v>
      </c>
      <c r="E1508" s="1">
        <v>4</v>
      </c>
      <c r="F1508" s="1">
        <v>24</v>
      </c>
      <c r="G1508" s="1">
        <v>21</v>
      </c>
      <c r="H1508" s="1">
        <v>38</v>
      </c>
      <c r="I1508" s="1">
        <v>28</v>
      </c>
      <c r="J1508" s="1">
        <v>-33.085000000000001</v>
      </c>
      <c r="K1508" s="1">
        <v>-72.093999999999994</v>
      </c>
      <c r="L1508" s="1">
        <v>6.9</v>
      </c>
      <c r="M1508" s="1">
        <v>24.8</v>
      </c>
      <c r="N1508" s="1">
        <v>-33.8476</v>
      </c>
      <c r="O1508" s="1">
        <v>-70.207499999999996</v>
      </c>
      <c r="P1508" s="1">
        <v>0</v>
      </c>
      <c r="Q1508" s="1">
        <v>808</v>
      </c>
      <c r="R1508" s="7">
        <v>5</v>
      </c>
      <c r="S1508" s="1">
        <v>3</v>
      </c>
      <c r="T1508" s="1">
        <v>16</v>
      </c>
      <c r="U1508" s="1">
        <v>94</v>
      </c>
      <c r="V1508" s="1">
        <v>179</v>
      </c>
      <c r="W1508" s="1">
        <v>74</v>
      </c>
      <c r="X1508" s="1">
        <v>89</v>
      </c>
      <c r="Y1508" s="1">
        <v>194.69351842366478</v>
      </c>
      <c r="Z1508" s="1">
        <v>196.26667092551884</v>
      </c>
      <c r="AA1508" s="1">
        <v>181.6656799316406</v>
      </c>
      <c r="AB1508" s="1" t="s">
        <v>1999</v>
      </c>
      <c r="AC1508" s="3">
        <v>81</v>
      </c>
      <c r="AD1508" s="3">
        <f>_xlfn.XLOOKUP(B1508,EVENTOS!B:B,EVENTOS!M:M,"--",0,1)</f>
        <v>342</v>
      </c>
      <c r="AE1508" s="3">
        <v>1</v>
      </c>
      <c r="AF1508" s="12">
        <f>_xlfn.XLOOKUP(C1508,ESTACIONES!B:B,ESTACIONES!N:N,0,0,1)</f>
        <v>2.9247991347440214</v>
      </c>
      <c r="AG1508">
        <f>_xlfn.XLOOKUP(A1508,'L y W'!A:A,'L y W'!B:B,0,0,1)</f>
        <v>34.962300400270202</v>
      </c>
      <c r="AH1508">
        <f>_xlfn.XLOOKUP(A1508,'L y W'!A:A,'L y W'!C:C,0,0,1)</f>
        <v>21.503046793402568</v>
      </c>
    </row>
    <row r="1509" spans="1:34" x14ac:dyDescent="0.3">
      <c r="A1509" s="1">
        <v>3307</v>
      </c>
      <c r="B1509" s="1" t="s">
        <v>1986</v>
      </c>
      <c r="C1509" s="1" t="s">
        <v>537</v>
      </c>
      <c r="D1509" s="1">
        <v>2017</v>
      </c>
      <c r="E1509" s="1">
        <v>4</v>
      </c>
      <c r="F1509" s="1">
        <v>24</v>
      </c>
      <c r="G1509" s="1">
        <v>21</v>
      </c>
      <c r="H1509" s="1">
        <v>38</v>
      </c>
      <c r="I1509" s="1">
        <v>28</v>
      </c>
      <c r="J1509" s="1">
        <v>-33.085000000000001</v>
      </c>
      <c r="K1509" s="1">
        <v>-72.093999999999994</v>
      </c>
      <c r="L1509" s="1">
        <v>6.9</v>
      </c>
      <c r="M1509" s="1">
        <v>24.8</v>
      </c>
      <c r="N1509" s="1">
        <v>-36.141111000000002</v>
      </c>
      <c r="O1509" s="1">
        <v>-71.824167000000003</v>
      </c>
      <c r="P1509" s="1">
        <v>180</v>
      </c>
      <c r="Q1509" s="1">
        <v>309</v>
      </c>
      <c r="R1509" s="7">
        <v>1.75</v>
      </c>
      <c r="S1509" s="1">
        <v>3</v>
      </c>
      <c r="T1509" s="1">
        <v>16</v>
      </c>
      <c r="U1509" s="1">
        <v>94</v>
      </c>
      <c r="V1509" s="1">
        <v>179</v>
      </c>
      <c r="W1509" s="1">
        <v>74</v>
      </c>
      <c r="X1509" s="1">
        <v>89</v>
      </c>
      <c r="Y1509" s="1">
        <v>339.9269519023843</v>
      </c>
      <c r="Z1509" s="1">
        <v>340.84356093323208</v>
      </c>
      <c r="AA1509" s="1">
        <v>322.5216064453125</v>
      </c>
      <c r="AB1509" s="1" t="s">
        <v>2000</v>
      </c>
      <c r="AC1509" s="3">
        <v>60</v>
      </c>
      <c r="AD1509" s="3">
        <f>_xlfn.XLOOKUP(B1509,EVENTOS!B:B,EVENTOS!M:M,"--",0,1)</f>
        <v>342</v>
      </c>
      <c r="AE1509" s="3">
        <v>1</v>
      </c>
      <c r="AF1509" s="12">
        <f>_xlfn.XLOOKUP(C1509,ESTACIONES!B:B,ESTACIONES!N:N,0,0,1)</f>
        <v>3.5048931133214412</v>
      </c>
      <c r="AG1509">
        <f>_xlfn.XLOOKUP(A1509,'L y W'!A:A,'L y W'!B:B,0,0,1)</f>
        <v>34.962300400270202</v>
      </c>
      <c r="AH1509">
        <f>_xlfn.XLOOKUP(A1509,'L y W'!A:A,'L y W'!C:C,0,0,1)</f>
        <v>21.503046793402568</v>
      </c>
    </row>
    <row r="1510" spans="1:34" x14ac:dyDescent="0.3">
      <c r="A1510" s="1">
        <v>3309</v>
      </c>
      <c r="B1510" s="1" t="s">
        <v>1986</v>
      </c>
      <c r="C1510" s="1" t="s">
        <v>143</v>
      </c>
      <c r="D1510" s="1">
        <v>2017</v>
      </c>
      <c r="E1510" s="1">
        <v>4</v>
      </c>
      <c r="F1510" s="1">
        <v>24</v>
      </c>
      <c r="G1510" s="1">
        <v>21</v>
      </c>
      <c r="H1510" s="1">
        <v>38</v>
      </c>
      <c r="I1510" s="1">
        <v>28</v>
      </c>
      <c r="J1510" s="1">
        <v>-33.085000000000001</v>
      </c>
      <c r="K1510" s="1">
        <v>-72.093999999999994</v>
      </c>
      <c r="L1510" s="1">
        <v>6.9</v>
      </c>
      <c r="M1510" s="1">
        <v>24.8</v>
      </c>
      <c r="N1510" s="1">
        <v>-33.3919</v>
      </c>
      <c r="O1510" s="1">
        <v>-70.738100000000003</v>
      </c>
      <c r="P1510" s="1">
        <v>765</v>
      </c>
      <c r="Q1510" s="1">
        <v>496</v>
      </c>
      <c r="R1510" s="7">
        <v>3.08</v>
      </c>
      <c r="S1510" s="1">
        <v>3</v>
      </c>
      <c r="T1510" s="1">
        <v>16</v>
      </c>
      <c r="U1510" s="1">
        <v>94</v>
      </c>
      <c r="V1510" s="1">
        <v>179</v>
      </c>
      <c r="W1510" s="1">
        <v>74</v>
      </c>
      <c r="X1510" s="1">
        <v>89</v>
      </c>
      <c r="Y1510" s="1">
        <v>130.87384628858936</v>
      </c>
      <c r="Z1510" s="1">
        <v>133.34741417578863</v>
      </c>
      <c r="AA1510" s="1">
        <v>121.49717712402339</v>
      </c>
      <c r="AB1510" s="1" t="s">
        <v>2001</v>
      </c>
      <c r="AC1510" s="3">
        <v>24</v>
      </c>
      <c r="AD1510" s="3">
        <f>_xlfn.XLOOKUP(B1510,EVENTOS!B:B,EVENTOS!M:M,"--",0,1)</f>
        <v>342</v>
      </c>
      <c r="AE1510" s="3">
        <v>1</v>
      </c>
      <c r="AF1510" s="12">
        <f>_xlfn.XLOOKUP(C1510,ESTACIONES!B:B,ESTACIONES!N:N,0,0,1)</f>
        <v>4.0076178379554817</v>
      </c>
      <c r="AG1510">
        <f>_xlfn.XLOOKUP(A1510,'L y W'!A:A,'L y W'!B:B,0,0,1)</f>
        <v>34.962300400270202</v>
      </c>
      <c r="AH1510">
        <f>_xlfn.XLOOKUP(A1510,'L y W'!A:A,'L y W'!C:C,0,0,1)</f>
        <v>21.503046793402568</v>
      </c>
    </row>
    <row r="1511" spans="1:34" x14ac:dyDescent="0.3">
      <c r="A1511" s="1">
        <v>331</v>
      </c>
      <c r="B1511" s="1" t="s">
        <v>1905</v>
      </c>
      <c r="C1511" s="1" t="s">
        <v>745</v>
      </c>
      <c r="D1511" s="1">
        <v>2014</v>
      </c>
      <c r="E1511" s="1">
        <v>4</v>
      </c>
      <c r="F1511" s="1">
        <v>11</v>
      </c>
      <c r="G1511" s="1">
        <v>12</v>
      </c>
      <c r="H1511" s="1">
        <v>0</v>
      </c>
      <c r="I1511" s="1">
        <v>52</v>
      </c>
      <c r="J1511" s="1">
        <v>-20.082000000000001</v>
      </c>
      <c r="K1511" s="1">
        <v>-70.510000000000005</v>
      </c>
      <c r="L1511" s="1">
        <v>5.3</v>
      </c>
      <c r="M1511" s="1">
        <v>39.5</v>
      </c>
      <c r="N1511" s="1">
        <v>-20.07067</v>
      </c>
      <c r="O1511" s="1">
        <v>-69.217219999999998</v>
      </c>
      <c r="P1511" s="1">
        <v>0</v>
      </c>
      <c r="Q1511" s="1">
        <v>732</v>
      </c>
      <c r="R1511" s="7">
        <v>10.01</v>
      </c>
      <c r="S1511" s="1" t="s">
        <v>38</v>
      </c>
      <c r="T1511" s="1" t="s">
        <v>38</v>
      </c>
      <c r="U1511" s="1" t="s">
        <v>38</v>
      </c>
      <c r="V1511" s="1" t="s">
        <v>38</v>
      </c>
      <c r="W1511" s="1" t="s">
        <v>38</v>
      </c>
      <c r="X1511" s="1" t="s">
        <v>38</v>
      </c>
      <c r="Y1511" s="1">
        <v>135.22580537972092</v>
      </c>
      <c r="Z1511" s="1">
        <v>140.87678460482465</v>
      </c>
      <c r="AA1511" s="1">
        <v>134.22999999999999</v>
      </c>
      <c r="AB1511" s="1" t="s">
        <v>2002</v>
      </c>
      <c r="AC1511" s="3">
        <v>71</v>
      </c>
      <c r="AD1511" s="3">
        <f>_xlfn.XLOOKUP(B1511,EVENTOS!B:B,EVENTOS!M:M,"--",0,1)</f>
        <v>333</v>
      </c>
      <c r="AE1511" s="3">
        <v>1</v>
      </c>
      <c r="AF1511" s="12">
        <f>_xlfn.XLOOKUP(C1511,ESTACIONES!B:B,ESTACIONES!N:N,0,0,1)</f>
        <v>5.6225792318664567</v>
      </c>
      <c r="AG1511" t="e">
        <f>_xlfn.XLOOKUP(A1511,'L y W'!A:A,'L y W'!B:B,0,0,1)</f>
        <v>#N/A</v>
      </c>
      <c r="AH1511" t="e">
        <f>_xlfn.XLOOKUP(A1511,'L y W'!A:A,'L y W'!C:C,0,0,1)</f>
        <v>#N/A</v>
      </c>
    </row>
    <row r="1512" spans="1:34" x14ac:dyDescent="0.3">
      <c r="A1512" s="1">
        <v>3311</v>
      </c>
      <c r="B1512" s="1" t="s">
        <v>1986</v>
      </c>
      <c r="C1512" s="1" t="s">
        <v>1648</v>
      </c>
      <c r="D1512" s="1">
        <v>2017</v>
      </c>
      <c r="E1512" s="1">
        <v>4</v>
      </c>
      <c r="F1512" s="1">
        <v>24</v>
      </c>
      <c r="G1512" s="1">
        <v>21</v>
      </c>
      <c r="H1512" s="1">
        <v>38</v>
      </c>
      <c r="I1512" s="1">
        <v>28</v>
      </c>
      <c r="J1512" s="1">
        <v>-33.085000000000001</v>
      </c>
      <c r="K1512" s="1">
        <v>-72.093999999999994</v>
      </c>
      <c r="L1512" s="1">
        <v>6.9</v>
      </c>
      <c r="M1512" s="1">
        <v>24.8</v>
      </c>
      <c r="N1512" s="1">
        <v>-33.776220000000002</v>
      </c>
      <c r="O1512" s="1">
        <v>-70.988669999999999</v>
      </c>
      <c r="P1512" s="1">
        <v>1371</v>
      </c>
      <c r="Q1512" s="1">
        <v>1127</v>
      </c>
      <c r="R1512" s="7">
        <v>5.27</v>
      </c>
      <c r="S1512" s="1">
        <v>3</v>
      </c>
      <c r="T1512" s="1">
        <v>16</v>
      </c>
      <c r="U1512" s="1">
        <v>94</v>
      </c>
      <c r="V1512" s="1">
        <v>179</v>
      </c>
      <c r="W1512" s="1">
        <v>74</v>
      </c>
      <c r="X1512" s="1">
        <v>89</v>
      </c>
      <c r="Y1512" s="1">
        <v>128.23129441424251</v>
      </c>
      <c r="Z1512" s="1">
        <v>130.87469621035282</v>
      </c>
      <c r="AA1512" s="1">
        <v>114.05881500244141</v>
      </c>
      <c r="AB1512" s="1" t="s">
        <v>2003</v>
      </c>
      <c r="AC1512" s="3">
        <v>107</v>
      </c>
      <c r="AD1512" s="3">
        <f>_xlfn.XLOOKUP(B1512,EVENTOS!B:B,EVENTOS!M:M,"--",0,1)</f>
        <v>342</v>
      </c>
      <c r="AE1512" s="3">
        <v>1</v>
      </c>
      <c r="AF1512" s="12">
        <f>_xlfn.XLOOKUP(C1512,ESTACIONES!B:B,ESTACIONES!N:N,0,0,1)</f>
        <v>2.2118537709284638</v>
      </c>
      <c r="AG1512">
        <f>_xlfn.XLOOKUP(A1512,'L y W'!A:A,'L y W'!B:B,0,0,1)</f>
        <v>34.962300400270202</v>
      </c>
      <c r="AH1512">
        <f>_xlfn.XLOOKUP(A1512,'L y W'!A:A,'L y W'!C:C,0,0,1)</f>
        <v>21.503046793402568</v>
      </c>
    </row>
    <row r="1513" spans="1:34" x14ac:dyDescent="0.3">
      <c r="A1513" s="1">
        <v>3315</v>
      </c>
      <c r="B1513" s="1" t="s">
        <v>1986</v>
      </c>
      <c r="C1513" s="1" t="s">
        <v>145</v>
      </c>
      <c r="D1513" s="1">
        <v>2017</v>
      </c>
      <c r="E1513" s="1">
        <v>4</v>
      </c>
      <c r="F1513" s="1">
        <v>24</v>
      </c>
      <c r="G1513" s="1">
        <v>21</v>
      </c>
      <c r="H1513" s="1">
        <v>38</v>
      </c>
      <c r="I1513" s="1">
        <v>28</v>
      </c>
      <c r="J1513" s="1">
        <v>-33.085000000000001</v>
      </c>
      <c r="K1513" s="1">
        <v>-72.093999999999994</v>
      </c>
      <c r="L1513" s="1">
        <v>6.9</v>
      </c>
      <c r="M1513" s="1">
        <v>24.8</v>
      </c>
      <c r="N1513" s="1">
        <v>-33.472777999999998</v>
      </c>
      <c r="O1513" s="1">
        <v>-70.659722000000002</v>
      </c>
      <c r="P1513" s="1">
        <v>0</v>
      </c>
      <c r="Q1513" s="1">
        <v>724</v>
      </c>
      <c r="R1513" s="7">
        <v>2.3062499999999999</v>
      </c>
      <c r="S1513" s="1">
        <v>3</v>
      </c>
      <c r="T1513" s="1">
        <v>16</v>
      </c>
      <c r="U1513" s="1">
        <v>94</v>
      </c>
      <c r="V1513" s="1">
        <v>179</v>
      </c>
      <c r="W1513" s="1">
        <v>74</v>
      </c>
      <c r="X1513" s="1">
        <v>89</v>
      </c>
      <c r="Y1513" s="1">
        <v>140.36429121241738</v>
      </c>
      <c r="Z1513" s="1">
        <v>142.53832553935911</v>
      </c>
      <c r="AA1513" s="1">
        <v>129.99397277832031</v>
      </c>
      <c r="AB1513" s="1" t="s">
        <v>2004</v>
      </c>
      <c r="AC1513" s="3">
        <v>25</v>
      </c>
      <c r="AD1513" s="3">
        <f>_xlfn.XLOOKUP(B1513,EVENTOS!B:B,EVENTOS!M:M,"--",0,1)</f>
        <v>342</v>
      </c>
      <c r="AE1513" s="3">
        <v>1</v>
      </c>
      <c r="AF1513" s="12">
        <f>_xlfn.XLOOKUP(C1513,ESTACIONES!B:B,ESTACIONES!N:N,0,0,1)</f>
        <v>2.0081271309843447</v>
      </c>
      <c r="AG1513">
        <f>_xlfn.XLOOKUP(A1513,'L y W'!A:A,'L y W'!B:B,0,0,1)</f>
        <v>34.962300400270202</v>
      </c>
      <c r="AH1513">
        <f>_xlfn.XLOOKUP(A1513,'L y W'!A:A,'L y W'!C:C,0,0,1)</f>
        <v>21.503046793402568</v>
      </c>
    </row>
    <row r="1514" spans="1:34" x14ac:dyDescent="0.3">
      <c r="A1514" s="1">
        <v>3316</v>
      </c>
      <c r="B1514" s="1" t="s">
        <v>1986</v>
      </c>
      <c r="C1514" s="1" t="s">
        <v>333</v>
      </c>
      <c r="D1514" s="1">
        <v>2017</v>
      </c>
      <c r="E1514" s="1">
        <v>4</v>
      </c>
      <c r="F1514" s="1">
        <v>24</v>
      </c>
      <c r="G1514" s="1">
        <v>21</v>
      </c>
      <c r="H1514" s="1">
        <v>38</v>
      </c>
      <c r="I1514" s="1">
        <v>28</v>
      </c>
      <c r="J1514" s="1">
        <v>-33.085000000000001</v>
      </c>
      <c r="K1514" s="1">
        <v>-72.093999999999994</v>
      </c>
      <c r="L1514" s="1">
        <v>6.9</v>
      </c>
      <c r="M1514" s="1">
        <v>24.8</v>
      </c>
      <c r="N1514" s="1">
        <v>-33.442822</v>
      </c>
      <c r="O1514" s="1">
        <v>-70.534631000000005</v>
      </c>
      <c r="P1514" s="1">
        <v>0</v>
      </c>
      <c r="Q1514" s="1">
        <v>635</v>
      </c>
      <c r="R1514" s="7">
        <v>20.262820512820518</v>
      </c>
      <c r="S1514" s="1">
        <v>3</v>
      </c>
      <c r="T1514" s="1">
        <v>16</v>
      </c>
      <c r="U1514" s="1">
        <v>94</v>
      </c>
      <c r="V1514" s="1">
        <v>179</v>
      </c>
      <c r="W1514" s="1">
        <v>74</v>
      </c>
      <c r="X1514" s="1">
        <v>89</v>
      </c>
      <c r="Y1514" s="1">
        <v>150.61328645570515</v>
      </c>
      <c r="Z1514" s="1">
        <v>152.64141658471431</v>
      </c>
      <c r="AA1514" s="1">
        <v>140.67002868652341</v>
      </c>
      <c r="AB1514" s="1" t="s">
        <v>2005</v>
      </c>
      <c r="AC1514" s="3">
        <v>48</v>
      </c>
      <c r="AD1514" s="3">
        <f>_xlfn.XLOOKUP(B1514,EVENTOS!B:B,EVENTOS!M:M,"--",0,1)</f>
        <v>342</v>
      </c>
      <c r="AE1514" s="3">
        <v>1</v>
      </c>
      <c r="AF1514" s="12">
        <f>_xlfn.XLOOKUP(C1514,ESTACIONES!B:B,ESTACIONES!N:N,0,0,1)</f>
        <v>2.6096980809150092</v>
      </c>
      <c r="AG1514">
        <f>_xlfn.XLOOKUP(A1514,'L y W'!A:A,'L y W'!B:B,0,0,1)</f>
        <v>34.962300400270202</v>
      </c>
      <c r="AH1514">
        <f>_xlfn.XLOOKUP(A1514,'L y W'!A:A,'L y W'!C:C,0,0,1)</f>
        <v>21.503046793402568</v>
      </c>
    </row>
    <row r="1515" spans="1:34" x14ac:dyDescent="0.3">
      <c r="A1515" s="1">
        <v>3317</v>
      </c>
      <c r="B1515" s="1" t="s">
        <v>1986</v>
      </c>
      <c r="C1515" s="1" t="s">
        <v>147</v>
      </c>
      <c r="D1515" s="1">
        <v>2017</v>
      </c>
      <c r="E1515" s="1">
        <v>4</v>
      </c>
      <c r="F1515" s="1">
        <v>24</v>
      </c>
      <c r="G1515" s="1">
        <v>21</v>
      </c>
      <c r="H1515" s="1">
        <v>38</v>
      </c>
      <c r="I1515" s="1">
        <v>28</v>
      </c>
      <c r="J1515" s="1">
        <v>-33.085000000000001</v>
      </c>
      <c r="K1515" s="1">
        <v>-72.093999999999994</v>
      </c>
      <c r="L1515" s="1">
        <v>6.9</v>
      </c>
      <c r="M1515" s="1">
        <v>24.8</v>
      </c>
      <c r="N1515" s="1">
        <v>-33.388686</v>
      </c>
      <c r="O1515" s="1">
        <v>-70.621589</v>
      </c>
      <c r="P1515" s="1">
        <v>0</v>
      </c>
      <c r="Q1515" s="1">
        <v>311</v>
      </c>
      <c r="R1515" s="7">
        <v>0.99</v>
      </c>
      <c r="S1515" s="1">
        <v>3</v>
      </c>
      <c r="T1515" s="1">
        <v>16</v>
      </c>
      <c r="U1515" s="1">
        <v>94</v>
      </c>
      <c r="V1515" s="1">
        <v>179</v>
      </c>
      <c r="W1515" s="1">
        <v>74</v>
      </c>
      <c r="X1515" s="1">
        <v>89</v>
      </c>
      <c r="Y1515" s="1">
        <v>141.30408954296323</v>
      </c>
      <c r="Z1515" s="1">
        <v>143.46388298650561</v>
      </c>
      <c r="AA1515" s="1">
        <v>131.97796630859381</v>
      </c>
      <c r="AB1515" s="1" t="s">
        <v>2006</v>
      </c>
      <c r="AC1515" s="3">
        <v>26</v>
      </c>
      <c r="AD1515" s="3">
        <f>_xlfn.XLOOKUP(B1515,EVENTOS!B:B,EVENTOS!M:M,"--",0,1)</f>
        <v>342</v>
      </c>
      <c r="AE1515" s="3">
        <v>1</v>
      </c>
      <c r="AF1515" s="12">
        <f>_xlfn.XLOOKUP(C1515,ESTACIONES!B:B,ESTACIONES!N:N,0,0,1)</f>
        <v>5.3601454441489214</v>
      </c>
      <c r="AG1515">
        <f>_xlfn.XLOOKUP(A1515,'L y W'!A:A,'L y W'!B:B,0,0,1)</f>
        <v>34.962300400270202</v>
      </c>
      <c r="AH1515">
        <f>_xlfn.XLOOKUP(A1515,'L y W'!A:A,'L y W'!C:C,0,0,1)</f>
        <v>21.503046793402568</v>
      </c>
    </row>
    <row r="1516" spans="1:34" x14ac:dyDescent="0.3">
      <c r="A1516" s="1">
        <v>3318</v>
      </c>
      <c r="B1516" s="1" t="s">
        <v>1986</v>
      </c>
      <c r="C1516" s="1" t="s">
        <v>62</v>
      </c>
      <c r="D1516" s="1">
        <v>2017</v>
      </c>
      <c r="E1516" s="1">
        <v>4</v>
      </c>
      <c r="F1516" s="1">
        <v>24</v>
      </c>
      <c r="G1516" s="1">
        <v>21</v>
      </c>
      <c r="H1516" s="1">
        <v>38</v>
      </c>
      <c r="I1516" s="1">
        <v>28</v>
      </c>
      <c r="J1516" s="1">
        <v>-33.085000000000001</v>
      </c>
      <c r="K1516" s="1">
        <v>-72.093999999999994</v>
      </c>
      <c r="L1516" s="1">
        <v>6.9</v>
      </c>
      <c r="M1516" s="1">
        <v>24.8</v>
      </c>
      <c r="N1516" s="1">
        <v>-33.215583000000002</v>
      </c>
      <c r="O1516" s="1">
        <v>-70.766861000000006</v>
      </c>
      <c r="P1516" s="1">
        <v>0</v>
      </c>
      <c r="Q1516" s="1">
        <v>401</v>
      </c>
      <c r="R1516" s="7">
        <v>1.31</v>
      </c>
      <c r="S1516" s="1">
        <v>3</v>
      </c>
      <c r="T1516" s="1">
        <v>16</v>
      </c>
      <c r="U1516" s="1">
        <v>94</v>
      </c>
      <c r="V1516" s="1">
        <v>179</v>
      </c>
      <c r="W1516" s="1">
        <v>74</v>
      </c>
      <c r="X1516" s="1">
        <v>89</v>
      </c>
      <c r="Y1516" s="1">
        <v>124.65795735177043</v>
      </c>
      <c r="Z1516" s="1">
        <v>127.10092970201208</v>
      </c>
      <c r="AA1516" s="1">
        <v>117.4911270141602</v>
      </c>
      <c r="AB1516" s="1" t="s">
        <v>2007</v>
      </c>
      <c r="AC1516" s="3">
        <v>11</v>
      </c>
      <c r="AD1516" s="3">
        <f>_xlfn.XLOOKUP(B1516,EVENTOS!B:B,EVENTOS!M:M,"--",0,1)</f>
        <v>342</v>
      </c>
      <c r="AE1516" s="3">
        <v>1</v>
      </c>
      <c r="AF1516" s="12">
        <f>_xlfn.XLOOKUP(C1516,ESTACIONES!B:B,ESTACIONES!N:N,0,0,1)</f>
        <v>2.7481272780344788</v>
      </c>
      <c r="AG1516">
        <f>_xlfn.XLOOKUP(A1516,'L y W'!A:A,'L y W'!B:B,0,0,1)</f>
        <v>34.962300400270202</v>
      </c>
      <c r="AH1516">
        <f>_xlfn.XLOOKUP(A1516,'L y W'!A:A,'L y W'!C:C,0,0,1)</f>
        <v>21.503046793402568</v>
      </c>
    </row>
    <row r="1517" spans="1:34" x14ac:dyDescent="0.3">
      <c r="A1517" s="1">
        <v>3319</v>
      </c>
      <c r="B1517" s="1" t="s">
        <v>1986</v>
      </c>
      <c r="C1517" s="1" t="s">
        <v>155</v>
      </c>
      <c r="D1517" s="1">
        <v>2017</v>
      </c>
      <c r="E1517" s="1">
        <v>4</v>
      </c>
      <c r="F1517" s="1">
        <v>24</v>
      </c>
      <c r="G1517" s="1">
        <v>21</v>
      </c>
      <c r="H1517" s="1">
        <v>38</v>
      </c>
      <c r="I1517" s="1">
        <v>28</v>
      </c>
      <c r="J1517" s="1">
        <v>-33.085000000000001</v>
      </c>
      <c r="K1517" s="1">
        <v>-72.093999999999994</v>
      </c>
      <c r="L1517" s="1">
        <v>6.9</v>
      </c>
      <c r="M1517" s="1">
        <v>24.8</v>
      </c>
      <c r="N1517" s="1">
        <v>-33.508417000000001</v>
      </c>
      <c r="O1517" s="1">
        <v>-70.748806000000002</v>
      </c>
      <c r="P1517" s="1">
        <v>0</v>
      </c>
      <c r="Q1517" s="1">
        <v>379</v>
      </c>
      <c r="R1517" s="7">
        <v>2.7</v>
      </c>
      <c r="S1517" s="1">
        <v>3</v>
      </c>
      <c r="T1517" s="1">
        <v>16</v>
      </c>
      <c r="U1517" s="1">
        <v>94</v>
      </c>
      <c r="V1517" s="1">
        <v>179</v>
      </c>
      <c r="W1517" s="1">
        <v>74</v>
      </c>
      <c r="X1517" s="1">
        <v>89</v>
      </c>
      <c r="Y1517" s="1">
        <v>133.8006206070207</v>
      </c>
      <c r="Z1517" s="1">
        <v>136.07955788737667</v>
      </c>
      <c r="AA1517" s="1">
        <v>122.9212646484375</v>
      </c>
      <c r="AB1517" s="1" t="s">
        <v>2008</v>
      </c>
      <c r="AC1517" s="3">
        <v>29</v>
      </c>
      <c r="AD1517" s="3">
        <f>_xlfn.XLOOKUP(B1517,EVENTOS!B:B,EVENTOS!M:M,"--",0,1)</f>
        <v>342</v>
      </c>
      <c r="AE1517" s="3">
        <v>1</v>
      </c>
      <c r="AF1517" s="12">
        <f>_xlfn.XLOOKUP(C1517,ESTACIONES!B:B,ESTACIONES!N:N,0,0,1)</f>
        <v>4.3941768465990183</v>
      </c>
      <c r="AG1517">
        <f>_xlfn.XLOOKUP(A1517,'L y W'!A:A,'L y W'!B:B,0,0,1)</f>
        <v>34.962300400270202</v>
      </c>
      <c r="AH1517">
        <f>_xlfn.XLOOKUP(A1517,'L y W'!A:A,'L y W'!C:C,0,0,1)</f>
        <v>21.503046793402568</v>
      </c>
    </row>
    <row r="1518" spans="1:34" x14ac:dyDescent="0.3">
      <c r="A1518" s="1">
        <v>3320</v>
      </c>
      <c r="B1518" s="1" t="s">
        <v>1986</v>
      </c>
      <c r="C1518" s="1" t="s">
        <v>157</v>
      </c>
      <c r="D1518" s="1">
        <v>2017</v>
      </c>
      <c r="E1518" s="1">
        <v>4</v>
      </c>
      <c r="F1518" s="1">
        <v>24</v>
      </c>
      <c r="G1518" s="1">
        <v>21</v>
      </c>
      <c r="H1518" s="1">
        <v>38</v>
      </c>
      <c r="I1518" s="1">
        <v>28</v>
      </c>
      <c r="J1518" s="1">
        <v>-33.085000000000001</v>
      </c>
      <c r="K1518" s="1">
        <v>-72.093999999999994</v>
      </c>
      <c r="L1518" s="1">
        <v>6.9</v>
      </c>
      <c r="M1518" s="1">
        <v>24.8</v>
      </c>
      <c r="N1518" s="1">
        <v>-33.698472000000002</v>
      </c>
      <c r="O1518" s="1">
        <v>-71.217222000000007</v>
      </c>
      <c r="P1518" s="1">
        <v>0</v>
      </c>
      <c r="Q1518" s="1">
        <v>471</v>
      </c>
      <c r="R1518" s="7">
        <v>1.4</v>
      </c>
      <c r="S1518" s="1">
        <v>3</v>
      </c>
      <c r="T1518" s="1">
        <v>16</v>
      </c>
      <c r="U1518" s="1">
        <v>94</v>
      </c>
      <c r="V1518" s="1">
        <v>179</v>
      </c>
      <c r="W1518" s="1">
        <v>74</v>
      </c>
      <c r="X1518" s="1">
        <v>89</v>
      </c>
      <c r="Y1518" s="1">
        <v>106.22463298506587</v>
      </c>
      <c r="Z1518" s="1">
        <v>109.08122044060538</v>
      </c>
      <c r="AA1518" s="1">
        <v>92.328132629394531</v>
      </c>
      <c r="AB1518" s="1" t="s">
        <v>2009</v>
      </c>
      <c r="AC1518" s="3">
        <v>30</v>
      </c>
      <c r="AD1518" s="3">
        <f>_xlfn.XLOOKUP(B1518,EVENTOS!B:B,EVENTOS!M:M,"--",0,1)</f>
        <v>342</v>
      </c>
      <c r="AE1518" s="3">
        <v>1</v>
      </c>
      <c r="AF1518" s="12">
        <f>_xlfn.XLOOKUP(C1518,ESTACIONES!B:B,ESTACIONES!N:N,0,0,1)</f>
        <v>3.822213435450279</v>
      </c>
      <c r="AG1518">
        <f>_xlfn.XLOOKUP(A1518,'L y W'!A:A,'L y W'!B:B,0,0,1)</f>
        <v>34.962300400270202</v>
      </c>
      <c r="AH1518">
        <f>_xlfn.XLOOKUP(A1518,'L y W'!A:A,'L y W'!C:C,0,0,1)</f>
        <v>21.503046793402568</v>
      </c>
    </row>
    <row r="1519" spans="1:34" x14ac:dyDescent="0.3">
      <c r="A1519" s="1">
        <v>3321</v>
      </c>
      <c r="B1519" s="1" t="s">
        <v>1986</v>
      </c>
      <c r="C1519" s="1" t="s">
        <v>159</v>
      </c>
      <c r="D1519" s="1">
        <v>2017</v>
      </c>
      <c r="E1519" s="1">
        <v>4</v>
      </c>
      <c r="F1519" s="1">
        <v>24</v>
      </c>
      <c r="G1519" s="1">
        <v>21</v>
      </c>
      <c r="H1519" s="1">
        <v>38</v>
      </c>
      <c r="I1519" s="1">
        <v>28</v>
      </c>
      <c r="J1519" s="1">
        <v>-33.085000000000001</v>
      </c>
      <c r="K1519" s="1">
        <v>-72.093999999999994</v>
      </c>
      <c r="L1519" s="1">
        <v>6.9</v>
      </c>
      <c r="M1519" s="1">
        <v>24.8</v>
      </c>
      <c r="N1519" s="1">
        <v>-33.665194</v>
      </c>
      <c r="O1519" s="1">
        <v>-70.929333</v>
      </c>
      <c r="P1519" s="1">
        <v>0</v>
      </c>
      <c r="Q1519" s="1">
        <v>471</v>
      </c>
      <c r="R1519" s="7">
        <v>1.4</v>
      </c>
      <c r="S1519" s="1">
        <v>3</v>
      </c>
      <c r="T1519" s="1">
        <v>16</v>
      </c>
      <c r="U1519" s="1">
        <v>94</v>
      </c>
      <c r="V1519" s="1">
        <v>179</v>
      </c>
      <c r="W1519" s="1">
        <v>74</v>
      </c>
      <c r="X1519" s="1">
        <v>89</v>
      </c>
      <c r="Y1519" s="1">
        <v>126.041947166413</v>
      </c>
      <c r="Z1519" s="1">
        <v>128.45860206891888</v>
      </c>
      <c r="AA1519" s="1">
        <v>113.07675933837891</v>
      </c>
      <c r="AB1519" s="1" t="s">
        <v>2010</v>
      </c>
      <c r="AC1519" s="3">
        <v>31</v>
      </c>
      <c r="AD1519" s="3">
        <f>_xlfn.XLOOKUP(B1519,EVENTOS!B:B,EVENTOS!M:M,"--",0,1)</f>
        <v>342</v>
      </c>
      <c r="AE1519" s="3">
        <v>1</v>
      </c>
      <c r="AF1519" s="12">
        <f>_xlfn.XLOOKUP(C1519,ESTACIONES!B:B,ESTACIONES!N:N,0,0,1)</f>
        <v>2.4787510476540047</v>
      </c>
      <c r="AG1519">
        <f>_xlfn.XLOOKUP(A1519,'L y W'!A:A,'L y W'!B:B,0,0,1)</f>
        <v>34.962300400270202</v>
      </c>
      <c r="AH1519">
        <f>_xlfn.XLOOKUP(A1519,'L y W'!A:A,'L y W'!C:C,0,0,1)</f>
        <v>21.503046793402568</v>
      </c>
    </row>
    <row r="1520" spans="1:34" x14ac:dyDescent="0.3">
      <c r="A1520" s="1">
        <v>3322</v>
      </c>
      <c r="B1520" s="1" t="s">
        <v>1986</v>
      </c>
      <c r="C1520" s="1" t="s">
        <v>161</v>
      </c>
      <c r="D1520" s="1">
        <v>2017</v>
      </c>
      <c r="E1520" s="1">
        <v>4</v>
      </c>
      <c r="F1520" s="1">
        <v>24</v>
      </c>
      <c r="G1520" s="1">
        <v>21</v>
      </c>
      <c r="H1520" s="1">
        <v>38</v>
      </c>
      <c r="I1520" s="1">
        <v>28</v>
      </c>
      <c r="J1520" s="1">
        <v>-33.085000000000001</v>
      </c>
      <c r="K1520" s="1">
        <v>-72.093999999999994</v>
      </c>
      <c r="L1520" s="1">
        <v>6.9</v>
      </c>
      <c r="M1520" s="1">
        <v>24.8</v>
      </c>
      <c r="N1520" s="1">
        <v>-33.380861000000003</v>
      </c>
      <c r="O1520" s="1">
        <v>-70.796166999999997</v>
      </c>
      <c r="P1520" s="1">
        <v>0</v>
      </c>
      <c r="Q1520" s="1">
        <v>471</v>
      </c>
      <c r="R1520" s="7">
        <v>1.4</v>
      </c>
      <c r="S1520" s="1">
        <v>3</v>
      </c>
      <c r="T1520" s="1">
        <v>16</v>
      </c>
      <c r="U1520" s="1">
        <v>94</v>
      </c>
      <c r="V1520" s="1">
        <v>179</v>
      </c>
      <c r="W1520" s="1">
        <v>74</v>
      </c>
      <c r="X1520" s="1">
        <v>89</v>
      </c>
      <c r="Y1520" s="1">
        <v>125.33743288999847</v>
      </c>
      <c r="Z1520" s="1">
        <v>127.76741401255201</v>
      </c>
      <c r="AA1520" s="1">
        <v>116.1140823364258</v>
      </c>
      <c r="AB1520" s="1" t="s">
        <v>2011</v>
      </c>
      <c r="AC1520" s="3">
        <v>32</v>
      </c>
      <c r="AD1520" s="3">
        <f>_xlfn.XLOOKUP(B1520,EVENTOS!B:B,EVENTOS!M:M,"--",0,1)</f>
        <v>342</v>
      </c>
      <c r="AE1520" s="3">
        <v>1</v>
      </c>
      <c r="AF1520" s="12">
        <f>_xlfn.XLOOKUP(C1520,ESTACIONES!B:B,ESTACIONES!N:N,0,0,1)</f>
        <v>5.2193509282518686</v>
      </c>
      <c r="AG1520">
        <f>_xlfn.XLOOKUP(A1520,'L y W'!A:A,'L y W'!B:B,0,0,1)</f>
        <v>34.962300400270202</v>
      </c>
      <c r="AH1520">
        <f>_xlfn.XLOOKUP(A1520,'L y W'!A:A,'L y W'!C:C,0,0,1)</f>
        <v>21.503046793402568</v>
      </c>
    </row>
    <row r="1521" spans="1:34" x14ac:dyDescent="0.3">
      <c r="A1521" s="1">
        <v>3323</v>
      </c>
      <c r="B1521" s="1" t="s">
        <v>1986</v>
      </c>
      <c r="C1521" s="1" t="s">
        <v>163</v>
      </c>
      <c r="D1521" s="1">
        <v>2017</v>
      </c>
      <c r="E1521" s="1">
        <v>4</v>
      </c>
      <c r="F1521" s="1">
        <v>24</v>
      </c>
      <c r="G1521" s="1">
        <v>21</v>
      </c>
      <c r="H1521" s="1">
        <v>38</v>
      </c>
      <c r="I1521" s="1">
        <v>28</v>
      </c>
      <c r="J1521" s="1">
        <v>-33.085000000000001</v>
      </c>
      <c r="K1521" s="1">
        <v>-72.093999999999994</v>
      </c>
      <c r="L1521" s="1">
        <v>6.9</v>
      </c>
      <c r="M1521" s="1">
        <v>24.8</v>
      </c>
      <c r="N1521" s="1">
        <v>-32.9756</v>
      </c>
      <c r="O1521" s="1">
        <v>-71.015600000000006</v>
      </c>
      <c r="P1521" s="1">
        <v>0</v>
      </c>
      <c r="Q1521" s="1">
        <v>1951</v>
      </c>
      <c r="R1521" s="7">
        <v>9.9</v>
      </c>
      <c r="S1521" s="1">
        <v>3</v>
      </c>
      <c r="T1521" s="1">
        <v>16</v>
      </c>
      <c r="U1521" s="1">
        <v>94</v>
      </c>
      <c r="V1521" s="1">
        <v>179</v>
      </c>
      <c r="W1521" s="1">
        <v>74</v>
      </c>
      <c r="X1521" s="1">
        <v>89</v>
      </c>
      <c r="Y1521" s="1">
        <v>101.47298461674718</v>
      </c>
      <c r="Z1521" s="1">
        <v>104.45959317856169</v>
      </c>
      <c r="AA1521" s="1">
        <v>93.782310485839844</v>
      </c>
      <c r="AB1521" s="1" t="s">
        <v>2012</v>
      </c>
      <c r="AC1521" s="3">
        <v>33</v>
      </c>
      <c r="AD1521" s="3">
        <f>_xlfn.XLOOKUP(B1521,EVENTOS!B:B,EVENTOS!M:M,"--",0,1)</f>
        <v>342</v>
      </c>
      <c r="AE1521" s="3">
        <v>1</v>
      </c>
      <c r="AF1521" s="12">
        <f>_xlfn.XLOOKUP(C1521,ESTACIONES!B:B,ESTACIONES!N:N,0,0,1)</f>
        <v>2.9839396570482779</v>
      </c>
      <c r="AG1521">
        <f>_xlfn.XLOOKUP(A1521,'L y W'!A:A,'L y W'!B:B,0,0,1)</f>
        <v>34.962300400270202</v>
      </c>
      <c r="AH1521">
        <f>_xlfn.XLOOKUP(A1521,'L y W'!A:A,'L y W'!C:C,0,0,1)</f>
        <v>21.503046793402568</v>
      </c>
    </row>
    <row r="1522" spans="1:34" x14ac:dyDescent="0.3">
      <c r="A1522" s="1">
        <v>3324</v>
      </c>
      <c r="B1522" s="1" t="s">
        <v>1986</v>
      </c>
      <c r="C1522" s="1" t="s">
        <v>234</v>
      </c>
      <c r="D1522" s="1">
        <v>2017</v>
      </c>
      <c r="E1522" s="1">
        <v>4</v>
      </c>
      <c r="F1522" s="1">
        <v>24</v>
      </c>
      <c r="G1522" s="1">
        <v>21</v>
      </c>
      <c r="H1522" s="1">
        <v>38</v>
      </c>
      <c r="I1522" s="1">
        <v>28</v>
      </c>
      <c r="J1522" s="1">
        <v>-33.085000000000001</v>
      </c>
      <c r="K1522" s="1">
        <v>-72.093999999999994</v>
      </c>
      <c r="L1522" s="1">
        <v>6.9</v>
      </c>
      <c r="M1522" s="1">
        <v>24.8</v>
      </c>
      <c r="N1522" s="1">
        <v>-33.023083</v>
      </c>
      <c r="O1522" s="1">
        <v>-71.517832999999996</v>
      </c>
      <c r="P1522" s="1">
        <v>0</v>
      </c>
      <c r="Q1522" s="1">
        <v>622</v>
      </c>
      <c r="R1522" s="7">
        <v>7.28</v>
      </c>
      <c r="S1522" s="1">
        <v>3</v>
      </c>
      <c r="T1522" s="1">
        <v>16</v>
      </c>
      <c r="U1522" s="1">
        <v>94</v>
      </c>
      <c r="V1522" s="1">
        <v>179</v>
      </c>
      <c r="W1522" s="1">
        <v>74</v>
      </c>
      <c r="X1522" s="1">
        <v>89</v>
      </c>
      <c r="Y1522" s="1">
        <v>54.248111676915947</v>
      </c>
      <c r="Z1522" s="1">
        <v>59.648114978691027</v>
      </c>
      <c r="AA1522" s="1">
        <v>51.206851959228523</v>
      </c>
      <c r="AB1522" s="1" t="s">
        <v>2013</v>
      </c>
      <c r="AC1522" s="3">
        <v>44</v>
      </c>
      <c r="AD1522" s="3">
        <f>_xlfn.XLOOKUP(B1522,EVENTOS!B:B,EVENTOS!M:M,"--",0,1)</f>
        <v>342</v>
      </c>
      <c r="AE1522" s="3">
        <v>1</v>
      </c>
      <c r="AF1522" s="12">
        <f>_xlfn.XLOOKUP(C1522,ESTACIONES!B:B,ESTACIONES!N:N,0,0,1)</f>
        <v>7.8837968896193393</v>
      </c>
      <c r="AG1522">
        <f>_xlfn.XLOOKUP(A1522,'L y W'!A:A,'L y W'!B:B,0,0,1)</f>
        <v>34.962300400270202</v>
      </c>
      <c r="AH1522">
        <f>_xlfn.XLOOKUP(A1522,'L y W'!A:A,'L y W'!C:C,0,0,1)</f>
        <v>21.503046793402568</v>
      </c>
    </row>
    <row r="1523" spans="1:34" x14ac:dyDescent="0.3">
      <c r="A1523" s="1">
        <v>3326</v>
      </c>
      <c r="B1523" s="1" t="s">
        <v>1986</v>
      </c>
      <c r="C1523" s="1" t="s">
        <v>167</v>
      </c>
      <c r="D1523" s="1">
        <v>2017</v>
      </c>
      <c r="E1523" s="1">
        <v>4</v>
      </c>
      <c r="F1523" s="1">
        <v>24</v>
      </c>
      <c r="G1523" s="1">
        <v>21</v>
      </c>
      <c r="H1523" s="1">
        <v>38</v>
      </c>
      <c r="I1523" s="1">
        <v>28</v>
      </c>
      <c r="J1523" s="1">
        <v>-33.085000000000001</v>
      </c>
      <c r="K1523" s="1">
        <v>-72.093999999999994</v>
      </c>
      <c r="L1523" s="1">
        <v>6.9</v>
      </c>
      <c r="M1523" s="1">
        <v>24.8</v>
      </c>
      <c r="N1523" s="1">
        <v>-33.365428000000001</v>
      </c>
      <c r="O1523" s="1">
        <v>-71.669036000000006</v>
      </c>
      <c r="P1523" s="1">
        <v>0</v>
      </c>
      <c r="Q1523" s="1">
        <v>549</v>
      </c>
      <c r="R1523" s="7">
        <v>5.72</v>
      </c>
      <c r="S1523" s="1">
        <v>3</v>
      </c>
      <c r="T1523" s="1">
        <v>16</v>
      </c>
      <c r="U1523" s="1">
        <v>94</v>
      </c>
      <c r="V1523" s="1">
        <v>179</v>
      </c>
      <c r="W1523" s="1">
        <v>74</v>
      </c>
      <c r="X1523" s="1">
        <v>89</v>
      </c>
      <c r="Y1523" s="1">
        <v>50.363763543487522</v>
      </c>
      <c r="Z1523" s="1">
        <v>56.138655828798775</v>
      </c>
      <c r="AA1523" s="1">
        <v>43.114494323730469</v>
      </c>
      <c r="AB1523" s="1" t="s">
        <v>2014</v>
      </c>
      <c r="AC1523" s="3">
        <v>35</v>
      </c>
      <c r="AD1523" s="3">
        <f>_xlfn.XLOOKUP(B1523,EVENTOS!B:B,EVENTOS!M:M,"--",0,1)</f>
        <v>342</v>
      </c>
      <c r="AE1523" s="3">
        <v>1</v>
      </c>
      <c r="AF1523" s="12">
        <f>_xlfn.XLOOKUP(C1523,ESTACIONES!B:B,ESTACIONES!N:N,0,0,1)</f>
        <v>3.4777015408059508</v>
      </c>
      <c r="AG1523">
        <f>_xlfn.XLOOKUP(A1523,'L y W'!A:A,'L y W'!B:B,0,0,1)</f>
        <v>34.962300400270202</v>
      </c>
      <c r="AH1523">
        <f>_xlfn.XLOOKUP(A1523,'L y W'!A:A,'L y W'!C:C,0,0,1)</f>
        <v>21.503046793402568</v>
      </c>
    </row>
    <row r="1524" spans="1:34" x14ac:dyDescent="0.3">
      <c r="A1524" s="1">
        <v>3327</v>
      </c>
      <c r="B1524" s="1" t="s">
        <v>1986</v>
      </c>
      <c r="C1524" s="1" t="s">
        <v>169</v>
      </c>
      <c r="D1524" s="1">
        <v>2017</v>
      </c>
      <c r="E1524" s="1">
        <v>4</v>
      </c>
      <c r="F1524" s="1">
        <v>24</v>
      </c>
      <c r="G1524" s="1">
        <v>21</v>
      </c>
      <c r="H1524" s="1">
        <v>38</v>
      </c>
      <c r="I1524" s="1">
        <v>28</v>
      </c>
      <c r="J1524" s="1">
        <v>-33.085000000000001</v>
      </c>
      <c r="K1524" s="1">
        <v>-72.093999999999994</v>
      </c>
      <c r="L1524" s="1">
        <v>6.9</v>
      </c>
      <c r="M1524" s="1">
        <v>24.8</v>
      </c>
      <c r="N1524" s="1">
        <v>-33.048060999999997</v>
      </c>
      <c r="O1524" s="1">
        <v>-71.604500000000002</v>
      </c>
      <c r="P1524" s="1">
        <v>0</v>
      </c>
      <c r="Q1524" s="1">
        <v>317</v>
      </c>
      <c r="R1524" s="7">
        <v>1.61</v>
      </c>
      <c r="S1524" s="1">
        <v>3</v>
      </c>
      <c r="T1524" s="1">
        <v>16</v>
      </c>
      <c r="U1524" s="1">
        <v>94</v>
      </c>
      <c r="V1524" s="1">
        <v>179</v>
      </c>
      <c r="W1524" s="1">
        <v>74</v>
      </c>
      <c r="X1524" s="1">
        <v>89</v>
      </c>
      <c r="Y1524" s="1">
        <v>45.894155494128789</v>
      </c>
      <c r="Z1524" s="1">
        <v>52.166210409797564</v>
      </c>
      <c r="AA1524" s="1">
        <v>44.745906829833977</v>
      </c>
      <c r="AB1524" s="1" t="s">
        <v>2015</v>
      </c>
      <c r="AC1524" s="3">
        <v>36</v>
      </c>
      <c r="AD1524" s="3">
        <f>_xlfn.XLOOKUP(B1524,EVENTOS!B:B,EVENTOS!M:M,"--",0,1)</f>
        <v>342</v>
      </c>
      <c r="AE1524" s="3">
        <v>1</v>
      </c>
      <c r="AF1524" s="12">
        <f>_xlfn.XLOOKUP(C1524,ESTACIONES!B:B,ESTACIONES!N:N,0,0,1)</f>
        <v>4.311696339662153</v>
      </c>
      <c r="AG1524">
        <f>_xlfn.XLOOKUP(A1524,'L y W'!A:A,'L y W'!B:B,0,0,1)</f>
        <v>34.962300400270202</v>
      </c>
      <c r="AH1524">
        <f>_xlfn.XLOOKUP(A1524,'L y W'!A:A,'L y W'!C:C,0,0,1)</f>
        <v>21.503046793402568</v>
      </c>
    </row>
    <row r="1525" spans="1:34" x14ac:dyDescent="0.3">
      <c r="A1525" s="1">
        <v>3328</v>
      </c>
      <c r="B1525" s="1" t="s">
        <v>1986</v>
      </c>
      <c r="C1525" s="1" t="s">
        <v>242</v>
      </c>
      <c r="D1525" s="1">
        <v>2017</v>
      </c>
      <c r="E1525" s="1">
        <v>4</v>
      </c>
      <c r="F1525" s="1">
        <v>24</v>
      </c>
      <c r="G1525" s="1">
        <v>21</v>
      </c>
      <c r="H1525" s="1">
        <v>38</v>
      </c>
      <c r="I1525" s="1">
        <v>28</v>
      </c>
      <c r="J1525" s="1">
        <v>-33.085000000000001</v>
      </c>
      <c r="K1525" s="1">
        <v>-72.093999999999994</v>
      </c>
      <c r="L1525" s="1">
        <v>6.9</v>
      </c>
      <c r="M1525" s="1">
        <v>24.8</v>
      </c>
      <c r="N1525" s="1">
        <v>-32.755706000000004</v>
      </c>
      <c r="O1525" s="1">
        <v>-70.725219999999993</v>
      </c>
      <c r="P1525" s="1">
        <v>673</v>
      </c>
      <c r="Q1525" s="1">
        <v>837</v>
      </c>
      <c r="R1525" s="7">
        <v>2.5954545454545461</v>
      </c>
      <c r="S1525" s="1">
        <v>3</v>
      </c>
      <c r="T1525" s="1">
        <v>16</v>
      </c>
      <c r="U1525" s="1">
        <v>94</v>
      </c>
      <c r="V1525" s="1">
        <v>179</v>
      </c>
      <c r="W1525" s="1">
        <v>74</v>
      </c>
      <c r="X1525" s="1">
        <v>89</v>
      </c>
      <c r="Y1525" s="1">
        <v>133.13704463931936</v>
      </c>
      <c r="Z1525" s="1">
        <v>135.55200619796122</v>
      </c>
      <c r="AA1525" s="1">
        <v>121.4165802001953</v>
      </c>
      <c r="AB1525" s="1" t="s">
        <v>2016</v>
      </c>
      <c r="AC1525" s="3">
        <v>47</v>
      </c>
      <c r="AD1525" s="3">
        <f>_xlfn.XLOOKUP(B1525,EVENTOS!B:B,EVENTOS!M:M,"--",0,1)</f>
        <v>342</v>
      </c>
      <c r="AE1525" s="3">
        <v>1</v>
      </c>
      <c r="AF1525" s="12">
        <f>_xlfn.XLOOKUP(C1525,ESTACIONES!B:B,ESTACIONES!N:N,0,0,1)</f>
        <v>2.3518357964241554</v>
      </c>
      <c r="AG1525">
        <f>_xlfn.XLOOKUP(A1525,'L y W'!A:A,'L y W'!B:B,0,0,1)</f>
        <v>34.962300400270202</v>
      </c>
      <c r="AH1525">
        <f>_xlfn.XLOOKUP(A1525,'L y W'!A:A,'L y W'!C:C,0,0,1)</f>
        <v>21.503046793402568</v>
      </c>
    </row>
    <row r="1526" spans="1:34" x14ac:dyDescent="0.3">
      <c r="A1526" s="1">
        <v>3329</v>
      </c>
      <c r="B1526" s="1" t="s">
        <v>1986</v>
      </c>
      <c r="C1526" s="1" t="s">
        <v>1661</v>
      </c>
      <c r="D1526" s="1">
        <v>2017</v>
      </c>
      <c r="E1526" s="1">
        <v>4</v>
      </c>
      <c r="F1526" s="1">
        <v>24</v>
      </c>
      <c r="G1526" s="1">
        <v>21</v>
      </c>
      <c r="H1526" s="1">
        <v>38</v>
      </c>
      <c r="I1526" s="1">
        <v>28</v>
      </c>
      <c r="J1526" s="1">
        <v>-33.085000000000001</v>
      </c>
      <c r="K1526" s="1">
        <v>-72.093999999999994</v>
      </c>
      <c r="L1526" s="1">
        <v>6.9</v>
      </c>
      <c r="M1526" s="1">
        <v>24.8</v>
      </c>
      <c r="N1526" s="1">
        <v>-33.657110000000003</v>
      </c>
      <c r="O1526" s="1">
        <v>-71.614279999999994</v>
      </c>
      <c r="P1526" s="1">
        <v>80</v>
      </c>
      <c r="Q1526" s="1">
        <v>359</v>
      </c>
      <c r="R1526" s="7">
        <v>2.46</v>
      </c>
      <c r="S1526" s="1">
        <v>3</v>
      </c>
      <c r="T1526" s="1">
        <v>16</v>
      </c>
      <c r="U1526" s="1">
        <v>94</v>
      </c>
      <c r="V1526" s="1">
        <v>179</v>
      </c>
      <c r="W1526" s="1">
        <v>74</v>
      </c>
      <c r="X1526" s="1">
        <v>89</v>
      </c>
      <c r="Y1526" s="1">
        <v>77.583905818402172</v>
      </c>
      <c r="Z1526" s="1">
        <v>81.475621151597849</v>
      </c>
      <c r="AA1526" s="1">
        <v>63.942420959472663</v>
      </c>
      <c r="AB1526" s="1" t="s">
        <v>2017</v>
      </c>
      <c r="AC1526" s="3">
        <v>108</v>
      </c>
      <c r="AD1526" s="3">
        <f>_xlfn.XLOOKUP(B1526,EVENTOS!B:B,EVENTOS!M:M,"--",0,1)</f>
        <v>342</v>
      </c>
      <c r="AE1526" s="3">
        <v>1</v>
      </c>
      <c r="AF1526" s="12">
        <f>_xlfn.XLOOKUP(C1526,ESTACIONES!B:B,ESTACIONES!N:N,0,0,1)</f>
        <v>3.1397550983885267</v>
      </c>
      <c r="AG1526">
        <f>_xlfn.XLOOKUP(A1526,'L y W'!A:A,'L y W'!B:B,0,0,1)</f>
        <v>34.962300400270202</v>
      </c>
      <c r="AH1526">
        <f>_xlfn.XLOOKUP(A1526,'L y W'!A:A,'L y W'!C:C,0,0,1)</f>
        <v>21.503046793402568</v>
      </c>
    </row>
    <row r="1527" spans="1:34" x14ac:dyDescent="0.3">
      <c r="A1527" s="1">
        <v>333</v>
      </c>
      <c r="B1527" s="1" t="s">
        <v>2018</v>
      </c>
      <c r="C1527" s="1" t="s">
        <v>473</v>
      </c>
      <c r="D1527" s="1">
        <v>2014</v>
      </c>
      <c r="E1527" s="1">
        <v>4</v>
      </c>
      <c r="F1527" s="1">
        <v>11</v>
      </c>
      <c r="G1527" s="1">
        <v>8</v>
      </c>
      <c r="H1527" s="1">
        <v>39</v>
      </c>
      <c r="I1527" s="1">
        <v>46</v>
      </c>
      <c r="J1527" s="1">
        <v>-20.55</v>
      </c>
      <c r="K1527" s="1">
        <v>-70.811000000000007</v>
      </c>
      <c r="L1527" s="1">
        <v>4.5999999999999996</v>
      </c>
      <c r="M1527" s="1">
        <v>37.700000000000003</v>
      </c>
      <c r="N1527" s="1">
        <v>-20.27291</v>
      </c>
      <c r="O1527" s="1">
        <v>-70.122309999999999</v>
      </c>
      <c r="P1527" s="1">
        <v>0</v>
      </c>
      <c r="Q1527" s="1">
        <v>725</v>
      </c>
      <c r="R1527" s="7">
        <v>1.36</v>
      </c>
      <c r="S1527" s="1" t="s">
        <v>38</v>
      </c>
      <c r="T1527" s="1" t="s">
        <v>38</v>
      </c>
      <c r="U1527" s="1" t="s">
        <v>38</v>
      </c>
      <c r="V1527" s="1" t="s">
        <v>38</v>
      </c>
      <c r="W1527" s="1" t="s">
        <v>38</v>
      </c>
      <c r="X1527" s="1" t="s">
        <v>38</v>
      </c>
      <c r="Y1527" s="1">
        <v>78.152426262738018</v>
      </c>
      <c r="Z1527" s="1">
        <v>86.770339003329383</v>
      </c>
      <c r="AA1527" s="1">
        <v>86.770339003329383</v>
      </c>
      <c r="AB1527" s="1" t="s">
        <v>2019</v>
      </c>
      <c r="AC1527" s="3">
        <v>53</v>
      </c>
      <c r="AD1527" s="3">
        <f>_xlfn.XLOOKUP(B1527,EVENTOS!B:B,EVENTOS!M:M,"--",0,1)</f>
        <v>343</v>
      </c>
      <c r="AE1527" s="3">
        <v>1</v>
      </c>
      <c r="AF1527" s="12">
        <f>_xlfn.XLOOKUP(C1527,ESTACIONES!B:B,ESTACIONES!N:N,0,0,1)</f>
        <v>3.8168177816451578</v>
      </c>
      <c r="AG1527" t="e">
        <f>_xlfn.XLOOKUP(A1527,'L y W'!A:A,'L y W'!B:B,0,0,1)</f>
        <v>#N/A</v>
      </c>
      <c r="AH1527" t="e">
        <f>_xlfn.XLOOKUP(A1527,'L y W'!A:A,'L y W'!C:C,0,0,1)</f>
        <v>#N/A</v>
      </c>
    </row>
    <row r="1528" spans="1:34" x14ac:dyDescent="0.3">
      <c r="A1528" s="1">
        <v>3331</v>
      </c>
      <c r="B1528" s="1" t="s">
        <v>2020</v>
      </c>
      <c r="C1528" s="1" t="s">
        <v>147</v>
      </c>
      <c r="D1528" s="1">
        <v>2017</v>
      </c>
      <c r="E1528" s="1">
        <v>4</v>
      </c>
      <c r="F1528" s="1">
        <v>24</v>
      </c>
      <c r="G1528" s="1">
        <v>21</v>
      </c>
      <c r="H1528" s="1">
        <v>45</v>
      </c>
      <c r="I1528" s="1">
        <v>58</v>
      </c>
      <c r="J1528" s="1">
        <v>-32.415999999999997</v>
      </c>
      <c r="K1528" s="1">
        <v>-72.662000000000006</v>
      </c>
      <c r="L1528" s="1">
        <v>5.5</v>
      </c>
      <c r="M1528" s="1">
        <v>25.9</v>
      </c>
      <c r="N1528" s="1">
        <v>-33.388686</v>
      </c>
      <c r="O1528" s="1">
        <v>-70.621589</v>
      </c>
      <c r="P1528" s="1">
        <v>0</v>
      </c>
      <c r="Q1528" s="1">
        <v>311</v>
      </c>
      <c r="R1528" s="7">
        <v>0.99</v>
      </c>
      <c r="S1528" s="1" t="s">
        <v>38</v>
      </c>
      <c r="T1528" s="1" t="s">
        <v>38</v>
      </c>
      <c r="U1528" s="1" t="s">
        <v>38</v>
      </c>
      <c r="V1528" s="1" t="s">
        <v>38</v>
      </c>
      <c r="W1528" s="1" t="s">
        <v>38</v>
      </c>
      <c r="X1528" s="1" t="s">
        <v>38</v>
      </c>
      <c r="Y1528" s="1">
        <v>219.25700016840429</v>
      </c>
      <c r="Z1528" s="1">
        <v>220.78143518613072</v>
      </c>
      <c r="AA1528" s="1">
        <v>220.78143518613072</v>
      </c>
      <c r="AB1528" s="1" t="s">
        <v>2021</v>
      </c>
      <c r="AC1528" s="3">
        <v>26</v>
      </c>
      <c r="AD1528" s="3">
        <f>_xlfn.XLOOKUP(B1528,EVENTOS!B:B,EVENTOS!M:M,"--",0,1)</f>
        <v>344</v>
      </c>
      <c r="AE1528" s="3">
        <v>1</v>
      </c>
      <c r="AF1528" s="12">
        <f>_xlfn.XLOOKUP(C1528,ESTACIONES!B:B,ESTACIONES!N:N,0,0,1)</f>
        <v>5.3601454441489214</v>
      </c>
      <c r="AG1528" t="e">
        <f>_xlfn.XLOOKUP(A1528,'L y W'!A:A,'L y W'!B:B,0,0,1)</f>
        <v>#N/A</v>
      </c>
      <c r="AH1528" t="e">
        <f>_xlfn.XLOOKUP(A1528,'L y W'!A:A,'L y W'!C:C,0,0,1)</f>
        <v>#N/A</v>
      </c>
    </row>
    <row r="1529" spans="1:34" x14ac:dyDescent="0.3">
      <c r="A1529" s="1">
        <v>3332</v>
      </c>
      <c r="B1529" s="1" t="s">
        <v>2020</v>
      </c>
      <c r="C1529" s="1" t="s">
        <v>62</v>
      </c>
      <c r="D1529" s="1">
        <v>2017</v>
      </c>
      <c r="E1529" s="1">
        <v>4</v>
      </c>
      <c r="F1529" s="1">
        <v>24</v>
      </c>
      <c r="G1529" s="1">
        <v>21</v>
      </c>
      <c r="H1529" s="1">
        <v>45</v>
      </c>
      <c r="I1529" s="1">
        <v>58</v>
      </c>
      <c r="J1529" s="1">
        <v>-32.415999999999997</v>
      </c>
      <c r="K1529" s="1">
        <v>-72.662000000000006</v>
      </c>
      <c r="L1529" s="1">
        <v>5.5</v>
      </c>
      <c r="M1529" s="1">
        <v>25.9</v>
      </c>
      <c r="N1529" s="1">
        <v>-33.215583000000002</v>
      </c>
      <c r="O1529" s="1">
        <v>-70.766861000000006</v>
      </c>
      <c r="P1529" s="1">
        <v>0</v>
      </c>
      <c r="Q1529" s="1">
        <v>401</v>
      </c>
      <c r="R1529" s="7">
        <v>1.31</v>
      </c>
      <c r="S1529" s="1" t="s">
        <v>38</v>
      </c>
      <c r="T1529" s="1" t="s">
        <v>38</v>
      </c>
      <c r="U1529" s="1" t="s">
        <v>38</v>
      </c>
      <c r="V1529" s="1" t="s">
        <v>38</v>
      </c>
      <c r="W1529" s="1" t="s">
        <v>38</v>
      </c>
      <c r="X1529" s="1" t="s">
        <v>38</v>
      </c>
      <c r="Y1529" s="1">
        <v>198.38904410170738</v>
      </c>
      <c r="Z1529" s="1">
        <v>200.07254389243218</v>
      </c>
      <c r="AA1529" s="1">
        <v>200.07254389243218</v>
      </c>
      <c r="AB1529" s="1" t="s">
        <v>2022</v>
      </c>
      <c r="AC1529" s="3">
        <v>11</v>
      </c>
      <c r="AD1529" s="3">
        <f>_xlfn.XLOOKUP(B1529,EVENTOS!B:B,EVENTOS!M:M,"--",0,1)</f>
        <v>344</v>
      </c>
      <c r="AE1529" s="3">
        <v>1</v>
      </c>
      <c r="AF1529" s="12">
        <f>_xlfn.XLOOKUP(C1529,ESTACIONES!B:B,ESTACIONES!N:N,0,0,1)</f>
        <v>2.7481272780344788</v>
      </c>
      <c r="AG1529" t="e">
        <f>_xlfn.XLOOKUP(A1529,'L y W'!A:A,'L y W'!B:B,0,0,1)</f>
        <v>#N/A</v>
      </c>
      <c r="AH1529" t="e">
        <f>_xlfn.XLOOKUP(A1529,'L y W'!A:A,'L y W'!C:C,0,0,1)</f>
        <v>#N/A</v>
      </c>
    </row>
    <row r="1530" spans="1:34" x14ac:dyDescent="0.3">
      <c r="A1530" s="1">
        <v>3338</v>
      </c>
      <c r="B1530" s="1" t="s">
        <v>2020</v>
      </c>
      <c r="C1530" s="1" t="s">
        <v>1951</v>
      </c>
      <c r="D1530" s="1">
        <v>2017</v>
      </c>
      <c r="E1530" s="1">
        <v>4</v>
      </c>
      <c r="F1530" s="1">
        <v>24</v>
      </c>
      <c r="G1530" s="1">
        <v>21</v>
      </c>
      <c r="H1530" s="1">
        <v>45</v>
      </c>
      <c r="I1530" s="1">
        <v>58</v>
      </c>
      <c r="J1530" s="1">
        <v>-32.415999999999997</v>
      </c>
      <c r="K1530" s="1">
        <v>-72.662000000000006</v>
      </c>
      <c r="L1530" s="1">
        <v>5.5</v>
      </c>
      <c r="M1530" s="1">
        <v>25.9</v>
      </c>
      <c r="N1530" s="1">
        <v>-33.0229</v>
      </c>
      <c r="O1530" s="1">
        <v>-71.6374</v>
      </c>
      <c r="P1530" s="1">
        <v>2</v>
      </c>
      <c r="Q1530" s="1">
        <v>631</v>
      </c>
      <c r="R1530" s="7">
        <v>9.0299999999999994</v>
      </c>
      <c r="S1530" s="1" t="s">
        <v>38</v>
      </c>
      <c r="T1530" s="1" t="s">
        <v>38</v>
      </c>
      <c r="U1530" s="1" t="s">
        <v>38</v>
      </c>
      <c r="V1530" s="1" t="s">
        <v>38</v>
      </c>
      <c r="W1530" s="1" t="s">
        <v>38</v>
      </c>
      <c r="X1530" s="1" t="s">
        <v>38</v>
      </c>
      <c r="Y1530" s="1">
        <v>117.28625251119801</v>
      </c>
      <c r="Z1530" s="1">
        <v>120.11235836549253</v>
      </c>
      <c r="AA1530" s="1">
        <v>120.11235836549253</v>
      </c>
      <c r="AB1530" s="1" t="s">
        <v>2023</v>
      </c>
      <c r="AC1530" s="3">
        <v>120</v>
      </c>
      <c r="AD1530" s="3">
        <f>_xlfn.XLOOKUP(B1530,EVENTOS!B:B,EVENTOS!M:M,"--",0,1)</f>
        <v>344</v>
      </c>
      <c r="AE1530" s="3">
        <v>1</v>
      </c>
      <c r="AF1530" s="12">
        <f>_xlfn.XLOOKUP(C1530,ESTACIONES!B:B,ESTACIONES!N:N,0,0,1)</f>
        <v>4.6212145353143441</v>
      </c>
      <c r="AG1530" t="e">
        <f>_xlfn.XLOOKUP(A1530,'L y W'!A:A,'L y W'!B:B,0,0,1)</f>
        <v>#N/A</v>
      </c>
      <c r="AH1530" t="e">
        <f>_xlfn.XLOOKUP(A1530,'L y W'!A:A,'L y W'!C:C,0,0,1)</f>
        <v>#N/A</v>
      </c>
    </row>
    <row r="1531" spans="1:34" x14ac:dyDescent="0.3">
      <c r="A1531" s="1">
        <v>334</v>
      </c>
      <c r="B1531" s="1" t="s">
        <v>2018</v>
      </c>
      <c r="C1531" s="1" t="s">
        <v>689</v>
      </c>
      <c r="D1531" s="1">
        <v>2014</v>
      </c>
      <c r="E1531" s="1">
        <v>4</v>
      </c>
      <c r="F1531" s="1">
        <v>11</v>
      </c>
      <c r="G1531" s="1">
        <v>8</v>
      </c>
      <c r="H1531" s="1">
        <v>39</v>
      </c>
      <c r="I1531" s="1">
        <v>46</v>
      </c>
      <c r="J1531" s="1">
        <v>-20.55</v>
      </c>
      <c r="K1531" s="1">
        <v>-70.811000000000007</v>
      </c>
      <c r="L1531" s="1">
        <v>4.5999999999999996</v>
      </c>
      <c r="M1531" s="1">
        <v>37.700000000000003</v>
      </c>
      <c r="N1531" s="1">
        <v>-20.252455999999999</v>
      </c>
      <c r="O1531" s="1">
        <v>-70.118055999999996</v>
      </c>
      <c r="P1531" s="1">
        <v>0</v>
      </c>
      <c r="Q1531" s="1">
        <v>278</v>
      </c>
      <c r="R1531" s="7">
        <v>1.43</v>
      </c>
      <c r="S1531" s="1" t="s">
        <v>38</v>
      </c>
      <c r="T1531" s="1" t="s">
        <v>38</v>
      </c>
      <c r="U1531" s="1" t="s">
        <v>38</v>
      </c>
      <c r="V1531" s="1" t="s">
        <v>38</v>
      </c>
      <c r="W1531" s="1" t="s">
        <v>38</v>
      </c>
      <c r="X1531" s="1" t="s">
        <v>38</v>
      </c>
      <c r="Y1531" s="1">
        <v>79.476869459236809</v>
      </c>
      <c r="Z1531" s="1">
        <v>87.965122514781783</v>
      </c>
      <c r="AA1531" s="1">
        <v>87.965122514781783</v>
      </c>
      <c r="AB1531" s="1" t="s">
        <v>2024</v>
      </c>
      <c r="AC1531" s="3">
        <v>67</v>
      </c>
      <c r="AD1531" s="3">
        <f>_xlfn.XLOOKUP(B1531,EVENTOS!B:B,EVENTOS!M:M,"--",0,1)</f>
        <v>343</v>
      </c>
      <c r="AE1531" s="3">
        <v>1</v>
      </c>
      <c r="AF1531" s="12">
        <f>_xlfn.XLOOKUP(C1531,ESTACIONES!B:B,ESTACIONES!N:N,0,0,1)</f>
        <v>4.3300048971343292</v>
      </c>
      <c r="AG1531" t="e">
        <f>_xlfn.XLOOKUP(A1531,'L y W'!A:A,'L y W'!B:B,0,0,1)</f>
        <v>#N/A</v>
      </c>
      <c r="AH1531" t="e">
        <f>_xlfn.XLOOKUP(A1531,'L y W'!A:A,'L y W'!C:C,0,0,1)</f>
        <v>#N/A</v>
      </c>
    </row>
    <row r="1532" spans="1:34" x14ac:dyDescent="0.3">
      <c r="A1532" s="1">
        <v>3341</v>
      </c>
      <c r="B1532" s="1" t="s">
        <v>2025</v>
      </c>
      <c r="C1532" s="1" t="s">
        <v>167</v>
      </c>
      <c r="D1532" s="1">
        <v>2017</v>
      </c>
      <c r="E1532" s="1">
        <v>4</v>
      </c>
      <c r="F1532" s="1">
        <v>24</v>
      </c>
      <c r="G1532" s="1">
        <v>22</v>
      </c>
      <c r="H1532" s="1">
        <v>50</v>
      </c>
      <c r="I1532" s="1">
        <v>30</v>
      </c>
      <c r="J1532" s="1">
        <v>-33.113</v>
      </c>
      <c r="K1532" s="1">
        <v>-72.025999999999996</v>
      </c>
      <c r="L1532" s="1">
        <v>4.5999999999999996</v>
      </c>
      <c r="M1532" s="1">
        <v>27</v>
      </c>
      <c r="N1532" s="1">
        <v>-33.365428000000001</v>
      </c>
      <c r="O1532" s="1">
        <v>-71.669036000000006</v>
      </c>
      <c r="P1532" s="1">
        <v>0</v>
      </c>
      <c r="Q1532" s="1">
        <v>549</v>
      </c>
      <c r="R1532" s="7">
        <v>5.72</v>
      </c>
      <c r="S1532" s="1" t="s">
        <v>38</v>
      </c>
      <c r="T1532" s="1" t="s">
        <v>38</v>
      </c>
      <c r="U1532" s="1" t="s">
        <v>38</v>
      </c>
      <c r="V1532" s="1" t="s">
        <v>38</v>
      </c>
      <c r="W1532" s="1" t="s">
        <v>38</v>
      </c>
      <c r="X1532" s="1" t="s">
        <v>38</v>
      </c>
      <c r="Y1532" s="1">
        <v>43.481391354999666</v>
      </c>
      <c r="Z1532" s="1">
        <v>51.18233478619981</v>
      </c>
      <c r="AA1532" s="1">
        <v>51.18233478619981</v>
      </c>
      <c r="AB1532" s="1" t="s">
        <v>2026</v>
      </c>
      <c r="AC1532" s="3">
        <v>35</v>
      </c>
      <c r="AD1532" s="3">
        <f>_xlfn.XLOOKUP(B1532,EVENTOS!B:B,EVENTOS!M:M,"--",0,1)</f>
        <v>345</v>
      </c>
      <c r="AE1532" s="3">
        <v>1</v>
      </c>
      <c r="AF1532" s="12">
        <f>_xlfn.XLOOKUP(C1532,ESTACIONES!B:B,ESTACIONES!N:N,0,0,1)</f>
        <v>3.4777015408059508</v>
      </c>
      <c r="AG1532" t="e">
        <f>_xlfn.XLOOKUP(A1532,'L y W'!A:A,'L y W'!B:B,0,0,1)</f>
        <v>#N/A</v>
      </c>
      <c r="AH1532" t="e">
        <f>_xlfn.XLOOKUP(A1532,'L y W'!A:A,'L y W'!C:C,0,0,1)</f>
        <v>#N/A</v>
      </c>
    </row>
    <row r="1533" spans="1:34" x14ac:dyDescent="0.3">
      <c r="A1533" s="1">
        <v>3342</v>
      </c>
      <c r="B1533" s="1" t="s">
        <v>2027</v>
      </c>
      <c r="C1533" s="1" t="s">
        <v>234</v>
      </c>
      <c r="D1533" s="1">
        <v>2017</v>
      </c>
      <c r="E1533" s="1">
        <v>4</v>
      </c>
      <c r="F1533" s="1">
        <v>24</v>
      </c>
      <c r="G1533" s="1">
        <v>23</v>
      </c>
      <c r="H1533" s="1">
        <v>54</v>
      </c>
      <c r="I1533" s="1">
        <v>45</v>
      </c>
      <c r="J1533" s="1">
        <v>-33.292000000000002</v>
      </c>
      <c r="K1533" s="1">
        <v>-71.933999999999997</v>
      </c>
      <c r="L1533" s="1">
        <v>4.8</v>
      </c>
      <c r="M1533" s="1">
        <v>28.4</v>
      </c>
      <c r="N1533" s="1">
        <v>-33.023083</v>
      </c>
      <c r="O1533" s="1">
        <v>-71.517832999999996</v>
      </c>
      <c r="P1533" s="1">
        <v>0</v>
      </c>
      <c r="Q1533" s="1">
        <v>622</v>
      </c>
      <c r="R1533" s="7">
        <v>7.28</v>
      </c>
      <c r="S1533" s="1" t="s">
        <v>38</v>
      </c>
      <c r="T1533" s="1" t="s">
        <v>38</v>
      </c>
      <c r="U1533" s="1" t="s">
        <v>38</v>
      </c>
      <c r="V1533" s="1" t="s">
        <v>38</v>
      </c>
      <c r="W1533" s="1" t="s">
        <v>38</v>
      </c>
      <c r="X1533" s="1" t="s">
        <v>38</v>
      </c>
      <c r="Y1533" s="1">
        <v>48.956400559507408</v>
      </c>
      <c r="Z1533" s="1">
        <v>56.597607332315178</v>
      </c>
      <c r="AA1533" s="1">
        <v>56.597607332315178</v>
      </c>
      <c r="AB1533" s="1" t="s">
        <v>2028</v>
      </c>
      <c r="AC1533" s="3">
        <v>44</v>
      </c>
      <c r="AD1533" s="3">
        <f>_xlfn.XLOOKUP(B1533,EVENTOS!B:B,EVENTOS!M:M,"--",0,1)</f>
        <v>346</v>
      </c>
      <c r="AE1533" s="3">
        <v>1</v>
      </c>
      <c r="AF1533" s="12">
        <f>_xlfn.XLOOKUP(C1533,ESTACIONES!B:B,ESTACIONES!N:N,0,0,1)</f>
        <v>7.8837968896193393</v>
      </c>
      <c r="AG1533" t="e">
        <f>_xlfn.XLOOKUP(A1533,'L y W'!A:A,'L y W'!B:B,0,0,1)</f>
        <v>#N/A</v>
      </c>
      <c r="AH1533" t="e">
        <f>_xlfn.XLOOKUP(A1533,'L y W'!A:A,'L y W'!C:C,0,0,1)</f>
        <v>#N/A</v>
      </c>
    </row>
    <row r="1534" spans="1:34" x14ac:dyDescent="0.3">
      <c r="A1534" s="1">
        <v>3344</v>
      </c>
      <c r="B1534" s="1" t="s">
        <v>2027</v>
      </c>
      <c r="C1534" s="1" t="s">
        <v>167</v>
      </c>
      <c r="D1534" s="1">
        <v>2017</v>
      </c>
      <c r="E1534" s="1">
        <v>4</v>
      </c>
      <c r="F1534" s="1">
        <v>24</v>
      </c>
      <c r="G1534" s="1">
        <v>23</v>
      </c>
      <c r="H1534" s="1">
        <v>54</v>
      </c>
      <c r="I1534" s="1">
        <v>45</v>
      </c>
      <c r="J1534" s="1">
        <v>-33.292000000000002</v>
      </c>
      <c r="K1534" s="1">
        <v>-71.933999999999997</v>
      </c>
      <c r="L1534" s="1">
        <v>4.8</v>
      </c>
      <c r="M1534" s="1">
        <v>28.4</v>
      </c>
      <c r="N1534" s="1">
        <v>-33.365428000000001</v>
      </c>
      <c r="O1534" s="1">
        <v>-71.669036000000006</v>
      </c>
      <c r="P1534" s="1">
        <v>0</v>
      </c>
      <c r="Q1534" s="1">
        <v>549</v>
      </c>
      <c r="R1534" s="7">
        <v>5.72</v>
      </c>
      <c r="S1534" s="1" t="s">
        <v>38</v>
      </c>
      <c r="T1534" s="1" t="s">
        <v>38</v>
      </c>
      <c r="U1534" s="1" t="s">
        <v>38</v>
      </c>
      <c r="V1534" s="1" t="s">
        <v>38</v>
      </c>
      <c r="W1534" s="1" t="s">
        <v>38</v>
      </c>
      <c r="X1534" s="1" t="s">
        <v>38</v>
      </c>
      <c r="Y1534" s="1">
        <v>25.978984965400791</v>
      </c>
      <c r="Z1534" s="1">
        <v>38.489838397069434</v>
      </c>
      <c r="AA1534" s="1">
        <v>38.489838397069434</v>
      </c>
      <c r="AB1534" s="1" t="s">
        <v>2029</v>
      </c>
      <c r="AC1534" s="3">
        <v>35</v>
      </c>
      <c r="AD1534" s="3">
        <f>_xlfn.XLOOKUP(B1534,EVENTOS!B:B,EVENTOS!M:M,"--",0,1)</f>
        <v>346</v>
      </c>
      <c r="AE1534" s="3">
        <v>1</v>
      </c>
      <c r="AF1534" s="12">
        <f>_xlfn.XLOOKUP(C1534,ESTACIONES!B:B,ESTACIONES!N:N,0,0,1)</f>
        <v>3.4777015408059508</v>
      </c>
      <c r="AG1534" t="e">
        <f>_xlfn.XLOOKUP(A1534,'L y W'!A:A,'L y W'!B:B,0,0,1)</f>
        <v>#N/A</v>
      </c>
      <c r="AH1534" t="e">
        <f>_xlfn.XLOOKUP(A1534,'L y W'!A:A,'L y W'!C:C,0,0,1)</f>
        <v>#N/A</v>
      </c>
    </row>
    <row r="1535" spans="1:34" x14ac:dyDescent="0.3">
      <c r="A1535" s="1">
        <v>3345</v>
      </c>
      <c r="B1535" s="1" t="s">
        <v>2027</v>
      </c>
      <c r="C1535" s="1" t="s">
        <v>169</v>
      </c>
      <c r="D1535" s="1">
        <v>2017</v>
      </c>
      <c r="E1535" s="1">
        <v>4</v>
      </c>
      <c r="F1535" s="1">
        <v>24</v>
      </c>
      <c r="G1535" s="1">
        <v>23</v>
      </c>
      <c r="H1535" s="1">
        <v>54</v>
      </c>
      <c r="I1535" s="1">
        <v>45</v>
      </c>
      <c r="J1535" s="1">
        <v>-33.292000000000002</v>
      </c>
      <c r="K1535" s="1">
        <v>-71.933999999999997</v>
      </c>
      <c r="L1535" s="1">
        <v>4.8</v>
      </c>
      <c r="M1535" s="1">
        <v>28.4</v>
      </c>
      <c r="N1535" s="1">
        <v>-33.048060999999997</v>
      </c>
      <c r="O1535" s="1">
        <v>-71.604500000000002</v>
      </c>
      <c r="P1535" s="1">
        <v>0</v>
      </c>
      <c r="Q1535" s="1">
        <v>317</v>
      </c>
      <c r="R1535" s="7">
        <v>1.61</v>
      </c>
      <c r="S1535" s="1" t="s">
        <v>38</v>
      </c>
      <c r="T1535" s="1" t="s">
        <v>38</v>
      </c>
      <c r="U1535" s="1" t="s">
        <v>38</v>
      </c>
      <c r="V1535" s="1" t="s">
        <v>38</v>
      </c>
      <c r="W1535" s="1" t="s">
        <v>38</v>
      </c>
      <c r="X1535" s="1" t="s">
        <v>38</v>
      </c>
      <c r="Y1535" s="1">
        <v>40.945170789279892</v>
      </c>
      <c r="Z1535" s="1">
        <v>49.83038240835905</v>
      </c>
      <c r="AA1535" s="1">
        <v>49.83038240835905</v>
      </c>
      <c r="AB1535" s="1" t="s">
        <v>2030</v>
      </c>
      <c r="AC1535" s="3">
        <v>36</v>
      </c>
      <c r="AD1535" s="3">
        <f>_xlfn.XLOOKUP(B1535,EVENTOS!B:B,EVENTOS!M:M,"--",0,1)</f>
        <v>346</v>
      </c>
      <c r="AE1535" s="3">
        <v>1</v>
      </c>
      <c r="AF1535" s="12">
        <f>_xlfn.XLOOKUP(C1535,ESTACIONES!B:B,ESTACIONES!N:N,0,0,1)</f>
        <v>4.311696339662153</v>
      </c>
      <c r="AG1535" t="e">
        <f>_xlfn.XLOOKUP(A1535,'L y W'!A:A,'L y W'!B:B,0,0,1)</f>
        <v>#N/A</v>
      </c>
      <c r="AH1535" t="e">
        <f>_xlfn.XLOOKUP(A1535,'L y W'!A:A,'L y W'!C:C,0,0,1)</f>
        <v>#N/A</v>
      </c>
    </row>
    <row r="1536" spans="1:34" x14ac:dyDescent="0.3">
      <c r="A1536" s="1">
        <v>3346</v>
      </c>
      <c r="B1536" s="1" t="s">
        <v>2031</v>
      </c>
      <c r="C1536" s="1" t="s">
        <v>234</v>
      </c>
      <c r="D1536" s="1">
        <v>2017</v>
      </c>
      <c r="E1536" s="1">
        <v>4</v>
      </c>
      <c r="F1536" s="1">
        <v>25</v>
      </c>
      <c r="G1536" s="1">
        <v>0</v>
      </c>
      <c r="H1536" s="1">
        <v>17</v>
      </c>
      <c r="I1536" s="1">
        <v>36</v>
      </c>
      <c r="J1536" s="1">
        <v>-33.17</v>
      </c>
      <c r="K1536" s="1">
        <v>-72.042000000000002</v>
      </c>
      <c r="L1536" s="1">
        <v>4.5999999999999996</v>
      </c>
      <c r="M1536" s="1">
        <v>24.5</v>
      </c>
      <c r="N1536" s="1">
        <v>-33.023083</v>
      </c>
      <c r="O1536" s="1">
        <v>-71.517832999999996</v>
      </c>
      <c r="P1536" s="1">
        <v>0</v>
      </c>
      <c r="Q1536" s="1">
        <v>622</v>
      </c>
      <c r="R1536" s="7">
        <v>7.28</v>
      </c>
      <c r="S1536" s="1" t="s">
        <v>38</v>
      </c>
      <c r="T1536" s="1" t="s">
        <v>38</v>
      </c>
      <c r="U1536" s="1" t="s">
        <v>38</v>
      </c>
      <c r="V1536" s="1" t="s">
        <v>38</v>
      </c>
      <c r="W1536" s="1" t="s">
        <v>38</v>
      </c>
      <c r="X1536" s="1" t="s">
        <v>38</v>
      </c>
      <c r="Y1536" s="1">
        <v>51.573202667724281</v>
      </c>
      <c r="Z1536" s="1">
        <v>57.096805807384385</v>
      </c>
      <c r="AA1536" s="1">
        <v>57.096805807384385</v>
      </c>
      <c r="AB1536" s="1" t="s">
        <v>2032</v>
      </c>
      <c r="AC1536" s="3">
        <v>44</v>
      </c>
      <c r="AD1536" s="3">
        <f>_xlfn.XLOOKUP(B1536,EVENTOS!B:B,EVENTOS!M:M,"--",0,1)</f>
        <v>347</v>
      </c>
      <c r="AE1536" s="3">
        <v>1</v>
      </c>
      <c r="AF1536" s="12">
        <f>_xlfn.XLOOKUP(C1536,ESTACIONES!B:B,ESTACIONES!N:N,0,0,1)</f>
        <v>7.8837968896193393</v>
      </c>
      <c r="AG1536" t="e">
        <f>_xlfn.XLOOKUP(A1536,'L y W'!A:A,'L y W'!B:B,0,0,1)</f>
        <v>#N/A</v>
      </c>
      <c r="AH1536" t="e">
        <f>_xlfn.XLOOKUP(A1536,'L y W'!A:A,'L y W'!C:C,0,0,1)</f>
        <v>#N/A</v>
      </c>
    </row>
    <row r="1537" spans="1:34" x14ac:dyDescent="0.3">
      <c r="A1537" s="1">
        <v>3348</v>
      </c>
      <c r="B1537" s="1" t="s">
        <v>2033</v>
      </c>
      <c r="C1537" s="1" t="s">
        <v>159</v>
      </c>
      <c r="D1537" s="1">
        <v>2017</v>
      </c>
      <c r="E1537" s="1">
        <v>4</v>
      </c>
      <c r="F1537" s="1">
        <v>25</v>
      </c>
      <c r="G1537" s="1">
        <v>1</v>
      </c>
      <c r="H1537" s="1">
        <v>43</v>
      </c>
      <c r="I1537" s="1">
        <v>3</v>
      </c>
      <c r="J1537" s="1">
        <v>-33.161000000000001</v>
      </c>
      <c r="K1537" s="1">
        <v>-72.093000000000004</v>
      </c>
      <c r="L1537" s="1">
        <v>5.0999999999999996</v>
      </c>
      <c r="M1537" s="1">
        <v>23.9</v>
      </c>
      <c r="N1537" s="1">
        <v>-33.665194</v>
      </c>
      <c r="O1537" s="1">
        <v>-70.929333</v>
      </c>
      <c r="P1537" s="1">
        <v>0</v>
      </c>
      <c r="Q1537" s="1">
        <v>471</v>
      </c>
      <c r="R1537" s="7">
        <v>1.4</v>
      </c>
      <c r="S1537" s="1">
        <v>16</v>
      </c>
      <c r="T1537" s="1">
        <v>24</v>
      </c>
      <c r="U1537" s="1">
        <v>107</v>
      </c>
      <c r="V1537" s="1">
        <v>178</v>
      </c>
      <c r="W1537" s="1">
        <v>67</v>
      </c>
      <c r="X1537" s="1">
        <v>83</v>
      </c>
      <c r="Y1537" s="1">
        <v>121.82985273626988</v>
      </c>
      <c r="Z1537" s="1">
        <v>124.15201576189251</v>
      </c>
      <c r="AA1537" s="1">
        <v>124.426643371582</v>
      </c>
      <c r="AB1537" s="1" t="s">
        <v>2034</v>
      </c>
      <c r="AC1537" s="3">
        <v>31</v>
      </c>
      <c r="AD1537" s="3">
        <f>_xlfn.XLOOKUP(B1537,EVENTOS!B:B,EVENTOS!M:M,"--",0,1)</f>
        <v>348</v>
      </c>
      <c r="AE1537" s="3">
        <v>1</v>
      </c>
      <c r="AF1537" s="12">
        <f>_xlfn.XLOOKUP(C1537,ESTACIONES!B:B,ESTACIONES!N:N,0,0,1)</f>
        <v>2.4787510476540047</v>
      </c>
      <c r="AG1537">
        <f>_xlfn.XLOOKUP(A1537,'L y W'!A:A,'L y W'!B:B,0,0,1)</f>
        <v>0</v>
      </c>
      <c r="AH1537">
        <f>_xlfn.XLOOKUP(A1537,'L y W'!A:A,'L y W'!C:C,0,0,1)</f>
        <v>0</v>
      </c>
    </row>
    <row r="1538" spans="1:34" x14ac:dyDescent="0.3">
      <c r="A1538" s="1">
        <v>3349</v>
      </c>
      <c r="B1538" s="1" t="s">
        <v>2033</v>
      </c>
      <c r="C1538" s="1" t="s">
        <v>234</v>
      </c>
      <c r="D1538" s="1">
        <v>2017</v>
      </c>
      <c r="E1538" s="1">
        <v>4</v>
      </c>
      <c r="F1538" s="1">
        <v>25</v>
      </c>
      <c r="G1538" s="1">
        <v>1</v>
      </c>
      <c r="H1538" s="1">
        <v>43</v>
      </c>
      <c r="I1538" s="1">
        <v>3</v>
      </c>
      <c r="J1538" s="1">
        <v>-33.161000000000001</v>
      </c>
      <c r="K1538" s="1">
        <v>-72.093000000000004</v>
      </c>
      <c r="L1538" s="1">
        <v>5.0999999999999996</v>
      </c>
      <c r="M1538" s="1">
        <v>23.9</v>
      </c>
      <c r="N1538" s="1">
        <v>-33.023083</v>
      </c>
      <c r="O1538" s="1">
        <v>-71.517832999999996</v>
      </c>
      <c r="P1538" s="1">
        <v>0</v>
      </c>
      <c r="Q1538" s="1">
        <v>622</v>
      </c>
      <c r="R1538" s="7">
        <v>7.28</v>
      </c>
      <c r="S1538" s="1">
        <v>16</v>
      </c>
      <c r="T1538" s="1">
        <v>24</v>
      </c>
      <c r="U1538" s="1">
        <v>107</v>
      </c>
      <c r="V1538" s="1">
        <v>178</v>
      </c>
      <c r="W1538" s="1">
        <v>67</v>
      </c>
      <c r="X1538" s="1">
        <v>83</v>
      </c>
      <c r="Y1538" s="1">
        <v>55.831355095494807</v>
      </c>
      <c r="Z1538" s="1">
        <v>60.73178913714986</v>
      </c>
      <c r="AA1538" s="1">
        <v>60.696754455566413</v>
      </c>
      <c r="AB1538" s="1" t="s">
        <v>2035</v>
      </c>
      <c r="AC1538" s="3">
        <v>44</v>
      </c>
      <c r="AD1538" s="3">
        <f>_xlfn.XLOOKUP(B1538,EVENTOS!B:B,EVENTOS!M:M,"--",0,1)</f>
        <v>348</v>
      </c>
      <c r="AE1538" s="3">
        <v>1</v>
      </c>
      <c r="AF1538" s="12">
        <f>_xlfn.XLOOKUP(C1538,ESTACIONES!B:B,ESTACIONES!N:N,0,0,1)</f>
        <v>7.8837968896193393</v>
      </c>
      <c r="AG1538">
        <f>_xlfn.XLOOKUP(A1538,'L y W'!A:A,'L y W'!B:B,0,0,1)</f>
        <v>0</v>
      </c>
      <c r="AH1538">
        <f>_xlfn.XLOOKUP(A1538,'L y W'!A:A,'L y W'!C:C,0,0,1)</f>
        <v>0</v>
      </c>
    </row>
    <row r="1539" spans="1:34" x14ac:dyDescent="0.3">
      <c r="A1539" s="1">
        <v>335</v>
      </c>
      <c r="B1539" s="1" t="s">
        <v>2036</v>
      </c>
      <c r="C1539" s="1" t="s">
        <v>473</v>
      </c>
      <c r="D1539" s="1">
        <v>2014</v>
      </c>
      <c r="E1539" s="1">
        <v>4</v>
      </c>
      <c r="F1539" s="1">
        <v>11</v>
      </c>
      <c r="G1539" s="1">
        <v>8</v>
      </c>
      <c r="H1539" s="1">
        <v>55</v>
      </c>
      <c r="I1539" s="1">
        <v>56</v>
      </c>
      <c r="J1539" s="1">
        <v>-19.940999999999999</v>
      </c>
      <c r="K1539" s="1">
        <v>-70.927000000000007</v>
      </c>
      <c r="L1539" s="1">
        <v>5</v>
      </c>
      <c r="M1539" s="1">
        <v>39.4</v>
      </c>
      <c r="N1539" s="1">
        <v>-20.27291</v>
      </c>
      <c r="O1539" s="1">
        <v>-70.122309999999999</v>
      </c>
      <c r="P1539" s="1">
        <v>0</v>
      </c>
      <c r="Q1539" s="1">
        <v>725</v>
      </c>
      <c r="R1539" s="7">
        <v>1.36</v>
      </c>
      <c r="S1539" s="1" t="s">
        <v>38</v>
      </c>
      <c r="T1539" s="1" t="s">
        <v>38</v>
      </c>
      <c r="U1539" s="1" t="s">
        <v>38</v>
      </c>
      <c r="V1539" s="1" t="s">
        <v>38</v>
      </c>
      <c r="W1539" s="1" t="s">
        <v>38</v>
      </c>
      <c r="X1539" s="1" t="s">
        <v>38</v>
      </c>
      <c r="Y1539" s="1">
        <v>91.823568777158258</v>
      </c>
      <c r="Z1539" s="1">
        <v>99.919606599373239</v>
      </c>
      <c r="AA1539" s="1">
        <v>96.61</v>
      </c>
      <c r="AB1539" s="1" t="s">
        <v>2037</v>
      </c>
      <c r="AC1539" s="3">
        <v>53</v>
      </c>
      <c r="AD1539" s="3">
        <f>_xlfn.XLOOKUP(B1539,EVENTOS!B:B,EVENTOS!M:M,"--",0,1)</f>
        <v>349</v>
      </c>
      <c r="AE1539" s="3">
        <v>1</v>
      </c>
      <c r="AF1539" s="12">
        <f>_xlfn.XLOOKUP(C1539,ESTACIONES!B:B,ESTACIONES!N:N,0,0,1)</f>
        <v>3.8168177816451578</v>
      </c>
      <c r="AG1539" t="e">
        <f>_xlfn.XLOOKUP(A1539,'L y W'!A:A,'L y W'!B:B,0,0,1)</f>
        <v>#N/A</v>
      </c>
      <c r="AH1539" t="e">
        <f>_xlfn.XLOOKUP(A1539,'L y W'!A:A,'L y W'!C:C,0,0,1)</f>
        <v>#N/A</v>
      </c>
    </row>
    <row r="1540" spans="1:34" x14ac:dyDescent="0.3">
      <c r="A1540" s="1">
        <v>3351</v>
      </c>
      <c r="B1540" s="1" t="s">
        <v>2033</v>
      </c>
      <c r="C1540" s="1" t="s">
        <v>167</v>
      </c>
      <c r="D1540" s="1">
        <v>2017</v>
      </c>
      <c r="E1540" s="1">
        <v>4</v>
      </c>
      <c r="F1540" s="1">
        <v>25</v>
      </c>
      <c r="G1540" s="1">
        <v>1</v>
      </c>
      <c r="H1540" s="1">
        <v>43</v>
      </c>
      <c r="I1540" s="1">
        <v>3</v>
      </c>
      <c r="J1540" s="1">
        <v>-33.161000000000001</v>
      </c>
      <c r="K1540" s="1">
        <v>-72.093000000000004</v>
      </c>
      <c r="L1540" s="1">
        <v>5.0999999999999996</v>
      </c>
      <c r="M1540" s="1">
        <v>23.9</v>
      </c>
      <c r="N1540" s="1">
        <v>-33.365428000000001</v>
      </c>
      <c r="O1540" s="1">
        <v>-71.669036000000006</v>
      </c>
      <c r="P1540" s="1">
        <v>0</v>
      </c>
      <c r="Q1540" s="1">
        <v>549</v>
      </c>
      <c r="R1540" s="7">
        <v>5.72</v>
      </c>
      <c r="S1540" s="1">
        <v>16</v>
      </c>
      <c r="T1540" s="1">
        <v>24</v>
      </c>
      <c r="U1540" s="1">
        <v>107</v>
      </c>
      <c r="V1540" s="1">
        <v>178</v>
      </c>
      <c r="W1540" s="1">
        <v>67</v>
      </c>
      <c r="X1540" s="1">
        <v>83</v>
      </c>
      <c r="Y1540" s="1">
        <v>45.54692309664734</v>
      </c>
      <c r="Z1540" s="1">
        <v>51.436681498439491</v>
      </c>
      <c r="AA1540" s="1">
        <v>51.472866058349609</v>
      </c>
      <c r="AB1540" s="1" t="s">
        <v>2038</v>
      </c>
      <c r="AC1540" s="3">
        <v>35</v>
      </c>
      <c r="AD1540" s="3">
        <f>_xlfn.XLOOKUP(B1540,EVENTOS!B:B,EVENTOS!M:M,"--",0,1)</f>
        <v>348</v>
      </c>
      <c r="AE1540" s="3">
        <v>1</v>
      </c>
      <c r="AF1540" s="12">
        <f>_xlfn.XLOOKUP(C1540,ESTACIONES!B:B,ESTACIONES!N:N,0,0,1)</f>
        <v>3.4777015408059508</v>
      </c>
      <c r="AG1540">
        <f>_xlfn.XLOOKUP(A1540,'L y W'!A:A,'L y W'!B:B,0,0,1)</f>
        <v>0</v>
      </c>
      <c r="AH1540">
        <f>_xlfn.XLOOKUP(A1540,'L y W'!A:A,'L y W'!C:C,0,0,1)</f>
        <v>0</v>
      </c>
    </row>
    <row r="1541" spans="1:34" x14ac:dyDescent="0.3">
      <c r="A1541" s="1">
        <v>3352</v>
      </c>
      <c r="B1541" s="1" t="s">
        <v>2033</v>
      </c>
      <c r="C1541" s="1" t="s">
        <v>169</v>
      </c>
      <c r="D1541" s="1">
        <v>2017</v>
      </c>
      <c r="E1541" s="1">
        <v>4</v>
      </c>
      <c r="F1541" s="1">
        <v>25</v>
      </c>
      <c r="G1541" s="1">
        <v>1</v>
      </c>
      <c r="H1541" s="1">
        <v>43</v>
      </c>
      <c r="I1541" s="1">
        <v>3</v>
      </c>
      <c r="J1541" s="1">
        <v>-33.161000000000001</v>
      </c>
      <c r="K1541" s="1">
        <v>-72.093000000000004</v>
      </c>
      <c r="L1541" s="1">
        <v>5.0999999999999996</v>
      </c>
      <c r="M1541" s="1">
        <v>23.9</v>
      </c>
      <c r="N1541" s="1">
        <v>-33.048060999999997</v>
      </c>
      <c r="O1541" s="1">
        <v>-71.604500000000002</v>
      </c>
      <c r="P1541" s="1">
        <v>0</v>
      </c>
      <c r="Q1541" s="1">
        <v>317</v>
      </c>
      <c r="R1541" s="7">
        <v>1.61</v>
      </c>
      <c r="S1541" s="1">
        <v>16</v>
      </c>
      <c r="T1541" s="1">
        <v>24</v>
      </c>
      <c r="U1541" s="1">
        <v>107</v>
      </c>
      <c r="V1541" s="1">
        <v>178</v>
      </c>
      <c r="W1541" s="1">
        <v>67</v>
      </c>
      <c r="X1541" s="1">
        <v>83</v>
      </c>
      <c r="Y1541" s="1">
        <v>47.287027951953021</v>
      </c>
      <c r="Z1541" s="1">
        <v>52.9837051604433</v>
      </c>
      <c r="AA1541" s="1">
        <v>52.960075378417969</v>
      </c>
      <c r="AB1541" s="1" t="s">
        <v>2039</v>
      </c>
      <c r="AC1541" s="3">
        <v>36</v>
      </c>
      <c r="AD1541" s="3">
        <f>_xlfn.XLOOKUP(B1541,EVENTOS!B:B,EVENTOS!M:M,"--",0,1)</f>
        <v>348</v>
      </c>
      <c r="AE1541" s="3">
        <v>1</v>
      </c>
      <c r="AF1541" s="12">
        <f>_xlfn.XLOOKUP(C1541,ESTACIONES!B:B,ESTACIONES!N:N,0,0,1)</f>
        <v>4.311696339662153</v>
      </c>
      <c r="AG1541">
        <f>_xlfn.XLOOKUP(A1541,'L y W'!A:A,'L y W'!B:B,0,0,1)</f>
        <v>0</v>
      </c>
      <c r="AH1541">
        <f>_xlfn.XLOOKUP(A1541,'L y W'!A:A,'L y W'!C:C,0,0,1)</f>
        <v>0</v>
      </c>
    </row>
    <row r="1542" spans="1:34" x14ac:dyDescent="0.3">
      <c r="A1542" s="1">
        <v>3355</v>
      </c>
      <c r="B1542" s="1" t="s">
        <v>2040</v>
      </c>
      <c r="C1542" s="1" t="s">
        <v>157</v>
      </c>
      <c r="D1542" s="1">
        <v>2017</v>
      </c>
      <c r="E1542" s="1">
        <v>4</v>
      </c>
      <c r="F1542" s="1">
        <v>25</v>
      </c>
      <c r="G1542" s="1">
        <v>3</v>
      </c>
      <c r="H1542" s="1">
        <v>2</v>
      </c>
      <c r="I1542" s="1">
        <v>23</v>
      </c>
      <c r="J1542" s="1">
        <v>-33.159999999999997</v>
      </c>
      <c r="K1542" s="1">
        <v>-72.08</v>
      </c>
      <c r="L1542" s="1">
        <v>4.9000000000000004</v>
      </c>
      <c r="M1542" s="1">
        <v>26.6</v>
      </c>
      <c r="N1542" s="1">
        <v>-33.698472000000002</v>
      </c>
      <c r="O1542" s="1">
        <v>-71.217222000000007</v>
      </c>
      <c r="P1542" s="1">
        <v>0</v>
      </c>
      <c r="Q1542" s="1">
        <v>471</v>
      </c>
      <c r="R1542" s="7">
        <v>1.4</v>
      </c>
      <c r="S1542" s="1" t="s">
        <v>38</v>
      </c>
      <c r="T1542" s="1" t="s">
        <v>38</v>
      </c>
      <c r="U1542" s="1" t="s">
        <v>38</v>
      </c>
      <c r="V1542" s="1" t="s">
        <v>38</v>
      </c>
      <c r="W1542" s="1" t="s">
        <v>38</v>
      </c>
      <c r="X1542" s="1" t="s">
        <v>38</v>
      </c>
      <c r="Y1542" s="1">
        <v>100.02313086254378</v>
      </c>
      <c r="Z1542" s="1">
        <v>103.49969423889888</v>
      </c>
      <c r="AA1542" s="1">
        <v>103.49969423889888</v>
      </c>
      <c r="AB1542" s="1" t="s">
        <v>2041</v>
      </c>
      <c r="AC1542" s="3">
        <v>30</v>
      </c>
      <c r="AD1542" s="3">
        <f>_xlfn.XLOOKUP(B1542,EVENTOS!B:B,EVENTOS!M:M,"--",0,1)</f>
        <v>350</v>
      </c>
      <c r="AE1542" s="3">
        <v>1</v>
      </c>
      <c r="AF1542" s="12">
        <f>_xlfn.XLOOKUP(C1542,ESTACIONES!B:B,ESTACIONES!N:N,0,0,1)</f>
        <v>3.822213435450279</v>
      </c>
      <c r="AG1542" t="e">
        <f>_xlfn.XLOOKUP(A1542,'L y W'!A:A,'L y W'!B:B,0,0,1)</f>
        <v>#N/A</v>
      </c>
      <c r="AH1542" t="e">
        <f>_xlfn.XLOOKUP(A1542,'L y W'!A:A,'L y W'!C:C,0,0,1)</f>
        <v>#N/A</v>
      </c>
    </row>
    <row r="1543" spans="1:34" x14ac:dyDescent="0.3">
      <c r="A1543" s="1">
        <v>3356</v>
      </c>
      <c r="B1543" s="1" t="s">
        <v>2040</v>
      </c>
      <c r="C1543" s="1" t="s">
        <v>159</v>
      </c>
      <c r="D1543" s="1">
        <v>2017</v>
      </c>
      <c r="E1543" s="1">
        <v>4</v>
      </c>
      <c r="F1543" s="1">
        <v>25</v>
      </c>
      <c r="G1543" s="1">
        <v>3</v>
      </c>
      <c r="H1543" s="1">
        <v>2</v>
      </c>
      <c r="I1543" s="1">
        <v>23</v>
      </c>
      <c r="J1543" s="1">
        <v>-33.159999999999997</v>
      </c>
      <c r="K1543" s="1">
        <v>-72.08</v>
      </c>
      <c r="L1543" s="1">
        <v>4.9000000000000004</v>
      </c>
      <c r="M1543" s="1">
        <v>26.6</v>
      </c>
      <c r="N1543" s="1">
        <v>-33.665194</v>
      </c>
      <c r="O1543" s="1">
        <v>-70.929333</v>
      </c>
      <c r="P1543" s="1">
        <v>0</v>
      </c>
      <c r="Q1543" s="1">
        <v>471</v>
      </c>
      <c r="R1543" s="7">
        <v>1.4</v>
      </c>
      <c r="S1543" s="1" t="s">
        <v>38</v>
      </c>
      <c r="T1543" s="1" t="s">
        <v>38</v>
      </c>
      <c r="U1543" s="1" t="s">
        <v>38</v>
      </c>
      <c r="V1543" s="1" t="s">
        <v>38</v>
      </c>
      <c r="W1543" s="1" t="s">
        <v>38</v>
      </c>
      <c r="X1543" s="1" t="s">
        <v>38</v>
      </c>
      <c r="Y1543" s="1">
        <v>120.80880328965875</v>
      </c>
      <c r="Z1543" s="1">
        <v>123.70257455800774</v>
      </c>
      <c r="AA1543" s="1">
        <v>123.70257455800774</v>
      </c>
      <c r="AB1543" s="1" t="s">
        <v>2042</v>
      </c>
      <c r="AC1543" s="3">
        <v>31</v>
      </c>
      <c r="AD1543" s="3">
        <f>_xlfn.XLOOKUP(B1543,EVENTOS!B:B,EVENTOS!M:M,"--",0,1)</f>
        <v>350</v>
      </c>
      <c r="AE1543" s="3">
        <v>1</v>
      </c>
      <c r="AF1543" s="12">
        <f>_xlfn.XLOOKUP(C1543,ESTACIONES!B:B,ESTACIONES!N:N,0,0,1)</f>
        <v>2.4787510476540047</v>
      </c>
      <c r="AG1543" t="e">
        <f>_xlfn.XLOOKUP(A1543,'L y W'!A:A,'L y W'!B:B,0,0,1)</f>
        <v>#N/A</v>
      </c>
      <c r="AH1543" t="e">
        <f>_xlfn.XLOOKUP(A1543,'L y W'!A:A,'L y W'!C:C,0,0,1)</f>
        <v>#N/A</v>
      </c>
    </row>
    <row r="1544" spans="1:34" x14ac:dyDescent="0.3">
      <c r="A1544" s="1">
        <v>3357</v>
      </c>
      <c r="B1544" s="1" t="s">
        <v>2040</v>
      </c>
      <c r="C1544" s="1" t="s">
        <v>234</v>
      </c>
      <c r="D1544" s="1">
        <v>2017</v>
      </c>
      <c r="E1544" s="1">
        <v>4</v>
      </c>
      <c r="F1544" s="1">
        <v>25</v>
      </c>
      <c r="G1544" s="1">
        <v>3</v>
      </c>
      <c r="H1544" s="1">
        <v>2</v>
      </c>
      <c r="I1544" s="1">
        <v>23</v>
      </c>
      <c r="J1544" s="1">
        <v>-33.159999999999997</v>
      </c>
      <c r="K1544" s="1">
        <v>-72.08</v>
      </c>
      <c r="L1544" s="1">
        <v>4.9000000000000004</v>
      </c>
      <c r="M1544" s="1">
        <v>26.6</v>
      </c>
      <c r="N1544" s="1">
        <v>-33.023083</v>
      </c>
      <c r="O1544" s="1">
        <v>-71.517832999999996</v>
      </c>
      <c r="P1544" s="1">
        <v>0</v>
      </c>
      <c r="Q1544" s="1">
        <v>622</v>
      </c>
      <c r="R1544" s="7">
        <v>7.28</v>
      </c>
      <c r="S1544" s="1" t="s">
        <v>38</v>
      </c>
      <c r="T1544" s="1" t="s">
        <v>38</v>
      </c>
      <c r="U1544" s="1" t="s">
        <v>38</v>
      </c>
      <c r="V1544" s="1" t="s">
        <v>38</v>
      </c>
      <c r="W1544" s="1" t="s">
        <v>38</v>
      </c>
      <c r="X1544" s="1" t="s">
        <v>38</v>
      </c>
      <c r="Y1544" s="1">
        <v>54.634532824128932</v>
      </c>
      <c r="Z1544" s="1">
        <v>60.765880038972711</v>
      </c>
      <c r="AA1544" s="1">
        <v>60.765880038972711</v>
      </c>
      <c r="AB1544" s="1" t="s">
        <v>2043</v>
      </c>
      <c r="AC1544" s="3">
        <v>44</v>
      </c>
      <c r="AD1544" s="3">
        <f>_xlfn.XLOOKUP(B1544,EVENTOS!B:B,EVENTOS!M:M,"--",0,1)</f>
        <v>350</v>
      </c>
      <c r="AE1544" s="3">
        <v>1</v>
      </c>
      <c r="AF1544" s="12">
        <f>_xlfn.XLOOKUP(C1544,ESTACIONES!B:B,ESTACIONES!N:N,0,0,1)</f>
        <v>7.8837968896193393</v>
      </c>
      <c r="AG1544" t="e">
        <f>_xlfn.XLOOKUP(A1544,'L y W'!A:A,'L y W'!B:B,0,0,1)</f>
        <v>#N/A</v>
      </c>
      <c r="AH1544" t="e">
        <f>_xlfn.XLOOKUP(A1544,'L y W'!A:A,'L y W'!C:C,0,0,1)</f>
        <v>#N/A</v>
      </c>
    </row>
    <row r="1545" spans="1:34" x14ac:dyDescent="0.3">
      <c r="A1545" s="1">
        <v>3359</v>
      </c>
      <c r="B1545" s="1" t="s">
        <v>2040</v>
      </c>
      <c r="C1545" s="1" t="s">
        <v>169</v>
      </c>
      <c r="D1545" s="1">
        <v>2017</v>
      </c>
      <c r="E1545" s="1">
        <v>4</v>
      </c>
      <c r="F1545" s="1">
        <v>25</v>
      </c>
      <c r="G1545" s="1">
        <v>3</v>
      </c>
      <c r="H1545" s="1">
        <v>2</v>
      </c>
      <c r="I1545" s="1">
        <v>23</v>
      </c>
      <c r="J1545" s="1">
        <v>-33.159999999999997</v>
      </c>
      <c r="K1545" s="1">
        <v>-72.08</v>
      </c>
      <c r="L1545" s="1">
        <v>4.9000000000000004</v>
      </c>
      <c r="M1545" s="1">
        <v>26.6</v>
      </c>
      <c r="N1545" s="1">
        <v>-33.048060999999997</v>
      </c>
      <c r="O1545" s="1">
        <v>-71.604500000000002</v>
      </c>
      <c r="P1545" s="1">
        <v>0</v>
      </c>
      <c r="Q1545" s="1">
        <v>317</v>
      </c>
      <c r="R1545" s="7">
        <v>1.61</v>
      </c>
      <c r="S1545" s="1" t="s">
        <v>38</v>
      </c>
      <c r="T1545" s="1" t="s">
        <v>38</v>
      </c>
      <c r="U1545" s="1" t="s">
        <v>38</v>
      </c>
      <c r="V1545" s="1" t="s">
        <v>38</v>
      </c>
      <c r="W1545" s="1" t="s">
        <v>38</v>
      </c>
      <c r="X1545" s="1" t="s">
        <v>38</v>
      </c>
      <c r="Y1545" s="1">
        <v>46.088282806310346</v>
      </c>
      <c r="Z1545" s="1">
        <v>53.213624308389683</v>
      </c>
      <c r="AA1545" s="1">
        <v>53.213624308389683</v>
      </c>
      <c r="AB1545" s="1" t="s">
        <v>2044</v>
      </c>
      <c r="AC1545" s="3">
        <v>36</v>
      </c>
      <c r="AD1545" s="3">
        <f>_xlfn.XLOOKUP(B1545,EVENTOS!B:B,EVENTOS!M:M,"--",0,1)</f>
        <v>350</v>
      </c>
      <c r="AE1545" s="3">
        <v>1</v>
      </c>
      <c r="AF1545" s="12">
        <f>_xlfn.XLOOKUP(C1545,ESTACIONES!B:B,ESTACIONES!N:N,0,0,1)</f>
        <v>4.311696339662153</v>
      </c>
      <c r="AG1545" t="e">
        <f>_xlfn.XLOOKUP(A1545,'L y W'!A:A,'L y W'!B:B,0,0,1)</f>
        <v>#N/A</v>
      </c>
      <c r="AH1545" t="e">
        <f>_xlfn.XLOOKUP(A1545,'L y W'!A:A,'L y W'!C:C,0,0,1)</f>
        <v>#N/A</v>
      </c>
    </row>
    <row r="1546" spans="1:34" x14ac:dyDescent="0.3">
      <c r="A1546" s="1">
        <v>3360</v>
      </c>
      <c r="B1546" s="1" t="s">
        <v>2045</v>
      </c>
      <c r="C1546" s="1" t="s">
        <v>1631</v>
      </c>
      <c r="D1546" s="1">
        <v>2017</v>
      </c>
      <c r="E1546" s="1">
        <v>4</v>
      </c>
      <c r="F1546" s="1">
        <v>26</v>
      </c>
      <c r="G1546" s="1">
        <v>18</v>
      </c>
      <c r="H1546" s="1">
        <v>12</v>
      </c>
      <c r="I1546" s="1">
        <v>32</v>
      </c>
      <c r="J1546" s="1">
        <v>-19.687000000000001</v>
      </c>
      <c r="K1546" s="1">
        <v>-69.296000000000006</v>
      </c>
      <c r="L1546" s="1">
        <v>5.3</v>
      </c>
      <c r="M1546" s="1">
        <v>107.3</v>
      </c>
      <c r="N1546" s="1">
        <v>-18.452459999999999</v>
      </c>
      <c r="O1546" s="1">
        <v>-70.066739999999996</v>
      </c>
      <c r="P1546" s="1">
        <v>624</v>
      </c>
      <c r="Q1546" s="1">
        <v>560</v>
      </c>
      <c r="R1546" s="7">
        <v>2.2000000000000002</v>
      </c>
      <c r="S1546" s="1">
        <v>186</v>
      </c>
      <c r="T1546" s="1">
        <v>7</v>
      </c>
      <c r="U1546" s="1">
        <v>-61</v>
      </c>
      <c r="V1546" s="1">
        <v>337</v>
      </c>
      <c r="W1546" s="1">
        <v>84</v>
      </c>
      <c r="X1546" s="1">
        <v>-94</v>
      </c>
      <c r="Y1546" s="1">
        <v>158.91655482715882</v>
      </c>
      <c r="Z1546" s="1">
        <v>192.09909207003912</v>
      </c>
      <c r="AA1546" s="1">
        <v>191.62516784667969</v>
      </c>
      <c r="AB1546" s="1" t="s">
        <v>2046</v>
      </c>
      <c r="AC1546" s="3">
        <v>103</v>
      </c>
      <c r="AD1546" s="3">
        <f>_xlfn.XLOOKUP(B1546,EVENTOS!B:B,EVENTOS!M:M,"--",0,1)</f>
        <v>351</v>
      </c>
      <c r="AE1546" s="3">
        <v>2</v>
      </c>
      <c r="AF1546" s="12">
        <f>_xlfn.XLOOKUP(C1546,ESTACIONES!B:B,ESTACIONES!N:N,0,0,1)</f>
        <v>3.6794579338006224</v>
      </c>
      <c r="AG1546">
        <f>_xlfn.XLOOKUP(A1546,'L y W'!A:A,'L y W'!B:B,0,0,1)</f>
        <v>0</v>
      </c>
      <c r="AH1546">
        <f>_xlfn.XLOOKUP(A1546,'L y W'!A:A,'L y W'!C:C,0,0,1)</f>
        <v>0</v>
      </c>
    </row>
    <row r="1547" spans="1:34" x14ac:dyDescent="0.3">
      <c r="A1547" s="1">
        <v>3362</v>
      </c>
      <c r="B1547" s="1" t="s">
        <v>2045</v>
      </c>
      <c r="C1547" s="1" t="s">
        <v>88</v>
      </c>
      <c r="D1547" s="1">
        <v>2017</v>
      </c>
      <c r="E1547" s="1">
        <v>4</v>
      </c>
      <c r="F1547" s="1">
        <v>26</v>
      </c>
      <c r="G1547" s="1">
        <v>18</v>
      </c>
      <c r="H1547" s="1">
        <v>12</v>
      </c>
      <c r="I1547" s="1">
        <v>32</v>
      </c>
      <c r="J1547" s="1">
        <v>-19.687000000000001</v>
      </c>
      <c r="K1547" s="1">
        <v>-69.296000000000006</v>
      </c>
      <c r="L1547" s="1">
        <v>5.3</v>
      </c>
      <c r="M1547" s="1">
        <v>107.3</v>
      </c>
      <c r="N1547" s="1">
        <v>-20.256270000000001</v>
      </c>
      <c r="O1547" s="1">
        <v>-69.786010000000005</v>
      </c>
      <c r="P1547" s="1">
        <v>0</v>
      </c>
      <c r="Q1547" s="1">
        <v>344</v>
      </c>
      <c r="R1547" s="7">
        <v>2.4700000000000002</v>
      </c>
      <c r="S1547" s="1">
        <v>186</v>
      </c>
      <c r="T1547" s="1">
        <v>7</v>
      </c>
      <c r="U1547" s="1">
        <v>-61</v>
      </c>
      <c r="V1547" s="1">
        <v>337</v>
      </c>
      <c r="W1547" s="1">
        <v>84</v>
      </c>
      <c r="X1547" s="1">
        <v>-94</v>
      </c>
      <c r="Y1547" s="1">
        <v>81.252260414456856</v>
      </c>
      <c r="Z1547" s="1">
        <v>134.59279260962941</v>
      </c>
      <c r="AA1547" s="1">
        <v>134.6262512207031</v>
      </c>
      <c r="AB1547" s="1" t="s">
        <v>2047</v>
      </c>
      <c r="AC1547" s="3">
        <v>15</v>
      </c>
      <c r="AD1547" s="3">
        <f>_xlfn.XLOOKUP(B1547,EVENTOS!B:B,EVENTOS!M:M,"--",0,1)</f>
        <v>351</v>
      </c>
      <c r="AE1547" s="3">
        <v>2</v>
      </c>
      <c r="AF1547" s="12">
        <f>_xlfn.XLOOKUP(C1547,ESTACIONES!B:B,ESTACIONES!N:N,0,0,1)</f>
        <v>4.7744005541349805</v>
      </c>
      <c r="AG1547">
        <f>_xlfn.XLOOKUP(A1547,'L y W'!A:A,'L y W'!B:B,0,0,1)</f>
        <v>0</v>
      </c>
      <c r="AH1547">
        <f>_xlfn.XLOOKUP(A1547,'L y W'!A:A,'L y W'!C:C,0,0,1)</f>
        <v>0</v>
      </c>
    </row>
    <row r="1548" spans="1:34" x14ac:dyDescent="0.3">
      <c r="A1548" s="1">
        <v>3363</v>
      </c>
      <c r="B1548" s="1" t="s">
        <v>2045</v>
      </c>
      <c r="C1548" s="1" t="s">
        <v>66</v>
      </c>
      <c r="D1548" s="1">
        <v>2017</v>
      </c>
      <c r="E1548" s="1">
        <v>4</v>
      </c>
      <c r="F1548" s="1">
        <v>26</v>
      </c>
      <c r="G1548" s="1">
        <v>18</v>
      </c>
      <c r="H1548" s="1">
        <v>12</v>
      </c>
      <c r="I1548" s="1">
        <v>32</v>
      </c>
      <c r="J1548" s="1">
        <v>-19.687000000000001</v>
      </c>
      <c r="K1548" s="1">
        <v>-69.296000000000006</v>
      </c>
      <c r="L1548" s="1">
        <v>5.3</v>
      </c>
      <c r="M1548" s="1">
        <v>107.3</v>
      </c>
      <c r="N1548" s="1">
        <v>-19.59571</v>
      </c>
      <c r="O1548" s="1">
        <v>-70.21078</v>
      </c>
      <c r="P1548" s="1">
        <v>0</v>
      </c>
      <c r="Q1548" s="1">
        <v>826</v>
      </c>
      <c r="R1548" s="7">
        <v>25</v>
      </c>
      <c r="S1548" s="1">
        <v>186</v>
      </c>
      <c r="T1548" s="1">
        <v>7</v>
      </c>
      <c r="U1548" s="1">
        <v>-61</v>
      </c>
      <c r="V1548" s="1">
        <v>337</v>
      </c>
      <c r="W1548" s="1">
        <v>84</v>
      </c>
      <c r="X1548" s="1">
        <v>-94</v>
      </c>
      <c r="Y1548" s="1">
        <v>96.474624688007353</v>
      </c>
      <c r="Z1548" s="1">
        <v>144.29360071982362</v>
      </c>
      <c r="AA1548" s="1">
        <v>144.2772521972656</v>
      </c>
      <c r="AB1548" s="1" t="s">
        <v>2048</v>
      </c>
      <c r="AC1548" s="3">
        <v>13</v>
      </c>
      <c r="AD1548" s="3">
        <f>_xlfn.XLOOKUP(B1548,EVENTOS!B:B,EVENTOS!M:M,"--",0,1)</f>
        <v>351</v>
      </c>
      <c r="AE1548" s="3">
        <v>2</v>
      </c>
      <c r="AF1548" s="12">
        <f>_xlfn.XLOOKUP(C1548,ESTACIONES!B:B,ESTACIONES!N:N,0,0,1)</f>
        <v>3.0240970272918672</v>
      </c>
      <c r="AG1548">
        <f>_xlfn.XLOOKUP(A1548,'L y W'!A:A,'L y W'!B:B,0,0,1)</f>
        <v>0</v>
      </c>
      <c r="AH1548">
        <f>_xlfn.XLOOKUP(A1548,'L y W'!A:A,'L y W'!C:C,0,0,1)</f>
        <v>0</v>
      </c>
    </row>
    <row r="1549" spans="1:34" x14ac:dyDescent="0.3">
      <c r="A1549" s="1">
        <v>3364</v>
      </c>
      <c r="B1549" s="1" t="s">
        <v>2045</v>
      </c>
      <c r="C1549" s="1" t="s">
        <v>76</v>
      </c>
      <c r="D1549" s="1">
        <v>2017</v>
      </c>
      <c r="E1549" s="1">
        <v>4</v>
      </c>
      <c r="F1549" s="1">
        <v>26</v>
      </c>
      <c r="G1549" s="1">
        <v>18</v>
      </c>
      <c r="H1549" s="1">
        <v>12</v>
      </c>
      <c r="I1549" s="1">
        <v>32</v>
      </c>
      <c r="J1549" s="1">
        <v>-19.687000000000001</v>
      </c>
      <c r="K1549" s="1">
        <v>-69.296000000000006</v>
      </c>
      <c r="L1549" s="1">
        <v>5.3</v>
      </c>
      <c r="M1549" s="1">
        <v>107.3</v>
      </c>
      <c r="N1549" s="1">
        <v>-20.496327999999998</v>
      </c>
      <c r="O1549" s="1">
        <v>-69.337469999999996</v>
      </c>
      <c r="P1549" s="1">
        <v>0</v>
      </c>
      <c r="Q1549" s="1">
        <v>357</v>
      </c>
      <c r="R1549" s="7">
        <v>2.08</v>
      </c>
      <c r="S1549" s="1">
        <v>186</v>
      </c>
      <c r="T1549" s="1">
        <v>7</v>
      </c>
      <c r="U1549" s="1">
        <v>-61</v>
      </c>
      <c r="V1549" s="1">
        <v>337</v>
      </c>
      <c r="W1549" s="1">
        <v>84</v>
      </c>
      <c r="X1549" s="1">
        <v>-94</v>
      </c>
      <c r="Y1549" s="1">
        <v>89.701932549747582</v>
      </c>
      <c r="Z1549" s="1">
        <v>139.85609283531221</v>
      </c>
      <c r="AA1549" s="1">
        <v>139.8515625</v>
      </c>
      <c r="AB1549" s="1" t="s">
        <v>2049</v>
      </c>
      <c r="AC1549" s="3">
        <v>14</v>
      </c>
      <c r="AD1549" s="3">
        <f>_xlfn.XLOOKUP(B1549,EVENTOS!B:B,EVENTOS!M:M,"--",0,1)</f>
        <v>351</v>
      </c>
      <c r="AE1549" s="3">
        <v>2</v>
      </c>
      <c r="AF1549" s="12">
        <f>_xlfn.XLOOKUP(C1549,ESTACIONES!B:B,ESTACIONES!N:N,0,0,1)</f>
        <v>2.8487108524030149</v>
      </c>
      <c r="AG1549">
        <f>_xlfn.XLOOKUP(A1549,'L y W'!A:A,'L y W'!B:B,0,0,1)</f>
        <v>0</v>
      </c>
      <c r="AH1549">
        <f>_xlfn.XLOOKUP(A1549,'L y W'!A:A,'L y W'!C:C,0,0,1)</f>
        <v>0</v>
      </c>
    </row>
    <row r="1550" spans="1:34" x14ac:dyDescent="0.3">
      <c r="A1550" s="1">
        <v>3367</v>
      </c>
      <c r="B1550" s="1" t="s">
        <v>2050</v>
      </c>
      <c r="C1550" s="1" t="s">
        <v>147</v>
      </c>
      <c r="D1550" s="1">
        <v>2017</v>
      </c>
      <c r="E1550" s="1">
        <v>4</v>
      </c>
      <c r="F1550" s="1">
        <v>27</v>
      </c>
      <c r="G1550" s="1">
        <v>5</v>
      </c>
      <c r="H1550" s="1">
        <v>9</v>
      </c>
      <c r="I1550" s="1">
        <v>22</v>
      </c>
      <c r="J1550" s="1">
        <v>-33.308999999999997</v>
      </c>
      <c r="K1550" s="1">
        <v>-71.903000000000006</v>
      </c>
      <c r="L1550" s="1">
        <v>4.8</v>
      </c>
      <c r="M1550" s="1">
        <v>28.4</v>
      </c>
      <c r="N1550" s="1">
        <v>-33.388686</v>
      </c>
      <c r="O1550" s="1">
        <v>-70.621589</v>
      </c>
      <c r="P1550" s="1">
        <v>0</v>
      </c>
      <c r="Q1550" s="1">
        <v>311</v>
      </c>
      <c r="R1550" s="7">
        <v>0.99</v>
      </c>
      <c r="S1550" s="1">
        <v>350</v>
      </c>
      <c r="T1550" s="1">
        <v>16</v>
      </c>
      <c r="U1550" s="1">
        <v>79</v>
      </c>
      <c r="V1550" s="1">
        <v>181</v>
      </c>
      <c r="W1550" s="1">
        <v>74</v>
      </c>
      <c r="X1550" s="1">
        <v>93</v>
      </c>
      <c r="Y1550" s="1">
        <v>119.60471611482828</v>
      </c>
      <c r="Z1550" s="1">
        <v>122.93025712536627</v>
      </c>
      <c r="AA1550" s="1">
        <v>122.9874725341797</v>
      </c>
      <c r="AB1550" s="1" t="s">
        <v>2051</v>
      </c>
      <c r="AC1550" s="3">
        <v>26</v>
      </c>
      <c r="AD1550" s="3">
        <f>_xlfn.XLOOKUP(B1550,EVENTOS!B:B,EVENTOS!M:M,"--",0,1)</f>
        <v>352</v>
      </c>
      <c r="AE1550" s="3">
        <v>1</v>
      </c>
      <c r="AF1550" s="12">
        <f>_xlfn.XLOOKUP(C1550,ESTACIONES!B:B,ESTACIONES!N:N,0,0,1)</f>
        <v>5.3601454441489214</v>
      </c>
      <c r="AG1550">
        <f>_xlfn.XLOOKUP(A1550,'L y W'!A:A,'L y W'!B:B,0,0,1)</f>
        <v>0</v>
      </c>
      <c r="AH1550">
        <f>_xlfn.XLOOKUP(A1550,'L y W'!A:A,'L y W'!C:C,0,0,1)</f>
        <v>0</v>
      </c>
    </row>
    <row r="1551" spans="1:34" x14ac:dyDescent="0.3">
      <c r="A1551" s="1">
        <v>3368</v>
      </c>
      <c r="B1551" s="1" t="s">
        <v>2050</v>
      </c>
      <c r="C1551" s="1" t="s">
        <v>157</v>
      </c>
      <c r="D1551" s="1">
        <v>2017</v>
      </c>
      <c r="E1551" s="1">
        <v>4</v>
      </c>
      <c r="F1551" s="1">
        <v>27</v>
      </c>
      <c r="G1551" s="1">
        <v>5</v>
      </c>
      <c r="H1551" s="1">
        <v>9</v>
      </c>
      <c r="I1551" s="1">
        <v>22</v>
      </c>
      <c r="J1551" s="1">
        <v>-33.308999999999997</v>
      </c>
      <c r="K1551" s="1">
        <v>-71.903000000000006</v>
      </c>
      <c r="L1551" s="1">
        <v>4.8</v>
      </c>
      <c r="M1551" s="1">
        <v>28.4</v>
      </c>
      <c r="N1551" s="1">
        <v>-33.698472000000002</v>
      </c>
      <c r="O1551" s="1">
        <v>-71.217222000000007</v>
      </c>
      <c r="P1551" s="1">
        <v>0</v>
      </c>
      <c r="Q1551" s="1">
        <v>471</v>
      </c>
      <c r="R1551" s="7">
        <v>1.4</v>
      </c>
      <c r="S1551" s="1">
        <v>350</v>
      </c>
      <c r="T1551" s="1">
        <v>16</v>
      </c>
      <c r="U1551" s="1">
        <v>79</v>
      </c>
      <c r="V1551" s="1">
        <v>181</v>
      </c>
      <c r="W1551" s="1">
        <v>74</v>
      </c>
      <c r="X1551" s="1">
        <v>93</v>
      </c>
      <c r="Y1551" s="1">
        <v>76.983234913858681</v>
      </c>
      <c r="Z1551" s="1">
        <v>82.054728430495402</v>
      </c>
      <c r="AA1551" s="1">
        <v>82.166023254394531</v>
      </c>
      <c r="AB1551" s="1" t="s">
        <v>2052</v>
      </c>
      <c r="AC1551" s="3">
        <v>30</v>
      </c>
      <c r="AD1551" s="3">
        <f>_xlfn.XLOOKUP(B1551,EVENTOS!B:B,EVENTOS!M:M,"--",0,1)</f>
        <v>352</v>
      </c>
      <c r="AE1551" s="3">
        <v>1</v>
      </c>
      <c r="AF1551" s="12">
        <f>_xlfn.XLOOKUP(C1551,ESTACIONES!B:B,ESTACIONES!N:N,0,0,1)</f>
        <v>3.822213435450279</v>
      </c>
      <c r="AG1551">
        <f>_xlfn.XLOOKUP(A1551,'L y W'!A:A,'L y W'!B:B,0,0,1)</f>
        <v>0</v>
      </c>
      <c r="AH1551">
        <f>_xlfn.XLOOKUP(A1551,'L y W'!A:A,'L y W'!C:C,0,0,1)</f>
        <v>0</v>
      </c>
    </row>
    <row r="1552" spans="1:34" x14ac:dyDescent="0.3">
      <c r="A1552" s="1">
        <v>3369</v>
      </c>
      <c r="B1552" s="1" t="s">
        <v>2050</v>
      </c>
      <c r="C1552" s="1" t="s">
        <v>159</v>
      </c>
      <c r="D1552" s="1">
        <v>2017</v>
      </c>
      <c r="E1552" s="1">
        <v>4</v>
      </c>
      <c r="F1552" s="1">
        <v>27</v>
      </c>
      <c r="G1552" s="1">
        <v>5</v>
      </c>
      <c r="H1552" s="1">
        <v>9</v>
      </c>
      <c r="I1552" s="1">
        <v>22</v>
      </c>
      <c r="J1552" s="1">
        <v>-33.308999999999997</v>
      </c>
      <c r="K1552" s="1">
        <v>-71.903000000000006</v>
      </c>
      <c r="L1552" s="1">
        <v>4.8</v>
      </c>
      <c r="M1552" s="1">
        <v>28.4</v>
      </c>
      <c r="N1552" s="1">
        <v>-33.665194</v>
      </c>
      <c r="O1552" s="1">
        <v>-70.929333</v>
      </c>
      <c r="P1552" s="1">
        <v>0</v>
      </c>
      <c r="Q1552" s="1">
        <v>471</v>
      </c>
      <c r="R1552" s="7">
        <v>1.4</v>
      </c>
      <c r="S1552" s="1">
        <v>350</v>
      </c>
      <c r="T1552" s="1">
        <v>16</v>
      </c>
      <c r="U1552" s="1">
        <v>79</v>
      </c>
      <c r="V1552" s="1">
        <v>181</v>
      </c>
      <c r="W1552" s="1">
        <v>74</v>
      </c>
      <c r="X1552" s="1">
        <v>93</v>
      </c>
      <c r="Y1552" s="1">
        <v>98.736599158151876</v>
      </c>
      <c r="Z1552" s="1">
        <v>102.73984627844037</v>
      </c>
      <c r="AA1552" s="1">
        <v>102.9049835205078</v>
      </c>
      <c r="AB1552" s="1" t="s">
        <v>2053</v>
      </c>
      <c r="AC1552" s="3">
        <v>31</v>
      </c>
      <c r="AD1552" s="3">
        <f>_xlfn.XLOOKUP(B1552,EVENTOS!B:B,EVENTOS!M:M,"--",0,1)</f>
        <v>352</v>
      </c>
      <c r="AE1552" s="3">
        <v>1</v>
      </c>
      <c r="AF1552" s="12">
        <f>_xlfn.XLOOKUP(C1552,ESTACIONES!B:B,ESTACIONES!N:N,0,0,1)</f>
        <v>2.4787510476540047</v>
      </c>
      <c r="AG1552">
        <f>_xlfn.XLOOKUP(A1552,'L y W'!A:A,'L y W'!B:B,0,0,1)</f>
        <v>0</v>
      </c>
      <c r="AH1552">
        <f>_xlfn.XLOOKUP(A1552,'L y W'!A:A,'L y W'!C:C,0,0,1)</f>
        <v>0</v>
      </c>
    </row>
    <row r="1553" spans="1:34" x14ac:dyDescent="0.3">
      <c r="A1553" s="1">
        <v>337</v>
      </c>
      <c r="B1553" s="1" t="s">
        <v>2036</v>
      </c>
      <c r="C1553" s="1" t="s">
        <v>88</v>
      </c>
      <c r="D1553" s="1">
        <v>2014</v>
      </c>
      <c r="E1553" s="1">
        <v>4</v>
      </c>
      <c r="F1553" s="1">
        <v>11</v>
      </c>
      <c r="G1553" s="1">
        <v>8</v>
      </c>
      <c r="H1553" s="1">
        <v>55</v>
      </c>
      <c r="I1553" s="1">
        <v>56</v>
      </c>
      <c r="J1553" s="1">
        <v>-19.940999999999999</v>
      </c>
      <c r="K1553" s="1">
        <v>-70.927000000000007</v>
      </c>
      <c r="L1553" s="1">
        <v>5</v>
      </c>
      <c r="M1553" s="1">
        <v>39.4</v>
      </c>
      <c r="N1553" s="1">
        <v>-20.256270000000001</v>
      </c>
      <c r="O1553" s="1">
        <v>-69.786010000000005</v>
      </c>
      <c r="P1553" s="1">
        <v>0</v>
      </c>
      <c r="Q1553" s="1">
        <v>344</v>
      </c>
      <c r="R1553" s="7">
        <v>2.4700000000000002</v>
      </c>
      <c r="S1553" s="1" t="s">
        <v>38</v>
      </c>
      <c r="T1553" s="1" t="s">
        <v>38</v>
      </c>
      <c r="U1553" s="1" t="s">
        <v>38</v>
      </c>
      <c r="V1553" s="1" t="s">
        <v>38</v>
      </c>
      <c r="W1553" s="1" t="s">
        <v>38</v>
      </c>
      <c r="X1553" s="1" t="s">
        <v>38</v>
      </c>
      <c r="Y1553" s="1">
        <v>124.32586903888297</v>
      </c>
      <c r="Z1553" s="1">
        <v>130.41963698873525</v>
      </c>
      <c r="AA1553" s="1">
        <v>126.83</v>
      </c>
      <c r="AB1553" s="1" t="s">
        <v>2054</v>
      </c>
      <c r="AC1553" s="3">
        <v>15</v>
      </c>
      <c r="AD1553" s="3">
        <f>_xlfn.XLOOKUP(B1553,EVENTOS!B:B,EVENTOS!M:M,"--",0,1)</f>
        <v>349</v>
      </c>
      <c r="AE1553" s="3">
        <v>1</v>
      </c>
      <c r="AF1553" s="12">
        <f>_xlfn.XLOOKUP(C1553,ESTACIONES!B:B,ESTACIONES!N:N,0,0,1)</f>
        <v>4.7744005541349805</v>
      </c>
      <c r="AG1553" t="e">
        <f>_xlfn.XLOOKUP(A1553,'L y W'!A:A,'L y W'!B:B,0,0,1)</f>
        <v>#N/A</v>
      </c>
      <c r="AH1553" t="e">
        <f>_xlfn.XLOOKUP(A1553,'L y W'!A:A,'L y W'!C:C,0,0,1)</f>
        <v>#N/A</v>
      </c>
    </row>
    <row r="1554" spans="1:34" x14ac:dyDescent="0.3">
      <c r="A1554" s="1">
        <v>3372</v>
      </c>
      <c r="B1554" s="1" t="s">
        <v>2050</v>
      </c>
      <c r="C1554" s="1" t="s">
        <v>167</v>
      </c>
      <c r="D1554" s="1">
        <v>2017</v>
      </c>
      <c r="E1554" s="1">
        <v>4</v>
      </c>
      <c r="F1554" s="1">
        <v>27</v>
      </c>
      <c r="G1554" s="1">
        <v>5</v>
      </c>
      <c r="H1554" s="1">
        <v>9</v>
      </c>
      <c r="I1554" s="1">
        <v>22</v>
      </c>
      <c r="J1554" s="1">
        <v>-33.308999999999997</v>
      </c>
      <c r="K1554" s="1">
        <v>-71.903000000000006</v>
      </c>
      <c r="L1554" s="1">
        <v>4.8</v>
      </c>
      <c r="M1554" s="1">
        <v>28.4</v>
      </c>
      <c r="N1554" s="1">
        <v>-33.365428000000001</v>
      </c>
      <c r="O1554" s="1">
        <v>-71.669036000000006</v>
      </c>
      <c r="P1554" s="1">
        <v>0</v>
      </c>
      <c r="Q1554" s="1">
        <v>549</v>
      </c>
      <c r="R1554" s="7">
        <v>5.72</v>
      </c>
      <c r="S1554" s="1">
        <v>350</v>
      </c>
      <c r="T1554" s="1">
        <v>16</v>
      </c>
      <c r="U1554" s="1">
        <v>79</v>
      </c>
      <c r="V1554" s="1">
        <v>181</v>
      </c>
      <c r="W1554" s="1">
        <v>74</v>
      </c>
      <c r="X1554" s="1">
        <v>93</v>
      </c>
      <c r="Y1554" s="1">
        <v>22.662431923489933</v>
      </c>
      <c r="Z1554" s="1">
        <v>36.33381098490517</v>
      </c>
      <c r="AA1554" s="1">
        <v>36.338428497314453</v>
      </c>
      <c r="AB1554" s="1" t="s">
        <v>2055</v>
      </c>
      <c r="AC1554" s="3">
        <v>35</v>
      </c>
      <c r="AD1554" s="3">
        <f>_xlfn.XLOOKUP(B1554,EVENTOS!B:B,EVENTOS!M:M,"--",0,1)</f>
        <v>352</v>
      </c>
      <c r="AE1554" s="3">
        <v>1</v>
      </c>
      <c r="AF1554" s="12">
        <f>_xlfn.XLOOKUP(C1554,ESTACIONES!B:B,ESTACIONES!N:N,0,0,1)</f>
        <v>3.4777015408059508</v>
      </c>
      <c r="AG1554">
        <f>_xlfn.XLOOKUP(A1554,'L y W'!A:A,'L y W'!B:B,0,0,1)</f>
        <v>0</v>
      </c>
      <c r="AH1554">
        <f>_xlfn.XLOOKUP(A1554,'L y W'!A:A,'L y W'!C:C,0,0,1)</f>
        <v>0</v>
      </c>
    </row>
    <row r="1555" spans="1:34" x14ac:dyDescent="0.3">
      <c r="A1555" s="1">
        <v>3373</v>
      </c>
      <c r="B1555" s="1" t="s">
        <v>2050</v>
      </c>
      <c r="C1555" s="1" t="s">
        <v>169</v>
      </c>
      <c r="D1555" s="1">
        <v>2017</v>
      </c>
      <c r="E1555" s="1">
        <v>4</v>
      </c>
      <c r="F1555" s="1">
        <v>27</v>
      </c>
      <c r="G1555" s="1">
        <v>5</v>
      </c>
      <c r="H1555" s="1">
        <v>9</v>
      </c>
      <c r="I1555" s="1">
        <v>22</v>
      </c>
      <c r="J1555" s="1">
        <v>-33.308999999999997</v>
      </c>
      <c r="K1555" s="1">
        <v>-71.903000000000006</v>
      </c>
      <c r="L1555" s="1">
        <v>4.8</v>
      </c>
      <c r="M1555" s="1">
        <v>28.4</v>
      </c>
      <c r="N1555" s="1">
        <v>-33.048060999999997</v>
      </c>
      <c r="O1555" s="1">
        <v>-71.604500000000002</v>
      </c>
      <c r="P1555" s="1">
        <v>0</v>
      </c>
      <c r="Q1555" s="1">
        <v>317</v>
      </c>
      <c r="R1555" s="7">
        <v>1.61</v>
      </c>
      <c r="S1555" s="1">
        <v>350</v>
      </c>
      <c r="T1555" s="1">
        <v>16</v>
      </c>
      <c r="U1555" s="1">
        <v>79</v>
      </c>
      <c r="V1555" s="1">
        <v>181</v>
      </c>
      <c r="W1555" s="1">
        <v>74</v>
      </c>
      <c r="X1555" s="1">
        <v>93</v>
      </c>
      <c r="Y1555" s="1">
        <v>40.156735557748739</v>
      </c>
      <c r="Z1555" s="1">
        <v>49.184585091824879</v>
      </c>
      <c r="AA1555" s="1">
        <v>49.161659240722663</v>
      </c>
      <c r="AB1555" s="1" t="s">
        <v>2056</v>
      </c>
      <c r="AC1555" s="3">
        <v>36</v>
      </c>
      <c r="AD1555" s="3">
        <f>_xlfn.XLOOKUP(B1555,EVENTOS!B:B,EVENTOS!M:M,"--",0,1)</f>
        <v>352</v>
      </c>
      <c r="AE1555" s="3">
        <v>1</v>
      </c>
      <c r="AF1555" s="12">
        <f>_xlfn.XLOOKUP(C1555,ESTACIONES!B:B,ESTACIONES!N:N,0,0,1)</f>
        <v>4.311696339662153</v>
      </c>
      <c r="AG1555">
        <f>_xlfn.XLOOKUP(A1555,'L y W'!A:A,'L y W'!B:B,0,0,1)</f>
        <v>0</v>
      </c>
      <c r="AH1555">
        <f>_xlfn.XLOOKUP(A1555,'L y W'!A:A,'L y W'!C:C,0,0,1)</f>
        <v>0</v>
      </c>
    </row>
    <row r="1556" spans="1:34" x14ac:dyDescent="0.3">
      <c r="A1556" s="1">
        <v>3374</v>
      </c>
      <c r="B1556" s="1" t="s">
        <v>2057</v>
      </c>
      <c r="C1556" s="1" t="s">
        <v>147</v>
      </c>
      <c r="D1556" s="1">
        <v>2017</v>
      </c>
      <c r="E1556" s="1">
        <v>4</v>
      </c>
      <c r="F1556" s="1">
        <v>27</v>
      </c>
      <c r="G1556" s="1">
        <v>8</v>
      </c>
      <c r="H1556" s="1">
        <v>24</v>
      </c>
      <c r="I1556" s="1">
        <v>41</v>
      </c>
      <c r="J1556" s="1">
        <v>-33.276000000000003</v>
      </c>
      <c r="K1556" s="1">
        <v>-71.891999999999996</v>
      </c>
      <c r="L1556" s="1">
        <v>4.7</v>
      </c>
      <c r="M1556" s="1">
        <v>27.3</v>
      </c>
      <c r="N1556" s="1">
        <v>-33.388686</v>
      </c>
      <c r="O1556" s="1">
        <v>-70.621589</v>
      </c>
      <c r="P1556" s="1">
        <v>0</v>
      </c>
      <c r="Q1556" s="1">
        <v>311</v>
      </c>
      <c r="R1556" s="7">
        <v>0.99</v>
      </c>
      <c r="S1556" s="1" t="s">
        <v>38</v>
      </c>
      <c r="T1556" s="1" t="s">
        <v>38</v>
      </c>
      <c r="U1556" s="1" t="s">
        <v>38</v>
      </c>
      <c r="V1556" s="1" t="s">
        <v>38</v>
      </c>
      <c r="W1556" s="1" t="s">
        <v>38</v>
      </c>
      <c r="X1556" s="1" t="s">
        <v>38</v>
      </c>
      <c r="Y1556" s="1">
        <v>118.93460207376307</v>
      </c>
      <c r="Z1556" s="1">
        <v>122.02757708995277</v>
      </c>
      <c r="AA1556" s="1">
        <v>122.02757708995277</v>
      </c>
      <c r="AB1556" s="1" t="s">
        <v>2058</v>
      </c>
      <c r="AC1556" s="3">
        <v>26</v>
      </c>
      <c r="AD1556" s="3">
        <f>_xlfn.XLOOKUP(B1556,EVENTOS!B:B,EVENTOS!M:M,"--",0,1)</f>
        <v>353</v>
      </c>
      <c r="AE1556" s="3">
        <v>1</v>
      </c>
      <c r="AF1556" s="12">
        <f>_xlfn.XLOOKUP(C1556,ESTACIONES!B:B,ESTACIONES!N:N,0,0,1)</f>
        <v>5.3601454441489214</v>
      </c>
      <c r="AG1556" t="e">
        <f>_xlfn.XLOOKUP(A1556,'L y W'!A:A,'L y W'!B:B,0,0,1)</f>
        <v>#N/A</v>
      </c>
      <c r="AH1556" t="e">
        <f>_xlfn.XLOOKUP(A1556,'L y W'!A:A,'L y W'!C:C,0,0,1)</f>
        <v>#N/A</v>
      </c>
    </row>
    <row r="1557" spans="1:34" x14ac:dyDescent="0.3">
      <c r="A1557" s="1">
        <v>3377</v>
      </c>
      <c r="B1557" s="1" t="s">
        <v>2057</v>
      </c>
      <c r="C1557" s="1" t="s">
        <v>167</v>
      </c>
      <c r="D1557" s="1">
        <v>2017</v>
      </c>
      <c r="E1557" s="1">
        <v>4</v>
      </c>
      <c r="F1557" s="1">
        <v>27</v>
      </c>
      <c r="G1557" s="1">
        <v>8</v>
      </c>
      <c r="H1557" s="1">
        <v>24</v>
      </c>
      <c r="I1557" s="1">
        <v>41</v>
      </c>
      <c r="J1557" s="1">
        <v>-33.276000000000003</v>
      </c>
      <c r="K1557" s="1">
        <v>-71.891999999999996</v>
      </c>
      <c r="L1557" s="1">
        <v>4.7</v>
      </c>
      <c r="M1557" s="1">
        <v>27.3</v>
      </c>
      <c r="N1557" s="1">
        <v>-33.365428000000001</v>
      </c>
      <c r="O1557" s="1">
        <v>-71.669036000000006</v>
      </c>
      <c r="P1557" s="1">
        <v>0</v>
      </c>
      <c r="Q1557" s="1">
        <v>549</v>
      </c>
      <c r="R1557" s="7">
        <v>5.72</v>
      </c>
      <c r="S1557" s="1" t="s">
        <v>38</v>
      </c>
      <c r="T1557" s="1" t="s">
        <v>38</v>
      </c>
      <c r="U1557" s="1" t="s">
        <v>38</v>
      </c>
      <c r="V1557" s="1" t="s">
        <v>38</v>
      </c>
      <c r="W1557" s="1" t="s">
        <v>38</v>
      </c>
      <c r="X1557" s="1" t="s">
        <v>38</v>
      </c>
      <c r="Y1557" s="1">
        <v>23.008574927654134</v>
      </c>
      <c r="Z1557" s="1">
        <v>35.70272426862514</v>
      </c>
      <c r="AA1557" s="1">
        <v>35.70272426862514</v>
      </c>
      <c r="AB1557" s="1" t="s">
        <v>2059</v>
      </c>
      <c r="AC1557" s="3">
        <v>35</v>
      </c>
      <c r="AD1557" s="3">
        <f>_xlfn.XLOOKUP(B1557,EVENTOS!B:B,EVENTOS!M:M,"--",0,1)</f>
        <v>353</v>
      </c>
      <c r="AE1557" s="3">
        <v>1</v>
      </c>
      <c r="AF1557" s="12">
        <f>_xlfn.XLOOKUP(C1557,ESTACIONES!B:B,ESTACIONES!N:N,0,0,1)</f>
        <v>3.4777015408059508</v>
      </c>
      <c r="AG1557" t="e">
        <f>_xlfn.XLOOKUP(A1557,'L y W'!A:A,'L y W'!B:B,0,0,1)</f>
        <v>#N/A</v>
      </c>
      <c r="AH1557" t="e">
        <f>_xlfn.XLOOKUP(A1557,'L y W'!A:A,'L y W'!C:C,0,0,1)</f>
        <v>#N/A</v>
      </c>
    </row>
    <row r="1558" spans="1:34" x14ac:dyDescent="0.3">
      <c r="A1558" s="1">
        <v>3378</v>
      </c>
      <c r="B1558" s="1" t="s">
        <v>2057</v>
      </c>
      <c r="C1558" s="1" t="s">
        <v>169</v>
      </c>
      <c r="D1558" s="1">
        <v>2017</v>
      </c>
      <c r="E1558" s="1">
        <v>4</v>
      </c>
      <c r="F1558" s="1">
        <v>27</v>
      </c>
      <c r="G1558" s="1">
        <v>8</v>
      </c>
      <c r="H1558" s="1">
        <v>24</v>
      </c>
      <c r="I1558" s="1">
        <v>41</v>
      </c>
      <c r="J1558" s="1">
        <v>-33.276000000000003</v>
      </c>
      <c r="K1558" s="1">
        <v>-71.891999999999996</v>
      </c>
      <c r="L1558" s="1">
        <v>4.7</v>
      </c>
      <c r="M1558" s="1">
        <v>27.3</v>
      </c>
      <c r="N1558" s="1">
        <v>-33.048060999999997</v>
      </c>
      <c r="O1558" s="1">
        <v>-71.604500000000002</v>
      </c>
      <c r="P1558" s="1">
        <v>0</v>
      </c>
      <c r="Q1558" s="1">
        <v>317</v>
      </c>
      <c r="R1558" s="7">
        <v>1.61</v>
      </c>
      <c r="S1558" s="1" t="s">
        <v>38</v>
      </c>
      <c r="T1558" s="1" t="s">
        <v>38</v>
      </c>
      <c r="U1558" s="1" t="s">
        <v>38</v>
      </c>
      <c r="V1558" s="1" t="s">
        <v>38</v>
      </c>
      <c r="W1558" s="1" t="s">
        <v>38</v>
      </c>
      <c r="X1558" s="1" t="s">
        <v>38</v>
      </c>
      <c r="Y1558" s="1">
        <v>36.855360916989454</v>
      </c>
      <c r="Z1558" s="1">
        <v>45.865102510749431</v>
      </c>
      <c r="AA1558" s="1">
        <v>45.865102510749431</v>
      </c>
      <c r="AB1558" s="1" t="s">
        <v>2060</v>
      </c>
      <c r="AC1558" s="3">
        <v>36</v>
      </c>
      <c r="AD1558" s="3">
        <f>_xlfn.XLOOKUP(B1558,EVENTOS!B:B,EVENTOS!M:M,"--",0,1)</f>
        <v>353</v>
      </c>
      <c r="AE1558" s="3">
        <v>1</v>
      </c>
      <c r="AF1558" s="12">
        <f>_xlfn.XLOOKUP(C1558,ESTACIONES!B:B,ESTACIONES!N:N,0,0,1)</f>
        <v>4.311696339662153</v>
      </c>
      <c r="AG1558" t="e">
        <f>_xlfn.XLOOKUP(A1558,'L y W'!A:A,'L y W'!B:B,0,0,1)</f>
        <v>#N/A</v>
      </c>
      <c r="AH1558" t="e">
        <f>_xlfn.XLOOKUP(A1558,'L y W'!A:A,'L y W'!C:C,0,0,1)</f>
        <v>#N/A</v>
      </c>
    </row>
    <row r="1559" spans="1:34" x14ac:dyDescent="0.3">
      <c r="A1559" s="1">
        <v>3379</v>
      </c>
      <c r="B1559" s="1" t="s">
        <v>2061</v>
      </c>
      <c r="C1559" s="1" t="s">
        <v>51</v>
      </c>
      <c r="D1559" s="1">
        <v>2017</v>
      </c>
      <c r="E1559" s="1">
        <v>4</v>
      </c>
      <c r="F1559" s="1">
        <v>28</v>
      </c>
      <c r="G1559" s="1">
        <v>15</v>
      </c>
      <c r="H1559" s="1">
        <v>30</v>
      </c>
      <c r="I1559" s="1">
        <v>5</v>
      </c>
      <c r="J1559" s="1">
        <v>-33.259</v>
      </c>
      <c r="K1559" s="1">
        <v>-72.114999999999995</v>
      </c>
      <c r="L1559" s="1">
        <v>5.5</v>
      </c>
      <c r="M1559" s="1">
        <v>23</v>
      </c>
      <c r="N1559" s="1">
        <v>-31.783711</v>
      </c>
      <c r="O1559" s="1">
        <v>-70.969739000000004</v>
      </c>
      <c r="P1559" s="1">
        <v>458</v>
      </c>
      <c r="Q1559" s="1">
        <v>751</v>
      </c>
      <c r="R1559" s="7">
        <v>2.1</v>
      </c>
      <c r="S1559" s="1">
        <v>0</v>
      </c>
      <c r="T1559" s="1">
        <v>20</v>
      </c>
      <c r="U1559" s="1">
        <v>99</v>
      </c>
      <c r="V1559" s="1">
        <v>171</v>
      </c>
      <c r="W1559" s="1">
        <v>70</v>
      </c>
      <c r="X1559" s="1">
        <v>87</v>
      </c>
      <c r="Y1559" s="1">
        <v>195.81346990690656</v>
      </c>
      <c r="Z1559" s="1">
        <v>197.21357144218803</v>
      </c>
      <c r="AA1559" s="1">
        <v>196.69541931152341</v>
      </c>
      <c r="AB1559" s="1" t="s">
        <v>2062</v>
      </c>
      <c r="AC1559" s="3">
        <v>8</v>
      </c>
      <c r="AD1559" s="3">
        <f>_xlfn.XLOOKUP(B1559,EVENTOS!B:B,EVENTOS!M:M,"--",0,1)</f>
        <v>354</v>
      </c>
      <c r="AE1559" s="3">
        <v>1</v>
      </c>
      <c r="AF1559" s="12">
        <f>_xlfn.XLOOKUP(C1559,ESTACIONES!B:B,ESTACIONES!N:N,0,0,1)</f>
        <v>4.6375108145656956</v>
      </c>
      <c r="AG1559">
        <f>_xlfn.XLOOKUP(A1559,'L y W'!A:A,'L y W'!B:B,0,0,1)</f>
        <v>0</v>
      </c>
      <c r="AH1559">
        <f>_xlfn.XLOOKUP(A1559,'L y W'!A:A,'L y W'!C:C,0,0,1)</f>
        <v>0</v>
      </c>
    </row>
    <row r="1560" spans="1:34" x14ac:dyDescent="0.3">
      <c r="A1560" s="1">
        <v>338</v>
      </c>
      <c r="B1560" s="1" t="s">
        <v>2036</v>
      </c>
      <c r="C1560" s="1" t="s">
        <v>406</v>
      </c>
      <c r="D1560" s="1">
        <v>2014</v>
      </c>
      <c r="E1560" s="1">
        <v>4</v>
      </c>
      <c r="F1560" s="1">
        <v>11</v>
      </c>
      <c r="G1560" s="1">
        <v>8</v>
      </c>
      <c r="H1560" s="1">
        <v>55</v>
      </c>
      <c r="I1560" s="1">
        <v>56</v>
      </c>
      <c r="J1560" s="1">
        <v>-19.940999999999999</v>
      </c>
      <c r="K1560" s="1">
        <v>-70.927000000000007</v>
      </c>
      <c r="L1560" s="1">
        <v>5</v>
      </c>
      <c r="M1560" s="1">
        <v>39.4</v>
      </c>
      <c r="N1560" s="1">
        <v>-19.995450000000002</v>
      </c>
      <c r="O1560" s="1">
        <v>-69.767070000000004</v>
      </c>
      <c r="P1560" s="1">
        <v>0</v>
      </c>
      <c r="Q1560" s="1">
        <v>418</v>
      </c>
      <c r="R1560" s="7">
        <v>2.8</v>
      </c>
      <c r="S1560" s="1" t="s">
        <v>38</v>
      </c>
      <c r="T1560" s="1" t="s">
        <v>38</v>
      </c>
      <c r="U1560" s="1" t="s">
        <v>38</v>
      </c>
      <c r="V1560" s="1" t="s">
        <v>38</v>
      </c>
      <c r="W1560" s="1" t="s">
        <v>38</v>
      </c>
      <c r="X1560" s="1" t="s">
        <v>38</v>
      </c>
      <c r="Y1560" s="1">
        <v>121.55693180310078</v>
      </c>
      <c r="Z1560" s="1">
        <v>127.78281445242821</v>
      </c>
      <c r="AA1560" s="1">
        <v>124.38</v>
      </c>
      <c r="AB1560" s="1" t="s">
        <v>2063</v>
      </c>
      <c r="AC1560" s="3">
        <v>50</v>
      </c>
      <c r="AD1560" s="3">
        <f>_xlfn.XLOOKUP(B1560,EVENTOS!B:B,EVENTOS!M:M,"--",0,1)</f>
        <v>349</v>
      </c>
      <c r="AE1560" s="3">
        <v>1</v>
      </c>
      <c r="AF1560" s="12">
        <f>_xlfn.XLOOKUP(C1560,ESTACIONES!B:B,ESTACIONES!N:N,0,0,1)</f>
        <v>3.6247955390389586</v>
      </c>
      <c r="AG1560" t="e">
        <f>_xlfn.XLOOKUP(A1560,'L y W'!A:A,'L y W'!B:B,0,0,1)</f>
        <v>#N/A</v>
      </c>
      <c r="AH1560" t="e">
        <f>_xlfn.XLOOKUP(A1560,'L y W'!A:A,'L y W'!C:C,0,0,1)</f>
        <v>#N/A</v>
      </c>
    </row>
    <row r="1561" spans="1:34" x14ac:dyDescent="0.3">
      <c r="A1561" s="1">
        <v>3380</v>
      </c>
      <c r="B1561" s="1" t="s">
        <v>2061</v>
      </c>
      <c r="C1561" s="1" t="s">
        <v>962</v>
      </c>
      <c r="D1561" s="1">
        <v>2017</v>
      </c>
      <c r="E1561" s="1">
        <v>4</v>
      </c>
      <c r="F1561" s="1">
        <v>28</v>
      </c>
      <c r="G1561" s="1">
        <v>15</v>
      </c>
      <c r="H1561" s="1">
        <v>30</v>
      </c>
      <c r="I1561" s="1">
        <v>5</v>
      </c>
      <c r="J1561" s="1">
        <v>-33.259</v>
      </c>
      <c r="K1561" s="1">
        <v>-72.114999999999995</v>
      </c>
      <c r="L1561" s="1">
        <v>5.5</v>
      </c>
      <c r="M1561" s="1">
        <v>23</v>
      </c>
      <c r="N1561" s="1">
        <v>-33.8476</v>
      </c>
      <c r="O1561" s="1">
        <v>-70.207499999999996</v>
      </c>
      <c r="P1561" s="1">
        <v>0</v>
      </c>
      <c r="Q1561" s="1">
        <v>808</v>
      </c>
      <c r="R1561" s="7">
        <v>5</v>
      </c>
      <c r="S1561" s="1">
        <v>0</v>
      </c>
      <c r="T1561" s="1">
        <v>20</v>
      </c>
      <c r="U1561" s="1">
        <v>99</v>
      </c>
      <c r="V1561" s="1">
        <v>171</v>
      </c>
      <c r="W1561" s="1">
        <v>70</v>
      </c>
      <c r="X1561" s="1">
        <v>87</v>
      </c>
      <c r="Y1561" s="1">
        <v>188.78413441754029</v>
      </c>
      <c r="Z1561" s="1">
        <v>190.18004471494879</v>
      </c>
      <c r="AA1561" s="1">
        <v>190.7455749511719</v>
      </c>
      <c r="AB1561" s="1" t="s">
        <v>2064</v>
      </c>
      <c r="AC1561" s="3">
        <v>81</v>
      </c>
      <c r="AD1561" s="3">
        <f>_xlfn.XLOOKUP(B1561,EVENTOS!B:B,EVENTOS!M:M,"--",0,1)</f>
        <v>354</v>
      </c>
      <c r="AE1561" s="3">
        <v>1</v>
      </c>
      <c r="AF1561" s="12">
        <f>_xlfn.XLOOKUP(C1561,ESTACIONES!B:B,ESTACIONES!N:N,0,0,1)</f>
        <v>2.9247991347440214</v>
      </c>
      <c r="AG1561">
        <f>_xlfn.XLOOKUP(A1561,'L y W'!A:A,'L y W'!B:B,0,0,1)</f>
        <v>0</v>
      </c>
      <c r="AH1561">
        <f>_xlfn.XLOOKUP(A1561,'L y W'!A:A,'L y W'!C:C,0,0,1)</f>
        <v>0</v>
      </c>
    </row>
    <row r="1562" spans="1:34" x14ac:dyDescent="0.3">
      <c r="A1562" s="1">
        <v>3381</v>
      </c>
      <c r="B1562" s="1" t="s">
        <v>2061</v>
      </c>
      <c r="C1562" s="1" t="s">
        <v>2065</v>
      </c>
      <c r="D1562" s="1">
        <v>2017</v>
      </c>
      <c r="E1562" s="1">
        <v>4</v>
      </c>
      <c r="F1562" s="1">
        <v>28</v>
      </c>
      <c r="G1562" s="1">
        <v>15</v>
      </c>
      <c r="H1562" s="1">
        <v>30</v>
      </c>
      <c r="I1562" s="1">
        <v>5</v>
      </c>
      <c r="J1562" s="1">
        <v>-33.259</v>
      </c>
      <c r="K1562" s="1">
        <v>-72.114999999999995</v>
      </c>
      <c r="L1562" s="1">
        <v>5.5</v>
      </c>
      <c r="M1562" s="1">
        <v>23</v>
      </c>
      <c r="N1562" s="1">
        <v>-33.864100000000001</v>
      </c>
      <c r="O1562" s="1">
        <v>-71.250900000000001</v>
      </c>
      <c r="P1562" s="1">
        <v>0</v>
      </c>
      <c r="Q1562" s="1">
        <v>727</v>
      </c>
      <c r="R1562" s="7">
        <v>4.32</v>
      </c>
      <c r="S1562" s="1">
        <v>0</v>
      </c>
      <c r="T1562" s="1">
        <v>20</v>
      </c>
      <c r="U1562" s="1">
        <v>99</v>
      </c>
      <c r="V1562" s="1">
        <v>171</v>
      </c>
      <c r="W1562" s="1">
        <v>70</v>
      </c>
      <c r="X1562" s="1">
        <v>87</v>
      </c>
      <c r="Y1562" s="1">
        <v>104.6050544126888</v>
      </c>
      <c r="Z1562" s="1">
        <v>107.10376934861623</v>
      </c>
      <c r="AA1562" s="1">
        <v>107.31268310546881</v>
      </c>
      <c r="AB1562" s="1" t="s">
        <v>2066</v>
      </c>
      <c r="AC1562" s="3">
        <v>123</v>
      </c>
      <c r="AD1562" s="3">
        <f>_xlfn.XLOOKUP(B1562,EVENTOS!B:B,EVENTOS!M:M,"--",0,1)</f>
        <v>354</v>
      </c>
      <c r="AE1562" s="3">
        <v>1</v>
      </c>
      <c r="AF1562" s="12">
        <f>_xlfn.XLOOKUP(C1562,ESTACIONES!B:B,ESTACIONES!N:N,0,0,1)</f>
        <v>1.9719714367295544</v>
      </c>
      <c r="AG1562">
        <f>_xlfn.XLOOKUP(A1562,'L y W'!A:A,'L y W'!B:B,0,0,1)</f>
        <v>0</v>
      </c>
      <c r="AH1562">
        <f>_xlfn.XLOOKUP(A1562,'L y W'!A:A,'L y W'!C:C,0,0,1)</f>
        <v>0</v>
      </c>
    </row>
    <row r="1563" spans="1:34" x14ac:dyDescent="0.3">
      <c r="A1563" s="1">
        <v>3382</v>
      </c>
      <c r="B1563" s="1" t="s">
        <v>2061</v>
      </c>
      <c r="C1563" s="1" t="s">
        <v>1648</v>
      </c>
      <c r="D1563" s="1">
        <v>2017</v>
      </c>
      <c r="E1563" s="1">
        <v>4</v>
      </c>
      <c r="F1563" s="1">
        <v>28</v>
      </c>
      <c r="G1563" s="1">
        <v>15</v>
      </c>
      <c r="H1563" s="1">
        <v>30</v>
      </c>
      <c r="I1563" s="1">
        <v>5</v>
      </c>
      <c r="J1563" s="1">
        <v>-33.259</v>
      </c>
      <c r="K1563" s="1">
        <v>-72.114999999999995</v>
      </c>
      <c r="L1563" s="1">
        <v>5.5</v>
      </c>
      <c r="M1563" s="1">
        <v>23</v>
      </c>
      <c r="N1563" s="1">
        <v>-33.776220000000002</v>
      </c>
      <c r="O1563" s="1">
        <v>-70.988669999999999</v>
      </c>
      <c r="P1563" s="1">
        <v>1371</v>
      </c>
      <c r="Q1563" s="1">
        <v>1127</v>
      </c>
      <c r="R1563" s="7">
        <v>5.27</v>
      </c>
      <c r="S1563" s="1">
        <v>0</v>
      </c>
      <c r="T1563" s="1">
        <v>20</v>
      </c>
      <c r="U1563" s="1">
        <v>99</v>
      </c>
      <c r="V1563" s="1">
        <v>171</v>
      </c>
      <c r="W1563" s="1">
        <v>70</v>
      </c>
      <c r="X1563" s="1">
        <v>87</v>
      </c>
      <c r="Y1563" s="1">
        <v>119.33252147343396</v>
      </c>
      <c r="Z1563" s="1">
        <v>121.79571553304976</v>
      </c>
      <c r="AA1563" s="1">
        <v>121.79835510253911</v>
      </c>
      <c r="AB1563" s="1" t="s">
        <v>2067</v>
      </c>
      <c r="AC1563" s="3">
        <v>107</v>
      </c>
      <c r="AD1563" s="3">
        <f>_xlfn.XLOOKUP(B1563,EVENTOS!B:B,EVENTOS!M:M,"--",0,1)</f>
        <v>354</v>
      </c>
      <c r="AE1563" s="3">
        <v>1</v>
      </c>
      <c r="AF1563" s="12">
        <f>_xlfn.XLOOKUP(C1563,ESTACIONES!B:B,ESTACIONES!N:N,0,0,1)</f>
        <v>2.2118537709284638</v>
      </c>
      <c r="AG1563">
        <f>_xlfn.XLOOKUP(A1563,'L y W'!A:A,'L y W'!B:B,0,0,1)</f>
        <v>0</v>
      </c>
      <c r="AH1563">
        <f>_xlfn.XLOOKUP(A1563,'L y W'!A:A,'L y W'!C:C,0,0,1)</f>
        <v>0</v>
      </c>
    </row>
    <row r="1564" spans="1:34" x14ac:dyDescent="0.3">
      <c r="A1564" s="1">
        <v>3384</v>
      </c>
      <c r="B1564" s="1" t="s">
        <v>2061</v>
      </c>
      <c r="C1564" s="1" t="s">
        <v>145</v>
      </c>
      <c r="D1564" s="1">
        <v>2017</v>
      </c>
      <c r="E1564" s="1">
        <v>4</v>
      </c>
      <c r="F1564" s="1">
        <v>28</v>
      </c>
      <c r="G1564" s="1">
        <v>15</v>
      </c>
      <c r="H1564" s="1">
        <v>30</v>
      </c>
      <c r="I1564" s="1">
        <v>5</v>
      </c>
      <c r="J1564" s="1">
        <v>-33.259</v>
      </c>
      <c r="K1564" s="1">
        <v>-72.114999999999995</v>
      </c>
      <c r="L1564" s="1">
        <v>5.5</v>
      </c>
      <c r="M1564" s="1">
        <v>23</v>
      </c>
      <c r="N1564" s="1">
        <v>-33.472777999999998</v>
      </c>
      <c r="O1564" s="1">
        <v>-70.659722000000002</v>
      </c>
      <c r="P1564" s="1">
        <v>0</v>
      </c>
      <c r="Q1564" s="1">
        <v>724</v>
      </c>
      <c r="R1564" s="7">
        <v>2.3062499999999999</v>
      </c>
      <c r="S1564" s="1">
        <v>0</v>
      </c>
      <c r="T1564" s="1">
        <v>20</v>
      </c>
      <c r="U1564" s="1">
        <v>99</v>
      </c>
      <c r="V1564" s="1">
        <v>171</v>
      </c>
      <c r="W1564" s="1">
        <v>70</v>
      </c>
      <c r="X1564" s="1">
        <v>87</v>
      </c>
      <c r="Y1564" s="1">
        <v>137.49480261932072</v>
      </c>
      <c r="Z1564" s="1">
        <v>139.40523931088805</v>
      </c>
      <c r="AA1564" s="1">
        <v>139.57127380371091</v>
      </c>
      <c r="AB1564" s="1" t="s">
        <v>2068</v>
      </c>
      <c r="AC1564" s="3">
        <v>25</v>
      </c>
      <c r="AD1564" s="3">
        <f>_xlfn.XLOOKUP(B1564,EVENTOS!B:B,EVENTOS!M:M,"--",0,1)</f>
        <v>354</v>
      </c>
      <c r="AE1564" s="3">
        <v>1</v>
      </c>
      <c r="AF1564" s="12">
        <f>_xlfn.XLOOKUP(C1564,ESTACIONES!B:B,ESTACIONES!N:N,0,0,1)</f>
        <v>2.0081271309843447</v>
      </c>
      <c r="AG1564">
        <f>_xlfn.XLOOKUP(A1564,'L y W'!A:A,'L y W'!B:B,0,0,1)</f>
        <v>0</v>
      </c>
      <c r="AH1564">
        <f>_xlfn.XLOOKUP(A1564,'L y W'!A:A,'L y W'!C:C,0,0,1)</f>
        <v>0</v>
      </c>
    </row>
    <row r="1565" spans="1:34" x14ac:dyDescent="0.3">
      <c r="A1565" s="1">
        <v>3385</v>
      </c>
      <c r="B1565" s="1" t="s">
        <v>2061</v>
      </c>
      <c r="C1565" s="1" t="s">
        <v>333</v>
      </c>
      <c r="D1565" s="1">
        <v>2017</v>
      </c>
      <c r="E1565" s="1">
        <v>4</v>
      </c>
      <c r="F1565" s="1">
        <v>28</v>
      </c>
      <c r="G1565" s="1">
        <v>15</v>
      </c>
      <c r="H1565" s="1">
        <v>30</v>
      </c>
      <c r="I1565" s="1">
        <v>5</v>
      </c>
      <c r="J1565" s="1">
        <v>-33.259</v>
      </c>
      <c r="K1565" s="1">
        <v>-72.114999999999995</v>
      </c>
      <c r="L1565" s="1">
        <v>5.5</v>
      </c>
      <c r="M1565" s="1">
        <v>23</v>
      </c>
      <c r="N1565" s="1">
        <v>-33.442822</v>
      </c>
      <c r="O1565" s="1">
        <v>-70.534631000000005</v>
      </c>
      <c r="P1565" s="1">
        <v>0</v>
      </c>
      <c r="Q1565" s="1">
        <v>635</v>
      </c>
      <c r="R1565" s="7">
        <v>20.262820512820518</v>
      </c>
      <c r="S1565" s="1">
        <v>0</v>
      </c>
      <c r="T1565" s="1">
        <v>20</v>
      </c>
      <c r="U1565" s="1">
        <v>99</v>
      </c>
      <c r="V1565" s="1">
        <v>171</v>
      </c>
      <c r="W1565" s="1">
        <v>70</v>
      </c>
      <c r="X1565" s="1">
        <v>87</v>
      </c>
      <c r="Y1565" s="1">
        <v>148.50772114036388</v>
      </c>
      <c r="Z1565" s="1">
        <v>150.27821944082277</v>
      </c>
      <c r="AA1565" s="1">
        <v>150.43547058105469</v>
      </c>
      <c r="AB1565" s="1" t="s">
        <v>2069</v>
      </c>
      <c r="AC1565" s="3">
        <v>48</v>
      </c>
      <c r="AD1565" s="3">
        <f>_xlfn.XLOOKUP(B1565,EVENTOS!B:B,EVENTOS!M:M,"--",0,1)</f>
        <v>354</v>
      </c>
      <c r="AE1565" s="3">
        <v>1</v>
      </c>
      <c r="AF1565" s="12">
        <f>_xlfn.XLOOKUP(C1565,ESTACIONES!B:B,ESTACIONES!N:N,0,0,1)</f>
        <v>2.6096980809150092</v>
      </c>
      <c r="AG1565">
        <f>_xlfn.XLOOKUP(A1565,'L y W'!A:A,'L y W'!B:B,0,0,1)</f>
        <v>0</v>
      </c>
      <c r="AH1565">
        <f>_xlfn.XLOOKUP(A1565,'L y W'!A:A,'L y W'!C:C,0,0,1)</f>
        <v>0</v>
      </c>
    </row>
    <row r="1566" spans="1:34" x14ac:dyDescent="0.3">
      <c r="A1566" s="1">
        <v>3386</v>
      </c>
      <c r="B1566" s="1" t="s">
        <v>2061</v>
      </c>
      <c r="C1566" s="1" t="s">
        <v>147</v>
      </c>
      <c r="D1566" s="1">
        <v>2017</v>
      </c>
      <c r="E1566" s="1">
        <v>4</v>
      </c>
      <c r="F1566" s="1">
        <v>28</v>
      </c>
      <c r="G1566" s="1">
        <v>15</v>
      </c>
      <c r="H1566" s="1">
        <v>30</v>
      </c>
      <c r="I1566" s="1">
        <v>5</v>
      </c>
      <c r="J1566" s="1">
        <v>-33.259</v>
      </c>
      <c r="K1566" s="1">
        <v>-72.114999999999995</v>
      </c>
      <c r="L1566" s="1">
        <v>5.5</v>
      </c>
      <c r="M1566" s="1">
        <v>23</v>
      </c>
      <c r="N1566" s="1">
        <v>-33.388686</v>
      </c>
      <c r="O1566" s="1">
        <v>-70.621589</v>
      </c>
      <c r="P1566" s="1">
        <v>0</v>
      </c>
      <c r="Q1566" s="1">
        <v>311</v>
      </c>
      <c r="R1566" s="7">
        <v>0.99</v>
      </c>
      <c r="S1566" s="1">
        <v>0</v>
      </c>
      <c r="T1566" s="1">
        <v>20</v>
      </c>
      <c r="U1566" s="1">
        <v>99</v>
      </c>
      <c r="V1566" s="1">
        <v>171</v>
      </c>
      <c r="W1566" s="1">
        <v>70</v>
      </c>
      <c r="X1566" s="1">
        <v>87</v>
      </c>
      <c r="Y1566" s="1">
        <v>139.79265606999152</v>
      </c>
      <c r="Z1566" s="1">
        <v>141.67210978559945</v>
      </c>
      <c r="AA1566" s="1">
        <v>141.778564453125</v>
      </c>
      <c r="AB1566" s="1" t="s">
        <v>2070</v>
      </c>
      <c r="AC1566" s="3">
        <v>26</v>
      </c>
      <c r="AD1566" s="3">
        <f>_xlfn.XLOOKUP(B1566,EVENTOS!B:B,EVENTOS!M:M,"--",0,1)</f>
        <v>354</v>
      </c>
      <c r="AE1566" s="3">
        <v>1</v>
      </c>
      <c r="AF1566" s="12">
        <f>_xlfn.XLOOKUP(C1566,ESTACIONES!B:B,ESTACIONES!N:N,0,0,1)</f>
        <v>5.3601454441489214</v>
      </c>
      <c r="AG1566">
        <f>_xlfn.XLOOKUP(A1566,'L y W'!A:A,'L y W'!B:B,0,0,1)</f>
        <v>0</v>
      </c>
      <c r="AH1566">
        <f>_xlfn.XLOOKUP(A1566,'L y W'!A:A,'L y W'!C:C,0,0,1)</f>
        <v>0</v>
      </c>
    </row>
    <row r="1567" spans="1:34" x14ac:dyDescent="0.3">
      <c r="A1567" s="1">
        <v>3387</v>
      </c>
      <c r="B1567" s="1" t="s">
        <v>2061</v>
      </c>
      <c r="C1567" s="1" t="s">
        <v>62</v>
      </c>
      <c r="D1567" s="1">
        <v>2017</v>
      </c>
      <c r="E1567" s="1">
        <v>4</v>
      </c>
      <c r="F1567" s="1">
        <v>28</v>
      </c>
      <c r="G1567" s="1">
        <v>15</v>
      </c>
      <c r="H1567" s="1">
        <v>30</v>
      </c>
      <c r="I1567" s="1">
        <v>5</v>
      </c>
      <c r="J1567" s="1">
        <v>-33.259</v>
      </c>
      <c r="K1567" s="1">
        <v>-72.114999999999995</v>
      </c>
      <c r="L1567" s="1">
        <v>5.5</v>
      </c>
      <c r="M1567" s="1">
        <v>23</v>
      </c>
      <c r="N1567" s="1">
        <v>-33.215583000000002</v>
      </c>
      <c r="O1567" s="1">
        <v>-70.766861000000006</v>
      </c>
      <c r="P1567" s="1">
        <v>0</v>
      </c>
      <c r="Q1567" s="1">
        <v>401</v>
      </c>
      <c r="R1567" s="7">
        <v>1.31</v>
      </c>
      <c r="S1567" s="1">
        <v>0</v>
      </c>
      <c r="T1567" s="1">
        <v>20</v>
      </c>
      <c r="U1567" s="1">
        <v>99</v>
      </c>
      <c r="V1567" s="1">
        <v>171</v>
      </c>
      <c r="W1567" s="1">
        <v>70</v>
      </c>
      <c r="X1567" s="1">
        <v>87</v>
      </c>
      <c r="Y1567" s="1">
        <v>125.74095149762145</v>
      </c>
      <c r="Z1567" s="1">
        <v>127.82717584116138</v>
      </c>
      <c r="AA1567" s="1">
        <v>127.8013916015625</v>
      </c>
      <c r="AB1567" s="1" t="s">
        <v>2071</v>
      </c>
      <c r="AC1567" s="3">
        <v>11</v>
      </c>
      <c r="AD1567" s="3">
        <f>_xlfn.XLOOKUP(B1567,EVENTOS!B:B,EVENTOS!M:M,"--",0,1)</f>
        <v>354</v>
      </c>
      <c r="AE1567" s="3">
        <v>1</v>
      </c>
      <c r="AF1567" s="12">
        <f>_xlfn.XLOOKUP(C1567,ESTACIONES!B:B,ESTACIONES!N:N,0,0,1)</f>
        <v>2.7481272780344788</v>
      </c>
      <c r="AG1567">
        <f>_xlfn.XLOOKUP(A1567,'L y W'!A:A,'L y W'!B:B,0,0,1)</f>
        <v>0</v>
      </c>
      <c r="AH1567">
        <f>_xlfn.XLOOKUP(A1567,'L y W'!A:A,'L y W'!C:C,0,0,1)</f>
        <v>0</v>
      </c>
    </row>
    <row r="1568" spans="1:34" x14ac:dyDescent="0.3">
      <c r="A1568" s="1">
        <v>3389</v>
      </c>
      <c r="B1568" s="1" t="s">
        <v>2061</v>
      </c>
      <c r="C1568" s="1" t="s">
        <v>157</v>
      </c>
      <c r="D1568" s="1">
        <v>2017</v>
      </c>
      <c r="E1568" s="1">
        <v>4</v>
      </c>
      <c r="F1568" s="1">
        <v>28</v>
      </c>
      <c r="G1568" s="1">
        <v>15</v>
      </c>
      <c r="H1568" s="1">
        <v>30</v>
      </c>
      <c r="I1568" s="1">
        <v>5</v>
      </c>
      <c r="J1568" s="1">
        <v>-33.259</v>
      </c>
      <c r="K1568" s="1">
        <v>-72.114999999999995</v>
      </c>
      <c r="L1568" s="1">
        <v>5.5</v>
      </c>
      <c r="M1568" s="1">
        <v>23</v>
      </c>
      <c r="N1568" s="1">
        <v>-33.698472000000002</v>
      </c>
      <c r="O1568" s="1">
        <v>-71.217222000000007</v>
      </c>
      <c r="P1568" s="1">
        <v>0</v>
      </c>
      <c r="Q1568" s="1">
        <v>471</v>
      </c>
      <c r="R1568" s="7">
        <v>1.4</v>
      </c>
      <c r="S1568" s="1">
        <v>0</v>
      </c>
      <c r="T1568" s="1">
        <v>20</v>
      </c>
      <c r="U1568" s="1">
        <v>99</v>
      </c>
      <c r="V1568" s="1">
        <v>171</v>
      </c>
      <c r="W1568" s="1">
        <v>70</v>
      </c>
      <c r="X1568" s="1">
        <v>87</v>
      </c>
      <c r="Y1568" s="1">
        <v>96.636996612191552</v>
      </c>
      <c r="Z1568" s="1">
        <v>99.3363433705143</v>
      </c>
      <c r="AA1568" s="1">
        <v>99.514175415039063</v>
      </c>
      <c r="AB1568" s="1" t="s">
        <v>2072</v>
      </c>
      <c r="AC1568" s="3">
        <v>30</v>
      </c>
      <c r="AD1568" s="3">
        <f>_xlfn.XLOOKUP(B1568,EVENTOS!B:B,EVENTOS!M:M,"--",0,1)</f>
        <v>354</v>
      </c>
      <c r="AE1568" s="3">
        <v>1</v>
      </c>
      <c r="AF1568" s="12">
        <f>_xlfn.XLOOKUP(C1568,ESTACIONES!B:B,ESTACIONES!N:N,0,0,1)</f>
        <v>3.822213435450279</v>
      </c>
      <c r="AG1568">
        <f>_xlfn.XLOOKUP(A1568,'L y W'!A:A,'L y W'!B:B,0,0,1)</f>
        <v>0</v>
      </c>
      <c r="AH1568">
        <f>_xlfn.XLOOKUP(A1568,'L y W'!A:A,'L y W'!C:C,0,0,1)</f>
        <v>0</v>
      </c>
    </row>
    <row r="1569" spans="1:34" x14ac:dyDescent="0.3">
      <c r="A1569" s="1">
        <v>339</v>
      </c>
      <c r="B1569" s="1" t="s">
        <v>2036</v>
      </c>
      <c r="C1569" s="1" t="s">
        <v>76</v>
      </c>
      <c r="D1569" s="1">
        <v>2014</v>
      </c>
      <c r="E1569" s="1">
        <v>4</v>
      </c>
      <c r="F1569" s="1">
        <v>11</v>
      </c>
      <c r="G1569" s="1">
        <v>8</v>
      </c>
      <c r="H1569" s="1">
        <v>55</v>
      </c>
      <c r="I1569" s="1">
        <v>56</v>
      </c>
      <c r="J1569" s="1">
        <v>-19.940999999999999</v>
      </c>
      <c r="K1569" s="1">
        <v>-70.927000000000007</v>
      </c>
      <c r="L1569" s="1">
        <v>5</v>
      </c>
      <c r="M1569" s="1">
        <v>39.4</v>
      </c>
      <c r="N1569" s="1">
        <v>-20.496327999999998</v>
      </c>
      <c r="O1569" s="1">
        <v>-69.337469999999996</v>
      </c>
      <c r="P1569" s="1">
        <v>0</v>
      </c>
      <c r="Q1569" s="1">
        <v>357</v>
      </c>
      <c r="R1569" s="7">
        <v>2.08</v>
      </c>
      <c r="S1569" s="1" t="s">
        <v>38</v>
      </c>
      <c r="T1569" s="1" t="s">
        <v>38</v>
      </c>
      <c r="U1569" s="1" t="s">
        <v>38</v>
      </c>
      <c r="V1569" s="1" t="s">
        <v>38</v>
      </c>
      <c r="W1569" s="1" t="s">
        <v>38</v>
      </c>
      <c r="X1569" s="1" t="s">
        <v>38</v>
      </c>
      <c r="Y1569" s="1">
        <v>177.11930318598809</v>
      </c>
      <c r="Z1569" s="1">
        <v>181.44863615108815</v>
      </c>
      <c r="AA1569" s="1">
        <v>177.745</v>
      </c>
      <c r="AB1569" s="1" t="s">
        <v>2073</v>
      </c>
      <c r="AC1569" s="3">
        <v>14</v>
      </c>
      <c r="AD1569" s="3">
        <f>_xlfn.XLOOKUP(B1569,EVENTOS!B:B,EVENTOS!M:M,"--",0,1)</f>
        <v>349</v>
      </c>
      <c r="AE1569" s="3">
        <v>1</v>
      </c>
      <c r="AF1569" s="12">
        <f>_xlfn.XLOOKUP(C1569,ESTACIONES!B:B,ESTACIONES!N:N,0,0,1)</f>
        <v>2.8487108524030149</v>
      </c>
      <c r="AG1569" t="e">
        <f>_xlfn.XLOOKUP(A1569,'L y W'!A:A,'L y W'!B:B,0,0,1)</f>
        <v>#N/A</v>
      </c>
      <c r="AH1569" t="e">
        <f>_xlfn.XLOOKUP(A1569,'L y W'!A:A,'L y W'!C:C,0,0,1)</f>
        <v>#N/A</v>
      </c>
    </row>
    <row r="1570" spans="1:34" x14ac:dyDescent="0.3">
      <c r="A1570" s="1">
        <v>3390</v>
      </c>
      <c r="B1570" s="1" t="s">
        <v>2061</v>
      </c>
      <c r="C1570" s="1" t="s">
        <v>159</v>
      </c>
      <c r="D1570" s="1">
        <v>2017</v>
      </c>
      <c r="E1570" s="1">
        <v>4</v>
      </c>
      <c r="F1570" s="1">
        <v>28</v>
      </c>
      <c r="G1570" s="1">
        <v>15</v>
      </c>
      <c r="H1570" s="1">
        <v>30</v>
      </c>
      <c r="I1570" s="1">
        <v>5</v>
      </c>
      <c r="J1570" s="1">
        <v>-33.259</v>
      </c>
      <c r="K1570" s="1">
        <v>-72.114999999999995</v>
      </c>
      <c r="L1570" s="1">
        <v>5.5</v>
      </c>
      <c r="M1570" s="1">
        <v>23</v>
      </c>
      <c r="N1570" s="1">
        <v>-33.665194</v>
      </c>
      <c r="O1570" s="1">
        <v>-70.929333</v>
      </c>
      <c r="P1570" s="1">
        <v>0</v>
      </c>
      <c r="Q1570" s="1">
        <v>471</v>
      </c>
      <c r="R1570" s="7">
        <v>1.4</v>
      </c>
      <c r="S1570" s="1">
        <v>0</v>
      </c>
      <c r="T1570" s="1">
        <v>20</v>
      </c>
      <c r="U1570" s="1">
        <v>99</v>
      </c>
      <c r="V1570" s="1">
        <v>171</v>
      </c>
      <c r="W1570" s="1">
        <v>70</v>
      </c>
      <c r="X1570" s="1">
        <v>87</v>
      </c>
      <c r="Y1570" s="1">
        <v>119.07388828558949</v>
      </c>
      <c r="Z1570" s="1">
        <v>121.27485671584628</v>
      </c>
      <c r="AA1570" s="1">
        <v>121.51100158691411</v>
      </c>
      <c r="AB1570" s="1" t="s">
        <v>2074</v>
      </c>
      <c r="AC1570" s="3">
        <v>31</v>
      </c>
      <c r="AD1570" s="3">
        <f>_xlfn.XLOOKUP(B1570,EVENTOS!B:B,EVENTOS!M:M,"--",0,1)</f>
        <v>354</v>
      </c>
      <c r="AE1570" s="3">
        <v>1</v>
      </c>
      <c r="AF1570" s="12">
        <f>_xlfn.XLOOKUP(C1570,ESTACIONES!B:B,ESTACIONES!N:N,0,0,1)</f>
        <v>2.4787510476540047</v>
      </c>
      <c r="AG1570">
        <f>_xlfn.XLOOKUP(A1570,'L y W'!A:A,'L y W'!B:B,0,0,1)</f>
        <v>0</v>
      </c>
      <c r="AH1570">
        <f>_xlfn.XLOOKUP(A1570,'L y W'!A:A,'L y W'!C:C,0,0,1)</f>
        <v>0</v>
      </c>
    </row>
    <row r="1571" spans="1:34" x14ac:dyDescent="0.3">
      <c r="A1571" s="1">
        <v>3392</v>
      </c>
      <c r="B1571" s="1" t="s">
        <v>2061</v>
      </c>
      <c r="C1571" s="1" t="s">
        <v>234</v>
      </c>
      <c r="D1571" s="1">
        <v>2017</v>
      </c>
      <c r="E1571" s="1">
        <v>4</v>
      </c>
      <c r="F1571" s="1">
        <v>28</v>
      </c>
      <c r="G1571" s="1">
        <v>15</v>
      </c>
      <c r="H1571" s="1">
        <v>30</v>
      </c>
      <c r="I1571" s="1">
        <v>5</v>
      </c>
      <c r="J1571" s="1">
        <v>-33.259</v>
      </c>
      <c r="K1571" s="1">
        <v>-72.114999999999995</v>
      </c>
      <c r="L1571" s="1">
        <v>5.5</v>
      </c>
      <c r="M1571" s="1">
        <v>23</v>
      </c>
      <c r="N1571" s="1">
        <v>-33.023083</v>
      </c>
      <c r="O1571" s="1">
        <v>-71.517832999999996</v>
      </c>
      <c r="P1571" s="1">
        <v>0</v>
      </c>
      <c r="Q1571" s="1">
        <v>622</v>
      </c>
      <c r="R1571" s="7">
        <v>7.28</v>
      </c>
      <c r="S1571" s="1">
        <v>0</v>
      </c>
      <c r="T1571" s="1">
        <v>20</v>
      </c>
      <c r="U1571" s="1">
        <v>99</v>
      </c>
      <c r="V1571" s="1">
        <v>171</v>
      </c>
      <c r="W1571" s="1">
        <v>70</v>
      </c>
      <c r="X1571" s="1">
        <v>87</v>
      </c>
      <c r="Y1571" s="1">
        <v>61.555664134163848</v>
      </c>
      <c r="Z1571" s="1">
        <v>65.712249900593008</v>
      </c>
      <c r="AA1571" s="1">
        <v>65.65069580078125</v>
      </c>
      <c r="AB1571" s="1" t="s">
        <v>2075</v>
      </c>
      <c r="AC1571" s="3">
        <v>44</v>
      </c>
      <c r="AD1571" s="3">
        <f>_xlfn.XLOOKUP(B1571,EVENTOS!B:B,EVENTOS!M:M,"--",0,1)</f>
        <v>354</v>
      </c>
      <c r="AE1571" s="3">
        <v>1</v>
      </c>
      <c r="AF1571" s="12">
        <f>_xlfn.XLOOKUP(C1571,ESTACIONES!B:B,ESTACIONES!N:N,0,0,1)</f>
        <v>7.8837968896193393</v>
      </c>
      <c r="AG1571">
        <f>_xlfn.XLOOKUP(A1571,'L y W'!A:A,'L y W'!B:B,0,0,1)</f>
        <v>0</v>
      </c>
      <c r="AH1571">
        <f>_xlfn.XLOOKUP(A1571,'L y W'!A:A,'L y W'!C:C,0,0,1)</f>
        <v>0</v>
      </c>
    </row>
    <row r="1572" spans="1:34" x14ac:dyDescent="0.3">
      <c r="A1572" s="1">
        <v>3395</v>
      </c>
      <c r="B1572" s="1" t="s">
        <v>2061</v>
      </c>
      <c r="C1572" s="1" t="s">
        <v>167</v>
      </c>
      <c r="D1572" s="1">
        <v>2017</v>
      </c>
      <c r="E1572" s="1">
        <v>4</v>
      </c>
      <c r="F1572" s="1">
        <v>28</v>
      </c>
      <c r="G1572" s="1">
        <v>15</v>
      </c>
      <c r="H1572" s="1">
        <v>30</v>
      </c>
      <c r="I1572" s="1">
        <v>5</v>
      </c>
      <c r="J1572" s="1">
        <v>-33.259</v>
      </c>
      <c r="K1572" s="1">
        <v>-72.114999999999995</v>
      </c>
      <c r="L1572" s="1">
        <v>5.5</v>
      </c>
      <c r="M1572" s="1">
        <v>23</v>
      </c>
      <c r="N1572" s="1">
        <v>-33.365428000000001</v>
      </c>
      <c r="O1572" s="1">
        <v>-71.669036000000006</v>
      </c>
      <c r="P1572" s="1">
        <v>0</v>
      </c>
      <c r="Q1572" s="1">
        <v>549</v>
      </c>
      <c r="R1572" s="7">
        <v>5.72</v>
      </c>
      <c r="S1572" s="1">
        <v>0</v>
      </c>
      <c r="T1572" s="1">
        <v>20</v>
      </c>
      <c r="U1572" s="1">
        <v>99</v>
      </c>
      <c r="V1572" s="1">
        <v>171</v>
      </c>
      <c r="W1572" s="1">
        <v>70</v>
      </c>
      <c r="X1572" s="1">
        <v>87</v>
      </c>
      <c r="Y1572" s="1">
        <v>43.174264360514549</v>
      </c>
      <c r="Z1572" s="1">
        <v>48.918474046842434</v>
      </c>
      <c r="AA1572" s="1">
        <v>48.940822601318359</v>
      </c>
      <c r="AB1572" s="1" t="s">
        <v>2076</v>
      </c>
      <c r="AC1572" s="3">
        <v>35</v>
      </c>
      <c r="AD1572" s="3">
        <f>_xlfn.XLOOKUP(B1572,EVENTOS!B:B,EVENTOS!M:M,"--",0,1)</f>
        <v>354</v>
      </c>
      <c r="AE1572" s="3">
        <v>1</v>
      </c>
      <c r="AF1572" s="12">
        <f>_xlfn.XLOOKUP(C1572,ESTACIONES!B:B,ESTACIONES!N:N,0,0,1)</f>
        <v>3.4777015408059508</v>
      </c>
      <c r="AG1572">
        <f>_xlfn.XLOOKUP(A1572,'L y W'!A:A,'L y W'!B:B,0,0,1)</f>
        <v>0</v>
      </c>
      <c r="AH1572">
        <f>_xlfn.XLOOKUP(A1572,'L y W'!A:A,'L y W'!C:C,0,0,1)</f>
        <v>0</v>
      </c>
    </row>
    <row r="1573" spans="1:34" x14ac:dyDescent="0.3">
      <c r="A1573" s="1">
        <v>3396</v>
      </c>
      <c r="B1573" s="1" t="s">
        <v>2061</v>
      </c>
      <c r="C1573" s="1" t="s">
        <v>169</v>
      </c>
      <c r="D1573" s="1">
        <v>2017</v>
      </c>
      <c r="E1573" s="1">
        <v>4</v>
      </c>
      <c r="F1573" s="1">
        <v>28</v>
      </c>
      <c r="G1573" s="1">
        <v>15</v>
      </c>
      <c r="H1573" s="1">
        <v>30</v>
      </c>
      <c r="I1573" s="1">
        <v>5</v>
      </c>
      <c r="J1573" s="1">
        <v>-33.259</v>
      </c>
      <c r="K1573" s="1">
        <v>-72.114999999999995</v>
      </c>
      <c r="L1573" s="1">
        <v>5.5</v>
      </c>
      <c r="M1573" s="1">
        <v>23</v>
      </c>
      <c r="N1573" s="1">
        <v>-33.048060999999997</v>
      </c>
      <c r="O1573" s="1">
        <v>-71.604500000000002</v>
      </c>
      <c r="P1573" s="1">
        <v>0</v>
      </c>
      <c r="Q1573" s="1">
        <v>317</v>
      </c>
      <c r="R1573" s="7">
        <v>1.61</v>
      </c>
      <c r="S1573" s="1">
        <v>0</v>
      </c>
      <c r="T1573" s="1">
        <v>20</v>
      </c>
      <c r="U1573" s="1">
        <v>99</v>
      </c>
      <c r="V1573" s="1">
        <v>171</v>
      </c>
      <c r="W1573" s="1">
        <v>70</v>
      </c>
      <c r="X1573" s="1">
        <v>87</v>
      </c>
      <c r="Y1573" s="1">
        <v>53.060780571019038</v>
      </c>
      <c r="Z1573" s="1">
        <v>57.831189118034146</v>
      </c>
      <c r="AA1573" s="1">
        <v>57.785343170166023</v>
      </c>
      <c r="AB1573" s="1" t="s">
        <v>2077</v>
      </c>
      <c r="AC1573" s="3">
        <v>36</v>
      </c>
      <c r="AD1573" s="3">
        <f>_xlfn.XLOOKUP(B1573,EVENTOS!B:B,EVENTOS!M:M,"--",0,1)</f>
        <v>354</v>
      </c>
      <c r="AE1573" s="3">
        <v>1</v>
      </c>
      <c r="AF1573" s="12">
        <f>_xlfn.XLOOKUP(C1573,ESTACIONES!B:B,ESTACIONES!N:N,0,0,1)</f>
        <v>4.311696339662153</v>
      </c>
      <c r="AG1573">
        <f>_xlfn.XLOOKUP(A1573,'L y W'!A:A,'L y W'!B:B,0,0,1)</f>
        <v>0</v>
      </c>
      <c r="AH1573">
        <f>_xlfn.XLOOKUP(A1573,'L y W'!A:A,'L y W'!C:C,0,0,1)</f>
        <v>0</v>
      </c>
    </row>
    <row r="1574" spans="1:34" x14ac:dyDescent="0.3">
      <c r="A1574" s="1">
        <v>3397</v>
      </c>
      <c r="B1574" s="1" t="s">
        <v>2061</v>
      </c>
      <c r="C1574" s="1" t="s">
        <v>242</v>
      </c>
      <c r="D1574" s="1">
        <v>2017</v>
      </c>
      <c r="E1574" s="1">
        <v>4</v>
      </c>
      <c r="F1574" s="1">
        <v>28</v>
      </c>
      <c r="G1574" s="1">
        <v>15</v>
      </c>
      <c r="H1574" s="1">
        <v>30</v>
      </c>
      <c r="I1574" s="1">
        <v>5</v>
      </c>
      <c r="J1574" s="1">
        <v>-33.259</v>
      </c>
      <c r="K1574" s="1">
        <v>-72.114999999999995</v>
      </c>
      <c r="L1574" s="1">
        <v>5.5</v>
      </c>
      <c r="M1574" s="1">
        <v>23</v>
      </c>
      <c r="N1574" s="1">
        <v>-32.755706000000004</v>
      </c>
      <c r="O1574" s="1">
        <v>-70.725219999999993</v>
      </c>
      <c r="P1574" s="1">
        <v>673</v>
      </c>
      <c r="Q1574" s="1">
        <v>837</v>
      </c>
      <c r="R1574" s="7">
        <v>2.5954545454545461</v>
      </c>
      <c r="S1574" s="1">
        <v>0</v>
      </c>
      <c r="T1574" s="1">
        <v>20</v>
      </c>
      <c r="U1574" s="1">
        <v>99</v>
      </c>
      <c r="V1574" s="1">
        <v>171</v>
      </c>
      <c r="W1574" s="1">
        <v>70</v>
      </c>
      <c r="X1574" s="1">
        <v>87</v>
      </c>
      <c r="Y1574" s="1">
        <v>141.35408419142951</v>
      </c>
      <c r="Z1574" s="1">
        <v>143.32267108380915</v>
      </c>
      <c r="AA1574" s="1">
        <v>142.8834228515625</v>
      </c>
      <c r="AB1574" s="1" t="s">
        <v>2078</v>
      </c>
      <c r="AC1574" s="3">
        <v>47</v>
      </c>
      <c r="AD1574" s="3">
        <f>_xlfn.XLOOKUP(B1574,EVENTOS!B:B,EVENTOS!M:M,"--",0,1)</f>
        <v>354</v>
      </c>
      <c r="AE1574" s="3">
        <v>1</v>
      </c>
      <c r="AF1574" s="12">
        <f>_xlfn.XLOOKUP(C1574,ESTACIONES!B:B,ESTACIONES!N:N,0,0,1)</f>
        <v>2.3518357964241554</v>
      </c>
      <c r="AG1574">
        <f>_xlfn.XLOOKUP(A1574,'L y W'!A:A,'L y W'!B:B,0,0,1)</f>
        <v>0</v>
      </c>
      <c r="AH1574">
        <f>_xlfn.XLOOKUP(A1574,'L y W'!A:A,'L y W'!C:C,0,0,1)</f>
        <v>0</v>
      </c>
    </row>
    <row r="1575" spans="1:34" x14ac:dyDescent="0.3">
      <c r="A1575" s="1">
        <v>3399</v>
      </c>
      <c r="B1575" s="1" t="s">
        <v>2061</v>
      </c>
      <c r="C1575" s="1" t="s">
        <v>179</v>
      </c>
      <c r="D1575" s="1">
        <v>2017</v>
      </c>
      <c r="E1575" s="1">
        <v>4</v>
      </c>
      <c r="F1575" s="1">
        <v>28</v>
      </c>
      <c r="G1575" s="1">
        <v>15</v>
      </c>
      <c r="H1575" s="1">
        <v>30</v>
      </c>
      <c r="I1575" s="1">
        <v>5</v>
      </c>
      <c r="J1575" s="1">
        <v>-33.259</v>
      </c>
      <c r="K1575" s="1">
        <v>-72.114999999999995</v>
      </c>
      <c r="L1575" s="1">
        <v>5.5</v>
      </c>
      <c r="M1575" s="1">
        <v>23</v>
      </c>
      <c r="N1575" s="1">
        <v>-32.7637</v>
      </c>
      <c r="O1575" s="1">
        <v>-70.550799999999995</v>
      </c>
      <c r="P1575" s="1">
        <v>0</v>
      </c>
      <c r="Q1575" s="1">
        <v>688</v>
      </c>
      <c r="R1575" s="7">
        <v>7.85</v>
      </c>
      <c r="S1575" s="1">
        <v>0</v>
      </c>
      <c r="T1575" s="1">
        <v>20</v>
      </c>
      <c r="U1575" s="1">
        <v>99</v>
      </c>
      <c r="V1575" s="1">
        <v>171</v>
      </c>
      <c r="W1575" s="1">
        <v>70</v>
      </c>
      <c r="X1575" s="1">
        <v>87</v>
      </c>
      <c r="Y1575" s="1">
        <v>156.14002420949134</v>
      </c>
      <c r="Z1575" s="1">
        <v>157.82492566176151</v>
      </c>
      <c r="AA1575" s="1">
        <v>157.45263671875</v>
      </c>
      <c r="AB1575" s="1" t="s">
        <v>2079</v>
      </c>
      <c r="AC1575" s="3">
        <v>40</v>
      </c>
      <c r="AD1575" s="3">
        <f>_xlfn.XLOOKUP(B1575,EVENTOS!B:B,EVENTOS!M:M,"--",0,1)</f>
        <v>354</v>
      </c>
      <c r="AE1575" s="3">
        <v>1</v>
      </c>
      <c r="AF1575" s="12">
        <f>_xlfn.XLOOKUP(C1575,ESTACIONES!B:B,ESTACIONES!N:N,0,0,1)</f>
        <v>2.5932541292104783</v>
      </c>
      <c r="AG1575">
        <f>_xlfn.XLOOKUP(A1575,'L y W'!A:A,'L y W'!B:B,0,0,1)</f>
        <v>0</v>
      </c>
      <c r="AH1575">
        <f>_xlfn.XLOOKUP(A1575,'L y W'!A:A,'L y W'!C:C,0,0,1)</f>
        <v>0</v>
      </c>
    </row>
    <row r="1576" spans="1:34" x14ac:dyDescent="0.3">
      <c r="A1576" s="1">
        <v>34</v>
      </c>
      <c r="B1576" s="1" t="s">
        <v>2080</v>
      </c>
      <c r="C1576" s="1" t="s">
        <v>545</v>
      </c>
      <c r="D1576" s="1">
        <v>2013</v>
      </c>
      <c r="E1576" s="1">
        <v>1</v>
      </c>
      <c r="F1576" s="1">
        <v>30</v>
      </c>
      <c r="G1576" s="1">
        <v>20</v>
      </c>
      <c r="H1576" s="1">
        <v>15</v>
      </c>
      <c r="I1576" s="1">
        <v>41</v>
      </c>
      <c r="J1576" s="1">
        <v>-28.178000000000001</v>
      </c>
      <c r="K1576" s="1">
        <v>-70.882000000000005</v>
      </c>
      <c r="L1576" s="1">
        <v>6.7</v>
      </c>
      <c r="M1576" s="1">
        <v>52.2</v>
      </c>
      <c r="N1576" s="1">
        <v>-27.593699999999998</v>
      </c>
      <c r="O1576" s="1">
        <v>-70.234700000000004</v>
      </c>
      <c r="P1576" s="1">
        <v>0</v>
      </c>
      <c r="Q1576" s="1">
        <v>695</v>
      </c>
      <c r="R1576" s="7">
        <v>5.28</v>
      </c>
      <c r="S1576" s="1">
        <v>31</v>
      </c>
      <c r="T1576" s="1">
        <v>30</v>
      </c>
      <c r="U1576" s="1">
        <v>119</v>
      </c>
      <c r="V1576" s="1">
        <v>178</v>
      </c>
      <c r="W1576" s="1">
        <v>64</v>
      </c>
      <c r="X1576" s="1">
        <v>75</v>
      </c>
      <c r="Y1576" s="1">
        <v>90.856690319951738</v>
      </c>
      <c r="Z1576" s="1">
        <v>104.78443670648619</v>
      </c>
      <c r="AA1576" s="1">
        <v>104.24</v>
      </c>
      <c r="AB1576" s="1" t="s">
        <v>2081</v>
      </c>
      <c r="AC1576" s="3">
        <v>62</v>
      </c>
      <c r="AD1576" s="3">
        <f>_xlfn.XLOOKUP(B1576,EVENTOS!B:B,EVENTOS!M:M,"--",0,1)</f>
        <v>355</v>
      </c>
      <c r="AE1576" s="3">
        <v>1</v>
      </c>
      <c r="AF1576" s="12">
        <f>_xlfn.XLOOKUP(C1576,ESTACIONES!B:B,ESTACIONES!N:N,0,0,1)</f>
        <v>1.5594626318718128</v>
      </c>
      <c r="AG1576">
        <f>_xlfn.XLOOKUP(A1576,'L y W'!A:A,'L y W'!B:B,0,0,1)</f>
        <v>26.351175898638431</v>
      </c>
      <c r="AH1576">
        <f>_xlfn.XLOOKUP(A1576,'L y W'!A:A,'L y W'!C:C,0,0,1)</f>
        <v>17.599486638014703</v>
      </c>
    </row>
    <row r="1577" spans="1:34" x14ac:dyDescent="0.3">
      <c r="A1577" s="1">
        <v>3400</v>
      </c>
      <c r="B1577" s="1" t="s">
        <v>2061</v>
      </c>
      <c r="C1577" s="1" t="s">
        <v>1661</v>
      </c>
      <c r="D1577" s="1">
        <v>2017</v>
      </c>
      <c r="E1577" s="1">
        <v>4</v>
      </c>
      <c r="F1577" s="1">
        <v>28</v>
      </c>
      <c r="G1577" s="1">
        <v>15</v>
      </c>
      <c r="H1577" s="1">
        <v>30</v>
      </c>
      <c r="I1577" s="1">
        <v>5</v>
      </c>
      <c r="J1577" s="1">
        <v>-33.259</v>
      </c>
      <c r="K1577" s="1">
        <v>-72.114999999999995</v>
      </c>
      <c r="L1577" s="1">
        <v>5.5</v>
      </c>
      <c r="M1577" s="1">
        <v>23</v>
      </c>
      <c r="N1577" s="1">
        <v>-33.657110000000003</v>
      </c>
      <c r="O1577" s="1">
        <v>-71.614279999999994</v>
      </c>
      <c r="P1577" s="1">
        <v>80</v>
      </c>
      <c r="Q1577" s="1">
        <v>359</v>
      </c>
      <c r="R1577" s="7">
        <v>2.46</v>
      </c>
      <c r="S1577" s="1">
        <v>0</v>
      </c>
      <c r="T1577" s="1">
        <v>20</v>
      </c>
      <c r="U1577" s="1">
        <v>99</v>
      </c>
      <c r="V1577" s="1">
        <v>171</v>
      </c>
      <c r="W1577" s="1">
        <v>70</v>
      </c>
      <c r="X1577" s="1">
        <v>87</v>
      </c>
      <c r="Y1577" s="1">
        <v>64.161019181436956</v>
      </c>
      <c r="Z1577" s="1">
        <v>68.185942703762052</v>
      </c>
      <c r="AA1577" s="1">
        <v>68.230964660644531</v>
      </c>
      <c r="AB1577" s="1" t="s">
        <v>2082</v>
      </c>
      <c r="AC1577" s="3">
        <v>108</v>
      </c>
      <c r="AD1577" s="3">
        <f>_xlfn.XLOOKUP(B1577,EVENTOS!B:B,EVENTOS!M:M,"--",0,1)</f>
        <v>354</v>
      </c>
      <c r="AE1577" s="3">
        <v>1</v>
      </c>
      <c r="AF1577" s="12">
        <f>_xlfn.XLOOKUP(C1577,ESTACIONES!B:B,ESTACIONES!N:N,0,0,1)</f>
        <v>3.1397550983885267</v>
      </c>
      <c r="AG1577">
        <f>_xlfn.XLOOKUP(A1577,'L y W'!A:A,'L y W'!B:B,0,0,1)</f>
        <v>0</v>
      </c>
      <c r="AH1577">
        <f>_xlfn.XLOOKUP(A1577,'L y W'!A:A,'L y W'!C:C,0,0,1)</f>
        <v>0</v>
      </c>
    </row>
    <row r="1578" spans="1:34" x14ac:dyDescent="0.3">
      <c r="A1578" s="1">
        <v>3404</v>
      </c>
      <c r="B1578" s="1" t="s">
        <v>2083</v>
      </c>
      <c r="C1578" s="1" t="s">
        <v>147</v>
      </c>
      <c r="D1578" s="1">
        <v>2017</v>
      </c>
      <c r="E1578" s="1">
        <v>4</v>
      </c>
      <c r="F1578" s="1">
        <v>28</v>
      </c>
      <c r="G1578" s="1">
        <v>15</v>
      </c>
      <c r="H1578" s="1">
        <v>49</v>
      </c>
      <c r="I1578" s="1">
        <v>44</v>
      </c>
      <c r="J1578" s="1">
        <v>-33.308</v>
      </c>
      <c r="K1578" s="1">
        <v>-71.912999999999997</v>
      </c>
      <c r="L1578" s="1">
        <v>4.7</v>
      </c>
      <c r="M1578" s="1">
        <v>25.7</v>
      </c>
      <c r="N1578" s="1">
        <v>-33.388686</v>
      </c>
      <c r="O1578" s="1">
        <v>-70.621589</v>
      </c>
      <c r="P1578" s="1">
        <v>0</v>
      </c>
      <c r="Q1578" s="1">
        <v>311</v>
      </c>
      <c r="R1578" s="7">
        <v>0.99</v>
      </c>
      <c r="S1578" s="1" t="s">
        <v>38</v>
      </c>
      <c r="T1578" s="1" t="s">
        <v>38</v>
      </c>
      <c r="U1578" s="1" t="s">
        <v>38</v>
      </c>
      <c r="V1578" s="1" t="s">
        <v>38</v>
      </c>
      <c r="W1578" s="1" t="s">
        <v>38</v>
      </c>
      <c r="X1578" s="1" t="s">
        <v>38</v>
      </c>
      <c r="Y1578" s="1">
        <v>120.54187817678591</v>
      </c>
      <c r="Z1578" s="1">
        <v>123.25110301489029</v>
      </c>
      <c r="AA1578" s="1">
        <v>123.25110301489029</v>
      </c>
      <c r="AB1578" s="1" t="s">
        <v>2084</v>
      </c>
      <c r="AC1578" s="3">
        <v>26</v>
      </c>
      <c r="AD1578" s="3">
        <f>_xlfn.XLOOKUP(B1578,EVENTOS!B:B,EVENTOS!M:M,"--",0,1)</f>
        <v>356</v>
      </c>
      <c r="AE1578" s="3">
        <v>1</v>
      </c>
      <c r="AF1578" s="12">
        <f>_xlfn.XLOOKUP(C1578,ESTACIONES!B:B,ESTACIONES!N:N,0,0,1)</f>
        <v>5.3601454441489214</v>
      </c>
      <c r="AG1578" t="e">
        <f>_xlfn.XLOOKUP(A1578,'L y W'!A:A,'L y W'!B:B,0,0,1)</f>
        <v>#N/A</v>
      </c>
      <c r="AH1578" t="e">
        <f>_xlfn.XLOOKUP(A1578,'L y W'!A:A,'L y W'!C:C,0,0,1)</f>
        <v>#N/A</v>
      </c>
    </row>
    <row r="1579" spans="1:34" x14ac:dyDescent="0.3">
      <c r="A1579" s="1">
        <v>3405</v>
      </c>
      <c r="B1579" s="1" t="s">
        <v>2083</v>
      </c>
      <c r="C1579" s="1" t="s">
        <v>157</v>
      </c>
      <c r="D1579" s="1">
        <v>2017</v>
      </c>
      <c r="E1579" s="1">
        <v>4</v>
      </c>
      <c r="F1579" s="1">
        <v>28</v>
      </c>
      <c r="G1579" s="1">
        <v>15</v>
      </c>
      <c r="H1579" s="1">
        <v>49</v>
      </c>
      <c r="I1579" s="1">
        <v>44</v>
      </c>
      <c r="J1579" s="1">
        <v>-33.308</v>
      </c>
      <c r="K1579" s="1">
        <v>-71.912999999999997</v>
      </c>
      <c r="L1579" s="1">
        <v>4.7</v>
      </c>
      <c r="M1579" s="1">
        <v>25.7</v>
      </c>
      <c r="N1579" s="1">
        <v>-33.698472000000002</v>
      </c>
      <c r="O1579" s="1">
        <v>-71.217222000000007</v>
      </c>
      <c r="P1579" s="1">
        <v>0</v>
      </c>
      <c r="Q1579" s="1">
        <v>471</v>
      </c>
      <c r="R1579" s="7">
        <v>1.4</v>
      </c>
      <c r="S1579" s="1" t="s">
        <v>38</v>
      </c>
      <c r="T1579" s="1" t="s">
        <v>38</v>
      </c>
      <c r="U1579" s="1" t="s">
        <v>38</v>
      </c>
      <c r="V1579" s="1" t="s">
        <v>38</v>
      </c>
      <c r="W1579" s="1" t="s">
        <v>38</v>
      </c>
      <c r="X1579" s="1" t="s">
        <v>38</v>
      </c>
      <c r="Y1579" s="1">
        <v>77.816067554510525</v>
      </c>
      <c r="Z1579" s="1">
        <v>81.9501700403858</v>
      </c>
      <c r="AA1579" s="1">
        <v>81.9501700403858</v>
      </c>
      <c r="AB1579" s="1" t="s">
        <v>2085</v>
      </c>
      <c r="AC1579" s="3">
        <v>30</v>
      </c>
      <c r="AD1579" s="3">
        <f>_xlfn.XLOOKUP(B1579,EVENTOS!B:B,EVENTOS!M:M,"--",0,1)</f>
        <v>356</v>
      </c>
      <c r="AE1579" s="3">
        <v>1</v>
      </c>
      <c r="AF1579" s="12">
        <f>_xlfn.XLOOKUP(C1579,ESTACIONES!B:B,ESTACIONES!N:N,0,0,1)</f>
        <v>3.822213435450279</v>
      </c>
      <c r="AG1579" t="e">
        <f>_xlfn.XLOOKUP(A1579,'L y W'!A:A,'L y W'!B:B,0,0,1)</f>
        <v>#N/A</v>
      </c>
      <c r="AH1579" t="e">
        <f>_xlfn.XLOOKUP(A1579,'L y W'!A:A,'L y W'!C:C,0,0,1)</f>
        <v>#N/A</v>
      </c>
    </row>
    <row r="1580" spans="1:34" x14ac:dyDescent="0.3">
      <c r="A1580" s="1">
        <v>3409</v>
      </c>
      <c r="B1580" s="1" t="s">
        <v>2083</v>
      </c>
      <c r="C1580" s="1" t="s">
        <v>167</v>
      </c>
      <c r="D1580" s="1">
        <v>2017</v>
      </c>
      <c r="E1580" s="1">
        <v>4</v>
      </c>
      <c r="F1580" s="1">
        <v>28</v>
      </c>
      <c r="G1580" s="1">
        <v>15</v>
      </c>
      <c r="H1580" s="1">
        <v>49</v>
      </c>
      <c r="I1580" s="1">
        <v>44</v>
      </c>
      <c r="J1580" s="1">
        <v>-33.308</v>
      </c>
      <c r="K1580" s="1">
        <v>-71.912999999999997</v>
      </c>
      <c r="L1580" s="1">
        <v>4.7</v>
      </c>
      <c r="M1580" s="1">
        <v>25.7</v>
      </c>
      <c r="N1580" s="1">
        <v>-33.365428000000001</v>
      </c>
      <c r="O1580" s="1">
        <v>-71.669036000000006</v>
      </c>
      <c r="P1580" s="1">
        <v>0</v>
      </c>
      <c r="Q1580" s="1">
        <v>549</v>
      </c>
      <c r="R1580" s="7">
        <v>5.72</v>
      </c>
      <c r="S1580" s="1" t="s">
        <v>38</v>
      </c>
      <c r="T1580" s="1" t="s">
        <v>38</v>
      </c>
      <c r="U1580" s="1" t="s">
        <v>38</v>
      </c>
      <c r="V1580" s="1" t="s">
        <v>38</v>
      </c>
      <c r="W1580" s="1" t="s">
        <v>38</v>
      </c>
      <c r="X1580" s="1" t="s">
        <v>38</v>
      </c>
      <c r="Y1580" s="1">
        <v>23.588422572170547</v>
      </c>
      <c r="Z1580" s="1">
        <v>34.884146534540371</v>
      </c>
      <c r="AA1580" s="1">
        <v>34.884146534540371</v>
      </c>
      <c r="AB1580" s="1" t="s">
        <v>2086</v>
      </c>
      <c r="AC1580" s="3">
        <v>35</v>
      </c>
      <c r="AD1580" s="3">
        <f>_xlfn.XLOOKUP(B1580,EVENTOS!B:B,EVENTOS!M:M,"--",0,1)</f>
        <v>356</v>
      </c>
      <c r="AE1580" s="3">
        <v>1</v>
      </c>
      <c r="AF1580" s="12">
        <f>_xlfn.XLOOKUP(C1580,ESTACIONES!B:B,ESTACIONES!N:N,0,0,1)</f>
        <v>3.4777015408059508</v>
      </c>
      <c r="AG1580" t="e">
        <f>_xlfn.XLOOKUP(A1580,'L y W'!A:A,'L y W'!B:B,0,0,1)</f>
        <v>#N/A</v>
      </c>
      <c r="AH1580" t="e">
        <f>_xlfn.XLOOKUP(A1580,'L y W'!A:A,'L y W'!C:C,0,0,1)</f>
        <v>#N/A</v>
      </c>
    </row>
    <row r="1581" spans="1:34" x14ac:dyDescent="0.3">
      <c r="A1581" s="1">
        <v>3410</v>
      </c>
      <c r="B1581" s="1" t="s">
        <v>2083</v>
      </c>
      <c r="C1581" s="1" t="s">
        <v>169</v>
      </c>
      <c r="D1581" s="1">
        <v>2017</v>
      </c>
      <c r="E1581" s="1">
        <v>4</v>
      </c>
      <c r="F1581" s="1">
        <v>28</v>
      </c>
      <c r="G1581" s="1">
        <v>15</v>
      </c>
      <c r="H1581" s="1">
        <v>49</v>
      </c>
      <c r="I1581" s="1">
        <v>44</v>
      </c>
      <c r="J1581" s="1">
        <v>-33.308</v>
      </c>
      <c r="K1581" s="1">
        <v>-71.912999999999997</v>
      </c>
      <c r="L1581" s="1">
        <v>4.7</v>
      </c>
      <c r="M1581" s="1">
        <v>25.7</v>
      </c>
      <c r="N1581" s="1">
        <v>-33.048060999999997</v>
      </c>
      <c r="O1581" s="1">
        <v>-71.604500000000002</v>
      </c>
      <c r="P1581" s="1">
        <v>0</v>
      </c>
      <c r="Q1581" s="1">
        <v>317</v>
      </c>
      <c r="R1581" s="7">
        <v>1.61</v>
      </c>
      <c r="S1581" s="1" t="s">
        <v>38</v>
      </c>
      <c r="T1581" s="1" t="s">
        <v>38</v>
      </c>
      <c r="U1581" s="1" t="s">
        <v>38</v>
      </c>
      <c r="V1581" s="1" t="s">
        <v>38</v>
      </c>
      <c r="W1581" s="1" t="s">
        <v>38</v>
      </c>
      <c r="X1581" s="1" t="s">
        <v>38</v>
      </c>
      <c r="Y1581" s="1">
        <v>40.730380499676194</v>
      </c>
      <c r="Z1581" s="1">
        <v>48.160709044286328</v>
      </c>
      <c r="AA1581" s="1">
        <v>48.160709044286328</v>
      </c>
      <c r="AB1581" s="1" t="s">
        <v>2087</v>
      </c>
      <c r="AC1581" s="3">
        <v>36</v>
      </c>
      <c r="AD1581" s="3">
        <f>_xlfn.XLOOKUP(B1581,EVENTOS!B:B,EVENTOS!M:M,"--",0,1)</f>
        <v>356</v>
      </c>
      <c r="AE1581" s="3">
        <v>1</v>
      </c>
      <c r="AF1581" s="12">
        <f>_xlfn.XLOOKUP(C1581,ESTACIONES!B:B,ESTACIONES!N:N,0,0,1)</f>
        <v>4.311696339662153</v>
      </c>
      <c r="AG1581" t="e">
        <f>_xlfn.XLOOKUP(A1581,'L y W'!A:A,'L y W'!B:B,0,0,1)</f>
        <v>#N/A</v>
      </c>
      <c r="AH1581" t="e">
        <f>_xlfn.XLOOKUP(A1581,'L y W'!A:A,'L y W'!C:C,0,0,1)</f>
        <v>#N/A</v>
      </c>
    </row>
    <row r="1582" spans="1:34" x14ac:dyDescent="0.3">
      <c r="A1582" s="1">
        <v>3411</v>
      </c>
      <c r="B1582" s="1" t="s">
        <v>2088</v>
      </c>
      <c r="C1582" s="1" t="s">
        <v>147</v>
      </c>
      <c r="D1582" s="1">
        <v>2017</v>
      </c>
      <c r="E1582" s="1">
        <v>4</v>
      </c>
      <c r="F1582" s="1">
        <v>28</v>
      </c>
      <c r="G1582" s="1">
        <v>15</v>
      </c>
      <c r="H1582" s="1">
        <v>58</v>
      </c>
      <c r="I1582" s="1">
        <v>34</v>
      </c>
      <c r="J1582" s="1">
        <v>-33.259</v>
      </c>
      <c r="K1582" s="1">
        <v>-72.049000000000007</v>
      </c>
      <c r="L1582" s="1">
        <v>5.0999999999999996</v>
      </c>
      <c r="M1582" s="1">
        <v>23.2</v>
      </c>
      <c r="N1582" s="1">
        <v>-33.388686</v>
      </c>
      <c r="O1582" s="1">
        <v>-70.621589</v>
      </c>
      <c r="P1582" s="1">
        <v>0</v>
      </c>
      <c r="Q1582" s="1">
        <v>311</v>
      </c>
      <c r="R1582" s="7">
        <v>0.99</v>
      </c>
      <c r="S1582" s="1">
        <v>349</v>
      </c>
      <c r="T1582" s="1">
        <v>18</v>
      </c>
      <c r="U1582" s="1">
        <v>97</v>
      </c>
      <c r="V1582" s="1">
        <v>162</v>
      </c>
      <c r="W1582" s="1">
        <v>72</v>
      </c>
      <c r="X1582" s="1">
        <v>88</v>
      </c>
      <c r="Y1582" s="1">
        <v>133.6816389646836</v>
      </c>
      <c r="Z1582" s="1">
        <v>135.67984594730353</v>
      </c>
      <c r="AA1582" s="1">
        <v>135.7818298339844</v>
      </c>
      <c r="AB1582" s="1" t="s">
        <v>2089</v>
      </c>
      <c r="AC1582" s="3">
        <v>26</v>
      </c>
      <c r="AD1582" s="3">
        <f>_xlfn.XLOOKUP(B1582,EVENTOS!B:B,EVENTOS!M:M,"--",0,1)</f>
        <v>357</v>
      </c>
      <c r="AE1582" s="3">
        <v>1</v>
      </c>
      <c r="AF1582" s="12">
        <f>_xlfn.XLOOKUP(C1582,ESTACIONES!B:B,ESTACIONES!N:N,0,0,1)</f>
        <v>5.3601454441489214</v>
      </c>
      <c r="AG1582">
        <f>_xlfn.XLOOKUP(A1582,'L y W'!A:A,'L y W'!B:B,0,0,1)</f>
        <v>0</v>
      </c>
      <c r="AH1582">
        <f>_xlfn.XLOOKUP(A1582,'L y W'!A:A,'L y W'!C:C,0,0,1)</f>
        <v>0</v>
      </c>
    </row>
    <row r="1583" spans="1:34" x14ac:dyDescent="0.3">
      <c r="A1583" s="1">
        <v>3412</v>
      </c>
      <c r="B1583" s="1" t="s">
        <v>2088</v>
      </c>
      <c r="C1583" s="1" t="s">
        <v>155</v>
      </c>
      <c r="D1583" s="1">
        <v>2017</v>
      </c>
      <c r="E1583" s="1">
        <v>4</v>
      </c>
      <c r="F1583" s="1">
        <v>28</v>
      </c>
      <c r="G1583" s="1">
        <v>15</v>
      </c>
      <c r="H1583" s="1">
        <v>58</v>
      </c>
      <c r="I1583" s="1">
        <v>34</v>
      </c>
      <c r="J1583" s="1">
        <v>-33.259</v>
      </c>
      <c r="K1583" s="1">
        <v>-72.049000000000007</v>
      </c>
      <c r="L1583" s="1">
        <v>5.0999999999999996</v>
      </c>
      <c r="M1583" s="1">
        <v>23.2</v>
      </c>
      <c r="N1583" s="1">
        <v>-33.508417000000001</v>
      </c>
      <c r="O1583" s="1">
        <v>-70.748806000000002</v>
      </c>
      <c r="P1583" s="1">
        <v>0</v>
      </c>
      <c r="Q1583" s="1">
        <v>379</v>
      </c>
      <c r="R1583" s="7">
        <v>2.7</v>
      </c>
      <c r="S1583" s="1">
        <v>349</v>
      </c>
      <c r="T1583" s="1">
        <v>18</v>
      </c>
      <c r="U1583" s="1">
        <v>97</v>
      </c>
      <c r="V1583" s="1">
        <v>162</v>
      </c>
      <c r="W1583" s="1">
        <v>72</v>
      </c>
      <c r="X1583" s="1">
        <v>88</v>
      </c>
      <c r="Y1583" s="1">
        <v>124.10010991945109</v>
      </c>
      <c r="Z1583" s="1">
        <v>126.25005854263927</v>
      </c>
      <c r="AA1583" s="1">
        <v>126.4198379516602</v>
      </c>
      <c r="AB1583" s="1" t="s">
        <v>2090</v>
      </c>
      <c r="AC1583" s="3">
        <v>29</v>
      </c>
      <c r="AD1583" s="3">
        <f>_xlfn.XLOOKUP(B1583,EVENTOS!B:B,EVENTOS!M:M,"--",0,1)</f>
        <v>357</v>
      </c>
      <c r="AE1583" s="3">
        <v>1</v>
      </c>
      <c r="AF1583" s="12">
        <f>_xlfn.XLOOKUP(C1583,ESTACIONES!B:B,ESTACIONES!N:N,0,0,1)</f>
        <v>4.3941768465990183</v>
      </c>
      <c r="AG1583">
        <f>_xlfn.XLOOKUP(A1583,'L y W'!A:A,'L y W'!B:B,0,0,1)</f>
        <v>0</v>
      </c>
      <c r="AH1583">
        <f>_xlfn.XLOOKUP(A1583,'L y W'!A:A,'L y W'!C:C,0,0,1)</f>
        <v>0</v>
      </c>
    </row>
    <row r="1584" spans="1:34" x14ac:dyDescent="0.3">
      <c r="A1584" s="1">
        <v>3413</v>
      </c>
      <c r="B1584" s="1" t="s">
        <v>2088</v>
      </c>
      <c r="C1584" s="1" t="s">
        <v>157</v>
      </c>
      <c r="D1584" s="1">
        <v>2017</v>
      </c>
      <c r="E1584" s="1">
        <v>4</v>
      </c>
      <c r="F1584" s="1">
        <v>28</v>
      </c>
      <c r="G1584" s="1">
        <v>15</v>
      </c>
      <c r="H1584" s="1">
        <v>58</v>
      </c>
      <c r="I1584" s="1">
        <v>34</v>
      </c>
      <c r="J1584" s="1">
        <v>-33.259</v>
      </c>
      <c r="K1584" s="1">
        <v>-72.049000000000007</v>
      </c>
      <c r="L1584" s="1">
        <v>5.0999999999999996</v>
      </c>
      <c r="M1584" s="1">
        <v>23.2</v>
      </c>
      <c r="N1584" s="1">
        <v>-33.698472000000002</v>
      </c>
      <c r="O1584" s="1">
        <v>-71.217222000000007</v>
      </c>
      <c r="P1584" s="1">
        <v>0</v>
      </c>
      <c r="Q1584" s="1">
        <v>471</v>
      </c>
      <c r="R1584" s="7">
        <v>1.4</v>
      </c>
      <c r="S1584" s="1">
        <v>349</v>
      </c>
      <c r="T1584" s="1">
        <v>18</v>
      </c>
      <c r="U1584" s="1">
        <v>97</v>
      </c>
      <c r="V1584" s="1">
        <v>162</v>
      </c>
      <c r="W1584" s="1">
        <v>72</v>
      </c>
      <c r="X1584" s="1">
        <v>88</v>
      </c>
      <c r="Y1584" s="1">
        <v>91.392583444117037</v>
      </c>
      <c r="Z1584" s="1">
        <v>94.291273766928683</v>
      </c>
      <c r="AA1584" s="1">
        <v>94.452293395996094</v>
      </c>
      <c r="AB1584" s="1" t="s">
        <v>2091</v>
      </c>
      <c r="AC1584" s="3">
        <v>30</v>
      </c>
      <c r="AD1584" s="3">
        <f>_xlfn.XLOOKUP(B1584,EVENTOS!B:B,EVENTOS!M:M,"--",0,1)</f>
        <v>357</v>
      </c>
      <c r="AE1584" s="3">
        <v>1</v>
      </c>
      <c r="AF1584" s="12">
        <f>_xlfn.XLOOKUP(C1584,ESTACIONES!B:B,ESTACIONES!N:N,0,0,1)</f>
        <v>3.822213435450279</v>
      </c>
      <c r="AG1584">
        <f>_xlfn.XLOOKUP(A1584,'L y W'!A:A,'L y W'!B:B,0,0,1)</f>
        <v>0</v>
      </c>
      <c r="AH1584">
        <f>_xlfn.XLOOKUP(A1584,'L y W'!A:A,'L y W'!C:C,0,0,1)</f>
        <v>0</v>
      </c>
    </row>
    <row r="1585" spans="1:34" x14ac:dyDescent="0.3">
      <c r="A1585" s="1">
        <v>3414</v>
      </c>
      <c r="B1585" s="1" t="s">
        <v>2088</v>
      </c>
      <c r="C1585" s="1" t="s">
        <v>159</v>
      </c>
      <c r="D1585" s="1">
        <v>2017</v>
      </c>
      <c r="E1585" s="1">
        <v>4</v>
      </c>
      <c r="F1585" s="1">
        <v>28</v>
      </c>
      <c r="G1585" s="1">
        <v>15</v>
      </c>
      <c r="H1585" s="1">
        <v>58</v>
      </c>
      <c r="I1585" s="1">
        <v>34</v>
      </c>
      <c r="J1585" s="1">
        <v>-33.259</v>
      </c>
      <c r="K1585" s="1">
        <v>-72.049000000000007</v>
      </c>
      <c r="L1585" s="1">
        <v>5.0999999999999996</v>
      </c>
      <c r="M1585" s="1">
        <v>23.2</v>
      </c>
      <c r="N1585" s="1">
        <v>-33.665194</v>
      </c>
      <c r="O1585" s="1">
        <v>-70.929333</v>
      </c>
      <c r="P1585" s="1">
        <v>0</v>
      </c>
      <c r="Q1585" s="1">
        <v>471</v>
      </c>
      <c r="R1585" s="7">
        <v>1.4</v>
      </c>
      <c r="S1585" s="1">
        <v>349</v>
      </c>
      <c r="T1585" s="1">
        <v>18</v>
      </c>
      <c r="U1585" s="1">
        <v>97</v>
      </c>
      <c r="V1585" s="1">
        <v>162</v>
      </c>
      <c r="W1585" s="1">
        <v>72</v>
      </c>
      <c r="X1585" s="1">
        <v>88</v>
      </c>
      <c r="Y1585" s="1">
        <v>113.41831371887903</v>
      </c>
      <c r="Z1585" s="1">
        <v>115.76680822599397</v>
      </c>
      <c r="AA1585" s="1">
        <v>115.9877395629883</v>
      </c>
      <c r="AB1585" s="1" t="s">
        <v>2092</v>
      </c>
      <c r="AC1585" s="3">
        <v>31</v>
      </c>
      <c r="AD1585" s="3">
        <f>_xlfn.XLOOKUP(B1585,EVENTOS!B:B,EVENTOS!M:M,"--",0,1)</f>
        <v>357</v>
      </c>
      <c r="AE1585" s="3">
        <v>1</v>
      </c>
      <c r="AF1585" s="12">
        <f>_xlfn.XLOOKUP(C1585,ESTACIONES!B:B,ESTACIONES!N:N,0,0,1)</f>
        <v>2.4787510476540047</v>
      </c>
      <c r="AG1585">
        <f>_xlfn.XLOOKUP(A1585,'L y W'!A:A,'L y W'!B:B,0,0,1)</f>
        <v>0</v>
      </c>
      <c r="AH1585">
        <f>_xlfn.XLOOKUP(A1585,'L y W'!A:A,'L y W'!C:C,0,0,1)</f>
        <v>0</v>
      </c>
    </row>
    <row r="1586" spans="1:34" x14ac:dyDescent="0.3">
      <c r="A1586" s="1">
        <v>3415</v>
      </c>
      <c r="B1586" s="1" t="s">
        <v>2088</v>
      </c>
      <c r="C1586" s="1" t="s">
        <v>161</v>
      </c>
      <c r="D1586" s="1">
        <v>2017</v>
      </c>
      <c r="E1586" s="1">
        <v>4</v>
      </c>
      <c r="F1586" s="1">
        <v>28</v>
      </c>
      <c r="G1586" s="1">
        <v>15</v>
      </c>
      <c r="H1586" s="1">
        <v>58</v>
      </c>
      <c r="I1586" s="1">
        <v>34</v>
      </c>
      <c r="J1586" s="1">
        <v>-33.259</v>
      </c>
      <c r="K1586" s="1">
        <v>-72.049000000000007</v>
      </c>
      <c r="L1586" s="1">
        <v>5.0999999999999996</v>
      </c>
      <c r="M1586" s="1">
        <v>23.2</v>
      </c>
      <c r="N1586" s="1">
        <v>-33.380861000000003</v>
      </c>
      <c r="O1586" s="1">
        <v>-70.796166999999997</v>
      </c>
      <c r="P1586" s="1">
        <v>0</v>
      </c>
      <c r="Q1586" s="1">
        <v>471</v>
      </c>
      <c r="R1586" s="7">
        <v>1.4</v>
      </c>
      <c r="S1586" s="1">
        <v>349</v>
      </c>
      <c r="T1586" s="1">
        <v>18</v>
      </c>
      <c r="U1586" s="1">
        <v>97</v>
      </c>
      <c r="V1586" s="1">
        <v>162</v>
      </c>
      <c r="W1586" s="1">
        <v>72</v>
      </c>
      <c r="X1586" s="1">
        <v>88</v>
      </c>
      <c r="Y1586" s="1">
        <v>117.43647955941297</v>
      </c>
      <c r="Z1586" s="1">
        <v>119.70616830935832</v>
      </c>
      <c r="AA1586" s="1">
        <v>119.7901306152344</v>
      </c>
      <c r="AB1586" s="1" t="s">
        <v>2093</v>
      </c>
      <c r="AC1586" s="3">
        <v>32</v>
      </c>
      <c r="AD1586" s="3">
        <f>_xlfn.XLOOKUP(B1586,EVENTOS!B:B,EVENTOS!M:M,"--",0,1)</f>
        <v>357</v>
      </c>
      <c r="AE1586" s="3">
        <v>1</v>
      </c>
      <c r="AF1586" s="12">
        <f>_xlfn.XLOOKUP(C1586,ESTACIONES!B:B,ESTACIONES!N:N,0,0,1)</f>
        <v>5.2193509282518686</v>
      </c>
      <c r="AG1586">
        <f>_xlfn.XLOOKUP(A1586,'L y W'!A:A,'L y W'!B:B,0,0,1)</f>
        <v>0</v>
      </c>
      <c r="AH1586">
        <f>_xlfn.XLOOKUP(A1586,'L y W'!A:A,'L y W'!C:C,0,0,1)</f>
        <v>0</v>
      </c>
    </row>
    <row r="1587" spans="1:34" x14ac:dyDescent="0.3">
      <c r="A1587" s="1">
        <v>3418</v>
      </c>
      <c r="B1587" s="1" t="s">
        <v>2094</v>
      </c>
      <c r="C1587" s="1" t="s">
        <v>51</v>
      </c>
      <c r="D1587" s="1">
        <v>2017</v>
      </c>
      <c r="E1587" s="1">
        <v>4</v>
      </c>
      <c r="F1587" s="1">
        <v>28</v>
      </c>
      <c r="G1587" s="1">
        <v>16</v>
      </c>
      <c r="H1587" s="1">
        <v>5</v>
      </c>
      <c r="I1587" s="1">
        <v>57</v>
      </c>
      <c r="J1587" s="1">
        <v>-33.168999999999997</v>
      </c>
      <c r="K1587" s="1">
        <v>-71.661000000000001</v>
      </c>
      <c r="L1587" s="1">
        <v>5.8</v>
      </c>
      <c r="M1587" s="1">
        <v>25.5</v>
      </c>
      <c r="N1587" s="1">
        <v>-31.783711</v>
      </c>
      <c r="O1587" s="1">
        <v>-70.969739000000004</v>
      </c>
      <c r="P1587" s="1">
        <v>458</v>
      </c>
      <c r="Q1587" s="1">
        <v>751</v>
      </c>
      <c r="R1587" s="7">
        <v>2.1</v>
      </c>
      <c r="S1587" s="1">
        <v>334</v>
      </c>
      <c r="T1587" s="1">
        <v>20</v>
      </c>
      <c r="U1587" s="1">
        <v>73</v>
      </c>
      <c r="V1587" s="1">
        <v>172</v>
      </c>
      <c r="W1587" s="1">
        <v>71</v>
      </c>
      <c r="X1587" s="1">
        <v>96</v>
      </c>
      <c r="Y1587" s="1">
        <v>166.79792963739456</v>
      </c>
      <c r="Z1587" s="1">
        <v>168.80570812422556</v>
      </c>
      <c r="AA1587" s="1">
        <v>163.85505676269531</v>
      </c>
      <c r="AB1587" s="1" t="s">
        <v>2095</v>
      </c>
      <c r="AC1587" s="3">
        <v>8</v>
      </c>
      <c r="AD1587" s="3">
        <f>_xlfn.XLOOKUP(B1587,EVENTOS!B:B,EVENTOS!M:M,"--",0,1)</f>
        <v>358</v>
      </c>
      <c r="AE1587" s="3">
        <v>1</v>
      </c>
      <c r="AF1587" s="12">
        <f>_xlfn.XLOOKUP(C1587,ESTACIONES!B:B,ESTACIONES!N:N,0,0,1)</f>
        <v>4.6375108145656956</v>
      </c>
      <c r="AG1587">
        <f>_xlfn.XLOOKUP(A1587,'L y W'!A:A,'L y W'!B:B,0,0,1)</f>
        <v>7.3824412584304486</v>
      </c>
      <c r="AH1587">
        <f>_xlfn.XLOOKUP(A1587,'L y W'!A:A,'L y W'!C:C,0,0,1)</f>
        <v>7.1449632607551363</v>
      </c>
    </row>
    <row r="1588" spans="1:34" x14ac:dyDescent="0.3">
      <c r="A1588" s="1">
        <v>342</v>
      </c>
      <c r="B1588" s="1" t="s">
        <v>2096</v>
      </c>
      <c r="C1588" s="1" t="s">
        <v>689</v>
      </c>
      <c r="D1588" s="1">
        <v>2014</v>
      </c>
      <c r="E1588" s="1">
        <v>4</v>
      </c>
      <c r="F1588" s="1">
        <v>13</v>
      </c>
      <c r="G1588" s="1">
        <v>12</v>
      </c>
      <c r="H1588" s="1">
        <v>11</v>
      </c>
      <c r="I1588" s="1">
        <v>31</v>
      </c>
      <c r="J1588" s="1">
        <v>-20.584</v>
      </c>
      <c r="K1588" s="1">
        <v>-70.718000000000004</v>
      </c>
      <c r="L1588" s="1">
        <v>5.2</v>
      </c>
      <c r="M1588" s="1">
        <v>22.1</v>
      </c>
      <c r="N1588" s="1">
        <v>-20.252455999999999</v>
      </c>
      <c r="O1588" s="1">
        <v>-70.118055999999996</v>
      </c>
      <c r="P1588" s="1">
        <v>0</v>
      </c>
      <c r="Q1588" s="1">
        <v>278</v>
      </c>
      <c r="R1588" s="7">
        <v>1.43</v>
      </c>
      <c r="S1588" s="1">
        <v>350</v>
      </c>
      <c r="T1588" s="1">
        <v>21</v>
      </c>
      <c r="U1588" s="1">
        <v>97</v>
      </c>
      <c r="V1588" s="1">
        <v>162</v>
      </c>
      <c r="W1588" s="1">
        <v>69</v>
      </c>
      <c r="X1588" s="1">
        <v>87</v>
      </c>
      <c r="Y1588" s="1">
        <v>72.580101819144403</v>
      </c>
      <c r="Z1588" s="1">
        <v>75.870160010885499</v>
      </c>
      <c r="AA1588" s="1">
        <v>97.82</v>
      </c>
      <c r="AB1588" s="1" t="s">
        <v>2097</v>
      </c>
      <c r="AC1588" s="3">
        <v>67</v>
      </c>
      <c r="AD1588" s="3">
        <f>_xlfn.XLOOKUP(B1588,EVENTOS!B:B,EVENTOS!M:M,"--",0,1)</f>
        <v>359</v>
      </c>
      <c r="AE1588" s="3">
        <v>1</v>
      </c>
      <c r="AF1588" s="12">
        <f>_xlfn.XLOOKUP(C1588,ESTACIONES!B:B,ESTACIONES!N:N,0,0,1)</f>
        <v>4.3300048971343292</v>
      </c>
      <c r="AG1588">
        <f>_xlfn.XLOOKUP(A1588,'L y W'!A:A,'L y W'!B:B,0,0,1)</f>
        <v>0</v>
      </c>
      <c r="AH1588">
        <f>_xlfn.XLOOKUP(A1588,'L y W'!A:A,'L y W'!C:C,0,0,1)</f>
        <v>0</v>
      </c>
    </row>
    <row r="1589" spans="1:34" x14ac:dyDescent="0.3">
      <c r="A1589" s="1">
        <v>3420</v>
      </c>
      <c r="B1589" s="1" t="s">
        <v>2094</v>
      </c>
      <c r="C1589" s="1" t="s">
        <v>883</v>
      </c>
      <c r="D1589" s="1">
        <v>2017</v>
      </c>
      <c r="E1589" s="1">
        <v>4</v>
      </c>
      <c r="F1589" s="1">
        <v>28</v>
      </c>
      <c r="G1589" s="1">
        <v>16</v>
      </c>
      <c r="H1589" s="1">
        <v>5</v>
      </c>
      <c r="I1589" s="1">
        <v>57</v>
      </c>
      <c r="J1589" s="1">
        <v>-33.168999999999997</v>
      </c>
      <c r="K1589" s="1">
        <v>-71.661000000000001</v>
      </c>
      <c r="L1589" s="1">
        <v>5.8</v>
      </c>
      <c r="M1589" s="1">
        <v>25.5</v>
      </c>
      <c r="N1589" s="1">
        <v>-33.337699999999998</v>
      </c>
      <c r="O1589" s="1">
        <v>-70.299400000000006</v>
      </c>
      <c r="P1589" s="1">
        <v>0</v>
      </c>
      <c r="Q1589" s="1">
        <v>681</v>
      </c>
      <c r="R1589" s="7">
        <v>5.55</v>
      </c>
      <c r="S1589" s="1">
        <v>334</v>
      </c>
      <c r="T1589" s="1">
        <v>20</v>
      </c>
      <c r="U1589" s="1">
        <v>73</v>
      </c>
      <c r="V1589" s="1">
        <v>172</v>
      </c>
      <c r="W1589" s="1">
        <v>71</v>
      </c>
      <c r="X1589" s="1">
        <v>96</v>
      </c>
      <c r="Y1589" s="1">
        <v>128.25212168515367</v>
      </c>
      <c r="Z1589" s="1">
        <v>130.76259678036172</v>
      </c>
      <c r="AA1589" s="1">
        <v>126.3855438232422</v>
      </c>
      <c r="AB1589" s="1" t="s">
        <v>2098</v>
      </c>
      <c r="AC1589" s="3">
        <v>77</v>
      </c>
      <c r="AD1589" s="3">
        <f>_xlfn.XLOOKUP(B1589,EVENTOS!B:B,EVENTOS!M:M,"--",0,1)</f>
        <v>358</v>
      </c>
      <c r="AE1589" s="3">
        <v>1</v>
      </c>
      <c r="AF1589" s="12">
        <f>_xlfn.XLOOKUP(C1589,ESTACIONES!B:B,ESTACIONES!N:N,0,0,1)</f>
        <v>3.0836306850858328</v>
      </c>
      <c r="AG1589">
        <f>_xlfn.XLOOKUP(A1589,'L y W'!A:A,'L y W'!B:B,0,0,1)</f>
        <v>7.3824412584304486</v>
      </c>
      <c r="AH1589">
        <f>_xlfn.XLOOKUP(A1589,'L y W'!A:A,'L y W'!C:C,0,0,1)</f>
        <v>7.1449632607551363</v>
      </c>
    </row>
    <row r="1590" spans="1:34" x14ac:dyDescent="0.3">
      <c r="A1590" s="1">
        <v>3421</v>
      </c>
      <c r="B1590" s="1" t="s">
        <v>2094</v>
      </c>
      <c r="C1590" s="1" t="s">
        <v>962</v>
      </c>
      <c r="D1590" s="1">
        <v>2017</v>
      </c>
      <c r="E1590" s="1">
        <v>4</v>
      </c>
      <c r="F1590" s="1">
        <v>28</v>
      </c>
      <c r="G1590" s="1">
        <v>16</v>
      </c>
      <c r="H1590" s="1">
        <v>5</v>
      </c>
      <c r="I1590" s="1">
        <v>57</v>
      </c>
      <c r="J1590" s="1">
        <v>-33.168999999999997</v>
      </c>
      <c r="K1590" s="1">
        <v>-71.661000000000001</v>
      </c>
      <c r="L1590" s="1">
        <v>5.8</v>
      </c>
      <c r="M1590" s="1">
        <v>25.5</v>
      </c>
      <c r="N1590" s="1">
        <v>-33.8476</v>
      </c>
      <c r="O1590" s="1">
        <v>-70.207499999999996</v>
      </c>
      <c r="P1590" s="1">
        <v>0</v>
      </c>
      <c r="Q1590" s="1">
        <v>808</v>
      </c>
      <c r="R1590" s="7">
        <v>5</v>
      </c>
      <c r="S1590" s="1">
        <v>334</v>
      </c>
      <c r="T1590" s="1">
        <v>20</v>
      </c>
      <c r="U1590" s="1">
        <v>73</v>
      </c>
      <c r="V1590" s="1">
        <v>172</v>
      </c>
      <c r="W1590" s="1">
        <v>71</v>
      </c>
      <c r="X1590" s="1">
        <v>96</v>
      </c>
      <c r="Y1590" s="1">
        <v>154.60490835542595</v>
      </c>
      <c r="Z1590" s="1">
        <v>156.69373850792397</v>
      </c>
      <c r="AA1590" s="1">
        <v>152.48005676269531</v>
      </c>
      <c r="AB1590" s="1" t="s">
        <v>2099</v>
      </c>
      <c r="AC1590" s="3">
        <v>81</v>
      </c>
      <c r="AD1590" s="3">
        <f>_xlfn.XLOOKUP(B1590,EVENTOS!B:B,EVENTOS!M:M,"--",0,1)</f>
        <v>358</v>
      </c>
      <c r="AE1590" s="3">
        <v>1</v>
      </c>
      <c r="AF1590" s="12">
        <f>_xlfn.XLOOKUP(C1590,ESTACIONES!B:B,ESTACIONES!N:N,0,0,1)</f>
        <v>2.9247991347440214</v>
      </c>
      <c r="AG1590">
        <f>_xlfn.XLOOKUP(A1590,'L y W'!A:A,'L y W'!B:B,0,0,1)</f>
        <v>7.3824412584304486</v>
      </c>
      <c r="AH1590">
        <f>_xlfn.XLOOKUP(A1590,'L y W'!A:A,'L y W'!C:C,0,0,1)</f>
        <v>7.1449632607551363</v>
      </c>
    </row>
    <row r="1591" spans="1:34" x14ac:dyDescent="0.3">
      <c r="A1591" s="1">
        <v>3423</v>
      </c>
      <c r="B1591" s="1" t="s">
        <v>2094</v>
      </c>
      <c r="C1591" s="1" t="s">
        <v>2065</v>
      </c>
      <c r="D1591" s="1">
        <v>2017</v>
      </c>
      <c r="E1591" s="1">
        <v>4</v>
      </c>
      <c r="F1591" s="1">
        <v>28</v>
      </c>
      <c r="G1591" s="1">
        <v>16</v>
      </c>
      <c r="H1591" s="1">
        <v>5</v>
      </c>
      <c r="I1591" s="1">
        <v>57</v>
      </c>
      <c r="J1591" s="1">
        <v>-33.168999999999997</v>
      </c>
      <c r="K1591" s="1">
        <v>-71.661000000000001</v>
      </c>
      <c r="L1591" s="1">
        <v>5.8</v>
      </c>
      <c r="M1591" s="1">
        <v>25.5</v>
      </c>
      <c r="N1591" s="1">
        <v>-33.864100000000001</v>
      </c>
      <c r="O1591" s="1">
        <v>-71.250900000000001</v>
      </c>
      <c r="P1591" s="1">
        <v>0</v>
      </c>
      <c r="Q1591" s="1">
        <v>727</v>
      </c>
      <c r="R1591" s="7">
        <v>4.32</v>
      </c>
      <c r="S1591" s="1">
        <v>334</v>
      </c>
      <c r="T1591" s="1">
        <v>20</v>
      </c>
      <c r="U1591" s="1">
        <v>73</v>
      </c>
      <c r="V1591" s="1">
        <v>172</v>
      </c>
      <c r="W1591" s="1">
        <v>71</v>
      </c>
      <c r="X1591" s="1">
        <v>96</v>
      </c>
      <c r="Y1591" s="1">
        <v>85.996499206015955</v>
      </c>
      <c r="Z1591" s="1">
        <v>89.697535505109073</v>
      </c>
      <c r="AA1591" s="1">
        <v>85.960708618164063</v>
      </c>
      <c r="AB1591" s="1" t="s">
        <v>2100</v>
      </c>
      <c r="AC1591" s="3">
        <v>123</v>
      </c>
      <c r="AD1591" s="3">
        <f>_xlfn.XLOOKUP(B1591,EVENTOS!B:B,EVENTOS!M:M,"--",0,1)</f>
        <v>358</v>
      </c>
      <c r="AE1591" s="3">
        <v>1</v>
      </c>
      <c r="AF1591" s="12">
        <f>_xlfn.XLOOKUP(C1591,ESTACIONES!B:B,ESTACIONES!N:N,0,0,1)</f>
        <v>1.9719714367295544</v>
      </c>
      <c r="AG1591">
        <f>_xlfn.XLOOKUP(A1591,'L y W'!A:A,'L y W'!B:B,0,0,1)</f>
        <v>7.3824412584304486</v>
      </c>
      <c r="AH1591">
        <f>_xlfn.XLOOKUP(A1591,'L y W'!A:A,'L y W'!C:C,0,0,1)</f>
        <v>7.1449632607551363</v>
      </c>
    </row>
    <row r="1592" spans="1:34" x14ac:dyDescent="0.3">
      <c r="A1592" s="1">
        <v>3424</v>
      </c>
      <c r="B1592" s="1" t="s">
        <v>2094</v>
      </c>
      <c r="C1592" s="1" t="s">
        <v>1342</v>
      </c>
      <c r="D1592" s="1">
        <v>2017</v>
      </c>
      <c r="E1592" s="1">
        <v>4</v>
      </c>
      <c r="F1592" s="1">
        <v>28</v>
      </c>
      <c r="G1592" s="1">
        <v>16</v>
      </c>
      <c r="H1592" s="1">
        <v>5</v>
      </c>
      <c r="I1592" s="1">
        <v>57</v>
      </c>
      <c r="J1592" s="1">
        <v>-33.168999999999997</v>
      </c>
      <c r="K1592" s="1">
        <v>-71.661000000000001</v>
      </c>
      <c r="L1592" s="1">
        <v>5.8</v>
      </c>
      <c r="M1592" s="1">
        <v>25.5</v>
      </c>
      <c r="N1592" s="1">
        <v>-33.259099999999997</v>
      </c>
      <c r="O1592" s="1">
        <v>-71.137699999999995</v>
      </c>
      <c r="P1592" s="1">
        <v>0</v>
      </c>
      <c r="Q1592" s="1">
        <v>923</v>
      </c>
      <c r="R1592" s="7">
        <v>10.33</v>
      </c>
      <c r="S1592" s="1">
        <v>334</v>
      </c>
      <c r="T1592" s="1">
        <v>20</v>
      </c>
      <c r="U1592" s="1">
        <v>73</v>
      </c>
      <c r="V1592" s="1">
        <v>172</v>
      </c>
      <c r="W1592" s="1">
        <v>71</v>
      </c>
      <c r="X1592" s="1">
        <v>96</v>
      </c>
      <c r="Y1592" s="1">
        <v>49.798486482028714</v>
      </c>
      <c r="Z1592" s="1">
        <v>55.947647456356883</v>
      </c>
      <c r="AA1592" s="1">
        <v>52.268760681152337</v>
      </c>
      <c r="AB1592" s="1" t="s">
        <v>2101</v>
      </c>
      <c r="AC1592" s="3">
        <v>95</v>
      </c>
      <c r="AD1592" s="3">
        <f>_xlfn.XLOOKUP(B1592,EVENTOS!B:B,EVENTOS!M:M,"--",0,1)</f>
        <v>358</v>
      </c>
      <c r="AE1592" s="3">
        <v>1</v>
      </c>
      <c r="AF1592" s="12">
        <f>_xlfn.XLOOKUP(C1592,ESTACIONES!B:B,ESTACIONES!N:N,0,0,1)</f>
        <v>1.5508160434471028</v>
      </c>
      <c r="AG1592">
        <f>_xlfn.XLOOKUP(A1592,'L y W'!A:A,'L y W'!B:B,0,0,1)</f>
        <v>7.3824412584304486</v>
      </c>
      <c r="AH1592">
        <f>_xlfn.XLOOKUP(A1592,'L y W'!A:A,'L y W'!C:C,0,0,1)</f>
        <v>7.1449632607551363</v>
      </c>
    </row>
    <row r="1593" spans="1:34" x14ac:dyDescent="0.3">
      <c r="A1593" s="1">
        <v>3425</v>
      </c>
      <c r="B1593" s="1" t="s">
        <v>2094</v>
      </c>
      <c r="C1593" s="1" t="s">
        <v>143</v>
      </c>
      <c r="D1593" s="1">
        <v>2017</v>
      </c>
      <c r="E1593" s="1">
        <v>4</v>
      </c>
      <c r="F1593" s="1">
        <v>28</v>
      </c>
      <c r="G1593" s="1">
        <v>16</v>
      </c>
      <c r="H1593" s="1">
        <v>5</v>
      </c>
      <c r="I1593" s="1">
        <v>57</v>
      </c>
      <c r="J1593" s="1">
        <v>-33.168999999999997</v>
      </c>
      <c r="K1593" s="1">
        <v>-71.661000000000001</v>
      </c>
      <c r="L1593" s="1">
        <v>5.8</v>
      </c>
      <c r="M1593" s="1">
        <v>25.5</v>
      </c>
      <c r="N1593" s="1">
        <v>-33.3919</v>
      </c>
      <c r="O1593" s="1">
        <v>-70.738100000000003</v>
      </c>
      <c r="P1593" s="1">
        <v>765</v>
      </c>
      <c r="Q1593" s="1">
        <v>496</v>
      </c>
      <c r="R1593" s="7">
        <v>3.08</v>
      </c>
      <c r="S1593" s="1">
        <v>334</v>
      </c>
      <c r="T1593" s="1">
        <v>20</v>
      </c>
      <c r="U1593" s="1">
        <v>73</v>
      </c>
      <c r="V1593" s="1">
        <v>172</v>
      </c>
      <c r="W1593" s="1">
        <v>71</v>
      </c>
      <c r="X1593" s="1">
        <v>96</v>
      </c>
      <c r="Y1593" s="1">
        <v>89.457450454542098</v>
      </c>
      <c r="Z1593" s="1">
        <v>93.233500775348205</v>
      </c>
      <c r="AA1593" s="1">
        <v>88.721992492675781</v>
      </c>
      <c r="AB1593" s="1" t="s">
        <v>2102</v>
      </c>
      <c r="AC1593" s="3">
        <v>24</v>
      </c>
      <c r="AD1593" s="3">
        <f>_xlfn.XLOOKUP(B1593,EVENTOS!B:B,EVENTOS!M:M,"--",0,1)</f>
        <v>358</v>
      </c>
      <c r="AE1593" s="3">
        <v>1</v>
      </c>
      <c r="AF1593" s="12">
        <f>_xlfn.XLOOKUP(C1593,ESTACIONES!B:B,ESTACIONES!N:N,0,0,1)</f>
        <v>4.0076178379554817</v>
      </c>
      <c r="AG1593">
        <f>_xlfn.XLOOKUP(A1593,'L y W'!A:A,'L y W'!B:B,0,0,1)</f>
        <v>7.3824412584304486</v>
      </c>
      <c r="AH1593">
        <f>_xlfn.XLOOKUP(A1593,'L y W'!A:A,'L y W'!C:C,0,0,1)</f>
        <v>7.1449632607551363</v>
      </c>
    </row>
    <row r="1594" spans="1:34" x14ac:dyDescent="0.3">
      <c r="A1594" s="1">
        <v>3427</v>
      </c>
      <c r="B1594" s="1" t="s">
        <v>2094</v>
      </c>
      <c r="C1594" s="1" t="s">
        <v>1648</v>
      </c>
      <c r="D1594" s="1">
        <v>2017</v>
      </c>
      <c r="E1594" s="1">
        <v>4</v>
      </c>
      <c r="F1594" s="1">
        <v>28</v>
      </c>
      <c r="G1594" s="1">
        <v>16</v>
      </c>
      <c r="H1594" s="1">
        <v>5</v>
      </c>
      <c r="I1594" s="1">
        <v>57</v>
      </c>
      <c r="J1594" s="1">
        <v>-33.168999999999997</v>
      </c>
      <c r="K1594" s="1">
        <v>-71.661000000000001</v>
      </c>
      <c r="L1594" s="1">
        <v>5.8</v>
      </c>
      <c r="M1594" s="1">
        <v>25.5</v>
      </c>
      <c r="N1594" s="1">
        <v>-33.776220000000002</v>
      </c>
      <c r="O1594" s="1">
        <v>-70.988669999999999</v>
      </c>
      <c r="P1594" s="1">
        <v>1371</v>
      </c>
      <c r="Q1594" s="1">
        <v>1127</v>
      </c>
      <c r="R1594" s="7">
        <v>5.27</v>
      </c>
      <c r="S1594" s="1">
        <v>334</v>
      </c>
      <c r="T1594" s="1">
        <v>20</v>
      </c>
      <c r="U1594" s="1">
        <v>73</v>
      </c>
      <c r="V1594" s="1">
        <v>172</v>
      </c>
      <c r="W1594" s="1">
        <v>71</v>
      </c>
      <c r="X1594" s="1">
        <v>96</v>
      </c>
      <c r="Y1594" s="1">
        <v>91.876339949063251</v>
      </c>
      <c r="Z1594" s="1">
        <v>95.725192522323169</v>
      </c>
      <c r="AA1594" s="1">
        <v>91.526596069335938</v>
      </c>
      <c r="AB1594" s="1" t="s">
        <v>2103</v>
      </c>
      <c r="AC1594" s="3">
        <v>107</v>
      </c>
      <c r="AD1594" s="3">
        <f>_xlfn.XLOOKUP(B1594,EVENTOS!B:B,EVENTOS!M:M,"--",0,1)</f>
        <v>358</v>
      </c>
      <c r="AE1594" s="3">
        <v>1</v>
      </c>
      <c r="AF1594" s="12">
        <f>_xlfn.XLOOKUP(C1594,ESTACIONES!B:B,ESTACIONES!N:N,0,0,1)</f>
        <v>2.2118537709284638</v>
      </c>
      <c r="AG1594">
        <f>_xlfn.XLOOKUP(A1594,'L y W'!A:A,'L y W'!B:B,0,0,1)</f>
        <v>7.3824412584304486</v>
      </c>
      <c r="AH1594">
        <f>_xlfn.XLOOKUP(A1594,'L y W'!A:A,'L y W'!C:C,0,0,1)</f>
        <v>7.1449632607551363</v>
      </c>
    </row>
    <row r="1595" spans="1:34" x14ac:dyDescent="0.3">
      <c r="A1595" s="1">
        <v>3429</v>
      </c>
      <c r="B1595" s="1" t="s">
        <v>2094</v>
      </c>
      <c r="C1595" s="1" t="s">
        <v>145</v>
      </c>
      <c r="D1595" s="1">
        <v>2017</v>
      </c>
      <c r="E1595" s="1">
        <v>4</v>
      </c>
      <c r="F1595" s="1">
        <v>28</v>
      </c>
      <c r="G1595" s="1">
        <v>16</v>
      </c>
      <c r="H1595" s="1">
        <v>5</v>
      </c>
      <c r="I1595" s="1">
        <v>57</v>
      </c>
      <c r="J1595" s="1">
        <v>-33.168999999999997</v>
      </c>
      <c r="K1595" s="1">
        <v>-71.661000000000001</v>
      </c>
      <c r="L1595" s="1">
        <v>5.8</v>
      </c>
      <c r="M1595" s="1">
        <v>25.5</v>
      </c>
      <c r="N1595" s="1">
        <v>-33.472777999999998</v>
      </c>
      <c r="O1595" s="1">
        <v>-70.659722000000002</v>
      </c>
      <c r="P1595" s="1">
        <v>0</v>
      </c>
      <c r="Q1595" s="1">
        <v>724</v>
      </c>
      <c r="R1595" s="7">
        <v>2.3062499999999999</v>
      </c>
      <c r="S1595" s="1">
        <v>334</v>
      </c>
      <c r="T1595" s="1">
        <v>20</v>
      </c>
      <c r="U1595" s="1">
        <v>73</v>
      </c>
      <c r="V1595" s="1">
        <v>172</v>
      </c>
      <c r="W1595" s="1">
        <v>71</v>
      </c>
      <c r="X1595" s="1">
        <v>96</v>
      </c>
      <c r="Y1595" s="1">
        <v>99.132907591267326</v>
      </c>
      <c r="Z1595" s="1">
        <v>102.36006725036256</v>
      </c>
      <c r="AA1595" s="1">
        <v>98.014373779296875</v>
      </c>
      <c r="AB1595" s="1" t="s">
        <v>2104</v>
      </c>
      <c r="AC1595" s="3">
        <v>25</v>
      </c>
      <c r="AD1595" s="3">
        <f>_xlfn.XLOOKUP(B1595,EVENTOS!B:B,EVENTOS!M:M,"--",0,1)</f>
        <v>358</v>
      </c>
      <c r="AE1595" s="3">
        <v>1</v>
      </c>
      <c r="AF1595" s="12">
        <f>_xlfn.XLOOKUP(C1595,ESTACIONES!B:B,ESTACIONES!N:N,0,0,1)</f>
        <v>2.0081271309843447</v>
      </c>
      <c r="AG1595">
        <f>_xlfn.XLOOKUP(A1595,'L y W'!A:A,'L y W'!B:B,0,0,1)</f>
        <v>7.3824412584304486</v>
      </c>
      <c r="AH1595">
        <f>_xlfn.XLOOKUP(A1595,'L y W'!A:A,'L y W'!C:C,0,0,1)</f>
        <v>7.1449632607551363</v>
      </c>
    </row>
    <row r="1596" spans="1:34" x14ac:dyDescent="0.3">
      <c r="A1596" s="1">
        <v>343</v>
      </c>
      <c r="B1596" s="1" t="s">
        <v>2096</v>
      </c>
      <c r="C1596" s="1" t="s">
        <v>88</v>
      </c>
      <c r="D1596" s="1">
        <v>2014</v>
      </c>
      <c r="E1596" s="1">
        <v>4</v>
      </c>
      <c r="F1596" s="1">
        <v>13</v>
      </c>
      <c r="G1596" s="1">
        <v>12</v>
      </c>
      <c r="H1596" s="1">
        <v>11</v>
      </c>
      <c r="I1596" s="1">
        <v>31</v>
      </c>
      <c r="J1596" s="1">
        <v>-20.584</v>
      </c>
      <c r="K1596" s="1">
        <v>-70.718000000000004</v>
      </c>
      <c r="L1596" s="1">
        <v>5.2</v>
      </c>
      <c r="M1596" s="1">
        <v>22.1</v>
      </c>
      <c r="N1596" s="1">
        <v>-20.256270000000001</v>
      </c>
      <c r="O1596" s="1">
        <v>-69.786010000000005</v>
      </c>
      <c r="P1596" s="1">
        <v>0</v>
      </c>
      <c r="Q1596" s="1">
        <v>344</v>
      </c>
      <c r="R1596" s="7">
        <v>2.4700000000000002</v>
      </c>
      <c r="S1596" s="1">
        <v>350</v>
      </c>
      <c r="T1596" s="1">
        <v>21</v>
      </c>
      <c r="U1596" s="1">
        <v>97</v>
      </c>
      <c r="V1596" s="1">
        <v>162</v>
      </c>
      <c r="W1596" s="1">
        <v>69</v>
      </c>
      <c r="X1596" s="1">
        <v>87</v>
      </c>
      <c r="Y1596" s="1">
        <v>103.8151121319482</v>
      </c>
      <c r="Z1596" s="1">
        <v>106.14135625178801</v>
      </c>
      <c r="AA1596" s="1">
        <v>129.97999999999999</v>
      </c>
      <c r="AB1596" s="1" t="s">
        <v>2105</v>
      </c>
      <c r="AC1596" s="3">
        <v>15</v>
      </c>
      <c r="AD1596" s="3">
        <f>_xlfn.XLOOKUP(B1596,EVENTOS!B:B,EVENTOS!M:M,"--",0,1)</f>
        <v>359</v>
      </c>
      <c r="AE1596" s="3">
        <v>1</v>
      </c>
      <c r="AF1596" s="12">
        <f>_xlfn.XLOOKUP(C1596,ESTACIONES!B:B,ESTACIONES!N:N,0,0,1)</f>
        <v>4.7744005541349805</v>
      </c>
      <c r="AG1596">
        <f>_xlfn.XLOOKUP(A1596,'L y W'!A:A,'L y W'!B:B,0,0,1)</f>
        <v>0</v>
      </c>
      <c r="AH1596">
        <f>_xlfn.XLOOKUP(A1596,'L y W'!A:A,'L y W'!C:C,0,0,1)</f>
        <v>0</v>
      </c>
    </row>
    <row r="1597" spans="1:34" x14ac:dyDescent="0.3">
      <c r="A1597" s="1">
        <v>3430</v>
      </c>
      <c r="B1597" s="1" t="s">
        <v>2094</v>
      </c>
      <c r="C1597" s="1" t="s">
        <v>333</v>
      </c>
      <c r="D1597" s="1">
        <v>2017</v>
      </c>
      <c r="E1597" s="1">
        <v>4</v>
      </c>
      <c r="F1597" s="1">
        <v>28</v>
      </c>
      <c r="G1597" s="1">
        <v>16</v>
      </c>
      <c r="H1597" s="1">
        <v>5</v>
      </c>
      <c r="I1597" s="1">
        <v>57</v>
      </c>
      <c r="J1597" s="1">
        <v>-33.168999999999997</v>
      </c>
      <c r="K1597" s="1">
        <v>-71.661000000000001</v>
      </c>
      <c r="L1597" s="1">
        <v>5.8</v>
      </c>
      <c r="M1597" s="1">
        <v>25.5</v>
      </c>
      <c r="N1597" s="1">
        <v>-33.442822</v>
      </c>
      <c r="O1597" s="1">
        <v>-70.534631000000005</v>
      </c>
      <c r="P1597" s="1">
        <v>0</v>
      </c>
      <c r="Q1597" s="1">
        <v>635</v>
      </c>
      <c r="R1597" s="7">
        <v>20.262820512820518</v>
      </c>
      <c r="S1597" s="1">
        <v>334</v>
      </c>
      <c r="T1597" s="1">
        <v>20</v>
      </c>
      <c r="U1597" s="1">
        <v>73</v>
      </c>
      <c r="V1597" s="1">
        <v>172</v>
      </c>
      <c r="W1597" s="1">
        <v>71</v>
      </c>
      <c r="X1597" s="1">
        <v>96</v>
      </c>
      <c r="Y1597" s="1">
        <v>109.20511345880884</v>
      </c>
      <c r="Z1597" s="1">
        <v>112.14279649425241</v>
      </c>
      <c r="AA1597" s="1">
        <v>107.76731872558589</v>
      </c>
      <c r="AB1597" s="1" t="s">
        <v>2106</v>
      </c>
      <c r="AC1597" s="3">
        <v>48</v>
      </c>
      <c r="AD1597" s="3">
        <f>_xlfn.XLOOKUP(B1597,EVENTOS!B:B,EVENTOS!M:M,"--",0,1)</f>
        <v>358</v>
      </c>
      <c r="AE1597" s="3">
        <v>1</v>
      </c>
      <c r="AF1597" s="12">
        <f>_xlfn.XLOOKUP(C1597,ESTACIONES!B:B,ESTACIONES!N:N,0,0,1)</f>
        <v>2.6096980809150092</v>
      </c>
      <c r="AG1597">
        <f>_xlfn.XLOOKUP(A1597,'L y W'!A:A,'L y W'!B:B,0,0,1)</f>
        <v>7.3824412584304486</v>
      </c>
      <c r="AH1597">
        <f>_xlfn.XLOOKUP(A1597,'L y W'!A:A,'L y W'!C:C,0,0,1)</f>
        <v>7.1449632607551363</v>
      </c>
    </row>
    <row r="1598" spans="1:34" x14ac:dyDescent="0.3">
      <c r="A1598" s="1">
        <v>3431</v>
      </c>
      <c r="B1598" s="1" t="s">
        <v>2094</v>
      </c>
      <c r="C1598" s="1" t="s">
        <v>147</v>
      </c>
      <c r="D1598" s="1">
        <v>2017</v>
      </c>
      <c r="E1598" s="1">
        <v>4</v>
      </c>
      <c r="F1598" s="1">
        <v>28</v>
      </c>
      <c r="G1598" s="1">
        <v>16</v>
      </c>
      <c r="H1598" s="1">
        <v>5</v>
      </c>
      <c r="I1598" s="1">
        <v>57</v>
      </c>
      <c r="J1598" s="1">
        <v>-33.168999999999997</v>
      </c>
      <c r="K1598" s="1">
        <v>-71.661000000000001</v>
      </c>
      <c r="L1598" s="1">
        <v>5.8</v>
      </c>
      <c r="M1598" s="1">
        <v>25.5</v>
      </c>
      <c r="N1598" s="1">
        <v>-33.388686</v>
      </c>
      <c r="O1598" s="1">
        <v>-70.621589</v>
      </c>
      <c r="P1598" s="1">
        <v>0</v>
      </c>
      <c r="Q1598" s="1">
        <v>311</v>
      </c>
      <c r="R1598" s="7">
        <v>0.99</v>
      </c>
      <c r="S1598" s="1">
        <v>334</v>
      </c>
      <c r="T1598" s="1">
        <v>20</v>
      </c>
      <c r="U1598" s="1">
        <v>73</v>
      </c>
      <c r="V1598" s="1">
        <v>172</v>
      </c>
      <c r="W1598" s="1">
        <v>71</v>
      </c>
      <c r="X1598" s="1">
        <v>96</v>
      </c>
      <c r="Y1598" s="1">
        <v>99.847547850233639</v>
      </c>
      <c r="Z1598" s="1">
        <v>103.0523304525652</v>
      </c>
      <c r="AA1598" s="1">
        <v>98.711151123046875</v>
      </c>
      <c r="AB1598" s="1" t="s">
        <v>2107</v>
      </c>
      <c r="AC1598" s="3">
        <v>26</v>
      </c>
      <c r="AD1598" s="3">
        <f>_xlfn.XLOOKUP(B1598,EVENTOS!B:B,EVENTOS!M:M,"--",0,1)</f>
        <v>358</v>
      </c>
      <c r="AE1598" s="3">
        <v>1</v>
      </c>
      <c r="AF1598" s="12">
        <f>_xlfn.XLOOKUP(C1598,ESTACIONES!B:B,ESTACIONES!N:N,0,0,1)</f>
        <v>5.3601454441489214</v>
      </c>
      <c r="AG1598">
        <f>_xlfn.XLOOKUP(A1598,'L y W'!A:A,'L y W'!B:B,0,0,1)</f>
        <v>7.3824412584304486</v>
      </c>
      <c r="AH1598">
        <f>_xlfn.XLOOKUP(A1598,'L y W'!A:A,'L y W'!C:C,0,0,1)</f>
        <v>7.1449632607551363</v>
      </c>
    </row>
    <row r="1599" spans="1:34" x14ac:dyDescent="0.3">
      <c r="A1599" s="1">
        <v>3432</v>
      </c>
      <c r="B1599" s="1" t="s">
        <v>2094</v>
      </c>
      <c r="C1599" s="1" t="s">
        <v>62</v>
      </c>
      <c r="D1599" s="1">
        <v>2017</v>
      </c>
      <c r="E1599" s="1">
        <v>4</v>
      </c>
      <c r="F1599" s="1">
        <v>28</v>
      </c>
      <c r="G1599" s="1">
        <v>16</v>
      </c>
      <c r="H1599" s="1">
        <v>5</v>
      </c>
      <c r="I1599" s="1">
        <v>57</v>
      </c>
      <c r="J1599" s="1">
        <v>-33.168999999999997</v>
      </c>
      <c r="K1599" s="1">
        <v>-71.661000000000001</v>
      </c>
      <c r="L1599" s="1">
        <v>5.8</v>
      </c>
      <c r="M1599" s="1">
        <v>25.5</v>
      </c>
      <c r="N1599" s="1">
        <v>-33.215583000000002</v>
      </c>
      <c r="O1599" s="1">
        <v>-70.766861000000006</v>
      </c>
      <c r="P1599" s="1">
        <v>0</v>
      </c>
      <c r="Q1599" s="1">
        <v>401</v>
      </c>
      <c r="R1599" s="7">
        <v>1.31</v>
      </c>
      <c r="S1599" s="1">
        <v>334</v>
      </c>
      <c r="T1599" s="1">
        <v>20</v>
      </c>
      <c r="U1599" s="1">
        <v>73</v>
      </c>
      <c r="V1599" s="1">
        <v>172</v>
      </c>
      <c r="W1599" s="1">
        <v>71</v>
      </c>
      <c r="X1599" s="1">
        <v>96</v>
      </c>
      <c r="Y1599" s="1">
        <v>83.538087053625262</v>
      </c>
      <c r="Z1599" s="1">
        <v>87.343356865757528</v>
      </c>
      <c r="AA1599" s="1">
        <v>83.243644714355469</v>
      </c>
      <c r="AB1599" s="1" t="s">
        <v>2108</v>
      </c>
      <c r="AC1599" s="3">
        <v>11</v>
      </c>
      <c r="AD1599" s="3">
        <f>_xlfn.XLOOKUP(B1599,EVENTOS!B:B,EVENTOS!M:M,"--",0,1)</f>
        <v>358</v>
      </c>
      <c r="AE1599" s="3">
        <v>1</v>
      </c>
      <c r="AF1599" s="12">
        <f>_xlfn.XLOOKUP(C1599,ESTACIONES!B:B,ESTACIONES!N:N,0,0,1)</f>
        <v>2.7481272780344788</v>
      </c>
      <c r="AG1599">
        <f>_xlfn.XLOOKUP(A1599,'L y W'!A:A,'L y W'!B:B,0,0,1)</f>
        <v>7.3824412584304486</v>
      </c>
      <c r="AH1599">
        <f>_xlfn.XLOOKUP(A1599,'L y W'!A:A,'L y W'!C:C,0,0,1)</f>
        <v>7.1449632607551363</v>
      </c>
    </row>
    <row r="1600" spans="1:34" x14ac:dyDescent="0.3">
      <c r="A1600" s="1">
        <v>3433</v>
      </c>
      <c r="B1600" s="1" t="s">
        <v>2094</v>
      </c>
      <c r="C1600" s="1" t="s">
        <v>155</v>
      </c>
      <c r="D1600" s="1">
        <v>2017</v>
      </c>
      <c r="E1600" s="1">
        <v>4</v>
      </c>
      <c r="F1600" s="1">
        <v>28</v>
      </c>
      <c r="G1600" s="1">
        <v>16</v>
      </c>
      <c r="H1600" s="1">
        <v>5</v>
      </c>
      <c r="I1600" s="1">
        <v>57</v>
      </c>
      <c r="J1600" s="1">
        <v>-33.168999999999997</v>
      </c>
      <c r="K1600" s="1">
        <v>-71.661000000000001</v>
      </c>
      <c r="L1600" s="1">
        <v>5.8</v>
      </c>
      <c r="M1600" s="1">
        <v>25.5</v>
      </c>
      <c r="N1600" s="1">
        <v>-33.508417000000001</v>
      </c>
      <c r="O1600" s="1">
        <v>-70.748806000000002</v>
      </c>
      <c r="P1600" s="1">
        <v>0</v>
      </c>
      <c r="Q1600" s="1">
        <v>379</v>
      </c>
      <c r="R1600" s="7">
        <v>2.7</v>
      </c>
      <c r="S1600" s="1">
        <v>334</v>
      </c>
      <c r="T1600" s="1">
        <v>20</v>
      </c>
      <c r="U1600" s="1">
        <v>73</v>
      </c>
      <c r="V1600" s="1">
        <v>172</v>
      </c>
      <c r="W1600" s="1">
        <v>71</v>
      </c>
      <c r="X1600" s="1">
        <v>96</v>
      </c>
      <c r="Y1600" s="1">
        <v>92.889684178900396</v>
      </c>
      <c r="Z1600" s="1">
        <v>96.326234364558545</v>
      </c>
      <c r="AA1600" s="1">
        <v>92.021736145019531</v>
      </c>
      <c r="AB1600" s="1" t="s">
        <v>2109</v>
      </c>
      <c r="AC1600" s="3">
        <v>29</v>
      </c>
      <c r="AD1600" s="3">
        <f>_xlfn.XLOOKUP(B1600,EVENTOS!B:B,EVENTOS!M:M,"--",0,1)</f>
        <v>358</v>
      </c>
      <c r="AE1600" s="3">
        <v>1</v>
      </c>
      <c r="AF1600" s="12">
        <f>_xlfn.XLOOKUP(C1600,ESTACIONES!B:B,ESTACIONES!N:N,0,0,1)</f>
        <v>4.3941768465990183</v>
      </c>
      <c r="AG1600">
        <f>_xlfn.XLOOKUP(A1600,'L y W'!A:A,'L y W'!B:B,0,0,1)</f>
        <v>7.3824412584304486</v>
      </c>
      <c r="AH1600">
        <f>_xlfn.XLOOKUP(A1600,'L y W'!A:A,'L y W'!C:C,0,0,1)</f>
        <v>7.1449632607551363</v>
      </c>
    </row>
    <row r="1601" spans="1:34" x14ac:dyDescent="0.3">
      <c r="A1601" s="1">
        <v>3434</v>
      </c>
      <c r="B1601" s="1" t="s">
        <v>2094</v>
      </c>
      <c r="C1601" s="1" t="s">
        <v>157</v>
      </c>
      <c r="D1601" s="1">
        <v>2017</v>
      </c>
      <c r="E1601" s="1">
        <v>4</v>
      </c>
      <c r="F1601" s="1">
        <v>28</v>
      </c>
      <c r="G1601" s="1">
        <v>16</v>
      </c>
      <c r="H1601" s="1">
        <v>5</v>
      </c>
      <c r="I1601" s="1">
        <v>57</v>
      </c>
      <c r="J1601" s="1">
        <v>-33.168999999999997</v>
      </c>
      <c r="K1601" s="1">
        <v>-71.661000000000001</v>
      </c>
      <c r="L1601" s="1">
        <v>5.8</v>
      </c>
      <c r="M1601" s="1">
        <v>25.5</v>
      </c>
      <c r="N1601" s="1">
        <v>-33.698472000000002</v>
      </c>
      <c r="O1601" s="1">
        <v>-71.217222000000007</v>
      </c>
      <c r="P1601" s="1">
        <v>0</v>
      </c>
      <c r="Q1601" s="1">
        <v>471</v>
      </c>
      <c r="R1601" s="7">
        <v>1.4</v>
      </c>
      <c r="S1601" s="1">
        <v>334</v>
      </c>
      <c r="T1601" s="1">
        <v>20</v>
      </c>
      <c r="U1601" s="1">
        <v>73</v>
      </c>
      <c r="V1601" s="1">
        <v>172</v>
      </c>
      <c r="W1601" s="1">
        <v>71</v>
      </c>
      <c r="X1601" s="1">
        <v>96</v>
      </c>
      <c r="Y1601" s="1">
        <v>71.77508321968898</v>
      </c>
      <c r="Z1601" s="1">
        <v>76.170286668708812</v>
      </c>
      <c r="AA1601" s="1">
        <v>72.785903930664063</v>
      </c>
      <c r="AB1601" s="1" t="s">
        <v>2110</v>
      </c>
      <c r="AC1601" s="3">
        <v>30</v>
      </c>
      <c r="AD1601" s="3">
        <f>_xlfn.XLOOKUP(B1601,EVENTOS!B:B,EVENTOS!M:M,"--",0,1)</f>
        <v>358</v>
      </c>
      <c r="AE1601" s="3">
        <v>1</v>
      </c>
      <c r="AF1601" s="12">
        <f>_xlfn.XLOOKUP(C1601,ESTACIONES!B:B,ESTACIONES!N:N,0,0,1)</f>
        <v>3.822213435450279</v>
      </c>
      <c r="AG1601">
        <f>_xlfn.XLOOKUP(A1601,'L y W'!A:A,'L y W'!B:B,0,0,1)</f>
        <v>7.3824412584304486</v>
      </c>
      <c r="AH1601">
        <f>_xlfn.XLOOKUP(A1601,'L y W'!A:A,'L y W'!C:C,0,0,1)</f>
        <v>7.1449632607551363</v>
      </c>
    </row>
    <row r="1602" spans="1:34" x14ac:dyDescent="0.3">
      <c r="A1602" s="1">
        <v>3435</v>
      </c>
      <c r="B1602" s="1" t="s">
        <v>2094</v>
      </c>
      <c r="C1602" s="1" t="s">
        <v>159</v>
      </c>
      <c r="D1602" s="1">
        <v>2017</v>
      </c>
      <c r="E1602" s="1">
        <v>4</v>
      </c>
      <c r="F1602" s="1">
        <v>28</v>
      </c>
      <c r="G1602" s="1">
        <v>16</v>
      </c>
      <c r="H1602" s="1">
        <v>5</v>
      </c>
      <c r="I1602" s="1">
        <v>57</v>
      </c>
      <c r="J1602" s="1">
        <v>-33.168999999999997</v>
      </c>
      <c r="K1602" s="1">
        <v>-71.661000000000001</v>
      </c>
      <c r="L1602" s="1">
        <v>5.8</v>
      </c>
      <c r="M1602" s="1">
        <v>25.5</v>
      </c>
      <c r="N1602" s="1">
        <v>-33.665194</v>
      </c>
      <c r="O1602" s="1">
        <v>-70.929333</v>
      </c>
      <c r="P1602" s="1">
        <v>0</v>
      </c>
      <c r="Q1602" s="1">
        <v>471</v>
      </c>
      <c r="R1602" s="7">
        <v>1.4</v>
      </c>
      <c r="S1602" s="1">
        <v>334</v>
      </c>
      <c r="T1602" s="1">
        <v>20</v>
      </c>
      <c r="U1602" s="1">
        <v>73</v>
      </c>
      <c r="V1602" s="1">
        <v>172</v>
      </c>
      <c r="W1602" s="1">
        <v>71</v>
      </c>
      <c r="X1602" s="1">
        <v>96</v>
      </c>
      <c r="Y1602" s="1">
        <v>87.520623832428669</v>
      </c>
      <c r="Z1602" s="1">
        <v>91.159802522918412</v>
      </c>
      <c r="AA1602" s="1">
        <v>87.116447448730469</v>
      </c>
      <c r="AB1602" s="1" t="s">
        <v>2111</v>
      </c>
      <c r="AC1602" s="3">
        <v>31</v>
      </c>
      <c r="AD1602" s="3">
        <f>_xlfn.XLOOKUP(B1602,EVENTOS!B:B,EVENTOS!M:M,"--",0,1)</f>
        <v>358</v>
      </c>
      <c r="AE1602" s="3">
        <v>1</v>
      </c>
      <c r="AF1602" s="12">
        <f>_xlfn.XLOOKUP(C1602,ESTACIONES!B:B,ESTACIONES!N:N,0,0,1)</f>
        <v>2.4787510476540047</v>
      </c>
      <c r="AG1602">
        <f>_xlfn.XLOOKUP(A1602,'L y W'!A:A,'L y W'!B:B,0,0,1)</f>
        <v>7.3824412584304486</v>
      </c>
      <c r="AH1602">
        <f>_xlfn.XLOOKUP(A1602,'L y W'!A:A,'L y W'!C:C,0,0,1)</f>
        <v>7.1449632607551363</v>
      </c>
    </row>
    <row r="1603" spans="1:34" x14ac:dyDescent="0.3">
      <c r="A1603" s="1">
        <v>3436</v>
      </c>
      <c r="B1603" s="1" t="s">
        <v>2094</v>
      </c>
      <c r="C1603" s="1" t="s">
        <v>161</v>
      </c>
      <c r="D1603" s="1">
        <v>2017</v>
      </c>
      <c r="E1603" s="1">
        <v>4</v>
      </c>
      <c r="F1603" s="1">
        <v>28</v>
      </c>
      <c r="G1603" s="1">
        <v>16</v>
      </c>
      <c r="H1603" s="1">
        <v>5</v>
      </c>
      <c r="I1603" s="1">
        <v>57</v>
      </c>
      <c r="J1603" s="1">
        <v>-33.168999999999997</v>
      </c>
      <c r="K1603" s="1">
        <v>-71.661000000000001</v>
      </c>
      <c r="L1603" s="1">
        <v>5.8</v>
      </c>
      <c r="M1603" s="1">
        <v>25.5</v>
      </c>
      <c r="N1603" s="1">
        <v>-33.380861000000003</v>
      </c>
      <c r="O1603" s="1">
        <v>-70.796166999999997</v>
      </c>
      <c r="P1603" s="1">
        <v>0</v>
      </c>
      <c r="Q1603" s="1">
        <v>471</v>
      </c>
      <c r="R1603" s="7">
        <v>1.4</v>
      </c>
      <c r="S1603" s="1">
        <v>334</v>
      </c>
      <c r="T1603" s="1">
        <v>20</v>
      </c>
      <c r="U1603" s="1">
        <v>73</v>
      </c>
      <c r="V1603" s="1">
        <v>172</v>
      </c>
      <c r="W1603" s="1">
        <v>71</v>
      </c>
      <c r="X1603" s="1">
        <v>96</v>
      </c>
      <c r="Y1603" s="1">
        <v>83.925978089048812</v>
      </c>
      <c r="Z1603" s="1">
        <v>87.714421837024616</v>
      </c>
      <c r="AA1603" s="1">
        <v>83.451026916503906</v>
      </c>
      <c r="AB1603" s="1" t="s">
        <v>2112</v>
      </c>
      <c r="AC1603" s="3">
        <v>32</v>
      </c>
      <c r="AD1603" s="3">
        <f>_xlfn.XLOOKUP(B1603,EVENTOS!B:B,EVENTOS!M:M,"--",0,1)</f>
        <v>358</v>
      </c>
      <c r="AE1603" s="3">
        <v>1</v>
      </c>
      <c r="AF1603" s="12">
        <f>_xlfn.XLOOKUP(C1603,ESTACIONES!B:B,ESTACIONES!N:N,0,0,1)</f>
        <v>5.2193509282518686</v>
      </c>
      <c r="AG1603">
        <f>_xlfn.XLOOKUP(A1603,'L y W'!A:A,'L y W'!B:B,0,0,1)</f>
        <v>7.3824412584304486</v>
      </c>
      <c r="AH1603">
        <f>_xlfn.XLOOKUP(A1603,'L y W'!A:A,'L y W'!C:C,0,0,1)</f>
        <v>7.1449632607551363</v>
      </c>
    </row>
    <row r="1604" spans="1:34" x14ac:dyDescent="0.3">
      <c r="A1604" s="1">
        <v>3437</v>
      </c>
      <c r="B1604" s="1" t="s">
        <v>2094</v>
      </c>
      <c r="C1604" s="1" t="s">
        <v>234</v>
      </c>
      <c r="D1604" s="1">
        <v>2017</v>
      </c>
      <c r="E1604" s="1">
        <v>4</v>
      </c>
      <c r="F1604" s="1">
        <v>28</v>
      </c>
      <c r="G1604" s="1">
        <v>16</v>
      </c>
      <c r="H1604" s="1">
        <v>5</v>
      </c>
      <c r="I1604" s="1">
        <v>57</v>
      </c>
      <c r="J1604" s="1">
        <v>-33.168999999999997</v>
      </c>
      <c r="K1604" s="1">
        <v>-71.661000000000001</v>
      </c>
      <c r="L1604" s="1">
        <v>5.8</v>
      </c>
      <c r="M1604" s="1">
        <v>25.5</v>
      </c>
      <c r="N1604" s="1">
        <v>-33.023083</v>
      </c>
      <c r="O1604" s="1">
        <v>-71.517832999999996</v>
      </c>
      <c r="P1604" s="1">
        <v>0</v>
      </c>
      <c r="Q1604" s="1">
        <v>622</v>
      </c>
      <c r="R1604" s="7">
        <v>7.28</v>
      </c>
      <c r="S1604" s="1">
        <v>334</v>
      </c>
      <c r="T1604" s="1">
        <v>20</v>
      </c>
      <c r="U1604" s="1">
        <v>73</v>
      </c>
      <c r="V1604" s="1">
        <v>172</v>
      </c>
      <c r="W1604" s="1">
        <v>71</v>
      </c>
      <c r="X1604" s="1">
        <v>96</v>
      </c>
      <c r="Y1604" s="1">
        <v>20.98839984284221</v>
      </c>
      <c r="Z1604" s="1">
        <v>33.026700228194443</v>
      </c>
      <c r="AA1604" s="1">
        <v>31.413547515869141</v>
      </c>
      <c r="AB1604" s="1" t="s">
        <v>2113</v>
      </c>
      <c r="AC1604" s="3">
        <v>44</v>
      </c>
      <c r="AD1604" s="3">
        <f>_xlfn.XLOOKUP(B1604,EVENTOS!B:B,EVENTOS!M:M,"--",0,1)</f>
        <v>358</v>
      </c>
      <c r="AE1604" s="3">
        <v>1</v>
      </c>
      <c r="AF1604" s="12">
        <f>_xlfn.XLOOKUP(C1604,ESTACIONES!B:B,ESTACIONES!N:N,0,0,1)</f>
        <v>7.8837968896193393</v>
      </c>
      <c r="AG1604">
        <f>_xlfn.XLOOKUP(A1604,'L y W'!A:A,'L y W'!B:B,0,0,1)</f>
        <v>7.3824412584304486</v>
      </c>
      <c r="AH1604">
        <f>_xlfn.XLOOKUP(A1604,'L y W'!A:A,'L y W'!C:C,0,0,1)</f>
        <v>7.1449632607551363</v>
      </c>
    </row>
    <row r="1605" spans="1:34" x14ac:dyDescent="0.3">
      <c r="A1605" s="1">
        <v>344</v>
      </c>
      <c r="B1605" s="1" t="s">
        <v>2096</v>
      </c>
      <c r="C1605" s="1" t="s">
        <v>406</v>
      </c>
      <c r="D1605" s="1">
        <v>2014</v>
      </c>
      <c r="E1605" s="1">
        <v>4</v>
      </c>
      <c r="F1605" s="1">
        <v>13</v>
      </c>
      <c r="G1605" s="1">
        <v>12</v>
      </c>
      <c r="H1605" s="1">
        <v>11</v>
      </c>
      <c r="I1605" s="1">
        <v>31</v>
      </c>
      <c r="J1605" s="1">
        <v>-20.584</v>
      </c>
      <c r="K1605" s="1">
        <v>-70.718000000000004</v>
      </c>
      <c r="L1605" s="1">
        <v>5.2</v>
      </c>
      <c r="M1605" s="1">
        <v>22.1</v>
      </c>
      <c r="N1605" s="1">
        <v>-19.995450000000002</v>
      </c>
      <c r="O1605" s="1">
        <v>-69.767070000000004</v>
      </c>
      <c r="P1605" s="1">
        <v>0</v>
      </c>
      <c r="Q1605" s="1">
        <v>418</v>
      </c>
      <c r="R1605" s="7">
        <v>2.8</v>
      </c>
      <c r="S1605" s="1">
        <v>350</v>
      </c>
      <c r="T1605" s="1">
        <v>21</v>
      </c>
      <c r="U1605" s="1">
        <v>97</v>
      </c>
      <c r="V1605" s="1">
        <v>162</v>
      </c>
      <c r="W1605" s="1">
        <v>69</v>
      </c>
      <c r="X1605" s="1">
        <v>87</v>
      </c>
      <c r="Y1605" s="1">
        <v>118.791836173744</v>
      </c>
      <c r="Z1605" s="1">
        <v>120.83008872598593</v>
      </c>
      <c r="AA1605" s="1">
        <v>141.88</v>
      </c>
      <c r="AB1605" s="1" t="s">
        <v>2114</v>
      </c>
      <c r="AC1605" s="3">
        <v>50</v>
      </c>
      <c r="AD1605" s="3">
        <f>_xlfn.XLOOKUP(B1605,EVENTOS!B:B,EVENTOS!M:M,"--",0,1)</f>
        <v>359</v>
      </c>
      <c r="AE1605" s="3">
        <v>1</v>
      </c>
      <c r="AF1605" s="12">
        <f>_xlfn.XLOOKUP(C1605,ESTACIONES!B:B,ESTACIONES!N:N,0,0,1)</f>
        <v>3.6247955390389586</v>
      </c>
      <c r="AG1605">
        <f>_xlfn.XLOOKUP(A1605,'L y W'!A:A,'L y W'!B:B,0,0,1)</f>
        <v>0</v>
      </c>
      <c r="AH1605">
        <f>_xlfn.XLOOKUP(A1605,'L y W'!A:A,'L y W'!C:C,0,0,1)</f>
        <v>0</v>
      </c>
    </row>
    <row r="1606" spans="1:34" x14ac:dyDescent="0.3">
      <c r="A1606" s="1">
        <v>3440</v>
      </c>
      <c r="B1606" s="1" t="s">
        <v>2094</v>
      </c>
      <c r="C1606" s="1" t="s">
        <v>167</v>
      </c>
      <c r="D1606" s="1">
        <v>2017</v>
      </c>
      <c r="E1606" s="1">
        <v>4</v>
      </c>
      <c r="F1606" s="1">
        <v>28</v>
      </c>
      <c r="G1606" s="1">
        <v>16</v>
      </c>
      <c r="H1606" s="1">
        <v>5</v>
      </c>
      <c r="I1606" s="1">
        <v>57</v>
      </c>
      <c r="J1606" s="1">
        <v>-33.168999999999997</v>
      </c>
      <c r="K1606" s="1">
        <v>-71.661000000000001</v>
      </c>
      <c r="L1606" s="1">
        <v>5.8</v>
      </c>
      <c r="M1606" s="1">
        <v>25.5</v>
      </c>
      <c r="N1606" s="1">
        <v>-33.365428000000001</v>
      </c>
      <c r="O1606" s="1">
        <v>-71.669036000000006</v>
      </c>
      <c r="P1606" s="1">
        <v>0</v>
      </c>
      <c r="Q1606" s="1">
        <v>549</v>
      </c>
      <c r="R1606" s="7">
        <v>5.72</v>
      </c>
      <c r="S1606" s="1">
        <v>334</v>
      </c>
      <c r="T1606" s="1">
        <v>20</v>
      </c>
      <c r="U1606" s="1">
        <v>73</v>
      </c>
      <c r="V1606" s="1">
        <v>172</v>
      </c>
      <c r="W1606" s="1">
        <v>71</v>
      </c>
      <c r="X1606" s="1">
        <v>96</v>
      </c>
      <c r="Y1606" s="1">
        <v>21.798538545606284</v>
      </c>
      <c r="Z1606" s="1">
        <v>33.547373708299176</v>
      </c>
      <c r="AA1606" s="1">
        <v>29.6430549621582</v>
      </c>
      <c r="AB1606" s="1" t="s">
        <v>2115</v>
      </c>
      <c r="AC1606" s="3">
        <v>35</v>
      </c>
      <c r="AD1606" s="3">
        <f>_xlfn.XLOOKUP(B1606,EVENTOS!B:B,EVENTOS!M:M,"--",0,1)</f>
        <v>358</v>
      </c>
      <c r="AE1606" s="3">
        <v>1</v>
      </c>
      <c r="AF1606" s="12">
        <f>_xlfn.XLOOKUP(C1606,ESTACIONES!B:B,ESTACIONES!N:N,0,0,1)</f>
        <v>3.4777015408059508</v>
      </c>
      <c r="AG1606">
        <f>_xlfn.XLOOKUP(A1606,'L y W'!A:A,'L y W'!B:B,0,0,1)</f>
        <v>7.3824412584304486</v>
      </c>
      <c r="AH1606">
        <f>_xlfn.XLOOKUP(A1606,'L y W'!A:A,'L y W'!C:C,0,0,1)</f>
        <v>7.1449632607551363</v>
      </c>
    </row>
    <row r="1607" spans="1:34" x14ac:dyDescent="0.3">
      <c r="A1607" s="1">
        <v>3441</v>
      </c>
      <c r="B1607" s="1" t="s">
        <v>2094</v>
      </c>
      <c r="C1607" s="1" t="s">
        <v>169</v>
      </c>
      <c r="D1607" s="1">
        <v>2017</v>
      </c>
      <c r="E1607" s="1">
        <v>4</v>
      </c>
      <c r="F1607" s="1">
        <v>28</v>
      </c>
      <c r="G1607" s="1">
        <v>16</v>
      </c>
      <c r="H1607" s="1">
        <v>5</v>
      </c>
      <c r="I1607" s="1">
        <v>57</v>
      </c>
      <c r="J1607" s="1">
        <v>-33.168999999999997</v>
      </c>
      <c r="K1607" s="1">
        <v>-71.661000000000001</v>
      </c>
      <c r="L1607" s="1">
        <v>5.8</v>
      </c>
      <c r="M1607" s="1">
        <v>25.5</v>
      </c>
      <c r="N1607" s="1">
        <v>-33.048060999999997</v>
      </c>
      <c r="O1607" s="1">
        <v>-71.604500000000002</v>
      </c>
      <c r="P1607" s="1">
        <v>0</v>
      </c>
      <c r="Q1607" s="1">
        <v>317</v>
      </c>
      <c r="R1607" s="7">
        <v>1.61</v>
      </c>
      <c r="S1607" s="1">
        <v>334</v>
      </c>
      <c r="T1607" s="1">
        <v>20</v>
      </c>
      <c r="U1607" s="1">
        <v>73</v>
      </c>
      <c r="V1607" s="1">
        <v>172</v>
      </c>
      <c r="W1607" s="1">
        <v>71</v>
      </c>
      <c r="X1607" s="1">
        <v>96</v>
      </c>
      <c r="Y1607" s="1">
        <v>14.412400043056744</v>
      </c>
      <c r="Z1607" s="1">
        <v>29.291078419906327</v>
      </c>
      <c r="AA1607" s="1">
        <v>28.24953460693359</v>
      </c>
      <c r="AB1607" s="1" t="s">
        <v>2116</v>
      </c>
      <c r="AC1607" s="3">
        <v>36</v>
      </c>
      <c r="AD1607" s="3">
        <f>_xlfn.XLOOKUP(B1607,EVENTOS!B:B,EVENTOS!M:M,"--",0,1)</f>
        <v>358</v>
      </c>
      <c r="AE1607" s="3">
        <v>1</v>
      </c>
      <c r="AF1607" s="12">
        <f>_xlfn.XLOOKUP(C1607,ESTACIONES!B:B,ESTACIONES!N:N,0,0,1)</f>
        <v>4.311696339662153</v>
      </c>
      <c r="AG1607">
        <f>_xlfn.XLOOKUP(A1607,'L y W'!A:A,'L y W'!B:B,0,0,1)</f>
        <v>7.3824412584304486</v>
      </c>
      <c r="AH1607">
        <f>_xlfn.XLOOKUP(A1607,'L y W'!A:A,'L y W'!C:C,0,0,1)</f>
        <v>7.1449632607551363</v>
      </c>
    </row>
    <row r="1608" spans="1:34" x14ac:dyDescent="0.3">
      <c r="A1608" s="1">
        <v>3442</v>
      </c>
      <c r="B1608" s="1" t="s">
        <v>2094</v>
      </c>
      <c r="C1608" s="1" t="s">
        <v>242</v>
      </c>
      <c r="D1608" s="1">
        <v>2017</v>
      </c>
      <c r="E1608" s="1">
        <v>4</v>
      </c>
      <c r="F1608" s="1">
        <v>28</v>
      </c>
      <c r="G1608" s="1">
        <v>16</v>
      </c>
      <c r="H1608" s="1">
        <v>5</v>
      </c>
      <c r="I1608" s="1">
        <v>57</v>
      </c>
      <c r="J1608" s="1">
        <v>-33.168999999999997</v>
      </c>
      <c r="K1608" s="1">
        <v>-71.661000000000001</v>
      </c>
      <c r="L1608" s="1">
        <v>5.8</v>
      </c>
      <c r="M1608" s="1">
        <v>25.5</v>
      </c>
      <c r="N1608" s="1">
        <v>-32.755706000000004</v>
      </c>
      <c r="O1608" s="1">
        <v>-70.725219999999993</v>
      </c>
      <c r="P1608" s="1">
        <v>673</v>
      </c>
      <c r="Q1608" s="1">
        <v>837</v>
      </c>
      <c r="R1608" s="7">
        <v>2.5954545454545461</v>
      </c>
      <c r="S1608" s="1">
        <v>334</v>
      </c>
      <c r="T1608" s="1">
        <v>20</v>
      </c>
      <c r="U1608" s="1">
        <v>73</v>
      </c>
      <c r="V1608" s="1">
        <v>172</v>
      </c>
      <c r="W1608" s="1">
        <v>71</v>
      </c>
      <c r="X1608" s="1">
        <v>96</v>
      </c>
      <c r="Y1608" s="1">
        <v>98.767841320277284</v>
      </c>
      <c r="Z1608" s="1">
        <v>102.17686826316157</v>
      </c>
      <c r="AA1608" s="1">
        <v>98.86956787109375</v>
      </c>
      <c r="AB1608" s="1" t="s">
        <v>2117</v>
      </c>
      <c r="AC1608" s="3">
        <v>47</v>
      </c>
      <c r="AD1608" s="3">
        <f>_xlfn.XLOOKUP(B1608,EVENTOS!B:B,EVENTOS!M:M,"--",0,1)</f>
        <v>358</v>
      </c>
      <c r="AE1608" s="3">
        <v>1</v>
      </c>
      <c r="AF1608" s="12">
        <f>_xlfn.XLOOKUP(C1608,ESTACIONES!B:B,ESTACIONES!N:N,0,0,1)</f>
        <v>2.3518357964241554</v>
      </c>
      <c r="AG1608">
        <f>_xlfn.XLOOKUP(A1608,'L y W'!A:A,'L y W'!B:B,0,0,1)</f>
        <v>7.3824412584304486</v>
      </c>
      <c r="AH1608">
        <f>_xlfn.XLOOKUP(A1608,'L y W'!A:A,'L y W'!C:C,0,0,1)</f>
        <v>7.1449632607551363</v>
      </c>
    </row>
    <row r="1609" spans="1:34" x14ac:dyDescent="0.3">
      <c r="A1609" s="1">
        <v>3444</v>
      </c>
      <c r="B1609" s="1" t="s">
        <v>2094</v>
      </c>
      <c r="C1609" s="1" t="s">
        <v>179</v>
      </c>
      <c r="D1609" s="1">
        <v>2017</v>
      </c>
      <c r="E1609" s="1">
        <v>4</v>
      </c>
      <c r="F1609" s="1">
        <v>28</v>
      </c>
      <c r="G1609" s="1">
        <v>16</v>
      </c>
      <c r="H1609" s="1">
        <v>5</v>
      </c>
      <c r="I1609" s="1">
        <v>57</v>
      </c>
      <c r="J1609" s="1">
        <v>-33.168999999999997</v>
      </c>
      <c r="K1609" s="1">
        <v>-71.661000000000001</v>
      </c>
      <c r="L1609" s="1">
        <v>5.8</v>
      </c>
      <c r="M1609" s="1">
        <v>25.5</v>
      </c>
      <c r="N1609" s="1">
        <v>-32.7637</v>
      </c>
      <c r="O1609" s="1">
        <v>-70.550799999999995</v>
      </c>
      <c r="P1609" s="1">
        <v>0</v>
      </c>
      <c r="Q1609" s="1">
        <v>688</v>
      </c>
      <c r="R1609" s="7">
        <v>7.85</v>
      </c>
      <c r="S1609" s="1">
        <v>334</v>
      </c>
      <c r="T1609" s="1">
        <v>20</v>
      </c>
      <c r="U1609" s="1">
        <v>73</v>
      </c>
      <c r="V1609" s="1">
        <v>172</v>
      </c>
      <c r="W1609" s="1">
        <v>71</v>
      </c>
      <c r="X1609" s="1">
        <v>96</v>
      </c>
      <c r="Y1609" s="1">
        <v>113.10543267397841</v>
      </c>
      <c r="Z1609" s="1">
        <v>115.94433535265043</v>
      </c>
      <c r="AA1609" s="1">
        <v>112.6477432250977</v>
      </c>
      <c r="AB1609" s="1" t="s">
        <v>2118</v>
      </c>
      <c r="AC1609" s="3">
        <v>40</v>
      </c>
      <c r="AD1609" s="3">
        <f>_xlfn.XLOOKUP(B1609,EVENTOS!B:B,EVENTOS!M:M,"--",0,1)</f>
        <v>358</v>
      </c>
      <c r="AE1609" s="3">
        <v>1</v>
      </c>
      <c r="AF1609" s="12">
        <f>_xlfn.XLOOKUP(C1609,ESTACIONES!B:B,ESTACIONES!N:N,0,0,1)</f>
        <v>2.5932541292104783</v>
      </c>
      <c r="AG1609">
        <f>_xlfn.XLOOKUP(A1609,'L y W'!A:A,'L y W'!B:B,0,0,1)</f>
        <v>7.3824412584304486</v>
      </c>
      <c r="AH1609">
        <f>_xlfn.XLOOKUP(A1609,'L y W'!A:A,'L y W'!C:C,0,0,1)</f>
        <v>7.1449632607551363</v>
      </c>
    </row>
    <row r="1610" spans="1:34" x14ac:dyDescent="0.3">
      <c r="A1610" s="1">
        <v>3445</v>
      </c>
      <c r="B1610" s="1" t="s">
        <v>2119</v>
      </c>
      <c r="C1610" s="1" t="s">
        <v>147</v>
      </c>
      <c r="D1610" s="1">
        <v>2017</v>
      </c>
      <c r="E1610" s="1">
        <v>4</v>
      </c>
      <c r="F1610" s="1">
        <v>28</v>
      </c>
      <c r="G1610" s="1">
        <v>17</v>
      </c>
      <c r="H1610" s="1">
        <v>41</v>
      </c>
      <c r="I1610" s="1">
        <v>50</v>
      </c>
      <c r="J1610" s="1">
        <v>-33.305</v>
      </c>
      <c r="K1610" s="1">
        <v>-71.977000000000004</v>
      </c>
      <c r="L1610" s="1">
        <v>5</v>
      </c>
      <c r="M1610" s="1">
        <v>21.8</v>
      </c>
      <c r="N1610" s="1">
        <v>-33.388686</v>
      </c>
      <c r="O1610" s="1">
        <v>-70.621589</v>
      </c>
      <c r="P1610" s="1">
        <v>0</v>
      </c>
      <c r="Q1610" s="1">
        <v>311</v>
      </c>
      <c r="R1610" s="7">
        <v>0.99</v>
      </c>
      <c r="S1610" s="1">
        <v>5</v>
      </c>
      <c r="T1610" s="1">
        <v>18</v>
      </c>
      <c r="U1610" s="1">
        <v>90</v>
      </c>
      <c r="V1610" s="1">
        <v>185</v>
      </c>
      <c r="W1610" s="1">
        <v>72</v>
      </c>
      <c r="X1610" s="1">
        <v>90</v>
      </c>
      <c r="Y1610" s="1">
        <v>126.50961560523574</v>
      </c>
      <c r="Z1610" s="1">
        <v>128.37415176188898</v>
      </c>
      <c r="AA1610" s="1">
        <v>128.4381408691406</v>
      </c>
      <c r="AB1610" s="1" t="s">
        <v>2120</v>
      </c>
      <c r="AC1610" s="3">
        <v>26</v>
      </c>
      <c r="AD1610" s="3">
        <f>_xlfn.XLOOKUP(B1610,EVENTOS!B:B,EVENTOS!M:M,"--",0,1)</f>
        <v>360</v>
      </c>
      <c r="AE1610" s="3">
        <v>1</v>
      </c>
      <c r="AF1610" s="12">
        <f>_xlfn.XLOOKUP(C1610,ESTACIONES!B:B,ESTACIONES!N:N,0,0,1)</f>
        <v>5.3601454441489214</v>
      </c>
      <c r="AG1610">
        <f>_xlfn.XLOOKUP(A1610,'L y W'!A:A,'L y W'!B:B,0,0,1)</f>
        <v>0</v>
      </c>
      <c r="AH1610">
        <f>_xlfn.XLOOKUP(A1610,'L y W'!A:A,'L y W'!C:C,0,0,1)</f>
        <v>0</v>
      </c>
    </row>
    <row r="1611" spans="1:34" x14ac:dyDescent="0.3">
      <c r="A1611" s="1">
        <v>3446</v>
      </c>
      <c r="B1611" s="1" t="s">
        <v>2119</v>
      </c>
      <c r="C1611" s="1" t="s">
        <v>155</v>
      </c>
      <c r="D1611" s="1">
        <v>2017</v>
      </c>
      <c r="E1611" s="1">
        <v>4</v>
      </c>
      <c r="F1611" s="1">
        <v>28</v>
      </c>
      <c r="G1611" s="1">
        <v>17</v>
      </c>
      <c r="H1611" s="1">
        <v>41</v>
      </c>
      <c r="I1611" s="1">
        <v>50</v>
      </c>
      <c r="J1611" s="1">
        <v>-33.305</v>
      </c>
      <c r="K1611" s="1">
        <v>-71.977000000000004</v>
      </c>
      <c r="L1611" s="1">
        <v>5</v>
      </c>
      <c r="M1611" s="1">
        <v>21.8</v>
      </c>
      <c r="N1611" s="1">
        <v>-33.508417000000001</v>
      </c>
      <c r="O1611" s="1">
        <v>-70.748806000000002</v>
      </c>
      <c r="P1611" s="1">
        <v>0</v>
      </c>
      <c r="Q1611" s="1">
        <v>379</v>
      </c>
      <c r="R1611" s="7">
        <v>2.7</v>
      </c>
      <c r="S1611" s="1">
        <v>5</v>
      </c>
      <c r="T1611" s="1">
        <v>18</v>
      </c>
      <c r="U1611" s="1">
        <v>90</v>
      </c>
      <c r="V1611" s="1">
        <v>185</v>
      </c>
      <c r="W1611" s="1">
        <v>72</v>
      </c>
      <c r="X1611" s="1">
        <v>90</v>
      </c>
      <c r="Y1611" s="1">
        <v>116.45473721972216</v>
      </c>
      <c r="Z1611" s="1">
        <v>118.47761738368366</v>
      </c>
      <c r="AA1611" s="1">
        <v>118.6094970703125</v>
      </c>
      <c r="AB1611" s="1" t="s">
        <v>2121</v>
      </c>
      <c r="AC1611" s="3">
        <v>29</v>
      </c>
      <c r="AD1611" s="3">
        <f>_xlfn.XLOOKUP(B1611,EVENTOS!B:B,EVENTOS!M:M,"--",0,1)</f>
        <v>360</v>
      </c>
      <c r="AE1611" s="3">
        <v>1</v>
      </c>
      <c r="AF1611" s="12">
        <f>_xlfn.XLOOKUP(C1611,ESTACIONES!B:B,ESTACIONES!N:N,0,0,1)</f>
        <v>4.3941768465990183</v>
      </c>
      <c r="AG1611">
        <f>_xlfn.XLOOKUP(A1611,'L y W'!A:A,'L y W'!B:B,0,0,1)</f>
        <v>0</v>
      </c>
      <c r="AH1611">
        <f>_xlfn.XLOOKUP(A1611,'L y W'!A:A,'L y W'!C:C,0,0,1)</f>
        <v>0</v>
      </c>
    </row>
    <row r="1612" spans="1:34" x14ac:dyDescent="0.3">
      <c r="A1612" s="1">
        <v>3447</v>
      </c>
      <c r="B1612" s="1" t="s">
        <v>2119</v>
      </c>
      <c r="C1612" s="1" t="s">
        <v>157</v>
      </c>
      <c r="D1612" s="1">
        <v>2017</v>
      </c>
      <c r="E1612" s="1">
        <v>4</v>
      </c>
      <c r="F1612" s="1">
        <v>28</v>
      </c>
      <c r="G1612" s="1">
        <v>17</v>
      </c>
      <c r="H1612" s="1">
        <v>41</v>
      </c>
      <c r="I1612" s="1">
        <v>50</v>
      </c>
      <c r="J1612" s="1">
        <v>-33.305</v>
      </c>
      <c r="K1612" s="1">
        <v>-71.977000000000004</v>
      </c>
      <c r="L1612" s="1">
        <v>5</v>
      </c>
      <c r="M1612" s="1">
        <v>21.8</v>
      </c>
      <c r="N1612" s="1">
        <v>-33.698472000000002</v>
      </c>
      <c r="O1612" s="1">
        <v>-71.217222000000007</v>
      </c>
      <c r="P1612" s="1">
        <v>0</v>
      </c>
      <c r="Q1612" s="1">
        <v>471</v>
      </c>
      <c r="R1612" s="7">
        <v>1.4</v>
      </c>
      <c r="S1612" s="1">
        <v>5</v>
      </c>
      <c r="T1612" s="1">
        <v>18</v>
      </c>
      <c r="U1612" s="1">
        <v>90</v>
      </c>
      <c r="V1612" s="1">
        <v>185</v>
      </c>
      <c r="W1612" s="1">
        <v>72</v>
      </c>
      <c r="X1612" s="1">
        <v>90</v>
      </c>
      <c r="Y1612" s="1">
        <v>82.998372915015466</v>
      </c>
      <c r="Z1612" s="1">
        <v>85.813576469810258</v>
      </c>
      <c r="AA1612" s="1">
        <v>85.945457458496094</v>
      </c>
      <c r="AB1612" s="1" t="s">
        <v>2122</v>
      </c>
      <c r="AC1612" s="3">
        <v>30</v>
      </c>
      <c r="AD1612" s="3">
        <f>_xlfn.XLOOKUP(B1612,EVENTOS!B:B,EVENTOS!M:M,"--",0,1)</f>
        <v>360</v>
      </c>
      <c r="AE1612" s="3">
        <v>1</v>
      </c>
      <c r="AF1612" s="12">
        <f>_xlfn.XLOOKUP(C1612,ESTACIONES!B:B,ESTACIONES!N:N,0,0,1)</f>
        <v>3.822213435450279</v>
      </c>
      <c r="AG1612">
        <f>_xlfn.XLOOKUP(A1612,'L y W'!A:A,'L y W'!B:B,0,0,1)</f>
        <v>0</v>
      </c>
      <c r="AH1612">
        <f>_xlfn.XLOOKUP(A1612,'L y W'!A:A,'L y W'!C:C,0,0,1)</f>
        <v>0</v>
      </c>
    </row>
    <row r="1613" spans="1:34" x14ac:dyDescent="0.3">
      <c r="A1613" s="1">
        <v>3448</v>
      </c>
      <c r="B1613" s="1" t="s">
        <v>2119</v>
      </c>
      <c r="C1613" s="1" t="s">
        <v>159</v>
      </c>
      <c r="D1613" s="1">
        <v>2017</v>
      </c>
      <c r="E1613" s="1">
        <v>4</v>
      </c>
      <c r="F1613" s="1">
        <v>28</v>
      </c>
      <c r="G1613" s="1">
        <v>17</v>
      </c>
      <c r="H1613" s="1">
        <v>41</v>
      </c>
      <c r="I1613" s="1">
        <v>50</v>
      </c>
      <c r="J1613" s="1">
        <v>-33.305</v>
      </c>
      <c r="K1613" s="1">
        <v>-71.977000000000004</v>
      </c>
      <c r="L1613" s="1">
        <v>5</v>
      </c>
      <c r="M1613" s="1">
        <v>21.8</v>
      </c>
      <c r="N1613" s="1">
        <v>-33.665194</v>
      </c>
      <c r="O1613" s="1">
        <v>-70.929333</v>
      </c>
      <c r="P1613" s="1">
        <v>0</v>
      </c>
      <c r="Q1613" s="1">
        <v>471</v>
      </c>
      <c r="R1613" s="7">
        <v>1.4</v>
      </c>
      <c r="S1613" s="1">
        <v>5</v>
      </c>
      <c r="T1613" s="1">
        <v>18</v>
      </c>
      <c r="U1613" s="1">
        <v>90</v>
      </c>
      <c r="V1613" s="1">
        <v>185</v>
      </c>
      <c r="W1613" s="1">
        <v>72</v>
      </c>
      <c r="X1613" s="1">
        <v>90</v>
      </c>
      <c r="Y1613" s="1">
        <v>105.2449800806686</v>
      </c>
      <c r="Z1613" s="1">
        <v>107.4790483405037</v>
      </c>
      <c r="AA1613" s="1">
        <v>107.6636657714844</v>
      </c>
      <c r="AB1613" s="1" t="s">
        <v>2123</v>
      </c>
      <c r="AC1613" s="3">
        <v>31</v>
      </c>
      <c r="AD1613" s="3">
        <f>_xlfn.XLOOKUP(B1613,EVENTOS!B:B,EVENTOS!M:M,"--",0,1)</f>
        <v>360</v>
      </c>
      <c r="AE1613" s="3">
        <v>1</v>
      </c>
      <c r="AF1613" s="12">
        <f>_xlfn.XLOOKUP(C1613,ESTACIONES!B:B,ESTACIONES!N:N,0,0,1)</f>
        <v>2.4787510476540047</v>
      </c>
      <c r="AG1613">
        <f>_xlfn.XLOOKUP(A1613,'L y W'!A:A,'L y W'!B:B,0,0,1)</f>
        <v>0</v>
      </c>
      <c r="AH1613">
        <f>_xlfn.XLOOKUP(A1613,'L y W'!A:A,'L y W'!C:C,0,0,1)</f>
        <v>0</v>
      </c>
    </row>
    <row r="1614" spans="1:34" x14ac:dyDescent="0.3">
      <c r="A1614" s="1">
        <v>345</v>
      </c>
      <c r="B1614" s="1" t="s">
        <v>2096</v>
      </c>
      <c r="C1614" s="1" t="s">
        <v>484</v>
      </c>
      <c r="D1614" s="1">
        <v>2014</v>
      </c>
      <c r="E1614" s="1">
        <v>4</v>
      </c>
      <c r="F1614" s="1">
        <v>13</v>
      </c>
      <c r="G1614" s="1">
        <v>12</v>
      </c>
      <c r="H1614" s="1">
        <v>11</v>
      </c>
      <c r="I1614" s="1">
        <v>31</v>
      </c>
      <c r="J1614" s="1">
        <v>-20.584</v>
      </c>
      <c r="K1614" s="1">
        <v>-70.718000000000004</v>
      </c>
      <c r="L1614" s="1">
        <v>5.2</v>
      </c>
      <c r="M1614" s="1">
        <v>22.1</v>
      </c>
      <c r="N1614" s="1">
        <v>-19.312390000000001</v>
      </c>
      <c r="O1614" s="1">
        <v>-69.427279999999996</v>
      </c>
      <c r="P1614" s="1">
        <v>0</v>
      </c>
      <c r="Q1614" s="1">
        <v>346</v>
      </c>
      <c r="R1614" s="7">
        <v>1.1399999999999999</v>
      </c>
      <c r="S1614" s="1">
        <v>350</v>
      </c>
      <c r="T1614" s="1">
        <v>21</v>
      </c>
      <c r="U1614" s="1">
        <v>97</v>
      </c>
      <c r="V1614" s="1">
        <v>162</v>
      </c>
      <c r="W1614" s="1">
        <v>69</v>
      </c>
      <c r="X1614" s="1">
        <v>87</v>
      </c>
      <c r="Y1614" s="1">
        <v>195.11906204911006</v>
      </c>
      <c r="Z1614" s="1">
        <v>196.36664272458412</v>
      </c>
      <c r="AA1614" s="1">
        <v>212.69499999999999</v>
      </c>
      <c r="AB1614" s="1" t="s">
        <v>2124</v>
      </c>
      <c r="AC1614" s="3">
        <v>56</v>
      </c>
      <c r="AD1614" s="3">
        <f>_xlfn.XLOOKUP(B1614,EVENTOS!B:B,EVENTOS!M:M,"--",0,1)</f>
        <v>359</v>
      </c>
      <c r="AE1614" s="3">
        <v>1</v>
      </c>
      <c r="AF1614" s="12">
        <f>_xlfn.XLOOKUP(C1614,ESTACIONES!B:B,ESTACIONES!N:N,0,0,1)</f>
        <v>3.9528596519652126</v>
      </c>
      <c r="AG1614">
        <f>_xlfn.XLOOKUP(A1614,'L y W'!A:A,'L y W'!B:B,0,0,1)</f>
        <v>0</v>
      </c>
      <c r="AH1614">
        <f>_xlfn.XLOOKUP(A1614,'L y W'!A:A,'L y W'!C:C,0,0,1)</f>
        <v>0</v>
      </c>
    </row>
    <row r="1615" spans="1:34" x14ac:dyDescent="0.3">
      <c r="A1615" s="1">
        <v>3452</v>
      </c>
      <c r="B1615" s="1" t="s">
        <v>2119</v>
      </c>
      <c r="C1615" s="1" t="s">
        <v>169</v>
      </c>
      <c r="D1615" s="1">
        <v>2017</v>
      </c>
      <c r="E1615" s="1">
        <v>4</v>
      </c>
      <c r="F1615" s="1">
        <v>28</v>
      </c>
      <c r="G1615" s="1">
        <v>17</v>
      </c>
      <c r="H1615" s="1">
        <v>41</v>
      </c>
      <c r="I1615" s="1">
        <v>50</v>
      </c>
      <c r="J1615" s="1">
        <v>-33.305</v>
      </c>
      <c r="K1615" s="1">
        <v>-71.977000000000004</v>
      </c>
      <c r="L1615" s="1">
        <v>5</v>
      </c>
      <c r="M1615" s="1">
        <v>21.8</v>
      </c>
      <c r="N1615" s="1">
        <v>-33.048060999999997</v>
      </c>
      <c r="O1615" s="1">
        <v>-71.604500000000002</v>
      </c>
      <c r="P1615" s="1">
        <v>0</v>
      </c>
      <c r="Q1615" s="1">
        <v>317</v>
      </c>
      <c r="R1615" s="7">
        <v>1.61</v>
      </c>
      <c r="S1615" s="1">
        <v>5</v>
      </c>
      <c r="T1615" s="1">
        <v>18</v>
      </c>
      <c r="U1615" s="1">
        <v>90</v>
      </c>
      <c r="V1615" s="1">
        <v>185</v>
      </c>
      <c r="W1615" s="1">
        <v>72</v>
      </c>
      <c r="X1615" s="1">
        <v>90</v>
      </c>
      <c r="Y1615" s="1">
        <v>44.933717516706821</v>
      </c>
      <c r="Z1615" s="1">
        <v>49.942756931022593</v>
      </c>
      <c r="AA1615" s="1">
        <v>49.908176422119141</v>
      </c>
      <c r="AB1615" s="1" t="s">
        <v>2125</v>
      </c>
      <c r="AC1615" s="3">
        <v>36</v>
      </c>
      <c r="AD1615" s="3">
        <f>_xlfn.XLOOKUP(B1615,EVENTOS!B:B,EVENTOS!M:M,"--",0,1)</f>
        <v>360</v>
      </c>
      <c r="AE1615" s="3">
        <v>1</v>
      </c>
      <c r="AF1615" s="12">
        <f>_xlfn.XLOOKUP(C1615,ESTACIONES!B:B,ESTACIONES!N:N,0,0,1)</f>
        <v>4.311696339662153</v>
      </c>
      <c r="AG1615">
        <f>_xlfn.XLOOKUP(A1615,'L y W'!A:A,'L y W'!B:B,0,0,1)</f>
        <v>0</v>
      </c>
      <c r="AH1615">
        <f>_xlfn.XLOOKUP(A1615,'L y W'!A:A,'L y W'!C:C,0,0,1)</f>
        <v>0</v>
      </c>
    </row>
    <row r="1616" spans="1:34" x14ac:dyDescent="0.3">
      <c r="A1616" s="1">
        <v>3453</v>
      </c>
      <c r="B1616" s="1" t="s">
        <v>2119</v>
      </c>
      <c r="C1616" s="1" t="s">
        <v>1661</v>
      </c>
      <c r="D1616" s="1">
        <v>2017</v>
      </c>
      <c r="E1616" s="1">
        <v>4</v>
      </c>
      <c r="F1616" s="1">
        <v>28</v>
      </c>
      <c r="G1616" s="1">
        <v>17</v>
      </c>
      <c r="H1616" s="1">
        <v>41</v>
      </c>
      <c r="I1616" s="1">
        <v>50</v>
      </c>
      <c r="J1616" s="1">
        <v>-33.305</v>
      </c>
      <c r="K1616" s="1">
        <v>-71.977000000000004</v>
      </c>
      <c r="L1616" s="1">
        <v>5</v>
      </c>
      <c r="M1616" s="1">
        <v>21.8</v>
      </c>
      <c r="N1616" s="1">
        <v>-33.657110000000003</v>
      </c>
      <c r="O1616" s="1">
        <v>-71.614279999999994</v>
      </c>
      <c r="P1616" s="1">
        <v>80</v>
      </c>
      <c r="Q1616" s="1">
        <v>359</v>
      </c>
      <c r="R1616" s="7">
        <v>2.46</v>
      </c>
      <c r="S1616" s="1">
        <v>5</v>
      </c>
      <c r="T1616" s="1">
        <v>18</v>
      </c>
      <c r="U1616" s="1">
        <v>90</v>
      </c>
      <c r="V1616" s="1">
        <v>185</v>
      </c>
      <c r="W1616" s="1">
        <v>72</v>
      </c>
      <c r="X1616" s="1">
        <v>90</v>
      </c>
      <c r="Y1616" s="1">
        <v>51.591535596531408</v>
      </c>
      <c r="Z1616" s="1">
        <v>56.039458823298496</v>
      </c>
      <c r="AA1616" s="1">
        <v>56.048385620117188</v>
      </c>
      <c r="AB1616" s="1" t="s">
        <v>2126</v>
      </c>
      <c r="AC1616" s="3">
        <v>108</v>
      </c>
      <c r="AD1616" s="3">
        <f>_xlfn.XLOOKUP(B1616,EVENTOS!B:B,EVENTOS!M:M,"--",0,1)</f>
        <v>360</v>
      </c>
      <c r="AE1616" s="3">
        <v>1</v>
      </c>
      <c r="AF1616" s="12">
        <f>_xlfn.XLOOKUP(C1616,ESTACIONES!B:B,ESTACIONES!N:N,0,0,1)</f>
        <v>3.1397550983885267</v>
      </c>
      <c r="AG1616">
        <f>_xlfn.XLOOKUP(A1616,'L y W'!A:A,'L y W'!B:B,0,0,1)</f>
        <v>0</v>
      </c>
      <c r="AH1616">
        <f>_xlfn.XLOOKUP(A1616,'L y W'!A:A,'L y W'!C:C,0,0,1)</f>
        <v>0</v>
      </c>
    </row>
    <row r="1617" spans="1:34" x14ac:dyDescent="0.3">
      <c r="A1617" s="1">
        <v>3454</v>
      </c>
      <c r="B1617" s="1" t="s">
        <v>2127</v>
      </c>
      <c r="C1617" s="1" t="s">
        <v>147</v>
      </c>
      <c r="D1617" s="1">
        <v>2017</v>
      </c>
      <c r="E1617" s="1">
        <v>4</v>
      </c>
      <c r="F1617" s="1">
        <v>29</v>
      </c>
      <c r="G1617" s="1">
        <v>1</v>
      </c>
      <c r="H1617" s="1">
        <v>46</v>
      </c>
      <c r="I1617" s="1">
        <v>1</v>
      </c>
      <c r="J1617" s="1">
        <v>-33.228999999999999</v>
      </c>
      <c r="K1617" s="1">
        <v>-71.981999999999999</v>
      </c>
      <c r="L1617" s="1">
        <v>4.7</v>
      </c>
      <c r="M1617" s="1">
        <v>26.2</v>
      </c>
      <c r="N1617" s="1">
        <v>-33.388686</v>
      </c>
      <c r="O1617" s="1">
        <v>-70.621589</v>
      </c>
      <c r="P1617" s="1">
        <v>0</v>
      </c>
      <c r="Q1617" s="1">
        <v>311</v>
      </c>
      <c r="R1617" s="7">
        <v>0.99</v>
      </c>
      <c r="S1617" s="1">
        <v>5</v>
      </c>
      <c r="T1617" s="1">
        <v>33</v>
      </c>
      <c r="U1617" s="1">
        <v>92</v>
      </c>
      <c r="V1617" s="1">
        <v>183</v>
      </c>
      <c r="W1617" s="1">
        <v>57</v>
      </c>
      <c r="X1617" s="1">
        <v>89</v>
      </c>
      <c r="Y1617" s="1">
        <v>127.9209723457621</v>
      </c>
      <c r="Z1617" s="1">
        <v>130.57647248216361</v>
      </c>
      <c r="AA1617" s="1">
        <v>130.69349670410159</v>
      </c>
      <c r="AB1617" s="1" t="s">
        <v>2128</v>
      </c>
      <c r="AC1617" s="3">
        <v>26</v>
      </c>
      <c r="AD1617" s="3">
        <f>_xlfn.XLOOKUP(B1617,EVENTOS!B:B,EVENTOS!M:M,"--",0,1)</f>
        <v>361</v>
      </c>
      <c r="AE1617" s="3">
        <v>1</v>
      </c>
      <c r="AF1617" s="12">
        <f>_xlfn.XLOOKUP(C1617,ESTACIONES!B:B,ESTACIONES!N:N,0,0,1)</f>
        <v>5.3601454441489214</v>
      </c>
      <c r="AG1617">
        <f>_xlfn.XLOOKUP(A1617,'L y W'!A:A,'L y W'!B:B,0,0,1)</f>
        <v>0</v>
      </c>
      <c r="AH1617">
        <f>_xlfn.XLOOKUP(A1617,'L y W'!A:A,'L y W'!C:C,0,0,1)</f>
        <v>0</v>
      </c>
    </row>
    <row r="1618" spans="1:34" x14ac:dyDescent="0.3">
      <c r="A1618" s="1">
        <v>3455</v>
      </c>
      <c r="B1618" s="1" t="s">
        <v>2127</v>
      </c>
      <c r="C1618" s="1" t="s">
        <v>157</v>
      </c>
      <c r="D1618" s="1">
        <v>2017</v>
      </c>
      <c r="E1618" s="1">
        <v>4</v>
      </c>
      <c r="F1618" s="1">
        <v>29</v>
      </c>
      <c r="G1618" s="1">
        <v>1</v>
      </c>
      <c r="H1618" s="1">
        <v>46</v>
      </c>
      <c r="I1618" s="1">
        <v>1</v>
      </c>
      <c r="J1618" s="1">
        <v>-33.228999999999999</v>
      </c>
      <c r="K1618" s="1">
        <v>-71.981999999999999</v>
      </c>
      <c r="L1618" s="1">
        <v>4.7</v>
      </c>
      <c r="M1618" s="1">
        <v>26.2</v>
      </c>
      <c r="N1618" s="1">
        <v>-33.698472000000002</v>
      </c>
      <c r="O1618" s="1">
        <v>-71.217222000000007</v>
      </c>
      <c r="P1618" s="1">
        <v>0</v>
      </c>
      <c r="Q1618" s="1">
        <v>471</v>
      </c>
      <c r="R1618" s="7">
        <v>1.4</v>
      </c>
      <c r="S1618" s="1">
        <v>5</v>
      </c>
      <c r="T1618" s="1">
        <v>33</v>
      </c>
      <c r="U1618" s="1">
        <v>92</v>
      </c>
      <c r="V1618" s="1">
        <v>183</v>
      </c>
      <c r="W1618" s="1">
        <v>57</v>
      </c>
      <c r="X1618" s="1">
        <v>89</v>
      </c>
      <c r="Y1618" s="1">
        <v>88.123222817701404</v>
      </c>
      <c r="Z1618" s="1">
        <v>91.935533934264228</v>
      </c>
      <c r="AA1618" s="1">
        <v>92.083915710449219</v>
      </c>
      <c r="AB1618" s="1" t="s">
        <v>2129</v>
      </c>
      <c r="AC1618" s="3">
        <v>30</v>
      </c>
      <c r="AD1618" s="3">
        <f>_xlfn.XLOOKUP(B1618,EVENTOS!B:B,EVENTOS!M:M,"--",0,1)</f>
        <v>361</v>
      </c>
      <c r="AE1618" s="3">
        <v>1</v>
      </c>
      <c r="AF1618" s="12">
        <f>_xlfn.XLOOKUP(C1618,ESTACIONES!B:B,ESTACIONES!N:N,0,0,1)</f>
        <v>3.822213435450279</v>
      </c>
      <c r="AG1618">
        <f>_xlfn.XLOOKUP(A1618,'L y W'!A:A,'L y W'!B:B,0,0,1)</f>
        <v>0</v>
      </c>
      <c r="AH1618">
        <f>_xlfn.XLOOKUP(A1618,'L y W'!A:A,'L y W'!C:C,0,0,1)</f>
        <v>0</v>
      </c>
    </row>
    <row r="1619" spans="1:34" x14ac:dyDescent="0.3">
      <c r="A1619" s="1">
        <v>3456</v>
      </c>
      <c r="B1619" s="1" t="s">
        <v>2127</v>
      </c>
      <c r="C1619" s="1" t="s">
        <v>159</v>
      </c>
      <c r="D1619" s="1">
        <v>2017</v>
      </c>
      <c r="E1619" s="1">
        <v>4</v>
      </c>
      <c r="F1619" s="1">
        <v>29</v>
      </c>
      <c r="G1619" s="1">
        <v>1</v>
      </c>
      <c r="H1619" s="1">
        <v>46</v>
      </c>
      <c r="I1619" s="1">
        <v>1</v>
      </c>
      <c r="J1619" s="1">
        <v>-33.228999999999999</v>
      </c>
      <c r="K1619" s="1">
        <v>-71.981999999999999</v>
      </c>
      <c r="L1619" s="1">
        <v>4.7</v>
      </c>
      <c r="M1619" s="1">
        <v>26.2</v>
      </c>
      <c r="N1619" s="1">
        <v>-33.665194</v>
      </c>
      <c r="O1619" s="1">
        <v>-70.929333</v>
      </c>
      <c r="P1619" s="1">
        <v>0</v>
      </c>
      <c r="Q1619" s="1">
        <v>471</v>
      </c>
      <c r="R1619" s="7">
        <v>1.4</v>
      </c>
      <c r="S1619" s="1">
        <v>5</v>
      </c>
      <c r="T1619" s="1">
        <v>33</v>
      </c>
      <c r="U1619" s="1">
        <v>92</v>
      </c>
      <c r="V1619" s="1">
        <v>183</v>
      </c>
      <c r="W1619" s="1">
        <v>57</v>
      </c>
      <c r="X1619" s="1">
        <v>89</v>
      </c>
      <c r="Y1619" s="1">
        <v>109.17909304049768</v>
      </c>
      <c r="Z1619" s="1">
        <v>112.27873510663383</v>
      </c>
      <c r="AA1619" s="1">
        <v>112.4942169189453</v>
      </c>
      <c r="AB1619" s="1" t="s">
        <v>2130</v>
      </c>
      <c r="AC1619" s="3">
        <v>31</v>
      </c>
      <c r="AD1619" s="3">
        <f>_xlfn.XLOOKUP(B1619,EVENTOS!B:B,EVENTOS!M:M,"--",0,1)</f>
        <v>361</v>
      </c>
      <c r="AE1619" s="3">
        <v>1</v>
      </c>
      <c r="AF1619" s="12">
        <f>_xlfn.XLOOKUP(C1619,ESTACIONES!B:B,ESTACIONES!N:N,0,0,1)</f>
        <v>2.4787510476540047</v>
      </c>
      <c r="AG1619">
        <f>_xlfn.XLOOKUP(A1619,'L y W'!A:A,'L y W'!B:B,0,0,1)</f>
        <v>0</v>
      </c>
      <c r="AH1619">
        <f>_xlfn.XLOOKUP(A1619,'L y W'!A:A,'L y W'!C:C,0,0,1)</f>
        <v>0</v>
      </c>
    </row>
    <row r="1620" spans="1:34" x14ac:dyDescent="0.3">
      <c r="A1620" s="1">
        <v>3457</v>
      </c>
      <c r="B1620" s="1" t="s">
        <v>2127</v>
      </c>
      <c r="C1620" s="1" t="s">
        <v>234</v>
      </c>
      <c r="D1620" s="1">
        <v>2017</v>
      </c>
      <c r="E1620" s="1">
        <v>4</v>
      </c>
      <c r="F1620" s="1">
        <v>29</v>
      </c>
      <c r="G1620" s="1">
        <v>1</v>
      </c>
      <c r="H1620" s="1">
        <v>46</v>
      </c>
      <c r="I1620" s="1">
        <v>1</v>
      </c>
      <c r="J1620" s="1">
        <v>-33.228999999999999</v>
      </c>
      <c r="K1620" s="1">
        <v>-71.981999999999999</v>
      </c>
      <c r="L1620" s="1">
        <v>4.7</v>
      </c>
      <c r="M1620" s="1">
        <v>26.2</v>
      </c>
      <c r="N1620" s="1">
        <v>-33.023083</v>
      </c>
      <c r="O1620" s="1">
        <v>-71.517832999999996</v>
      </c>
      <c r="P1620" s="1">
        <v>0</v>
      </c>
      <c r="Q1620" s="1">
        <v>622</v>
      </c>
      <c r="R1620" s="7">
        <v>7.28</v>
      </c>
      <c r="S1620" s="1">
        <v>5</v>
      </c>
      <c r="T1620" s="1">
        <v>33</v>
      </c>
      <c r="U1620" s="1">
        <v>92</v>
      </c>
      <c r="V1620" s="1">
        <v>183</v>
      </c>
      <c r="W1620" s="1">
        <v>57</v>
      </c>
      <c r="X1620" s="1">
        <v>89</v>
      </c>
      <c r="Y1620" s="1">
        <v>48.967674217426016</v>
      </c>
      <c r="Z1620" s="1">
        <v>55.536232481722855</v>
      </c>
      <c r="AA1620" s="1">
        <v>55.498329162597663</v>
      </c>
      <c r="AB1620" s="1" t="s">
        <v>2131</v>
      </c>
      <c r="AC1620" s="3">
        <v>44</v>
      </c>
      <c r="AD1620" s="3">
        <f>_xlfn.XLOOKUP(B1620,EVENTOS!B:B,EVENTOS!M:M,"--",0,1)</f>
        <v>361</v>
      </c>
      <c r="AE1620" s="3">
        <v>1</v>
      </c>
      <c r="AF1620" s="12">
        <f>_xlfn.XLOOKUP(C1620,ESTACIONES!B:B,ESTACIONES!N:N,0,0,1)</f>
        <v>7.8837968896193393</v>
      </c>
      <c r="AG1620">
        <f>_xlfn.XLOOKUP(A1620,'L y W'!A:A,'L y W'!B:B,0,0,1)</f>
        <v>0</v>
      </c>
      <c r="AH1620">
        <f>_xlfn.XLOOKUP(A1620,'L y W'!A:A,'L y W'!C:C,0,0,1)</f>
        <v>0</v>
      </c>
    </row>
    <row r="1621" spans="1:34" x14ac:dyDescent="0.3">
      <c r="A1621" s="1">
        <v>3459</v>
      </c>
      <c r="B1621" s="1" t="s">
        <v>2127</v>
      </c>
      <c r="C1621" s="1" t="s">
        <v>167</v>
      </c>
      <c r="D1621" s="1">
        <v>2017</v>
      </c>
      <c r="E1621" s="1">
        <v>4</v>
      </c>
      <c r="F1621" s="1">
        <v>29</v>
      </c>
      <c r="G1621" s="1">
        <v>1</v>
      </c>
      <c r="H1621" s="1">
        <v>46</v>
      </c>
      <c r="I1621" s="1">
        <v>1</v>
      </c>
      <c r="J1621" s="1">
        <v>-33.228999999999999</v>
      </c>
      <c r="K1621" s="1">
        <v>-71.981999999999999</v>
      </c>
      <c r="L1621" s="1">
        <v>4.7</v>
      </c>
      <c r="M1621" s="1">
        <v>26.2</v>
      </c>
      <c r="N1621" s="1">
        <v>-33.365428000000001</v>
      </c>
      <c r="O1621" s="1">
        <v>-71.669036000000006</v>
      </c>
      <c r="P1621" s="1">
        <v>0</v>
      </c>
      <c r="Q1621" s="1">
        <v>549</v>
      </c>
      <c r="R1621" s="7">
        <v>5.72</v>
      </c>
      <c r="S1621" s="1">
        <v>5</v>
      </c>
      <c r="T1621" s="1">
        <v>33</v>
      </c>
      <c r="U1621" s="1">
        <v>92</v>
      </c>
      <c r="V1621" s="1">
        <v>183</v>
      </c>
      <c r="W1621" s="1">
        <v>57</v>
      </c>
      <c r="X1621" s="1">
        <v>89</v>
      </c>
      <c r="Y1621" s="1">
        <v>32.842318613715442</v>
      </c>
      <c r="Z1621" s="1">
        <v>42.012592063865803</v>
      </c>
      <c r="AA1621" s="1">
        <v>42.028972625732422</v>
      </c>
      <c r="AB1621" s="1" t="s">
        <v>2132</v>
      </c>
      <c r="AC1621" s="3">
        <v>35</v>
      </c>
      <c r="AD1621" s="3">
        <f>_xlfn.XLOOKUP(B1621,EVENTOS!B:B,EVENTOS!M:M,"--",0,1)</f>
        <v>361</v>
      </c>
      <c r="AE1621" s="3">
        <v>1</v>
      </c>
      <c r="AF1621" s="12">
        <f>_xlfn.XLOOKUP(C1621,ESTACIONES!B:B,ESTACIONES!N:N,0,0,1)</f>
        <v>3.4777015408059508</v>
      </c>
      <c r="AG1621">
        <f>_xlfn.XLOOKUP(A1621,'L y W'!A:A,'L y W'!B:B,0,0,1)</f>
        <v>0</v>
      </c>
      <c r="AH1621">
        <f>_xlfn.XLOOKUP(A1621,'L y W'!A:A,'L y W'!C:C,0,0,1)</f>
        <v>0</v>
      </c>
    </row>
    <row r="1622" spans="1:34" x14ac:dyDescent="0.3">
      <c r="A1622" s="1">
        <v>3460</v>
      </c>
      <c r="B1622" s="1" t="s">
        <v>2127</v>
      </c>
      <c r="C1622" s="1" t="s">
        <v>169</v>
      </c>
      <c r="D1622" s="1">
        <v>2017</v>
      </c>
      <c r="E1622" s="1">
        <v>4</v>
      </c>
      <c r="F1622" s="1">
        <v>29</v>
      </c>
      <c r="G1622" s="1">
        <v>1</v>
      </c>
      <c r="H1622" s="1">
        <v>46</v>
      </c>
      <c r="I1622" s="1">
        <v>1</v>
      </c>
      <c r="J1622" s="1">
        <v>-33.228999999999999</v>
      </c>
      <c r="K1622" s="1">
        <v>-71.981999999999999</v>
      </c>
      <c r="L1622" s="1">
        <v>4.7</v>
      </c>
      <c r="M1622" s="1">
        <v>26.2</v>
      </c>
      <c r="N1622" s="1">
        <v>-33.048060999999997</v>
      </c>
      <c r="O1622" s="1">
        <v>-71.604500000000002</v>
      </c>
      <c r="P1622" s="1">
        <v>0</v>
      </c>
      <c r="Q1622" s="1">
        <v>317</v>
      </c>
      <c r="R1622" s="7">
        <v>1.61</v>
      </c>
      <c r="S1622" s="1">
        <v>5</v>
      </c>
      <c r="T1622" s="1">
        <v>33</v>
      </c>
      <c r="U1622" s="1">
        <v>92</v>
      </c>
      <c r="V1622" s="1">
        <v>183</v>
      </c>
      <c r="W1622" s="1">
        <v>57</v>
      </c>
      <c r="X1622" s="1">
        <v>89</v>
      </c>
      <c r="Y1622" s="1">
        <v>40.538636523519081</v>
      </c>
      <c r="Z1622" s="1">
        <v>48.268219888307414</v>
      </c>
      <c r="AA1622" s="1">
        <v>48.242828369140618</v>
      </c>
      <c r="AB1622" s="1" t="s">
        <v>2133</v>
      </c>
      <c r="AC1622" s="3">
        <v>36</v>
      </c>
      <c r="AD1622" s="3">
        <f>_xlfn.XLOOKUP(B1622,EVENTOS!B:B,EVENTOS!M:M,"--",0,1)</f>
        <v>361</v>
      </c>
      <c r="AE1622" s="3">
        <v>1</v>
      </c>
      <c r="AF1622" s="12">
        <f>_xlfn.XLOOKUP(C1622,ESTACIONES!B:B,ESTACIONES!N:N,0,0,1)</f>
        <v>4.311696339662153</v>
      </c>
      <c r="AG1622">
        <f>_xlfn.XLOOKUP(A1622,'L y W'!A:A,'L y W'!B:B,0,0,1)</f>
        <v>0</v>
      </c>
      <c r="AH1622">
        <f>_xlfn.XLOOKUP(A1622,'L y W'!A:A,'L y W'!C:C,0,0,1)</f>
        <v>0</v>
      </c>
    </row>
    <row r="1623" spans="1:34" x14ac:dyDescent="0.3">
      <c r="A1623" s="1">
        <v>3461</v>
      </c>
      <c r="B1623" s="1" t="s">
        <v>2134</v>
      </c>
      <c r="C1623" s="1" t="s">
        <v>88</v>
      </c>
      <c r="D1623" s="1">
        <v>2017</v>
      </c>
      <c r="E1623" s="1">
        <v>4</v>
      </c>
      <c r="F1623" s="1">
        <v>30</v>
      </c>
      <c r="G1623" s="1">
        <v>9</v>
      </c>
      <c r="H1623" s="1">
        <v>36</v>
      </c>
      <c r="I1623" s="1">
        <v>3</v>
      </c>
      <c r="J1623" s="1">
        <v>-19.989999999999998</v>
      </c>
      <c r="K1623" s="1">
        <v>-70.968999999999994</v>
      </c>
      <c r="L1623" s="1">
        <v>4.8</v>
      </c>
      <c r="M1623" s="1">
        <v>35.9</v>
      </c>
      <c r="N1623" s="1">
        <v>-20.256270000000001</v>
      </c>
      <c r="O1623" s="1">
        <v>-69.786010000000005</v>
      </c>
      <c r="P1623" s="1">
        <v>0</v>
      </c>
      <c r="Q1623" s="1">
        <v>344</v>
      </c>
      <c r="R1623" s="7">
        <v>2.4700000000000002</v>
      </c>
      <c r="S1623" s="1">
        <v>344</v>
      </c>
      <c r="T1623" s="1">
        <v>27</v>
      </c>
      <c r="U1623" s="1">
        <v>90</v>
      </c>
      <c r="V1623" s="1">
        <v>163</v>
      </c>
      <c r="W1623" s="1">
        <v>63</v>
      </c>
      <c r="X1623" s="1">
        <v>90</v>
      </c>
      <c r="Y1623" s="1">
        <v>127.16326551966836</v>
      </c>
      <c r="Z1623" s="1">
        <v>132.13366754020595</v>
      </c>
      <c r="AA1623" s="1">
        <v>132.23451232910159</v>
      </c>
      <c r="AB1623" s="1" t="s">
        <v>2135</v>
      </c>
      <c r="AC1623" s="3">
        <v>15</v>
      </c>
      <c r="AD1623" s="3">
        <f>_xlfn.XLOOKUP(B1623,EVENTOS!B:B,EVENTOS!M:M,"--",0,1)</f>
        <v>362</v>
      </c>
      <c r="AE1623" s="3">
        <v>1</v>
      </c>
      <c r="AF1623" s="12">
        <f>_xlfn.XLOOKUP(C1623,ESTACIONES!B:B,ESTACIONES!N:N,0,0,1)</f>
        <v>4.7744005541349805</v>
      </c>
      <c r="AG1623">
        <f>_xlfn.XLOOKUP(A1623,'L y W'!A:A,'L y W'!B:B,0,0,1)</f>
        <v>0</v>
      </c>
      <c r="AH1623">
        <f>_xlfn.XLOOKUP(A1623,'L y W'!A:A,'L y W'!C:C,0,0,1)</f>
        <v>0</v>
      </c>
    </row>
    <row r="1624" spans="1:34" x14ac:dyDescent="0.3">
      <c r="A1624" s="1">
        <v>3464</v>
      </c>
      <c r="B1624" s="1" t="s">
        <v>2136</v>
      </c>
      <c r="C1624" s="1" t="s">
        <v>816</v>
      </c>
      <c r="D1624" s="1">
        <v>2017</v>
      </c>
      <c r="E1624" s="1">
        <v>5</v>
      </c>
      <c r="F1624" s="1">
        <v>5</v>
      </c>
      <c r="G1624" s="1">
        <v>6</v>
      </c>
      <c r="H1624" s="1">
        <v>50</v>
      </c>
      <c r="I1624" s="1">
        <v>56</v>
      </c>
      <c r="J1624" s="1">
        <v>-28.718</v>
      </c>
      <c r="K1624" s="1">
        <v>-71.554000000000002</v>
      </c>
      <c r="L1624" s="1">
        <v>4.8</v>
      </c>
      <c r="M1624" s="1">
        <v>36.4</v>
      </c>
      <c r="N1624" s="1">
        <v>-27.466439999999999</v>
      </c>
      <c r="O1624" s="1">
        <v>-70.265429999999995</v>
      </c>
      <c r="P1624" s="1">
        <v>485</v>
      </c>
      <c r="Q1624" s="1">
        <v>522</v>
      </c>
      <c r="R1624" s="7">
        <v>6.9</v>
      </c>
      <c r="S1624" s="1" t="s">
        <v>38</v>
      </c>
      <c r="T1624" s="1" t="s">
        <v>38</v>
      </c>
      <c r="U1624" s="1" t="s">
        <v>38</v>
      </c>
      <c r="V1624" s="1" t="s">
        <v>38</v>
      </c>
      <c r="W1624" s="1" t="s">
        <v>38</v>
      </c>
      <c r="X1624" s="1" t="s">
        <v>38</v>
      </c>
      <c r="Y1624" s="1">
        <v>187.81189740256644</v>
      </c>
      <c r="Z1624" s="1">
        <v>191.39961345559752</v>
      </c>
      <c r="AA1624" s="1">
        <v>191.39961345559752</v>
      </c>
      <c r="AB1624" s="1" t="s">
        <v>2137</v>
      </c>
      <c r="AC1624" s="3">
        <v>75</v>
      </c>
      <c r="AD1624" s="3">
        <f>_xlfn.XLOOKUP(B1624,EVENTOS!B:B,EVENTOS!M:M,"--",0,1)</f>
        <v>363</v>
      </c>
      <c r="AE1624" s="3">
        <v>1</v>
      </c>
      <c r="AF1624" s="12">
        <f>_xlfn.XLOOKUP(C1624,ESTACIONES!B:B,ESTACIONES!N:N,0,0,1)</f>
        <v>7.018821636696674</v>
      </c>
      <c r="AG1624" t="e">
        <f>_xlfn.XLOOKUP(A1624,'L y W'!A:A,'L y W'!B:B,0,0,1)</f>
        <v>#N/A</v>
      </c>
      <c r="AH1624" t="e">
        <f>_xlfn.XLOOKUP(A1624,'L y W'!A:A,'L y W'!C:C,0,0,1)</f>
        <v>#N/A</v>
      </c>
    </row>
    <row r="1625" spans="1:34" x14ac:dyDescent="0.3">
      <c r="A1625" s="1">
        <v>3465</v>
      </c>
      <c r="B1625" s="1" t="s">
        <v>2138</v>
      </c>
      <c r="C1625" s="1" t="s">
        <v>51</v>
      </c>
      <c r="D1625" s="1">
        <v>2017</v>
      </c>
      <c r="E1625" s="1">
        <v>5</v>
      </c>
      <c r="F1625" s="1">
        <v>13</v>
      </c>
      <c r="G1625" s="1">
        <v>16</v>
      </c>
      <c r="H1625" s="1">
        <v>54</v>
      </c>
      <c r="I1625" s="1">
        <v>46</v>
      </c>
      <c r="J1625" s="1">
        <v>-32.930999999999997</v>
      </c>
      <c r="K1625" s="1">
        <v>-72.043999999999997</v>
      </c>
      <c r="L1625" s="1">
        <v>5.2</v>
      </c>
      <c r="M1625" s="1">
        <v>24.1</v>
      </c>
      <c r="N1625" s="1">
        <v>-31.783711</v>
      </c>
      <c r="O1625" s="1">
        <v>-70.969739000000004</v>
      </c>
      <c r="P1625" s="1">
        <v>458</v>
      </c>
      <c r="Q1625" s="1">
        <v>751</v>
      </c>
      <c r="R1625" s="7">
        <v>2.1</v>
      </c>
      <c r="S1625" s="1">
        <v>360</v>
      </c>
      <c r="T1625" s="1">
        <v>20</v>
      </c>
      <c r="U1625" s="1">
        <v>84</v>
      </c>
      <c r="V1625" s="1">
        <v>186</v>
      </c>
      <c r="W1625" s="1">
        <v>70</v>
      </c>
      <c r="X1625" s="1">
        <v>92</v>
      </c>
      <c r="Y1625" s="1">
        <v>162.51120198626879</v>
      </c>
      <c r="Z1625" s="1">
        <v>164.35627805174298</v>
      </c>
      <c r="AA1625" s="1">
        <v>163.90473937988281</v>
      </c>
      <c r="AB1625" s="1" t="s">
        <v>2139</v>
      </c>
      <c r="AC1625" s="3">
        <v>8</v>
      </c>
      <c r="AD1625" s="3">
        <f>_xlfn.XLOOKUP(B1625,EVENTOS!B:B,EVENTOS!M:M,"--",0,1)</f>
        <v>364</v>
      </c>
      <c r="AE1625" s="3">
        <v>1</v>
      </c>
      <c r="AF1625" s="12">
        <f>_xlfn.XLOOKUP(C1625,ESTACIONES!B:B,ESTACIONES!N:N,0,0,1)</f>
        <v>4.6375108145656956</v>
      </c>
      <c r="AG1625">
        <f>_xlfn.XLOOKUP(A1625,'L y W'!A:A,'L y W'!B:B,0,0,1)</f>
        <v>0</v>
      </c>
      <c r="AH1625">
        <f>_xlfn.XLOOKUP(A1625,'L y W'!A:A,'L y W'!C:C,0,0,1)</f>
        <v>0</v>
      </c>
    </row>
    <row r="1626" spans="1:34" x14ac:dyDescent="0.3">
      <c r="A1626" s="1">
        <v>3466</v>
      </c>
      <c r="B1626" s="1" t="s">
        <v>2138</v>
      </c>
      <c r="C1626" s="1" t="s">
        <v>147</v>
      </c>
      <c r="D1626" s="1">
        <v>2017</v>
      </c>
      <c r="E1626" s="1">
        <v>5</v>
      </c>
      <c r="F1626" s="1">
        <v>13</v>
      </c>
      <c r="G1626" s="1">
        <v>16</v>
      </c>
      <c r="H1626" s="1">
        <v>54</v>
      </c>
      <c r="I1626" s="1">
        <v>46</v>
      </c>
      <c r="J1626" s="1">
        <v>-32.930999999999997</v>
      </c>
      <c r="K1626" s="1">
        <v>-72.043999999999997</v>
      </c>
      <c r="L1626" s="1">
        <v>5.2</v>
      </c>
      <c r="M1626" s="1">
        <v>24.1</v>
      </c>
      <c r="N1626" s="1">
        <v>-33.388686</v>
      </c>
      <c r="O1626" s="1">
        <v>-70.621589</v>
      </c>
      <c r="P1626" s="1">
        <v>0</v>
      </c>
      <c r="Q1626" s="1">
        <v>311</v>
      </c>
      <c r="R1626" s="7">
        <v>0.99</v>
      </c>
      <c r="S1626" s="1">
        <v>360</v>
      </c>
      <c r="T1626" s="1">
        <v>20</v>
      </c>
      <c r="U1626" s="1">
        <v>84</v>
      </c>
      <c r="V1626" s="1">
        <v>186</v>
      </c>
      <c r="W1626" s="1">
        <v>70</v>
      </c>
      <c r="X1626" s="1">
        <v>92</v>
      </c>
      <c r="Y1626" s="1">
        <v>142.06495009311911</v>
      </c>
      <c r="Z1626" s="1">
        <v>144.09462184606483</v>
      </c>
      <c r="AA1626" s="1">
        <v>144.4156799316406</v>
      </c>
      <c r="AB1626" s="1" t="s">
        <v>2140</v>
      </c>
      <c r="AC1626" s="3">
        <v>26</v>
      </c>
      <c r="AD1626" s="3">
        <f>_xlfn.XLOOKUP(B1626,EVENTOS!B:B,EVENTOS!M:M,"--",0,1)</f>
        <v>364</v>
      </c>
      <c r="AE1626" s="3">
        <v>1</v>
      </c>
      <c r="AF1626" s="12">
        <f>_xlfn.XLOOKUP(C1626,ESTACIONES!B:B,ESTACIONES!N:N,0,0,1)</f>
        <v>5.3601454441489214</v>
      </c>
      <c r="AG1626">
        <f>_xlfn.XLOOKUP(A1626,'L y W'!A:A,'L y W'!B:B,0,0,1)</f>
        <v>0</v>
      </c>
      <c r="AH1626">
        <f>_xlfn.XLOOKUP(A1626,'L y W'!A:A,'L y W'!C:C,0,0,1)</f>
        <v>0</v>
      </c>
    </row>
    <row r="1627" spans="1:34" x14ac:dyDescent="0.3">
      <c r="A1627" s="1">
        <v>3467</v>
      </c>
      <c r="B1627" s="1" t="s">
        <v>2138</v>
      </c>
      <c r="C1627" s="1" t="s">
        <v>62</v>
      </c>
      <c r="D1627" s="1">
        <v>2017</v>
      </c>
      <c r="E1627" s="1">
        <v>5</v>
      </c>
      <c r="F1627" s="1">
        <v>13</v>
      </c>
      <c r="G1627" s="1">
        <v>16</v>
      </c>
      <c r="H1627" s="1">
        <v>54</v>
      </c>
      <c r="I1627" s="1">
        <v>46</v>
      </c>
      <c r="J1627" s="1">
        <v>-32.930999999999997</v>
      </c>
      <c r="K1627" s="1">
        <v>-72.043999999999997</v>
      </c>
      <c r="L1627" s="1">
        <v>5.2</v>
      </c>
      <c r="M1627" s="1">
        <v>24.1</v>
      </c>
      <c r="N1627" s="1">
        <v>-33.215583000000002</v>
      </c>
      <c r="O1627" s="1">
        <v>-70.766861000000006</v>
      </c>
      <c r="P1627" s="1">
        <v>0</v>
      </c>
      <c r="Q1627" s="1">
        <v>401</v>
      </c>
      <c r="R1627" s="7">
        <v>1.31</v>
      </c>
      <c r="S1627" s="1">
        <v>360</v>
      </c>
      <c r="T1627" s="1">
        <v>20</v>
      </c>
      <c r="U1627" s="1">
        <v>84</v>
      </c>
      <c r="V1627" s="1">
        <v>186</v>
      </c>
      <c r="W1627" s="1">
        <v>70</v>
      </c>
      <c r="X1627" s="1">
        <v>92</v>
      </c>
      <c r="Y1627" s="1">
        <v>123.35890824990378</v>
      </c>
      <c r="Z1627" s="1">
        <v>125.69101099365928</v>
      </c>
      <c r="AA1627" s="1">
        <v>125.87709808349609</v>
      </c>
      <c r="AB1627" s="1" t="s">
        <v>2141</v>
      </c>
      <c r="AC1627" s="3">
        <v>11</v>
      </c>
      <c r="AD1627" s="3">
        <f>_xlfn.XLOOKUP(B1627,EVENTOS!B:B,EVENTOS!M:M,"--",0,1)</f>
        <v>364</v>
      </c>
      <c r="AE1627" s="3">
        <v>1</v>
      </c>
      <c r="AF1627" s="12">
        <f>_xlfn.XLOOKUP(C1627,ESTACIONES!B:B,ESTACIONES!N:N,0,0,1)</f>
        <v>2.7481272780344788</v>
      </c>
      <c r="AG1627">
        <f>_xlfn.XLOOKUP(A1627,'L y W'!A:A,'L y W'!B:B,0,0,1)</f>
        <v>0</v>
      </c>
      <c r="AH1627">
        <f>_xlfn.XLOOKUP(A1627,'L y W'!A:A,'L y W'!C:C,0,0,1)</f>
        <v>0</v>
      </c>
    </row>
    <row r="1628" spans="1:34" x14ac:dyDescent="0.3">
      <c r="A1628" s="1">
        <v>3468</v>
      </c>
      <c r="B1628" s="1" t="s">
        <v>2138</v>
      </c>
      <c r="C1628" s="1" t="s">
        <v>234</v>
      </c>
      <c r="D1628" s="1">
        <v>2017</v>
      </c>
      <c r="E1628" s="1">
        <v>5</v>
      </c>
      <c r="F1628" s="1">
        <v>13</v>
      </c>
      <c r="G1628" s="1">
        <v>16</v>
      </c>
      <c r="H1628" s="1">
        <v>54</v>
      </c>
      <c r="I1628" s="1">
        <v>46</v>
      </c>
      <c r="J1628" s="1">
        <v>-32.930999999999997</v>
      </c>
      <c r="K1628" s="1">
        <v>-72.043999999999997</v>
      </c>
      <c r="L1628" s="1">
        <v>5.2</v>
      </c>
      <c r="M1628" s="1">
        <v>24.1</v>
      </c>
      <c r="N1628" s="1">
        <v>-33.023083</v>
      </c>
      <c r="O1628" s="1">
        <v>-71.517832999999996</v>
      </c>
      <c r="P1628" s="1">
        <v>0</v>
      </c>
      <c r="Q1628" s="1">
        <v>622</v>
      </c>
      <c r="R1628" s="7">
        <v>7.28</v>
      </c>
      <c r="S1628" s="1">
        <v>360</v>
      </c>
      <c r="T1628" s="1">
        <v>20</v>
      </c>
      <c r="U1628" s="1">
        <v>84</v>
      </c>
      <c r="V1628" s="1">
        <v>186</v>
      </c>
      <c r="W1628" s="1">
        <v>70</v>
      </c>
      <c r="X1628" s="1">
        <v>92</v>
      </c>
      <c r="Y1628" s="1">
        <v>50.233693720688919</v>
      </c>
      <c r="Z1628" s="1">
        <v>55.715652960581743</v>
      </c>
      <c r="AA1628" s="1">
        <v>55.739757537841797</v>
      </c>
      <c r="AB1628" s="1" t="s">
        <v>2142</v>
      </c>
      <c r="AC1628" s="3">
        <v>44</v>
      </c>
      <c r="AD1628" s="3">
        <f>_xlfn.XLOOKUP(B1628,EVENTOS!B:B,EVENTOS!M:M,"--",0,1)</f>
        <v>364</v>
      </c>
      <c r="AE1628" s="3">
        <v>1</v>
      </c>
      <c r="AF1628" s="12">
        <f>_xlfn.XLOOKUP(C1628,ESTACIONES!B:B,ESTACIONES!N:N,0,0,1)</f>
        <v>7.8837968896193393</v>
      </c>
      <c r="AG1628">
        <f>_xlfn.XLOOKUP(A1628,'L y W'!A:A,'L y W'!B:B,0,0,1)</f>
        <v>0</v>
      </c>
      <c r="AH1628">
        <f>_xlfn.XLOOKUP(A1628,'L y W'!A:A,'L y W'!C:C,0,0,1)</f>
        <v>0</v>
      </c>
    </row>
    <row r="1629" spans="1:34" x14ac:dyDescent="0.3">
      <c r="A1629" s="1">
        <v>3470</v>
      </c>
      <c r="B1629" s="1" t="s">
        <v>2138</v>
      </c>
      <c r="C1629" s="1" t="s">
        <v>167</v>
      </c>
      <c r="D1629" s="1">
        <v>2017</v>
      </c>
      <c r="E1629" s="1">
        <v>5</v>
      </c>
      <c r="F1629" s="1">
        <v>13</v>
      </c>
      <c r="G1629" s="1">
        <v>16</v>
      </c>
      <c r="H1629" s="1">
        <v>54</v>
      </c>
      <c r="I1629" s="1">
        <v>46</v>
      </c>
      <c r="J1629" s="1">
        <v>-32.930999999999997</v>
      </c>
      <c r="K1629" s="1">
        <v>-72.043999999999997</v>
      </c>
      <c r="L1629" s="1">
        <v>5.2</v>
      </c>
      <c r="M1629" s="1">
        <v>24.1</v>
      </c>
      <c r="N1629" s="1">
        <v>-33.365428000000001</v>
      </c>
      <c r="O1629" s="1">
        <v>-71.669036000000006</v>
      </c>
      <c r="P1629" s="1">
        <v>0</v>
      </c>
      <c r="Q1629" s="1">
        <v>549</v>
      </c>
      <c r="R1629" s="7">
        <v>5.72</v>
      </c>
      <c r="S1629" s="1">
        <v>360</v>
      </c>
      <c r="T1629" s="1">
        <v>20</v>
      </c>
      <c r="U1629" s="1">
        <v>84</v>
      </c>
      <c r="V1629" s="1">
        <v>186</v>
      </c>
      <c r="W1629" s="1">
        <v>70</v>
      </c>
      <c r="X1629" s="1">
        <v>92</v>
      </c>
      <c r="Y1629" s="1">
        <v>59.541672219529055</v>
      </c>
      <c r="Z1629" s="1">
        <v>64.234108779509342</v>
      </c>
      <c r="AA1629" s="1">
        <v>64.279739379882813</v>
      </c>
      <c r="AB1629" s="1" t="s">
        <v>2143</v>
      </c>
      <c r="AC1629" s="3">
        <v>35</v>
      </c>
      <c r="AD1629" s="3">
        <f>_xlfn.XLOOKUP(B1629,EVENTOS!B:B,EVENTOS!M:M,"--",0,1)</f>
        <v>364</v>
      </c>
      <c r="AE1629" s="3">
        <v>1</v>
      </c>
      <c r="AF1629" s="12">
        <f>_xlfn.XLOOKUP(C1629,ESTACIONES!B:B,ESTACIONES!N:N,0,0,1)</f>
        <v>3.4777015408059508</v>
      </c>
      <c r="AG1629">
        <f>_xlfn.XLOOKUP(A1629,'L y W'!A:A,'L y W'!B:B,0,0,1)</f>
        <v>0</v>
      </c>
      <c r="AH1629">
        <f>_xlfn.XLOOKUP(A1629,'L y W'!A:A,'L y W'!C:C,0,0,1)</f>
        <v>0</v>
      </c>
    </row>
    <row r="1630" spans="1:34" x14ac:dyDescent="0.3">
      <c r="A1630" s="1">
        <v>3471</v>
      </c>
      <c r="B1630" s="1" t="s">
        <v>2138</v>
      </c>
      <c r="C1630" s="1" t="s">
        <v>169</v>
      </c>
      <c r="D1630" s="1">
        <v>2017</v>
      </c>
      <c r="E1630" s="1">
        <v>5</v>
      </c>
      <c r="F1630" s="1">
        <v>13</v>
      </c>
      <c r="G1630" s="1">
        <v>16</v>
      </c>
      <c r="H1630" s="1">
        <v>54</v>
      </c>
      <c r="I1630" s="1">
        <v>46</v>
      </c>
      <c r="J1630" s="1">
        <v>-32.930999999999997</v>
      </c>
      <c r="K1630" s="1">
        <v>-72.043999999999997</v>
      </c>
      <c r="L1630" s="1">
        <v>5.2</v>
      </c>
      <c r="M1630" s="1">
        <v>24.1</v>
      </c>
      <c r="N1630" s="1">
        <v>-33.048060999999997</v>
      </c>
      <c r="O1630" s="1">
        <v>-71.604500000000002</v>
      </c>
      <c r="P1630" s="1">
        <v>0</v>
      </c>
      <c r="Q1630" s="1">
        <v>317</v>
      </c>
      <c r="R1630" s="7">
        <v>1.61</v>
      </c>
      <c r="S1630" s="1">
        <v>360</v>
      </c>
      <c r="T1630" s="1">
        <v>20</v>
      </c>
      <c r="U1630" s="1">
        <v>84</v>
      </c>
      <c r="V1630" s="1">
        <v>186</v>
      </c>
      <c r="W1630" s="1">
        <v>70</v>
      </c>
      <c r="X1630" s="1">
        <v>92</v>
      </c>
      <c r="Y1630" s="1">
        <v>43.080243055889042</v>
      </c>
      <c r="Z1630" s="1">
        <v>49.363117220800348</v>
      </c>
      <c r="AA1630" s="1">
        <v>49.386669158935547</v>
      </c>
      <c r="AB1630" s="1" t="s">
        <v>2144</v>
      </c>
      <c r="AC1630" s="3">
        <v>36</v>
      </c>
      <c r="AD1630" s="3">
        <f>_xlfn.XLOOKUP(B1630,EVENTOS!B:B,EVENTOS!M:M,"--",0,1)</f>
        <v>364</v>
      </c>
      <c r="AE1630" s="3">
        <v>1</v>
      </c>
      <c r="AF1630" s="12">
        <f>_xlfn.XLOOKUP(C1630,ESTACIONES!B:B,ESTACIONES!N:N,0,0,1)</f>
        <v>4.311696339662153</v>
      </c>
      <c r="AG1630">
        <f>_xlfn.XLOOKUP(A1630,'L y W'!A:A,'L y W'!B:B,0,0,1)</f>
        <v>0</v>
      </c>
      <c r="AH1630">
        <f>_xlfn.XLOOKUP(A1630,'L y W'!A:A,'L y W'!C:C,0,0,1)</f>
        <v>0</v>
      </c>
    </row>
    <row r="1631" spans="1:34" x14ac:dyDescent="0.3">
      <c r="A1631" s="1">
        <v>3472</v>
      </c>
      <c r="B1631" s="1" t="s">
        <v>2138</v>
      </c>
      <c r="C1631" s="1" t="s">
        <v>242</v>
      </c>
      <c r="D1631" s="1">
        <v>2017</v>
      </c>
      <c r="E1631" s="1">
        <v>5</v>
      </c>
      <c r="F1631" s="1">
        <v>13</v>
      </c>
      <c r="G1631" s="1">
        <v>16</v>
      </c>
      <c r="H1631" s="1">
        <v>54</v>
      </c>
      <c r="I1631" s="1">
        <v>46</v>
      </c>
      <c r="J1631" s="1">
        <v>-32.930999999999997</v>
      </c>
      <c r="K1631" s="1">
        <v>-72.043999999999997</v>
      </c>
      <c r="L1631" s="1">
        <v>5.2</v>
      </c>
      <c r="M1631" s="1">
        <v>24.1</v>
      </c>
      <c r="N1631" s="1">
        <v>-32.755706000000004</v>
      </c>
      <c r="O1631" s="1">
        <v>-70.725219999999993</v>
      </c>
      <c r="P1631" s="1">
        <v>673</v>
      </c>
      <c r="Q1631" s="1">
        <v>837</v>
      </c>
      <c r="R1631" s="7">
        <v>2.5954545454545461</v>
      </c>
      <c r="S1631" s="1">
        <v>360</v>
      </c>
      <c r="T1631" s="1">
        <v>20</v>
      </c>
      <c r="U1631" s="1">
        <v>84</v>
      </c>
      <c r="V1631" s="1">
        <v>186</v>
      </c>
      <c r="W1631" s="1">
        <v>70</v>
      </c>
      <c r="X1631" s="1">
        <v>92</v>
      </c>
      <c r="Y1631" s="1">
        <v>124.9818382949087</v>
      </c>
      <c r="Z1631" s="1">
        <v>127.41334872208134</v>
      </c>
      <c r="AA1631" s="1">
        <v>127.1710968017578</v>
      </c>
      <c r="AB1631" s="1" t="s">
        <v>2145</v>
      </c>
      <c r="AC1631" s="3">
        <v>47</v>
      </c>
      <c r="AD1631" s="3">
        <f>_xlfn.XLOOKUP(B1631,EVENTOS!B:B,EVENTOS!M:M,"--",0,1)</f>
        <v>364</v>
      </c>
      <c r="AE1631" s="3">
        <v>1</v>
      </c>
      <c r="AF1631" s="12">
        <f>_xlfn.XLOOKUP(C1631,ESTACIONES!B:B,ESTACIONES!N:N,0,0,1)</f>
        <v>2.3518357964241554</v>
      </c>
      <c r="AG1631">
        <f>_xlfn.XLOOKUP(A1631,'L y W'!A:A,'L y W'!B:B,0,0,1)</f>
        <v>0</v>
      </c>
      <c r="AH1631">
        <f>_xlfn.XLOOKUP(A1631,'L y W'!A:A,'L y W'!C:C,0,0,1)</f>
        <v>0</v>
      </c>
    </row>
    <row r="1632" spans="1:34" x14ac:dyDescent="0.3">
      <c r="A1632" s="1">
        <v>3473</v>
      </c>
      <c r="B1632" s="1" t="s">
        <v>2138</v>
      </c>
      <c r="C1632" s="1" t="s">
        <v>1951</v>
      </c>
      <c r="D1632" s="1">
        <v>2017</v>
      </c>
      <c r="E1632" s="1">
        <v>5</v>
      </c>
      <c r="F1632" s="1">
        <v>13</v>
      </c>
      <c r="G1632" s="1">
        <v>16</v>
      </c>
      <c r="H1632" s="1">
        <v>54</v>
      </c>
      <c r="I1632" s="1">
        <v>46</v>
      </c>
      <c r="J1632" s="1">
        <v>-32.930999999999997</v>
      </c>
      <c r="K1632" s="1">
        <v>-72.043999999999997</v>
      </c>
      <c r="L1632" s="1">
        <v>5.2</v>
      </c>
      <c r="M1632" s="1">
        <v>24.1</v>
      </c>
      <c r="N1632" s="1">
        <v>-33.0229</v>
      </c>
      <c r="O1632" s="1">
        <v>-71.6374</v>
      </c>
      <c r="P1632" s="1">
        <v>2</v>
      </c>
      <c r="Q1632" s="1">
        <v>631</v>
      </c>
      <c r="R1632" s="7">
        <v>9.0299999999999994</v>
      </c>
      <c r="S1632" s="1">
        <v>360</v>
      </c>
      <c r="T1632" s="1">
        <v>20</v>
      </c>
      <c r="U1632" s="1">
        <v>84</v>
      </c>
      <c r="V1632" s="1">
        <v>186</v>
      </c>
      <c r="W1632" s="1">
        <v>70</v>
      </c>
      <c r="X1632" s="1">
        <v>92</v>
      </c>
      <c r="Y1632" s="1">
        <v>39.350738689605329</v>
      </c>
      <c r="Z1632" s="1">
        <v>46.145281876022842</v>
      </c>
      <c r="AA1632" s="1">
        <v>46.161514282226563</v>
      </c>
      <c r="AB1632" s="1" t="s">
        <v>2146</v>
      </c>
      <c r="AC1632" s="3">
        <v>120</v>
      </c>
      <c r="AD1632" s="3">
        <f>_xlfn.XLOOKUP(B1632,EVENTOS!B:B,EVENTOS!M:M,"--",0,1)</f>
        <v>364</v>
      </c>
      <c r="AE1632" s="3">
        <v>1</v>
      </c>
      <c r="AF1632" s="12">
        <f>_xlfn.XLOOKUP(C1632,ESTACIONES!B:B,ESTACIONES!N:N,0,0,1)</f>
        <v>4.6212145353143441</v>
      </c>
      <c r="AG1632">
        <f>_xlfn.XLOOKUP(A1632,'L y W'!A:A,'L y W'!B:B,0,0,1)</f>
        <v>0</v>
      </c>
      <c r="AH1632">
        <f>_xlfn.XLOOKUP(A1632,'L y W'!A:A,'L y W'!C:C,0,0,1)</f>
        <v>0</v>
      </c>
    </row>
    <row r="1633" spans="1:34" x14ac:dyDescent="0.3">
      <c r="A1633" s="1">
        <v>3478</v>
      </c>
      <c r="B1633" s="1" t="s">
        <v>2147</v>
      </c>
      <c r="C1633" s="1" t="s">
        <v>212</v>
      </c>
      <c r="D1633" s="1">
        <v>2017</v>
      </c>
      <c r="E1633" s="1">
        <v>5</v>
      </c>
      <c r="F1633" s="1">
        <v>14</v>
      </c>
      <c r="G1633" s="1">
        <v>19</v>
      </c>
      <c r="H1633" s="1">
        <v>44</v>
      </c>
      <c r="I1633" s="1">
        <v>25</v>
      </c>
      <c r="J1633" s="1">
        <v>-20.84</v>
      </c>
      <c r="K1633" s="1">
        <v>-68.731999999999999</v>
      </c>
      <c r="L1633" s="1">
        <v>5.9</v>
      </c>
      <c r="M1633" s="1">
        <v>114.8</v>
      </c>
      <c r="N1633" s="1">
        <v>-19.668500000000002</v>
      </c>
      <c r="O1633" s="1">
        <v>-69.194199999999995</v>
      </c>
      <c r="P1633" s="1">
        <v>0</v>
      </c>
      <c r="Q1633" s="1">
        <v>973</v>
      </c>
      <c r="R1633" s="7">
        <v>7.75</v>
      </c>
      <c r="S1633" s="1">
        <v>240</v>
      </c>
      <c r="T1633" s="1">
        <v>65</v>
      </c>
      <c r="U1633" s="1">
        <v>11</v>
      </c>
      <c r="V1633" s="1">
        <v>146</v>
      </c>
      <c r="W1633" s="1">
        <v>80</v>
      </c>
      <c r="X1633" s="1">
        <v>155</v>
      </c>
      <c r="Y1633" s="1">
        <v>138.39175542741089</v>
      </c>
      <c r="Z1633" s="1">
        <v>179.80911537038469</v>
      </c>
      <c r="AA1633" s="1">
        <v>177.87190246582031</v>
      </c>
      <c r="AB1633" s="1" t="s">
        <v>2148</v>
      </c>
      <c r="AC1633" s="3">
        <v>42</v>
      </c>
      <c r="AD1633" s="3">
        <f>_xlfn.XLOOKUP(B1633,EVENTOS!B:B,EVENTOS!M:M,"--",0,1)</f>
        <v>365</v>
      </c>
      <c r="AE1633" s="3">
        <v>2</v>
      </c>
      <c r="AF1633" s="12">
        <f>_xlfn.XLOOKUP(C1633,ESTACIONES!B:B,ESTACIONES!N:N,0,0,1)</f>
        <v>5.985471124506704</v>
      </c>
      <c r="AG1633">
        <f>_xlfn.XLOOKUP(A1633,'L y W'!A:A,'L y W'!B:B,0,0,1)</f>
        <v>11.882285961900028</v>
      </c>
      <c r="AH1633">
        <f>_xlfn.XLOOKUP(A1633,'L y W'!A:A,'L y W'!C:C,0,0,1)</f>
        <v>9.9288740132504323</v>
      </c>
    </row>
    <row r="1634" spans="1:34" x14ac:dyDescent="0.3">
      <c r="A1634" s="1">
        <v>3479</v>
      </c>
      <c r="B1634" s="1" t="s">
        <v>2147</v>
      </c>
      <c r="C1634" s="1" t="s">
        <v>482</v>
      </c>
      <c r="D1634" s="1">
        <v>2017</v>
      </c>
      <c r="E1634" s="1">
        <v>5</v>
      </c>
      <c r="F1634" s="1">
        <v>14</v>
      </c>
      <c r="G1634" s="1">
        <v>19</v>
      </c>
      <c r="H1634" s="1">
        <v>44</v>
      </c>
      <c r="I1634" s="1">
        <v>25</v>
      </c>
      <c r="J1634" s="1">
        <v>-20.84</v>
      </c>
      <c r="K1634" s="1">
        <v>-68.731999999999999</v>
      </c>
      <c r="L1634" s="1">
        <v>5.9</v>
      </c>
      <c r="M1634" s="1">
        <v>114.8</v>
      </c>
      <c r="N1634" s="1">
        <v>-21.043230000000001</v>
      </c>
      <c r="O1634" s="1">
        <v>-69.487399999999994</v>
      </c>
      <c r="P1634" s="1">
        <v>0</v>
      </c>
      <c r="Q1634" s="1">
        <v>603</v>
      </c>
      <c r="R1634" s="7">
        <v>3.4</v>
      </c>
      <c r="S1634" s="1">
        <v>240</v>
      </c>
      <c r="T1634" s="1">
        <v>65</v>
      </c>
      <c r="U1634" s="1">
        <v>11</v>
      </c>
      <c r="V1634" s="1">
        <v>146</v>
      </c>
      <c r="W1634" s="1">
        <v>80</v>
      </c>
      <c r="X1634" s="1">
        <v>155</v>
      </c>
      <c r="Y1634" s="1">
        <v>81.728041534392347</v>
      </c>
      <c r="Z1634" s="1">
        <v>140.92023549883586</v>
      </c>
      <c r="AA1634" s="1">
        <v>134.29216003417969</v>
      </c>
      <c r="AB1634" s="1" t="s">
        <v>2149</v>
      </c>
      <c r="AC1634" s="3">
        <v>55</v>
      </c>
      <c r="AD1634" s="3">
        <f>_xlfn.XLOOKUP(B1634,EVENTOS!B:B,EVENTOS!M:M,"--",0,1)</f>
        <v>365</v>
      </c>
      <c r="AE1634" s="3">
        <v>2</v>
      </c>
      <c r="AF1634" s="12">
        <f>_xlfn.XLOOKUP(C1634,ESTACIONES!B:B,ESTACIONES!N:N,0,0,1)</f>
        <v>1.9568435515885059</v>
      </c>
      <c r="AG1634">
        <f>_xlfn.XLOOKUP(A1634,'L y W'!A:A,'L y W'!B:B,0,0,1)</f>
        <v>11.882285961900028</v>
      </c>
      <c r="AH1634">
        <f>_xlfn.XLOOKUP(A1634,'L y W'!A:A,'L y W'!C:C,0,0,1)</f>
        <v>9.9288740132504323</v>
      </c>
    </row>
    <row r="1635" spans="1:34" x14ac:dyDescent="0.3">
      <c r="A1635" s="1">
        <v>348</v>
      </c>
      <c r="B1635" s="1" t="s">
        <v>2150</v>
      </c>
      <c r="C1635" s="1" t="s">
        <v>473</v>
      </c>
      <c r="D1635" s="1">
        <v>2014</v>
      </c>
      <c r="E1635" s="1">
        <v>4</v>
      </c>
      <c r="F1635" s="1">
        <v>14</v>
      </c>
      <c r="G1635" s="1">
        <v>5</v>
      </c>
      <c r="H1635" s="1">
        <v>56</v>
      </c>
      <c r="I1635" s="1">
        <v>18</v>
      </c>
      <c r="J1635" s="1">
        <v>-20.731999999999999</v>
      </c>
      <c r="K1635" s="1">
        <v>-70.789000000000001</v>
      </c>
      <c r="L1635" s="1">
        <v>4.9000000000000004</v>
      </c>
      <c r="M1635" s="1">
        <v>25.6</v>
      </c>
      <c r="N1635" s="1">
        <v>-20.27291</v>
      </c>
      <c r="O1635" s="1">
        <v>-70.122309999999999</v>
      </c>
      <c r="P1635" s="1">
        <v>0</v>
      </c>
      <c r="Q1635" s="1">
        <v>725</v>
      </c>
      <c r="R1635" s="7">
        <v>1.36</v>
      </c>
      <c r="S1635" s="1">
        <v>356</v>
      </c>
      <c r="T1635" s="1">
        <v>21</v>
      </c>
      <c r="U1635" s="1">
        <v>95</v>
      </c>
      <c r="V1635" s="1">
        <v>170</v>
      </c>
      <c r="W1635" s="1">
        <v>69</v>
      </c>
      <c r="X1635" s="1">
        <v>88</v>
      </c>
      <c r="Y1635" s="1">
        <v>86.13651994485403</v>
      </c>
      <c r="Z1635" s="1">
        <v>89.860225173378225</v>
      </c>
      <c r="AA1635" s="1">
        <v>89.781455993652344</v>
      </c>
      <c r="AB1635" s="1" t="s">
        <v>2151</v>
      </c>
      <c r="AC1635" s="3">
        <v>53</v>
      </c>
      <c r="AD1635" s="3">
        <f>_xlfn.XLOOKUP(B1635,EVENTOS!B:B,EVENTOS!M:M,"--",0,1)</f>
        <v>366</v>
      </c>
      <c r="AE1635" s="3">
        <v>1</v>
      </c>
      <c r="AF1635" s="12">
        <f>_xlfn.XLOOKUP(C1635,ESTACIONES!B:B,ESTACIONES!N:N,0,0,1)</f>
        <v>3.8168177816451578</v>
      </c>
      <c r="AG1635">
        <f>_xlfn.XLOOKUP(A1635,'L y W'!A:A,'L y W'!B:B,0,0,1)</f>
        <v>0</v>
      </c>
      <c r="AH1635">
        <f>_xlfn.XLOOKUP(A1635,'L y W'!A:A,'L y W'!C:C,0,0,1)</f>
        <v>0</v>
      </c>
    </row>
    <row r="1636" spans="1:34" x14ac:dyDescent="0.3">
      <c r="A1636" s="1">
        <v>3480</v>
      </c>
      <c r="B1636" s="1" t="s">
        <v>2147</v>
      </c>
      <c r="C1636" s="1" t="s">
        <v>1736</v>
      </c>
      <c r="D1636" s="1">
        <v>2017</v>
      </c>
      <c r="E1636" s="1">
        <v>5</v>
      </c>
      <c r="F1636" s="1">
        <v>14</v>
      </c>
      <c r="G1636" s="1">
        <v>19</v>
      </c>
      <c r="H1636" s="1">
        <v>44</v>
      </c>
      <c r="I1636" s="1">
        <v>25</v>
      </c>
      <c r="J1636" s="1">
        <v>-20.84</v>
      </c>
      <c r="K1636" s="1">
        <v>-68.731999999999999</v>
      </c>
      <c r="L1636" s="1">
        <v>5.9</v>
      </c>
      <c r="M1636" s="1">
        <v>114.8</v>
      </c>
      <c r="N1636" s="1">
        <v>-20.141120000000001</v>
      </c>
      <c r="O1636" s="1">
        <v>-69.153400000000005</v>
      </c>
      <c r="P1636" s="1">
        <v>0</v>
      </c>
      <c r="Q1636" s="1">
        <v>742</v>
      </c>
      <c r="R1636" s="7">
        <v>4.2</v>
      </c>
      <c r="S1636" s="1">
        <v>240</v>
      </c>
      <c r="T1636" s="1">
        <v>65</v>
      </c>
      <c r="U1636" s="1">
        <v>11</v>
      </c>
      <c r="V1636" s="1">
        <v>146</v>
      </c>
      <c r="W1636" s="1">
        <v>80</v>
      </c>
      <c r="X1636" s="1">
        <v>155</v>
      </c>
      <c r="Y1636" s="1">
        <v>88.989248925518396</v>
      </c>
      <c r="Z1636" s="1">
        <v>145.25194120674558</v>
      </c>
      <c r="AA1636" s="1">
        <v>143.01646423339841</v>
      </c>
      <c r="AB1636" s="1" t="s">
        <v>2152</v>
      </c>
      <c r="AC1636" s="3">
        <v>110</v>
      </c>
      <c r="AD1636" s="3">
        <f>_xlfn.XLOOKUP(B1636,EVENTOS!B:B,EVENTOS!M:M,"--",0,1)</f>
        <v>365</v>
      </c>
      <c r="AE1636" s="3">
        <v>2</v>
      </c>
      <c r="AF1636" s="12">
        <f>_xlfn.XLOOKUP(C1636,ESTACIONES!B:B,ESTACIONES!N:N,0,0,1)</f>
        <v>2.1221377636605276</v>
      </c>
      <c r="AG1636">
        <f>_xlfn.XLOOKUP(A1636,'L y W'!A:A,'L y W'!B:B,0,0,1)</f>
        <v>11.882285961900028</v>
      </c>
      <c r="AH1636">
        <f>_xlfn.XLOOKUP(A1636,'L y W'!A:A,'L y W'!C:C,0,0,1)</f>
        <v>9.9288740132504323</v>
      </c>
    </row>
    <row r="1637" spans="1:34" x14ac:dyDescent="0.3">
      <c r="A1637" s="1">
        <v>3482</v>
      </c>
      <c r="B1637" s="1" t="s">
        <v>2147</v>
      </c>
      <c r="C1637" s="1" t="s">
        <v>88</v>
      </c>
      <c r="D1637" s="1">
        <v>2017</v>
      </c>
      <c r="E1637" s="1">
        <v>5</v>
      </c>
      <c r="F1637" s="1">
        <v>14</v>
      </c>
      <c r="G1637" s="1">
        <v>19</v>
      </c>
      <c r="H1637" s="1">
        <v>44</v>
      </c>
      <c r="I1637" s="1">
        <v>25</v>
      </c>
      <c r="J1637" s="1">
        <v>-20.84</v>
      </c>
      <c r="K1637" s="1">
        <v>-68.731999999999999</v>
      </c>
      <c r="L1637" s="1">
        <v>5.9</v>
      </c>
      <c r="M1637" s="1">
        <v>114.8</v>
      </c>
      <c r="N1637" s="1">
        <v>-20.256270000000001</v>
      </c>
      <c r="O1637" s="1">
        <v>-69.786010000000005</v>
      </c>
      <c r="P1637" s="1">
        <v>0</v>
      </c>
      <c r="Q1637" s="1">
        <v>344</v>
      </c>
      <c r="R1637" s="7">
        <v>2.4700000000000002</v>
      </c>
      <c r="S1637" s="1">
        <v>240</v>
      </c>
      <c r="T1637" s="1">
        <v>65</v>
      </c>
      <c r="U1637" s="1">
        <v>11</v>
      </c>
      <c r="V1637" s="1">
        <v>146</v>
      </c>
      <c r="W1637" s="1">
        <v>80</v>
      </c>
      <c r="X1637" s="1">
        <v>155</v>
      </c>
      <c r="Y1637" s="1">
        <v>127.50280231551015</v>
      </c>
      <c r="Z1637" s="1">
        <v>171.56924141088945</v>
      </c>
      <c r="AA1637" s="1">
        <v>167.74267578125</v>
      </c>
      <c r="AB1637" s="1" t="s">
        <v>2153</v>
      </c>
      <c r="AC1637" s="3">
        <v>15</v>
      </c>
      <c r="AD1637" s="3">
        <f>_xlfn.XLOOKUP(B1637,EVENTOS!B:B,EVENTOS!M:M,"--",0,1)</f>
        <v>365</v>
      </c>
      <c r="AE1637" s="3">
        <v>2</v>
      </c>
      <c r="AF1637" s="12">
        <f>_xlfn.XLOOKUP(C1637,ESTACIONES!B:B,ESTACIONES!N:N,0,0,1)</f>
        <v>4.7744005541349805</v>
      </c>
      <c r="AG1637">
        <f>_xlfn.XLOOKUP(A1637,'L y W'!A:A,'L y W'!B:B,0,0,1)</f>
        <v>11.882285961900028</v>
      </c>
      <c r="AH1637">
        <f>_xlfn.XLOOKUP(A1637,'L y W'!A:A,'L y W'!C:C,0,0,1)</f>
        <v>9.9288740132504323</v>
      </c>
    </row>
    <row r="1638" spans="1:34" x14ac:dyDescent="0.3">
      <c r="A1638" s="1">
        <v>3483</v>
      </c>
      <c r="B1638" s="1" t="s">
        <v>2147</v>
      </c>
      <c r="C1638" s="1" t="s">
        <v>76</v>
      </c>
      <c r="D1638" s="1">
        <v>2017</v>
      </c>
      <c r="E1638" s="1">
        <v>5</v>
      </c>
      <c r="F1638" s="1">
        <v>14</v>
      </c>
      <c r="G1638" s="1">
        <v>19</v>
      </c>
      <c r="H1638" s="1">
        <v>44</v>
      </c>
      <c r="I1638" s="1">
        <v>25</v>
      </c>
      <c r="J1638" s="1">
        <v>-20.84</v>
      </c>
      <c r="K1638" s="1">
        <v>-68.731999999999999</v>
      </c>
      <c r="L1638" s="1">
        <v>5.9</v>
      </c>
      <c r="M1638" s="1">
        <v>114.8</v>
      </c>
      <c r="N1638" s="1">
        <v>-20.496327999999998</v>
      </c>
      <c r="O1638" s="1">
        <v>-69.337469999999996</v>
      </c>
      <c r="P1638" s="1">
        <v>0</v>
      </c>
      <c r="Q1638" s="1">
        <v>357</v>
      </c>
      <c r="R1638" s="7">
        <v>2.08</v>
      </c>
      <c r="S1638" s="1">
        <v>240</v>
      </c>
      <c r="T1638" s="1">
        <v>65</v>
      </c>
      <c r="U1638" s="1">
        <v>11</v>
      </c>
      <c r="V1638" s="1">
        <v>146</v>
      </c>
      <c r="W1638" s="1">
        <v>80</v>
      </c>
      <c r="X1638" s="1">
        <v>155</v>
      </c>
      <c r="Y1638" s="1">
        <v>73.674432832336308</v>
      </c>
      <c r="Z1638" s="1">
        <v>136.4073387071474</v>
      </c>
      <c r="AA1638" s="1">
        <v>132.18580627441409</v>
      </c>
      <c r="AB1638" s="1" t="s">
        <v>2154</v>
      </c>
      <c r="AC1638" s="3">
        <v>14</v>
      </c>
      <c r="AD1638" s="3">
        <f>_xlfn.XLOOKUP(B1638,EVENTOS!B:B,EVENTOS!M:M,"--",0,1)</f>
        <v>365</v>
      </c>
      <c r="AE1638" s="3">
        <v>2</v>
      </c>
      <c r="AF1638" s="12">
        <f>_xlfn.XLOOKUP(C1638,ESTACIONES!B:B,ESTACIONES!N:N,0,0,1)</f>
        <v>2.8487108524030149</v>
      </c>
      <c r="AG1638">
        <f>_xlfn.XLOOKUP(A1638,'L y W'!A:A,'L y W'!B:B,0,0,1)</f>
        <v>11.882285961900028</v>
      </c>
      <c r="AH1638">
        <f>_xlfn.XLOOKUP(A1638,'L y W'!A:A,'L y W'!C:C,0,0,1)</f>
        <v>9.9288740132504323</v>
      </c>
    </row>
    <row r="1639" spans="1:34" x14ac:dyDescent="0.3">
      <c r="A1639" s="1">
        <v>349</v>
      </c>
      <c r="B1639" s="1" t="s">
        <v>2150</v>
      </c>
      <c r="C1639" s="1" t="s">
        <v>689</v>
      </c>
      <c r="D1639" s="1">
        <v>2014</v>
      </c>
      <c r="E1639" s="1">
        <v>4</v>
      </c>
      <c r="F1639" s="1">
        <v>14</v>
      </c>
      <c r="G1639" s="1">
        <v>5</v>
      </c>
      <c r="H1639" s="1">
        <v>56</v>
      </c>
      <c r="I1639" s="1">
        <v>18</v>
      </c>
      <c r="J1639" s="1">
        <v>-20.731999999999999</v>
      </c>
      <c r="K1639" s="1">
        <v>-70.789000000000001</v>
      </c>
      <c r="L1639" s="1">
        <v>4.9000000000000004</v>
      </c>
      <c r="M1639" s="1">
        <v>25.6</v>
      </c>
      <c r="N1639" s="1">
        <v>-20.252455999999999</v>
      </c>
      <c r="O1639" s="1">
        <v>-70.118055999999996</v>
      </c>
      <c r="P1639" s="1">
        <v>0</v>
      </c>
      <c r="Q1639" s="1">
        <v>278</v>
      </c>
      <c r="R1639" s="7">
        <v>1.43</v>
      </c>
      <c r="S1639" s="1">
        <v>356</v>
      </c>
      <c r="T1639" s="1">
        <v>21</v>
      </c>
      <c r="U1639" s="1">
        <v>95</v>
      </c>
      <c r="V1639" s="1">
        <v>170</v>
      </c>
      <c r="W1639" s="1">
        <v>69</v>
      </c>
      <c r="X1639" s="1">
        <v>88</v>
      </c>
      <c r="Y1639" s="1">
        <v>87.848569593765333</v>
      </c>
      <c r="Z1639" s="1">
        <v>91.502629359328424</v>
      </c>
      <c r="AA1639" s="1">
        <v>91.420310974121094</v>
      </c>
      <c r="AB1639" s="1" t="s">
        <v>2156</v>
      </c>
      <c r="AC1639" s="3">
        <v>67</v>
      </c>
      <c r="AD1639" s="3">
        <f>_xlfn.XLOOKUP(B1639,EVENTOS!B:B,EVENTOS!M:M,"--",0,1)</f>
        <v>366</v>
      </c>
      <c r="AE1639" s="3">
        <v>1</v>
      </c>
      <c r="AF1639" s="12">
        <f>_xlfn.XLOOKUP(C1639,ESTACIONES!B:B,ESTACIONES!N:N,0,0,1)</f>
        <v>4.3300048971343292</v>
      </c>
      <c r="AG1639">
        <f>_xlfn.XLOOKUP(A1639,'L y W'!A:A,'L y W'!B:B,0,0,1)</f>
        <v>0</v>
      </c>
      <c r="AH1639">
        <f>_xlfn.XLOOKUP(A1639,'L y W'!A:A,'L y W'!C:C,0,0,1)</f>
        <v>0</v>
      </c>
    </row>
    <row r="1640" spans="1:34" x14ac:dyDescent="0.3">
      <c r="A1640" s="1">
        <v>3492</v>
      </c>
      <c r="B1640" s="1" t="s">
        <v>2157</v>
      </c>
      <c r="C1640" s="1" t="s">
        <v>43</v>
      </c>
      <c r="D1640" s="1">
        <v>2017</v>
      </c>
      <c r="E1640" s="1">
        <v>5</v>
      </c>
      <c r="F1640" s="1">
        <v>28</v>
      </c>
      <c r="G1640" s="1">
        <v>12</v>
      </c>
      <c r="H1640" s="1">
        <v>5</v>
      </c>
      <c r="I1640" s="1">
        <v>47</v>
      </c>
      <c r="J1640" s="1">
        <v>-30.721</v>
      </c>
      <c r="K1640" s="1">
        <v>-71.387</v>
      </c>
      <c r="L1640" s="1">
        <v>4.5999999999999996</v>
      </c>
      <c r="M1640" s="1">
        <v>45.1</v>
      </c>
      <c r="N1640" s="1">
        <v>-30.23387</v>
      </c>
      <c r="O1640" s="1">
        <v>-71.081590000000006</v>
      </c>
      <c r="P1640" s="1">
        <v>1032</v>
      </c>
      <c r="Q1640" s="1">
        <v>517</v>
      </c>
      <c r="R1640" s="7">
        <v>6.5</v>
      </c>
      <c r="S1640" s="1" t="s">
        <v>38</v>
      </c>
      <c r="T1640" s="1" t="s">
        <v>38</v>
      </c>
      <c r="U1640" s="1" t="s">
        <v>38</v>
      </c>
      <c r="V1640" s="1" t="s">
        <v>38</v>
      </c>
      <c r="W1640" s="1" t="s">
        <v>38</v>
      </c>
      <c r="X1640" s="1" t="s">
        <v>38</v>
      </c>
      <c r="Y1640" s="1">
        <v>61.452162781341649</v>
      </c>
      <c r="Z1640" s="1">
        <v>76.840937881473778</v>
      </c>
      <c r="AA1640" s="1">
        <v>76.840937881473778</v>
      </c>
      <c r="AB1640" s="1" t="s">
        <v>2158</v>
      </c>
      <c r="AC1640" s="3">
        <v>5</v>
      </c>
      <c r="AD1640" s="3">
        <f>_xlfn.XLOOKUP(B1640,EVENTOS!B:B,EVENTOS!M:M,"--",0,1)</f>
        <v>367</v>
      </c>
      <c r="AE1640" s="3">
        <v>1</v>
      </c>
      <c r="AF1640" s="12">
        <f>_xlfn.XLOOKUP(C1640,ESTACIONES!B:B,ESTACIONES!N:N,0,0,1)</f>
        <v>2.335647305457484</v>
      </c>
      <c r="AG1640" t="e">
        <f>_xlfn.XLOOKUP(A1640,'L y W'!A:A,'L y W'!B:B,0,0,1)</f>
        <v>#N/A</v>
      </c>
      <c r="AH1640" t="e">
        <f>_xlfn.XLOOKUP(A1640,'L y W'!A:A,'L y W'!C:C,0,0,1)</f>
        <v>#N/A</v>
      </c>
    </row>
    <row r="1641" spans="1:34" x14ac:dyDescent="0.3">
      <c r="A1641" s="1">
        <v>3494</v>
      </c>
      <c r="B1641" s="1" t="s">
        <v>2157</v>
      </c>
      <c r="C1641" s="1" t="s">
        <v>524</v>
      </c>
      <c r="D1641" s="1">
        <v>2017</v>
      </c>
      <c r="E1641" s="1">
        <v>5</v>
      </c>
      <c r="F1641" s="1">
        <v>28</v>
      </c>
      <c r="G1641" s="1">
        <v>12</v>
      </c>
      <c r="H1641" s="1">
        <v>5</v>
      </c>
      <c r="I1641" s="1">
        <v>47</v>
      </c>
      <c r="J1641" s="1">
        <v>-30.721</v>
      </c>
      <c r="K1641" s="1">
        <v>-71.387</v>
      </c>
      <c r="L1641" s="1">
        <v>4.5999999999999996</v>
      </c>
      <c r="M1641" s="1">
        <v>45.1</v>
      </c>
      <c r="N1641" s="1">
        <v>-30.579305999999999</v>
      </c>
      <c r="O1641" s="1">
        <v>-71.494556000000003</v>
      </c>
      <c r="P1641" s="1">
        <v>203</v>
      </c>
      <c r="Q1641" s="1">
        <v>505</v>
      </c>
      <c r="R1641" s="7">
        <v>1.75</v>
      </c>
      <c r="S1641" s="1" t="s">
        <v>38</v>
      </c>
      <c r="T1641" s="1" t="s">
        <v>38</v>
      </c>
      <c r="U1641" s="1" t="s">
        <v>38</v>
      </c>
      <c r="V1641" s="1" t="s">
        <v>38</v>
      </c>
      <c r="W1641" s="1" t="s">
        <v>38</v>
      </c>
      <c r="X1641" s="1" t="s">
        <v>38</v>
      </c>
      <c r="Y1641" s="1">
        <v>18.789513057385754</v>
      </c>
      <c r="Z1641" s="1">
        <v>49.044954989618148</v>
      </c>
      <c r="AA1641" s="1">
        <v>49.044954989618148</v>
      </c>
      <c r="AB1641" s="1" t="s">
        <v>2159</v>
      </c>
      <c r="AC1641" s="3">
        <v>59</v>
      </c>
      <c r="AD1641" s="3">
        <f>_xlfn.XLOOKUP(B1641,EVENTOS!B:B,EVENTOS!M:M,"--",0,1)</f>
        <v>367</v>
      </c>
      <c r="AE1641" s="3">
        <v>1</v>
      </c>
      <c r="AF1641" s="12">
        <f>_xlfn.XLOOKUP(C1641,ESTACIONES!B:B,ESTACIONES!N:N,0,0,1)</f>
        <v>2.4467954161962564</v>
      </c>
      <c r="AG1641" t="e">
        <f>_xlfn.XLOOKUP(A1641,'L y W'!A:A,'L y W'!B:B,0,0,1)</f>
        <v>#N/A</v>
      </c>
      <c r="AH1641" t="e">
        <f>_xlfn.XLOOKUP(A1641,'L y W'!A:A,'L y W'!C:C,0,0,1)</f>
        <v>#N/A</v>
      </c>
    </row>
    <row r="1642" spans="1:34" x14ac:dyDescent="0.3">
      <c r="A1642" s="1">
        <v>3496</v>
      </c>
      <c r="B1642" s="1" t="s">
        <v>2157</v>
      </c>
      <c r="C1642" s="1" t="s">
        <v>55</v>
      </c>
      <c r="D1642" s="1">
        <v>2017</v>
      </c>
      <c r="E1642" s="1">
        <v>5</v>
      </c>
      <c r="F1642" s="1">
        <v>28</v>
      </c>
      <c r="G1642" s="1">
        <v>12</v>
      </c>
      <c r="H1642" s="1">
        <v>5</v>
      </c>
      <c r="I1642" s="1">
        <v>47</v>
      </c>
      <c r="J1642" s="1">
        <v>-30.721</v>
      </c>
      <c r="K1642" s="1">
        <v>-71.387</v>
      </c>
      <c r="L1642" s="1">
        <v>4.5999999999999996</v>
      </c>
      <c r="M1642" s="1">
        <v>45.1</v>
      </c>
      <c r="N1642" s="1">
        <v>-30.854861</v>
      </c>
      <c r="O1642" s="1">
        <v>-70.707333000000006</v>
      </c>
      <c r="P1642" s="1">
        <v>903</v>
      </c>
      <c r="Q1642" s="1">
        <v>578</v>
      </c>
      <c r="R1642" s="7">
        <v>6.51</v>
      </c>
      <c r="S1642" s="1" t="s">
        <v>38</v>
      </c>
      <c r="T1642" s="1" t="s">
        <v>38</v>
      </c>
      <c r="U1642" s="1" t="s">
        <v>38</v>
      </c>
      <c r="V1642" s="1" t="s">
        <v>38</v>
      </c>
      <c r="W1642" s="1" t="s">
        <v>38</v>
      </c>
      <c r="X1642" s="1" t="s">
        <v>38</v>
      </c>
      <c r="Y1642" s="1">
        <v>66.725472105758072</v>
      </c>
      <c r="Z1642" s="1">
        <v>81.046681836681628</v>
      </c>
      <c r="AA1642" s="1">
        <v>81.046681836681628</v>
      </c>
      <c r="AB1642" s="1" t="s">
        <v>2160</v>
      </c>
      <c r="AC1642" s="3">
        <v>10</v>
      </c>
      <c r="AD1642" s="3">
        <f>_xlfn.XLOOKUP(B1642,EVENTOS!B:B,EVENTOS!M:M,"--",0,1)</f>
        <v>367</v>
      </c>
      <c r="AE1642" s="3">
        <v>1</v>
      </c>
      <c r="AF1642" s="12">
        <f>_xlfn.XLOOKUP(C1642,ESTACIONES!B:B,ESTACIONES!N:N,0,0,1)</f>
        <v>2.2846908786089335</v>
      </c>
      <c r="AG1642" t="e">
        <f>_xlfn.XLOOKUP(A1642,'L y W'!A:A,'L y W'!B:B,0,0,1)</f>
        <v>#N/A</v>
      </c>
      <c r="AH1642" t="e">
        <f>_xlfn.XLOOKUP(A1642,'L y W'!A:A,'L y W'!C:C,0,0,1)</f>
        <v>#N/A</v>
      </c>
    </row>
    <row r="1643" spans="1:34" x14ac:dyDescent="0.3">
      <c r="A1643" s="1">
        <v>35</v>
      </c>
      <c r="B1643" s="1" t="s">
        <v>2161</v>
      </c>
      <c r="C1643" s="1" t="s">
        <v>2162</v>
      </c>
      <c r="D1643" s="1">
        <v>2013</v>
      </c>
      <c r="E1643" s="1">
        <v>3</v>
      </c>
      <c r="F1643" s="1">
        <v>2</v>
      </c>
      <c r="G1643" s="1">
        <v>11</v>
      </c>
      <c r="H1643" s="1">
        <v>42</v>
      </c>
      <c r="I1643" s="1">
        <v>2</v>
      </c>
      <c r="J1643" s="1">
        <v>-22.850999999999999</v>
      </c>
      <c r="K1643" s="1">
        <v>-70.375</v>
      </c>
      <c r="L1643" s="1">
        <v>5.0999999999999996</v>
      </c>
      <c r="M1643" s="1">
        <v>50.7</v>
      </c>
      <c r="N1643" s="1">
        <v>-22.852830000000001</v>
      </c>
      <c r="O1643" s="1">
        <v>-70.202349999999996</v>
      </c>
      <c r="P1643" s="1">
        <v>0</v>
      </c>
      <c r="Q1643" s="1">
        <v>773</v>
      </c>
      <c r="R1643" s="7">
        <v>4.28</v>
      </c>
      <c r="S1643" s="1">
        <v>199</v>
      </c>
      <c r="T1643" s="1">
        <v>34</v>
      </c>
      <c r="U1643" s="1">
        <v>-40</v>
      </c>
      <c r="V1643" s="1">
        <v>323</v>
      </c>
      <c r="W1643" s="1">
        <v>69</v>
      </c>
      <c r="X1643" s="1">
        <v>-118</v>
      </c>
      <c r="Y1643" s="1">
        <v>17.720923367842126</v>
      </c>
      <c r="Z1643" s="1">
        <v>53.70773803660822</v>
      </c>
      <c r="AA1643" s="1">
        <v>59.945</v>
      </c>
      <c r="AB1643" s="1" t="s">
        <v>2163</v>
      </c>
      <c r="AC1643" s="3">
        <v>125</v>
      </c>
      <c r="AD1643" s="3">
        <f>_xlfn.XLOOKUP(B1643,EVENTOS!B:B,EVENTOS!M:M,"--",0,1)</f>
        <v>368</v>
      </c>
      <c r="AE1643" s="3">
        <v>2</v>
      </c>
      <c r="AF1643" s="12">
        <f>_xlfn.XLOOKUP(C1643,ESTACIONES!B:B,ESTACIONES!N:N,0,0,1)</f>
        <v>1.5304107980796038</v>
      </c>
      <c r="AG1643">
        <f>_xlfn.XLOOKUP(A1643,'L y W'!A:A,'L y W'!B:B,0,0,1)</f>
        <v>0</v>
      </c>
      <c r="AH1643">
        <f>_xlfn.XLOOKUP(A1643,'L y W'!A:A,'L y W'!C:C,0,0,1)</f>
        <v>0</v>
      </c>
    </row>
    <row r="1644" spans="1:34" x14ac:dyDescent="0.3">
      <c r="A1644" s="1">
        <v>350</v>
      </c>
      <c r="B1644" s="1" t="s">
        <v>2150</v>
      </c>
      <c r="C1644" s="1" t="s">
        <v>88</v>
      </c>
      <c r="D1644" s="1">
        <v>2014</v>
      </c>
      <c r="E1644" s="1">
        <v>4</v>
      </c>
      <c r="F1644" s="1">
        <v>14</v>
      </c>
      <c r="G1644" s="1">
        <v>5</v>
      </c>
      <c r="H1644" s="1">
        <v>56</v>
      </c>
      <c r="I1644" s="1">
        <v>18</v>
      </c>
      <c r="J1644" s="1">
        <v>-20.731999999999999</v>
      </c>
      <c r="K1644" s="1">
        <v>-70.789000000000001</v>
      </c>
      <c r="L1644" s="1">
        <v>4.9000000000000004</v>
      </c>
      <c r="M1644" s="1">
        <v>25.6</v>
      </c>
      <c r="N1644" s="1">
        <v>-20.256270000000001</v>
      </c>
      <c r="O1644" s="1">
        <v>-69.786010000000005</v>
      </c>
      <c r="P1644" s="1">
        <v>0</v>
      </c>
      <c r="Q1644" s="1">
        <v>344</v>
      </c>
      <c r="R1644" s="7">
        <v>2.4700000000000002</v>
      </c>
      <c r="S1644" s="1">
        <v>356</v>
      </c>
      <c r="T1644" s="1">
        <v>21</v>
      </c>
      <c r="U1644" s="1">
        <v>95</v>
      </c>
      <c r="V1644" s="1">
        <v>170</v>
      </c>
      <c r="W1644" s="1">
        <v>69</v>
      </c>
      <c r="X1644" s="1">
        <v>88</v>
      </c>
      <c r="Y1644" s="1">
        <v>117.13653365233321</v>
      </c>
      <c r="Z1644" s="1">
        <v>119.901324079779</v>
      </c>
      <c r="AA1644" s="1">
        <v>119.76255035400391</v>
      </c>
      <c r="AB1644" s="1" t="s">
        <v>2164</v>
      </c>
      <c r="AC1644" s="3">
        <v>15</v>
      </c>
      <c r="AD1644" s="3">
        <f>_xlfn.XLOOKUP(B1644,EVENTOS!B:B,EVENTOS!M:M,"--",0,1)</f>
        <v>366</v>
      </c>
      <c r="AE1644" s="3">
        <v>1</v>
      </c>
      <c r="AF1644" s="12">
        <f>_xlfn.XLOOKUP(C1644,ESTACIONES!B:B,ESTACIONES!N:N,0,0,1)</f>
        <v>4.7744005541349805</v>
      </c>
      <c r="AG1644">
        <f>_xlfn.XLOOKUP(A1644,'L y W'!A:A,'L y W'!B:B,0,0,1)</f>
        <v>0</v>
      </c>
      <c r="AH1644">
        <f>_xlfn.XLOOKUP(A1644,'L y W'!A:A,'L y W'!C:C,0,0,1)</f>
        <v>0</v>
      </c>
    </row>
    <row r="1645" spans="1:34" x14ac:dyDescent="0.3">
      <c r="A1645" s="1">
        <v>3509</v>
      </c>
      <c r="B1645" s="1" t="s">
        <v>2165</v>
      </c>
      <c r="C1645" s="1" t="s">
        <v>1671</v>
      </c>
      <c r="D1645" s="1">
        <v>2017</v>
      </c>
      <c r="E1645" s="1">
        <v>5</v>
      </c>
      <c r="F1645" s="1">
        <v>29</v>
      </c>
      <c r="G1645" s="1">
        <v>14</v>
      </c>
      <c r="H1645" s="1">
        <v>57</v>
      </c>
      <c r="I1645" s="1">
        <v>55</v>
      </c>
      <c r="J1645" s="1">
        <v>-37.335000000000001</v>
      </c>
      <c r="K1645" s="1">
        <v>-71.804000000000002</v>
      </c>
      <c r="L1645" s="1">
        <v>5.8</v>
      </c>
      <c r="M1645" s="1">
        <v>86.7</v>
      </c>
      <c r="N1645" s="1">
        <v>-36.844200000000001</v>
      </c>
      <c r="O1645" s="1">
        <v>-73.108999999999995</v>
      </c>
      <c r="P1645" s="1">
        <v>0</v>
      </c>
      <c r="Q1645" s="1">
        <v>236</v>
      </c>
      <c r="R1645" s="7">
        <v>1.92</v>
      </c>
      <c r="S1645" s="1">
        <v>263</v>
      </c>
      <c r="T1645" s="1">
        <v>34</v>
      </c>
      <c r="U1645" s="1">
        <v>-22</v>
      </c>
      <c r="V1645" s="1">
        <v>12</v>
      </c>
      <c r="W1645" s="1">
        <v>78</v>
      </c>
      <c r="X1645" s="1">
        <v>-122</v>
      </c>
      <c r="Y1645" s="1">
        <v>128.17144180077349</v>
      </c>
      <c r="Z1645" s="1">
        <v>154.74110149953395</v>
      </c>
      <c r="AA1645" s="1">
        <v>150.7765197753906</v>
      </c>
      <c r="AB1645" s="1" t="s">
        <v>2166</v>
      </c>
      <c r="AC1645" s="3">
        <v>109</v>
      </c>
      <c r="AD1645" s="3">
        <f>_xlfn.XLOOKUP(B1645,EVENTOS!B:B,EVENTOS!M:M,"--",0,1)</f>
        <v>369</v>
      </c>
      <c r="AE1645" s="3">
        <v>2</v>
      </c>
      <c r="AF1645" s="12">
        <f>_xlfn.XLOOKUP(C1645,ESTACIONES!B:B,ESTACIONES!N:N,0,0,1)</f>
        <v>4.3504783575277859</v>
      </c>
      <c r="AG1645">
        <f>_xlfn.XLOOKUP(A1645,'L y W'!A:A,'L y W'!B:B,0,0,1)</f>
        <v>10.15780800796901</v>
      </c>
      <c r="AH1645">
        <f>_xlfn.XLOOKUP(A1645,'L y W'!A:A,'L y W'!C:C,0,0,1)</f>
        <v>9.3497500308860051</v>
      </c>
    </row>
    <row r="1646" spans="1:34" x14ac:dyDescent="0.3">
      <c r="A1646" s="1">
        <v>351</v>
      </c>
      <c r="B1646" s="1" t="s">
        <v>2150</v>
      </c>
      <c r="C1646" s="1" t="s">
        <v>406</v>
      </c>
      <c r="D1646" s="1">
        <v>2014</v>
      </c>
      <c r="E1646" s="1">
        <v>4</v>
      </c>
      <c r="F1646" s="1">
        <v>14</v>
      </c>
      <c r="G1646" s="1">
        <v>5</v>
      </c>
      <c r="H1646" s="1">
        <v>56</v>
      </c>
      <c r="I1646" s="1">
        <v>18</v>
      </c>
      <c r="J1646" s="1">
        <v>-20.731999999999999</v>
      </c>
      <c r="K1646" s="1">
        <v>-70.789000000000001</v>
      </c>
      <c r="L1646" s="1">
        <v>4.9000000000000004</v>
      </c>
      <c r="M1646" s="1">
        <v>25.6</v>
      </c>
      <c r="N1646" s="1">
        <v>-19.995450000000002</v>
      </c>
      <c r="O1646" s="1">
        <v>-69.767070000000004</v>
      </c>
      <c r="P1646" s="1">
        <v>0</v>
      </c>
      <c r="Q1646" s="1">
        <v>418</v>
      </c>
      <c r="R1646" s="7">
        <v>2.8</v>
      </c>
      <c r="S1646" s="1">
        <v>356</v>
      </c>
      <c r="T1646" s="1">
        <v>21</v>
      </c>
      <c r="U1646" s="1">
        <v>95</v>
      </c>
      <c r="V1646" s="1">
        <v>170</v>
      </c>
      <c r="W1646" s="1">
        <v>69</v>
      </c>
      <c r="X1646" s="1">
        <v>88</v>
      </c>
      <c r="Y1646" s="1">
        <v>134.285507679391</v>
      </c>
      <c r="Z1646" s="1">
        <v>136.70390474566474</v>
      </c>
      <c r="AA1646" s="1">
        <v>136.50860595703119</v>
      </c>
      <c r="AB1646" s="1" t="s">
        <v>2167</v>
      </c>
      <c r="AC1646" s="3">
        <v>50</v>
      </c>
      <c r="AD1646" s="3">
        <f>_xlfn.XLOOKUP(B1646,EVENTOS!B:B,EVENTOS!M:M,"--",0,1)</f>
        <v>366</v>
      </c>
      <c r="AE1646" s="3">
        <v>1</v>
      </c>
      <c r="AF1646" s="12">
        <f>_xlfn.XLOOKUP(C1646,ESTACIONES!B:B,ESTACIONES!N:N,0,0,1)</f>
        <v>3.6247955390389586</v>
      </c>
      <c r="AG1646">
        <f>_xlfn.XLOOKUP(A1646,'L y W'!A:A,'L y W'!B:B,0,0,1)</f>
        <v>0</v>
      </c>
      <c r="AH1646">
        <f>_xlfn.XLOOKUP(A1646,'L y W'!A:A,'L y W'!C:C,0,0,1)</f>
        <v>0</v>
      </c>
    </row>
    <row r="1647" spans="1:34" x14ac:dyDescent="0.3">
      <c r="A1647" s="1">
        <v>3512</v>
      </c>
      <c r="B1647" s="1" t="s">
        <v>2165</v>
      </c>
      <c r="C1647" s="1" t="s">
        <v>2168</v>
      </c>
      <c r="D1647" s="1">
        <v>2017</v>
      </c>
      <c r="E1647" s="1">
        <v>5</v>
      </c>
      <c r="F1647" s="1">
        <v>29</v>
      </c>
      <c r="G1647" s="1">
        <v>14</v>
      </c>
      <c r="H1647" s="1">
        <v>57</v>
      </c>
      <c r="I1647" s="1">
        <v>55</v>
      </c>
      <c r="J1647" s="1">
        <v>-37.335000000000001</v>
      </c>
      <c r="K1647" s="1">
        <v>-71.804000000000002</v>
      </c>
      <c r="L1647" s="1">
        <v>5.8</v>
      </c>
      <c r="M1647" s="1">
        <v>86.7</v>
      </c>
      <c r="N1647" s="1">
        <v>-39.862636000000002</v>
      </c>
      <c r="O1647" s="1">
        <v>-72.811280999999994</v>
      </c>
      <c r="P1647" s="1">
        <v>0</v>
      </c>
      <c r="Q1647" s="1">
        <v>231</v>
      </c>
      <c r="R1647" s="7">
        <v>1.41</v>
      </c>
      <c r="S1647" s="1">
        <v>263</v>
      </c>
      <c r="T1647" s="1">
        <v>34</v>
      </c>
      <c r="U1647" s="1">
        <v>-22</v>
      </c>
      <c r="V1647" s="1">
        <v>12</v>
      </c>
      <c r="W1647" s="1">
        <v>78</v>
      </c>
      <c r="X1647" s="1">
        <v>-122</v>
      </c>
      <c r="Y1647" s="1">
        <v>293.98179832259899</v>
      </c>
      <c r="Z1647" s="1">
        <v>306.49989844205373</v>
      </c>
      <c r="AA1647" s="1">
        <v>300.75656127929688</v>
      </c>
      <c r="AB1647" s="1" t="s">
        <v>2169</v>
      </c>
      <c r="AC1647" s="3">
        <v>126</v>
      </c>
      <c r="AD1647" s="3">
        <f>_xlfn.XLOOKUP(B1647,EVENTOS!B:B,EVENTOS!M:M,"--",0,1)</f>
        <v>369</v>
      </c>
      <c r="AE1647" s="3">
        <v>2</v>
      </c>
      <c r="AF1647" s="12">
        <f>_xlfn.XLOOKUP(C1647,ESTACIONES!B:B,ESTACIONES!N:N,0,0,1)</f>
        <v>6.4364606323890179</v>
      </c>
      <c r="AG1647">
        <f>_xlfn.XLOOKUP(A1647,'L y W'!A:A,'L y W'!B:B,0,0,1)</f>
        <v>10.15780800796901</v>
      </c>
      <c r="AH1647">
        <f>_xlfn.XLOOKUP(A1647,'L y W'!A:A,'L y W'!C:C,0,0,1)</f>
        <v>9.3497500308860051</v>
      </c>
    </row>
    <row r="1648" spans="1:34" x14ac:dyDescent="0.3">
      <c r="A1648" s="1">
        <v>3513</v>
      </c>
      <c r="B1648" s="1" t="s">
        <v>2165</v>
      </c>
      <c r="C1648" s="1" t="s">
        <v>157</v>
      </c>
      <c r="D1648" s="1">
        <v>2017</v>
      </c>
      <c r="E1648" s="1">
        <v>5</v>
      </c>
      <c r="F1648" s="1">
        <v>29</v>
      </c>
      <c r="G1648" s="1">
        <v>14</v>
      </c>
      <c r="H1648" s="1">
        <v>57</v>
      </c>
      <c r="I1648" s="1">
        <v>55</v>
      </c>
      <c r="J1648" s="1">
        <v>-37.335000000000001</v>
      </c>
      <c r="K1648" s="1">
        <v>-71.804000000000002</v>
      </c>
      <c r="L1648" s="1">
        <v>5.8</v>
      </c>
      <c r="M1648" s="1">
        <v>86.7</v>
      </c>
      <c r="N1648" s="1">
        <v>-33.698472000000002</v>
      </c>
      <c r="O1648" s="1">
        <v>-71.217222000000007</v>
      </c>
      <c r="P1648" s="1">
        <v>0</v>
      </c>
      <c r="Q1648" s="1">
        <v>471</v>
      </c>
      <c r="R1648" s="7">
        <v>1.4</v>
      </c>
      <c r="S1648" s="1">
        <v>263</v>
      </c>
      <c r="T1648" s="1">
        <v>34</v>
      </c>
      <c r="U1648" s="1">
        <v>-22</v>
      </c>
      <c r="V1648" s="1">
        <v>12</v>
      </c>
      <c r="W1648" s="1">
        <v>78</v>
      </c>
      <c r="X1648" s="1">
        <v>-122</v>
      </c>
      <c r="Y1648" s="1">
        <v>406.96626897887597</v>
      </c>
      <c r="Z1648" s="1">
        <v>416.09906763484446</v>
      </c>
      <c r="AA1648" s="1">
        <v>411.74319458007813</v>
      </c>
      <c r="AB1648" s="1" t="s">
        <v>2170</v>
      </c>
      <c r="AC1648" s="3">
        <v>30</v>
      </c>
      <c r="AD1648" s="3">
        <f>_xlfn.XLOOKUP(B1648,EVENTOS!B:B,EVENTOS!M:M,"--",0,1)</f>
        <v>369</v>
      </c>
      <c r="AE1648" s="3">
        <v>2</v>
      </c>
      <c r="AF1648" s="12">
        <f>_xlfn.XLOOKUP(C1648,ESTACIONES!B:B,ESTACIONES!N:N,0,0,1)</f>
        <v>3.822213435450279</v>
      </c>
      <c r="AG1648">
        <f>_xlfn.XLOOKUP(A1648,'L y W'!A:A,'L y W'!B:B,0,0,1)</f>
        <v>10.15780800796901</v>
      </c>
      <c r="AH1648">
        <f>_xlfn.XLOOKUP(A1648,'L y W'!A:A,'L y W'!C:C,0,0,1)</f>
        <v>9.3497500308860051</v>
      </c>
    </row>
    <row r="1649" spans="1:34" x14ac:dyDescent="0.3">
      <c r="A1649" s="1">
        <v>3519</v>
      </c>
      <c r="B1649" s="1" t="s">
        <v>2171</v>
      </c>
      <c r="C1649" s="1" t="s">
        <v>88</v>
      </c>
      <c r="D1649" s="1">
        <v>2017</v>
      </c>
      <c r="E1649" s="1">
        <v>6</v>
      </c>
      <c r="F1649" s="1">
        <v>3</v>
      </c>
      <c r="G1649" s="1">
        <v>22</v>
      </c>
      <c r="H1649" s="1">
        <v>21</v>
      </c>
      <c r="I1649" s="1">
        <v>44</v>
      </c>
      <c r="J1649" s="1">
        <v>-21.872</v>
      </c>
      <c r="K1649" s="1">
        <v>-68.77</v>
      </c>
      <c r="L1649" s="1">
        <v>5.2</v>
      </c>
      <c r="M1649" s="1">
        <v>119.8</v>
      </c>
      <c r="N1649" s="1">
        <v>-20.256270000000001</v>
      </c>
      <c r="O1649" s="1">
        <v>-69.786010000000005</v>
      </c>
      <c r="P1649" s="1">
        <v>0</v>
      </c>
      <c r="Q1649" s="1">
        <v>344</v>
      </c>
      <c r="R1649" s="7">
        <v>2.4700000000000002</v>
      </c>
      <c r="S1649" s="1">
        <v>133</v>
      </c>
      <c r="T1649" s="1">
        <v>29</v>
      </c>
      <c r="U1649" s="1">
        <v>-145</v>
      </c>
      <c r="V1649" s="1">
        <v>11</v>
      </c>
      <c r="W1649" s="1">
        <v>74</v>
      </c>
      <c r="X1649" s="1">
        <v>-65</v>
      </c>
      <c r="Y1649" s="1">
        <v>207.72535471558353</v>
      </c>
      <c r="Z1649" s="1">
        <v>239.79546074042977</v>
      </c>
      <c r="AA1649" s="1">
        <v>239.55210876464841</v>
      </c>
      <c r="AB1649" s="1" t="s">
        <v>2172</v>
      </c>
      <c r="AC1649" s="3">
        <v>15</v>
      </c>
      <c r="AD1649" s="3">
        <f>_xlfn.XLOOKUP(B1649,EVENTOS!B:B,EVENTOS!M:M,"--",0,1)</f>
        <v>370</v>
      </c>
      <c r="AE1649" s="3">
        <v>2</v>
      </c>
      <c r="AF1649" s="12">
        <f>_xlfn.XLOOKUP(C1649,ESTACIONES!B:B,ESTACIONES!N:N,0,0,1)</f>
        <v>4.7744005541349805</v>
      </c>
      <c r="AG1649">
        <f>_xlfn.XLOOKUP(A1649,'L y W'!A:A,'L y W'!B:B,0,0,1)</f>
        <v>0</v>
      </c>
      <c r="AH1649">
        <f>_xlfn.XLOOKUP(A1649,'L y W'!A:A,'L y W'!C:C,0,0,1)</f>
        <v>0</v>
      </c>
    </row>
    <row r="1650" spans="1:34" x14ac:dyDescent="0.3">
      <c r="A1650" s="1">
        <v>352</v>
      </c>
      <c r="B1650" s="1" t="s">
        <v>2173</v>
      </c>
      <c r="C1650" s="1" t="s">
        <v>473</v>
      </c>
      <c r="D1650" s="1">
        <v>2014</v>
      </c>
      <c r="E1650" s="1">
        <v>4</v>
      </c>
      <c r="F1650" s="1">
        <v>15</v>
      </c>
      <c r="G1650" s="1">
        <v>16</v>
      </c>
      <c r="H1650" s="1">
        <v>21</v>
      </c>
      <c r="I1650" s="1">
        <v>17</v>
      </c>
      <c r="J1650" s="1">
        <v>-20.189</v>
      </c>
      <c r="K1650" s="1">
        <v>-70.826999999999998</v>
      </c>
      <c r="L1650" s="1">
        <v>5.3</v>
      </c>
      <c r="M1650" s="1">
        <v>27.9</v>
      </c>
      <c r="N1650" s="1">
        <v>-20.27291</v>
      </c>
      <c r="O1650" s="1">
        <v>-70.122309999999999</v>
      </c>
      <c r="P1650" s="1">
        <v>0</v>
      </c>
      <c r="Q1650" s="1">
        <v>725</v>
      </c>
      <c r="R1650" s="7">
        <v>1.36</v>
      </c>
      <c r="S1650" s="1">
        <v>76</v>
      </c>
      <c r="T1650" s="1">
        <v>36</v>
      </c>
      <c r="U1650" s="1">
        <v>73</v>
      </c>
      <c r="V1650" s="1">
        <v>276</v>
      </c>
      <c r="W1650" s="1">
        <v>55</v>
      </c>
      <c r="X1650" s="1">
        <v>102</v>
      </c>
      <c r="Y1650" s="1">
        <v>74.2191801081037</v>
      </c>
      <c r="Z1650" s="1">
        <v>79.289953310108189</v>
      </c>
      <c r="AA1650" s="1">
        <v>68.25</v>
      </c>
      <c r="AB1650" s="1" t="s">
        <v>2174</v>
      </c>
      <c r="AC1650" s="3">
        <v>53</v>
      </c>
      <c r="AD1650" s="3">
        <f>_xlfn.XLOOKUP(B1650,EVENTOS!B:B,EVENTOS!M:M,"--",0,1)</f>
        <v>371</v>
      </c>
      <c r="AE1650" s="3">
        <v>1</v>
      </c>
      <c r="AF1650" s="12">
        <f>_xlfn.XLOOKUP(C1650,ESTACIONES!B:B,ESTACIONES!N:N,0,0,1)</f>
        <v>3.8168177816451578</v>
      </c>
      <c r="AG1650">
        <f>_xlfn.XLOOKUP(A1650,'L y W'!A:A,'L y W'!B:B,0,0,1)</f>
        <v>0</v>
      </c>
      <c r="AH1650">
        <f>_xlfn.XLOOKUP(A1650,'L y W'!A:A,'L y W'!C:C,0,0,1)</f>
        <v>0</v>
      </c>
    </row>
    <row r="1651" spans="1:34" x14ac:dyDescent="0.3">
      <c r="A1651" s="1">
        <v>3521</v>
      </c>
      <c r="B1651" s="1" t="s">
        <v>2175</v>
      </c>
      <c r="C1651" s="1" t="s">
        <v>1256</v>
      </c>
      <c r="D1651" s="1">
        <v>2017</v>
      </c>
      <c r="E1651" s="1">
        <v>6</v>
      </c>
      <c r="F1651" s="1">
        <v>4</v>
      </c>
      <c r="G1651" s="1">
        <v>0</v>
      </c>
      <c r="H1651" s="1">
        <v>7</v>
      </c>
      <c r="I1651" s="1">
        <v>28</v>
      </c>
      <c r="J1651" s="1">
        <v>-27.838999999999999</v>
      </c>
      <c r="K1651" s="1">
        <v>-71.069000000000003</v>
      </c>
      <c r="L1651" s="1">
        <v>4.7</v>
      </c>
      <c r="M1651" s="1">
        <v>41.1</v>
      </c>
      <c r="N1651" s="1">
        <v>-27.070530000000002</v>
      </c>
      <c r="O1651" s="1">
        <v>-70.826759999999993</v>
      </c>
      <c r="P1651" s="1">
        <v>36</v>
      </c>
      <c r="Q1651" s="1">
        <v>749</v>
      </c>
      <c r="R1651" s="7">
        <v>4.9590909090909081</v>
      </c>
      <c r="S1651" s="1" t="s">
        <v>38</v>
      </c>
      <c r="T1651" s="1" t="s">
        <v>38</v>
      </c>
      <c r="U1651" s="1" t="s">
        <v>38</v>
      </c>
      <c r="V1651" s="1" t="s">
        <v>38</v>
      </c>
      <c r="W1651" s="1" t="s">
        <v>38</v>
      </c>
      <c r="X1651" s="1" t="s">
        <v>38</v>
      </c>
      <c r="Y1651" s="1">
        <v>88.457462739514853</v>
      </c>
      <c r="Z1651" s="1">
        <v>97.554565297133379</v>
      </c>
      <c r="AA1651" s="1">
        <v>97.554565297133379</v>
      </c>
      <c r="AB1651" s="1" t="s">
        <v>2176</v>
      </c>
      <c r="AC1651" s="3">
        <v>89</v>
      </c>
      <c r="AD1651" s="3">
        <f>_xlfn.XLOOKUP(B1651,EVENTOS!B:B,EVENTOS!M:M,"--",0,1)</f>
        <v>372</v>
      </c>
      <c r="AE1651" s="3">
        <v>1</v>
      </c>
      <c r="AF1651" s="12">
        <f>_xlfn.XLOOKUP(C1651,ESTACIONES!B:B,ESTACIONES!N:N,0,0,1)</f>
        <v>1.9097708326527028</v>
      </c>
      <c r="AG1651" t="e">
        <f>_xlfn.XLOOKUP(A1651,'L y W'!A:A,'L y W'!B:B,0,0,1)</f>
        <v>#N/A</v>
      </c>
      <c r="AH1651" t="e">
        <f>_xlfn.XLOOKUP(A1651,'L y W'!A:A,'L y W'!C:C,0,0,1)</f>
        <v>#N/A</v>
      </c>
    </row>
    <row r="1652" spans="1:34" x14ac:dyDescent="0.3">
      <c r="A1652" s="1">
        <v>3522</v>
      </c>
      <c r="B1652" s="1" t="s">
        <v>2175</v>
      </c>
      <c r="C1652" s="1" t="s">
        <v>2177</v>
      </c>
      <c r="D1652" s="1">
        <v>2017</v>
      </c>
      <c r="E1652" s="1">
        <v>6</v>
      </c>
      <c r="F1652" s="1">
        <v>4</v>
      </c>
      <c r="G1652" s="1">
        <v>0</v>
      </c>
      <c r="H1652" s="1">
        <v>7</v>
      </c>
      <c r="I1652" s="1">
        <v>28</v>
      </c>
      <c r="J1652" s="1">
        <v>-27.838999999999999</v>
      </c>
      <c r="K1652" s="1">
        <v>-71.069000000000003</v>
      </c>
      <c r="L1652" s="1">
        <v>4.7</v>
      </c>
      <c r="M1652" s="1">
        <v>41.1</v>
      </c>
      <c r="N1652" s="1">
        <v>-27.261600000000001</v>
      </c>
      <c r="O1652" s="1">
        <v>-70.77364</v>
      </c>
      <c r="P1652" s="1">
        <v>205</v>
      </c>
      <c r="Q1652" s="1">
        <v>648</v>
      </c>
      <c r="R1652" s="7">
        <v>6.71</v>
      </c>
      <c r="S1652" s="1" t="s">
        <v>38</v>
      </c>
      <c r="T1652" s="1" t="s">
        <v>38</v>
      </c>
      <c r="U1652" s="1" t="s">
        <v>38</v>
      </c>
      <c r="V1652" s="1" t="s">
        <v>38</v>
      </c>
      <c r="W1652" s="1" t="s">
        <v>38</v>
      </c>
      <c r="X1652" s="1" t="s">
        <v>38</v>
      </c>
      <c r="Y1652" s="1">
        <v>70.319326745903766</v>
      </c>
      <c r="Z1652" s="1">
        <v>81.553116059395151</v>
      </c>
      <c r="AA1652" s="1">
        <v>81.553116059395151</v>
      </c>
      <c r="AB1652" s="1" t="s">
        <v>2178</v>
      </c>
      <c r="AC1652" s="3">
        <v>127</v>
      </c>
      <c r="AD1652" s="3">
        <f>_xlfn.XLOOKUP(B1652,EVENTOS!B:B,EVENTOS!M:M,"--",0,1)</f>
        <v>372</v>
      </c>
      <c r="AE1652" s="3">
        <v>1</v>
      </c>
      <c r="AF1652" s="12">
        <f>_xlfn.XLOOKUP(C1652,ESTACIONES!B:B,ESTACIONES!N:N,0,0,1)</f>
        <v>2.0608019960990305</v>
      </c>
      <c r="AG1652" t="e">
        <f>_xlfn.XLOOKUP(A1652,'L y W'!A:A,'L y W'!B:B,0,0,1)</f>
        <v>#N/A</v>
      </c>
      <c r="AH1652" t="e">
        <f>_xlfn.XLOOKUP(A1652,'L y W'!A:A,'L y W'!C:C,0,0,1)</f>
        <v>#N/A</v>
      </c>
    </row>
    <row r="1653" spans="1:34" x14ac:dyDescent="0.3">
      <c r="A1653" s="1">
        <v>3523</v>
      </c>
      <c r="B1653" s="1" t="s">
        <v>2175</v>
      </c>
      <c r="C1653" s="1" t="s">
        <v>809</v>
      </c>
      <c r="D1653" s="1">
        <v>2017</v>
      </c>
      <c r="E1653" s="1">
        <v>6</v>
      </c>
      <c r="F1653" s="1">
        <v>4</v>
      </c>
      <c r="G1653" s="1">
        <v>0</v>
      </c>
      <c r="H1653" s="1">
        <v>7</v>
      </c>
      <c r="I1653" s="1">
        <v>28</v>
      </c>
      <c r="J1653" s="1">
        <v>-27.838999999999999</v>
      </c>
      <c r="K1653" s="1">
        <v>-71.069000000000003</v>
      </c>
      <c r="L1653" s="1">
        <v>4.7</v>
      </c>
      <c r="M1653" s="1">
        <v>41.1</v>
      </c>
      <c r="N1653" s="1">
        <v>-27.299579999999999</v>
      </c>
      <c r="O1653" s="1">
        <v>-70.421317000000002</v>
      </c>
      <c r="P1653" s="1">
        <v>312</v>
      </c>
      <c r="Q1653" s="1">
        <v>534</v>
      </c>
      <c r="R1653" s="7">
        <v>1.1299999999999999</v>
      </c>
      <c r="S1653" s="1" t="s">
        <v>38</v>
      </c>
      <c r="T1653" s="1" t="s">
        <v>38</v>
      </c>
      <c r="U1653" s="1" t="s">
        <v>38</v>
      </c>
      <c r="V1653" s="1" t="s">
        <v>38</v>
      </c>
      <c r="W1653" s="1" t="s">
        <v>38</v>
      </c>
      <c r="X1653" s="1" t="s">
        <v>38</v>
      </c>
      <c r="Y1653" s="1">
        <v>87.542317689584763</v>
      </c>
      <c r="Z1653" s="1">
        <v>96.843229657339421</v>
      </c>
      <c r="AA1653" s="1">
        <v>96.843229657339421</v>
      </c>
      <c r="AB1653" s="1" t="s">
        <v>2179</v>
      </c>
      <c r="AC1653" s="3">
        <v>73</v>
      </c>
      <c r="AD1653" s="3">
        <f>_xlfn.XLOOKUP(B1653,EVENTOS!B:B,EVENTOS!M:M,"--",0,1)</f>
        <v>372</v>
      </c>
      <c r="AE1653" s="3">
        <v>1</v>
      </c>
      <c r="AF1653" s="12">
        <f>_xlfn.XLOOKUP(C1653,ESTACIONES!B:B,ESTACIONES!N:N,0,0,1)</f>
        <v>2.3252025472528857</v>
      </c>
      <c r="AG1653" t="e">
        <f>_xlfn.XLOOKUP(A1653,'L y W'!A:A,'L y W'!B:B,0,0,1)</f>
        <v>#N/A</v>
      </c>
      <c r="AH1653" t="e">
        <f>_xlfn.XLOOKUP(A1653,'L y W'!A:A,'L y W'!C:C,0,0,1)</f>
        <v>#N/A</v>
      </c>
    </row>
    <row r="1654" spans="1:34" x14ac:dyDescent="0.3">
      <c r="A1654" s="1">
        <v>3524</v>
      </c>
      <c r="B1654" s="1" t="s">
        <v>2175</v>
      </c>
      <c r="C1654" s="1" t="s">
        <v>491</v>
      </c>
      <c r="D1654" s="1">
        <v>2017</v>
      </c>
      <c r="E1654" s="1">
        <v>6</v>
      </c>
      <c r="F1654" s="1">
        <v>4</v>
      </c>
      <c r="G1654" s="1">
        <v>0</v>
      </c>
      <c r="H1654" s="1">
        <v>7</v>
      </c>
      <c r="I1654" s="1">
        <v>28</v>
      </c>
      <c r="J1654" s="1">
        <v>-27.838999999999999</v>
      </c>
      <c r="K1654" s="1">
        <v>-71.069000000000003</v>
      </c>
      <c r="L1654" s="1">
        <v>4.7</v>
      </c>
      <c r="M1654" s="1">
        <v>41.1</v>
      </c>
      <c r="N1654" s="1">
        <v>-27.3612</v>
      </c>
      <c r="O1654" s="1">
        <v>-70.3399</v>
      </c>
      <c r="P1654" s="1">
        <v>376</v>
      </c>
      <c r="Q1654" s="1">
        <v>632</v>
      </c>
      <c r="R1654" s="7">
        <v>6.3</v>
      </c>
      <c r="S1654" s="1" t="s">
        <v>38</v>
      </c>
      <c r="T1654" s="1" t="s">
        <v>38</v>
      </c>
      <c r="U1654" s="1" t="s">
        <v>38</v>
      </c>
      <c r="V1654" s="1" t="s">
        <v>38</v>
      </c>
      <c r="W1654" s="1" t="s">
        <v>38</v>
      </c>
      <c r="X1654" s="1" t="s">
        <v>38</v>
      </c>
      <c r="Y1654" s="1">
        <v>89.354261776767814</v>
      </c>
      <c r="Z1654" s="1">
        <v>98.51112969442157</v>
      </c>
      <c r="AA1654" s="1">
        <v>98.51112969442157</v>
      </c>
      <c r="AB1654" s="1" t="s">
        <v>2180</v>
      </c>
      <c r="AC1654" s="3">
        <v>58</v>
      </c>
      <c r="AD1654" s="3">
        <f>_xlfn.XLOOKUP(B1654,EVENTOS!B:B,EVENTOS!M:M,"--",0,1)</f>
        <v>372</v>
      </c>
      <c r="AE1654" s="3">
        <v>1</v>
      </c>
      <c r="AF1654" s="12">
        <f>_xlfn.XLOOKUP(C1654,ESTACIONES!B:B,ESTACIONES!N:N,0,0,1)</f>
        <v>6.0209361883237671</v>
      </c>
      <c r="AG1654" t="e">
        <f>_xlfn.XLOOKUP(A1654,'L y W'!A:A,'L y W'!B:B,0,0,1)</f>
        <v>#N/A</v>
      </c>
      <c r="AH1654" t="e">
        <f>_xlfn.XLOOKUP(A1654,'L y W'!A:A,'L y W'!C:C,0,0,1)</f>
        <v>#N/A</v>
      </c>
    </row>
    <row r="1655" spans="1:34" x14ac:dyDescent="0.3">
      <c r="A1655" s="1">
        <v>3527</v>
      </c>
      <c r="B1655" s="1" t="s">
        <v>2175</v>
      </c>
      <c r="C1655" s="1" t="s">
        <v>559</v>
      </c>
      <c r="D1655" s="1">
        <v>2017</v>
      </c>
      <c r="E1655" s="1">
        <v>6</v>
      </c>
      <c r="F1655" s="1">
        <v>4</v>
      </c>
      <c r="G1655" s="1">
        <v>0</v>
      </c>
      <c r="H1655" s="1">
        <v>7</v>
      </c>
      <c r="I1655" s="1">
        <v>28</v>
      </c>
      <c r="J1655" s="1">
        <v>-27.838999999999999</v>
      </c>
      <c r="K1655" s="1">
        <v>-71.069000000000003</v>
      </c>
      <c r="L1655" s="1">
        <v>4.7</v>
      </c>
      <c r="M1655" s="1">
        <v>41.1</v>
      </c>
      <c r="N1655" s="1">
        <v>-27.367170000000002</v>
      </c>
      <c r="O1655" s="1">
        <v>-70.330690000000004</v>
      </c>
      <c r="P1655" s="1">
        <v>398</v>
      </c>
      <c r="Q1655" s="1">
        <v>473</v>
      </c>
      <c r="R1655" s="7">
        <v>6.7</v>
      </c>
      <c r="S1655" s="1" t="s">
        <v>38</v>
      </c>
      <c r="T1655" s="1" t="s">
        <v>38</v>
      </c>
      <c r="U1655" s="1" t="s">
        <v>38</v>
      </c>
      <c r="V1655" s="1" t="s">
        <v>38</v>
      </c>
      <c r="W1655" s="1" t="s">
        <v>38</v>
      </c>
      <c r="X1655" s="1" t="s">
        <v>38</v>
      </c>
      <c r="Y1655" s="1">
        <v>89.699494367298257</v>
      </c>
      <c r="Z1655" s="1">
        <v>98.833614189449591</v>
      </c>
      <c r="AA1655" s="1">
        <v>98.833614189449591</v>
      </c>
      <c r="AB1655" s="1" t="s">
        <v>2181</v>
      </c>
      <c r="AC1655" s="3">
        <v>64</v>
      </c>
      <c r="AD1655" s="3">
        <f>_xlfn.XLOOKUP(B1655,EVENTOS!B:B,EVENTOS!M:M,"--",0,1)</f>
        <v>372</v>
      </c>
      <c r="AE1655" s="3">
        <v>1</v>
      </c>
      <c r="AF1655" s="12">
        <f>_xlfn.XLOOKUP(C1655,ESTACIONES!B:B,ESTACIONES!N:N,0,0,1)</f>
        <v>4.3965270469791156</v>
      </c>
      <c r="AG1655" t="e">
        <f>_xlfn.XLOOKUP(A1655,'L y W'!A:A,'L y W'!B:B,0,0,1)</f>
        <v>#N/A</v>
      </c>
      <c r="AH1655" t="e">
        <f>_xlfn.XLOOKUP(A1655,'L y W'!A:A,'L y W'!C:C,0,0,1)</f>
        <v>#N/A</v>
      </c>
    </row>
    <row r="1656" spans="1:34" x14ac:dyDescent="0.3">
      <c r="A1656" s="1">
        <v>353</v>
      </c>
      <c r="B1656" s="1" t="s">
        <v>2173</v>
      </c>
      <c r="C1656" s="1" t="s">
        <v>35</v>
      </c>
      <c r="D1656" s="1">
        <v>2014</v>
      </c>
      <c r="E1656" s="1">
        <v>4</v>
      </c>
      <c r="F1656" s="1">
        <v>15</v>
      </c>
      <c r="G1656" s="1">
        <v>16</v>
      </c>
      <c r="H1656" s="1">
        <v>21</v>
      </c>
      <c r="I1656" s="1">
        <v>17</v>
      </c>
      <c r="J1656" s="1">
        <v>-20.189</v>
      </c>
      <c r="K1656" s="1">
        <v>-70.826999999999998</v>
      </c>
      <c r="L1656" s="1">
        <v>5.3</v>
      </c>
      <c r="M1656" s="1">
        <v>27.9</v>
      </c>
      <c r="N1656" s="1">
        <v>-20.230340000000002</v>
      </c>
      <c r="O1656" s="1">
        <v>-70.145920000000004</v>
      </c>
      <c r="P1656" s="1">
        <v>0</v>
      </c>
      <c r="Q1656" s="1">
        <v>635</v>
      </c>
      <c r="R1656" s="7">
        <v>7.01</v>
      </c>
      <c r="S1656" s="1">
        <v>76</v>
      </c>
      <c r="T1656" s="1">
        <v>36</v>
      </c>
      <c r="U1656" s="1">
        <v>73</v>
      </c>
      <c r="V1656" s="1">
        <v>276</v>
      </c>
      <c r="W1656" s="1">
        <v>55</v>
      </c>
      <c r="X1656" s="1">
        <v>102</v>
      </c>
      <c r="Y1656" s="1">
        <v>71.325123864780252</v>
      </c>
      <c r="Z1656" s="1">
        <v>76.587748983282211</v>
      </c>
      <c r="AA1656" s="1">
        <v>65.674999999999997</v>
      </c>
      <c r="AB1656" s="1" t="s">
        <v>2182</v>
      </c>
      <c r="AC1656" s="3">
        <v>3</v>
      </c>
      <c r="AD1656" s="3">
        <f>_xlfn.XLOOKUP(B1656,EVENTOS!B:B,EVENTOS!M:M,"--",0,1)</f>
        <v>371</v>
      </c>
      <c r="AE1656" s="3">
        <v>1</v>
      </c>
      <c r="AF1656" s="12">
        <f>_xlfn.XLOOKUP(C1656,ESTACIONES!B:B,ESTACIONES!N:N,0,0,1)</f>
        <v>6.1460543197080302</v>
      </c>
      <c r="AG1656">
        <f>_xlfn.XLOOKUP(A1656,'L y W'!A:A,'L y W'!B:B,0,0,1)</f>
        <v>0</v>
      </c>
      <c r="AH1656">
        <f>_xlfn.XLOOKUP(A1656,'L y W'!A:A,'L y W'!C:C,0,0,1)</f>
        <v>0</v>
      </c>
    </row>
    <row r="1657" spans="1:34" x14ac:dyDescent="0.3">
      <c r="A1657" s="1">
        <v>3534</v>
      </c>
      <c r="B1657" s="1" t="s">
        <v>2183</v>
      </c>
      <c r="C1657" s="1" t="s">
        <v>1495</v>
      </c>
      <c r="D1657" s="1">
        <v>2017</v>
      </c>
      <c r="E1657" s="1">
        <v>6</v>
      </c>
      <c r="F1657" s="1">
        <v>6</v>
      </c>
      <c r="G1657" s="1">
        <v>17</v>
      </c>
      <c r="H1657" s="1">
        <v>35</v>
      </c>
      <c r="I1657" s="1">
        <v>10</v>
      </c>
      <c r="J1657" s="1">
        <v>-22.927</v>
      </c>
      <c r="K1657" s="1">
        <v>-68.754999999999995</v>
      </c>
      <c r="L1657" s="1">
        <v>5.5</v>
      </c>
      <c r="M1657" s="1">
        <v>98.1</v>
      </c>
      <c r="N1657" s="1">
        <v>-22.048469999999998</v>
      </c>
      <c r="O1657" s="1">
        <v>-69.753100000000003</v>
      </c>
      <c r="P1657" s="1">
        <v>0</v>
      </c>
      <c r="Q1657" s="1">
        <v>711</v>
      </c>
      <c r="R1657" s="7">
        <v>12.5</v>
      </c>
      <c r="S1657" s="1">
        <v>116</v>
      </c>
      <c r="T1657" s="1">
        <v>60</v>
      </c>
      <c r="U1657" s="1">
        <v>-167</v>
      </c>
      <c r="V1657" s="1">
        <v>20</v>
      </c>
      <c r="W1657" s="1">
        <v>79</v>
      </c>
      <c r="X1657" s="1">
        <v>-30</v>
      </c>
      <c r="Y1657" s="1">
        <v>141.46894124723684</v>
      </c>
      <c r="Z1657" s="1">
        <v>172.15420801599404</v>
      </c>
      <c r="AA1657" s="1">
        <v>171.96307373046881</v>
      </c>
      <c r="AB1657" s="1" t="s">
        <v>2184</v>
      </c>
      <c r="AC1657" s="3">
        <v>98</v>
      </c>
      <c r="AD1657" s="3">
        <f>_xlfn.XLOOKUP(B1657,EVENTOS!B:B,EVENTOS!M:M,"--",0,1)</f>
        <v>373</v>
      </c>
      <c r="AE1657" s="3">
        <v>2</v>
      </c>
      <c r="AF1657" s="12">
        <f>_xlfn.XLOOKUP(C1657,ESTACIONES!B:B,ESTACIONES!N:N,0,0,1)</f>
        <v>1.7664551288137496</v>
      </c>
      <c r="AG1657">
        <f>_xlfn.XLOOKUP(A1657,'L y W'!A:A,'L y W'!B:B,0,0,1)</f>
        <v>0</v>
      </c>
      <c r="AH1657">
        <f>_xlfn.XLOOKUP(A1657,'L y W'!A:A,'L y W'!C:C,0,0,1)</f>
        <v>0</v>
      </c>
    </row>
    <row r="1658" spans="1:34" x14ac:dyDescent="0.3">
      <c r="A1658" s="1">
        <v>3535</v>
      </c>
      <c r="B1658" s="1" t="s">
        <v>2183</v>
      </c>
      <c r="C1658" s="1" t="s">
        <v>32</v>
      </c>
      <c r="D1658" s="1">
        <v>2017</v>
      </c>
      <c r="E1658" s="1">
        <v>6</v>
      </c>
      <c r="F1658" s="1">
        <v>6</v>
      </c>
      <c r="G1658" s="1">
        <v>17</v>
      </c>
      <c r="H1658" s="1">
        <v>35</v>
      </c>
      <c r="I1658" s="1">
        <v>10</v>
      </c>
      <c r="J1658" s="1">
        <v>-22.927</v>
      </c>
      <c r="K1658" s="1">
        <v>-68.754999999999995</v>
      </c>
      <c r="L1658" s="1">
        <v>5.5</v>
      </c>
      <c r="M1658" s="1">
        <v>98.1</v>
      </c>
      <c r="N1658" s="1">
        <v>-22.7058</v>
      </c>
      <c r="O1658" s="1">
        <v>-69.571879999999993</v>
      </c>
      <c r="P1658" s="1">
        <v>0</v>
      </c>
      <c r="Q1658" s="1">
        <v>736</v>
      </c>
      <c r="R1658" s="7">
        <v>7.94</v>
      </c>
      <c r="S1658" s="1">
        <v>116</v>
      </c>
      <c r="T1658" s="1">
        <v>60</v>
      </c>
      <c r="U1658" s="1">
        <v>-167</v>
      </c>
      <c r="V1658" s="1">
        <v>20</v>
      </c>
      <c r="W1658" s="1">
        <v>79</v>
      </c>
      <c r="X1658" s="1">
        <v>-30</v>
      </c>
      <c r="Y1658" s="1">
        <v>87.365700587128302</v>
      </c>
      <c r="Z1658" s="1">
        <v>131.36352476650339</v>
      </c>
      <c r="AA1658" s="1">
        <v>131.32167053222659</v>
      </c>
      <c r="AB1658" s="1" t="s">
        <v>2185</v>
      </c>
      <c r="AC1658" s="3">
        <v>2</v>
      </c>
      <c r="AD1658" s="3">
        <f>_xlfn.XLOOKUP(B1658,EVENTOS!B:B,EVENTOS!M:M,"--",0,1)</f>
        <v>373</v>
      </c>
      <c r="AE1658" s="3">
        <v>2</v>
      </c>
      <c r="AF1658" s="12">
        <f>_xlfn.XLOOKUP(C1658,ESTACIONES!B:B,ESTACIONES!N:N,0,0,1)</f>
        <v>1.7939580074706956</v>
      </c>
      <c r="AG1658">
        <f>_xlfn.XLOOKUP(A1658,'L y W'!A:A,'L y W'!B:B,0,0,1)</f>
        <v>0</v>
      </c>
      <c r="AH1658">
        <f>_xlfn.XLOOKUP(A1658,'L y W'!A:A,'L y W'!C:C,0,0,1)</f>
        <v>0</v>
      </c>
    </row>
    <row r="1659" spans="1:34" x14ac:dyDescent="0.3">
      <c r="A1659" s="1">
        <v>3536</v>
      </c>
      <c r="B1659" s="1" t="s">
        <v>2183</v>
      </c>
      <c r="C1659" s="1" t="s">
        <v>113</v>
      </c>
      <c r="D1659" s="1">
        <v>2017</v>
      </c>
      <c r="E1659" s="1">
        <v>6</v>
      </c>
      <c r="F1659" s="1">
        <v>6</v>
      </c>
      <c r="G1659" s="1">
        <v>17</v>
      </c>
      <c r="H1659" s="1">
        <v>35</v>
      </c>
      <c r="I1659" s="1">
        <v>10</v>
      </c>
      <c r="J1659" s="1">
        <v>-22.927</v>
      </c>
      <c r="K1659" s="1">
        <v>-68.754999999999995</v>
      </c>
      <c r="L1659" s="1">
        <v>5.5</v>
      </c>
      <c r="M1659" s="1">
        <v>98.1</v>
      </c>
      <c r="N1659" s="1">
        <v>-23.208335000000002</v>
      </c>
      <c r="O1659" s="1">
        <v>-69.470920000000007</v>
      </c>
      <c r="P1659" s="1">
        <v>0</v>
      </c>
      <c r="Q1659" s="1">
        <v>532</v>
      </c>
      <c r="R1659" s="7">
        <v>2.2200000000000002</v>
      </c>
      <c r="S1659" s="1">
        <v>116</v>
      </c>
      <c r="T1659" s="1">
        <v>60</v>
      </c>
      <c r="U1659" s="1">
        <v>-167</v>
      </c>
      <c r="V1659" s="1">
        <v>20</v>
      </c>
      <c r="W1659" s="1">
        <v>79</v>
      </c>
      <c r="X1659" s="1">
        <v>-30</v>
      </c>
      <c r="Y1659" s="1">
        <v>79.703046862260877</v>
      </c>
      <c r="Z1659" s="1">
        <v>126.39693698475352</v>
      </c>
      <c r="AA1659" s="1">
        <v>126.4419631958008</v>
      </c>
      <c r="AB1659" s="1" t="s">
        <v>2186</v>
      </c>
      <c r="AC1659" s="3">
        <v>20</v>
      </c>
      <c r="AD1659" s="3">
        <f>_xlfn.XLOOKUP(B1659,EVENTOS!B:B,EVENTOS!M:M,"--",0,1)</f>
        <v>373</v>
      </c>
      <c r="AE1659" s="3">
        <v>2</v>
      </c>
      <c r="AF1659" s="12">
        <f>_xlfn.XLOOKUP(C1659,ESTACIONES!B:B,ESTACIONES!N:N,0,0,1)</f>
        <v>3.4503543176923124</v>
      </c>
      <c r="AG1659">
        <f>_xlfn.XLOOKUP(A1659,'L y W'!A:A,'L y W'!B:B,0,0,1)</f>
        <v>0</v>
      </c>
      <c r="AH1659">
        <f>_xlfn.XLOOKUP(A1659,'L y W'!A:A,'L y W'!C:C,0,0,1)</f>
        <v>0</v>
      </c>
    </row>
    <row r="1660" spans="1:34" x14ac:dyDescent="0.3">
      <c r="A1660" s="1">
        <v>354</v>
      </c>
      <c r="B1660" s="1" t="s">
        <v>2173</v>
      </c>
      <c r="C1660" s="1" t="s">
        <v>88</v>
      </c>
      <c r="D1660" s="1">
        <v>2014</v>
      </c>
      <c r="E1660" s="1">
        <v>4</v>
      </c>
      <c r="F1660" s="1">
        <v>15</v>
      </c>
      <c r="G1660" s="1">
        <v>16</v>
      </c>
      <c r="H1660" s="1">
        <v>21</v>
      </c>
      <c r="I1660" s="1">
        <v>17</v>
      </c>
      <c r="J1660" s="1">
        <v>-20.189</v>
      </c>
      <c r="K1660" s="1">
        <v>-70.826999999999998</v>
      </c>
      <c r="L1660" s="1">
        <v>5.3</v>
      </c>
      <c r="M1660" s="1">
        <v>27.9</v>
      </c>
      <c r="N1660" s="1">
        <v>-20.256270000000001</v>
      </c>
      <c r="O1660" s="1">
        <v>-69.786010000000005</v>
      </c>
      <c r="P1660" s="1">
        <v>0</v>
      </c>
      <c r="Q1660" s="1">
        <v>344</v>
      </c>
      <c r="R1660" s="7">
        <v>2.4700000000000002</v>
      </c>
      <c r="S1660" s="1">
        <v>76</v>
      </c>
      <c r="T1660" s="1">
        <v>36</v>
      </c>
      <c r="U1660" s="1">
        <v>73</v>
      </c>
      <c r="V1660" s="1">
        <v>276</v>
      </c>
      <c r="W1660" s="1">
        <v>55</v>
      </c>
      <c r="X1660" s="1">
        <v>102</v>
      </c>
      <c r="Y1660" s="1">
        <v>109.03703055068385</v>
      </c>
      <c r="Z1660" s="1">
        <v>112.54991795337197</v>
      </c>
      <c r="AA1660" s="1">
        <v>102.645</v>
      </c>
      <c r="AB1660" s="1" t="s">
        <v>2187</v>
      </c>
      <c r="AC1660" s="3">
        <v>15</v>
      </c>
      <c r="AD1660" s="3">
        <f>_xlfn.XLOOKUP(B1660,EVENTOS!B:B,EVENTOS!M:M,"--",0,1)</f>
        <v>371</v>
      </c>
      <c r="AE1660" s="3">
        <v>1</v>
      </c>
      <c r="AF1660" s="12">
        <f>_xlfn.XLOOKUP(C1660,ESTACIONES!B:B,ESTACIONES!N:N,0,0,1)</f>
        <v>4.7744005541349805</v>
      </c>
      <c r="AG1660">
        <f>_xlfn.XLOOKUP(A1660,'L y W'!A:A,'L y W'!B:B,0,0,1)</f>
        <v>0</v>
      </c>
      <c r="AH1660">
        <f>_xlfn.XLOOKUP(A1660,'L y W'!A:A,'L y W'!C:C,0,0,1)</f>
        <v>0</v>
      </c>
    </row>
    <row r="1661" spans="1:34" x14ac:dyDescent="0.3">
      <c r="A1661" s="1">
        <v>3540</v>
      </c>
      <c r="B1661" s="1" t="s">
        <v>2188</v>
      </c>
      <c r="C1661" s="1" t="s">
        <v>960</v>
      </c>
      <c r="D1661" s="1">
        <v>2017</v>
      </c>
      <c r="E1661" s="1">
        <v>6</v>
      </c>
      <c r="F1661" s="1">
        <v>8</v>
      </c>
      <c r="G1661" s="1">
        <v>13</v>
      </c>
      <c r="H1661" s="1">
        <v>48</v>
      </c>
      <c r="I1661" s="1">
        <v>52</v>
      </c>
      <c r="J1661" s="1">
        <v>-22.088000000000001</v>
      </c>
      <c r="K1661" s="1">
        <v>-70.108999999999995</v>
      </c>
      <c r="L1661" s="1">
        <v>5</v>
      </c>
      <c r="M1661" s="1">
        <v>66.599999999999994</v>
      </c>
      <c r="N1661" s="1">
        <v>-21.31973</v>
      </c>
      <c r="O1661" s="1">
        <v>-69.896029999999996</v>
      </c>
      <c r="P1661" s="1">
        <v>0</v>
      </c>
      <c r="Q1661" s="1">
        <v>746</v>
      </c>
      <c r="R1661" s="7">
        <v>1.29</v>
      </c>
      <c r="S1661" s="1" t="s">
        <v>38</v>
      </c>
      <c r="T1661" s="1" t="s">
        <v>38</v>
      </c>
      <c r="U1661" s="1" t="s">
        <v>38</v>
      </c>
      <c r="V1661" s="1" t="s">
        <v>38</v>
      </c>
      <c r="W1661" s="1" t="s">
        <v>38</v>
      </c>
      <c r="X1661" s="1" t="s">
        <v>38</v>
      </c>
      <c r="Y1661" s="1">
        <v>87.875692432302159</v>
      </c>
      <c r="Z1661" s="1">
        <v>110.26194865163851</v>
      </c>
      <c r="AA1661" s="1">
        <v>110.26194865163851</v>
      </c>
      <c r="AB1661" s="1" t="s">
        <v>2189</v>
      </c>
      <c r="AC1661" s="3">
        <v>80</v>
      </c>
      <c r="AD1661" s="3">
        <f>_xlfn.XLOOKUP(B1661,EVENTOS!B:B,EVENTOS!M:M,"--",0,1)</f>
        <v>374</v>
      </c>
      <c r="AE1661" s="3">
        <v>2</v>
      </c>
      <c r="AF1661" s="12">
        <f>_xlfn.XLOOKUP(C1661,ESTACIONES!B:B,ESTACIONES!N:N,0,0,1)</f>
        <v>1.4832880859305635</v>
      </c>
      <c r="AG1661" t="e">
        <f>_xlfn.XLOOKUP(A1661,'L y W'!A:A,'L y W'!B:B,0,0,1)</f>
        <v>#N/A</v>
      </c>
      <c r="AH1661" t="e">
        <f>_xlfn.XLOOKUP(A1661,'L y W'!A:A,'L y W'!C:C,0,0,1)</f>
        <v>#N/A</v>
      </c>
    </row>
    <row r="1662" spans="1:34" x14ac:dyDescent="0.3">
      <c r="A1662" s="1">
        <v>3541</v>
      </c>
      <c r="B1662" s="1" t="s">
        <v>2188</v>
      </c>
      <c r="C1662" s="1" t="s">
        <v>1495</v>
      </c>
      <c r="D1662" s="1">
        <v>2017</v>
      </c>
      <c r="E1662" s="1">
        <v>6</v>
      </c>
      <c r="F1662" s="1">
        <v>8</v>
      </c>
      <c r="G1662" s="1">
        <v>13</v>
      </c>
      <c r="H1662" s="1">
        <v>48</v>
      </c>
      <c r="I1662" s="1">
        <v>52</v>
      </c>
      <c r="J1662" s="1">
        <v>-22.088000000000001</v>
      </c>
      <c r="K1662" s="1">
        <v>-70.108999999999995</v>
      </c>
      <c r="L1662" s="1">
        <v>5</v>
      </c>
      <c r="M1662" s="1">
        <v>66.599999999999994</v>
      </c>
      <c r="N1662" s="1">
        <v>-22.048469999999998</v>
      </c>
      <c r="O1662" s="1">
        <v>-69.753100000000003</v>
      </c>
      <c r="P1662" s="1">
        <v>0</v>
      </c>
      <c r="Q1662" s="1">
        <v>711</v>
      </c>
      <c r="R1662" s="7">
        <v>12.5</v>
      </c>
      <c r="S1662" s="1" t="s">
        <v>38</v>
      </c>
      <c r="T1662" s="1" t="s">
        <v>38</v>
      </c>
      <c r="U1662" s="1" t="s">
        <v>38</v>
      </c>
      <c r="V1662" s="1" t="s">
        <v>38</v>
      </c>
      <c r="W1662" s="1" t="s">
        <v>38</v>
      </c>
      <c r="X1662" s="1" t="s">
        <v>38</v>
      </c>
      <c r="Y1662" s="1">
        <v>36.993259904736988</v>
      </c>
      <c r="Z1662" s="1">
        <v>76.184389991516113</v>
      </c>
      <c r="AA1662" s="1">
        <v>76.184389991516113</v>
      </c>
      <c r="AB1662" s="1" t="s">
        <v>2190</v>
      </c>
      <c r="AC1662" s="3">
        <v>98</v>
      </c>
      <c r="AD1662" s="3">
        <f>_xlfn.XLOOKUP(B1662,EVENTOS!B:B,EVENTOS!M:M,"--",0,1)</f>
        <v>374</v>
      </c>
      <c r="AE1662" s="3">
        <v>2</v>
      </c>
      <c r="AF1662" s="12">
        <f>_xlfn.XLOOKUP(C1662,ESTACIONES!B:B,ESTACIONES!N:N,0,0,1)</f>
        <v>1.7664551288137496</v>
      </c>
      <c r="AG1662" t="e">
        <f>_xlfn.XLOOKUP(A1662,'L y W'!A:A,'L y W'!B:B,0,0,1)</f>
        <v>#N/A</v>
      </c>
      <c r="AH1662" t="e">
        <f>_xlfn.XLOOKUP(A1662,'L y W'!A:A,'L y W'!C:C,0,0,1)</f>
        <v>#N/A</v>
      </c>
    </row>
    <row r="1663" spans="1:34" x14ac:dyDescent="0.3">
      <c r="A1663" s="1">
        <v>3542</v>
      </c>
      <c r="B1663" s="1" t="s">
        <v>2188</v>
      </c>
      <c r="C1663" s="1" t="s">
        <v>1267</v>
      </c>
      <c r="D1663" s="1">
        <v>2017</v>
      </c>
      <c r="E1663" s="1">
        <v>6</v>
      </c>
      <c r="F1663" s="1">
        <v>8</v>
      </c>
      <c r="G1663" s="1">
        <v>13</v>
      </c>
      <c r="H1663" s="1">
        <v>48</v>
      </c>
      <c r="I1663" s="1">
        <v>52</v>
      </c>
      <c r="J1663" s="1">
        <v>-22.088000000000001</v>
      </c>
      <c r="K1663" s="1">
        <v>-70.108999999999995</v>
      </c>
      <c r="L1663" s="1">
        <v>5</v>
      </c>
      <c r="M1663" s="1">
        <v>66.599999999999994</v>
      </c>
      <c r="N1663" s="1">
        <v>-22.333690000000001</v>
      </c>
      <c r="O1663" s="1">
        <v>-70.149180000000001</v>
      </c>
      <c r="P1663" s="1">
        <v>0</v>
      </c>
      <c r="Q1663" s="1">
        <v>563</v>
      </c>
      <c r="R1663" s="7">
        <v>1.53</v>
      </c>
      <c r="S1663" s="1" t="s">
        <v>38</v>
      </c>
      <c r="T1663" s="1" t="s">
        <v>38</v>
      </c>
      <c r="U1663" s="1" t="s">
        <v>38</v>
      </c>
      <c r="V1663" s="1" t="s">
        <v>38</v>
      </c>
      <c r="W1663" s="1" t="s">
        <v>38</v>
      </c>
      <c r="X1663" s="1" t="s">
        <v>38</v>
      </c>
      <c r="Y1663" s="1">
        <v>27.519653945621869</v>
      </c>
      <c r="Z1663" s="1">
        <v>72.061719055867528</v>
      </c>
      <c r="AA1663" s="1">
        <v>72.061719055867528</v>
      </c>
      <c r="AB1663" s="1" t="s">
        <v>2191</v>
      </c>
      <c r="AC1663" s="3">
        <v>91</v>
      </c>
      <c r="AD1663" s="3">
        <f>_xlfn.XLOOKUP(B1663,EVENTOS!B:B,EVENTOS!M:M,"--",0,1)</f>
        <v>374</v>
      </c>
      <c r="AE1663" s="3">
        <v>2</v>
      </c>
      <c r="AF1663" s="12">
        <f>_xlfn.XLOOKUP(C1663,ESTACIONES!B:B,ESTACIONES!N:N,0,0,1)</f>
        <v>1.6177947870320626</v>
      </c>
      <c r="AG1663" t="e">
        <f>_xlfn.XLOOKUP(A1663,'L y W'!A:A,'L y W'!B:B,0,0,1)</f>
        <v>#N/A</v>
      </c>
      <c r="AH1663" t="e">
        <f>_xlfn.XLOOKUP(A1663,'L y W'!A:A,'L y W'!C:C,0,0,1)</f>
        <v>#N/A</v>
      </c>
    </row>
    <row r="1664" spans="1:34" x14ac:dyDescent="0.3">
      <c r="A1664" s="1">
        <v>3543</v>
      </c>
      <c r="B1664" s="1" t="s">
        <v>2188</v>
      </c>
      <c r="C1664" s="1" t="s">
        <v>32</v>
      </c>
      <c r="D1664" s="1">
        <v>2017</v>
      </c>
      <c r="E1664" s="1">
        <v>6</v>
      </c>
      <c r="F1664" s="1">
        <v>8</v>
      </c>
      <c r="G1664" s="1">
        <v>13</v>
      </c>
      <c r="H1664" s="1">
        <v>48</v>
      </c>
      <c r="I1664" s="1">
        <v>52</v>
      </c>
      <c r="J1664" s="1">
        <v>-22.088000000000001</v>
      </c>
      <c r="K1664" s="1">
        <v>-70.108999999999995</v>
      </c>
      <c r="L1664" s="1">
        <v>5</v>
      </c>
      <c r="M1664" s="1">
        <v>66.599999999999994</v>
      </c>
      <c r="N1664" s="1">
        <v>-22.7058</v>
      </c>
      <c r="O1664" s="1">
        <v>-69.571879999999993</v>
      </c>
      <c r="P1664" s="1">
        <v>0</v>
      </c>
      <c r="Q1664" s="1">
        <v>736</v>
      </c>
      <c r="R1664" s="7">
        <v>7.94</v>
      </c>
      <c r="S1664" s="1" t="s">
        <v>38</v>
      </c>
      <c r="T1664" s="1" t="s">
        <v>38</v>
      </c>
      <c r="U1664" s="1" t="s">
        <v>38</v>
      </c>
      <c r="V1664" s="1" t="s">
        <v>38</v>
      </c>
      <c r="W1664" s="1" t="s">
        <v>38</v>
      </c>
      <c r="X1664" s="1" t="s">
        <v>38</v>
      </c>
      <c r="Y1664" s="1">
        <v>87.973022455679754</v>
      </c>
      <c r="Z1664" s="1">
        <v>110.3395336223039</v>
      </c>
      <c r="AA1664" s="1">
        <v>110.3395336223039</v>
      </c>
      <c r="AB1664" s="1" t="s">
        <v>2192</v>
      </c>
      <c r="AC1664" s="3">
        <v>2</v>
      </c>
      <c r="AD1664" s="3">
        <f>_xlfn.XLOOKUP(B1664,EVENTOS!B:B,EVENTOS!M:M,"--",0,1)</f>
        <v>374</v>
      </c>
      <c r="AE1664" s="3">
        <v>2</v>
      </c>
      <c r="AF1664" s="12">
        <f>_xlfn.XLOOKUP(C1664,ESTACIONES!B:B,ESTACIONES!N:N,0,0,1)</f>
        <v>1.7939580074706956</v>
      </c>
      <c r="AG1664" t="e">
        <f>_xlfn.XLOOKUP(A1664,'L y W'!A:A,'L y W'!B:B,0,0,1)</f>
        <v>#N/A</v>
      </c>
      <c r="AH1664" t="e">
        <f>_xlfn.XLOOKUP(A1664,'L y W'!A:A,'L y W'!C:C,0,0,1)</f>
        <v>#N/A</v>
      </c>
    </row>
    <row r="1665" spans="1:34" x14ac:dyDescent="0.3">
      <c r="A1665" s="1">
        <v>3544</v>
      </c>
      <c r="B1665" s="1" t="s">
        <v>2188</v>
      </c>
      <c r="C1665" s="1" t="s">
        <v>1574</v>
      </c>
      <c r="D1665" s="1">
        <v>2017</v>
      </c>
      <c r="E1665" s="1">
        <v>6</v>
      </c>
      <c r="F1665" s="1">
        <v>8</v>
      </c>
      <c r="G1665" s="1">
        <v>13</v>
      </c>
      <c r="H1665" s="1">
        <v>48</v>
      </c>
      <c r="I1665" s="1">
        <v>52</v>
      </c>
      <c r="J1665" s="1">
        <v>-22.088000000000001</v>
      </c>
      <c r="K1665" s="1">
        <v>-70.108999999999995</v>
      </c>
      <c r="L1665" s="1">
        <v>5</v>
      </c>
      <c r="M1665" s="1">
        <v>66.599999999999994</v>
      </c>
      <c r="N1665" s="1">
        <v>-21.726669999999999</v>
      </c>
      <c r="O1665" s="1">
        <v>-69.886179999999996</v>
      </c>
      <c r="P1665" s="1">
        <v>0</v>
      </c>
      <c r="Q1665" s="1">
        <v>644</v>
      </c>
      <c r="R1665" s="7">
        <v>4.5199999999999996</v>
      </c>
      <c r="S1665" s="1" t="s">
        <v>38</v>
      </c>
      <c r="T1665" s="1" t="s">
        <v>38</v>
      </c>
      <c r="U1665" s="1" t="s">
        <v>38</v>
      </c>
      <c r="V1665" s="1" t="s">
        <v>38</v>
      </c>
      <c r="W1665" s="1" t="s">
        <v>38</v>
      </c>
      <c r="X1665" s="1" t="s">
        <v>38</v>
      </c>
      <c r="Y1665" s="1">
        <v>46.161346131263258</v>
      </c>
      <c r="Z1665" s="1">
        <v>81.033510825153641</v>
      </c>
      <c r="AA1665" s="1">
        <v>81.033510825153641</v>
      </c>
      <c r="AB1665" s="1" t="s">
        <v>2193</v>
      </c>
      <c r="AC1665" s="3">
        <v>101</v>
      </c>
      <c r="AD1665" s="3">
        <f>_xlfn.XLOOKUP(B1665,EVENTOS!B:B,EVENTOS!M:M,"--",0,1)</f>
        <v>374</v>
      </c>
      <c r="AE1665" s="3">
        <v>2</v>
      </c>
      <c r="AF1665" s="12">
        <f>_xlfn.XLOOKUP(C1665,ESTACIONES!B:B,ESTACIONES!N:N,0,0,1)</f>
        <v>1.5146121553708147</v>
      </c>
      <c r="AG1665" t="e">
        <f>_xlfn.XLOOKUP(A1665,'L y W'!A:A,'L y W'!B:B,0,0,1)</f>
        <v>#N/A</v>
      </c>
      <c r="AH1665" t="e">
        <f>_xlfn.XLOOKUP(A1665,'L y W'!A:A,'L y W'!C:C,0,0,1)</f>
        <v>#N/A</v>
      </c>
    </row>
    <row r="1666" spans="1:34" x14ac:dyDescent="0.3">
      <c r="A1666" s="1">
        <v>3548</v>
      </c>
      <c r="B1666" s="1" t="s">
        <v>2194</v>
      </c>
      <c r="C1666" s="1" t="s">
        <v>167</v>
      </c>
      <c r="D1666" s="1">
        <v>2017</v>
      </c>
      <c r="E1666" s="1">
        <v>6</v>
      </c>
      <c r="F1666" s="1">
        <v>12</v>
      </c>
      <c r="G1666" s="1">
        <v>11</v>
      </c>
      <c r="H1666" s="1">
        <v>27</v>
      </c>
      <c r="I1666" s="1">
        <v>6</v>
      </c>
      <c r="J1666" s="1">
        <v>-33.084000000000003</v>
      </c>
      <c r="K1666" s="1">
        <v>-71.756</v>
      </c>
      <c r="L1666" s="1">
        <v>4.5999999999999996</v>
      </c>
      <c r="M1666" s="1">
        <v>30.2</v>
      </c>
      <c r="N1666" s="1">
        <v>-33.365428000000001</v>
      </c>
      <c r="O1666" s="1">
        <v>-71.669036000000006</v>
      </c>
      <c r="P1666" s="1">
        <v>0</v>
      </c>
      <c r="Q1666" s="1">
        <v>549</v>
      </c>
      <c r="R1666" s="7">
        <v>5.72</v>
      </c>
      <c r="S1666" s="1" t="s">
        <v>38</v>
      </c>
      <c r="T1666" s="1" t="s">
        <v>38</v>
      </c>
      <c r="U1666" s="1" t="s">
        <v>38</v>
      </c>
      <c r="V1666" s="1" t="s">
        <v>38</v>
      </c>
      <c r="W1666" s="1" t="s">
        <v>38</v>
      </c>
      <c r="X1666" s="1" t="s">
        <v>38</v>
      </c>
      <c r="Y1666" s="1">
        <v>32.248240338941038</v>
      </c>
      <c r="Z1666" s="1">
        <v>44.18131963803372</v>
      </c>
      <c r="AA1666" s="1">
        <v>44.18131963803372</v>
      </c>
      <c r="AB1666" s="1" t="s">
        <v>2195</v>
      </c>
      <c r="AC1666" s="3">
        <v>35</v>
      </c>
      <c r="AD1666" s="3">
        <f>_xlfn.XLOOKUP(B1666,EVENTOS!B:B,EVENTOS!M:M,"--",0,1)</f>
        <v>375</v>
      </c>
      <c r="AE1666" s="3">
        <v>1</v>
      </c>
      <c r="AF1666" s="12">
        <f>_xlfn.XLOOKUP(C1666,ESTACIONES!B:B,ESTACIONES!N:N,0,0,1)</f>
        <v>3.4777015408059508</v>
      </c>
      <c r="AG1666" t="e">
        <f>_xlfn.XLOOKUP(A1666,'L y W'!A:A,'L y W'!B:B,0,0,1)</f>
        <v>#N/A</v>
      </c>
      <c r="AH1666" t="e">
        <f>_xlfn.XLOOKUP(A1666,'L y W'!A:A,'L y W'!C:C,0,0,1)</f>
        <v>#N/A</v>
      </c>
    </row>
    <row r="1667" spans="1:34" x14ac:dyDescent="0.3">
      <c r="A1667" s="1">
        <v>3549</v>
      </c>
      <c r="B1667" s="1" t="s">
        <v>2194</v>
      </c>
      <c r="C1667" s="1" t="s">
        <v>169</v>
      </c>
      <c r="D1667" s="1">
        <v>2017</v>
      </c>
      <c r="E1667" s="1">
        <v>6</v>
      </c>
      <c r="F1667" s="1">
        <v>12</v>
      </c>
      <c r="G1667" s="1">
        <v>11</v>
      </c>
      <c r="H1667" s="1">
        <v>27</v>
      </c>
      <c r="I1667" s="1">
        <v>6</v>
      </c>
      <c r="J1667" s="1">
        <v>-33.084000000000003</v>
      </c>
      <c r="K1667" s="1">
        <v>-71.756</v>
      </c>
      <c r="L1667" s="1">
        <v>4.5999999999999996</v>
      </c>
      <c r="M1667" s="1">
        <v>30.2</v>
      </c>
      <c r="N1667" s="1">
        <v>-33.048060999999997</v>
      </c>
      <c r="O1667" s="1">
        <v>-71.604500000000002</v>
      </c>
      <c r="P1667" s="1">
        <v>0</v>
      </c>
      <c r="Q1667" s="1">
        <v>317</v>
      </c>
      <c r="R1667" s="7">
        <v>1.61</v>
      </c>
      <c r="S1667" s="1" t="s">
        <v>38</v>
      </c>
      <c r="T1667" s="1" t="s">
        <v>38</v>
      </c>
      <c r="U1667" s="1" t="s">
        <v>38</v>
      </c>
      <c r="V1667" s="1" t="s">
        <v>38</v>
      </c>
      <c r="W1667" s="1" t="s">
        <v>38</v>
      </c>
      <c r="X1667" s="1" t="s">
        <v>38</v>
      </c>
      <c r="Y1667" s="1">
        <v>14.698354369238521</v>
      </c>
      <c r="Z1667" s="1">
        <v>33.58692634290481</v>
      </c>
      <c r="AA1667" s="1">
        <v>33.58692634290481</v>
      </c>
      <c r="AB1667" s="1" t="s">
        <v>2196</v>
      </c>
      <c r="AC1667" s="3">
        <v>36</v>
      </c>
      <c r="AD1667" s="3">
        <f>_xlfn.XLOOKUP(B1667,EVENTOS!B:B,EVENTOS!M:M,"--",0,1)</f>
        <v>375</v>
      </c>
      <c r="AE1667" s="3">
        <v>1</v>
      </c>
      <c r="AF1667" s="12">
        <f>_xlfn.XLOOKUP(C1667,ESTACIONES!B:B,ESTACIONES!N:N,0,0,1)</f>
        <v>4.311696339662153</v>
      </c>
      <c r="AG1667" t="e">
        <f>_xlfn.XLOOKUP(A1667,'L y W'!A:A,'L y W'!B:B,0,0,1)</f>
        <v>#N/A</v>
      </c>
      <c r="AH1667" t="e">
        <f>_xlfn.XLOOKUP(A1667,'L y W'!A:A,'L y W'!C:C,0,0,1)</f>
        <v>#N/A</v>
      </c>
    </row>
    <row r="1668" spans="1:34" x14ac:dyDescent="0.3">
      <c r="A1668" s="1">
        <v>355</v>
      </c>
      <c r="B1668" s="1" t="s">
        <v>2173</v>
      </c>
      <c r="C1668" s="1" t="s">
        <v>49</v>
      </c>
      <c r="D1668" s="1">
        <v>2014</v>
      </c>
      <c r="E1668" s="1">
        <v>4</v>
      </c>
      <c r="F1668" s="1">
        <v>15</v>
      </c>
      <c r="G1668" s="1">
        <v>16</v>
      </c>
      <c r="H1668" s="1">
        <v>21</v>
      </c>
      <c r="I1668" s="1">
        <v>17</v>
      </c>
      <c r="J1668" s="1">
        <v>-20.189</v>
      </c>
      <c r="K1668" s="1">
        <v>-70.826999999999998</v>
      </c>
      <c r="L1668" s="1">
        <v>5.3</v>
      </c>
      <c r="M1668" s="1">
        <v>27.9</v>
      </c>
      <c r="N1668" s="1">
        <v>-20.270160000000001</v>
      </c>
      <c r="O1668" s="1">
        <v>-70.094139999999996</v>
      </c>
      <c r="P1668" s="1">
        <v>0</v>
      </c>
      <c r="Q1668" s="1">
        <v>680</v>
      </c>
      <c r="R1668" s="7">
        <v>14.35</v>
      </c>
      <c r="S1668" s="1">
        <v>76</v>
      </c>
      <c r="T1668" s="1">
        <v>36</v>
      </c>
      <c r="U1668" s="1">
        <v>73</v>
      </c>
      <c r="V1668" s="1">
        <v>276</v>
      </c>
      <c r="W1668" s="1">
        <v>55</v>
      </c>
      <c r="X1668" s="1">
        <v>102</v>
      </c>
      <c r="Y1668" s="1">
        <v>77.105089863318753</v>
      </c>
      <c r="Z1668" s="1">
        <v>81.997590713571952</v>
      </c>
      <c r="AA1668" s="1">
        <v>71.09</v>
      </c>
      <c r="AB1668" s="1" t="s">
        <v>2197</v>
      </c>
      <c r="AC1668" s="3">
        <v>7</v>
      </c>
      <c r="AD1668" s="3">
        <f>_xlfn.XLOOKUP(B1668,EVENTOS!B:B,EVENTOS!M:M,"--",0,1)</f>
        <v>371</v>
      </c>
      <c r="AE1668" s="3">
        <v>1</v>
      </c>
      <c r="AF1668" s="12">
        <f>_xlfn.XLOOKUP(C1668,ESTACIONES!B:B,ESTACIONES!N:N,0,0,1)</f>
        <v>1.8458396032130928</v>
      </c>
      <c r="AG1668">
        <f>_xlfn.XLOOKUP(A1668,'L y W'!A:A,'L y W'!B:B,0,0,1)</f>
        <v>0</v>
      </c>
      <c r="AH1668">
        <f>_xlfn.XLOOKUP(A1668,'L y W'!A:A,'L y W'!C:C,0,0,1)</f>
        <v>0</v>
      </c>
    </row>
    <row r="1669" spans="1:34" x14ac:dyDescent="0.3">
      <c r="A1669" s="1">
        <v>3550</v>
      </c>
      <c r="B1669" s="1" t="s">
        <v>2198</v>
      </c>
      <c r="C1669" s="1" t="s">
        <v>563</v>
      </c>
      <c r="D1669" s="1">
        <v>2017</v>
      </c>
      <c r="E1669" s="1">
        <v>6</v>
      </c>
      <c r="F1669" s="1">
        <v>12</v>
      </c>
      <c r="G1669" s="1">
        <v>2</v>
      </c>
      <c r="H1669" s="1">
        <v>43</v>
      </c>
      <c r="I1669" s="1">
        <v>27</v>
      </c>
      <c r="J1669" s="1">
        <v>-31.523</v>
      </c>
      <c r="K1669" s="1">
        <v>-71.668000000000006</v>
      </c>
      <c r="L1669" s="1">
        <v>5.8</v>
      </c>
      <c r="M1669" s="1">
        <v>27</v>
      </c>
      <c r="N1669" s="1">
        <v>-31.633614000000001</v>
      </c>
      <c r="O1669" s="1">
        <v>-71.167500000000004</v>
      </c>
      <c r="P1669" s="1">
        <v>319</v>
      </c>
      <c r="Q1669" s="1">
        <v>654</v>
      </c>
      <c r="R1669" s="7">
        <v>5.32</v>
      </c>
      <c r="S1669" s="1">
        <v>5</v>
      </c>
      <c r="T1669" s="1">
        <v>26</v>
      </c>
      <c r="U1669" s="1">
        <v>99</v>
      </c>
      <c r="V1669" s="1">
        <v>175</v>
      </c>
      <c r="W1669" s="1">
        <v>64</v>
      </c>
      <c r="X1669" s="1">
        <v>86</v>
      </c>
      <c r="Y1669" s="1">
        <v>49.066530137176443</v>
      </c>
      <c r="Z1669" s="1">
        <v>56.15916791319512</v>
      </c>
      <c r="AA1669" s="1">
        <v>53.662384033203118</v>
      </c>
      <c r="AB1669" s="1" t="s">
        <v>2199</v>
      </c>
      <c r="AC1669" s="3">
        <v>65</v>
      </c>
      <c r="AD1669" s="3">
        <f>_xlfn.XLOOKUP(B1669,EVENTOS!B:B,EVENTOS!M:M,"--",0,1)</f>
        <v>376</v>
      </c>
      <c r="AE1669" s="3">
        <v>1</v>
      </c>
      <c r="AF1669" s="12">
        <f>_xlfn.XLOOKUP(C1669,ESTACIONES!B:B,ESTACIONES!N:N,0,0,1)</f>
        <v>2.6040084152738801</v>
      </c>
      <c r="AG1669">
        <f>_xlfn.XLOOKUP(A1669,'L y W'!A:A,'L y W'!B:B,0,0,1)</f>
        <v>7.3824412584304486</v>
      </c>
      <c r="AH1669">
        <f>_xlfn.XLOOKUP(A1669,'L y W'!A:A,'L y W'!C:C,0,0,1)</f>
        <v>7.1449632607551363</v>
      </c>
    </row>
    <row r="1670" spans="1:34" x14ac:dyDescent="0.3">
      <c r="A1670" s="1">
        <v>3551</v>
      </c>
      <c r="B1670" s="1" t="s">
        <v>2198</v>
      </c>
      <c r="C1670" s="1" t="s">
        <v>43</v>
      </c>
      <c r="D1670" s="1">
        <v>2017</v>
      </c>
      <c r="E1670" s="1">
        <v>6</v>
      </c>
      <c r="F1670" s="1">
        <v>12</v>
      </c>
      <c r="G1670" s="1">
        <v>2</v>
      </c>
      <c r="H1670" s="1">
        <v>43</v>
      </c>
      <c r="I1670" s="1">
        <v>27</v>
      </c>
      <c r="J1670" s="1">
        <v>-31.523</v>
      </c>
      <c r="K1670" s="1">
        <v>-71.668000000000006</v>
      </c>
      <c r="L1670" s="1">
        <v>5.8</v>
      </c>
      <c r="M1670" s="1">
        <v>27</v>
      </c>
      <c r="N1670" s="1">
        <v>-30.23387</v>
      </c>
      <c r="O1670" s="1">
        <v>-71.081590000000006</v>
      </c>
      <c r="P1670" s="1">
        <v>1032</v>
      </c>
      <c r="Q1670" s="1">
        <v>517</v>
      </c>
      <c r="R1670" s="7">
        <v>6.5</v>
      </c>
      <c r="S1670" s="1">
        <v>5</v>
      </c>
      <c r="T1670" s="1">
        <v>26</v>
      </c>
      <c r="U1670" s="1">
        <v>99</v>
      </c>
      <c r="V1670" s="1">
        <v>175</v>
      </c>
      <c r="W1670" s="1">
        <v>64</v>
      </c>
      <c r="X1670" s="1">
        <v>86</v>
      </c>
      <c r="Y1670" s="1">
        <v>153.52858459123428</v>
      </c>
      <c r="Z1670" s="1">
        <v>156.06671429420103</v>
      </c>
      <c r="AA1670" s="1">
        <v>151.6871337890625</v>
      </c>
      <c r="AB1670" s="1" t="s">
        <v>2200</v>
      </c>
      <c r="AC1670" s="3">
        <v>5</v>
      </c>
      <c r="AD1670" s="3">
        <f>_xlfn.XLOOKUP(B1670,EVENTOS!B:B,EVENTOS!M:M,"--",0,1)</f>
        <v>376</v>
      </c>
      <c r="AE1670" s="3">
        <v>1</v>
      </c>
      <c r="AF1670" s="12">
        <f>_xlfn.XLOOKUP(C1670,ESTACIONES!B:B,ESTACIONES!N:N,0,0,1)</f>
        <v>2.335647305457484</v>
      </c>
      <c r="AG1670">
        <f>_xlfn.XLOOKUP(A1670,'L y W'!A:A,'L y W'!B:B,0,0,1)</f>
        <v>7.3824412584304486</v>
      </c>
      <c r="AH1670">
        <f>_xlfn.XLOOKUP(A1670,'L y W'!A:A,'L y W'!C:C,0,0,1)</f>
        <v>7.1449632607551363</v>
      </c>
    </row>
    <row r="1671" spans="1:34" x14ac:dyDescent="0.3">
      <c r="A1671" s="1">
        <v>3552</v>
      </c>
      <c r="B1671" s="1" t="s">
        <v>2198</v>
      </c>
      <c r="C1671" s="1" t="s">
        <v>47</v>
      </c>
      <c r="D1671" s="1">
        <v>2017</v>
      </c>
      <c r="E1671" s="1">
        <v>6</v>
      </c>
      <c r="F1671" s="1">
        <v>12</v>
      </c>
      <c r="G1671" s="1">
        <v>2</v>
      </c>
      <c r="H1671" s="1">
        <v>43</v>
      </c>
      <c r="I1671" s="1">
        <v>27</v>
      </c>
      <c r="J1671" s="1">
        <v>-31.523</v>
      </c>
      <c r="K1671" s="1">
        <v>-71.668000000000006</v>
      </c>
      <c r="L1671" s="1">
        <v>5.8</v>
      </c>
      <c r="M1671" s="1">
        <v>27</v>
      </c>
      <c r="N1671" s="1">
        <v>-30.696472</v>
      </c>
      <c r="O1671" s="1">
        <v>-70.958888999999999</v>
      </c>
      <c r="P1671" s="1">
        <v>0</v>
      </c>
      <c r="Q1671" s="1">
        <v>402</v>
      </c>
      <c r="R1671" s="7">
        <v>3.22</v>
      </c>
      <c r="S1671" s="1">
        <v>5</v>
      </c>
      <c r="T1671" s="1">
        <v>26</v>
      </c>
      <c r="U1671" s="1">
        <v>99</v>
      </c>
      <c r="V1671" s="1">
        <v>175</v>
      </c>
      <c r="W1671" s="1">
        <v>64</v>
      </c>
      <c r="X1671" s="1">
        <v>86</v>
      </c>
      <c r="Y1671" s="1">
        <v>113.9003951536743</v>
      </c>
      <c r="Z1671" s="1">
        <v>117.05682387696649</v>
      </c>
      <c r="AA1671" s="1">
        <v>112.59572601318359</v>
      </c>
      <c r="AB1671" s="1" t="s">
        <v>2201</v>
      </c>
      <c r="AC1671" s="3">
        <v>6</v>
      </c>
      <c r="AD1671" s="3">
        <f>_xlfn.XLOOKUP(B1671,EVENTOS!B:B,EVENTOS!M:M,"--",0,1)</f>
        <v>376</v>
      </c>
      <c r="AE1671" s="3">
        <v>1</v>
      </c>
      <c r="AF1671" s="12">
        <f>_xlfn.XLOOKUP(C1671,ESTACIONES!B:B,ESTACIONES!N:N,0,0,1)</f>
        <v>2.3463047993698694</v>
      </c>
      <c r="AG1671">
        <f>_xlfn.XLOOKUP(A1671,'L y W'!A:A,'L y W'!B:B,0,0,1)</f>
        <v>7.3824412584304486</v>
      </c>
      <c r="AH1671">
        <f>_xlfn.XLOOKUP(A1671,'L y W'!A:A,'L y W'!C:C,0,0,1)</f>
        <v>7.1449632607551363</v>
      </c>
    </row>
    <row r="1672" spans="1:34" x14ac:dyDescent="0.3">
      <c r="A1672" s="1">
        <v>3553</v>
      </c>
      <c r="B1672" s="1" t="s">
        <v>2198</v>
      </c>
      <c r="C1672" s="1" t="s">
        <v>524</v>
      </c>
      <c r="D1672" s="1">
        <v>2017</v>
      </c>
      <c r="E1672" s="1">
        <v>6</v>
      </c>
      <c r="F1672" s="1">
        <v>12</v>
      </c>
      <c r="G1672" s="1">
        <v>2</v>
      </c>
      <c r="H1672" s="1">
        <v>43</v>
      </c>
      <c r="I1672" s="1">
        <v>27</v>
      </c>
      <c r="J1672" s="1">
        <v>-31.523</v>
      </c>
      <c r="K1672" s="1">
        <v>-71.668000000000006</v>
      </c>
      <c r="L1672" s="1">
        <v>5.8</v>
      </c>
      <c r="M1672" s="1">
        <v>27</v>
      </c>
      <c r="N1672" s="1">
        <v>-30.579305999999999</v>
      </c>
      <c r="O1672" s="1">
        <v>-71.494556000000003</v>
      </c>
      <c r="P1672" s="1">
        <v>203</v>
      </c>
      <c r="Q1672" s="1">
        <v>505</v>
      </c>
      <c r="R1672" s="7">
        <v>1.75</v>
      </c>
      <c r="S1672" s="1">
        <v>5</v>
      </c>
      <c r="T1672" s="1">
        <v>26</v>
      </c>
      <c r="U1672" s="1">
        <v>99</v>
      </c>
      <c r="V1672" s="1">
        <v>175</v>
      </c>
      <c r="W1672" s="1">
        <v>64</v>
      </c>
      <c r="X1672" s="1">
        <v>86</v>
      </c>
      <c r="Y1672" s="1">
        <v>105.92938540753487</v>
      </c>
      <c r="Z1672" s="1">
        <v>109.36653008035896</v>
      </c>
      <c r="AA1672" s="1">
        <v>105.62689208984381</v>
      </c>
      <c r="AB1672" s="1" t="s">
        <v>2202</v>
      </c>
      <c r="AC1672" s="3">
        <v>59</v>
      </c>
      <c r="AD1672" s="3">
        <f>_xlfn.XLOOKUP(B1672,EVENTOS!B:B,EVENTOS!M:M,"--",0,1)</f>
        <v>376</v>
      </c>
      <c r="AE1672" s="3">
        <v>1</v>
      </c>
      <c r="AF1672" s="12">
        <f>_xlfn.XLOOKUP(C1672,ESTACIONES!B:B,ESTACIONES!N:N,0,0,1)</f>
        <v>2.4467954161962564</v>
      </c>
      <c r="AG1672">
        <f>_xlfn.XLOOKUP(A1672,'L y W'!A:A,'L y W'!B:B,0,0,1)</f>
        <v>7.3824412584304486</v>
      </c>
      <c r="AH1672">
        <f>_xlfn.XLOOKUP(A1672,'L y W'!A:A,'L y W'!C:C,0,0,1)</f>
        <v>7.1449632607551363</v>
      </c>
    </row>
    <row r="1673" spans="1:34" x14ac:dyDescent="0.3">
      <c r="A1673" s="1">
        <v>3556</v>
      </c>
      <c r="B1673" s="1" t="s">
        <v>2198</v>
      </c>
      <c r="C1673" s="1" t="s">
        <v>51</v>
      </c>
      <c r="D1673" s="1">
        <v>2017</v>
      </c>
      <c r="E1673" s="1">
        <v>6</v>
      </c>
      <c r="F1673" s="1">
        <v>12</v>
      </c>
      <c r="G1673" s="1">
        <v>2</v>
      </c>
      <c r="H1673" s="1">
        <v>43</v>
      </c>
      <c r="I1673" s="1">
        <v>27</v>
      </c>
      <c r="J1673" s="1">
        <v>-31.523</v>
      </c>
      <c r="K1673" s="1">
        <v>-71.668000000000006</v>
      </c>
      <c r="L1673" s="1">
        <v>5.8</v>
      </c>
      <c r="M1673" s="1">
        <v>27</v>
      </c>
      <c r="N1673" s="1">
        <v>-31.783711</v>
      </c>
      <c r="O1673" s="1">
        <v>-70.969739000000004</v>
      </c>
      <c r="P1673" s="1">
        <v>458</v>
      </c>
      <c r="Q1673" s="1">
        <v>751</v>
      </c>
      <c r="R1673" s="7">
        <v>2.1</v>
      </c>
      <c r="S1673" s="1">
        <v>5</v>
      </c>
      <c r="T1673" s="1">
        <v>26</v>
      </c>
      <c r="U1673" s="1">
        <v>99</v>
      </c>
      <c r="V1673" s="1">
        <v>175</v>
      </c>
      <c r="W1673" s="1">
        <v>64</v>
      </c>
      <c r="X1673" s="1">
        <v>86</v>
      </c>
      <c r="Y1673" s="1">
        <v>72.261795112042307</v>
      </c>
      <c r="Z1673" s="1">
        <v>77.302708858194492</v>
      </c>
      <c r="AA1673" s="1">
        <v>73.917251586914063</v>
      </c>
      <c r="AB1673" s="1" t="s">
        <v>2203</v>
      </c>
      <c r="AC1673" s="3">
        <v>8</v>
      </c>
      <c r="AD1673" s="3">
        <f>_xlfn.XLOOKUP(B1673,EVENTOS!B:B,EVENTOS!M:M,"--",0,1)</f>
        <v>376</v>
      </c>
      <c r="AE1673" s="3">
        <v>1</v>
      </c>
      <c r="AF1673" s="12">
        <f>_xlfn.XLOOKUP(C1673,ESTACIONES!B:B,ESTACIONES!N:N,0,0,1)</f>
        <v>4.6375108145656956</v>
      </c>
      <c r="AG1673">
        <f>_xlfn.XLOOKUP(A1673,'L y W'!A:A,'L y W'!B:B,0,0,1)</f>
        <v>7.3824412584304486</v>
      </c>
      <c r="AH1673">
        <f>_xlfn.XLOOKUP(A1673,'L y W'!A:A,'L y W'!C:C,0,0,1)</f>
        <v>7.1449632607551363</v>
      </c>
    </row>
    <row r="1674" spans="1:34" x14ac:dyDescent="0.3">
      <c r="A1674" s="1">
        <v>3558</v>
      </c>
      <c r="B1674" s="1" t="s">
        <v>2198</v>
      </c>
      <c r="C1674" s="1" t="s">
        <v>55</v>
      </c>
      <c r="D1674" s="1">
        <v>2017</v>
      </c>
      <c r="E1674" s="1">
        <v>6</v>
      </c>
      <c r="F1674" s="1">
        <v>12</v>
      </c>
      <c r="G1674" s="1">
        <v>2</v>
      </c>
      <c r="H1674" s="1">
        <v>43</v>
      </c>
      <c r="I1674" s="1">
        <v>27</v>
      </c>
      <c r="J1674" s="1">
        <v>-31.523</v>
      </c>
      <c r="K1674" s="1">
        <v>-71.668000000000006</v>
      </c>
      <c r="L1674" s="1">
        <v>5.8</v>
      </c>
      <c r="M1674" s="1">
        <v>27</v>
      </c>
      <c r="N1674" s="1">
        <v>-30.854861</v>
      </c>
      <c r="O1674" s="1">
        <v>-70.707333000000006</v>
      </c>
      <c r="P1674" s="1">
        <v>903</v>
      </c>
      <c r="Q1674" s="1">
        <v>578</v>
      </c>
      <c r="R1674" s="7">
        <v>6.51</v>
      </c>
      <c r="S1674" s="1">
        <v>5</v>
      </c>
      <c r="T1674" s="1">
        <v>26</v>
      </c>
      <c r="U1674" s="1">
        <v>99</v>
      </c>
      <c r="V1674" s="1">
        <v>175</v>
      </c>
      <c r="W1674" s="1">
        <v>64</v>
      </c>
      <c r="X1674" s="1">
        <v>86</v>
      </c>
      <c r="Y1674" s="1">
        <v>117.7784488070055</v>
      </c>
      <c r="Z1674" s="1">
        <v>121.03859059153166</v>
      </c>
      <c r="AA1674" s="1">
        <v>116.22353363037109</v>
      </c>
      <c r="AB1674" s="1" t="s">
        <v>2204</v>
      </c>
      <c r="AC1674" s="3">
        <v>10</v>
      </c>
      <c r="AD1674" s="3">
        <f>_xlfn.XLOOKUP(B1674,EVENTOS!B:B,EVENTOS!M:M,"--",0,1)</f>
        <v>376</v>
      </c>
      <c r="AE1674" s="3">
        <v>1</v>
      </c>
      <c r="AF1674" s="12">
        <f>_xlfn.XLOOKUP(C1674,ESTACIONES!B:B,ESTACIONES!N:N,0,0,1)</f>
        <v>2.2846908786089335</v>
      </c>
      <c r="AG1674">
        <f>_xlfn.XLOOKUP(A1674,'L y W'!A:A,'L y W'!B:B,0,0,1)</f>
        <v>7.3824412584304486</v>
      </c>
      <c r="AH1674">
        <f>_xlfn.XLOOKUP(A1674,'L y W'!A:A,'L y W'!C:C,0,0,1)</f>
        <v>7.1449632607551363</v>
      </c>
    </row>
    <row r="1675" spans="1:34" x14ac:dyDescent="0.3">
      <c r="A1675" s="1">
        <v>3559</v>
      </c>
      <c r="B1675" s="1" t="s">
        <v>2198</v>
      </c>
      <c r="C1675" s="1" t="s">
        <v>147</v>
      </c>
      <c r="D1675" s="1">
        <v>2017</v>
      </c>
      <c r="E1675" s="1">
        <v>6</v>
      </c>
      <c r="F1675" s="1">
        <v>12</v>
      </c>
      <c r="G1675" s="1">
        <v>2</v>
      </c>
      <c r="H1675" s="1">
        <v>43</v>
      </c>
      <c r="I1675" s="1">
        <v>27</v>
      </c>
      <c r="J1675" s="1">
        <v>-31.523</v>
      </c>
      <c r="K1675" s="1">
        <v>-71.668000000000006</v>
      </c>
      <c r="L1675" s="1">
        <v>5.8</v>
      </c>
      <c r="M1675" s="1">
        <v>27</v>
      </c>
      <c r="N1675" s="1">
        <v>-33.388686</v>
      </c>
      <c r="O1675" s="1">
        <v>-70.621589</v>
      </c>
      <c r="P1675" s="1">
        <v>0</v>
      </c>
      <c r="Q1675" s="1">
        <v>311</v>
      </c>
      <c r="R1675" s="7">
        <v>0.99</v>
      </c>
      <c r="S1675" s="1">
        <v>5</v>
      </c>
      <c r="T1675" s="1">
        <v>26</v>
      </c>
      <c r="U1675" s="1">
        <v>99</v>
      </c>
      <c r="V1675" s="1">
        <v>175</v>
      </c>
      <c r="W1675" s="1">
        <v>64</v>
      </c>
      <c r="X1675" s="1">
        <v>86</v>
      </c>
      <c r="Y1675" s="1">
        <v>229.09263649283969</v>
      </c>
      <c r="Z1675" s="1">
        <v>230.67820897354042</v>
      </c>
      <c r="AA1675" s="1">
        <v>226.49589538574219</v>
      </c>
      <c r="AB1675" s="1" t="s">
        <v>2205</v>
      </c>
      <c r="AC1675" s="3">
        <v>26</v>
      </c>
      <c r="AD1675" s="3">
        <f>_xlfn.XLOOKUP(B1675,EVENTOS!B:B,EVENTOS!M:M,"--",0,1)</f>
        <v>376</v>
      </c>
      <c r="AE1675" s="3">
        <v>1</v>
      </c>
      <c r="AF1675" s="12">
        <f>_xlfn.XLOOKUP(C1675,ESTACIONES!B:B,ESTACIONES!N:N,0,0,1)</f>
        <v>5.3601454441489214</v>
      </c>
      <c r="AG1675">
        <f>_xlfn.XLOOKUP(A1675,'L y W'!A:A,'L y W'!B:B,0,0,1)</f>
        <v>7.3824412584304486</v>
      </c>
      <c r="AH1675">
        <f>_xlfn.XLOOKUP(A1675,'L y W'!A:A,'L y W'!C:C,0,0,1)</f>
        <v>7.1449632607551363</v>
      </c>
    </row>
    <row r="1676" spans="1:34" x14ac:dyDescent="0.3">
      <c r="A1676" s="1">
        <v>3560</v>
      </c>
      <c r="B1676" s="1" t="s">
        <v>2198</v>
      </c>
      <c r="C1676" s="1" t="s">
        <v>62</v>
      </c>
      <c r="D1676" s="1">
        <v>2017</v>
      </c>
      <c r="E1676" s="1">
        <v>6</v>
      </c>
      <c r="F1676" s="1">
        <v>12</v>
      </c>
      <c r="G1676" s="1">
        <v>2</v>
      </c>
      <c r="H1676" s="1">
        <v>43</v>
      </c>
      <c r="I1676" s="1">
        <v>27</v>
      </c>
      <c r="J1676" s="1">
        <v>-31.523</v>
      </c>
      <c r="K1676" s="1">
        <v>-71.668000000000006</v>
      </c>
      <c r="L1676" s="1">
        <v>5.8</v>
      </c>
      <c r="M1676" s="1">
        <v>27</v>
      </c>
      <c r="N1676" s="1">
        <v>-33.215583000000002</v>
      </c>
      <c r="O1676" s="1">
        <v>-70.766861000000006</v>
      </c>
      <c r="P1676" s="1">
        <v>0</v>
      </c>
      <c r="Q1676" s="1">
        <v>401</v>
      </c>
      <c r="R1676" s="7">
        <v>1.31</v>
      </c>
      <c r="S1676" s="1">
        <v>5</v>
      </c>
      <c r="T1676" s="1">
        <v>26</v>
      </c>
      <c r="U1676" s="1">
        <v>99</v>
      </c>
      <c r="V1676" s="1">
        <v>175</v>
      </c>
      <c r="W1676" s="1">
        <v>64</v>
      </c>
      <c r="X1676" s="1">
        <v>86</v>
      </c>
      <c r="Y1676" s="1">
        <v>205.96387066121125</v>
      </c>
      <c r="Z1676" s="1">
        <v>207.72606003520156</v>
      </c>
      <c r="AA1676" s="1">
        <v>203.48736572265619</v>
      </c>
      <c r="AB1676" s="1" t="s">
        <v>2206</v>
      </c>
      <c r="AC1676" s="3">
        <v>11</v>
      </c>
      <c r="AD1676" s="3">
        <f>_xlfn.XLOOKUP(B1676,EVENTOS!B:B,EVENTOS!M:M,"--",0,1)</f>
        <v>376</v>
      </c>
      <c r="AE1676" s="3">
        <v>1</v>
      </c>
      <c r="AF1676" s="12">
        <f>_xlfn.XLOOKUP(C1676,ESTACIONES!B:B,ESTACIONES!N:N,0,0,1)</f>
        <v>2.7481272780344788</v>
      </c>
      <c r="AG1676">
        <f>_xlfn.XLOOKUP(A1676,'L y W'!A:A,'L y W'!B:B,0,0,1)</f>
        <v>7.3824412584304486</v>
      </c>
      <c r="AH1676">
        <f>_xlfn.XLOOKUP(A1676,'L y W'!A:A,'L y W'!C:C,0,0,1)</f>
        <v>7.1449632607551363</v>
      </c>
    </row>
    <row r="1677" spans="1:34" x14ac:dyDescent="0.3">
      <c r="A1677" s="1">
        <v>3561</v>
      </c>
      <c r="B1677" s="1" t="s">
        <v>2198</v>
      </c>
      <c r="C1677" s="1" t="s">
        <v>155</v>
      </c>
      <c r="D1677" s="1">
        <v>2017</v>
      </c>
      <c r="E1677" s="1">
        <v>6</v>
      </c>
      <c r="F1677" s="1">
        <v>12</v>
      </c>
      <c r="G1677" s="1">
        <v>2</v>
      </c>
      <c r="H1677" s="1">
        <v>43</v>
      </c>
      <c r="I1677" s="1">
        <v>27</v>
      </c>
      <c r="J1677" s="1">
        <v>-31.523</v>
      </c>
      <c r="K1677" s="1">
        <v>-71.668000000000006</v>
      </c>
      <c r="L1677" s="1">
        <v>5.8</v>
      </c>
      <c r="M1677" s="1">
        <v>27</v>
      </c>
      <c r="N1677" s="1">
        <v>-33.508417000000001</v>
      </c>
      <c r="O1677" s="1">
        <v>-70.748806000000002</v>
      </c>
      <c r="P1677" s="1">
        <v>0</v>
      </c>
      <c r="Q1677" s="1">
        <v>379</v>
      </c>
      <c r="R1677" s="7">
        <v>2.7</v>
      </c>
      <c r="S1677" s="1">
        <v>5</v>
      </c>
      <c r="T1677" s="1">
        <v>26</v>
      </c>
      <c r="U1677" s="1">
        <v>99</v>
      </c>
      <c r="V1677" s="1">
        <v>175</v>
      </c>
      <c r="W1677" s="1">
        <v>64</v>
      </c>
      <c r="X1677" s="1">
        <v>86</v>
      </c>
      <c r="Y1677" s="1">
        <v>236.50492354629364</v>
      </c>
      <c r="Z1677" s="1">
        <v>238.04112850857979</v>
      </c>
      <c r="AA1677" s="1">
        <v>233.83161926269531</v>
      </c>
      <c r="AB1677" s="1" t="s">
        <v>2207</v>
      </c>
      <c r="AC1677" s="3">
        <v>29</v>
      </c>
      <c r="AD1677" s="3">
        <f>_xlfn.XLOOKUP(B1677,EVENTOS!B:B,EVENTOS!M:M,"--",0,1)</f>
        <v>376</v>
      </c>
      <c r="AE1677" s="3">
        <v>1</v>
      </c>
      <c r="AF1677" s="12">
        <f>_xlfn.XLOOKUP(C1677,ESTACIONES!B:B,ESTACIONES!N:N,0,0,1)</f>
        <v>4.3941768465990183</v>
      </c>
      <c r="AG1677">
        <f>_xlfn.XLOOKUP(A1677,'L y W'!A:A,'L y W'!B:B,0,0,1)</f>
        <v>7.3824412584304486</v>
      </c>
      <c r="AH1677">
        <f>_xlfn.XLOOKUP(A1677,'L y W'!A:A,'L y W'!C:C,0,0,1)</f>
        <v>7.1449632607551363</v>
      </c>
    </row>
    <row r="1678" spans="1:34" x14ac:dyDescent="0.3">
      <c r="A1678" s="1">
        <v>3562</v>
      </c>
      <c r="B1678" s="1" t="s">
        <v>2198</v>
      </c>
      <c r="C1678" s="1" t="s">
        <v>157</v>
      </c>
      <c r="D1678" s="1">
        <v>2017</v>
      </c>
      <c r="E1678" s="1">
        <v>6</v>
      </c>
      <c r="F1678" s="1">
        <v>12</v>
      </c>
      <c r="G1678" s="1">
        <v>2</v>
      </c>
      <c r="H1678" s="1">
        <v>43</v>
      </c>
      <c r="I1678" s="1">
        <v>27</v>
      </c>
      <c r="J1678" s="1">
        <v>-31.523</v>
      </c>
      <c r="K1678" s="1">
        <v>-71.668000000000006</v>
      </c>
      <c r="L1678" s="1">
        <v>5.8</v>
      </c>
      <c r="M1678" s="1">
        <v>27</v>
      </c>
      <c r="N1678" s="1">
        <v>-33.698472000000002</v>
      </c>
      <c r="O1678" s="1">
        <v>-71.217222000000007</v>
      </c>
      <c r="P1678" s="1">
        <v>0</v>
      </c>
      <c r="Q1678" s="1">
        <v>471</v>
      </c>
      <c r="R1678" s="7">
        <v>1.4</v>
      </c>
      <c r="S1678" s="1">
        <v>5</v>
      </c>
      <c r="T1678" s="1">
        <v>26</v>
      </c>
      <c r="U1678" s="1">
        <v>99</v>
      </c>
      <c r="V1678" s="1">
        <v>175</v>
      </c>
      <c r="W1678" s="1">
        <v>64</v>
      </c>
      <c r="X1678" s="1">
        <v>86</v>
      </c>
      <c r="Y1678" s="1">
        <v>244.93573490921816</v>
      </c>
      <c r="Z1678" s="1">
        <v>246.41938689055857</v>
      </c>
      <c r="AA1678" s="1">
        <v>242.278564453125</v>
      </c>
      <c r="AB1678" s="1" t="s">
        <v>2208</v>
      </c>
      <c r="AC1678" s="3">
        <v>30</v>
      </c>
      <c r="AD1678" s="3">
        <f>_xlfn.XLOOKUP(B1678,EVENTOS!B:B,EVENTOS!M:M,"--",0,1)</f>
        <v>376</v>
      </c>
      <c r="AE1678" s="3">
        <v>1</v>
      </c>
      <c r="AF1678" s="12">
        <f>_xlfn.XLOOKUP(C1678,ESTACIONES!B:B,ESTACIONES!N:N,0,0,1)</f>
        <v>3.822213435450279</v>
      </c>
      <c r="AG1678">
        <f>_xlfn.XLOOKUP(A1678,'L y W'!A:A,'L y W'!B:B,0,0,1)</f>
        <v>7.3824412584304486</v>
      </c>
      <c r="AH1678">
        <f>_xlfn.XLOOKUP(A1678,'L y W'!A:A,'L y W'!C:C,0,0,1)</f>
        <v>7.1449632607551363</v>
      </c>
    </row>
    <row r="1679" spans="1:34" x14ac:dyDescent="0.3">
      <c r="A1679" s="1">
        <v>3563</v>
      </c>
      <c r="B1679" s="1" t="s">
        <v>2198</v>
      </c>
      <c r="C1679" s="1" t="s">
        <v>159</v>
      </c>
      <c r="D1679" s="1">
        <v>2017</v>
      </c>
      <c r="E1679" s="1">
        <v>6</v>
      </c>
      <c r="F1679" s="1">
        <v>12</v>
      </c>
      <c r="G1679" s="1">
        <v>2</v>
      </c>
      <c r="H1679" s="1">
        <v>43</v>
      </c>
      <c r="I1679" s="1">
        <v>27</v>
      </c>
      <c r="J1679" s="1">
        <v>-31.523</v>
      </c>
      <c r="K1679" s="1">
        <v>-71.668000000000006</v>
      </c>
      <c r="L1679" s="1">
        <v>5.8</v>
      </c>
      <c r="M1679" s="1">
        <v>27</v>
      </c>
      <c r="N1679" s="1">
        <v>-33.665194</v>
      </c>
      <c r="O1679" s="1">
        <v>-70.929333</v>
      </c>
      <c r="P1679" s="1">
        <v>0</v>
      </c>
      <c r="Q1679" s="1">
        <v>471</v>
      </c>
      <c r="R1679" s="7">
        <v>1.4</v>
      </c>
      <c r="S1679" s="1">
        <v>5</v>
      </c>
      <c r="T1679" s="1">
        <v>26</v>
      </c>
      <c r="U1679" s="1">
        <v>99</v>
      </c>
      <c r="V1679" s="1">
        <v>175</v>
      </c>
      <c r="W1679" s="1">
        <v>64</v>
      </c>
      <c r="X1679" s="1">
        <v>86</v>
      </c>
      <c r="Y1679" s="1">
        <v>247.47510767818403</v>
      </c>
      <c r="Z1679" s="1">
        <v>248.94362598855344</v>
      </c>
      <c r="AA1679" s="1">
        <v>244.73193359375</v>
      </c>
      <c r="AB1679" s="1" t="s">
        <v>2209</v>
      </c>
      <c r="AC1679" s="3">
        <v>31</v>
      </c>
      <c r="AD1679" s="3">
        <f>_xlfn.XLOOKUP(B1679,EVENTOS!B:B,EVENTOS!M:M,"--",0,1)</f>
        <v>376</v>
      </c>
      <c r="AE1679" s="3">
        <v>1</v>
      </c>
      <c r="AF1679" s="12">
        <f>_xlfn.XLOOKUP(C1679,ESTACIONES!B:B,ESTACIONES!N:N,0,0,1)</f>
        <v>2.4787510476540047</v>
      </c>
      <c r="AG1679">
        <f>_xlfn.XLOOKUP(A1679,'L y W'!A:A,'L y W'!B:B,0,0,1)</f>
        <v>7.3824412584304486</v>
      </c>
      <c r="AH1679">
        <f>_xlfn.XLOOKUP(A1679,'L y W'!A:A,'L y W'!C:C,0,0,1)</f>
        <v>7.1449632607551363</v>
      </c>
    </row>
    <row r="1680" spans="1:34" x14ac:dyDescent="0.3">
      <c r="A1680" s="1">
        <v>3565</v>
      </c>
      <c r="B1680" s="1" t="s">
        <v>2198</v>
      </c>
      <c r="C1680" s="1" t="s">
        <v>234</v>
      </c>
      <c r="D1680" s="1">
        <v>2017</v>
      </c>
      <c r="E1680" s="1">
        <v>6</v>
      </c>
      <c r="F1680" s="1">
        <v>12</v>
      </c>
      <c r="G1680" s="1">
        <v>2</v>
      </c>
      <c r="H1680" s="1">
        <v>43</v>
      </c>
      <c r="I1680" s="1">
        <v>27</v>
      </c>
      <c r="J1680" s="1">
        <v>-31.523</v>
      </c>
      <c r="K1680" s="1">
        <v>-71.668000000000006</v>
      </c>
      <c r="L1680" s="1">
        <v>5.8</v>
      </c>
      <c r="M1680" s="1">
        <v>27</v>
      </c>
      <c r="N1680" s="1">
        <v>-33.023083</v>
      </c>
      <c r="O1680" s="1">
        <v>-71.517832999999996</v>
      </c>
      <c r="P1680" s="1">
        <v>0</v>
      </c>
      <c r="Q1680" s="1">
        <v>622</v>
      </c>
      <c r="R1680" s="7">
        <v>7.28</v>
      </c>
      <c r="S1680" s="1">
        <v>5</v>
      </c>
      <c r="T1680" s="1">
        <v>26</v>
      </c>
      <c r="U1680" s="1">
        <v>99</v>
      </c>
      <c r="V1680" s="1">
        <v>175</v>
      </c>
      <c r="W1680" s="1">
        <v>64</v>
      </c>
      <c r="X1680" s="1">
        <v>86</v>
      </c>
      <c r="Y1680" s="1">
        <v>166.94709850725138</v>
      </c>
      <c r="Z1680" s="1">
        <v>169.11633185470259</v>
      </c>
      <c r="AA1680" s="1">
        <v>165.2525939941406</v>
      </c>
      <c r="AB1680" s="1" t="s">
        <v>2210</v>
      </c>
      <c r="AC1680" s="3">
        <v>44</v>
      </c>
      <c r="AD1680" s="3">
        <f>_xlfn.XLOOKUP(B1680,EVENTOS!B:B,EVENTOS!M:M,"--",0,1)</f>
        <v>376</v>
      </c>
      <c r="AE1680" s="3">
        <v>1</v>
      </c>
      <c r="AF1680" s="12">
        <f>_xlfn.XLOOKUP(C1680,ESTACIONES!B:B,ESTACIONES!N:N,0,0,1)</f>
        <v>7.8837968896193393</v>
      </c>
      <c r="AG1680">
        <f>_xlfn.XLOOKUP(A1680,'L y W'!A:A,'L y W'!B:B,0,0,1)</f>
        <v>7.3824412584304486</v>
      </c>
      <c r="AH1680">
        <f>_xlfn.XLOOKUP(A1680,'L y W'!A:A,'L y W'!C:C,0,0,1)</f>
        <v>7.1449632607551363</v>
      </c>
    </row>
    <row r="1681" spans="1:34" x14ac:dyDescent="0.3">
      <c r="A1681" s="1">
        <v>3567</v>
      </c>
      <c r="B1681" s="1" t="s">
        <v>2198</v>
      </c>
      <c r="C1681" s="1" t="s">
        <v>169</v>
      </c>
      <c r="D1681" s="1">
        <v>2017</v>
      </c>
      <c r="E1681" s="1">
        <v>6</v>
      </c>
      <c r="F1681" s="1">
        <v>12</v>
      </c>
      <c r="G1681" s="1">
        <v>2</v>
      </c>
      <c r="H1681" s="1">
        <v>43</v>
      </c>
      <c r="I1681" s="1">
        <v>27</v>
      </c>
      <c r="J1681" s="1">
        <v>-31.523</v>
      </c>
      <c r="K1681" s="1">
        <v>-71.668000000000006</v>
      </c>
      <c r="L1681" s="1">
        <v>5.8</v>
      </c>
      <c r="M1681" s="1">
        <v>27</v>
      </c>
      <c r="N1681" s="1">
        <v>-33.048060999999997</v>
      </c>
      <c r="O1681" s="1">
        <v>-71.604500000000002</v>
      </c>
      <c r="P1681" s="1">
        <v>0</v>
      </c>
      <c r="Q1681" s="1">
        <v>317</v>
      </c>
      <c r="R1681" s="7">
        <v>1.61</v>
      </c>
      <c r="S1681" s="1">
        <v>5</v>
      </c>
      <c r="T1681" s="1">
        <v>26</v>
      </c>
      <c r="U1681" s="1">
        <v>99</v>
      </c>
      <c r="V1681" s="1">
        <v>175</v>
      </c>
      <c r="W1681" s="1">
        <v>64</v>
      </c>
      <c r="X1681" s="1">
        <v>86</v>
      </c>
      <c r="Y1681" s="1">
        <v>169.22256962441375</v>
      </c>
      <c r="Z1681" s="1">
        <v>171.36300087909746</v>
      </c>
      <c r="AA1681" s="1">
        <v>167.61784362792969</v>
      </c>
      <c r="AB1681" s="1" t="s">
        <v>2211</v>
      </c>
      <c r="AC1681" s="3">
        <v>36</v>
      </c>
      <c r="AD1681" s="3">
        <f>_xlfn.XLOOKUP(B1681,EVENTOS!B:B,EVENTOS!M:M,"--",0,1)</f>
        <v>376</v>
      </c>
      <c r="AE1681" s="3">
        <v>1</v>
      </c>
      <c r="AF1681" s="12">
        <f>_xlfn.XLOOKUP(C1681,ESTACIONES!B:B,ESTACIONES!N:N,0,0,1)</f>
        <v>4.311696339662153</v>
      </c>
      <c r="AG1681">
        <f>_xlfn.XLOOKUP(A1681,'L y W'!A:A,'L y W'!B:B,0,0,1)</f>
        <v>7.3824412584304486</v>
      </c>
      <c r="AH1681">
        <f>_xlfn.XLOOKUP(A1681,'L y W'!A:A,'L y W'!C:C,0,0,1)</f>
        <v>7.1449632607551363</v>
      </c>
    </row>
    <row r="1682" spans="1:34" x14ac:dyDescent="0.3">
      <c r="A1682" s="1">
        <v>3568</v>
      </c>
      <c r="B1682" s="1" t="s">
        <v>2212</v>
      </c>
      <c r="C1682" s="1" t="s">
        <v>563</v>
      </c>
      <c r="D1682" s="1">
        <v>2017</v>
      </c>
      <c r="E1682" s="1">
        <v>6</v>
      </c>
      <c r="F1682" s="1">
        <v>16</v>
      </c>
      <c r="G1682" s="1">
        <v>9</v>
      </c>
      <c r="H1682" s="1">
        <v>47</v>
      </c>
      <c r="I1682" s="1">
        <v>0</v>
      </c>
      <c r="J1682" s="1">
        <v>-30.95</v>
      </c>
      <c r="K1682" s="1">
        <v>-70.983000000000004</v>
      </c>
      <c r="L1682" s="1">
        <v>4.5999999999999996</v>
      </c>
      <c r="M1682" s="1">
        <v>85.2</v>
      </c>
      <c r="N1682" s="1">
        <v>-31.633614000000001</v>
      </c>
      <c r="O1682" s="1">
        <v>-71.167500000000004</v>
      </c>
      <c r="P1682" s="1">
        <v>319</v>
      </c>
      <c r="Q1682" s="1">
        <v>654</v>
      </c>
      <c r="R1682" s="7">
        <v>5.32</v>
      </c>
      <c r="S1682" s="1" t="s">
        <v>38</v>
      </c>
      <c r="T1682" s="1" t="s">
        <v>38</v>
      </c>
      <c r="U1682" s="1" t="s">
        <v>38</v>
      </c>
      <c r="V1682" s="1" t="s">
        <v>38</v>
      </c>
      <c r="W1682" s="1" t="s">
        <v>38</v>
      </c>
      <c r="X1682" s="1" t="s">
        <v>38</v>
      </c>
      <c r="Y1682" s="1">
        <v>77.804344746998268</v>
      </c>
      <c r="Z1682" s="1">
        <v>115.61580956992758</v>
      </c>
      <c r="AA1682" s="1">
        <v>115.61580956992758</v>
      </c>
      <c r="AB1682" s="1" t="s">
        <v>2213</v>
      </c>
      <c r="AC1682" s="3">
        <v>65</v>
      </c>
      <c r="AD1682" s="3">
        <f>_xlfn.XLOOKUP(B1682,EVENTOS!B:B,EVENTOS!M:M,"--",0,1)</f>
        <v>377</v>
      </c>
      <c r="AE1682" s="3">
        <v>2</v>
      </c>
      <c r="AF1682" s="12">
        <f>_xlfn.XLOOKUP(C1682,ESTACIONES!B:B,ESTACIONES!N:N,0,0,1)</f>
        <v>2.6040084152738801</v>
      </c>
      <c r="AG1682" t="e">
        <f>_xlfn.XLOOKUP(A1682,'L y W'!A:A,'L y W'!B:B,0,0,1)</f>
        <v>#N/A</v>
      </c>
      <c r="AH1682" t="e">
        <f>_xlfn.XLOOKUP(A1682,'L y W'!A:A,'L y W'!C:C,0,0,1)</f>
        <v>#N/A</v>
      </c>
    </row>
    <row r="1683" spans="1:34" x14ac:dyDescent="0.3">
      <c r="A1683" s="1">
        <v>3569</v>
      </c>
      <c r="B1683" s="1" t="s">
        <v>2212</v>
      </c>
      <c r="C1683" s="1" t="s">
        <v>47</v>
      </c>
      <c r="D1683" s="1">
        <v>2017</v>
      </c>
      <c r="E1683" s="1">
        <v>6</v>
      </c>
      <c r="F1683" s="1">
        <v>16</v>
      </c>
      <c r="G1683" s="1">
        <v>9</v>
      </c>
      <c r="H1683" s="1">
        <v>47</v>
      </c>
      <c r="I1683" s="1">
        <v>0</v>
      </c>
      <c r="J1683" s="1">
        <v>-30.95</v>
      </c>
      <c r="K1683" s="1">
        <v>-70.983000000000004</v>
      </c>
      <c r="L1683" s="1">
        <v>4.5999999999999996</v>
      </c>
      <c r="M1683" s="1">
        <v>85.2</v>
      </c>
      <c r="N1683" s="1">
        <v>-30.696472</v>
      </c>
      <c r="O1683" s="1">
        <v>-70.958888999999999</v>
      </c>
      <c r="P1683" s="1">
        <v>0</v>
      </c>
      <c r="Q1683" s="1">
        <v>402</v>
      </c>
      <c r="R1683" s="7">
        <v>3.22</v>
      </c>
      <c r="S1683" s="1" t="s">
        <v>38</v>
      </c>
      <c r="T1683" s="1" t="s">
        <v>38</v>
      </c>
      <c r="U1683" s="1" t="s">
        <v>38</v>
      </c>
      <c r="V1683" s="1" t="s">
        <v>38</v>
      </c>
      <c r="W1683" s="1" t="s">
        <v>38</v>
      </c>
      <c r="X1683" s="1" t="s">
        <v>38</v>
      </c>
      <c r="Y1683" s="1">
        <v>28.202256508277483</v>
      </c>
      <c r="Z1683" s="1">
        <v>89.746349631384348</v>
      </c>
      <c r="AA1683" s="1">
        <v>89.746349631384348</v>
      </c>
      <c r="AB1683" s="1" t="s">
        <v>2214</v>
      </c>
      <c r="AC1683" s="3">
        <v>6</v>
      </c>
      <c r="AD1683" s="3">
        <f>_xlfn.XLOOKUP(B1683,EVENTOS!B:B,EVENTOS!M:M,"--",0,1)</f>
        <v>377</v>
      </c>
      <c r="AE1683" s="3">
        <v>2</v>
      </c>
      <c r="AF1683" s="12">
        <f>_xlfn.XLOOKUP(C1683,ESTACIONES!B:B,ESTACIONES!N:N,0,0,1)</f>
        <v>2.3463047993698694</v>
      </c>
      <c r="AG1683" t="e">
        <f>_xlfn.XLOOKUP(A1683,'L y W'!A:A,'L y W'!B:B,0,0,1)</f>
        <v>#N/A</v>
      </c>
      <c r="AH1683" t="e">
        <f>_xlfn.XLOOKUP(A1683,'L y W'!A:A,'L y W'!C:C,0,0,1)</f>
        <v>#N/A</v>
      </c>
    </row>
    <row r="1684" spans="1:34" x14ac:dyDescent="0.3">
      <c r="A1684" s="1">
        <v>357</v>
      </c>
      <c r="B1684" s="1" t="s">
        <v>2173</v>
      </c>
      <c r="C1684" s="1" t="s">
        <v>484</v>
      </c>
      <c r="D1684" s="1">
        <v>2014</v>
      </c>
      <c r="E1684" s="1">
        <v>4</v>
      </c>
      <c r="F1684" s="1">
        <v>15</v>
      </c>
      <c r="G1684" s="1">
        <v>16</v>
      </c>
      <c r="H1684" s="1">
        <v>21</v>
      </c>
      <c r="I1684" s="1">
        <v>17</v>
      </c>
      <c r="J1684" s="1">
        <v>-20.189</v>
      </c>
      <c r="K1684" s="1">
        <v>-70.826999999999998</v>
      </c>
      <c r="L1684" s="1">
        <v>5.3</v>
      </c>
      <c r="M1684" s="1">
        <v>27.9</v>
      </c>
      <c r="N1684" s="1">
        <v>-19.312390000000001</v>
      </c>
      <c r="O1684" s="1">
        <v>-69.427279999999996</v>
      </c>
      <c r="P1684" s="1">
        <v>0</v>
      </c>
      <c r="Q1684" s="1">
        <v>346</v>
      </c>
      <c r="R1684" s="7">
        <v>1.1399999999999999</v>
      </c>
      <c r="S1684" s="1">
        <v>76</v>
      </c>
      <c r="T1684" s="1">
        <v>36</v>
      </c>
      <c r="U1684" s="1">
        <v>73</v>
      </c>
      <c r="V1684" s="1">
        <v>276</v>
      </c>
      <c r="W1684" s="1">
        <v>55</v>
      </c>
      <c r="X1684" s="1">
        <v>102</v>
      </c>
      <c r="Y1684" s="1">
        <v>175.8948812596025</v>
      </c>
      <c r="Z1684" s="1">
        <v>178.09384956626005</v>
      </c>
      <c r="AA1684" s="1">
        <v>169.7</v>
      </c>
      <c r="AB1684" s="1" t="s">
        <v>2215</v>
      </c>
      <c r="AC1684" s="3">
        <v>56</v>
      </c>
      <c r="AD1684" s="3">
        <f>_xlfn.XLOOKUP(B1684,EVENTOS!B:B,EVENTOS!M:M,"--",0,1)</f>
        <v>371</v>
      </c>
      <c r="AE1684" s="3">
        <v>1</v>
      </c>
      <c r="AF1684" s="12">
        <f>_xlfn.XLOOKUP(C1684,ESTACIONES!B:B,ESTACIONES!N:N,0,0,1)</f>
        <v>3.9528596519652126</v>
      </c>
      <c r="AG1684">
        <f>_xlfn.XLOOKUP(A1684,'L y W'!A:A,'L y W'!B:B,0,0,1)</f>
        <v>0</v>
      </c>
      <c r="AH1684">
        <f>_xlfn.XLOOKUP(A1684,'L y W'!A:A,'L y W'!C:C,0,0,1)</f>
        <v>0</v>
      </c>
    </row>
    <row r="1685" spans="1:34" x14ac:dyDescent="0.3">
      <c r="A1685" s="1">
        <v>3572</v>
      </c>
      <c r="B1685" s="1" t="s">
        <v>2212</v>
      </c>
      <c r="C1685" s="1" t="s">
        <v>51</v>
      </c>
      <c r="D1685" s="1">
        <v>2017</v>
      </c>
      <c r="E1685" s="1">
        <v>6</v>
      </c>
      <c r="F1685" s="1">
        <v>16</v>
      </c>
      <c r="G1685" s="1">
        <v>9</v>
      </c>
      <c r="H1685" s="1">
        <v>47</v>
      </c>
      <c r="I1685" s="1">
        <v>0</v>
      </c>
      <c r="J1685" s="1">
        <v>-30.95</v>
      </c>
      <c r="K1685" s="1">
        <v>-70.983000000000004</v>
      </c>
      <c r="L1685" s="1">
        <v>4.5999999999999996</v>
      </c>
      <c r="M1685" s="1">
        <v>85.2</v>
      </c>
      <c r="N1685" s="1">
        <v>-31.783711</v>
      </c>
      <c r="O1685" s="1">
        <v>-70.969739000000004</v>
      </c>
      <c r="P1685" s="1">
        <v>458</v>
      </c>
      <c r="Q1685" s="1">
        <v>751</v>
      </c>
      <c r="R1685" s="7">
        <v>2.1</v>
      </c>
      <c r="S1685" s="1" t="s">
        <v>38</v>
      </c>
      <c r="T1685" s="1" t="s">
        <v>38</v>
      </c>
      <c r="U1685" s="1" t="s">
        <v>38</v>
      </c>
      <c r="V1685" s="1" t="s">
        <v>38</v>
      </c>
      <c r="W1685" s="1" t="s">
        <v>38</v>
      </c>
      <c r="X1685" s="1" t="s">
        <v>38</v>
      </c>
      <c r="Y1685" s="1">
        <v>92.446982731972867</v>
      </c>
      <c r="Z1685" s="1">
        <v>126.03070094324514</v>
      </c>
      <c r="AA1685" s="1">
        <v>126.03070094324514</v>
      </c>
      <c r="AB1685" s="1" t="s">
        <v>2216</v>
      </c>
      <c r="AC1685" s="3">
        <v>8</v>
      </c>
      <c r="AD1685" s="3">
        <f>_xlfn.XLOOKUP(B1685,EVENTOS!B:B,EVENTOS!M:M,"--",0,1)</f>
        <v>377</v>
      </c>
      <c r="AE1685" s="3">
        <v>2</v>
      </c>
      <c r="AF1685" s="12">
        <f>_xlfn.XLOOKUP(C1685,ESTACIONES!B:B,ESTACIONES!N:N,0,0,1)</f>
        <v>4.6375108145656956</v>
      </c>
      <c r="AG1685" t="e">
        <f>_xlfn.XLOOKUP(A1685,'L y W'!A:A,'L y W'!B:B,0,0,1)</f>
        <v>#N/A</v>
      </c>
      <c r="AH1685" t="e">
        <f>_xlfn.XLOOKUP(A1685,'L y W'!A:A,'L y W'!C:C,0,0,1)</f>
        <v>#N/A</v>
      </c>
    </row>
    <row r="1686" spans="1:34" x14ac:dyDescent="0.3">
      <c r="A1686" s="1">
        <v>3573</v>
      </c>
      <c r="B1686" s="1" t="s">
        <v>2212</v>
      </c>
      <c r="C1686" s="1" t="s">
        <v>55</v>
      </c>
      <c r="D1686" s="1">
        <v>2017</v>
      </c>
      <c r="E1686" s="1">
        <v>6</v>
      </c>
      <c r="F1686" s="1">
        <v>16</v>
      </c>
      <c r="G1686" s="1">
        <v>9</v>
      </c>
      <c r="H1686" s="1">
        <v>47</v>
      </c>
      <c r="I1686" s="1">
        <v>0</v>
      </c>
      <c r="J1686" s="1">
        <v>-30.95</v>
      </c>
      <c r="K1686" s="1">
        <v>-70.983000000000004</v>
      </c>
      <c r="L1686" s="1">
        <v>4.5999999999999996</v>
      </c>
      <c r="M1686" s="1">
        <v>85.2</v>
      </c>
      <c r="N1686" s="1">
        <v>-30.854861</v>
      </c>
      <c r="O1686" s="1">
        <v>-70.707333000000006</v>
      </c>
      <c r="P1686" s="1">
        <v>903</v>
      </c>
      <c r="Q1686" s="1">
        <v>578</v>
      </c>
      <c r="R1686" s="7">
        <v>6.51</v>
      </c>
      <c r="S1686" s="1" t="s">
        <v>38</v>
      </c>
      <c r="T1686" s="1" t="s">
        <v>38</v>
      </c>
      <c r="U1686" s="1" t="s">
        <v>38</v>
      </c>
      <c r="V1686" s="1" t="s">
        <v>38</v>
      </c>
      <c r="W1686" s="1" t="s">
        <v>38</v>
      </c>
      <c r="X1686" s="1" t="s">
        <v>38</v>
      </c>
      <c r="Y1686" s="1">
        <v>28.386567527846065</v>
      </c>
      <c r="Z1686" s="1">
        <v>90.661589579120914</v>
      </c>
      <c r="AA1686" s="1">
        <v>90.661589579120914</v>
      </c>
      <c r="AB1686" s="1" t="s">
        <v>2217</v>
      </c>
      <c r="AC1686" s="3">
        <v>10</v>
      </c>
      <c r="AD1686" s="3">
        <f>_xlfn.XLOOKUP(B1686,EVENTOS!B:B,EVENTOS!M:M,"--",0,1)</f>
        <v>377</v>
      </c>
      <c r="AE1686" s="3">
        <v>2</v>
      </c>
      <c r="AF1686" s="12">
        <f>_xlfn.XLOOKUP(C1686,ESTACIONES!B:B,ESTACIONES!N:N,0,0,1)</f>
        <v>2.2846908786089335</v>
      </c>
      <c r="AG1686" t="e">
        <f>_xlfn.XLOOKUP(A1686,'L y W'!A:A,'L y W'!B:B,0,0,1)</f>
        <v>#N/A</v>
      </c>
      <c r="AH1686" t="e">
        <f>_xlfn.XLOOKUP(A1686,'L y W'!A:A,'L y W'!C:C,0,0,1)</f>
        <v>#N/A</v>
      </c>
    </row>
    <row r="1687" spans="1:34" x14ac:dyDescent="0.3">
      <c r="A1687" s="1">
        <v>3575</v>
      </c>
      <c r="B1687" s="1" t="s">
        <v>2218</v>
      </c>
      <c r="C1687" s="1" t="s">
        <v>772</v>
      </c>
      <c r="D1687" s="1">
        <v>2017</v>
      </c>
      <c r="E1687" s="1">
        <v>6</v>
      </c>
      <c r="F1687" s="1">
        <v>23</v>
      </c>
      <c r="G1687" s="1">
        <v>10</v>
      </c>
      <c r="H1687" s="1">
        <v>0</v>
      </c>
      <c r="I1687" s="1">
        <v>52</v>
      </c>
      <c r="J1687" s="1">
        <v>-39.405000000000001</v>
      </c>
      <c r="K1687" s="1">
        <v>-71.822000000000003</v>
      </c>
      <c r="L1687" s="1">
        <v>5</v>
      </c>
      <c r="M1687" s="1">
        <v>122</v>
      </c>
      <c r="N1687" s="1">
        <v>-39.832194000000001</v>
      </c>
      <c r="O1687" s="1">
        <v>-73.201027999999994</v>
      </c>
      <c r="P1687" s="1">
        <v>15</v>
      </c>
      <c r="Q1687" s="1">
        <v>229</v>
      </c>
      <c r="R1687" s="7">
        <v>1.04</v>
      </c>
      <c r="S1687" s="1">
        <v>260</v>
      </c>
      <c r="T1687" s="1">
        <v>39</v>
      </c>
      <c r="U1687" s="1">
        <v>56</v>
      </c>
      <c r="V1687" s="1">
        <v>121</v>
      </c>
      <c r="W1687" s="1">
        <v>59</v>
      </c>
      <c r="X1687" s="1">
        <v>114</v>
      </c>
      <c r="Y1687" s="1">
        <v>127.55707055570372</v>
      </c>
      <c r="Z1687" s="1">
        <v>176.51760952877416</v>
      </c>
      <c r="AA1687" s="1">
        <v>176.7548828125</v>
      </c>
      <c r="AB1687" s="1" t="s">
        <v>2219</v>
      </c>
      <c r="AC1687" s="3">
        <v>72</v>
      </c>
      <c r="AD1687" s="3">
        <f>_xlfn.XLOOKUP(B1687,EVENTOS!B:B,EVENTOS!M:M,"--",0,1)</f>
        <v>378</v>
      </c>
      <c r="AE1687" s="3">
        <v>2</v>
      </c>
      <c r="AF1687" s="12">
        <f>_xlfn.XLOOKUP(C1687,ESTACIONES!B:B,ESTACIONES!N:N,0,0,1)</f>
        <v>4.7863153643124647</v>
      </c>
      <c r="AG1687">
        <f>_xlfn.XLOOKUP(A1687,'L y W'!A:A,'L y W'!B:B,0,0,1)</f>
        <v>0</v>
      </c>
      <c r="AH1687">
        <f>_xlfn.XLOOKUP(A1687,'L y W'!A:A,'L y W'!C:C,0,0,1)</f>
        <v>0</v>
      </c>
    </row>
    <row r="1688" spans="1:34" x14ac:dyDescent="0.3">
      <c r="A1688" s="1">
        <v>3576</v>
      </c>
      <c r="B1688" s="1" t="s">
        <v>2218</v>
      </c>
      <c r="C1688" s="1" t="s">
        <v>2220</v>
      </c>
      <c r="D1688" s="1">
        <v>2017</v>
      </c>
      <c r="E1688" s="1">
        <v>6</v>
      </c>
      <c r="F1688" s="1">
        <v>23</v>
      </c>
      <c r="G1688" s="1">
        <v>10</v>
      </c>
      <c r="H1688" s="1">
        <v>0</v>
      </c>
      <c r="I1688" s="1">
        <v>52</v>
      </c>
      <c r="J1688" s="1">
        <v>-39.405000000000001</v>
      </c>
      <c r="K1688" s="1">
        <v>-71.822000000000003</v>
      </c>
      <c r="L1688" s="1">
        <v>5</v>
      </c>
      <c r="M1688" s="1">
        <v>122</v>
      </c>
      <c r="N1688" s="1">
        <v>-39.869166999999997</v>
      </c>
      <c r="O1688" s="1">
        <v>-73.399610999999993</v>
      </c>
      <c r="P1688" s="1">
        <v>32</v>
      </c>
      <c r="Q1688" s="1">
        <v>450</v>
      </c>
      <c r="R1688" s="7">
        <v>6.71</v>
      </c>
      <c r="S1688" s="1">
        <v>260</v>
      </c>
      <c r="T1688" s="1">
        <v>39</v>
      </c>
      <c r="U1688" s="1">
        <v>56</v>
      </c>
      <c r="V1688" s="1">
        <v>121</v>
      </c>
      <c r="W1688" s="1">
        <v>59</v>
      </c>
      <c r="X1688" s="1">
        <v>114</v>
      </c>
      <c r="Y1688" s="1">
        <v>144.90019828940012</v>
      </c>
      <c r="Z1688" s="1">
        <v>189.44095778977544</v>
      </c>
      <c r="AA1688" s="1">
        <v>189.74859619140619</v>
      </c>
      <c r="AB1688" s="1" t="s">
        <v>2221</v>
      </c>
      <c r="AC1688" s="3">
        <v>128</v>
      </c>
      <c r="AD1688" s="3">
        <f>_xlfn.XLOOKUP(B1688,EVENTOS!B:B,EVENTOS!M:M,"--",0,1)</f>
        <v>378</v>
      </c>
      <c r="AE1688" s="3">
        <v>2</v>
      </c>
      <c r="AF1688" s="12">
        <f>_xlfn.XLOOKUP(C1688,ESTACIONES!B:B,ESTACIONES!N:N,0,0,1)</f>
        <v>4.3950394332357785</v>
      </c>
      <c r="AG1688">
        <f>_xlfn.XLOOKUP(A1688,'L y W'!A:A,'L y W'!B:B,0,0,1)</f>
        <v>0</v>
      </c>
      <c r="AH1688">
        <f>_xlfn.XLOOKUP(A1688,'L y W'!A:A,'L y W'!C:C,0,0,1)</f>
        <v>0</v>
      </c>
    </row>
    <row r="1689" spans="1:34" x14ac:dyDescent="0.3">
      <c r="A1689" s="1">
        <v>3577</v>
      </c>
      <c r="B1689" s="1" t="s">
        <v>2218</v>
      </c>
      <c r="C1689" s="1" t="s">
        <v>2222</v>
      </c>
      <c r="D1689" s="1">
        <v>2017</v>
      </c>
      <c r="E1689" s="1">
        <v>6</v>
      </c>
      <c r="F1689" s="1">
        <v>23</v>
      </c>
      <c r="G1689" s="1">
        <v>10</v>
      </c>
      <c r="H1689" s="1">
        <v>0</v>
      </c>
      <c r="I1689" s="1">
        <v>52</v>
      </c>
      <c r="J1689" s="1">
        <v>-39.405000000000001</v>
      </c>
      <c r="K1689" s="1">
        <v>-71.822000000000003</v>
      </c>
      <c r="L1689" s="1">
        <v>5</v>
      </c>
      <c r="M1689" s="1">
        <v>122</v>
      </c>
      <c r="N1689" s="1">
        <v>-39.540582999999998</v>
      </c>
      <c r="O1689" s="1">
        <v>-72.961083000000002</v>
      </c>
      <c r="P1689" s="1">
        <v>29</v>
      </c>
      <c r="Q1689" s="1">
        <v>328</v>
      </c>
      <c r="R1689" s="7">
        <v>2.82</v>
      </c>
      <c r="S1689" s="1">
        <v>260</v>
      </c>
      <c r="T1689" s="1">
        <v>39</v>
      </c>
      <c r="U1689" s="1">
        <v>56</v>
      </c>
      <c r="V1689" s="1">
        <v>121</v>
      </c>
      <c r="W1689" s="1">
        <v>59</v>
      </c>
      <c r="X1689" s="1">
        <v>114</v>
      </c>
      <c r="Y1689" s="1">
        <v>99.16308162924787</v>
      </c>
      <c r="Z1689" s="1">
        <v>157.2399236810069</v>
      </c>
      <c r="AA1689" s="1">
        <v>157.2794494628906</v>
      </c>
      <c r="AB1689" s="1" t="s">
        <v>2223</v>
      </c>
      <c r="AC1689" s="3">
        <v>129</v>
      </c>
      <c r="AD1689" s="3">
        <f>_xlfn.XLOOKUP(B1689,EVENTOS!B:B,EVENTOS!M:M,"--",0,1)</f>
        <v>378</v>
      </c>
      <c r="AE1689" s="3">
        <v>2</v>
      </c>
      <c r="AF1689" s="12">
        <f>_xlfn.XLOOKUP(C1689,ESTACIONES!B:B,ESTACIONES!N:N,0,0,1)</f>
        <v>2.9852860421553506</v>
      </c>
      <c r="AG1689">
        <f>_xlfn.XLOOKUP(A1689,'L y W'!A:A,'L y W'!B:B,0,0,1)</f>
        <v>0</v>
      </c>
      <c r="AH1689">
        <f>_xlfn.XLOOKUP(A1689,'L y W'!A:A,'L y W'!C:C,0,0,1)</f>
        <v>0</v>
      </c>
    </row>
    <row r="1690" spans="1:34" x14ac:dyDescent="0.3">
      <c r="A1690" s="1">
        <v>3578</v>
      </c>
      <c r="B1690" s="1" t="s">
        <v>2218</v>
      </c>
      <c r="C1690" s="1" t="s">
        <v>1018</v>
      </c>
      <c r="D1690" s="1">
        <v>2017</v>
      </c>
      <c r="E1690" s="1">
        <v>6</v>
      </c>
      <c r="F1690" s="1">
        <v>23</v>
      </c>
      <c r="G1690" s="1">
        <v>10</v>
      </c>
      <c r="H1690" s="1">
        <v>0</v>
      </c>
      <c r="I1690" s="1">
        <v>52</v>
      </c>
      <c r="J1690" s="1">
        <v>-39.405000000000001</v>
      </c>
      <c r="K1690" s="1">
        <v>-71.822000000000003</v>
      </c>
      <c r="L1690" s="1">
        <v>5</v>
      </c>
      <c r="M1690" s="1">
        <v>122</v>
      </c>
      <c r="N1690" s="1">
        <v>-41.153779999999998</v>
      </c>
      <c r="O1690" s="1">
        <v>-73.417540000000002</v>
      </c>
      <c r="P1690" s="1">
        <v>152</v>
      </c>
      <c r="Q1690" s="1">
        <v>255</v>
      </c>
      <c r="R1690" s="7">
        <v>1.41</v>
      </c>
      <c r="S1690" s="1">
        <v>260</v>
      </c>
      <c r="T1690" s="1">
        <v>39</v>
      </c>
      <c r="U1690" s="1">
        <v>56</v>
      </c>
      <c r="V1690" s="1">
        <v>121</v>
      </c>
      <c r="W1690" s="1">
        <v>59</v>
      </c>
      <c r="X1690" s="1">
        <v>114</v>
      </c>
      <c r="Y1690" s="1">
        <v>236.88617588168847</v>
      </c>
      <c r="Z1690" s="1">
        <v>266.52611772179148</v>
      </c>
      <c r="AA1690" s="1">
        <v>267.3326416015625</v>
      </c>
      <c r="AB1690" s="1" t="s">
        <v>2224</v>
      </c>
      <c r="AC1690" s="3">
        <v>82</v>
      </c>
      <c r="AD1690" s="3">
        <f>_xlfn.XLOOKUP(B1690,EVENTOS!B:B,EVENTOS!M:M,"--",0,1)</f>
        <v>378</v>
      </c>
      <c r="AE1690" s="3">
        <v>2</v>
      </c>
      <c r="AF1690" s="12">
        <f>_xlfn.XLOOKUP(C1690,ESTACIONES!B:B,ESTACIONES!N:N,0,0,1)</f>
        <v>4.1800534572042443</v>
      </c>
      <c r="AG1690">
        <f>_xlfn.XLOOKUP(A1690,'L y W'!A:A,'L y W'!B:B,0,0,1)</f>
        <v>0</v>
      </c>
      <c r="AH1690">
        <f>_xlfn.XLOOKUP(A1690,'L y W'!A:A,'L y W'!C:C,0,0,1)</f>
        <v>0</v>
      </c>
    </row>
    <row r="1691" spans="1:34" x14ac:dyDescent="0.3">
      <c r="A1691" s="1">
        <v>3580</v>
      </c>
      <c r="B1691" s="1" t="s">
        <v>2218</v>
      </c>
      <c r="C1691" s="1" t="s">
        <v>2225</v>
      </c>
      <c r="D1691" s="1">
        <v>2017</v>
      </c>
      <c r="E1691" s="1">
        <v>6</v>
      </c>
      <c r="F1691" s="1">
        <v>23</v>
      </c>
      <c r="G1691" s="1">
        <v>10</v>
      </c>
      <c r="H1691" s="1">
        <v>0</v>
      </c>
      <c r="I1691" s="1">
        <v>52</v>
      </c>
      <c r="J1691" s="1">
        <v>-39.405000000000001</v>
      </c>
      <c r="K1691" s="1">
        <v>-71.822000000000003</v>
      </c>
      <c r="L1691" s="1">
        <v>5</v>
      </c>
      <c r="M1691" s="1">
        <v>122</v>
      </c>
      <c r="N1691" s="1">
        <v>-40.293365999999999</v>
      </c>
      <c r="O1691" s="1">
        <v>-73.084417000000002</v>
      </c>
      <c r="P1691" s="1">
        <v>0</v>
      </c>
      <c r="Q1691" s="1">
        <v>448</v>
      </c>
      <c r="R1691" s="7">
        <v>0.62</v>
      </c>
      <c r="S1691" s="1">
        <v>260</v>
      </c>
      <c r="T1691" s="1">
        <v>39</v>
      </c>
      <c r="U1691" s="1">
        <v>56</v>
      </c>
      <c r="V1691" s="1">
        <v>121</v>
      </c>
      <c r="W1691" s="1">
        <v>59</v>
      </c>
      <c r="X1691" s="1">
        <v>114</v>
      </c>
      <c r="Y1691" s="1">
        <v>146.29021848716243</v>
      </c>
      <c r="Z1691" s="1">
        <v>190.48576856296043</v>
      </c>
      <c r="AA1691" s="1">
        <v>190.88029479980469</v>
      </c>
      <c r="AB1691" s="1" t="s">
        <v>2226</v>
      </c>
      <c r="AC1691" s="3">
        <v>130</v>
      </c>
      <c r="AD1691" s="3">
        <f>_xlfn.XLOOKUP(B1691,EVENTOS!B:B,EVENTOS!M:M,"--",0,1)</f>
        <v>378</v>
      </c>
      <c r="AE1691" s="3">
        <v>2</v>
      </c>
      <c r="AF1691" s="12">
        <f>_xlfn.XLOOKUP(C1691,ESTACIONES!B:B,ESTACIONES!N:N,0,0,1)</f>
        <v>3.571100916679729</v>
      </c>
      <c r="AG1691">
        <f>_xlfn.XLOOKUP(A1691,'L y W'!A:A,'L y W'!B:B,0,0,1)</f>
        <v>0</v>
      </c>
      <c r="AH1691">
        <f>_xlfn.XLOOKUP(A1691,'L y W'!A:A,'L y W'!C:C,0,0,1)</f>
        <v>0</v>
      </c>
    </row>
    <row r="1692" spans="1:34" x14ac:dyDescent="0.3">
      <c r="A1692" s="1">
        <v>3581</v>
      </c>
      <c r="B1692" s="1" t="s">
        <v>2218</v>
      </c>
      <c r="C1692" s="1" t="s">
        <v>1022</v>
      </c>
      <c r="D1692" s="1">
        <v>2017</v>
      </c>
      <c r="E1692" s="1">
        <v>6</v>
      </c>
      <c r="F1692" s="1">
        <v>23</v>
      </c>
      <c r="G1692" s="1">
        <v>10</v>
      </c>
      <c r="H1692" s="1">
        <v>0</v>
      </c>
      <c r="I1692" s="1">
        <v>52</v>
      </c>
      <c r="J1692" s="1">
        <v>-39.405000000000001</v>
      </c>
      <c r="K1692" s="1">
        <v>-71.822000000000003</v>
      </c>
      <c r="L1692" s="1">
        <v>5</v>
      </c>
      <c r="M1692" s="1">
        <v>122</v>
      </c>
      <c r="N1692" s="1">
        <v>-40.799517000000002</v>
      </c>
      <c r="O1692" s="1">
        <v>-73.218288999999999</v>
      </c>
      <c r="P1692" s="1">
        <v>69</v>
      </c>
      <c r="Q1692" s="1">
        <v>374</v>
      </c>
      <c r="R1692" s="7">
        <v>1.4</v>
      </c>
      <c r="S1692" s="1">
        <v>260</v>
      </c>
      <c r="T1692" s="1">
        <v>39</v>
      </c>
      <c r="U1692" s="1">
        <v>56</v>
      </c>
      <c r="V1692" s="1">
        <v>121</v>
      </c>
      <c r="W1692" s="1">
        <v>59</v>
      </c>
      <c r="X1692" s="1">
        <v>114</v>
      </c>
      <c r="Y1692" s="1">
        <v>195.31548001441013</v>
      </c>
      <c r="Z1692" s="1">
        <v>230.32363642114424</v>
      </c>
      <c r="AA1692" s="1">
        <v>230.90791320800781</v>
      </c>
      <c r="AB1692" s="1" t="s">
        <v>2227</v>
      </c>
      <c r="AC1692" s="3">
        <v>84</v>
      </c>
      <c r="AD1692" s="3">
        <f>_xlfn.XLOOKUP(B1692,EVENTOS!B:B,EVENTOS!M:M,"--",0,1)</f>
        <v>378</v>
      </c>
      <c r="AE1692" s="3">
        <v>2</v>
      </c>
      <c r="AF1692" s="12">
        <f>_xlfn.XLOOKUP(C1692,ESTACIONES!B:B,ESTACIONES!N:N,0,0,1)</f>
        <v>4.945774167996511</v>
      </c>
      <c r="AG1692">
        <f>_xlfn.XLOOKUP(A1692,'L y W'!A:A,'L y W'!B:B,0,0,1)</f>
        <v>0</v>
      </c>
      <c r="AH1692">
        <f>_xlfn.XLOOKUP(A1692,'L y W'!A:A,'L y W'!C:C,0,0,1)</f>
        <v>0</v>
      </c>
    </row>
    <row r="1693" spans="1:34" x14ac:dyDescent="0.3">
      <c r="A1693" s="1">
        <v>3582</v>
      </c>
      <c r="B1693" s="1" t="s">
        <v>2218</v>
      </c>
      <c r="C1693" s="1" t="s">
        <v>2168</v>
      </c>
      <c r="D1693" s="1">
        <v>2017</v>
      </c>
      <c r="E1693" s="1">
        <v>6</v>
      </c>
      <c r="F1693" s="1">
        <v>23</v>
      </c>
      <c r="G1693" s="1">
        <v>10</v>
      </c>
      <c r="H1693" s="1">
        <v>0</v>
      </c>
      <c r="I1693" s="1">
        <v>52</v>
      </c>
      <c r="J1693" s="1">
        <v>-39.405000000000001</v>
      </c>
      <c r="K1693" s="1">
        <v>-71.822000000000003</v>
      </c>
      <c r="L1693" s="1">
        <v>5</v>
      </c>
      <c r="M1693" s="1">
        <v>122</v>
      </c>
      <c r="N1693" s="1">
        <v>-39.862636000000002</v>
      </c>
      <c r="O1693" s="1">
        <v>-72.811280999999994</v>
      </c>
      <c r="P1693" s="1">
        <v>0</v>
      </c>
      <c r="Q1693" s="1">
        <v>231</v>
      </c>
      <c r="R1693" s="7">
        <v>1.41</v>
      </c>
      <c r="S1693" s="1">
        <v>260</v>
      </c>
      <c r="T1693" s="1">
        <v>39</v>
      </c>
      <c r="U1693" s="1">
        <v>56</v>
      </c>
      <c r="V1693" s="1">
        <v>121</v>
      </c>
      <c r="W1693" s="1">
        <v>59</v>
      </c>
      <c r="X1693" s="1">
        <v>114</v>
      </c>
      <c r="Y1693" s="1">
        <v>98.965956653503667</v>
      </c>
      <c r="Z1693" s="1">
        <v>157.09315891006574</v>
      </c>
      <c r="AA1693" s="1">
        <v>157.2458190917969</v>
      </c>
      <c r="AB1693" s="1" t="s">
        <v>2228</v>
      </c>
      <c r="AC1693" s="3">
        <v>126</v>
      </c>
      <c r="AD1693" s="3">
        <f>_xlfn.XLOOKUP(B1693,EVENTOS!B:B,EVENTOS!M:M,"--",0,1)</f>
        <v>378</v>
      </c>
      <c r="AE1693" s="3">
        <v>2</v>
      </c>
      <c r="AF1693" s="12">
        <f>_xlfn.XLOOKUP(C1693,ESTACIONES!B:B,ESTACIONES!N:N,0,0,1)</f>
        <v>6.4364606323890179</v>
      </c>
      <c r="AG1693">
        <f>_xlfn.XLOOKUP(A1693,'L y W'!A:A,'L y W'!B:B,0,0,1)</f>
        <v>0</v>
      </c>
      <c r="AH1693">
        <f>_xlfn.XLOOKUP(A1693,'L y W'!A:A,'L y W'!C:C,0,0,1)</f>
        <v>0</v>
      </c>
    </row>
    <row r="1694" spans="1:34" x14ac:dyDescent="0.3">
      <c r="A1694" s="1">
        <v>3584</v>
      </c>
      <c r="B1694" s="1" t="s">
        <v>2218</v>
      </c>
      <c r="C1694" s="1" t="s">
        <v>2229</v>
      </c>
      <c r="D1694" s="1">
        <v>2017</v>
      </c>
      <c r="E1694" s="1">
        <v>6</v>
      </c>
      <c r="F1694" s="1">
        <v>23</v>
      </c>
      <c r="G1694" s="1">
        <v>10</v>
      </c>
      <c r="H1694" s="1">
        <v>0</v>
      </c>
      <c r="I1694" s="1">
        <v>52</v>
      </c>
      <c r="J1694" s="1">
        <v>-39.405000000000001</v>
      </c>
      <c r="K1694" s="1">
        <v>-71.822000000000003</v>
      </c>
      <c r="L1694" s="1">
        <v>5</v>
      </c>
      <c r="M1694" s="1">
        <v>122</v>
      </c>
      <c r="N1694" s="1">
        <v>-40.685780000000001</v>
      </c>
      <c r="O1694" s="1">
        <v>-72.604169999999996</v>
      </c>
      <c r="P1694" s="1">
        <v>205</v>
      </c>
      <c r="Q1694" s="1">
        <v>295</v>
      </c>
      <c r="R1694" s="7">
        <v>0.51</v>
      </c>
      <c r="S1694" s="1">
        <v>260</v>
      </c>
      <c r="T1694" s="1">
        <v>39</v>
      </c>
      <c r="U1694" s="1">
        <v>56</v>
      </c>
      <c r="V1694" s="1">
        <v>121</v>
      </c>
      <c r="W1694" s="1">
        <v>59</v>
      </c>
      <c r="X1694" s="1">
        <v>114</v>
      </c>
      <c r="Y1694" s="1">
        <v>157.09549466480107</v>
      </c>
      <c r="Z1694" s="1">
        <v>199.03029033033775</v>
      </c>
      <c r="AA1694" s="1">
        <v>199.10400390625</v>
      </c>
      <c r="AB1694" s="1" t="s">
        <v>2230</v>
      </c>
      <c r="AC1694" s="3">
        <v>131</v>
      </c>
      <c r="AD1694" s="3">
        <f>_xlfn.XLOOKUP(B1694,EVENTOS!B:B,EVENTOS!M:M,"--",0,1)</f>
        <v>378</v>
      </c>
      <c r="AE1694" s="3">
        <v>2</v>
      </c>
      <c r="AF1694" s="12">
        <f>_xlfn.XLOOKUP(C1694,ESTACIONES!B:B,ESTACIONES!N:N,0,0,1)</f>
        <v>6.7451928855072936</v>
      </c>
      <c r="AG1694">
        <f>_xlfn.XLOOKUP(A1694,'L y W'!A:A,'L y W'!B:B,0,0,1)</f>
        <v>0</v>
      </c>
      <c r="AH1694">
        <f>_xlfn.XLOOKUP(A1694,'L y W'!A:A,'L y W'!C:C,0,0,1)</f>
        <v>0</v>
      </c>
    </row>
    <row r="1695" spans="1:34" x14ac:dyDescent="0.3">
      <c r="A1695" s="1">
        <v>3585</v>
      </c>
      <c r="B1695" s="1" t="s">
        <v>2218</v>
      </c>
      <c r="C1695" s="1" t="s">
        <v>2231</v>
      </c>
      <c r="D1695" s="1">
        <v>2017</v>
      </c>
      <c r="E1695" s="1">
        <v>6</v>
      </c>
      <c r="F1695" s="1">
        <v>23</v>
      </c>
      <c r="G1695" s="1">
        <v>10</v>
      </c>
      <c r="H1695" s="1">
        <v>0</v>
      </c>
      <c r="I1695" s="1">
        <v>52</v>
      </c>
      <c r="J1695" s="1">
        <v>-39.405000000000001</v>
      </c>
      <c r="K1695" s="1">
        <v>-71.822000000000003</v>
      </c>
      <c r="L1695" s="1">
        <v>5</v>
      </c>
      <c r="M1695" s="1">
        <v>122</v>
      </c>
      <c r="N1695" s="1">
        <v>-40.587705999999997</v>
      </c>
      <c r="O1695" s="1">
        <v>-73.128433000000001</v>
      </c>
      <c r="P1695" s="1">
        <v>67</v>
      </c>
      <c r="Q1695" s="1">
        <v>447</v>
      </c>
      <c r="R1695" s="7">
        <v>1.03</v>
      </c>
      <c r="S1695" s="1">
        <v>260</v>
      </c>
      <c r="T1695" s="1">
        <v>39</v>
      </c>
      <c r="U1695" s="1">
        <v>56</v>
      </c>
      <c r="V1695" s="1">
        <v>121</v>
      </c>
      <c r="W1695" s="1">
        <v>59</v>
      </c>
      <c r="X1695" s="1">
        <v>114</v>
      </c>
      <c r="Y1695" s="1">
        <v>172.31056492498288</v>
      </c>
      <c r="Z1695" s="1">
        <v>211.16648236348198</v>
      </c>
      <c r="AA1695" s="1">
        <v>211.63194274902341</v>
      </c>
      <c r="AB1695" s="1" t="s">
        <v>2232</v>
      </c>
      <c r="AC1695" s="3">
        <v>132</v>
      </c>
      <c r="AD1695" s="3">
        <f>_xlfn.XLOOKUP(B1695,EVENTOS!B:B,EVENTOS!M:M,"--",0,1)</f>
        <v>378</v>
      </c>
      <c r="AE1695" s="3">
        <v>2</v>
      </c>
      <c r="AF1695" s="12">
        <f>_xlfn.XLOOKUP(C1695,ESTACIONES!B:B,ESTACIONES!N:N,0,0,1)</f>
        <v>3.8976063831047272</v>
      </c>
      <c r="AG1695">
        <f>_xlfn.XLOOKUP(A1695,'L y W'!A:A,'L y W'!B:B,0,0,1)</f>
        <v>0</v>
      </c>
      <c r="AH1695">
        <f>_xlfn.XLOOKUP(A1695,'L y W'!A:A,'L y W'!C:C,0,0,1)</f>
        <v>0</v>
      </c>
    </row>
    <row r="1696" spans="1:34" x14ac:dyDescent="0.3">
      <c r="A1696" s="1">
        <v>3589</v>
      </c>
      <c r="B1696" s="1" t="s">
        <v>2233</v>
      </c>
      <c r="C1696" s="1" t="s">
        <v>541</v>
      </c>
      <c r="D1696" s="1">
        <v>2017</v>
      </c>
      <c r="E1696" s="1">
        <v>6</v>
      </c>
      <c r="F1696" s="1">
        <v>26</v>
      </c>
      <c r="G1696" s="1">
        <v>14</v>
      </c>
      <c r="H1696" s="1">
        <v>44</v>
      </c>
      <c r="I1696" s="1">
        <v>50</v>
      </c>
      <c r="J1696" s="1">
        <v>-30.658000000000001</v>
      </c>
      <c r="K1696" s="1">
        <v>-71.257000000000005</v>
      </c>
      <c r="L1696" s="1">
        <v>5.3</v>
      </c>
      <c r="M1696" s="1">
        <v>53.1</v>
      </c>
      <c r="N1696" s="1">
        <v>-29.942350000000001</v>
      </c>
      <c r="O1696" s="1">
        <v>-71.263149999999996</v>
      </c>
      <c r="P1696" s="1">
        <v>30</v>
      </c>
      <c r="Q1696" s="1">
        <v>475</v>
      </c>
      <c r="R1696" s="7">
        <v>0.87</v>
      </c>
      <c r="S1696" s="1">
        <v>3</v>
      </c>
      <c r="T1696" s="1">
        <v>29</v>
      </c>
      <c r="U1696" s="1">
        <v>101</v>
      </c>
      <c r="V1696" s="1">
        <v>170</v>
      </c>
      <c r="W1696" s="1">
        <v>61</v>
      </c>
      <c r="X1696" s="1">
        <v>84</v>
      </c>
      <c r="Y1696" s="1">
        <v>79.337392719716561</v>
      </c>
      <c r="Z1696" s="1">
        <v>95.48412843798981</v>
      </c>
      <c r="AA1696" s="1">
        <v>95.469535827636719</v>
      </c>
      <c r="AB1696" s="1" t="s">
        <v>2234</v>
      </c>
      <c r="AC1696" s="3">
        <v>61</v>
      </c>
      <c r="AD1696" s="3">
        <f>_xlfn.XLOOKUP(B1696,EVENTOS!B:B,EVENTOS!M:M,"--",0,1)</f>
        <v>379</v>
      </c>
      <c r="AE1696" s="3">
        <v>1</v>
      </c>
      <c r="AF1696" s="12">
        <f>_xlfn.XLOOKUP(C1696,ESTACIONES!B:B,ESTACIONES!N:N,0,0,1)</f>
        <v>4.2654241956000023</v>
      </c>
      <c r="AG1696">
        <f>_xlfn.XLOOKUP(A1696,'L y W'!A:A,'L y W'!B:B,0,0,1)</f>
        <v>0</v>
      </c>
      <c r="AH1696">
        <f>_xlfn.XLOOKUP(A1696,'L y W'!A:A,'L y W'!C:C,0,0,1)</f>
        <v>0</v>
      </c>
    </row>
    <row r="1697" spans="1:34" x14ac:dyDescent="0.3">
      <c r="A1697" s="1">
        <v>359</v>
      </c>
      <c r="B1697" s="1" t="s">
        <v>2235</v>
      </c>
      <c r="C1697" s="1" t="s">
        <v>484</v>
      </c>
      <c r="D1697" s="1">
        <v>2014</v>
      </c>
      <c r="E1697" s="1">
        <v>4</v>
      </c>
      <c r="F1697" s="1">
        <v>15</v>
      </c>
      <c r="G1697" s="1">
        <v>16</v>
      </c>
      <c r="H1697" s="1">
        <v>9</v>
      </c>
      <c r="I1697" s="1">
        <v>34</v>
      </c>
      <c r="J1697" s="1">
        <v>-20.204000000000001</v>
      </c>
      <c r="K1697" s="1">
        <v>-70.858000000000004</v>
      </c>
      <c r="L1697" s="1">
        <v>5.3</v>
      </c>
      <c r="M1697" s="1">
        <v>39.9</v>
      </c>
      <c r="N1697" s="1">
        <v>-19.312390000000001</v>
      </c>
      <c r="O1697" s="1">
        <v>-69.427279999999996</v>
      </c>
      <c r="P1697" s="1">
        <v>0</v>
      </c>
      <c r="Q1697" s="1">
        <v>346</v>
      </c>
      <c r="R1697" s="7">
        <v>1.1399999999999999</v>
      </c>
      <c r="S1697" s="1">
        <v>343</v>
      </c>
      <c r="T1697" s="1">
        <v>26</v>
      </c>
      <c r="U1697" s="1">
        <v>81</v>
      </c>
      <c r="V1697" s="1">
        <v>173</v>
      </c>
      <c r="W1697" s="1">
        <v>64</v>
      </c>
      <c r="X1697" s="1">
        <v>95</v>
      </c>
      <c r="Y1697" s="1">
        <v>179.51544193696955</v>
      </c>
      <c r="Z1697" s="1">
        <v>183.89617694184261</v>
      </c>
      <c r="AA1697" s="1">
        <v>182.965</v>
      </c>
      <c r="AB1697" s="1" t="s">
        <v>2236</v>
      </c>
      <c r="AC1697" s="3">
        <v>56</v>
      </c>
      <c r="AD1697" s="3">
        <f>_xlfn.XLOOKUP(B1697,EVENTOS!B:B,EVENTOS!M:M,"--",0,1)</f>
        <v>380</v>
      </c>
      <c r="AE1697" s="3">
        <v>1</v>
      </c>
      <c r="AF1697" s="12">
        <f>_xlfn.XLOOKUP(C1697,ESTACIONES!B:B,ESTACIONES!N:N,0,0,1)</f>
        <v>3.9528596519652126</v>
      </c>
      <c r="AG1697">
        <f>_xlfn.XLOOKUP(A1697,'L y W'!A:A,'L y W'!B:B,0,0,1)</f>
        <v>0</v>
      </c>
      <c r="AH1697">
        <f>_xlfn.XLOOKUP(A1697,'L y W'!A:A,'L y W'!C:C,0,0,1)</f>
        <v>0</v>
      </c>
    </row>
    <row r="1698" spans="1:34" x14ac:dyDescent="0.3">
      <c r="A1698" s="1">
        <v>3591</v>
      </c>
      <c r="B1698" s="1" t="s">
        <v>2233</v>
      </c>
      <c r="C1698" s="1" t="s">
        <v>563</v>
      </c>
      <c r="D1698" s="1">
        <v>2017</v>
      </c>
      <c r="E1698" s="1">
        <v>6</v>
      </c>
      <c r="F1698" s="1">
        <v>26</v>
      </c>
      <c r="G1698" s="1">
        <v>14</v>
      </c>
      <c r="H1698" s="1">
        <v>44</v>
      </c>
      <c r="I1698" s="1">
        <v>50</v>
      </c>
      <c r="J1698" s="1">
        <v>-30.658000000000001</v>
      </c>
      <c r="K1698" s="1">
        <v>-71.257000000000005</v>
      </c>
      <c r="L1698" s="1">
        <v>5.3</v>
      </c>
      <c r="M1698" s="1">
        <v>53.1</v>
      </c>
      <c r="N1698" s="1">
        <v>-31.633614000000001</v>
      </c>
      <c r="O1698" s="1">
        <v>-71.167500000000004</v>
      </c>
      <c r="P1698" s="1">
        <v>319</v>
      </c>
      <c r="Q1698" s="1">
        <v>654</v>
      </c>
      <c r="R1698" s="7">
        <v>5.32</v>
      </c>
      <c r="S1698" s="1">
        <v>3</v>
      </c>
      <c r="T1698" s="1">
        <v>29</v>
      </c>
      <c r="U1698" s="1">
        <v>101</v>
      </c>
      <c r="V1698" s="1">
        <v>170</v>
      </c>
      <c r="W1698" s="1">
        <v>61</v>
      </c>
      <c r="X1698" s="1">
        <v>84</v>
      </c>
      <c r="Y1698" s="1">
        <v>108.50441742198254</v>
      </c>
      <c r="Z1698" s="1">
        <v>120.94130047706544</v>
      </c>
      <c r="AA1698" s="1">
        <v>120.7941131591797</v>
      </c>
      <c r="AB1698" s="1" t="s">
        <v>2237</v>
      </c>
      <c r="AC1698" s="3">
        <v>65</v>
      </c>
      <c r="AD1698" s="3">
        <f>_xlfn.XLOOKUP(B1698,EVENTOS!B:B,EVENTOS!M:M,"--",0,1)</f>
        <v>379</v>
      </c>
      <c r="AE1698" s="3">
        <v>1</v>
      </c>
      <c r="AF1698" s="12">
        <f>_xlfn.XLOOKUP(C1698,ESTACIONES!B:B,ESTACIONES!N:N,0,0,1)</f>
        <v>2.6040084152738801</v>
      </c>
      <c r="AG1698">
        <f>_xlfn.XLOOKUP(A1698,'L y W'!A:A,'L y W'!B:B,0,0,1)</f>
        <v>0</v>
      </c>
      <c r="AH1698">
        <f>_xlfn.XLOOKUP(A1698,'L y W'!A:A,'L y W'!C:C,0,0,1)</f>
        <v>0</v>
      </c>
    </row>
    <row r="1699" spans="1:34" x14ac:dyDescent="0.3">
      <c r="A1699" s="1">
        <v>3592</v>
      </c>
      <c r="B1699" s="1" t="s">
        <v>2233</v>
      </c>
      <c r="C1699" s="1" t="s">
        <v>43</v>
      </c>
      <c r="D1699" s="1">
        <v>2017</v>
      </c>
      <c r="E1699" s="1">
        <v>6</v>
      </c>
      <c r="F1699" s="1">
        <v>26</v>
      </c>
      <c r="G1699" s="1">
        <v>14</v>
      </c>
      <c r="H1699" s="1">
        <v>44</v>
      </c>
      <c r="I1699" s="1">
        <v>50</v>
      </c>
      <c r="J1699" s="1">
        <v>-30.658000000000001</v>
      </c>
      <c r="K1699" s="1">
        <v>-71.257000000000005</v>
      </c>
      <c r="L1699" s="1">
        <v>5.3</v>
      </c>
      <c r="M1699" s="1">
        <v>53.1</v>
      </c>
      <c r="N1699" s="1">
        <v>-30.23387</v>
      </c>
      <c r="O1699" s="1">
        <v>-71.081590000000006</v>
      </c>
      <c r="P1699" s="1">
        <v>1032</v>
      </c>
      <c r="Q1699" s="1">
        <v>517</v>
      </c>
      <c r="R1699" s="7">
        <v>6.5</v>
      </c>
      <c r="S1699" s="1">
        <v>3</v>
      </c>
      <c r="T1699" s="1">
        <v>29</v>
      </c>
      <c r="U1699" s="1">
        <v>101</v>
      </c>
      <c r="V1699" s="1">
        <v>170</v>
      </c>
      <c r="W1699" s="1">
        <v>61</v>
      </c>
      <c r="X1699" s="1">
        <v>84</v>
      </c>
      <c r="Y1699" s="1">
        <v>49.946566467421363</v>
      </c>
      <c r="Z1699" s="1">
        <v>73.654143983108924</v>
      </c>
      <c r="AA1699" s="1">
        <v>72.891212463378906</v>
      </c>
      <c r="AB1699" s="1" t="s">
        <v>2238</v>
      </c>
      <c r="AC1699" s="3">
        <v>5</v>
      </c>
      <c r="AD1699" s="3">
        <f>_xlfn.XLOOKUP(B1699,EVENTOS!B:B,EVENTOS!M:M,"--",0,1)</f>
        <v>379</v>
      </c>
      <c r="AE1699" s="3">
        <v>1</v>
      </c>
      <c r="AF1699" s="12">
        <f>_xlfn.XLOOKUP(C1699,ESTACIONES!B:B,ESTACIONES!N:N,0,0,1)</f>
        <v>2.335647305457484</v>
      </c>
      <c r="AG1699">
        <f>_xlfn.XLOOKUP(A1699,'L y W'!A:A,'L y W'!B:B,0,0,1)</f>
        <v>0</v>
      </c>
      <c r="AH1699">
        <f>_xlfn.XLOOKUP(A1699,'L y W'!A:A,'L y W'!C:C,0,0,1)</f>
        <v>0</v>
      </c>
    </row>
    <row r="1700" spans="1:34" x14ac:dyDescent="0.3">
      <c r="A1700" s="1">
        <v>3594</v>
      </c>
      <c r="B1700" s="1" t="s">
        <v>2233</v>
      </c>
      <c r="C1700" s="1" t="s">
        <v>524</v>
      </c>
      <c r="D1700" s="1">
        <v>2017</v>
      </c>
      <c r="E1700" s="1">
        <v>6</v>
      </c>
      <c r="F1700" s="1">
        <v>26</v>
      </c>
      <c r="G1700" s="1">
        <v>14</v>
      </c>
      <c r="H1700" s="1">
        <v>44</v>
      </c>
      <c r="I1700" s="1">
        <v>50</v>
      </c>
      <c r="J1700" s="1">
        <v>-30.658000000000001</v>
      </c>
      <c r="K1700" s="1">
        <v>-71.257000000000005</v>
      </c>
      <c r="L1700" s="1">
        <v>5.3</v>
      </c>
      <c r="M1700" s="1">
        <v>53.1</v>
      </c>
      <c r="N1700" s="1">
        <v>-30.579305999999999</v>
      </c>
      <c r="O1700" s="1">
        <v>-71.494556000000003</v>
      </c>
      <c r="P1700" s="1">
        <v>203</v>
      </c>
      <c r="Q1700" s="1">
        <v>505</v>
      </c>
      <c r="R1700" s="7">
        <v>1.75</v>
      </c>
      <c r="S1700" s="1">
        <v>3</v>
      </c>
      <c r="T1700" s="1">
        <v>29</v>
      </c>
      <c r="U1700" s="1">
        <v>101</v>
      </c>
      <c r="V1700" s="1">
        <v>170</v>
      </c>
      <c r="W1700" s="1">
        <v>61</v>
      </c>
      <c r="X1700" s="1">
        <v>84</v>
      </c>
      <c r="Y1700" s="1">
        <v>24.391017359069433</v>
      </c>
      <c r="Z1700" s="1">
        <v>58.618525542787467</v>
      </c>
      <c r="AA1700" s="1">
        <v>58.430416107177727</v>
      </c>
      <c r="AB1700" s="1" t="s">
        <v>2239</v>
      </c>
      <c r="AC1700" s="3">
        <v>59</v>
      </c>
      <c r="AD1700" s="3">
        <f>_xlfn.XLOOKUP(B1700,EVENTOS!B:B,EVENTOS!M:M,"--",0,1)</f>
        <v>379</v>
      </c>
      <c r="AE1700" s="3">
        <v>1</v>
      </c>
      <c r="AF1700" s="12">
        <f>_xlfn.XLOOKUP(C1700,ESTACIONES!B:B,ESTACIONES!N:N,0,0,1)</f>
        <v>2.4467954161962564</v>
      </c>
      <c r="AG1700">
        <f>_xlfn.XLOOKUP(A1700,'L y W'!A:A,'L y W'!B:B,0,0,1)</f>
        <v>0</v>
      </c>
      <c r="AH1700">
        <f>_xlfn.XLOOKUP(A1700,'L y W'!A:A,'L y W'!C:C,0,0,1)</f>
        <v>0</v>
      </c>
    </row>
    <row r="1701" spans="1:34" x14ac:dyDescent="0.3">
      <c r="A1701" s="1">
        <v>3598</v>
      </c>
      <c r="B1701" s="1" t="s">
        <v>2233</v>
      </c>
      <c r="C1701" s="1" t="s">
        <v>132</v>
      </c>
      <c r="D1701" s="1">
        <v>2017</v>
      </c>
      <c r="E1701" s="1">
        <v>6</v>
      </c>
      <c r="F1701" s="1">
        <v>26</v>
      </c>
      <c r="G1701" s="1">
        <v>14</v>
      </c>
      <c r="H1701" s="1">
        <v>44</v>
      </c>
      <c r="I1701" s="1">
        <v>50</v>
      </c>
      <c r="J1701" s="1">
        <v>-30.658000000000001</v>
      </c>
      <c r="K1701" s="1">
        <v>-71.257000000000005</v>
      </c>
      <c r="L1701" s="1">
        <v>5.3</v>
      </c>
      <c r="M1701" s="1">
        <v>53.1</v>
      </c>
      <c r="N1701" s="1">
        <v>-30.09348</v>
      </c>
      <c r="O1701" s="1">
        <v>-71.368930000000006</v>
      </c>
      <c r="P1701" s="1">
        <v>71</v>
      </c>
      <c r="Q1701" s="1">
        <v>1106</v>
      </c>
      <c r="R1701" s="7">
        <v>11.015885416666666</v>
      </c>
      <c r="S1701" s="1">
        <v>3</v>
      </c>
      <c r="T1701" s="1">
        <v>29</v>
      </c>
      <c r="U1701" s="1">
        <v>101</v>
      </c>
      <c r="V1701" s="1">
        <v>170</v>
      </c>
      <c r="W1701" s="1">
        <v>61</v>
      </c>
      <c r="X1701" s="1">
        <v>84</v>
      </c>
      <c r="Y1701" s="1">
        <v>63.500062299852566</v>
      </c>
      <c r="Z1701" s="1">
        <v>82.821574200718729</v>
      </c>
      <c r="AA1701" s="1">
        <v>82.773040771484375</v>
      </c>
      <c r="AB1701" s="1" t="s">
        <v>2240</v>
      </c>
      <c r="AC1701" s="3">
        <v>22</v>
      </c>
      <c r="AD1701" s="3">
        <f>_xlfn.XLOOKUP(B1701,EVENTOS!B:B,EVENTOS!M:M,"--",0,1)</f>
        <v>379</v>
      </c>
      <c r="AE1701" s="3">
        <v>1</v>
      </c>
      <c r="AF1701" s="12">
        <f>_xlfn.XLOOKUP(C1701,ESTACIONES!B:B,ESTACIONES!N:N,0,0,1)</f>
        <v>2.4171959038897288</v>
      </c>
      <c r="AG1701">
        <f>_xlfn.XLOOKUP(A1701,'L y W'!A:A,'L y W'!B:B,0,0,1)</f>
        <v>0</v>
      </c>
      <c r="AH1701">
        <f>_xlfn.XLOOKUP(A1701,'L y W'!A:A,'L y W'!C:C,0,0,1)</f>
        <v>0</v>
      </c>
    </row>
    <row r="1702" spans="1:34" x14ac:dyDescent="0.3">
      <c r="A1702" s="1">
        <v>3599</v>
      </c>
      <c r="B1702" s="1" t="s">
        <v>2233</v>
      </c>
      <c r="C1702" s="1" t="s">
        <v>51</v>
      </c>
      <c r="D1702" s="1">
        <v>2017</v>
      </c>
      <c r="E1702" s="1">
        <v>6</v>
      </c>
      <c r="F1702" s="1">
        <v>26</v>
      </c>
      <c r="G1702" s="1">
        <v>14</v>
      </c>
      <c r="H1702" s="1">
        <v>44</v>
      </c>
      <c r="I1702" s="1">
        <v>50</v>
      </c>
      <c r="J1702" s="1">
        <v>-30.658000000000001</v>
      </c>
      <c r="K1702" s="1">
        <v>-71.257000000000005</v>
      </c>
      <c r="L1702" s="1">
        <v>5.3</v>
      </c>
      <c r="M1702" s="1">
        <v>53.1</v>
      </c>
      <c r="N1702" s="1">
        <v>-31.783711</v>
      </c>
      <c r="O1702" s="1">
        <v>-70.969739000000004</v>
      </c>
      <c r="P1702" s="1">
        <v>458</v>
      </c>
      <c r="Q1702" s="1">
        <v>751</v>
      </c>
      <c r="R1702" s="7">
        <v>2.1</v>
      </c>
      <c r="S1702" s="1">
        <v>3</v>
      </c>
      <c r="T1702" s="1">
        <v>29</v>
      </c>
      <c r="U1702" s="1">
        <v>101</v>
      </c>
      <c r="V1702" s="1">
        <v>170</v>
      </c>
      <c r="W1702" s="1">
        <v>61</v>
      </c>
      <c r="X1702" s="1">
        <v>84</v>
      </c>
      <c r="Y1702" s="1">
        <v>127.77709943423757</v>
      </c>
      <c r="Z1702" s="1">
        <v>138.54763261718705</v>
      </c>
      <c r="AA1702" s="1">
        <v>138.39088439941409</v>
      </c>
      <c r="AB1702" s="1" t="s">
        <v>2241</v>
      </c>
      <c r="AC1702" s="3">
        <v>8</v>
      </c>
      <c r="AD1702" s="3">
        <f>_xlfn.XLOOKUP(B1702,EVENTOS!B:B,EVENTOS!M:M,"--",0,1)</f>
        <v>379</v>
      </c>
      <c r="AE1702" s="3">
        <v>1</v>
      </c>
      <c r="AF1702" s="12">
        <f>_xlfn.XLOOKUP(C1702,ESTACIONES!B:B,ESTACIONES!N:N,0,0,1)</f>
        <v>4.6375108145656956</v>
      </c>
      <c r="AG1702">
        <f>_xlfn.XLOOKUP(A1702,'L y W'!A:A,'L y W'!B:B,0,0,1)</f>
        <v>0</v>
      </c>
      <c r="AH1702">
        <f>_xlfn.XLOOKUP(A1702,'L y W'!A:A,'L y W'!C:C,0,0,1)</f>
        <v>0</v>
      </c>
    </row>
    <row r="1703" spans="1:34" x14ac:dyDescent="0.3">
      <c r="A1703" s="1">
        <v>36</v>
      </c>
      <c r="B1703" s="1" t="s">
        <v>2161</v>
      </c>
      <c r="C1703" s="1" t="s">
        <v>113</v>
      </c>
      <c r="D1703" s="1">
        <v>2013</v>
      </c>
      <c r="E1703" s="1">
        <v>3</v>
      </c>
      <c r="F1703" s="1">
        <v>2</v>
      </c>
      <c r="G1703" s="1">
        <v>11</v>
      </c>
      <c r="H1703" s="1">
        <v>42</v>
      </c>
      <c r="I1703" s="1">
        <v>2</v>
      </c>
      <c r="J1703" s="1">
        <v>-22.850999999999999</v>
      </c>
      <c r="K1703" s="1">
        <v>-70.375</v>
      </c>
      <c r="L1703" s="1">
        <v>5.0999999999999996</v>
      </c>
      <c r="M1703" s="1">
        <v>50.7</v>
      </c>
      <c r="N1703" s="1">
        <v>-23.208335000000002</v>
      </c>
      <c r="O1703" s="1">
        <v>-69.470920000000007</v>
      </c>
      <c r="P1703" s="1">
        <v>0</v>
      </c>
      <c r="Q1703" s="1">
        <v>532</v>
      </c>
      <c r="R1703" s="7">
        <v>2.2200000000000002</v>
      </c>
      <c r="S1703" s="1">
        <v>199</v>
      </c>
      <c r="T1703" s="1">
        <v>34</v>
      </c>
      <c r="U1703" s="1">
        <v>-40</v>
      </c>
      <c r="V1703" s="1">
        <v>323</v>
      </c>
      <c r="W1703" s="1">
        <v>69</v>
      </c>
      <c r="X1703" s="1">
        <v>-118</v>
      </c>
      <c r="Y1703" s="1">
        <v>100.76386217337425</v>
      </c>
      <c r="Z1703" s="1">
        <v>112.80002624155175</v>
      </c>
      <c r="AA1703" s="1">
        <v>114.485</v>
      </c>
      <c r="AB1703" s="1" t="s">
        <v>2242</v>
      </c>
      <c r="AC1703" s="3">
        <v>20</v>
      </c>
      <c r="AD1703" s="3">
        <f>_xlfn.XLOOKUP(B1703,EVENTOS!B:B,EVENTOS!M:M,"--",0,1)</f>
        <v>368</v>
      </c>
      <c r="AE1703" s="3">
        <v>2</v>
      </c>
      <c r="AF1703" s="12">
        <f>_xlfn.XLOOKUP(C1703,ESTACIONES!B:B,ESTACIONES!N:N,0,0,1)</f>
        <v>3.4503543176923124</v>
      </c>
      <c r="AG1703">
        <f>_xlfn.XLOOKUP(A1703,'L y W'!A:A,'L y W'!B:B,0,0,1)</f>
        <v>0</v>
      </c>
      <c r="AH1703">
        <f>_xlfn.XLOOKUP(A1703,'L y W'!A:A,'L y W'!C:C,0,0,1)</f>
        <v>0</v>
      </c>
    </row>
    <row r="1704" spans="1:34" x14ac:dyDescent="0.3">
      <c r="A1704" s="1">
        <v>360</v>
      </c>
      <c r="B1704" s="1" t="s">
        <v>2243</v>
      </c>
      <c r="C1704" s="1" t="s">
        <v>689</v>
      </c>
      <c r="D1704" s="1">
        <v>2014</v>
      </c>
      <c r="E1704" s="1">
        <v>4</v>
      </c>
      <c r="F1704" s="1">
        <v>16</v>
      </c>
      <c r="G1704" s="1">
        <v>3</v>
      </c>
      <c r="H1704" s="1">
        <v>14</v>
      </c>
      <c r="I1704" s="1">
        <v>11</v>
      </c>
      <c r="J1704" s="1">
        <v>-20.178000000000001</v>
      </c>
      <c r="K1704" s="1">
        <v>-70.852999999999994</v>
      </c>
      <c r="L1704" s="1">
        <v>5.3</v>
      </c>
      <c r="M1704" s="1">
        <v>37.299999999999997</v>
      </c>
      <c r="N1704" s="1">
        <v>-20.252455999999999</v>
      </c>
      <c r="O1704" s="1">
        <v>-70.118055999999996</v>
      </c>
      <c r="P1704" s="1">
        <v>0</v>
      </c>
      <c r="Q1704" s="1">
        <v>278</v>
      </c>
      <c r="R1704" s="7">
        <v>1.43</v>
      </c>
      <c r="S1704" s="1">
        <v>300</v>
      </c>
      <c r="T1704" s="1">
        <v>45</v>
      </c>
      <c r="U1704" s="1">
        <v>121</v>
      </c>
      <c r="V1704" s="1">
        <v>79</v>
      </c>
      <c r="W1704" s="1">
        <v>52</v>
      </c>
      <c r="X1704" s="1">
        <v>62</v>
      </c>
      <c r="Y1704" s="1">
        <v>77.245655137260599</v>
      </c>
      <c r="Z1704" s="1">
        <v>85.779841673813991</v>
      </c>
      <c r="AA1704" s="1">
        <v>85.797622680664063</v>
      </c>
      <c r="AB1704" s="1" t="s">
        <v>2244</v>
      </c>
      <c r="AC1704" s="3">
        <v>67</v>
      </c>
      <c r="AD1704" s="3">
        <f>_xlfn.XLOOKUP(B1704,EVENTOS!B:B,EVENTOS!M:M,"--",0,1)</f>
        <v>381</v>
      </c>
      <c r="AE1704" s="3">
        <v>1</v>
      </c>
      <c r="AF1704" s="12">
        <f>_xlfn.XLOOKUP(C1704,ESTACIONES!B:B,ESTACIONES!N:N,0,0,1)</f>
        <v>4.3300048971343292</v>
      </c>
      <c r="AG1704">
        <f>_xlfn.XLOOKUP(A1704,'L y W'!A:A,'L y W'!B:B,0,0,1)</f>
        <v>0</v>
      </c>
      <c r="AH1704">
        <f>_xlfn.XLOOKUP(A1704,'L y W'!A:A,'L y W'!C:C,0,0,1)</f>
        <v>0</v>
      </c>
    </row>
    <row r="1705" spans="1:34" x14ac:dyDescent="0.3">
      <c r="A1705" s="1">
        <v>3601</v>
      </c>
      <c r="B1705" s="1" t="s">
        <v>2233</v>
      </c>
      <c r="C1705" s="1" t="s">
        <v>55</v>
      </c>
      <c r="D1705" s="1">
        <v>2017</v>
      </c>
      <c r="E1705" s="1">
        <v>6</v>
      </c>
      <c r="F1705" s="1">
        <v>26</v>
      </c>
      <c r="G1705" s="1">
        <v>14</v>
      </c>
      <c r="H1705" s="1">
        <v>44</v>
      </c>
      <c r="I1705" s="1">
        <v>50</v>
      </c>
      <c r="J1705" s="1">
        <v>-30.658000000000001</v>
      </c>
      <c r="K1705" s="1">
        <v>-71.257000000000005</v>
      </c>
      <c r="L1705" s="1">
        <v>5.3</v>
      </c>
      <c r="M1705" s="1">
        <v>53.1</v>
      </c>
      <c r="N1705" s="1">
        <v>-30.854861</v>
      </c>
      <c r="O1705" s="1">
        <v>-70.707333000000006</v>
      </c>
      <c r="P1705" s="1">
        <v>903</v>
      </c>
      <c r="Q1705" s="1">
        <v>578</v>
      </c>
      <c r="R1705" s="7">
        <v>6.51</v>
      </c>
      <c r="S1705" s="1">
        <v>3</v>
      </c>
      <c r="T1705" s="1">
        <v>29</v>
      </c>
      <c r="U1705" s="1">
        <v>101</v>
      </c>
      <c r="V1705" s="1">
        <v>170</v>
      </c>
      <c r="W1705" s="1">
        <v>61</v>
      </c>
      <c r="X1705" s="1">
        <v>84</v>
      </c>
      <c r="Y1705" s="1">
        <v>56.97438253911686</v>
      </c>
      <c r="Z1705" s="1">
        <v>78.50098263533792</v>
      </c>
      <c r="AA1705" s="1">
        <v>77.919601440429688</v>
      </c>
      <c r="AB1705" s="1" t="s">
        <v>2245</v>
      </c>
      <c r="AC1705" s="3">
        <v>10</v>
      </c>
      <c r="AD1705" s="3">
        <f>_xlfn.XLOOKUP(B1705,EVENTOS!B:B,EVENTOS!M:M,"--",0,1)</f>
        <v>379</v>
      </c>
      <c r="AE1705" s="3">
        <v>1</v>
      </c>
      <c r="AF1705" s="12">
        <f>_xlfn.XLOOKUP(C1705,ESTACIONES!B:B,ESTACIONES!N:N,0,0,1)</f>
        <v>2.2846908786089335</v>
      </c>
      <c r="AG1705">
        <f>_xlfn.XLOOKUP(A1705,'L y W'!A:A,'L y W'!B:B,0,0,1)</f>
        <v>0</v>
      </c>
      <c r="AH1705">
        <f>_xlfn.XLOOKUP(A1705,'L y W'!A:A,'L y W'!C:C,0,0,1)</f>
        <v>0</v>
      </c>
    </row>
    <row r="1706" spans="1:34" x14ac:dyDescent="0.3">
      <c r="A1706" s="1">
        <v>3602</v>
      </c>
      <c r="B1706" s="1" t="s">
        <v>2233</v>
      </c>
      <c r="C1706" s="1" t="s">
        <v>29</v>
      </c>
      <c r="D1706" s="1">
        <v>2017</v>
      </c>
      <c r="E1706" s="1">
        <v>6</v>
      </c>
      <c r="F1706" s="1">
        <v>26</v>
      </c>
      <c r="G1706" s="1">
        <v>14</v>
      </c>
      <c r="H1706" s="1">
        <v>44</v>
      </c>
      <c r="I1706" s="1">
        <v>50</v>
      </c>
      <c r="J1706" s="1">
        <v>-30.658000000000001</v>
      </c>
      <c r="K1706" s="1">
        <v>-71.257000000000005</v>
      </c>
      <c r="L1706" s="1">
        <v>5.3</v>
      </c>
      <c r="M1706" s="1">
        <v>53.1</v>
      </c>
      <c r="N1706" s="1">
        <v>-30.172699999999999</v>
      </c>
      <c r="O1706" s="1">
        <v>-70.799300000000002</v>
      </c>
      <c r="P1706" s="1">
        <v>0</v>
      </c>
      <c r="Q1706" s="1">
        <v>405</v>
      </c>
      <c r="R1706" s="7">
        <v>1.64</v>
      </c>
      <c r="S1706" s="1">
        <v>3</v>
      </c>
      <c r="T1706" s="1">
        <v>29</v>
      </c>
      <c r="U1706" s="1">
        <v>101</v>
      </c>
      <c r="V1706" s="1">
        <v>170</v>
      </c>
      <c r="W1706" s="1">
        <v>61</v>
      </c>
      <c r="X1706" s="1">
        <v>84</v>
      </c>
      <c r="Y1706" s="1">
        <v>69.486516000489104</v>
      </c>
      <c r="Z1706" s="1">
        <v>87.452763855044779</v>
      </c>
      <c r="AA1706" s="1">
        <v>87.399330139160156</v>
      </c>
      <c r="AB1706" s="1" t="s">
        <v>2246</v>
      </c>
      <c r="AC1706" s="3">
        <v>1</v>
      </c>
      <c r="AD1706" s="3">
        <f>_xlfn.XLOOKUP(B1706,EVENTOS!B:B,EVENTOS!M:M,"--",0,1)</f>
        <v>379</v>
      </c>
      <c r="AE1706" s="3">
        <v>1</v>
      </c>
      <c r="AF1706" s="12">
        <f>_xlfn.XLOOKUP(C1706,ESTACIONES!B:B,ESTACIONES!N:N,0,0,1)</f>
        <v>5.4872095279552653</v>
      </c>
      <c r="AG1706">
        <f>_xlfn.XLOOKUP(A1706,'L y W'!A:A,'L y W'!B:B,0,0,1)</f>
        <v>0</v>
      </c>
      <c r="AH1706">
        <f>_xlfn.XLOOKUP(A1706,'L y W'!A:A,'L y W'!C:C,0,0,1)</f>
        <v>0</v>
      </c>
    </row>
    <row r="1707" spans="1:34" x14ac:dyDescent="0.3">
      <c r="A1707" s="1">
        <v>3604</v>
      </c>
      <c r="B1707" s="1" t="s">
        <v>2247</v>
      </c>
      <c r="C1707" s="1" t="s">
        <v>155</v>
      </c>
      <c r="D1707" s="1">
        <v>2017</v>
      </c>
      <c r="E1707" s="1">
        <v>6</v>
      </c>
      <c r="F1707" s="1">
        <v>29</v>
      </c>
      <c r="G1707" s="1">
        <v>8</v>
      </c>
      <c r="H1707" s="1">
        <v>16</v>
      </c>
      <c r="I1707" s="1">
        <v>51</v>
      </c>
      <c r="J1707" s="1">
        <v>-34.753</v>
      </c>
      <c r="K1707" s="1">
        <v>-71.766000000000005</v>
      </c>
      <c r="L1707" s="1">
        <v>4.8</v>
      </c>
      <c r="M1707" s="1">
        <v>40.6</v>
      </c>
      <c r="N1707" s="1">
        <v>-33.508417000000001</v>
      </c>
      <c r="O1707" s="1">
        <v>-70.748806000000002</v>
      </c>
      <c r="P1707" s="1">
        <v>0</v>
      </c>
      <c r="Q1707" s="1">
        <v>379</v>
      </c>
      <c r="R1707" s="7">
        <v>2.7</v>
      </c>
      <c r="S1707" s="1" t="s">
        <v>38</v>
      </c>
      <c r="T1707" s="1" t="s">
        <v>38</v>
      </c>
      <c r="U1707" s="1" t="s">
        <v>38</v>
      </c>
      <c r="V1707" s="1" t="s">
        <v>38</v>
      </c>
      <c r="W1707" s="1" t="s">
        <v>38</v>
      </c>
      <c r="X1707" s="1" t="s">
        <v>38</v>
      </c>
      <c r="Y1707" s="1">
        <v>166.91974776025651</v>
      </c>
      <c r="Z1707" s="1">
        <v>171.78638535212173</v>
      </c>
      <c r="AA1707" s="1">
        <v>171.78638535212173</v>
      </c>
      <c r="AB1707" s="1" t="s">
        <v>2248</v>
      </c>
      <c r="AC1707" s="3">
        <v>29</v>
      </c>
      <c r="AD1707" s="3">
        <f>_xlfn.XLOOKUP(B1707,EVENTOS!B:B,EVENTOS!M:M,"--",0,1)</f>
        <v>382</v>
      </c>
      <c r="AE1707" s="3">
        <v>1</v>
      </c>
      <c r="AF1707" s="12">
        <f>_xlfn.XLOOKUP(C1707,ESTACIONES!B:B,ESTACIONES!N:N,0,0,1)</f>
        <v>4.3941768465990183</v>
      </c>
      <c r="AG1707" t="e">
        <f>_xlfn.XLOOKUP(A1707,'L y W'!A:A,'L y W'!B:B,0,0,1)</f>
        <v>#N/A</v>
      </c>
      <c r="AH1707" t="e">
        <f>_xlfn.XLOOKUP(A1707,'L y W'!A:A,'L y W'!C:C,0,0,1)</f>
        <v>#N/A</v>
      </c>
    </row>
    <row r="1708" spans="1:34" x14ac:dyDescent="0.3">
      <c r="A1708" s="1">
        <v>3609</v>
      </c>
      <c r="B1708" s="1" t="s">
        <v>2249</v>
      </c>
      <c r="C1708" s="1" t="s">
        <v>1495</v>
      </c>
      <c r="D1708" s="1">
        <v>2017</v>
      </c>
      <c r="E1708" s="1">
        <v>7</v>
      </c>
      <c r="F1708" s="1">
        <v>2</v>
      </c>
      <c r="G1708" s="1">
        <v>15</v>
      </c>
      <c r="H1708" s="1">
        <v>52</v>
      </c>
      <c r="I1708" s="1">
        <v>58</v>
      </c>
      <c r="J1708" s="1">
        <v>-21.885000000000002</v>
      </c>
      <c r="K1708" s="1">
        <v>-68.644000000000005</v>
      </c>
      <c r="L1708" s="1">
        <v>5.5</v>
      </c>
      <c r="M1708" s="1">
        <v>111.7</v>
      </c>
      <c r="N1708" s="1">
        <v>-22.048469999999998</v>
      </c>
      <c r="O1708" s="1">
        <v>-69.753100000000003</v>
      </c>
      <c r="P1708" s="1">
        <v>0</v>
      </c>
      <c r="Q1708" s="1">
        <v>711</v>
      </c>
      <c r="R1708" s="7">
        <v>12.5</v>
      </c>
      <c r="S1708" s="1">
        <v>274</v>
      </c>
      <c r="T1708" s="1">
        <v>23</v>
      </c>
      <c r="U1708" s="1">
        <v>0</v>
      </c>
      <c r="V1708" s="1">
        <v>4</v>
      </c>
      <c r="W1708" s="1">
        <v>90</v>
      </c>
      <c r="X1708" s="1">
        <v>-113</v>
      </c>
      <c r="Y1708" s="1">
        <v>115.97570630764248</v>
      </c>
      <c r="Z1708" s="1">
        <v>161.01942259726479</v>
      </c>
      <c r="AA1708" s="1">
        <v>161.06834411621091</v>
      </c>
      <c r="AB1708" s="1" t="s">
        <v>2250</v>
      </c>
      <c r="AC1708" s="3">
        <v>98</v>
      </c>
      <c r="AD1708" s="3">
        <f>_xlfn.XLOOKUP(B1708,EVENTOS!B:B,EVENTOS!M:M,"--",0,1)</f>
        <v>383</v>
      </c>
      <c r="AE1708" s="3">
        <v>2</v>
      </c>
      <c r="AF1708" s="12">
        <f>_xlfn.XLOOKUP(C1708,ESTACIONES!B:B,ESTACIONES!N:N,0,0,1)</f>
        <v>1.7664551288137496</v>
      </c>
      <c r="AG1708">
        <f>_xlfn.XLOOKUP(A1708,'L y W'!A:A,'L y W'!B:B,0,0,1)</f>
        <v>0</v>
      </c>
      <c r="AH1708">
        <f>_xlfn.XLOOKUP(A1708,'L y W'!A:A,'L y W'!C:C,0,0,1)</f>
        <v>0</v>
      </c>
    </row>
    <row r="1709" spans="1:34" x14ac:dyDescent="0.3">
      <c r="A1709" s="1">
        <v>3610</v>
      </c>
      <c r="B1709" s="1" t="s">
        <v>2249</v>
      </c>
      <c r="C1709" s="1" t="s">
        <v>1574</v>
      </c>
      <c r="D1709" s="1">
        <v>2017</v>
      </c>
      <c r="E1709" s="1">
        <v>7</v>
      </c>
      <c r="F1709" s="1">
        <v>2</v>
      </c>
      <c r="G1709" s="1">
        <v>15</v>
      </c>
      <c r="H1709" s="1">
        <v>52</v>
      </c>
      <c r="I1709" s="1">
        <v>58</v>
      </c>
      <c r="J1709" s="1">
        <v>-21.885000000000002</v>
      </c>
      <c r="K1709" s="1">
        <v>-68.644000000000005</v>
      </c>
      <c r="L1709" s="1">
        <v>5.5</v>
      </c>
      <c r="M1709" s="1">
        <v>111.7</v>
      </c>
      <c r="N1709" s="1">
        <v>-21.726669999999999</v>
      </c>
      <c r="O1709" s="1">
        <v>-69.886179999999996</v>
      </c>
      <c r="P1709" s="1">
        <v>0</v>
      </c>
      <c r="Q1709" s="1">
        <v>644</v>
      </c>
      <c r="R1709" s="7">
        <v>4.5199999999999996</v>
      </c>
      <c r="S1709" s="1">
        <v>274</v>
      </c>
      <c r="T1709" s="1">
        <v>23</v>
      </c>
      <c r="U1709" s="1">
        <v>0</v>
      </c>
      <c r="V1709" s="1">
        <v>4</v>
      </c>
      <c r="W1709" s="1">
        <v>90</v>
      </c>
      <c r="X1709" s="1">
        <v>-113</v>
      </c>
      <c r="Y1709" s="1">
        <v>129.63457976240525</v>
      </c>
      <c r="Z1709" s="1">
        <v>171.11988274357662</v>
      </c>
      <c r="AA1709" s="1">
        <v>171.06971740722659</v>
      </c>
      <c r="AB1709" s="1" t="s">
        <v>2251</v>
      </c>
      <c r="AC1709" s="3">
        <v>101</v>
      </c>
      <c r="AD1709" s="3">
        <f>_xlfn.XLOOKUP(B1709,EVENTOS!B:B,EVENTOS!M:M,"--",0,1)</f>
        <v>383</v>
      </c>
      <c r="AE1709" s="3">
        <v>2</v>
      </c>
      <c r="AF1709" s="12">
        <f>_xlfn.XLOOKUP(C1709,ESTACIONES!B:B,ESTACIONES!N:N,0,0,1)</f>
        <v>1.5146121553708147</v>
      </c>
      <c r="AG1709">
        <f>_xlfn.XLOOKUP(A1709,'L y W'!A:A,'L y W'!B:B,0,0,1)</f>
        <v>0</v>
      </c>
      <c r="AH1709">
        <f>_xlfn.XLOOKUP(A1709,'L y W'!A:A,'L y W'!C:C,0,0,1)</f>
        <v>0</v>
      </c>
    </row>
    <row r="1710" spans="1:34" x14ac:dyDescent="0.3">
      <c r="A1710" s="1">
        <v>3611</v>
      </c>
      <c r="B1710" s="1" t="s">
        <v>2249</v>
      </c>
      <c r="C1710" s="1" t="s">
        <v>113</v>
      </c>
      <c r="D1710" s="1">
        <v>2017</v>
      </c>
      <c r="E1710" s="1">
        <v>7</v>
      </c>
      <c r="F1710" s="1">
        <v>2</v>
      </c>
      <c r="G1710" s="1">
        <v>15</v>
      </c>
      <c r="H1710" s="1">
        <v>52</v>
      </c>
      <c r="I1710" s="1">
        <v>58</v>
      </c>
      <c r="J1710" s="1">
        <v>-21.885000000000002</v>
      </c>
      <c r="K1710" s="1">
        <v>-68.644000000000005</v>
      </c>
      <c r="L1710" s="1">
        <v>5.5</v>
      </c>
      <c r="M1710" s="1">
        <v>111.7</v>
      </c>
      <c r="N1710" s="1">
        <v>-23.208335000000002</v>
      </c>
      <c r="O1710" s="1">
        <v>-69.470920000000007</v>
      </c>
      <c r="P1710" s="1">
        <v>0</v>
      </c>
      <c r="Q1710" s="1">
        <v>532</v>
      </c>
      <c r="R1710" s="7">
        <v>2.2200000000000002</v>
      </c>
      <c r="S1710" s="1">
        <v>274</v>
      </c>
      <c r="T1710" s="1">
        <v>23</v>
      </c>
      <c r="U1710" s="1">
        <v>0</v>
      </c>
      <c r="V1710" s="1">
        <v>4</v>
      </c>
      <c r="W1710" s="1">
        <v>90</v>
      </c>
      <c r="X1710" s="1">
        <v>-113</v>
      </c>
      <c r="Y1710" s="1">
        <v>169.43824885589379</v>
      </c>
      <c r="Z1710" s="1">
        <v>202.94385966407506</v>
      </c>
      <c r="AA1710" s="1">
        <v>203.1015319824219</v>
      </c>
      <c r="AB1710" s="1" t="s">
        <v>2252</v>
      </c>
      <c r="AC1710" s="3">
        <v>20</v>
      </c>
      <c r="AD1710" s="3">
        <f>_xlfn.XLOOKUP(B1710,EVENTOS!B:B,EVENTOS!M:M,"--",0,1)</f>
        <v>383</v>
      </c>
      <c r="AE1710" s="3">
        <v>2</v>
      </c>
      <c r="AF1710" s="12">
        <f>_xlfn.XLOOKUP(C1710,ESTACIONES!B:B,ESTACIONES!N:N,0,0,1)</f>
        <v>3.4503543176923124</v>
      </c>
      <c r="AG1710">
        <f>_xlfn.XLOOKUP(A1710,'L y W'!A:A,'L y W'!B:B,0,0,1)</f>
        <v>0</v>
      </c>
      <c r="AH1710">
        <f>_xlfn.XLOOKUP(A1710,'L y W'!A:A,'L y W'!C:C,0,0,1)</f>
        <v>0</v>
      </c>
    </row>
    <row r="1711" spans="1:34" x14ac:dyDescent="0.3">
      <c r="A1711" s="1">
        <v>3612</v>
      </c>
      <c r="B1711" s="1" t="s">
        <v>2249</v>
      </c>
      <c r="C1711" s="1" t="s">
        <v>88</v>
      </c>
      <c r="D1711" s="1">
        <v>2017</v>
      </c>
      <c r="E1711" s="1">
        <v>7</v>
      </c>
      <c r="F1711" s="1">
        <v>2</v>
      </c>
      <c r="G1711" s="1">
        <v>15</v>
      </c>
      <c r="H1711" s="1">
        <v>52</v>
      </c>
      <c r="I1711" s="1">
        <v>58</v>
      </c>
      <c r="J1711" s="1">
        <v>-21.885000000000002</v>
      </c>
      <c r="K1711" s="1">
        <v>-68.644000000000005</v>
      </c>
      <c r="L1711" s="1">
        <v>5.5</v>
      </c>
      <c r="M1711" s="1">
        <v>111.7</v>
      </c>
      <c r="N1711" s="1">
        <v>-20.256270000000001</v>
      </c>
      <c r="O1711" s="1">
        <v>-69.786010000000005</v>
      </c>
      <c r="P1711" s="1">
        <v>0</v>
      </c>
      <c r="Q1711" s="1">
        <v>344</v>
      </c>
      <c r="R1711" s="7">
        <v>2.4700000000000002</v>
      </c>
      <c r="S1711" s="1">
        <v>274</v>
      </c>
      <c r="T1711" s="1">
        <v>23</v>
      </c>
      <c r="U1711" s="1">
        <v>0</v>
      </c>
      <c r="V1711" s="1">
        <v>4</v>
      </c>
      <c r="W1711" s="1">
        <v>90</v>
      </c>
      <c r="X1711" s="1">
        <v>-113</v>
      </c>
      <c r="Y1711" s="1">
        <v>215.87532816099829</v>
      </c>
      <c r="Z1711" s="1">
        <v>243.06181787483345</v>
      </c>
      <c r="AA1711" s="1">
        <v>242.7540283203125</v>
      </c>
      <c r="AB1711" s="1" t="s">
        <v>2253</v>
      </c>
      <c r="AC1711" s="3">
        <v>15</v>
      </c>
      <c r="AD1711" s="3">
        <f>_xlfn.XLOOKUP(B1711,EVENTOS!B:B,EVENTOS!M:M,"--",0,1)</f>
        <v>383</v>
      </c>
      <c r="AE1711" s="3">
        <v>2</v>
      </c>
      <c r="AF1711" s="12">
        <f>_xlfn.XLOOKUP(C1711,ESTACIONES!B:B,ESTACIONES!N:N,0,0,1)</f>
        <v>4.7744005541349805</v>
      </c>
      <c r="AG1711">
        <f>_xlfn.XLOOKUP(A1711,'L y W'!A:A,'L y W'!B:B,0,0,1)</f>
        <v>0</v>
      </c>
      <c r="AH1711">
        <f>_xlfn.XLOOKUP(A1711,'L y W'!A:A,'L y W'!C:C,0,0,1)</f>
        <v>0</v>
      </c>
    </row>
    <row r="1712" spans="1:34" x14ac:dyDescent="0.3">
      <c r="A1712" s="1">
        <v>3613</v>
      </c>
      <c r="B1712" s="1" t="s">
        <v>2249</v>
      </c>
      <c r="C1712" s="1" t="s">
        <v>76</v>
      </c>
      <c r="D1712" s="1">
        <v>2017</v>
      </c>
      <c r="E1712" s="1">
        <v>7</v>
      </c>
      <c r="F1712" s="1">
        <v>2</v>
      </c>
      <c r="G1712" s="1">
        <v>15</v>
      </c>
      <c r="H1712" s="1">
        <v>52</v>
      </c>
      <c r="I1712" s="1">
        <v>58</v>
      </c>
      <c r="J1712" s="1">
        <v>-21.885000000000002</v>
      </c>
      <c r="K1712" s="1">
        <v>-68.644000000000005</v>
      </c>
      <c r="L1712" s="1">
        <v>5.5</v>
      </c>
      <c r="M1712" s="1">
        <v>111.7</v>
      </c>
      <c r="N1712" s="1">
        <v>-20.496327999999998</v>
      </c>
      <c r="O1712" s="1">
        <v>-69.337469999999996</v>
      </c>
      <c r="P1712" s="1">
        <v>0</v>
      </c>
      <c r="Q1712" s="1">
        <v>357</v>
      </c>
      <c r="R1712" s="7">
        <v>2.08</v>
      </c>
      <c r="S1712" s="1">
        <v>274</v>
      </c>
      <c r="T1712" s="1">
        <v>23</v>
      </c>
      <c r="U1712" s="1">
        <v>0</v>
      </c>
      <c r="V1712" s="1">
        <v>4</v>
      </c>
      <c r="W1712" s="1">
        <v>90</v>
      </c>
      <c r="X1712" s="1">
        <v>-113</v>
      </c>
      <c r="Y1712" s="1">
        <v>169.77886446121866</v>
      </c>
      <c r="Z1712" s="1">
        <v>203.22832680938171</v>
      </c>
      <c r="AA1712" s="1">
        <v>203.11466979980469</v>
      </c>
      <c r="AB1712" s="1" t="s">
        <v>2254</v>
      </c>
      <c r="AC1712" s="3">
        <v>14</v>
      </c>
      <c r="AD1712" s="3">
        <f>_xlfn.XLOOKUP(B1712,EVENTOS!B:B,EVENTOS!M:M,"--",0,1)</f>
        <v>383</v>
      </c>
      <c r="AE1712" s="3">
        <v>2</v>
      </c>
      <c r="AF1712" s="12">
        <f>_xlfn.XLOOKUP(C1712,ESTACIONES!B:B,ESTACIONES!N:N,0,0,1)</f>
        <v>2.8487108524030149</v>
      </c>
      <c r="AG1712">
        <f>_xlfn.XLOOKUP(A1712,'L y W'!A:A,'L y W'!B:B,0,0,1)</f>
        <v>0</v>
      </c>
      <c r="AH1712">
        <f>_xlfn.XLOOKUP(A1712,'L y W'!A:A,'L y W'!C:C,0,0,1)</f>
        <v>0</v>
      </c>
    </row>
    <row r="1713" spans="1:34" x14ac:dyDescent="0.3">
      <c r="A1713" s="1">
        <v>3617</v>
      </c>
      <c r="B1713" s="1" t="s">
        <v>2255</v>
      </c>
      <c r="C1713" s="1" t="s">
        <v>2256</v>
      </c>
      <c r="D1713" s="1">
        <v>2017</v>
      </c>
      <c r="E1713" s="1">
        <v>7</v>
      </c>
      <c r="F1713" s="1">
        <v>4</v>
      </c>
      <c r="G1713" s="1">
        <v>2</v>
      </c>
      <c r="H1713" s="1">
        <v>25</v>
      </c>
      <c r="I1713" s="1">
        <v>26</v>
      </c>
      <c r="J1713" s="1">
        <v>-19.402999999999999</v>
      </c>
      <c r="K1713" s="1">
        <v>-69.581999999999994</v>
      </c>
      <c r="L1713" s="1">
        <v>5</v>
      </c>
      <c r="M1713" s="1">
        <v>92.5</v>
      </c>
      <c r="N1713" s="1">
        <v>-18.8337</v>
      </c>
      <c r="O1713" s="1">
        <v>-69.744450000000001</v>
      </c>
      <c r="P1713" s="1">
        <v>1855</v>
      </c>
      <c r="Q1713" s="1">
        <v>483</v>
      </c>
      <c r="R1713" s="7">
        <v>1.6</v>
      </c>
      <c r="S1713" s="1" t="s">
        <v>38</v>
      </c>
      <c r="T1713" s="1" t="s">
        <v>38</v>
      </c>
      <c r="U1713" s="1" t="s">
        <v>38</v>
      </c>
      <c r="V1713" s="1" t="s">
        <v>38</v>
      </c>
      <c r="W1713" s="1" t="s">
        <v>38</v>
      </c>
      <c r="X1713" s="1" t="s">
        <v>38</v>
      </c>
      <c r="Y1713" s="1">
        <v>65.294687908287116</v>
      </c>
      <c r="Z1713" s="1">
        <v>114.74433447469474</v>
      </c>
      <c r="AA1713" s="1">
        <v>114.74433447469474</v>
      </c>
      <c r="AB1713" s="1" t="s">
        <v>2257</v>
      </c>
      <c r="AC1713" s="3">
        <v>133</v>
      </c>
      <c r="AD1713" s="3">
        <f>_xlfn.XLOOKUP(B1713,EVENTOS!B:B,EVENTOS!M:M,"--",0,1)</f>
        <v>384</v>
      </c>
      <c r="AE1713" s="3">
        <v>2</v>
      </c>
      <c r="AF1713" s="12">
        <f>_xlfn.XLOOKUP(C1713,ESTACIONES!B:B,ESTACIONES!N:N,0,0,1)</f>
        <v>3.4269528990873268</v>
      </c>
      <c r="AG1713" t="e">
        <f>_xlfn.XLOOKUP(A1713,'L y W'!A:A,'L y W'!B:B,0,0,1)</f>
        <v>#N/A</v>
      </c>
      <c r="AH1713" t="e">
        <f>_xlfn.XLOOKUP(A1713,'L y W'!A:A,'L y W'!C:C,0,0,1)</f>
        <v>#N/A</v>
      </c>
    </row>
    <row r="1714" spans="1:34" x14ac:dyDescent="0.3">
      <c r="A1714" s="1">
        <v>3619</v>
      </c>
      <c r="B1714" s="1" t="s">
        <v>2255</v>
      </c>
      <c r="C1714" s="1" t="s">
        <v>2258</v>
      </c>
      <c r="D1714" s="1">
        <v>2017</v>
      </c>
      <c r="E1714" s="1">
        <v>7</v>
      </c>
      <c r="F1714" s="1">
        <v>4</v>
      </c>
      <c r="G1714" s="1">
        <v>2</v>
      </c>
      <c r="H1714" s="1">
        <v>25</v>
      </c>
      <c r="I1714" s="1">
        <v>26</v>
      </c>
      <c r="J1714" s="1">
        <v>-19.402999999999999</v>
      </c>
      <c r="K1714" s="1">
        <v>-69.581999999999994</v>
      </c>
      <c r="L1714" s="1">
        <v>5</v>
      </c>
      <c r="M1714" s="1">
        <v>92.5</v>
      </c>
      <c r="N1714" s="1">
        <v>-18.469709999999999</v>
      </c>
      <c r="O1714" s="1">
        <v>-70.293459999999996</v>
      </c>
      <c r="P1714" s="1">
        <v>29</v>
      </c>
      <c r="Q1714" s="1">
        <v>500</v>
      </c>
      <c r="R1714" s="7">
        <v>2.5</v>
      </c>
      <c r="S1714" s="1" t="s">
        <v>38</v>
      </c>
      <c r="T1714" s="1" t="s">
        <v>38</v>
      </c>
      <c r="U1714" s="1" t="s">
        <v>38</v>
      </c>
      <c r="V1714" s="1" t="s">
        <v>38</v>
      </c>
      <c r="W1714" s="1" t="s">
        <v>38</v>
      </c>
      <c r="X1714" s="1" t="s">
        <v>38</v>
      </c>
      <c r="Y1714" s="1">
        <v>127.6248836131539</v>
      </c>
      <c r="Z1714" s="1">
        <v>157.63796103182469</v>
      </c>
      <c r="AA1714" s="1">
        <v>157.63796103182469</v>
      </c>
      <c r="AB1714" s="1" t="s">
        <v>2259</v>
      </c>
      <c r="AC1714" s="3">
        <v>134</v>
      </c>
      <c r="AD1714" s="3">
        <f>_xlfn.XLOOKUP(B1714,EVENTOS!B:B,EVENTOS!M:M,"--",0,1)</f>
        <v>384</v>
      </c>
      <c r="AE1714" s="3">
        <v>2</v>
      </c>
      <c r="AF1714" s="12">
        <f>_xlfn.XLOOKUP(C1714,ESTACIONES!B:B,ESTACIONES!N:N,0,0,1)</f>
        <v>2.7587909270295117</v>
      </c>
      <c r="AG1714" t="e">
        <f>_xlfn.XLOOKUP(A1714,'L y W'!A:A,'L y W'!B:B,0,0,1)</f>
        <v>#N/A</v>
      </c>
      <c r="AH1714" t="e">
        <f>_xlfn.XLOOKUP(A1714,'L y W'!A:A,'L y W'!C:C,0,0,1)</f>
        <v>#N/A</v>
      </c>
    </row>
    <row r="1715" spans="1:34" x14ac:dyDescent="0.3">
      <c r="A1715" s="1">
        <v>3620</v>
      </c>
      <c r="B1715" s="1" t="s">
        <v>2255</v>
      </c>
      <c r="C1715" s="1" t="s">
        <v>2260</v>
      </c>
      <c r="D1715" s="1">
        <v>2017</v>
      </c>
      <c r="E1715" s="1">
        <v>7</v>
      </c>
      <c r="F1715" s="1">
        <v>4</v>
      </c>
      <c r="G1715" s="1">
        <v>2</v>
      </c>
      <c r="H1715" s="1">
        <v>25</v>
      </c>
      <c r="I1715" s="1">
        <v>26</v>
      </c>
      <c r="J1715" s="1">
        <v>-19.402999999999999</v>
      </c>
      <c r="K1715" s="1">
        <v>-69.581999999999994</v>
      </c>
      <c r="L1715" s="1">
        <v>5</v>
      </c>
      <c r="M1715" s="1">
        <v>92.5</v>
      </c>
      <c r="N1715" s="1">
        <v>-18.445910000000001</v>
      </c>
      <c r="O1715" s="1">
        <v>-70.29289</v>
      </c>
      <c r="P1715" s="1">
        <v>15</v>
      </c>
      <c r="Q1715" s="1">
        <v>560</v>
      </c>
      <c r="R1715" s="7">
        <v>1.2</v>
      </c>
      <c r="S1715" s="1" t="s">
        <v>38</v>
      </c>
      <c r="T1715" s="1" t="s">
        <v>38</v>
      </c>
      <c r="U1715" s="1" t="s">
        <v>38</v>
      </c>
      <c r="V1715" s="1" t="s">
        <v>38</v>
      </c>
      <c r="W1715" s="1" t="s">
        <v>38</v>
      </c>
      <c r="X1715" s="1" t="s">
        <v>38</v>
      </c>
      <c r="Y1715" s="1">
        <v>129.73484134988755</v>
      </c>
      <c r="Z1715" s="1">
        <v>159.34288275627654</v>
      </c>
      <c r="AA1715" s="1">
        <v>159.34288275627654</v>
      </c>
      <c r="AB1715" s="1" t="s">
        <v>2261</v>
      </c>
      <c r="AC1715" s="3">
        <v>135</v>
      </c>
      <c r="AD1715" s="3">
        <f>_xlfn.XLOOKUP(B1715,EVENTOS!B:B,EVENTOS!M:M,"--",0,1)</f>
        <v>384</v>
      </c>
      <c r="AE1715" s="3">
        <v>2</v>
      </c>
      <c r="AF1715" s="12">
        <f>_xlfn.XLOOKUP(C1715,ESTACIONES!B:B,ESTACIONES!N:N,0,0,1)</f>
        <v>2.6550997430649685</v>
      </c>
      <c r="AG1715" t="e">
        <f>_xlfn.XLOOKUP(A1715,'L y W'!A:A,'L y W'!B:B,0,0,1)</f>
        <v>#N/A</v>
      </c>
      <c r="AH1715" t="e">
        <f>_xlfn.XLOOKUP(A1715,'L y W'!A:A,'L y W'!C:C,0,0,1)</f>
        <v>#N/A</v>
      </c>
    </row>
    <row r="1716" spans="1:34" x14ac:dyDescent="0.3">
      <c r="A1716" s="1">
        <v>3621</v>
      </c>
      <c r="B1716" s="1" t="s">
        <v>2255</v>
      </c>
      <c r="C1716" s="1" t="s">
        <v>2262</v>
      </c>
      <c r="D1716" s="1">
        <v>2017</v>
      </c>
      <c r="E1716" s="1">
        <v>7</v>
      </c>
      <c r="F1716" s="1">
        <v>4</v>
      </c>
      <c r="G1716" s="1">
        <v>2</v>
      </c>
      <c r="H1716" s="1">
        <v>25</v>
      </c>
      <c r="I1716" s="1">
        <v>26</v>
      </c>
      <c r="J1716" s="1">
        <v>-19.402999999999999</v>
      </c>
      <c r="K1716" s="1">
        <v>-69.581999999999994</v>
      </c>
      <c r="L1716" s="1">
        <v>5</v>
      </c>
      <c r="M1716" s="1">
        <v>92.5</v>
      </c>
      <c r="N1716" s="1">
        <v>-18.48049</v>
      </c>
      <c r="O1716" s="1">
        <v>-70.324929999999995</v>
      </c>
      <c r="P1716" s="1">
        <v>126</v>
      </c>
      <c r="Q1716" s="1">
        <v>1054</v>
      </c>
      <c r="R1716" s="7">
        <v>1.2636363636363634</v>
      </c>
      <c r="S1716" s="1" t="s">
        <v>38</v>
      </c>
      <c r="T1716" s="1" t="s">
        <v>38</v>
      </c>
      <c r="U1716" s="1" t="s">
        <v>38</v>
      </c>
      <c r="V1716" s="1" t="s">
        <v>38</v>
      </c>
      <c r="W1716" s="1" t="s">
        <v>38</v>
      </c>
      <c r="X1716" s="1" t="s">
        <v>38</v>
      </c>
      <c r="Y1716" s="1">
        <v>128.64837643596823</v>
      </c>
      <c r="Z1716" s="1">
        <v>158.52438498732801</v>
      </c>
      <c r="AA1716" s="1">
        <v>158.52438498732801</v>
      </c>
      <c r="AB1716" s="1" t="s">
        <v>2263</v>
      </c>
      <c r="AC1716" s="3">
        <v>136</v>
      </c>
      <c r="AD1716" s="3">
        <f>_xlfn.XLOOKUP(B1716,EVENTOS!B:B,EVENTOS!M:M,"--",0,1)</f>
        <v>384</v>
      </c>
      <c r="AE1716" s="3">
        <v>2</v>
      </c>
      <c r="AF1716" s="12">
        <f>_xlfn.XLOOKUP(C1716,ESTACIONES!B:B,ESTACIONES!N:N,0,0,1)</f>
        <v>2.1892293471354036</v>
      </c>
      <c r="AG1716" t="e">
        <f>_xlfn.XLOOKUP(A1716,'L y W'!A:A,'L y W'!B:B,0,0,1)</f>
        <v>#N/A</v>
      </c>
      <c r="AH1716" t="e">
        <f>_xlfn.XLOOKUP(A1716,'L y W'!A:A,'L y W'!C:C,0,0,1)</f>
        <v>#N/A</v>
      </c>
    </row>
    <row r="1717" spans="1:34" x14ac:dyDescent="0.3">
      <c r="A1717" s="1">
        <v>3626</v>
      </c>
      <c r="B1717" s="1" t="s">
        <v>2255</v>
      </c>
      <c r="C1717" s="1" t="s">
        <v>2264</v>
      </c>
      <c r="D1717" s="1">
        <v>2017</v>
      </c>
      <c r="E1717" s="1">
        <v>7</v>
      </c>
      <c r="F1717" s="1">
        <v>4</v>
      </c>
      <c r="G1717" s="1">
        <v>2</v>
      </c>
      <c r="H1717" s="1">
        <v>25</v>
      </c>
      <c r="I1717" s="1">
        <v>26</v>
      </c>
      <c r="J1717" s="1">
        <v>-19.402999999999999</v>
      </c>
      <c r="K1717" s="1">
        <v>-69.581999999999994</v>
      </c>
      <c r="L1717" s="1">
        <v>5</v>
      </c>
      <c r="M1717" s="1">
        <v>92.5</v>
      </c>
      <c r="N1717" s="1">
        <v>-18.493469999999999</v>
      </c>
      <c r="O1717" s="1">
        <v>-70.29907</v>
      </c>
      <c r="P1717" s="1">
        <v>75</v>
      </c>
      <c r="Q1717" s="1">
        <v>727</v>
      </c>
      <c r="R1717" s="7">
        <v>5.3166666666666655</v>
      </c>
      <c r="S1717" s="1" t="s">
        <v>38</v>
      </c>
      <c r="T1717" s="1" t="s">
        <v>38</v>
      </c>
      <c r="U1717" s="1" t="s">
        <v>38</v>
      </c>
      <c r="V1717" s="1" t="s">
        <v>38</v>
      </c>
      <c r="W1717" s="1" t="s">
        <v>38</v>
      </c>
      <c r="X1717" s="1" t="s">
        <v>38</v>
      </c>
      <c r="Y1717" s="1">
        <v>125.85613240591121</v>
      </c>
      <c r="Z1717" s="1">
        <v>156.23666883665388</v>
      </c>
      <c r="AA1717" s="1">
        <v>156.23666883665388</v>
      </c>
      <c r="AB1717" s="1" t="s">
        <v>2265</v>
      </c>
      <c r="AC1717" s="3">
        <v>137</v>
      </c>
      <c r="AD1717" s="3">
        <f>_xlfn.XLOOKUP(B1717,EVENTOS!B:B,EVENTOS!M:M,"--",0,1)</f>
        <v>384</v>
      </c>
      <c r="AE1717" s="3">
        <v>2</v>
      </c>
      <c r="AF1717" s="12">
        <f>_xlfn.XLOOKUP(C1717,ESTACIONES!B:B,ESTACIONES!N:N,0,0,1)</f>
        <v>3.2207112542023326</v>
      </c>
      <c r="AG1717" t="e">
        <f>_xlfn.XLOOKUP(A1717,'L y W'!A:A,'L y W'!B:B,0,0,1)</f>
        <v>#N/A</v>
      </c>
      <c r="AH1717" t="e">
        <f>_xlfn.XLOOKUP(A1717,'L y W'!A:A,'L y W'!C:C,0,0,1)</f>
        <v>#N/A</v>
      </c>
    </row>
    <row r="1718" spans="1:34" x14ac:dyDescent="0.3">
      <c r="A1718" s="1">
        <v>3628</v>
      </c>
      <c r="B1718" s="1" t="s">
        <v>2255</v>
      </c>
      <c r="C1718" s="1" t="s">
        <v>212</v>
      </c>
      <c r="D1718" s="1">
        <v>2017</v>
      </c>
      <c r="E1718" s="1">
        <v>7</v>
      </c>
      <c r="F1718" s="1">
        <v>4</v>
      </c>
      <c r="G1718" s="1">
        <v>2</v>
      </c>
      <c r="H1718" s="1">
        <v>25</v>
      </c>
      <c r="I1718" s="1">
        <v>26</v>
      </c>
      <c r="J1718" s="1">
        <v>-19.402999999999999</v>
      </c>
      <c r="K1718" s="1">
        <v>-69.581999999999994</v>
      </c>
      <c r="L1718" s="1">
        <v>5</v>
      </c>
      <c r="M1718" s="1">
        <v>92.5</v>
      </c>
      <c r="N1718" s="1">
        <v>-19.668500000000002</v>
      </c>
      <c r="O1718" s="1">
        <v>-69.194199999999995</v>
      </c>
      <c r="P1718" s="1">
        <v>0</v>
      </c>
      <c r="Q1718" s="1">
        <v>973</v>
      </c>
      <c r="R1718" s="7">
        <v>7.75</v>
      </c>
      <c r="S1718" s="1" t="s">
        <v>38</v>
      </c>
      <c r="T1718" s="1" t="s">
        <v>38</v>
      </c>
      <c r="U1718" s="1" t="s">
        <v>38</v>
      </c>
      <c r="V1718" s="1" t="s">
        <v>38</v>
      </c>
      <c r="W1718" s="1" t="s">
        <v>38</v>
      </c>
      <c r="X1718" s="1" t="s">
        <v>38</v>
      </c>
      <c r="Y1718" s="1">
        <v>50.202263318219302</v>
      </c>
      <c r="Z1718" s="1">
        <v>105.24503428795028</v>
      </c>
      <c r="AA1718" s="1">
        <v>105.24503428795028</v>
      </c>
      <c r="AB1718" s="1" t="s">
        <v>2266</v>
      </c>
      <c r="AC1718" s="3">
        <v>42</v>
      </c>
      <c r="AD1718" s="3">
        <f>_xlfn.XLOOKUP(B1718,EVENTOS!B:B,EVENTOS!M:M,"--",0,1)</f>
        <v>384</v>
      </c>
      <c r="AE1718" s="3">
        <v>2</v>
      </c>
      <c r="AF1718" s="12">
        <f>_xlfn.XLOOKUP(C1718,ESTACIONES!B:B,ESTACIONES!N:N,0,0,1)</f>
        <v>5.985471124506704</v>
      </c>
      <c r="AG1718" t="e">
        <f>_xlfn.XLOOKUP(A1718,'L y W'!A:A,'L y W'!B:B,0,0,1)</f>
        <v>#N/A</v>
      </c>
      <c r="AH1718" t="e">
        <f>_xlfn.XLOOKUP(A1718,'L y W'!A:A,'L y W'!C:C,0,0,1)</f>
        <v>#N/A</v>
      </c>
    </row>
    <row r="1719" spans="1:34" x14ac:dyDescent="0.3">
      <c r="A1719" s="1">
        <v>3629</v>
      </c>
      <c r="B1719" s="1" t="s">
        <v>2255</v>
      </c>
      <c r="C1719" s="1" t="s">
        <v>35</v>
      </c>
      <c r="D1719" s="1">
        <v>2017</v>
      </c>
      <c r="E1719" s="1">
        <v>7</v>
      </c>
      <c r="F1719" s="1">
        <v>4</v>
      </c>
      <c r="G1719" s="1">
        <v>2</v>
      </c>
      <c r="H1719" s="1">
        <v>25</v>
      </c>
      <c r="I1719" s="1">
        <v>26</v>
      </c>
      <c r="J1719" s="1">
        <v>-19.402999999999999</v>
      </c>
      <c r="K1719" s="1">
        <v>-69.581999999999994</v>
      </c>
      <c r="L1719" s="1">
        <v>5</v>
      </c>
      <c r="M1719" s="1">
        <v>92.5</v>
      </c>
      <c r="N1719" s="1">
        <v>-20.230340000000002</v>
      </c>
      <c r="O1719" s="1">
        <v>-70.145920000000004</v>
      </c>
      <c r="P1719" s="1">
        <v>0</v>
      </c>
      <c r="Q1719" s="1">
        <v>635</v>
      </c>
      <c r="R1719" s="7">
        <v>7.01</v>
      </c>
      <c r="S1719" s="1" t="s">
        <v>38</v>
      </c>
      <c r="T1719" s="1" t="s">
        <v>38</v>
      </c>
      <c r="U1719" s="1" t="s">
        <v>38</v>
      </c>
      <c r="V1719" s="1" t="s">
        <v>38</v>
      </c>
      <c r="W1719" s="1" t="s">
        <v>38</v>
      </c>
      <c r="X1719" s="1" t="s">
        <v>38</v>
      </c>
      <c r="Y1719" s="1">
        <v>108.99005007820753</v>
      </c>
      <c r="Z1719" s="1">
        <v>142.95132393948015</v>
      </c>
      <c r="AA1719" s="1">
        <v>142.95132393948015</v>
      </c>
      <c r="AB1719" s="1" t="s">
        <v>2267</v>
      </c>
      <c r="AC1719" s="3">
        <v>3</v>
      </c>
      <c r="AD1719" s="3">
        <f>_xlfn.XLOOKUP(B1719,EVENTOS!B:B,EVENTOS!M:M,"--",0,1)</f>
        <v>384</v>
      </c>
      <c r="AE1719" s="3">
        <v>2</v>
      </c>
      <c r="AF1719" s="12">
        <f>_xlfn.XLOOKUP(C1719,ESTACIONES!B:B,ESTACIONES!N:N,0,0,1)</f>
        <v>6.1460543197080302</v>
      </c>
      <c r="AG1719" t="e">
        <f>_xlfn.XLOOKUP(A1719,'L y W'!A:A,'L y W'!B:B,0,0,1)</f>
        <v>#N/A</v>
      </c>
      <c r="AH1719" t="e">
        <f>_xlfn.XLOOKUP(A1719,'L y W'!A:A,'L y W'!C:C,0,0,1)</f>
        <v>#N/A</v>
      </c>
    </row>
    <row r="1720" spans="1:34" x14ac:dyDescent="0.3">
      <c r="A1720" s="1">
        <v>3630</v>
      </c>
      <c r="B1720" s="1" t="s">
        <v>2255</v>
      </c>
      <c r="C1720" s="1" t="s">
        <v>88</v>
      </c>
      <c r="D1720" s="1">
        <v>2017</v>
      </c>
      <c r="E1720" s="1">
        <v>7</v>
      </c>
      <c r="F1720" s="1">
        <v>4</v>
      </c>
      <c r="G1720" s="1">
        <v>2</v>
      </c>
      <c r="H1720" s="1">
        <v>25</v>
      </c>
      <c r="I1720" s="1">
        <v>26</v>
      </c>
      <c r="J1720" s="1">
        <v>-19.402999999999999</v>
      </c>
      <c r="K1720" s="1">
        <v>-69.581999999999994</v>
      </c>
      <c r="L1720" s="1">
        <v>5</v>
      </c>
      <c r="M1720" s="1">
        <v>92.5</v>
      </c>
      <c r="N1720" s="1">
        <v>-20.256270000000001</v>
      </c>
      <c r="O1720" s="1">
        <v>-69.786010000000005</v>
      </c>
      <c r="P1720" s="1">
        <v>0</v>
      </c>
      <c r="Q1720" s="1">
        <v>344</v>
      </c>
      <c r="R1720" s="7">
        <v>2.4700000000000002</v>
      </c>
      <c r="S1720" s="1" t="s">
        <v>38</v>
      </c>
      <c r="T1720" s="1" t="s">
        <v>38</v>
      </c>
      <c r="U1720" s="1" t="s">
        <v>38</v>
      </c>
      <c r="V1720" s="1" t="s">
        <v>38</v>
      </c>
      <c r="W1720" s="1" t="s">
        <v>38</v>
      </c>
      <c r="X1720" s="1" t="s">
        <v>38</v>
      </c>
      <c r="Y1720" s="1">
        <v>96.846386055926246</v>
      </c>
      <c r="Z1720" s="1">
        <v>133.92338291759771</v>
      </c>
      <c r="AA1720" s="1">
        <v>133.92338291759771</v>
      </c>
      <c r="AB1720" s="1" t="s">
        <v>2268</v>
      </c>
      <c r="AC1720" s="3">
        <v>15</v>
      </c>
      <c r="AD1720" s="3">
        <f>_xlfn.XLOOKUP(B1720,EVENTOS!B:B,EVENTOS!M:M,"--",0,1)</f>
        <v>384</v>
      </c>
      <c r="AE1720" s="3">
        <v>2</v>
      </c>
      <c r="AF1720" s="12">
        <f>_xlfn.XLOOKUP(C1720,ESTACIONES!B:B,ESTACIONES!N:N,0,0,1)</f>
        <v>4.7744005541349805</v>
      </c>
      <c r="AG1720" t="e">
        <f>_xlfn.XLOOKUP(A1720,'L y W'!A:A,'L y W'!B:B,0,0,1)</f>
        <v>#N/A</v>
      </c>
      <c r="AH1720" t="e">
        <f>_xlfn.XLOOKUP(A1720,'L y W'!A:A,'L y W'!C:C,0,0,1)</f>
        <v>#N/A</v>
      </c>
    </row>
    <row r="1721" spans="1:34" x14ac:dyDescent="0.3">
      <c r="A1721" s="1">
        <v>3631</v>
      </c>
      <c r="B1721" s="1" t="s">
        <v>2255</v>
      </c>
      <c r="C1721" s="1" t="s">
        <v>66</v>
      </c>
      <c r="D1721" s="1">
        <v>2017</v>
      </c>
      <c r="E1721" s="1">
        <v>7</v>
      </c>
      <c r="F1721" s="1">
        <v>4</v>
      </c>
      <c r="G1721" s="1">
        <v>2</v>
      </c>
      <c r="H1721" s="1">
        <v>25</v>
      </c>
      <c r="I1721" s="1">
        <v>26</v>
      </c>
      <c r="J1721" s="1">
        <v>-19.402999999999999</v>
      </c>
      <c r="K1721" s="1">
        <v>-69.581999999999994</v>
      </c>
      <c r="L1721" s="1">
        <v>5</v>
      </c>
      <c r="M1721" s="1">
        <v>92.5</v>
      </c>
      <c r="N1721" s="1">
        <v>-19.59571</v>
      </c>
      <c r="O1721" s="1">
        <v>-70.21078</v>
      </c>
      <c r="P1721" s="1">
        <v>0</v>
      </c>
      <c r="Q1721" s="1">
        <v>826</v>
      </c>
      <c r="R1721" s="7">
        <v>25</v>
      </c>
      <c r="S1721" s="1" t="s">
        <v>38</v>
      </c>
      <c r="T1721" s="1" t="s">
        <v>38</v>
      </c>
      <c r="U1721" s="1" t="s">
        <v>38</v>
      </c>
      <c r="V1721" s="1" t="s">
        <v>38</v>
      </c>
      <c r="W1721" s="1" t="s">
        <v>38</v>
      </c>
      <c r="X1721" s="1" t="s">
        <v>38</v>
      </c>
      <c r="Y1721" s="1">
        <v>69.367132252743133</v>
      </c>
      <c r="Z1721" s="1">
        <v>115.62027952296931</v>
      </c>
      <c r="AA1721" s="1">
        <v>115.62027952296931</v>
      </c>
      <c r="AB1721" s="1" t="s">
        <v>2269</v>
      </c>
      <c r="AC1721" s="3">
        <v>13</v>
      </c>
      <c r="AD1721" s="3">
        <f>_xlfn.XLOOKUP(B1721,EVENTOS!B:B,EVENTOS!M:M,"--",0,1)</f>
        <v>384</v>
      </c>
      <c r="AE1721" s="3">
        <v>2</v>
      </c>
      <c r="AF1721" s="12">
        <f>_xlfn.XLOOKUP(C1721,ESTACIONES!B:B,ESTACIONES!N:N,0,0,1)</f>
        <v>3.0240970272918672</v>
      </c>
      <c r="AG1721" t="e">
        <f>_xlfn.XLOOKUP(A1721,'L y W'!A:A,'L y W'!B:B,0,0,1)</f>
        <v>#N/A</v>
      </c>
      <c r="AH1721" t="e">
        <f>_xlfn.XLOOKUP(A1721,'L y W'!A:A,'L y W'!C:C,0,0,1)</f>
        <v>#N/A</v>
      </c>
    </row>
    <row r="1722" spans="1:34" x14ac:dyDescent="0.3">
      <c r="A1722" s="1">
        <v>3634</v>
      </c>
      <c r="B1722" s="1" t="s">
        <v>2255</v>
      </c>
      <c r="C1722" s="1" t="s">
        <v>76</v>
      </c>
      <c r="D1722" s="1">
        <v>2017</v>
      </c>
      <c r="E1722" s="1">
        <v>7</v>
      </c>
      <c r="F1722" s="1">
        <v>4</v>
      </c>
      <c r="G1722" s="1">
        <v>2</v>
      </c>
      <c r="H1722" s="1">
        <v>25</v>
      </c>
      <c r="I1722" s="1">
        <v>26</v>
      </c>
      <c r="J1722" s="1">
        <v>-19.402999999999999</v>
      </c>
      <c r="K1722" s="1">
        <v>-69.581999999999994</v>
      </c>
      <c r="L1722" s="1">
        <v>5</v>
      </c>
      <c r="M1722" s="1">
        <v>92.5</v>
      </c>
      <c r="N1722" s="1">
        <v>-20.496327999999998</v>
      </c>
      <c r="O1722" s="1">
        <v>-69.337469999999996</v>
      </c>
      <c r="P1722" s="1">
        <v>0</v>
      </c>
      <c r="Q1722" s="1">
        <v>357</v>
      </c>
      <c r="R1722" s="7">
        <v>2.08</v>
      </c>
      <c r="S1722" s="1" t="s">
        <v>38</v>
      </c>
      <c r="T1722" s="1" t="s">
        <v>38</v>
      </c>
      <c r="U1722" s="1" t="s">
        <v>38</v>
      </c>
      <c r="V1722" s="1" t="s">
        <v>38</v>
      </c>
      <c r="W1722" s="1" t="s">
        <v>38</v>
      </c>
      <c r="X1722" s="1" t="s">
        <v>38</v>
      </c>
      <c r="Y1722" s="1">
        <v>123.71249243185652</v>
      </c>
      <c r="Z1722" s="1">
        <v>154.47016146719778</v>
      </c>
      <c r="AA1722" s="1">
        <v>154.47016146719778</v>
      </c>
      <c r="AB1722" s="1" t="s">
        <v>2270</v>
      </c>
      <c r="AC1722" s="3">
        <v>14</v>
      </c>
      <c r="AD1722" s="3">
        <f>_xlfn.XLOOKUP(B1722,EVENTOS!B:B,EVENTOS!M:M,"--",0,1)</f>
        <v>384</v>
      </c>
      <c r="AE1722" s="3">
        <v>2</v>
      </c>
      <c r="AF1722" s="12">
        <f>_xlfn.XLOOKUP(C1722,ESTACIONES!B:B,ESTACIONES!N:N,0,0,1)</f>
        <v>2.8487108524030149</v>
      </c>
      <c r="AG1722" t="e">
        <f>_xlfn.XLOOKUP(A1722,'L y W'!A:A,'L y W'!B:B,0,0,1)</f>
        <v>#N/A</v>
      </c>
      <c r="AH1722" t="e">
        <f>_xlfn.XLOOKUP(A1722,'L y W'!A:A,'L y W'!C:C,0,0,1)</f>
        <v>#N/A</v>
      </c>
    </row>
    <row r="1723" spans="1:34" x14ac:dyDescent="0.3">
      <c r="A1723" s="1">
        <v>3635</v>
      </c>
      <c r="B1723" s="1" t="s">
        <v>2255</v>
      </c>
      <c r="C1723" s="1" t="s">
        <v>477</v>
      </c>
      <c r="D1723" s="1">
        <v>2017</v>
      </c>
      <c r="E1723" s="1">
        <v>7</v>
      </c>
      <c r="F1723" s="1">
        <v>4</v>
      </c>
      <c r="G1723" s="1">
        <v>2</v>
      </c>
      <c r="H1723" s="1">
        <v>25</v>
      </c>
      <c r="I1723" s="1">
        <v>26</v>
      </c>
      <c r="J1723" s="1">
        <v>-19.402999999999999</v>
      </c>
      <c r="K1723" s="1">
        <v>-69.581999999999994</v>
      </c>
      <c r="L1723" s="1">
        <v>5</v>
      </c>
      <c r="M1723" s="1">
        <v>92.5</v>
      </c>
      <c r="N1723" s="1">
        <v>-20.2393</v>
      </c>
      <c r="O1723" s="1">
        <v>-70.05395</v>
      </c>
      <c r="P1723" s="1">
        <v>692</v>
      </c>
      <c r="Q1723" s="1">
        <v>1003</v>
      </c>
      <c r="R1723" s="7">
        <v>9.5714285714285712</v>
      </c>
      <c r="S1723" s="1" t="s">
        <v>38</v>
      </c>
      <c r="T1723" s="1" t="s">
        <v>38</v>
      </c>
      <c r="U1723" s="1" t="s">
        <v>38</v>
      </c>
      <c r="V1723" s="1" t="s">
        <v>38</v>
      </c>
      <c r="W1723" s="1" t="s">
        <v>38</v>
      </c>
      <c r="X1723" s="1" t="s">
        <v>38</v>
      </c>
      <c r="Y1723" s="1">
        <v>104.95572849692182</v>
      </c>
      <c r="Z1723" s="1">
        <v>140.35830509207344</v>
      </c>
      <c r="AA1723" s="1">
        <v>140.35830509207344</v>
      </c>
      <c r="AB1723" s="1" t="s">
        <v>2271</v>
      </c>
      <c r="AC1723" s="3">
        <v>54</v>
      </c>
      <c r="AD1723" s="3">
        <f>_xlfn.XLOOKUP(B1723,EVENTOS!B:B,EVENTOS!M:M,"--",0,1)</f>
        <v>384</v>
      </c>
      <c r="AE1723" s="3">
        <v>2</v>
      </c>
      <c r="AF1723" s="12">
        <f>_xlfn.XLOOKUP(C1723,ESTACIONES!B:B,ESTACIONES!N:N,0,0,1)</f>
        <v>1.5334993142356375</v>
      </c>
      <c r="AG1723" t="e">
        <f>_xlfn.XLOOKUP(A1723,'L y W'!A:A,'L y W'!B:B,0,0,1)</f>
        <v>#N/A</v>
      </c>
      <c r="AH1723" t="e">
        <f>_xlfn.XLOOKUP(A1723,'L y W'!A:A,'L y W'!C:C,0,0,1)</f>
        <v>#N/A</v>
      </c>
    </row>
    <row r="1724" spans="1:34" x14ac:dyDescent="0.3">
      <c r="A1724" s="1">
        <v>3637</v>
      </c>
      <c r="B1724" s="1" t="s">
        <v>2272</v>
      </c>
      <c r="C1724" s="1" t="s">
        <v>155</v>
      </c>
      <c r="D1724" s="1">
        <v>2017</v>
      </c>
      <c r="E1724" s="1">
        <v>7</v>
      </c>
      <c r="F1724" s="1">
        <v>7</v>
      </c>
      <c r="G1724" s="1">
        <v>3</v>
      </c>
      <c r="H1724" s="1">
        <v>4</v>
      </c>
      <c r="I1724" s="1">
        <v>49</v>
      </c>
      <c r="J1724" s="1">
        <v>-33.774999999999999</v>
      </c>
      <c r="K1724" s="1">
        <v>-72.153000000000006</v>
      </c>
      <c r="L1724" s="1">
        <v>5.0999999999999996</v>
      </c>
      <c r="M1724" s="1">
        <v>29.9</v>
      </c>
      <c r="N1724" s="1">
        <v>-33.508417000000001</v>
      </c>
      <c r="O1724" s="1">
        <v>-70.748806000000002</v>
      </c>
      <c r="P1724" s="1">
        <v>0</v>
      </c>
      <c r="Q1724" s="1">
        <v>379</v>
      </c>
      <c r="R1724" s="7">
        <v>2.7</v>
      </c>
      <c r="S1724" s="1">
        <v>16</v>
      </c>
      <c r="T1724" s="1">
        <v>28</v>
      </c>
      <c r="U1724" s="1">
        <v>98</v>
      </c>
      <c r="V1724" s="1">
        <v>186</v>
      </c>
      <c r="W1724" s="1">
        <v>63</v>
      </c>
      <c r="X1724" s="1">
        <v>86</v>
      </c>
      <c r="Y1724" s="1">
        <v>133.58059585808482</v>
      </c>
      <c r="Z1724" s="1">
        <v>136.88603139035402</v>
      </c>
      <c r="AA1724" s="1">
        <v>136.6997375488281</v>
      </c>
      <c r="AB1724" s="1" t="s">
        <v>2273</v>
      </c>
      <c r="AC1724" s="3">
        <v>29</v>
      </c>
      <c r="AD1724" s="3">
        <f>_xlfn.XLOOKUP(B1724,EVENTOS!B:B,EVENTOS!M:M,"--",0,1)</f>
        <v>385</v>
      </c>
      <c r="AE1724" s="3">
        <v>1</v>
      </c>
      <c r="AF1724" s="12">
        <f>_xlfn.XLOOKUP(C1724,ESTACIONES!B:B,ESTACIONES!N:N,0,0,1)</f>
        <v>4.3941768465990183</v>
      </c>
      <c r="AG1724">
        <f>_xlfn.XLOOKUP(A1724,'L y W'!A:A,'L y W'!B:B,0,0,1)</f>
        <v>0</v>
      </c>
      <c r="AH1724">
        <f>_xlfn.XLOOKUP(A1724,'L y W'!A:A,'L y W'!C:C,0,0,1)</f>
        <v>0</v>
      </c>
    </row>
    <row r="1725" spans="1:34" x14ac:dyDescent="0.3">
      <c r="A1725" s="1">
        <v>3638</v>
      </c>
      <c r="B1725" s="1" t="s">
        <v>2272</v>
      </c>
      <c r="C1725" s="1" t="s">
        <v>157</v>
      </c>
      <c r="D1725" s="1">
        <v>2017</v>
      </c>
      <c r="E1725" s="1">
        <v>7</v>
      </c>
      <c r="F1725" s="1">
        <v>7</v>
      </c>
      <c r="G1725" s="1">
        <v>3</v>
      </c>
      <c r="H1725" s="1">
        <v>4</v>
      </c>
      <c r="I1725" s="1">
        <v>49</v>
      </c>
      <c r="J1725" s="1">
        <v>-33.774999999999999</v>
      </c>
      <c r="K1725" s="1">
        <v>-72.153000000000006</v>
      </c>
      <c r="L1725" s="1">
        <v>5.0999999999999996</v>
      </c>
      <c r="M1725" s="1">
        <v>29.9</v>
      </c>
      <c r="N1725" s="1">
        <v>-33.698472000000002</v>
      </c>
      <c r="O1725" s="1">
        <v>-71.217222000000007</v>
      </c>
      <c r="P1725" s="1">
        <v>0</v>
      </c>
      <c r="Q1725" s="1">
        <v>471</v>
      </c>
      <c r="R1725" s="7">
        <v>1.4</v>
      </c>
      <c r="S1725" s="1">
        <v>16</v>
      </c>
      <c r="T1725" s="1">
        <v>28</v>
      </c>
      <c r="U1725" s="1">
        <v>98</v>
      </c>
      <c r="V1725" s="1">
        <v>186</v>
      </c>
      <c r="W1725" s="1">
        <v>63</v>
      </c>
      <c r="X1725" s="1">
        <v>86</v>
      </c>
      <c r="Y1725" s="1">
        <v>87.131571148101997</v>
      </c>
      <c r="Z1725" s="1">
        <v>92.119057152886455</v>
      </c>
      <c r="AA1725" s="1">
        <v>92.085601806640625</v>
      </c>
      <c r="AB1725" s="1" t="s">
        <v>2274</v>
      </c>
      <c r="AC1725" s="3">
        <v>30</v>
      </c>
      <c r="AD1725" s="3">
        <f>_xlfn.XLOOKUP(B1725,EVENTOS!B:B,EVENTOS!M:M,"--",0,1)</f>
        <v>385</v>
      </c>
      <c r="AE1725" s="3">
        <v>1</v>
      </c>
      <c r="AF1725" s="12">
        <f>_xlfn.XLOOKUP(C1725,ESTACIONES!B:B,ESTACIONES!N:N,0,0,1)</f>
        <v>3.822213435450279</v>
      </c>
      <c r="AG1725">
        <f>_xlfn.XLOOKUP(A1725,'L y W'!A:A,'L y W'!B:B,0,0,1)</f>
        <v>0</v>
      </c>
      <c r="AH1725">
        <f>_xlfn.XLOOKUP(A1725,'L y W'!A:A,'L y W'!C:C,0,0,1)</f>
        <v>0</v>
      </c>
    </row>
    <row r="1726" spans="1:34" x14ac:dyDescent="0.3">
      <c r="A1726" s="1">
        <v>3639</v>
      </c>
      <c r="B1726" s="1" t="s">
        <v>2272</v>
      </c>
      <c r="C1726" s="1" t="s">
        <v>234</v>
      </c>
      <c r="D1726" s="1">
        <v>2017</v>
      </c>
      <c r="E1726" s="1">
        <v>7</v>
      </c>
      <c r="F1726" s="1">
        <v>7</v>
      </c>
      <c r="G1726" s="1">
        <v>3</v>
      </c>
      <c r="H1726" s="1">
        <v>4</v>
      </c>
      <c r="I1726" s="1">
        <v>49</v>
      </c>
      <c r="J1726" s="1">
        <v>-33.774999999999999</v>
      </c>
      <c r="K1726" s="1">
        <v>-72.153000000000006</v>
      </c>
      <c r="L1726" s="1">
        <v>5.0999999999999996</v>
      </c>
      <c r="M1726" s="1">
        <v>29.9</v>
      </c>
      <c r="N1726" s="1">
        <v>-33.023083</v>
      </c>
      <c r="O1726" s="1">
        <v>-71.517832999999996</v>
      </c>
      <c r="P1726" s="1">
        <v>0</v>
      </c>
      <c r="Q1726" s="1">
        <v>622</v>
      </c>
      <c r="R1726" s="7">
        <v>7.28</v>
      </c>
      <c r="S1726" s="1">
        <v>16</v>
      </c>
      <c r="T1726" s="1">
        <v>28</v>
      </c>
      <c r="U1726" s="1">
        <v>98</v>
      </c>
      <c r="V1726" s="1">
        <v>186</v>
      </c>
      <c r="W1726" s="1">
        <v>63</v>
      </c>
      <c r="X1726" s="1">
        <v>86</v>
      </c>
      <c r="Y1726" s="1">
        <v>102.20771406926993</v>
      </c>
      <c r="Z1726" s="1">
        <v>106.4914401032573</v>
      </c>
      <c r="AA1726" s="1">
        <v>106.3545227050781</v>
      </c>
      <c r="AB1726" s="1" t="s">
        <v>2275</v>
      </c>
      <c r="AC1726" s="3">
        <v>44</v>
      </c>
      <c r="AD1726" s="3">
        <f>_xlfn.XLOOKUP(B1726,EVENTOS!B:B,EVENTOS!M:M,"--",0,1)</f>
        <v>385</v>
      </c>
      <c r="AE1726" s="3">
        <v>1</v>
      </c>
      <c r="AF1726" s="12">
        <f>_xlfn.XLOOKUP(C1726,ESTACIONES!B:B,ESTACIONES!N:N,0,0,1)</f>
        <v>7.8837968896193393</v>
      </c>
      <c r="AG1726">
        <f>_xlfn.XLOOKUP(A1726,'L y W'!A:A,'L y W'!B:B,0,0,1)</f>
        <v>0</v>
      </c>
      <c r="AH1726">
        <f>_xlfn.XLOOKUP(A1726,'L y W'!A:A,'L y W'!C:C,0,0,1)</f>
        <v>0</v>
      </c>
    </row>
    <row r="1727" spans="1:34" x14ac:dyDescent="0.3">
      <c r="A1727" s="1">
        <v>364</v>
      </c>
      <c r="B1727" s="1" t="s">
        <v>2276</v>
      </c>
      <c r="C1727" s="1" t="s">
        <v>473</v>
      </c>
      <c r="D1727" s="1">
        <v>2014</v>
      </c>
      <c r="E1727" s="1">
        <v>4</v>
      </c>
      <c r="F1727" s="1">
        <v>19</v>
      </c>
      <c r="G1727" s="1">
        <v>20</v>
      </c>
      <c r="H1727" s="1">
        <v>54</v>
      </c>
      <c r="I1727" s="1">
        <v>41</v>
      </c>
      <c r="J1727" s="1">
        <v>-19.965</v>
      </c>
      <c r="K1727" s="1">
        <v>-71.113</v>
      </c>
      <c r="L1727" s="1">
        <v>5.3</v>
      </c>
      <c r="M1727" s="1">
        <v>40</v>
      </c>
      <c r="N1727" s="1">
        <v>-20.27291</v>
      </c>
      <c r="O1727" s="1">
        <v>-70.122309999999999</v>
      </c>
      <c r="P1727" s="1">
        <v>0</v>
      </c>
      <c r="Q1727" s="1">
        <v>725</v>
      </c>
      <c r="R1727" s="7">
        <v>1.36</v>
      </c>
      <c r="S1727" s="1">
        <v>339</v>
      </c>
      <c r="T1727" s="1">
        <v>26</v>
      </c>
      <c r="U1727" s="1">
        <v>79</v>
      </c>
      <c r="V1727" s="1">
        <v>171</v>
      </c>
      <c r="W1727" s="1">
        <v>64</v>
      </c>
      <c r="X1727" s="1">
        <v>96</v>
      </c>
      <c r="Y1727" s="1">
        <v>109.05847284665018</v>
      </c>
      <c r="Z1727" s="1">
        <v>116.16260370551073</v>
      </c>
      <c r="AA1727" s="1">
        <v>125.86</v>
      </c>
      <c r="AB1727" s="1" t="s">
        <v>2277</v>
      </c>
      <c r="AC1727" s="3">
        <v>53</v>
      </c>
      <c r="AD1727" s="3">
        <f>_xlfn.XLOOKUP(B1727,EVENTOS!B:B,EVENTOS!M:M,"--",0,1)</f>
        <v>386</v>
      </c>
      <c r="AE1727" s="3">
        <v>1</v>
      </c>
      <c r="AF1727" s="12">
        <f>_xlfn.XLOOKUP(C1727,ESTACIONES!B:B,ESTACIONES!N:N,0,0,1)</f>
        <v>3.8168177816451578</v>
      </c>
      <c r="AG1727">
        <f>_xlfn.XLOOKUP(A1727,'L y W'!A:A,'L y W'!B:B,0,0,1)</f>
        <v>0</v>
      </c>
      <c r="AH1727">
        <f>_xlfn.XLOOKUP(A1727,'L y W'!A:A,'L y W'!C:C,0,0,1)</f>
        <v>0</v>
      </c>
    </row>
    <row r="1728" spans="1:34" x14ac:dyDescent="0.3">
      <c r="A1728" s="1">
        <v>3641</v>
      </c>
      <c r="B1728" s="1" t="s">
        <v>2272</v>
      </c>
      <c r="C1728" s="1" t="s">
        <v>167</v>
      </c>
      <c r="D1728" s="1">
        <v>2017</v>
      </c>
      <c r="E1728" s="1">
        <v>7</v>
      </c>
      <c r="F1728" s="1">
        <v>7</v>
      </c>
      <c r="G1728" s="1">
        <v>3</v>
      </c>
      <c r="H1728" s="1">
        <v>4</v>
      </c>
      <c r="I1728" s="1">
        <v>49</v>
      </c>
      <c r="J1728" s="1">
        <v>-33.774999999999999</v>
      </c>
      <c r="K1728" s="1">
        <v>-72.153000000000006</v>
      </c>
      <c r="L1728" s="1">
        <v>5.0999999999999996</v>
      </c>
      <c r="M1728" s="1">
        <v>29.9</v>
      </c>
      <c r="N1728" s="1">
        <v>-33.365428000000001</v>
      </c>
      <c r="O1728" s="1">
        <v>-71.669036000000006</v>
      </c>
      <c r="P1728" s="1">
        <v>0</v>
      </c>
      <c r="Q1728" s="1">
        <v>549</v>
      </c>
      <c r="R1728" s="7">
        <v>5.72</v>
      </c>
      <c r="S1728" s="1">
        <v>16</v>
      </c>
      <c r="T1728" s="1">
        <v>28</v>
      </c>
      <c r="U1728" s="1">
        <v>98</v>
      </c>
      <c r="V1728" s="1">
        <v>186</v>
      </c>
      <c r="W1728" s="1">
        <v>63</v>
      </c>
      <c r="X1728" s="1">
        <v>86</v>
      </c>
      <c r="Y1728" s="1">
        <v>63.896602393304306</v>
      </c>
      <c r="Z1728" s="1">
        <v>70.546337944701435</v>
      </c>
      <c r="AA1728" s="1">
        <v>70.48016357421875</v>
      </c>
      <c r="AB1728" s="1" t="s">
        <v>2278</v>
      </c>
      <c r="AC1728" s="3">
        <v>35</v>
      </c>
      <c r="AD1728" s="3">
        <f>_xlfn.XLOOKUP(B1728,EVENTOS!B:B,EVENTOS!M:M,"--",0,1)</f>
        <v>385</v>
      </c>
      <c r="AE1728" s="3">
        <v>1</v>
      </c>
      <c r="AF1728" s="12">
        <f>_xlfn.XLOOKUP(C1728,ESTACIONES!B:B,ESTACIONES!N:N,0,0,1)</f>
        <v>3.4777015408059508</v>
      </c>
      <c r="AG1728">
        <f>_xlfn.XLOOKUP(A1728,'L y W'!A:A,'L y W'!B:B,0,0,1)</f>
        <v>0</v>
      </c>
      <c r="AH1728">
        <f>_xlfn.XLOOKUP(A1728,'L y W'!A:A,'L y W'!C:C,0,0,1)</f>
        <v>0</v>
      </c>
    </row>
    <row r="1729" spans="1:34" x14ac:dyDescent="0.3">
      <c r="A1729" s="1">
        <v>3642</v>
      </c>
      <c r="B1729" s="1" t="s">
        <v>2272</v>
      </c>
      <c r="C1729" s="1" t="s">
        <v>2279</v>
      </c>
      <c r="D1729" s="1">
        <v>2017</v>
      </c>
      <c r="E1729" s="1">
        <v>7</v>
      </c>
      <c r="F1729" s="1">
        <v>7</v>
      </c>
      <c r="G1729" s="1">
        <v>3</v>
      </c>
      <c r="H1729" s="1">
        <v>4</v>
      </c>
      <c r="I1729" s="1">
        <v>49</v>
      </c>
      <c r="J1729" s="1">
        <v>-33.774999999999999</v>
      </c>
      <c r="K1729" s="1">
        <v>-72.153000000000006</v>
      </c>
      <c r="L1729" s="1">
        <v>5.0999999999999996</v>
      </c>
      <c r="M1729" s="1">
        <v>29.9</v>
      </c>
      <c r="N1729" s="1">
        <v>-33.020063999999998</v>
      </c>
      <c r="O1729" s="1">
        <v>-71.549813999999998</v>
      </c>
      <c r="P1729" s="1">
        <v>20</v>
      </c>
      <c r="Q1729" s="1">
        <v>344</v>
      </c>
      <c r="R1729" s="7">
        <v>0.93</v>
      </c>
      <c r="S1729" s="1">
        <v>16</v>
      </c>
      <c r="T1729" s="1">
        <v>28</v>
      </c>
      <c r="U1729" s="1">
        <v>98</v>
      </c>
      <c r="V1729" s="1">
        <v>186</v>
      </c>
      <c r="W1729" s="1">
        <v>63</v>
      </c>
      <c r="X1729" s="1">
        <v>86</v>
      </c>
      <c r="Y1729" s="1">
        <v>100.7955363449481</v>
      </c>
      <c r="Z1729" s="1">
        <v>105.14250590063827</v>
      </c>
      <c r="AA1729" s="1">
        <v>105.01136779785161</v>
      </c>
      <c r="AB1729" s="1" t="s">
        <v>2280</v>
      </c>
      <c r="AC1729" s="3">
        <v>138</v>
      </c>
      <c r="AD1729" s="3">
        <f>_xlfn.XLOOKUP(B1729,EVENTOS!B:B,EVENTOS!M:M,"--",0,1)</f>
        <v>385</v>
      </c>
      <c r="AE1729" s="3">
        <v>1</v>
      </c>
      <c r="AF1729" s="12">
        <f>_xlfn.XLOOKUP(C1729,ESTACIONES!B:B,ESTACIONES!N:N,0,0,1)</f>
        <v>8.2324452482289487</v>
      </c>
      <c r="AG1729">
        <f>_xlfn.XLOOKUP(A1729,'L y W'!A:A,'L y W'!B:B,0,0,1)</f>
        <v>0</v>
      </c>
      <c r="AH1729">
        <f>_xlfn.XLOOKUP(A1729,'L y W'!A:A,'L y W'!C:C,0,0,1)</f>
        <v>0</v>
      </c>
    </row>
    <row r="1730" spans="1:34" x14ac:dyDescent="0.3">
      <c r="A1730" s="1">
        <v>3643</v>
      </c>
      <c r="B1730" s="1" t="s">
        <v>2272</v>
      </c>
      <c r="C1730" s="1" t="s">
        <v>169</v>
      </c>
      <c r="D1730" s="1">
        <v>2017</v>
      </c>
      <c r="E1730" s="1">
        <v>7</v>
      </c>
      <c r="F1730" s="1">
        <v>7</v>
      </c>
      <c r="G1730" s="1">
        <v>3</v>
      </c>
      <c r="H1730" s="1">
        <v>4</v>
      </c>
      <c r="I1730" s="1">
        <v>49</v>
      </c>
      <c r="J1730" s="1">
        <v>-33.774999999999999</v>
      </c>
      <c r="K1730" s="1">
        <v>-72.153000000000006</v>
      </c>
      <c r="L1730" s="1">
        <v>5.0999999999999996</v>
      </c>
      <c r="M1730" s="1">
        <v>29.9</v>
      </c>
      <c r="N1730" s="1">
        <v>-33.048060999999997</v>
      </c>
      <c r="O1730" s="1">
        <v>-71.604500000000002</v>
      </c>
      <c r="P1730" s="1">
        <v>0</v>
      </c>
      <c r="Q1730" s="1">
        <v>317</v>
      </c>
      <c r="R1730" s="7">
        <v>1.61</v>
      </c>
      <c r="S1730" s="1">
        <v>16</v>
      </c>
      <c r="T1730" s="1">
        <v>28</v>
      </c>
      <c r="U1730" s="1">
        <v>98</v>
      </c>
      <c r="V1730" s="1">
        <v>186</v>
      </c>
      <c r="W1730" s="1">
        <v>63</v>
      </c>
      <c r="X1730" s="1">
        <v>86</v>
      </c>
      <c r="Y1730" s="1">
        <v>95.412287534265516</v>
      </c>
      <c r="Z1730" s="1">
        <v>99.98757229036697</v>
      </c>
      <c r="AA1730" s="1">
        <v>99.882827758789063</v>
      </c>
      <c r="AB1730" s="1" t="s">
        <v>2281</v>
      </c>
      <c r="AC1730" s="3">
        <v>36</v>
      </c>
      <c r="AD1730" s="3">
        <f>_xlfn.XLOOKUP(B1730,EVENTOS!B:B,EVENTOS!M:M,"--",0,1)</f>
        <v>385</v>
      </c>
      <c r="AE1730" s="3">
        <v>1</v>
      </c>
      <c r="AF1730" s="12">
        <f>_xlfn.XLOOKUP(C1730,ESTACIONES!B:B,ESTACIONES!N:N,0,0,1)</f>
        <v>4.311696339662153</v>
      </c>
      <c r="AG1730">
        <f>_xlfn.XLOOKUP(A1730,'L y W'!A:A,'L y W'!B:B,0,0,1)</f>
        <v>0</v>
      </c>
      <c r="AH1730">
        <f>_xlfn.XLOOKUP(A1730,'L y W'!A:A,'L y W'!C:C,0,0,1)</f>
        <v>0</v>
      </c>
    </row>
    <row r="1731" spans="1:34" x14ac:dyDescent="0.3">
      <c r="A1731" s="1">
        <v>3647</v>
      </c>
      <c r="B1731" s="1" t="s">
        <v>2282</v>
      </c>
      <c r="C1731" s="1" t="s">
        <v>701</v>
      </c>
      <c r="D1731" s="1">
        <v>2017</v>
      </c>
      <c r="E1731" s="1">
        <v>7</v>
      </c>
      <c r="F1731" s="1">
        <v>12</v>
      </c>
      <c r="G1731" s="1">
        <v>9</v>
      </c>
      <c r="H1731" s="1">
        <v>8</v>
      </c>
      <c r="I1731" s="1">
        <v>16</v>
      </c>
      <c r="J1731" s="1">
        <v>-35.305</v>
      </c>
      <c r="K1731" s="1">
        <v>-73.375</v>
      </c>
      <c r="L1731" s="1">
        <v>5.0999999999999996</v>
      </c>
      <c r="M1731" s="1">
        <v>22</v>
      </c>
      <c r="N1731" s="1">
        <v>-35.843055999999997</v>
      </c>
      <c r="O1731" s="1">
        <v>-72.63</v>
      </c>
      <c r="P1731" s="1">
        <v>0</v>
      </c>
      <c r="Q1731" s="1">
        <v>402</v>
      </c>
      <c r="R1731" s="7">
        <v>5.405555555555555</v>
      </c>
      <c r="S1731" s="1">
        <v>28</v>
      </c>
      <c r="T1731" s="1">
        <v>16</v>
      </c>
      <c r="U1731" s="1">
        <v>112</v>
      </c>
      <c r="V1731" s="1">
        <v>185</v>
      </c>
      <c r="W1731" s="1">
        <v>75</v>
      </c>
      <c r="X1731" s="1">
        <v>84</v>
      </c>
      <c r="Y1731" s="1">
        <v>90.134424187900592</v>
      </c>
      <c r="Z1731" s="1">
        <v>92.780463588432241</v>
      </c>
      <c r="AA1731" s="1">
        <v>92.944511413574219</v>
      </c>
      <c r="AB1731" s="1" t="s">
        <v>2283</v>
      </c>
      <c r="AC1731" s="3">
        <v>70</v>
      </c>
      <c r="AD1731" s="3">
        <f>_xlfn.XLOOKUP(B1731,EVENTOS!B:B,EVENTOS!M:M,"--",0,1)</f>
        <v>387</v>
      </c>
      <c r="AE1731" s="3">
        <v>1</v>
      </c>
      <c r="AF1731" s="12">
        <f>_xlfn.XLOOKUP(C1731,ESTACIONES!B:B,ESTACIONES!N:N,0,0,1)</f>
        <v>6.1270455660099001</v>
      </c>
      <c r="AG1731">
        <f>_xlfn.XLOOKUP(A1731,'L y W'!A:A,'L y W'!B:B,0,0,1)</f>
        <v>0</v>
      </c>
      <c r="AH1731">
        <f>_xlfn.XLOOKUP(A1731,'L y W'!A:A,'L y W'!C:C,0,0,1)</f>
        <v>0</v>
      </c>
    </row>
    <row r="1732" spans="1:34" x14ac:dyDescent="0.3">
      <c r="A1732" s="1">
        <v>366</v>
      </c>
      <c r="B1732" s="1" t="s">
        <v>2276</v>
      </c>
      <c r="C1732" s="1" t="s">
        <v>88</v>
      </c>
      <c r="D1732" s="1">
        <v>2014</v>
      </c>
      <c r="E1732" s="1">
        <v>4</v>
      </c>
      <c r="F1732" s="1">
        <v>19</v>
      </c>
      <c r="G1732" s="1">
        <v>20</v>
      </c>
      <c r="H1732" s="1">
        <v>54</v>
      </c>
      <c r="I1732" s="1">
        <v>41</v>
      </c>
      <c r="J1732" s="1">
        <v>-19.965</v>
      </c>
      <c r="K1732" s="1">
        <v>-71.113</v>
      </c>
      <c r="L1732" s="1">
        <v>5.3</v>
      </c>
      <c r="M1732" s="1">
        <v>40</v>
      </c>
      <c r="N1732" s="1">
        <v>-20.256270000000001</v>
      </c>
      <c r="O1732" s="1">
        <v>-69.786010000000005</v>
      </c>
      <c r="P1732" s="1">
        <v>0</v>
      </c>
      <c r="Q1732" s="1">
        <v>344</v>
      </c>
      <c r="R1732" s="7">
        <v>2.4700000000000002</v>
      </c>
      <c r="S1732" s="1">
        <v>339</v>
      </c>
      <c r="T1732" s="1">
        <v>26</v>
      </c>
      <c r="U1732" s="1">
        <v>79</v>
      </c>
      <c r="V1732" s="1">
        <v>171</v>
      </c>
      <c r="W1732" s="1">
        <v>64</v>
      </c>
      <c r="X1732" s="1">
        <v>96</v>
      </c>
      <c r="Y1732" s="1">
        <v>142.46492134140615</v>
      </c>
      <c r="Z1732" s="1">
        <v>147.97382813461658</v>
      </c>
      <c r="AA1732" s="1">
        <v>158.815</v>
      </c>
      <c r="AB1732" s="1" t="s">
        <v>2284</v>
      </c>
      <c r="AC1732" s="3">
        <v>15</v>
      </c>
      <c r="AD1732" s="3">
        <f>_xlfn.XLOOKUP(B1732,EVENTOS!B:B,EVENTOS!M:M,"--",0,1)</f>
        <v>386</v>
      </c>
      <c r="AE1732" s="3">
        <v>1</v>
      </c>
      <c r="AF1732" s="12">
        <f>_xlfn.XLOOKUP(C1732,ESTACIONES!B:B,ESTACIONES!N:N,0,0,1)</f>
        <v>4.7744005541349805</v>
      </c>
      <c r="AG1732">
        <f>_xlfn.XLOOKUP(A1732,'L y W'!A:A,'L y W'!B:B,0,0,1)</f>
        <v>0</v>
      </c>
      <c r="AH1732">
        <f>_xlfn.XLOOKUP(A1732,'L y W'!A:A,'L y W'!C:C,0,0,1)</f>
        <v>0</v>
      </c>
    </row>
    <row r="1733" spans="1:34" x14ac:dyDescent="0.3">
      <c r="A1733" s="1">
        <v>3661</v>
      </c>
      <c r="B1733" s="1" t="s">
        <v>2285</v>
      </c>
      <c r="C1733" s="1" t="s">
        <v>443</v>
      </c>
      <c r="D1733" s="1">
        <v>2017</v>
      </c>
      <c r="E1733" s="1">
        <v>7</v>
      </c>
      <c r="F1733" s="1">
        <v>19</v>
      </c>
      <c r="G1733" s="1">
        <v>23</v>
      </c>
      <c r="H1733" s="1">
        <v>22</v>
      </c>
      <c r="I1733" s="1">
        <v>28</v>
      </c>
      <c r="J1733" s="1">
        <v>-23.835999999999999</v>
      </c>
      <c r="K1733" s="1">
        <v>-69.201999999999998</v>
      </c>
      <c r="L1733" s="1">
        <v>5.4</v>
      </c>
      <c r="M1733" s="1">
        <v>94.7</v>
      </c>
      <c r="N1733" s="1">
        <v>-25.162600000000001</v>
      </c>
      <c r="O1733" s="1">
        <v>-69.590400000000002</v>
      </c>
      <c r="P1733" s="1">
        <v>0</v>
      </c>
      <c r="Q1733" s="1">
        <v>820</v>
      </c>
      <c r="R1733" s="7">
        <v>17.5</v>
      </c>
      <c r="S1733" s="1">
        <v>179</v>
      </c>
      <c r="T1733" s="1">
        <v>55</v>
      </c>
      <c r="U1733" s="1">
        <v>-36</v>
      </c>
      <c r="V1733" s="1">
        <v>292</v>
      </c>
      <c r="W1733" s="1">
        <v>61</v>
      </c>
      <c r="X1733" s="1">
        <v>-140</v>
      </c>
      <c r="Y1733" s="1">
        <v>152.12303236816479</v>
      </c>
      <c r="Z1733" s="1">
        <v>179.19125809281465</v>
      </c>
      <c r="AA1733" s="1">
        <v>179.22196960449219</v>
      </c>
      <c r="AB1733" s="1" t="s">
        <v>2286</v>
      </c>
      <c r="AC1733" s="3">
        <v>51</v>
      </c>
      <c r="AD1733" s="3">
        <f>_xlfn.XLOOKUP(B1733,EVENTOS!B:B,EVENTOS!M:M,"--",0,1)</f>
        <v>388</v>
      </c>
      <c r="AE1733" s="3">
        <v>2</v>
      </c>
      <c r="AF1733" s="12">
        <f>_xlfn.XLOOKUP(C1733,ESTACIONES!B:B,ESTACIONES!N:N,0,0,1)</f>
        <v>2.1335611191495798</v>
      </c>
      <c r="AG1733">
        <f>_xlfn.XLOOKUP(A1733,'L y W'!A:A,'L y W'!B:B,0,0,1)</f>
        <v>0</v>
      </c>
      <c r="AH1733">
        <f>_xlfn.XLOOKUP(A1733,'L y W'!A:A,'L y W'!C:C,0,0,1)</f>
        <v>0</v>
      </c>
    </row>
    <row r="1734" spans="1:34" x14ac:dyDescent="0.3">
      <c r="A1734" s="1">
        <v>3662</v>
      </c>
      <c r="B1734" s="1" t="s">
        <v>2285</v>
      </c>
      <c r="C1734" s="1" t="s">
        <v>32</v>
      </c>
      <c r="D1734" s="1">
        <v>2017</v>
      </c>
      <c r="E1734" s="1">
        <v>7</v>
      </c>
      <c r="F1734" s="1">
        <v>19</v>
      </c>
      <c r="G1734" s="1">
        <v>23</v>
      </c>
      <c r="H1734" s="1">
        <v>22</v>
      </c>
      <c r="I1734" s="1">
        <v>28</v>
      </c>
      <c r="J1734" s="1">
        <v>-23.835999999999999</v>
      </c>
      <c r="K1734" s="1">
        <v>-69.201999999999998</v>
      </c>
      <c r="L1734" s="1">
        <v>5.4</v>
      </c>
      <c r="M1734" s="1">
        <v>94.7</v>
      </c>
      <c r="N1734" s="1">
        <v>-22.7058</v>
      </c>
      <c r="O1734" s="1">
        <v>-69.571879999999993</v>
      </c>
      <c r="P1734" s="1">
        <v>0</v>
      </c>
      <c r="Q1734" s="1">
        <v>736</v>
      </c>
      <c r="R1734" s="7">
        <v>7.94</v>
      </c>
      <c r="S1734" s="1">
        <v>179</v>
      </c>
      <c r="T1734" s="1">
        <v>55</v>
      </c>
      <c r="U1734" s="1">
        <v>-36</v>
      </c>
      <c r="V1734" s="1">
        <v>292</v>
      </c>
      <c r="W1734" s="1">
        <v>61</v>
      </c>
      <c r="X1734" s="1">
        <v>-140</v>
      </c>
      <c r="Y1734" s="1">
        <v>130.76312930458846</v>
      </c>
      <c r="Z1734" s="1">
        <v>161.45304576107731</v>
      </c>
      <c r="AA1734" s="1">
        <v>161.4194030761719</v>
      </c>
      <c r="AB1734" s="1" t="s">
        <v>2287</v>
      </c>
      <c r="AC1734" s="3">
        <v>2</v>
      </c>
      <c r="AD1734" s="3">
        <f>_xlfn.XLOOKUP(B1734,EVENTOS!B:B,EVENTOS!M:M,"--",0,1)</f>
        <v>388</v>
      </c>
      <c r="AE1734" s="3">
        <v>2</v>
      </c>
      <c r="AF1734" s="12">
        <f>_xlfn.XLOOKUP(C1734,ESTACIONES!B:B,ESTACIONES!N:N,0,0,1)</f>
        <v>1.7939580074706956</v>
      </c>
      <c r="AG1734">
        <f>_xlfn.XLOOKUP(A1734,'L y W'!A:A,'L y W'!B:B,0,0,1)</f>
        <v>0</v>
      </c>
      <c r="AH1734">
        <f>_xlfn.XLOOKUP(A1734,'L y W'!A:A,'L y W'!C:C,0,0,1)</f>
        <v>0</v>
      </c>
    </row>
    <row r="1735" spans="1:34" x14ac:dyDescent="0.3">
      <c r="A1735" s="1">
        <v>3663</v>
      </c>
      <c r="B1735" s="1" t="s">
        <v>2285</v>
      </c>
      <c r="C1735" s="1" t="s">
        <v>113</v>
      </c>
      <c r="D1735" s="1">
        <v>2017</v>
      </c>
      <c r="E1735" s="1">
        <v>7</v>
      </c>
      <c r="F1735" s="1">
        <v>19</v>
      </c>
      <c r="G1735" s="1">
        <v>23</v>
      </c>
      <c r="H1735" s="1">
        <v>22</v>
      </c>
      <c r="I1735" s="1">
        <v>28</v>
      </c>
      <c r="J1735" s="1">
        <v>-23.835999999999999</v>
      </c>
      <c r="K1735" s="1">
        <v>-69.201999999999998</v>
      </c>
      <c r="L1735" s="1">
        <v>5.4</v>
      </c>
      <c r="M1735" s="1">
        <v>94.7</v>
      </c>
      <c r="N1735" s="1">
        <v>-23.208335000000002</v>
      </c>
      <c r="O1735" s="1">
        <v>-69.470920000000007</v>
      </c>
      <c r="P1735" s="1">
        <v>0</v>
      </c>
      <c r="Q1735" s="1">
        <v>532</v>
      </c>
      <c r="R1735" s="7">
        <v>2.2200000000000002</v>
      </c>
      <c r="S1735" s="1">
        <v>179</v>
      </c>
      <c r="T1735" s="1">
        <v>55</v>
      </c>
      <c r="U1735" s="1">
        <v>-36</v>
      </c>
      <c r="V1735" s="1">
        <v>292</v>
      </c>
      <c r="W1735" s="1">
        <v>61</v>
      </c>
      <c r="X1735" s="1">
        <v>-140</v>
      </c>
      <c r="Y1735" s="1">
        <v>74.743000445682313</v>
      </c>
      <c r="Z1735" s="1">
        <v>120.64247227085188</v>
      </c>
      <c r="AA1735" s="1">
        <v>120.6278533935547</v>
      </c>
      <c r="AB1735" s="1" t="s">
        <v>2288</v>
      </c>
      <c r="AC1735" s="3">
        <v>20</v>
      </c>
      <c r="AD1735" s="3">
        <f>_xlfn.XLOOKUP(B1735,EVENTOS!B:B,EVENTOS!M:M,"--",0,1)</f>
        <v>388</v>
      </c>
      <c r="AE1735" s="3">
        <v>2</v>
      </c>
      <c r="AF1735" s="12">
        <f>_xlfn.XLOOKUP(C1735,ESTACIONES!B:B,ESTACIONES!N:N,0,0,1)</f>
        <v>3.4503543176923124</v>
      </c>
      <c r="AG1735">
        <f>_xlfn.XLOOKUP(A1735,'L y W'!A:A,'L y W'!B:B,0,0,1)</f>
        <v>0</v>
      </c>
      <c r="AH1735">
        <f>_xlfn.XLOOKUP(A1735,'L y W'!A:A,'L y W'!C:C,0,0,1)</f>
        <v>0</v>
      </c>
    </row>
    <row r="1736" spans="1:34" x14ac:dyDescent="0.3">
      <c r="A1736" s="1">
        <v>367</v>
      </c>
      <c r="B1736" s="1" t="s">
        <v>2276</v>
      </c>
      <c r="C1736" s="1" t="s">
        <v>406</v>
      </c>
      <c r="D1736" s="1">
        <v>2014</v>
      </c>
      <c r="E1736" s="1">
        <v>4</v>
      </c>
      <c r="F1736" s="1">
        <v>19</v>
      </c>
      <c r="G1736" s="1">
        <v>20</v>
      </c>
      <c r="H1736" s="1">
        <v>54</v>
      </c>
      <c r="I1736" s="1">
        <v>41</v>
      </c>
      <c r="J1736" s="1">
        <v>-19.965</v>
      </c>
      <c r="K1736" s="1">
        <v>-71.113</v>
      </c>
      <c r="L1736" s="1">
        <v>5.3</v>
      </c>
      <c r="M1736" s="1">
        <v>40</v>
      </c>
      <c r="N1736" s="1">
        <v>-19.995450000000002</v>
      </c>
      <c r="O1736" s="1">
        <v>-69.767070000000004</v>
      </c>
      <c r="P1736" s="1">
        <v>0</v>
      </c>
      <c r="Q1736" s="1">
        <v>418</v>
      </c>
      <c r="R1736" s="7">
        <v>2.8</v>
      </c>
      <c r="S1736" s="1">
        <v>339</v>
      </c>
      <c r="T1736" s="1">
        <v>26</v>
      </c>
      <c r="U1736" s="1">
        <v>79</v>
      </c>
      <c r="V1736" s="1">
        <v>171</v>
      </c>
      <c r="W1736" s="1">
        <v>64</v>
      </c>
      <c r="X1736" s="1">
        <v>96</v>
      </c>
      <c r="Y1736" s="1">
        <v>140.90518068729216</v>
      </c>
      <c r="Z1736" s="1">
        <v>146.47276178361099</v>
      </c>
      <c r="AA1736" s="1">
        <v>156.59</v>
      </c>
      <c r="AB1736" s="1" t="s">
        <v>2289</v>
      </c>
      <c r="AC1736" s="3">
        <v>50</v>
      </c>
      <c r="AD1736" s="3">
        <f>_xlfn.XLOOKUP(B1736,EVENTOS!B:B,EVENTOS!M:M,"--",0,1)</f>
        <v>386</v>
      </c>
      <c r="AE1736" s="3">
        <v>1</v>
      </c>
      <c r="AF1736" s="12">
        <f>_xlfn.XLOOKUP(C1736,ESTACIONES!B:B,ESTACIONES!N:N,0,0,1)</f>
        <v>3.6247955390389586</v>
      </c>
      <c r="AG1736">
        <f>_xlfn.XLOOKUP(A1736,'L y W'!A:A,'L y W'!B:B,0,0,1)</f>
        <v>0</v>
      </c>
      <c r="AH1736">
        <f>_xlfn.XLOOKUP(A1736,'L y W'!A:A,'L y W'!C:C,0,0,1)</f>
        <v>0</v>
      </c>
    </row>
    <row r="1737" spans="1:34" x14ac:dyDescent="0.3">
      <c r="A1737" s="1">
        <v>3670</v>
      </c>
      <c r="B1737" s="1" t="s">
        <v>2290</v>
      </c>
      <c r="C1737" s="1" t="s">
        <v>212</v>
      </c>
      <c r="D1737" s="1">
        <v>2017</v>
      </c>
      <c r="E1737" s="1">
        <v>7</v>
      </c>
      <c r="F1737" s="1">
        <v>22</v>
      </c>
      <c r="G1737" s="1">
        <v>6</v>
      </c>
      <c r="H1737" s="1">
        <v>29</v>
      </c>
      <c r="I1737" s="1">
        <v>50</v>
      </c>
      <c r="J1737" s="1">
        <v>-21.177</v>
      </c>
      <c r="K1737" s="1">
        <v>-69.152000000000001</v>
      </c>
      <c r="L1737" s="1">
        <v>5.4</v>
      </c>
      <c r="M1737" s="1">
        <v>44.5</v>
      </c>
      <c r="N1737" s="1">
        <v>-19.668500000000002</v>
      </c>
      <c r="O1737" s="1">
        <v>-69.194199999999995</v>
      </c>
      <c r="P1737" s="1">
        <v>0</v>
      </c>
      <c r="Q1737" s="1">
        <v>973</v>
      </c>
      <c r="R1737" s="7">
        <v>7.75</v>
      </c>
      <c r="S1737" s="1">
        <v>314</v>
      </c>
      <c r="T1737" s="1">
        <v>32</v>
      </c>
      <c r="U1737" s="1">
        <v>-35</v>
      </c>
      <c r="V1737" s="1">
        <v>75</v>
      </c>
      <c r="W1737" s="1">
        <v>72</v>
      </c>
      <c r="X1737" s="1">
        <v>-117</v>
      </c>
      <c r="Y1737" s="1">
        <v>167.06357968999663</v>
      </c>
      <c r="Z1737" s="1">
        <v>172.88866260931007</v>
      </c>
      <c r="AA1737" s="1">
        <v>172.89604187011719</v>
      </c>
      <c r="AB1737" s="1" t="s">
        <v>2291</v>
      </c>
      <c r="AC1737" s="3">
        <v>42</v>
      </c>
      <c r="AD1737" s="3">
        <f>_xlfn.XLOOKUP(B1737,EVENTOS!B:B,EVENTOS!M:M,"--",0,1)</f>
        <v>389</v>
      </c>
      <c r="AE1737" s="3">
        <v>2</v>
      </c>
      <c r="AF1737" s="12">
        <f>_xlfn.XLOOKUP(C1737,ESTACIONES!B:B,ESTACIONES!N:N,0,0,1)</f>
        <v>5.985471124506704</v>
      </c>
      <c r="AG1737">
        <f>_xlfn.XLOOKUP(A1737,'L y W'!A:A,'L y W'!B:B,0,0,1)</f>
        <v>0</v>
      </c>
      <c r="AH1737">
        <f>_xlfn.XLOOKUP(A1737,'L y W'!A:A,'L y W'!C:C,0,0,1)</f>
        <v>0</v>
      </c>
    </row>
    <row r="1738" spans="1:34" x14ac:dyDescent="0.3">
      <c r="A1738" s="1">
        <v>3671</v>
      </c>
      <c r="B1738" s="1" t="s">
        <v>2290</v>
      </c>
      <c r="C1738" s="1" t="s">
        <v>223</v>
      </c>
      <c r="D1738" s="1">
        <v>2017</v>
      </c>
      <c r="E1738" s="1">
        <v>7</v>
      </c>
      <c r="F1738" s="1">
        <v>22</v>
      </c>
      <c r="G1738" s="1">
        <v>6</v>
      </c>
      <c r="H1738" s="1">
        <v>29</v>
      </c>
      <c r="I1738" s="1">
        <v>50</v>
      </c>
      <c r="J1738" s="1">
        <v>-21.177</v>
      </c>
      <c r="K1738" s="1">
        <v>-69.152000000000001</v>
      </c>
      <c r="L1738" s="1">
        <v>5.4</v>
      </c>
      <c r="M1738" s="1">
        <v>44.5</v>
      </c>
      <c r="N1738" s="1">
        <v>-20.278220000000001</v>
      </c>
      <c r="O1738" s="1">
        <v>-69.887910000000005</v>
      </c>
      <c r="P1738" s="1">
        <v>0</v>
      </c>
      <c r="Q1738" s="1">
        <v>677</v>
      </c>
      <c r="R1738" s="7">
        <v>1.28</v>
      </c>
      <c r="S1738" s="1">
        <v>314</v>
      </c>
      <c r="T1738" s="1">
        <v>32</v>
      </c>
      <c r="U1738" s="1">
        <v>-35</v>
      </c>
      <c r="V1738" s="1">
        <v>75</v>
      </c>
      <c r="W1738" s="1">
        <v>72</v>
      </c>
      <c r="X1738" s="1">
        <v>-117</v>
      </c>
      <c r="Y1738" s="1">
        <v>125.60584365637315</v>
      </c>
      <c r="Z1738" s="1">
        <v>133.25568641010881</v>
      </c>
      <c r="AA1738" s="1">
        <v>133.1273193359375</v>
      </c>
      <c r="AB1738" s="1" t="s">
        <v>2292</v>
      </c>
      <c r="AC1738" s="3">
        <v>43</v>
      </c>
      <c r="AD1738" s="3">
        <f>_xlfn.XLOOKUP(B1738,EVENTOS!B:B,EVENTOS!M:M,"--",0,1)</f>
        <v>389</v>
      </c>
      <c r="AE1738" s="3">
        <v>2</v>
      </c>
      <c r="AF1738" s="12">
        <f>_xlfn.XLOOKUP(C1738,ESTACIONES!B:B,ESTACIONES!N:N,0,0,1)</f>
        <v>1.8466700334209667</v>
      </c>
      <c r="AG1738">
        <f>_xlfn.XLOOKUP(A1738,'L y W'!A:A,'L y W'!B:B,0,0,1)</f>
        <v>0</v>
      </c>
      <c r="AH1738">
        <f>_xlfn.XLOOKUP(A1738,'L y W'!A:A,'L y W'!C:C,0,0,1)</f>
        <v>0</v>
      </c>
    </row>
    <row r="1739" spans="1:34" x14ac:dyDescent="0.3">
      <c r="A1739" s="1">
        <v>3672</v>
      </c>
      <c r="B1739" s="1" t="s">
        <v>2290</v>
      </c>
      <c r="C1739" s="1" t="s">
        <v>1548</v>
      </c>
      <c r="D1739" s="1">
        <v>2017</v>
      </c>
      <c r="E1739" s="1">
        <v>7</v>
      </c>
      <c r="F1739" s="1">
        <v>22</v>
      </c>
      <c r="G1739" s="1">
        <v>6</v>
      </c>
      <c r="H1739" s="1">
        <v>29</v>
      </c>
      <c r="I1739" s="1">
        <v>50</v>
      </c>
      <c r="J1739" s="1">
        <v>-21.177</v>
      </c>
      <c r="K1739" s="1">
        <v>-69.152000000000001</v>
      </c>
      <c r="L1739" s="1">
        <v>5.4</v>
      </c>
      <c r="M1739" s="1">
        <v>44.5</v>
      </c>
      <c r="N1739" s="1">
        <v>-20.820709999999998</v>
      </c>
      <c r="O1739" s="1">
        <v>-70.152879999999996</v>
      </c>
      <c r="P1739" s="1">
        <v>0</v>
      </c>
      <c r="Q1739" s="1">
        <v>559</v>
      </c>
      <c r="R1739" s="7">
        <v>4.12</v>
      </c>
      <c r="S1739" s="1">
        <v>314</v>
      </c>
      <c r="T1739" s="1">
        <v>32</v>
      </c>
      <c r="U1739" s="1">
        <v>-35</v>
      </c>
      <c r="V1739" s="1">
        <v>75</v>
      </c>
      <c r="W1739" s="1">
        <v>72</v>
      </c>
      <c r="X1739" s="1">
        <v>-117</v>
      </c>
      <c r="Y1739" s="1">
        <v>111.28814967291545</v>
      </c>
      <c r="Z1739" s="1">
        <v>119.85533887825453</v>
      </c>
      <c r="AA1739" s="1">
        <v>119.75009918212891</v>
      </c>
      <c r="AB1739" s="1" t="s">
        <v>2293</v>
      </c>
      <c r="AC1739" s="3">
        <v>100</v>
      </c>
      <c r="AD1739" s="3">
        <f>_xlfn.XLOOKUP(B1739,EVENTOS!B:B,EVENTOS!M:M,"--",0,1)</f>
        <v>389</v>
      </c>
      <c r="AE1739" s="3">
        <v>2</v>
      </c>
      <c r="AF1739" s="12">
        <f>_xlfn.XLOOKUP(C1739,ESTACIONES!B:B,ESTACIONES!N:N,0,0,1)</f>
        <v>2.2067833633697465</v>
      </c>
      <c r="AG1739">
        <f>_xlfn.XLOOKUP(A1739,'L y W'!A:A,'L y W'!B:B,0,0,1)</f>
        <v>0</v>
      </c>
      <c r="AH1739">
        <f>_xlfn.XLOOKUP(A1739,'L y W'!A:A,'L y W'!C:C,0,0,1)</f>
        <v>0</v>
      </c>
    </row>
    <row r="1740" spans="1:34" x14ac:dyDescent="0.3">
      <c r="A1740" s="1">
        <v>3673</v>
      </c>
      <c r="B1740" s="1" t="s">
        <v>2290</v>
      </c>
      <c r="C1740" s="1" t="s">
        <v>482</v>
      </c>
      <c r="D1740" s="1">
        <v>2017</v>
      </c>
      <c r="E1740" s="1">
        <v>7</v>
      </c>
      <c r="F1740" s="1">
        <v>22</v>
      </c>
      <c r="G1740" s="1">
        <v>6</v>
      </c>
      <c r="H1740" s="1">
        <v>29</v>
      </c>
      <c r="I1740" s="1">
        <v>50</v>
      </c>
      <c r="J1740" s="1">
        <v>-21.177</v>
      </c>
      <c r="K1740" s="1">
        <v>-69.152000000000001</v>
      </c>
      <c r="L1740" s="1">
        <v>5.4</v>
      </c>
      <c r="M1740" s="1">
        <v>44.5</v>
      </c>
      <c r="N1740" s="1">
        <v>-21.043230000000001</v>
      </c>
      <c r="O1740" s="1">
        <v>-69.487399999999994</v>
      </c>
      <c r="P1740" s="1">
        <v>0</v>
      </c>
      <c r="Q1740" s="1">
        <v>603</v>
      </c>
      <c r="R1740" s="7">
        <v>3.4</v>
      </c>
      <c r="S1740" s="1">
        <v>314</v>
      </c>
      <c r="T1740" s="1">
        <v>32</v>
      </c>
      <c r="U1740" s="1">
        <v>-35</v>
      </c>
      <c r="V1740" s="1">
        <v>75</v>
      </c>
      <c r="W1740" s="1">
        <v>72</v>
      </c>
      <c r="X1740" s="1">
        <v>-117</v>
      </c>
      <c r="Y1740" s="1">
        <v>37.862973848015116</v>
      </c>
      <c r="Z1740" s="1">
        <v>58.42820199711332</v>
      </c>
      <c r="AA1740" s="1">
        <v>58.419082641601563</v>
      </c>
      <c r="AB1740" s="1" t="s">
        <v>2294</v>
      </c>
      <c r="AC1740" s="3">
        <v>55</v>
      </c>
      <c r="AD1740" s="3">
        <f>_xlfn.XLOOKUP(B1740,EVENTOS!B:B,EVENTOS!M:M,"--",0,1)</f>
        <v>389</v>
      </c>
      <c r="AE1740" s="3">
        <v>2</v>
      </c>
      <c r="AF1740" s="12">
        <f>_xlfn.XLOOKUP(C1740,ESTACIONES!B:B,ESTACIONES!N:N,0,0,1)</f>
        <v>1.9568435515885059</v>
      </c>
      <c r="AG1740">
        <f>_xlfn.XLOOKUP(A1740,'L y W'!A:A,'L y W'!B:B,0,0,1)</f>
        <v>0</v>
      </c>
      <c r="AH1740">
        <f>_xlfn.XLOOKUP(A1740,'L y W'!A:A,'L y W'!C:C,0,0,1)</f>
        <v>0</v>
      </c>
    </row>
    <row r="1741" spans="1:34" x14ac:dyDescent="0.3">
      <c r="A1741" s="1">
        <v>3675</v>
      </c>
      <c r="B1741" s="1" t="s">
        <v>2290</v>
      </c>
      <c r="C1741" s="1" t="s">
        <v>1267</v>
      </c>
      <c r="D1741" s="1">
        <v>2017</v>
      </c>
      <c r="E1741" s="1">
        <v>7</v>
      </c>
      <c r="F1741" s="1">
        <v>22</v>
      </c>
      <c r="G1741" s="1">
        <v>6</v>
      </c>
      <c r="H1741" s="1">
        <v>29</v>
      </c>
      <c r="I1741" s="1">
        <v>50</v>
      </c>
      <c r="J1741" s="1">
        <v>-21.177</v>
      </c>
      <c r="K1741" s="1">
        <v>-69.152000000000001</v>
      </c>
      <c r="L1741" s="1">
        <v>5.4</v>
      </c>
      <c r="M1741" s="1">
        <v>44.5</v>
      </c>
      <c r="N1741" s="1">
        <v>-22.333690000000001</v>
      </c>
      <c r="O1741" s="1">
        <v>-70.149180000000001</v>
      </c>
      <c r="P1741" s="1">
        <v>0</v>
      </c>
      <c r="Q1741" s="1">
        <v>563</v>
      </c>
      <c r="R1741" s="7">
        <v>1.53</v>
      </c>
      <c r="S1741" s="1">
        <v>314</v>
      </c>
      <c r="T1741" s="1">
        <v>32</v>
      </c>
      <c r="U1741" s="1">
        <v>-35</v>
      </c>
      <c r="V1741" s="1">
        <v>75</v>
      </c>
      <c r="W1741" s="1">
        <v>72</v>
      </c>
      <c r="X1741" s="1">
        <v>-117</v>
      </c>
      <c r="Y1741" s="1">
        <v>164.44553257135024</v>
      </c>
      <c r="Z1741" s="1">
        <v>170.36015726300272</v>
      </c>
      <c r="AA1741" s="1">
        <v>170.60035705566409</v>
      </c>
      <c r="AB1741" s="1" t="s">
        <v>2295</v>
      </c>
      <c r="AC1741" s="3">
        <v>91</v>
      </c>
      <c r="AD1741" s="3">
        <f>_xlfn.XLOOKUP(B1741,EVENTOS!B:B,EVENTOS!M:M,"--",0,1)</f>
        <v>389</v>
      </c>
      <c r="AE1741" s="3">
        <v>2</v>
      </c>
      <c r="AF1741" s="12">
        <f>_xlfn.XLOOKUP(C1741,ESTACIONES!B:B,ESTACIONES!N:N,0,0,1)</f>
        <v>1.6177947870320626</v>
      </c>
      <c r="AG1741">
        <f>_xlfn.XLOOKUP(A1741,'L y W'!A:A,'L y W'!B:B,0,0,1)</f>
        <v>0</v>
      </c>
      <c r="AH1741">
        <f>_xlfn.XLOOKUP(A1741,'L y W'!A:A,'L y W'!C:C,0,0,1)</f>
        <v>0</v>
      </c>
    </row>
    <row r="1742" spans="1:34" x14ac:dyDescent="0.3">
      <c r="A1742" s="1">
        <v>3676</v>
      </c>
      <c r="B1742" s="1" t="s">
        <v>2290</v>
      </c>
      <c r="C1742" s="1" t="s">
        <v>32</v>
      </c>
      <c r="D1742" s="1">
        <v>2017</v>
      </c>
      <c r="E1742" s="1">
        <v>7</v>
      </c>
      <c r="F1742" s="1">
        <v>22</v>
      </c>
      <c r="G1742" s="1">
        <v>6</v>
      </c>
      <c r="H1742" s="1">
        <v>29</v>
      </c>
      <c r="I1742" s="1">
        <v>50</v>
      </c>
      <c r="J1742" s="1">
        <v>-21.177</v>
      </c>
      <c r="K1742" s="1">
        <v>-69.152000000000001</v>
      </c>
      <c r="L1742" s="1">
        <v>5.4</v>
      </c>
      <c r="M1742" s="1">
        <v>44.5</v>
      </c>
      <c r="N1742" s="1">
        <v>-22.7058</v>
      </c>
      <c r="O1742" s="1">
        <v>-69.571879999999993</v>
      </c>
      <c r="P1742" s="1">
        <v>0</v>
      </c>
      <c r="Q1742" s="1">
        <v>736</v>
      </c>
      <c r="R1742" s="7">
        <v>7.94</v>
      </c>
      <c r="S1742" s="1">
        <v>314</v>
      </c>
      <c r="T1742" s="1">
        <v>32</v>
      </c>
      <c r="U1742" s="1">
        <v>-35</v>
      </c>
      <c r="V1742" s="1">
        <v>75</v>
      </c>
      <c r="W1742" s="1">
        <v>72</v>
      </c>
      <c r="X1742" s="1">
        <v>-117</v>
      </c>
      <c r="Y1742" s="1">
        <v>174.75155327915286</v>
      </c>
      <c r="Z1742" s="1">
        <v>180.32846523351935</v>
      </c>
      <c r="AA1742" s="1">
        <v>180.36335754394531</v>
      </c>
      <c r="AB1742" s="1" t="s">
        <v>2296</v>
      </c>
      <c r="AC1742" s="3">
        <v>2</v>
      </c>
      <c r="AD1742" s="3">
        <f>_xlfn.XLOOKUP(B1742,EVENTOS!B:B,EVENTOS!M:M,"--",0,1)</f>
        <v>389</v>
      </c>
      <c r="AE1742" s="3">
        <v>2</v>
      </c>
      <c r="AF1742" s="12">
        <f>_xlfn.XLOOKUP(C1742,ESTACIONES!B:B,ESTACIONES!N:N,0,0,1)</f>
        <v>1.7939580074706956</v>
      </c>
      <c r="AG1742">
        <f>_xlfn.XLOOKUP(A1742,'L y W'!A:A,'L y W'!B:B,0,0,1)</f>
        <v>0</v>
      </c>
      <c r="AH1742">
        <f>_xlfn.XLOOKUP(A1742,'L y W'!A:A,'L y W'!C:C,0,0,1)</f>
        <v>0</v>
      </c>
    </row>
    <row r="1743" spans="1:34" x14ac:dyDescent="0.3">
      <c r="A1743" s="1">
        <v>3677</v>
      </c>
      <c r="B1743" s="1" t="s">
        <v>2290</v>
      </c>
      <c r="C1743" s="1" t="s">
        <v>1574</v>
      </c>
      <c r="D1743" s="1">
        <v>2017</v>
      </c>
      <c r="E1743" s="1">
        <v>7</v>
      </c>
      <c r="F1743" s="1">
        <v>22</v>
      </c>
      <c r="G1743" s="1">
        <v>6</v>
      </c>
      <c r="H1743" s="1">
        <v>29</v>
      </c>
      <c r="I1743" s="1">
        <v>50</v>
      </c>
      <c r="J1743" s="1">
        <v>-21.177</v>
      </c>
      <c r="K1743" s="1">
        <v>-69.152000000000001</v>
      </c>
      <c r="L1743" s="1">
        <v>5.4</v>
      </c>
      <c r="M1743" s="1">
        <v>44.5</v>
      </c>
      <c r="N1743" s="1">
        <v>-21.726669999999999</v>
      </c>
      <c r="O1743" s="1">
        <v>-69.886179999999996</v>
      </c>
      <c r="P1743" s="1">
        <v>0</v>
      </c>
      <c r="Q1743" s="1">
        <v>644</v>
      </c>
      <c r="R1743" s="7">
        <v>4.5199999999999996</v>
      </c>
      <c r="S1743" s="1">
        <v>314</v>
      </c>
      <c r="T1743" s="1">
        <v>32</v>
      </c>
      <c r="U1743" s="1">
        <v>-35</v>
      </c>
      <c r="V1743" s="1">
        <v>75</v>
      </c>
      <c r="W1743" s="1">
        <v>72</v>
      </c>
      <c r="X1743" s="1">
        <v>-117</v>
      </c>
      <c r="Y1743" s="1">
        <v>97.444055844339488</v>
      </c>
      <c r="Z1743" s="1">
        <v>107.12419903735454</v>
      </c>
      <c r="AA1743" s="1">
        <v>107.2240295410156</v>
      </c>
      <c r="AB1743" s="1" t="s">
        <v>2297</v>
      </c>
      <c r="AC1743" s="3">
        <v>101</v>
      </c>
      <c r="AD1743" s="3">
        <f>_xlfn.XLOOKUP(B1743,EVENTOS!B:B,EVENTOS!M:M,"--",0,1)</f>
        <v>389</v>
      </c>
      <c r="AE1743" s="3">
        <v>2</v>
      </c>
      <c r="AF1743" s="12">
        <f>_xlfn.XLOOKUP(C1743,ESTACIONES!B:B,ESTACIONES!N:N,0,0,1)</f>
        <v>1.5146121553708147</v>
      </c>
      <c r="AG1743">
        <f>_xlfn.XLOOKUP(A1743,'L y W'!A:A,'L y W'!B:B,0,0,1)</f>
        <v>0</v>
      </c>
      <c r="AH1743">
        <f>_xlfn.XLOOKUP(A1743,'L y W'!A:A,'L y W'!C:C,0,0,1)</f>
        <v>0</v>
      </c>
    </row>
    <row r="1744" spans="1:34" x14ac:dyDescent="0.3">
      <c r="A1744" s="1">
        <v>3678</v>
      </c>
      <c r="B1744" s="1" t="s">
        <v>2290</v>
      </c>
      <c r="C1744" s="1" t="s">
        <v>1736</v>
      </c>
      <c r="D1744" s="1">
        <v>2017</v>
      </c>
      <c r="E1744" s="1">
        <v>7</v>
      </c>
      <c r="F1744" s="1">
        <v>22</v>
      </c>
      <c r="G1744" s="1">
        <v>6</v>
      </c>
      <c r="H1744" s="1">
        <v>29</v>
      </c>
      <c r="I1744" s="1">
        <v>50</v>
      </c>
      <c r="J1744" s="1">
        <v>-21.177</v>
      </c>
      <c r="K1744" s="1">
        <v>-69.152000000000001</v>
      </c>
      <c r="L1744" s="1">
        <v>5.4</v>
      </c>
      <c r="M1744" s="1">
        <v>44.5</v>
      </c>
      <c r="N1744" s="1">
        <v>-20.141120000000001</v>
      </c>
      <c r="O1744" s="1">
        <v>-69.153400000000005</v>
      </c>
      <c r="P1744" s="1">
        <v>0</v>
      </c>
      <c r="Q1744" s="1">
        <v>742</v>
      </c>
      <c r="R1744" s="7">
        <v>4.2</v>
      </c>
      <c r="S1744" s="1">
        <v>314</v>
      </c>
      <c r="T1744" s="1">
        <v>32</v>
      </c>
      <c r="U1744" s="1">
        <v>-35</v>
      </c>
      <c r="V1744" s="1">
        <v>75</v>
      </c>
      <c r="W1744" s="1">
        <v>72</v>
      </c>
      <c r="X1744" s="1">
        <v>-117</v>
      </c>
      <c r="Y1744" s="1">
        <v>114.68511193731651</v>
      </c>
      <c r="Z1744" s="1">
        <v>123.01595384369791</v>
      </c>
      <c r="AA1744" s="1">
        <v>123.01828765869141</v>
      </c>
      <c r="AB1744" s="1" t="s">
        <v>2298</v>
      </c>
      <c r="AC1744" s="3">
        <v>110</v>
      </c>
      <c r="AD1744" s="3">
        <f>_xlfn.XLOOKUP(B1744,EVENTOS!B:B,EVENTOS!M:M,"--",0,1)</f>
        <v>389</v>
      </c>
      <c r="AE1744" s="3">
        <v>2</v>
      </c>
      <c r="AF1744" s="12">
        <f>_xlfn.XLOOKUP(C1744,ESTACIONES!B:B,ESTACIONES!N:N,0,0,1)</f>
        <v>2.1221377636605276</v>
      </c>
      <c r="AG1744">
        <f>_xlfn.XLOOKUP(A1744,'L y W'!A:A,'L y W'!B:B,0,0,1)</f>
        <v>0</v>
      </c>
      <c r="AH1744">
        <f>_xlfn.XLOOKUP(A1744,'L y W'!A:A,'L y W'!C:C,0,0,1)</f>
        <v>0</v>
      </c>
    </row>
    <row r="1745" spans="1:34" x14ac:dyDescent="0.3">
      <c r="A1745" s="1">
        <v>3679</v>
      </c>
      <c r="B1745" s="1" t="s">
        <v>2290</v>
      </c>
      <c r="C1745" s="1" t="s">
        <v>1640</v>
      </c>
      <c r="D1745" s="1">
        <v>2017</v>
      </c>
      <c r="E1745" s="1">
        <v>7</v>
      </c>
      <c r="F1745" s="1">
        <v>22</v>
      </c>
      <c r="G1745" s="1">
        <v>6</v>
      </c>
      <c r="H1745" s="1">
        <v>29</v>
      </c>
      <c r="I1745" s="1">
        <v>50</v>
      </c>
      <c r="J1745" s="1">
        <v>-21.177</v>
      </c>
      <c r="K1745" s="1">
        <v>-69.152000000000001</v>
      </c>
      <c r="L1745" s="1">
        <v>5.4</v>
      </c>
      <c r="M1745" s="1">
        <v>44.5</v>
      </c>
      <c r="N1745" s="1">
        <v>-21.796379999999999</v>
      </c>
      <c r="O1745" s="1">
        <v>-69.241919999999993</v>
      </c>
      <c r="P1745" s="1">
        <v>0</v>
      </c>
      <c r="Q1745" s="1">
        <v>649</v>
      </c>
      <c r="R1745" s="7">
        <v>10.15</v>
      </c>
      <c r="S1745" s="1">
        <v>314</v>
      </c>
      <c r="T1745" s="1">
        <v>32</v>
      </c>
      <c r="U1745" s="1">
        <v>-35</v>
      </c>
      <c r="V1745" s="1">
        <v>75</v>
      </c>
      <c r="W1745" s="1">
        <v>72</v>
      </c>
      <c r="X1745" s="1">
        <v>-117</v>
      </c>
      <c r="Y1745" s="1">
        <v>69.210040444853263</v>
      </c>
      <c r="Z1745" s="1">
        <v>82.281709379291726</v>
      </c>
      <c r="AA1745" s="1">
        <v>82.279609680175781</v>
      </c>
      <c r="AB1745" s="1" t="s">
        <v>2299</v>
      </c>
      <c r="AC1745" s="3">
        <v>105</v>
      </c>
      <c r="AD1745" s="3">
        <f>_xlfn.XLOOKUP(B1745,EVENTOS!B:B,EVENTOS!M:M,"--",0,1)</f>
        <v>389</v>
      </c>
      <c r="AE1745" s="3">
        <v>2</v>
      </c>
      <c r="AF1745" s="12">
        <f>_xlfn.XLOOKUP(C1745,ESTACIONES!B:B,ESTACIONES!N:N,0,0,1)</f>
        <v>1.6902258469004994</v>
      </c>
      <c r="AG1745">
        <f>_xlfn.XLOOKUP(A1745,'L y W'!A:A,'L y W'!B:B,0,0,1)</f>
        <v>0</v>
      </c>
      <c r="AH1745">
        <f>_xlfn.XLOOKUP(A1745,'L y W'!A:A,'L y W'!C:C,0,0,1)</f>
        <v>0</v>
      </c>
    </row>
    <row r="1746" spans="1:34" x14ac:dyDescent="0.3">
      <c r="A1746" s="1">
        <v>368</v>
      </c>
      <c r="B1746" s="1" t="s">
        <v>2276</v>
      </c>
      <c r="C1746" s="1" t="s">
        <v>484</v>
      </c>
      <c r="D1746" s="1">
        <v>2014</v>
      </c>
      <c r="E1746" s="1">
        <v>4</v>
      </c>
      <c r="F1746" s="1">
        <v>19</v>
      </c>
      <c r="G1746" s="1">
        <v>20</v>
      </c>
      <c r="H1746" s="1">
        <v>54</v>
      </c>
      <c r="I1746" s="1">
        <v>41</v>
      </c>
      <c r="J1746" s="1">
        <v>-19.965</v>
      </c>
      <c r="K1746" s="1">
        <v>-71.113</v>
      </c>
      <c r="L1746" s="1">
        <v>5.3</v>
      </c>
      <c r="M1746" s="1">
        <v>40</v>
      </c>
      <c r="N1746" s="1">
        <v>-19.312390000000001</v>
      </c>
      <c r="O1746" s="1">
        <v>-69.427279999999996</v>
      </c>
      <c r="P1746" s="1">
        <v>0</v>
      </c>
      <c r="Q1746" s="1">
        <v>346</v>
      </c>
      <c r="R1746" s="7">
        <v>1.1399999999999999</v>
      </c>
      <c r="S1746" s="1">
        <v>339</v>
      </c>
      <c r="T1746" s="1">
        <v>26</v>
      </c>
      <c r="U1746" s="1">
        <v>79</v>
      </c>
      <c r="V1746" s="1">
        <v>171</v>
      </c>
      <c r="W1746" s="1">
        <v>64</v>
      </c>
      <c r="X1746" s="1">
        <v>96</v>
      </c>
      <c r="Y1746" s="1">
        <v>190.99304032293551</v>
      </c>
      <c r="Z1746" s="1">
        <v>195.13672502068511</v>
      </c>
      <c r="AA1746" s="1">
        <v>203.2</v>
      </c>
      <c r="AB1746" s="1" t="s">
        <v>2300</v>
      </c>
      <c r="AC1746" s="3">
        <v>56</v>
      </c>
      <c r="AD1746" s="3">
        <f>_xlfn.XLOOKUP(B1746,EVENTOS!B:B,EVENTOS!M:M,"--",0,1)</f>
        <v>386</v>
      </c>
      <c r="AE1746" s="3">
        <v>1</v>
      </c>
      <c r="AF1746" s="12">
        <f>_xlfn.XLOOKUP(C1746,ESTACIONES!B:B,ESTACIONES!N:N,0,0,1)</f>
        <v>3.9528596519652126</v>
      </c>
      <c r="AG1746">
        <f>_xlfn.XLOOKUP(A1746,'L y W'!A:A,'L y W'!B:B,0,0,1)</f>
        <v>0</v>
      </c>
      <c r="AH1746">
        <f>_xlfn.XLOOKUP(A1746,'L y W'!A:A,'L y W'!C:C,0,0,1)</f>
        <v>0</v>
      </c>
    </row>
    <row r="1747" spans="1:34" x14ac:dyDescent="0.3">
      <c r="A1747" s="1">
        <v>3680</v>
      </c>
      <c r="B1747" s="1" t="s">
        <v>2290</v>
      </c>
      <c r="C1747" s="1" t="s">
        <v>113</v>
      </c>
      <c r="D1747" s="1">
        <v>2017</v>
      </c>
      <c r="E1747" s="1">
        <v>7</v>
      </c>
      <c r="F1747" s="1">
        <v>22</v>
      </c>
      <c r="G1747" s="1">
        <v>6</v>
      </c>
      <c r="H1747" s="1">
        <v>29</v>
      </c>
      <c r="I1747" s="1">
        <v>50</v>
      </c>
      <c r="J1747" s="1">
        <v>-21.177</v>
      </c>
      <c r="K1747" s="1">
        <v>-69.152000000000001</v>
      </c>
      <c r="L1747" s="1">
        <v>5.4</v>
      </c>
      <c r="M1747" s="1">
        <v>44.5</v>
      </c>
      <c r="N1747" s="1">
        <v>-23.208335000000002</v>
      </c>
      <c r="O1747" s="1">
        <v>-69.470920000000007</v>
      </c>
      <c r="P1747" s="1">
        <v>0</v>
      </c>
      <c r="Q1747" s="1">
        <v>532</v>
      </c>
      <c r="R1747" s="7">
        <v>2.2200000000000002</v>
      </c>
      <c r="S1747" s="1">
        <v>314</v>
      </c>
      <c r="T1747" s="1">
        <v>32</v>
      </c>
      <c r="U1747" s="1">
        <v>-35</v>
      </c>
      <c r="V1747" s="1">
        <v>75</v>
      </c>
      <c r="W1747" s="1">
        <v>72</v>
      </c>
      <c r="X1747" s="1">
        <v>-117</v>
      </c>
      <c r="Y1747" s="1">
        <v>227.32690470172389</v>
      </c>
      <c r="Z1747" s="1">
        <v>231.64147210995412</v>
      </c>
      <c r="AA1747" s="1">
        <v>231.63984680175781</v>
      </c>
      <c r="AB1747" s="1" t="s">
        <v>2301</v>
      </c>
      <c r="AC1747" s="3">
        <v>20</v>
      </c>
      <c r="AD1747" s="3">
        <f>_xlfn.XLOOKUP(B1747,EVENTOS!B:B,EVENTOS!M:M,"--",0,1)</f>
        <v>389</v>
      </c>
      <c r="AE1747" s="3">
        <v>2</v>
      </c>
      <c r="AF1747" s="12">
        <f>_xlfn.XLOOKUP(C1747,ESTACIONES!B:B,ESTACIONES!N:N,0,0,1)</f>
        <v>3.4503543176923124</v>
      </c>
      <c r="AG1747">
        <f>_xlfn.XLOOKUP(A1747,'L y W'!A:A,'L y W'!B:B,0,0,1)</f>
        <v>0</v>
      </c>
      <c r="AH1747">
        <f>_xlfn.XLOOKUP(A1747,'L y W'!A:A,'L y W'!C:C,0,0,1)</f>
        <v>0</v>
      </c>
    </row>
    <row r="1748" spans="1:34" x14ac:dyDescent="0.3">
      <c r="A1748" s="1">
        <v>3681</v>
      </c>
      <c r="B1748" s="1" t="s">
        <v>2290</v>
      </c>
      <c r="C1748" s="1" t="s">
        <v>35</v>
      </c>
      <c r="D1748" s="1">
        <v>2017</v>
      </c>
      <c r="E1748" s="1">
        <v>7</v>
      </c>
      <c r="F1748" s="1">
        <v>22</v>
      </c>
      <c r="G1748" s="1">
        <v>6</v>
      </c>
      <c r="H1748" s="1">
        <v>29</v>
      </c>
      <c r="I1748" s="1">
        <v>50</v>
      </c>
      <c r="J1748" s="1">
        <v>-21.177</v>
      </c>
      <c r="K1748" s="1">
        <v>-69.152000000000001</v>
      </c>
      <c r="L1748" s="1">
        <v>5.4</v>
      </c>
      <c r="M1748" s="1">
        <v>44.5</v>
      </c>
      <c r="N1748" s="1">
        <v>-20.230340000000002</v>
      </c>
      <c r="O1748" s="1">
        <v>-70.145920000000004</v>
      </c>
      <c r="P1748" s="1">
        <v>0</v>
      </c>
      <c r="Q1748" s="1">
        <v>635</v>
      </c>
      <c r="R1748" s="7">
        <v>7.01</v>
      </c>
      <c r="S1748" s="1">
        <v>314</v>
      </c>
      <c r="T1748" s="1">
        <v>32</v>
      </c>
      <c r="U1748" s="1">
        <v>-35</v>
      </c>
      <c r="V1748" s="1">
        <v>75</v>
      </c>
      <c r="W1748" s="1">
        <v>72</v>
      </c>
      <c r="X1748" s="1">
        <v>-117</v>
      </c>
      <c r="Y1748" s="1">
        <v>147.32615149905013</v>
      </c>
      <c r="Z1748" s="1">
        <v>153.90011343569915</v>
      </c>
      <c r="AA1748" s="1">
        <v>153.6861267089844</v>
      </c>
      <c r="AB1748" s="1" t="s">
        <v>2302</v>
      </c>
      <c r="AC1748" s="3">
        <v>3</v>
      </c>
      <c r="AD1748" s="3">
        <f>_xlfn.XLOOKUP(B1748,EVENTOS!B:B,EVENTOS!M:M,"--",0,1)</f>
        <v>389</v>
      </c>
      <c r="AE1748" s="3">
        <v>2</v>
      </c>
      <c r="AF1748" s="12">
        <f>_xlfn.XLOOKUP(C1748,ESTACIONES!B:B,ESTACIONES!N:N,0,0,1)</f>
        <v>6.1460543197080302</v>
      </c>
      <c r="AG1748">
        <f>_xlfn.XLOOKUP(A1748,'L y W'!A:A,'L y W'!B:B,0,0,1)</f>
        <v>0</v>
      </c>
      <c r="AH1748">
        <f>_xlfn.XLOOKUP(A1748,'L y W'!A:A,'L y W'!C:C,0,0,1)</f>
        <v>0</v>
      </c>
    </row>
    <row r="1749" spans="1:34" x14ac:dyDescent="0.3">
      <c r="A1749" s="1">
        <v>3683</v>
      </c>
      <c r="B1749" s="1" t="s">
        <v>2290</v>
      </c>
      <c r="C1749" s="1" t="s">
        <v>49</v>
      </c>
      <c r="D1749" s="1">
        <v>2017</v>
      </c>
      <c r="E1749" s="1">
        <v>7</v>
      </c>
      <c r="F1749" s="1">
        <v>22</v>
      </c>
      <c r="G1749" s="1">
        <v>6</v>
      </c>
      <c r="H1749" s="1">
        <v>29</v>
      </c>
      <c r="I1749" s="1">
        <v>50</v>
      </c>
      <c r="J1749" s="1">
        <v>-21.177</v>
      </c>
      <c r="K1749" s="1">
        <v>-69.152000000000001</v>
      </c>
      <c r="L1749" s="1">
        <v>5.4</v>
      </c>
      <c r="M1749" s="1">
        <v>44.5</v>
      </c>
      <c r="N1749" s="1">
        <v>-20.270160000000001</v>
      </c>
      <c r="O1749" s="1">
        <v>-70.094139999999996</v>
      </c>
      <c r="P1749" s="1">
        <v>0</v>
      </c>
      <c r="Q1749" s="1">
        <v>680</v>
      </c>
      <c r="R1749" s="7">
        <v>14.35</v>
      </c>
      <c r="S1749" s="1">
        <v>314</v>
      </c>
      <c r="T1749" s="1">
        <v>32</v>
      </c>
      <c r="U1749" s="1">
        <v>-35</v>
      </c>
      <c r="V1749" s="1">
        <v>75</v>
      </c>
      <c r="W1749" s="1">
        <v>72</v>
      </c>
      <c r="X1749" s="1">
        <v>-117</v>
      </c>
      <c r="Y1749" s="1">
        <v>140.39225625105522</v>
      </c>
      <c r="Z1749" s="1">
        <v>147.27605241607324</v>
      </c>
      <c r="AA1749" s="1">
        <v>147.08329772949219</v>
      </c>
      <c r="AB1749" s="1" t="s">
        <v>2303</v>
      </c>
      <c r="AC1749" s="3">
        <v>7</v>
      </c>
      <c r="AD1749" s="3">
        <f>_xlfn.XLOOKUP(B1749,EVENTOS!B:B,EVENTOS!M:M,"--",0,1)</f>
        <v>389</v>
      </c>
      <c r="AE1749" s="3">
        <v>2</v>
      </c>
      <c r="AF1749" s="12">
        <f>_xlfn.XLOOKUP(C1749,ESTACIONES!B:B,ESTACIONES!N:N,0,0,1)</f>
        <v>1.8458396032130928</v>
      </c>
      <c r="AG1749">
        <f>_xlfn.XLOOKUP(A1749,'L y W'!A:A,'L y W'!B:B,0,0,1)</f>
        <v>0</v>
      </c>
      <c r="AH1749">
        <f>_xlfn.XLOOKUP(A1749,'L y W'!A:A,'L y W'!C:C,0,0,1)</f>
        <v>0</v>
      </c>
    </row>
    <row r="1750" spans="1:34" x14ac:dyDescent="0.3">
      <c r="A1750" s="1">
        <v>3684</v>
      </c>
      <c r="B1750" s="1" t="s">
        <v>2290</v>
      </c>
      <c r="C1750" s="1" t="s">
        <v>484</v>
      </c>
      <c r="D1750" s="1">
        <v>2017</v>
      </c>
      <c r="E1750" s="1">
        <v>7</v>
      </c>
      <c r="F1750" s="1">
        <v>22</v>
      </c>
      <c r="G1750" s="1">
        <v>6</v>
      </c>
      <c r="H1750" s="1">
        <v>29</v>
      </c>
      <c r="I1750" s="1">
        <v>50</v>
      </c>
      <c r="J1750" s="1">
        <v>-21.177</v>
      </c>
      <c r="K1750" s="1">
        <v>-69.152000000000001</v>
      </c>
      <c r="L1750" s="1">
        <v>5.4</v>
      </c>
      <c r="M1750" s="1">
        <v>44.5</v>
      </c>
      <c r="N1750" s="1">
        <v>-19.312390000000001</v>
      </c>
      <c r="O1750" s="1">
        <v>-69.427279999999996</v>
      </c>
      <c r="P1750" s="1">
        <v>0</v>
      </c>
      <c r="Q1750" s="1">
        <v>346</v>
      </c>
      <c r="R1750" s="7">
        <v>1.1399999999999999</v>
      </c>
      <c r="S1750" s="1">
        <v>314</v>
      </c>
      <c r="T1750" s="1">
        <v>32</v>
      </c>
      <c r="U1750" s="1">
        <v>-35</v>
      </c>
      <c r="V1750" s="1">
        <v>75</v>
      </c>
      <c r="W1750" s="1">
        <v>72</v>
      </c>
      <c r="X1750" s="1">
        <v>-117</v>
      </c>
      <c r="Y1750" s="1">
        <v>208.42012269788228</v>
      </c>
      <c r="Z1750" s="1">
        <v>213.11780203774697</v>
      </c>
      <c r="AA1750" s="1">
        <v>213.10853576660159</v>
      </c>
      <c r="AB1750" s="1" t="s">
        <v>2304</v>
      </c>
      <c r="AC1750" s="3">
        <v>56</v>
      </c>
      <c r="AD1750" s="3">
        <f>_xlfn.XLOOKUP(B1750,EVENTOS!B:B,EVENTOS!M:M,"--",0,1)</f>
        <v>389</v>
      </c>
      <c r="AE1750" s="3">
        <v>2</v>
      </c>
      <c r="AF1750" s="12">
        <f>_xlfn.XLOOKUP(C1750,ESTACIONES!B:B,ESTACIONES!N:N,0,0,1)</f>
        <v>3.9528596519652126</v>
      </c>
      <c r="AG1750">
        <f>_xlfn.XLOOKUP(A1750,'L y W'!A:A,'L y W'!B:B,0,0,1)</f>
        <v>0</v>
      </c>
      <c r="AH1750">
        <f>_xlfn.XLOOKUP(A1750,'L y W'!A:A,'L y W'!C:C,0,0,1)</f>
        <v>0</v>
      </c>
    </row>
    <row r="1751" spans="1:34" x14ac:dyDescent="0.3">
      <c r="A1751" s="1">
        <v>3685</v>
      </c>
      <c r="B1751" s="1" t="s">
        <v>2290</v>
      </c>
      <c r="C1751" s="1" t="s">
        <v>745</v>
      </c>
      <c r="D1751" s="1">
        <v>2017</v>
      </c>
      <c r="E1751" s="1">
        <v>7</v>
      </c>
      <c r="F1751" s="1">
        <v>22</v>
      </c>
      <c r="G1751" s="1">
        <v>6</v>
      </c>
      <c r="H1751" s="1">
        <v>29</v>
      </c>
      <c r="I1751" s="1">
        <v>50</v>
      </c>
      <c r="J1751" s="1">
        <v>-21.177</v>
      </c>
      <c r="K1751" s="1">
        <v>-69.152000000000001</v>
      </c>
      <c r="L1751" s="1">
        <v>5.4</v>
      </c>
      <c r="M1751" s="1">
        <v>44.5</v>
      </c>
      <c r="N1751" s="1">
        <v>-20.07067</v>
      </c>
      <c r="O1751" s="1">
        <v>-69.217219999999998</v>
      </c>
      <c r="P1751" s="1">
        <v>0</v>
      </c>
      <c r="Q1751" s="1">
        <v>732</v>
      </c>
      <c r="R1751" s="7">
        <v>10.01</v>
      </c>
      <c r="S1751" s="1">
        <v>314</v>
      </c>
      <c r="T1751" s="1">
        <v>32</v>
      </c>
      <c r="U1751" s="1">
        <v>-35</v>
      </c>
      <c r="V1751" s="1">
        <v>75</v>
      </c>
      <c r="W1751" s="1">
        <v>72</v>
      </c>
      <c r="X1751" s="1">
        <v>-117</v>
      </c>
      <c r="Y1751" s="1">
        <v>122.67271272150003</v>
      </c>
      <c r="Z1751" s="1">
        <v>130.49461462624302</v>
      </c>
      <c r="AA1751" s="1">
        <v>130.4964904785156</v>
      </c>
      <c r="AB1751" s="1" t="s">
        <v>2305</v>
      </c>
      <c r="AC1751" s="3">
        <v>71</v>
      </c>
      <c r="AD1751" s="3">
        <f>_xlfn.XLOOKUP(B1751,EVENTOS!B:B,EVENTOS!M:M,"--",0,1)</f>
        <v>389</v>
      </c>
      <c r="AE1751" s="3">
        <v>2</v>
      </c>
      <c r="AF1751" s="12">
        <f>_xlfn.XLOOKUP(C1751,ESTACIONES!B:B,ESTACIONES!N:N,0,0,1)</f>
        <v>5.6225792318664567</v>
      </c>
      <c r="AG1751">
        <f>_xlfn.XLOOKUP(A1751,'L y W'!A:A,'L y W'!B:B,0,0,1)</f>
        <v>0</v>
      </c>
      <c r="AH1751">
        <f>_xlfn.XLOOKUP(A1751,'L y W'!A:A,'L y W'!C:C,0,0,1)</f>
        <v>0</v>
      </c>
    </row>
    <row r="1752" spans="1:34" x14ac:dyDescent="0.3">
      <c r="A1752" s="1">
        <v>3686</v>
      </c>
      <c r="B1752" s="1" t="s">
        <v>2290</v>
      </c>
      <c r="C1752" s="1" t="s">
        <v>76</v>
      </c>
      <c r="D1752" s="1">
        <v>2017</v>
      </c>
      <c r="E1752" s="1">
        <v>7</v>
      </c>
      <c r="F1752" s="1">
        <v>22</v>
      </c>
      <c r="G1752" s="1">
        <v>6</v>
      </c>
      <c r="H1752" s="1">
        <v>29</v>
      </c>
      <c r="I1752" s="1">
        <v>50</v>
      </c>
      <c r="J1752" s="1">
        <v>-21.177</v>
      </c>
      <c r="K1752" s="1">
        <v>-69.152000000000001</v>
      </c>
      <c r="L1752" s="1">
        <v>5.4</v>
      </c>
      <c r="M1752" s="1">
        <v>44.5</v>
      </c>
      <c r="N1752" s="1">
        <v>-20.496327999999998</v>
      </c>
      <c r="O1752" s="1">
        <v>-69.337469999999996</v>
      </c>
      <c r="P1752" s="1">
        <v>0</v>
      </c>
      <c r="Q1752" s="1">
        <v>357</v>
      </c>
      <c r="R1752" s="7">
        <v>2.08</v>
      </c>
      <c r="S1752" s="1">
        <v>314</v>
      </c>
      <c r="T1752" s="1">
        <v>32</v>
      </c>
      <c r="U1752" s="1">
        <v>-35</v>
      </c>
      <c r="V1752" s="1">
        <v>75</v>
      </c>
      <c r="W1752" s="1">
        <v>72</v>
      </c>
      <c r="X1752" s="1">
        <v>-117</v>
      </c>
      <c r="Y1752" s="1">
        <v>77.79371038255735</v>
      </c>
      <c r="Z1752" s="1">
        <v>89.622047371644058</v>
      </c>
      <c r="AA1752" s="1">
        <v>89.6129150390625</v>
      </c>
      <c r="AB1752" s="1" t="s">
        <v>2306</v>
      </c>
      <c r="AC1752" s="3">
        <v>14</v>
      </c>
      <c r="AD1752" s="3">
        <f>_xlfn.XLOOKUP(B1752,EVENTOS!B:B,EVENTOS!M:M,"--",0,1)</f>
        <v>389</v>
      </c>
      <c r="AE1752" s="3">
        <v>2</v>
      </c>
      <c r="AF1752" s="12">
        <f>_xlfn.XLOOKUP(C1752,ESTACIONES!B:B,ESTACIONES!N:N,0,0,1)</f>
        <v>2.8487108524030149</v>
      </c>
      <c r="AG1752">
        <f>_xlfn.XLOOKUP(A1752,'L y W'!A:A,'L y W'!B:B,0,0,1)</f>
        <v>0</v>
      </c>
      <c r="AH1752">
        <f>_xlfn.XLOOKUP(A1752,'L y W'!A:A,'L y W'!C:C,0,0,1)</f>
        <v>0</v>
      </c>
    </row>
    <row r="1753" spans="1:34" x14ac:dyDescent="0.3">
      <c r="A1753" s="1">
        <v>3687</v>
      </c>
      <c r="B1753" s="1" t="s">
        <v>2290</v>
      </c>
      <c r="C1753" s="1" t="s">
        <v>477</v>
      </c>
      <c r="D1753" s="1">
        <v>2017</v>
      </c>
      <c r="E1753" s="1">
        <v>7</v>
      </c>
      <c r="F1753" s="1">
        <v>22</v>
      </c>
      <c r="G1753" s="1">
        <v>6</v>
      </c>
      <c r="H1753" s="1">
        <v>29</v>
      </c>
      <c r="I1753" s="1">
        <v>50</v>
      </c>
      <c r="J1753" s="1">
        <v>-21.177</v>
      </c>
      <c r="K1753" s="1">
        <v>-69.152000000000001</v>
      </c>
      <c r="L1753" s="1">
        <v>5.4</v>
      </c>
      <c r="M1753" s="1">
        <v>44.5</v>
      </c>
      <c r="N1753" s="1">
        <v>-20.2393</v>
      </c>
      <c r="O1753" s="1">
        <v>-70.05395</v>
      </c>
      <c r="P1753" s="1">
        <v>692</v>
      </c>
      <c r="Q1753" s="1">
        <v>1003</v>
      </c>
      <c r="R1753" s="7">
        <v>9.5714285714285712</v>
      </c>
      <c r="S1753" s="1">
        <v>314</v>
      </c>
      <c r="T1753" s="1">
        <v>32</v>
      </c>
      <c r="U1753" s="1">
        <v>-35</v>
      </c>
      <c r="V1753" s="1">
        <v>75</v>
      </c>
      <c r="W1753" s="1">
        <v>72</v>
      </c>
      <c r="X1753" s="1">
        <v>-117</v>
      </c>
      <c r="Y1753" s="1">
        <v>140.01919973152906</v>
      </c>
      <c r="Z1753" s="1">
        <v>147.13155051673257</v>
      </c>
      <c r="AA1753" s="1">
        <v>146.73759460449219</v>
      </c>
      <c r="AB1753" s="1" t="s">
        <v>2307</v>
      </c>
      <c r="AC1753" s="3">
        <v>54</v>
      </c>
      <c r="AD1753" s="3">
        <f>_xlfn.XLOOKUP(B1753,EVENTOS!B:B,EVENTOS!M:M,"--",0,1)</f>
        <v>389</v>
      </c>
      <c r="AE1753" s="3">
        <v>2</v>
      </c>
      <c r="AF1753" s="12">
        <f>_xlfn.XLOOKUP(C1753,ESTACIONES!B:B,ESTACIONES!N:N,0,0,1)</f>
        <v>1.5334993142356375</v>
      </c>
      <c r="AG1753">
        <f>_xlfn.XLOOKUP(A1753,'L y W'!A:A,'L y W'!B:B,0,0,1)</f>
        <v>0</v>
      </c>
      <c r="AH1753">
        <f>_xlfn.XLOOKUP(A1753,'L y W'!A:A,'L y W'!C:C,0,0,1)</f>
        <v>0</v>
      </c>
    </row>
    <row r="1754" spans="1:34" x14ac:dyDescent="0.3">
      <c r="A1754" s="1">
        <v>369</v>
      </c>
      <c r="B1754" s="1" t="s">
        <v>2308</v>
      </c>
      <c r="C1754" s="1" t="s">
        <v>88</v>
      </c>
      <c r="D1754" s="1">
        <v>2014</v>
      </c>
      <c r="E1754" s="1">
        <v>4</v>
      </c>
      <c r="F1754" s="1">
        <v>21</v>
      </c>
      <c r="G1754" s="1">
        <v>13</v>
      </c>
      <c r="H1754" s="1">
        <v>39</v>
      </c>
      <c r="I1754" s="1">
        <v>8</v>
      </c>
      <c r="J1754" s="1">
        <v>-19.677</v>
      </c>
      <c r="K1754" s="1">
        <v>-70.962999999999994</v>
      </c>
      <c r="L1754" s="1">
        <v>5.2</v>
      </c>
      <c r="M1754" s="1">
        <v>32.4</v>
      </c>
      <c r="N1754" s="1">
        <v>-20.256270000000001</v>
      </c>
      <c r="O1754" s="1">
        <v>-69.786010000000005</v>
      </c>
      <c r="P1754" s="1">
        <v>0</v>
      </c>
      <c r="Q1754" s="1">
        <v>344</v>
      </c>
      <c r="R1754" s="7">
        <v>2.4700000000000002</v>
      </c>
      <c r="S1754" s="1">
        <v>349</v>
      </c>
      <c r="T1754" s="1">
        <v>24</v>
      </c>
      <c r="U1754" s="1">
        <v>93</v>
      </c>
      <c r="V1754" s="1">
        <v>166</v>
      </c>
      <c r="W1754" s="1">
        <v>66</v>
      </c>
      <c r="X1754" s="1">
        <v>89</v>
      </c>
      <c r="Y1754" s="1">
        <v>138.88474274552604</v>
      </c>
      <c r="Z1754" s="1">
        <v>142.61392557352505</v>
      </c>
      <c r="AA1754" s="1">
        <v>142.80812072753909</v>
      </c>
      <c r="AB1754" s="1" t="s">
        <v>2309</v>
      </c>
      <c r="AC1754" s="3">
        <v>15</v>
      </c>
      <c r="AD1754" s="3">
        <f>_xlfn.XLOOKUP(B1754,EVENTOS!B:B,EVENTOS!M:M,"--",0,1)</f>
        <v>390</v>
      </c>
      <c r="AE1754" s="3">
        <v>1</v>
      </c>
      <c r="AF1754" s="12">
        <f>_xlfn.XLOOKUP(C1754,ESTACIONES!B:B,ESTACIONES!N:N,0,0,1)</f>
        <v>4.7744005541349805</v>
      </c>
      <c r="AG1754">
        <f>_xlfn.XLOOKUP(A1754,'L y W'!A:A,'L y W'!B:B,0,0,1)</f>
        <v>0</v>
      </c>
      <c r="AH1754">
        <f>_xlfn.XLOOKUP(A1754,'L y W'!A:A,'L y W'!C:C,0,0,1)</f>
        <v>0</v>
      </c>
    </row>
    <row r="1755" spans="1:34" x14ac:dyDescent="0.3">
      <c r="A1755" s="1">
        <v>3690</v>
      </c>
      <c r="B1755" s="1" t="s">
        <v>2290</v>
      </c>
      <c r="C1755" s="1" t="s">
        <v>1133</v>
      </c>
      <c r="D1755" s="1">
        <v>2017</v>
      </c>
      <c r="E1755" s="1">
        <v>7</v>
      </c>
      <c r="F1755" s="1">
        <v>22</v>
      </c>
      <c r="G1755" s="1">
        <v>6</v>
      </c>
      <c r="H1755" s="1">
        <v>29</v>
      </c>
      <c r="I1755" s="1">
        <v>50</v>
      </c>
      <c r="J1755" s="1">
        <v>-21.177</v>
      </c>
      <c r="K1755" s="1">
        <v>-69.152000000000001</v>
      </c>
      <c r="L1755" s="1">
        <v>5.4</v>
      </c>
      <c r="M1755" s="1">
        <v>44.5</v>
      </c>
      <c r="N1755" s="1">
        <v>-20.5656</v>
      </c>
      <c r="O1755" s="1">
        <v>-70.180700000000002</v>
      </c>
      <c r="P1755" s="1">
        <v>0</v>
      </c>
      <c r="Q1755" s="1">
        <v>566</v>
      </c>
      <c r="R1755" s="7">
        <v>5.25</v>
      </c>
      <c r="S1755" s="1">
        <v>314</v>
      </c>
      <c r="T1755" s="1">
        <v>32</v>
      </c>
      <c r="U1755" s="1">
        <v>-35</v>
      </c>
      <c r="V1755" s="1">
        <v>75</v>
      </c>
      <c r="W1755" s="1">
        <v>72</v>
      </c>
      <c r="X1755" s="1">
        <v>-117</v>
      </c>
      <c r="Y1755" s="1">
        <v>126.65197736974773</v>
      </c>
      <c r="Z1755" s="1">
        <v>134.2422190358424</v>
      </c>
      <c r="AA1755" s="1">
        <v>134.07160949707031</v>
      </c>
      <c r="AB1755" s="1" t="s">
        <v>2310</v>
      </c>
      <c r="AC1755" s="3">
        <v>86</v>
      </c>
      <c r="AD1755" s="3">
        <f>_xlfn.XLOOKUP(B1755,EVENTOS!B:B,EVENTOS!M:M,"--",0,1)</f>
        <v>389</v>
      </c>
      <c r="AE1755" s="3">
        <v>2</v>
      </c>
      <c r="AF1755" s="12">
        <f>_xlfn.XLOOKUP(C1755,ESTACIONES!B:B,ESTACIONES!N:N,0,0,1)</f>
        <v>1.9877605484014587</v>
      </c>
      <c r="AG1755">
        <f>_xlfn.XLOOKUP(A1755,'L y W'!A:A,'L y W'!B:B,0,0,1)</f>
        <v>0</v>
      </c>
      <c r="AH1755">
        <f>_xlfn.XLOOKUP(A1755,'L y W'!A:A,'L y W'!C:C,0,0,1)</f>
        <v>0</v>
      </c>
    </row>
    <row r="1756" spans="1:34" x14ac:dyDescent="0.3">
      <c r="A1756" s="1">
        <v>3695</v>
      </c>
      <c r="B1756" s="1" t="s">
        <v>2311</v>
      </c>
      <c r="C1756" s="1" t="s">
        <v>809</v>
      </c>
      <c r="D1756" s="1">
        <v>2017</v>
      </c>
      <c r="E1756" s="1">
        <v>8</v>
      </c>
      <c r="F1756" s="1">
        <v>1</v>
      </c>
      <c r="G1756" s="1">
        <v>6</v>
      </c>
      <c r="H1756" s="1">
        <v>13</v>
      </c>
      <c r="I1756" s="1">
        <v>55</v>
      </c>
      <c r="J1756" s="1">
        <v>-28.536999999999999</v>
      </c>
      <c r="K1756" s="1">
        <v>-69.293000000000006</v>
      </c>
      <c r="L1756" s="1">
        <v>5.6</v>
      </c>
      <c r="M1756" s="1">
        <v>138.80000000000001</v>
      </c>
      <c r="N1756" s="1">
        <v>-27.299579999999999</v>
      </c>
      <c r="O1756" s="1">
        <v>-70.421317000000002</v>
      </c>
      <c r="P1756" s="1">
        <v>312</v>
      </c>
      <c r="Q1756" s="1">
        <v>534</v>
      </c>
      <c r="R1756" s="7">
        <v>1.1299999999999999</v>
      </c>
      <c r="S1756" s="1">
        <v>327</v>
      </c>
      <c r="T1756" s="1">
        <v>27</v>
      </c>
      <c r="U1756" s="1">
        <v>-88</v>
      </c>
      <c r="V1756" s="1">
        <v>145</v>
      </c>
      <c r="W1756" s="1">
        <v>63</v>
      </c>
      <c r="X1756" s="1">
        <v>-91</v>
      </c>
      <c r="Y1756" s="1">
        <v>176.46290356134313</v>
      </c>
      <c r="Z1756" s="1">
        <v>224.70270331551396</v>
      </c>
      <c r="AA1756" s="1">
        <v>224.20367431640619</v>
      </c>
      <c r="AB1756" s="1" t="s">
        <v>2312</v>
      </c>
      <c r="AC1756" s="3">
        <v>73</v>
      </c>
      <c r="AD1756" s="3">
        <f>_xlfn.XLOOKUP(B1756,EVENTOS!B:B,EVENTOS!M:M,"--",0,1)</f>
        <v>391</v>
      </c>
      <c r="AE1756" s="3">
        <v>2</v>
      </c>
      <c r="AF1756" s="12">
        <f>_xlfn.XLOOKUP(C1756,ESTACIONES!B:B,ESTACIONES!N:N,0,0,1)</f>
        <v>2.3252025472528857</v>
      </c>
      <c r="AG1756">
        <f>_xlfn.XLOOKUP(A1756,'L y W'!A:A,'L y W'!B:B,0,0,1)</f>
        <v>0</v>
      </c>
      <c r="AH1756">
        <f>_xlfn.XLOOKUP(A1756,'L y W'!A:A,'L y W'!C:C,0,0,1)</f>
        <v>0</v>
      </c>
    </row>
    <row r="1757" spans="1:34" x14ac:dyDescent="0.3">
      <c r="A1757" s="1">
        <v>3696</v>
      </c>
      <c r="B1757" s="1" t="s">
        <v>2311</v>
      </c>
      <c r="C1757" s="1" t="s">
        <v>491</v>
      </c>
      <c r="D1757" s="1">
        <v>2017</v>
      </c>
      <c r="E1757" s="1">
        <v>8</v>
      </c>
      <c r="F1757" s="1">
        <v>1</v>
      </c>
      <c r="G1757" s="1">
        <v>6</v>
      </c>
      <c r="H1757" s="1">
        <v>13</v>
      </c>
      <c r="I1757" s="1">
        <v>55</v>
      </c>
      <c r="J1757" s="1">
        <v>-28.536999999999999</v>
      </c>
      <c r="K1757" s="1">
        <v>-69.293000000000006</v>
      </c>
      <c r="L1757" s="1">
        <v>5.6</v>
      </c>
      <c r="M1757" s="1">
        <v>138.80000000000001</v>
      </c>
      <c r="N1757" s="1">
        <v>-27.3612</v>
      </c>
      <c r="O1757" s="1">
        <v>-70.3399</v>
      </c>
      <c r="P1757" s="1">
        <v>376</v>
      </c>
      <c r="Q1757" s="1">
        <v>632</v>
      </c>
      <c r="R1757" s="7">
        <v>6.3</v>
      </c>
      <c r="S1757" s="1">
        <v>327</v>
      </c>
      <c r="T1757" s="1">
        <v>27</v>
      </c>
      <c r="U1757" s="1">
        <v>-88</v>
      </c>
      <c r="V1757" s="1">
        <v>145</v>
      </c>
      <c r="W1757" s="1">
        <v>63</v>
      </c>
      <c r="X1757" s="1">
        <v>-91</v>
      </c>
      <c r="Y1757" s="1">
        <v>166.10630733690951</v>
      </c>
      <c r="Z1757" s="1">
        <v>216.70547827201747</v>
      </c>
      <c r="AA1757" s="1">
        <v>216.20439147949219</v>
      </c>
      <c r="AB1757" s="1" t="s">
        <v>2313</v>
      </c>
      <c r="AC1757" s="3">
        <v>58</v>
      </c>
      <c r="AD1757" s="3">
        <f>_xlfn.XLOOKUP(B1757,EVENTOS!B:B,EVENTOS!M:M,"--",0,1)</f>
        <v>391</v>
      </c>
      <c r="AE1757" s="3">
        <v>2</v>
      </c>
      <c r="AF1757" s="12">
        <f>_xlfn.XLOOKUP(C1757,ESTACIONES!B:B,ESTACIONES!N:N,0,0,1)</f>
        <v>6.0209361883237671</v>
      </c>
      <c r="AG1757">
        <f>_xlfn.XLOOKUP(A1757,'L y W'!A:A,'L y W'!B:B,0,0,1)</f>
        <v>0</v>
      </c>
      <c r="AH1757">
        <f>_xlfn.XLOOKUP(A1757,'L y W'!A:A,'L y W'!C:C,0,0,1)</f>
        <v>0</v>
      </c>
    </row>
    <row r="1758" spans="1:34" x14ac:dyDescent="0.3">
      <c r="A1758" s="1">
        <v>3698</v>
      </c>
      <c r="B1758" s="1" t="s">
        <v>2311</v>
      </c>
      <c r="C1758" s="1" t="s">
        <v>2314</v>
      </c>
      <c r="D1758" s="1">
        <v>2017</v>
      </c>
      <c r="E1758" s="1">
        <v>8</v>
      </c>
      <c r="F1758" s="1">
        <v>1</v>
      </c>
      <c r="G1758" s="1">
        <v>6</v>
      </c>
      <c r="H1758" s="1">
        <v>13</v>
      </c>
      <c r="I1758" s="1">
        <v>55</v>
      </c>
      <c r="J1758" s="1">
        <v>-28.536999999999999</v>
      </c>
      <c r="K1758" s="1">
        <v>-69.293000000000006</v>
      </c>
      <c r="L1758" s="1">
        <v>5.6</v>
      </c>
      <c r="M1758" s="1">
        <v>138.80000000000001</v>
      </c>
      <c r="N1758" s="1">
        <v>-27.37406</v>
      </c>
      <c r="O1758" s="1">
        <v>-70.317769999999996</v>
      </c>
      <c r="P1758" s="1">
        <v>405</v>
      </c>
      <c r="Q1758" s="1">
        <v>441</v>
      </c>
      <c r="R1758" s="7">
        <v>2.5099999999999998</v>
      </c>
      <c r="S1758" s="1">
        <v>327</v>
      </c>
      <c r="T1758" s="1">
        <v>27</v>
      </c>
      <c r="U1758" s="1">
        <v>-88</v>
      </c>
      <c r="V1758" s="1">
        <v>145</v>
      </c>
      <c r="W1758" s="1">
        <v>63</v>
      </c>
      <c r="X1758" s="1">
        <v>-91</v>
      </c>
      <c r="Y1758" s="1">
        <v>163.63630668593137</v>
      </c>
      <c r="Z1758" s="1">
        <v>214.83685179878287</v>
      </c>
      <c r="AA1758" s="1">
        <v>214.3265686035156</v>
      </c>
      <c r="AB1758" s="1" t="s">
        <v>2315</v>
      </c>
      <c r="AC1758" s="3">
        <v>139</v>
      </c>
      <c r="AD1758" s="3">
        <f>_xlfn.XLOOKUP(B1758,EVENTOS!B:B,EVENTOS!M:M,"--",0,1)</f>
        <v>391</v>
      </c>
      <c r="AE1758" s="3">
        <v>2</v>
      </c>
      <c r="AF1758" s="12">
        <f>_xlfn.XLOOKUP(C1758,ESTACIONES!B:B,ESTACIONES!N:N,0,0,1)</f>
        <v>6.032425615425363</v>
      </c>
      <c r="AG1758">
        <f>_xlfn.XLOOKUP(A1758,'L y W'!A:A,'L y W'!B:B,0,0,1)</f>
        <v>0</v>
      </c>
      <c r="AH1758">
        <f>_xlfn.XLOOKUP(A1758,'L y W'!A:A,'L y W'!C:C,0,0,1)</f>
        <v>0</v>
      </c>
    </row>
    <row r="1759" spans="1:34" x14ac:dyDescent="0.3">
      <c r="A1759" s="1">
        <v>37</v>
      </c>
      <c r="B1759" s="1" t="s">
        <v>2316</v>
      </c>
      <c r="C1759" s="1" t="s">
        <v>212</v>
      </c>
      <c r="D1759" s="1">
        <v>2013</v>
      </c>
      <c r="E1759" s="1">
        <v>7</v>
      </c>
      <c r="F1759" s="1">
        <v>10</v>
      </c>
      <c r="G1759" s="1">
        <v>14</v>
      </c>
      <c r="H1759" s="1">
        <v>32</v>
      </c>
      <c r="I1759" s="1">
        <v>12</v>
      </c>
      <c r="J1759" s="1">
        <v>-19.367000000000001</v>
      </c>
      <c r="K1759" s="1">
        <v>-69.522000000000006</v>
      </c>
      <c r="L1759" s="1">
        <v>5.7</v>
      </c>
      <c r="M1759" s="1">
        <v>112.9</v>
      </c>
      <c r="N1759" s="1">
        <v>-19.668500000000002</v>
      </c>
      <c r="O1759" s="1">
        <v>-69.194199999999995</v>
      </c>
      <c r="P1759" s="1">
        <v>0</v>
      </c>
      <c r="Q1759" s="1">
        <v>973</v>
      </c>
      <c r="R1759" s="7">
        <v>7.75</v>
      </c>
      <c r="S1759" s="1">
        <v>194</v>
      </c>
      <c r="T1759" s="1">
        <v>11</v>
      </c>
      <c r="U1759" s="1">
        <v>-66</v>
      </c>
      <c r="V1759" s="1">
        <v>350</v>
      </c>
      <c r="W1759" s="1">
        <v>80</v>
      </c>
      <c r="X1759" s="1">
        <v>-94</v>
      </c>
      <c r="Y1759" s="1">
        <v>47.934695356423383</v>
      </c>
      <c r="Z1759" s="1">
        <v>122.65457602108907</v>
      </c>
      <c r="AA1759" s="1">
        <v>143.15</v>
      </c>
      <c r="AB1759" s="1" t="s">
        <v>2317</v>
      </c>
      <c r="AC1759" s="3">
        <v>42</v>
      </c>
      <c r="AD1759" s="3">
        <f>_xlfn.XLOOKUP(B1759,EVENTOS!B:B,EVENTOS!M:M,"--",0,1)</f>
        <v>392</v>
      </c>
      <c r="AE1759" s="3">
        <v>2</v>
      </c>
      <c r="AF1759" s="12">
        <f>_xlfn.XLOOKUP(C1759,ESTACIONES!B:B,ESTACIONES!N:N,0,0,1)</f>
        <v>5.985471124506704</v>
      </c>
      <c r="AG1759">
        <f>_xlfn.XLOOKUP(A1759,'L y W'!A:A,'L y W'!B:B,0,0,1)</f>
        <v>0</v>
      </c>
      <c r="AH1759">
        <f>_xlfn.XLOOKUP(A1759,'L y W'!A:A,'L y W'!C:C,0,0,1)</f>
        <v>0</v>
      </c>
    </row>
    <row r="1760" spans="1:34" x14ac:dyDescent="0.3">
      <c r="A1760" s="1">
        <v>370</v>
      </c>
      <c r="B1760" s="1" t="s">
        <v>2308</v>
      </c>
      <c r="C1760" s="1" t="s">
        <v>406</v>
      </c>
      <c r="D1760" s="1">
        <v>2014</v>
      </c>
      <c r="E1760" s="1">
        <v>4</v>
      </c>
      <c r="F1760" s="1">
        <v>21</v>
      </c>
      <c r="G1760" s="1">
        <v>13</v>
      </c>
      <c r="H1760" s="1">
        <v>39</v>
      </c>
      <c r="I1760" s="1">
        <v>8</v>
      </c>
      <c r="J1760" s="1">
        <v>-19.677</v>
      </c>
      <c r="K1760" s="1">
        <v>-70.962999999999994</v>
      </c>
      <c r="L1760" s="1">
        <v>5.2</v>
      </c>
      <c r="M1760" s="1">
        <v>32.4</v>
      </c>
      <c r="N1760" s="1">
        <v>-19.995450000000002</v>
      </c>
      <c r="O1760" s="1">
        <v>-69.767070000000004</v>
      </c>
      <c r="P1760" s="1">
        <v>0</v>
      </c>
      <c r="Q1760" s="1">
        <v>418</v>
      </c>
      <c r="R1760" s="7">
        <v>2.8</v>
      </c>
      <c r="S1760" s="1">
        <v>349</v>
      </c>
      <c r="T1760" s="1">
        <v>24</v>
      </c>
      <c r="U1760" s="1">
        <v>93</v>
      </c>
      <c r="V1760" s="1">
        <v>166</v>
      </c>
      <c r="W1760" s="1">
        <v>66</v>
      </c>
      <c r="X1760" s="1">
        <v>89</v>
      </c>
      <c r="Y1760" s="1">
        <v>130.14460535734335</v>
      </c>
      <c r="Z1760" s="1">
        <v>134.11703211605393</v>
      </c>
      <c r="AA1760" s="1">
        <v>134.2362060546875</v>
      </c>
      <c r="AB1760" s="1" t="s">
        <v>2318</v>
      </c>
      <c r="AC1760" s="3">
        <v>50</v>
      </c>
      <c r="AD1760" s="3">
        <f>_xlfn.XLOOKUP(B1760,EVENTOS!B:B,EVENTOS!M:M,"--",0,1)</f>
        <v>390</v>
      </c>
      <c r="AE1760" s="3">
        <v>1</v>
      </c>
      <c r="AF1760" s="12">
        <f>_xlfn.XLOOKUP(C1760,ESTACIONES!B:B,ESTACIONES!N:N,0,0,1)</f>
        <v>3.6247955390389586</v>
      </c>
      <c r="AG1760">
        <f>_xlfn.XLOOKUP(A1760,'L y W'!A:A,'L y W'!B:B,0,0,1)</f>
        <v>0</v>
      </c>
      <c r="AH1760">
        <f>_xlfn.XLOOKUP(A1760,'L y W'!A:A,'L y W'!C:C,0,0,1)</f>
        <v>0</v>
      </c>
    </row>
    <row r="1761" spans="1:34" x14ac:dyDescent="0.3">
      <c r="A1761" s="1">
        <v>3700</v>
      </c>
      <c r="B1761" s="1" t="s">
        <v>2311</v>
      </c>
      <c r="C1761" s="1" t="s">
        <v>557</v>
      </c>
      <c r="D1761" s="1">
        <v>2017</v>
      </c>
      <c r="E1761" s="1">
        <v>8</v>
      </c>
      <c r="F1761" s="1">
        <v>1</v>
      </c>
      <c r="G1761" s="1">
        <v>6</v>
      </c>
      <c r="H1761" s="1">
        <v>13</v>
      </c>
      <c r="I1761" s="1">
        <v>55</v>
      </c>
      <c r="J1761" s="1">
        <v>-28.536999999999999</v>
      </c>
      <c r="K1761" s="1">
        <v>-69.293000000000006</v>
      </c>
      <c r="L1761" s="1">
        <v>5.6</v>
      </c>
      <c r="M1761" s="1">
        <v>138.80000000000001</v>
      </c>
      <c r="N1761" s="1">
        <v>-27.830369999999998</v>
      </c>
      <c r="O1761" s="1">
        <v>-70.107979999999998</v>
      </c>
      <c r="P1761" s="1">
        <v>955</v>
      </c>
      <c r="Q1761" s="1">
        <v>507</v>
      </c>
      <c r="R1761" s="7">
        <v>2.5</v>
      </c>
      <c r="S1761" s="1">
        <v>327</v>
      </c>
      <c r="T1761" s="1">
        <v>27</v>
      </c>
      <c r="U1761" s="1">
        <v>-88</v>
      </c>
      <c r="V1761" s="1">
        <v>145</v>
      </c>
      <c r="W1761" s="1">
        <v>63</v>
      </c>
      <c r="X1761" s="1">
        <v>-91</v>
      </c>
      <c r="Y1761" s="1">
        <v>111.96700505803933</v>
      </c>
      <c r="Z1761" s="1">
        <v>179.07559924977778</v>
      </c>
      <c r="AA1761" s="1">
        <v>178.21516418457031</v>
      </c>
      <c r="AB1761" s="1" t="s">
        <v>2319</v>
      </c>
      <c r="AC1761" s="3">
        <v>63</v>
      </c>
      <c r="AD1761" s="3">
        <f>_xlfn.XLOOKUP(B1761,EVENTOS!B:B,EVENTOS!M:M,"--",0,1)</f>
        <v>391</v>
      </c>
      <c r="AE1761" s="3">
        <v>2</v>
      </c>
      <c r="AF1761" s="12">
        <f>_xlfn.XLOOKUP(C1761,ESTACIONES!B:B,ESTACIONES!N:N,0,0,1)</f>
        <v>2.3249768258376071</v>
      </c>
      <c r="AG1761">
        <f>_xlfn.XLOOKUP(A1761,'L y W'!A:A,'L y W'!B:B,0,0,1)</f>
        <v>0</v>
      </c>
      <c r="AH1761">
        <f>_xlfn.XLOOKUP(A1761,'L y W'!A:A,'L y W'!C:C,0,0,1)</f>
        <v>0</v>
      </c>
    </row>
    <row r="1762" spans="1:34" x14ac:dyDescent="0.3">
      <c r="A1762" s="1">
        <v>3702</v>
      </c>
      <c r="B1762" s="1" t="s">
        <v>2311</v>
      </c>
      <c r="C1762" s="1" t="s">
        <v>559</v>
      </c>
      <c r="D1762" s="1">
        <v>2017</v>
      </c>
      <c r="E1762" s="1">
        <v>8</v>
      </c>
      <c r="F1762" s="1">
        <v>1</v>
      </c>
      <c r="G1762" s="1">
        <v>6</v>
      </c>
      <c r="H1762" s="1">
        <v>13</v>
      </c>
      <c r="I1762" s="1">
        <v>55</v>
      </c>
      <c r="J1762" s="1">
        <v>-28.536999999999999</v>
      </c>
      <c r="K1762" s="1">
        <v>-69.293000000000006</v>
      </c>
      <c r="L1762" s="1">
        <v>5.6</v>
      </c>
      <c r="M1762" s="1">
        <v>138.80000000000001</v>
      </c>
      <c r="N1762" s="1">
        <v>-27.367170000000002</v>
      </c>
      <c r="O1762" s="1">
        <v>-70.330690000000004</v>
      </c>
      <c r="P1762" s="1">
        <v>398</v>
      </c>
      <c r="Q1762" s="1">
        <v>473</v>
      </c>
      <c r="R1762" s="7">
        <v>6.7</v>
      </c>
      <c r="S1762" s="1">
        <v>327</v>
      </c>
      <c r="T1762" s="1">
        <v>27</v>
      </c>
      <c r="U1762" s="1">
        <v>-88</v>
      </c>
      <c r="V1762" s="1">
        <v>145</v>
      </c>
      <c r="W1762" s="1">
        <v>63</v>
      </c>
      <c r="X1762" s="1">
        <v>-91</v>
      </c>
      <c r="Y1762" s="1">
        <v>165.02384102306038</v>
      </c>
      <c r="Z1762" s="1">
        <v>215.89106352511286</v>
      </c>
      <c r="AA1762" s="1">
        <v>215.37977600097659</v>
      </c>
      <c r="AB1762" s="1" t="s">
        <v>2320</v>
      </c>
      <c r="AC1762" s="3">
        <v>64</v>
      </c>
      <c r="AD1762" s="3">
        <f>_xlfn.XLOOKUP(B1762,EVENTOS!B:B,EVENTOS!M:M,"--",0,1)</f>
        <v>391</v>
      </c>
      <c r="AE1762" s="3">
        <v>2</v>
      </c>
      <c r="AF1762" s="12">
        <f>_xlfn.XLOOKUP(C1762,ESTACIONES!B:B,ESTACIONES!N:N,0,0,1)</f>
        <v>4.3965270469791156</v>
      </c>
      <c r="AG1762">
        <f>_xlfn.XLOOKUP(A1762,'L y W'!A:A,'L y W'!B:B,0,0,1)</f>
        <v>0</v>
      </c>
      <c r="AH1762">
        <f>_xlfn.XLOOKUP(A1762,'L y W'!A:A,'L y W'!C:C,0,0,1)</f>
        <v>0</v>
      </c>
    </row>
    <row r="1763" spans="1:34" x14ac:dyDescent="0.3">
      <c r="A1763" s="1">
        <v>3703</v>
      </c>
      <c r="B1763" s="1" t="s">
        <v>2311</v>
      </c>
      <c r="C1763" s="1" t="s">
        <v>816</v>
      </c>
      <c r="D1763" s="1">
        <v>2017</v>
      </c>
      <c r="E1763" s="1">
        <v>8</v>
      </c>
      <c r="F1763" s="1">
        <v>1</v>
      </c>
      <c r="G1763" s="1">
        <v>6</v>
      </c>
      <c r="H1763" s="1">
        <v>13</v>
      </c>
      <c r="I1763" s="1">
        <v>55</v>
      </c>
      <c r="J1763" s="1">
        <v>-28.536999999999999</v>
      </c>
      <c r="K1763" s="1">
        <v>-69.293000000000006</v>
      </c>
      <c r="L1763" s="1">
        <v>5.6</v>
      </c>
      <c r="M1763" s="1">
        <v>138.80000000000001</v>
      </c>
      <c r="N1763" s="1">
        <v>-27.466439999999999</v>
      </c>
      <c r="O1763" s="1">
        <v>-70.265429999999995</v>
      </c>
      <c r="P1763" s="1">
        <v>485</v>
      </c>
      <c r="Q1763" s="1">
        <v>522</v>
      </c>
      <c r="R1763" s="7">
        <v>6.9</v>
      </c>
      <c r="S1763" s="1">
        <v>327</v>
      </c>
      <c r="T1763" s="1">
        <v>27</v>
      </c>
      <c r="U1763" s="1">
        <v>-88</v>
      </c>
      <c r="V1763" s="1">
        <v>145</v>
      </c>
      <c r="W1763" s="1">
        <v>63</v>
      </c>
      <c r="X1763" s="1">
        <v>-91</v>
      </c>
      <c r="Y1763" s="1">
        <v>152.39190015924748</v>
      </c>
      <c r="Z1763" s="1">
        <v>206.45484363207868</v>
      </c>
      <c r="AA1763" s="1">
        <v>205.91314697265619</v>
      </c>
      <c r="AB1763" s="1" t="s">
        <v>2321</v>
      </c>
      <c r="AC1763" s="3">
        <v>75</v>
      </c>
      <c r="AD1763" s="3">
        <f>_xlfn.XLOOKUP(B1763,EVENTOS!B:B,EVENTOS!M:M,"--",0,1)</f>
        <v>391</v>
      </c>
      <c r="AE1763" s="3">
        <v>2</v>
      </c>
      <c r="AF1763" s="12">
        <f>_xlfn.XLOOKUP(C1763,ESTACIONES!B:B,ESTACIONES!N:N,0,0,1)</f>
        <v>7.018821636696674</v>
      </c>
      <c r="AG1763">
        <f>_xlfn.XLOOKUP(A1763,'L y W'!A:A,'L y W'!B:B,0,0,1)</f>
        <v>0</v>
      </c>
      <c r="AH1763">
        <f>_xlfn.XLOOKUP(A1763,'L y W'!A:A,'L y W'!C:C,0,0,1)</f>
        <v>0</v>
      </c>
    </row>
    <row r="1764" spans="1:34" x14ac:dyDescent="0.3">
      <c r="A1764" s="1">
        <v>3704</v>
      </c>
      <c r="B1764" s="1" t="s">
        <v>2311</v>
      </c>
      <c r="C1764" s="1" t="s">
        <v>1269</v>
      </c>
      <c r="D1764" s="1">
        <v>2017</v>
      </c>
      <c r="E1764" s="1">
        <v>8</v>
      </c>
      <c r="F1764" s="1">
        <v>1</v>
      </c>
      <c r="G1764" s="1">
        <v>6</v>
      </c>
      <c r="H1764" s="1">
        <v>13</v>
      </c>
      <c r="I1764" s="1">
        <v>55</v>
      </c>
      <c r="J1764" s="1">
        <v>-28.536999999999999</v>
      </c>
      <c r="K1764" s="1">
        <v>-69.293000000000006</v>
      </c>
      <c r="L1764" s="1">
        <v>5.6</v>
      </c>
      <c r="M1764" s="1">
        <v>138.80000000000001</v>
      </c>
      <c r="N1764" s="1">
        <v>-27.421759999999999</v>
      </c>
      <c r="O1764" s="1">
        <v>-70.259630000000001</v>
      </c>
      <c r="P1764" s="1">
        <v>464</v>
      </c>
      <c r="Q1764" s="1">
        <v>622</v>
      </c>
      <c r="R1764" s="7">
        <v>3.8</v>
      </c>
      <c r="S1764" s="1">
        <v>327</v>
      </c>
      <c r="T1764" s="1">
        <v>27</v>
      </c>
      <c r="U1764" s="1">
        <v>-88</v>
      </c>
      <c r="V1764" s="1">
        <v>145</v>
      </c>
      <c r="W1764" s="1">
        <v>63</v>
      </c>
      <c r="X1764" s="1">
        <v>-91</v>
      </c>
      <c r="Y1764" s="1">
        <v>155.94055354116327</v>
      </c>
      <c r="Z1764" s="1">
        <v>209.07395326707822</v>
      </c>
      <c r="AA1764" s="1">
        <v>208.54737854003909</v>
      </c>
      <c r="AB1764" s="1" t="s">
        <v>2322</v>
      </c>
      <c r="AC1764" s="3">
        <v>92</v>
      </c>
      <c r="AD1764" s="3">
        <f>_xlfn.XLOOKUP(B1764,EVENTOS!B:B,EVENTOS!M:M,"--",0,1)</f>
        <v>391</v>
      </c>
      <c r="AE1764" s="3">
        <v>2</v>
      </c>
      <c r="AF1764" s="12">
        <f>_xlfn.XLOOKUP(C1764,ESTACIONES!B:B,ESTACIONES!N:N,0,0,1)</f>
        <v>3.5246770580749001</v>
      </c>
      <c r="AG1764">
        <f>_xlfn.XLOOKUP(A1764,'L y W'!A:A,'L y W'!B:B,0,0,1)</f>
        <v>0</v>
      </c>
      <c r="AH1764">
        <f>_xlfn.XLOOKUP(A1764,'L y W'!A:A,'L y W'!C:C,0,0,1)</f>
        <v>0</v>
      </c>
    </row>
    <row r="1765" spans="1:34" x14ac:dyDescent="0.3">
      <c r="A1765" s="1">
        <v>3709</v>
      </c>
      <c r="B1765" s="1" t="s">
        <v>2323</v>
      </c>
      <c r="C1765" s="1" t="s">
        <v>809</v>
      </c>
      <c r="D1765" s="1">
        <v>2017</v>
      </c>
      <c r="E1765" s="1">
        <v>8</v>
      </c>
      <c r="F1765" s="1">
        <v>2</v>
      </c>
      <c r="G1765" s="1">
        <v>20</v>
      </c>
      <c r="H1765" s="1">
        <v>3</v>
      </c>
      <c r="I1765" s="1">
        <v>29</v>
      </c>
      <c r="J1765" s="1">
        <v>-28.481000000000002</v>
      </c>
      <c r="K1765" s="1">
        <v>-71.213999999999999</v>
      </c>
      <c r="L1765" s="1">
        <v>5.4</v>
      </c>
      <c r="M1765" s="1">
        <v>41.8</v>
      </c>
      <c r="N1765" s="1">
        <v>-27.299579999999999</v>
      </c>
      <c r="O1765" s="1">
        <v>-70.421317000000002</v>
      </c>
      <c r="P1765" s="1">
        <v>312</v>
      </c>
      <c r="Q1765" s="1">
        <v>534</v>
      </c>
      <c r="R1765" s="7">
        <v>1.1299999999999999</v>
      </c>
      <c r="S1765" s="1">
        <v>57</v>
      </c>
      <c r="T1765" s="1">
        <v>4</v>
      </c>
      <c r="U1765" s="1">
        <v>-57</v>
      </c>
      <c r="V1765" s="1">
        <v>203</v>
      </c>
      <c r="W1765" s="1">
        <v>86</v>
      </c>
      <c r="X1765" s="1">
        <v>-92</v>
      </c>
      <c r="Y1765" s="1">
        <v>152.41982562018535</v>
      </c>
      <c r="Z1765" s="1">
        <v>158.13040120763532</v>
      </c>
      <c r="AA1765" s="1">
        <v>157.8455810546875</v>
      </c>
      <c r="AB1765" s="1" t="s">
        <v>2324</v>
      </c>
      <c r="AC1765" s="3">
        <v>73</v>
      </c>
      <c r="AD1765" s="3">
        <f>_xlfn.XLOOKUP(B1765,EVENTOS!B:B,EVENTOS!M:M,"--",0,1)</f>
        <v>393</v>
      </c>
      <c r="AE1765" s="3">
        <v>2</v>
      </c>
      <c r="AF1765" s="12">
        <f>_xlfn.XLOOKUP(C1765,ESTACIONES!B:B,ESTACIONES!N:N,0,0,1)</f>
        <v>2.3252025472528857</v>
      </c>
      <c r="AG1765">
        <f>_xlfn.XLOOKUP(A1765,'L y W'!A:A,'L y W'!B:B,0,0,1)</f>
        <v>0</v>
      </c>
      <c r="AH1765">
        <f>_xlfn.XLOOKUP(A1765,'L y W'!A:A,'L y W'!C:C,0,0,1)</f>
        <v>0</v>
      </c>
    </row>
    <row r="1766" spans="1:34" x14ac:dyDescent="0.3">
      <c r="A1766" s="1">
        <v>371</v>
      </c>
      <c r="B1766" s="1" t="s">
        <v>2308</v>
      </c>
      <c r="C1766" s="1" t="s">
        <v>484</v>
      </c>
      <c r="D1766" s="1">
        <v>2014</v>
      </c>
      <c r="E1766" s="1">
        <v>4</v>
      </c>
      <c r="F1766" s="1">
        <v>21</v>
      </c>
      <c r="G1766" s="1">
        <v>13</v>
      </c>
      <c r="H1766" s="1">
        <v>39</v>
      </c>
      <c r="I1766" s="1">
        <v>8</v>
      </c>
      <c r="J1766" s="1">
        <v>-19.677</v>
      </c>
      <c r="K1766" s="1">
        <v>-70.962999999999994</v>
      </c>
      <c r="L1766" s="1">
        <v>5.2</v>
      </c>
      <c r="M1766" s="1">
        <v>32.4</v>
      </c>
      <c r="N1766" s="1">
        <v>-19.312390000000001</v>
      </c>
      <c r="O1766" s="1">
        <v>-69.427279999999996</v>
      </c>
      <c r="P1766" s="1">
        <v>0</v>
      </c>
      <c r="Q1766" s="1">
        <v>346</v>
      </c>
      <c r="R1766" s="7">
        <v>1.1399999999999999</v>
      </c>
      <c r="S1766" s="1">
        <v>349</v>
      </c>
      <c r="T1766" s="1">
        <v>24</v>
      </c>
      <c r="U1766" s="1">
        <v>93</v>
      </c>
      <c r="V1766" s="1">
        <v>166</v>
      </c>
      <c r="W1766" s="1">
        <v>66</v>
      </c>
      <c r="X1766" s="1">
        <v>89</v>
      </c>
      <c r="Y1766" s="1">
        <v>166.18997567936469</v>
      </c>
      <c r="Z1766" s="1">
        <v>169.31883538551708</v>
      </c>
      <c r="AA1766" s="1">
        <v>169.1509704589844</v>
      </c>
      <c r="AB1766" s="1" t="s">
        <v>2325</v>
      </c>
      <c r="AC1766" s="3">
        <v>56</v>
      </c>
      <c r="AD1766" s="3">
        <f>_xlfn.XLOOKUP(B1766,EVENTOS!B:B,EVENTOS!M:M,"--",0,1)</f>
        <v>390</v>
      </c>
      <c r="AE1766" s="3">
        <v>1</v>
      </c>
      <c r="AF1766" s="12">
        <f>_xlfn.XLOOKUP(C1766,ESTACIONES!B:B,ESTACIONES!N:N,0,0,1)</f>
        <v>3.9528596519652126</v>
      </c>
      <c r="AG1766">
        <f>_xlfn.XLOOKUP(A1766,'L y W'!A:A,'L y W'!B:B,0,0,1)</f>
        <v>0</v>
      </c>
      <c r="AH1766">
        <f>_xlfn.XLOOKUP(A1766,'L y W'!A:A,'L y W'!C:C,0,0,1)</f>
        <v>0</v>
      </c>
    </row>
    <row r="1767" spans="1:34" x14ac:dyDescent="0.3">
      <c r="A1767" s="1">
        <v>3710</v>
      </c>
      <c r="B1767" s="1" t="s">
        <v>2323</v>
      </c>
      <c r="C1767" s="1" t="s">
        <v>491</v>
      </c>
      <c r="D1767" s="1">
        <v>2017</v>
      </c>
      <c r="E1767" s="1">
        <v>8</v>
      </c>
      <c r="F1767" s="1">
        <v>2</v>
      </c>
      <c r="G1767" s="1">
        <v>20</v>
      </c>
      <c r="H1767" s="1">
        <v>3</v>
      </c>
      <c r="I1767" s="1">
        <v>29</v>
      </c>
      <c r="J1767" s="1">
        <v>-28.481000000000002</v>
      </c>
      <c r="K1767" s="1">
        <v>-71.213999999999999</v>
      </c>
      <c r="L1767" s="1">
        <v>5.4</v>
      </c>
      <c r="M1767" s="1">
        <v>41.8</v>
      </c>
      <c r="N1767" s="1">
        <v>-27.3612</v>
      </c>
      <c r="O1767" s="1">
        <v>-70.3399</v>
      </c>
      <c r="P1767" s="1">
        <v>376</v>
      </c>
      <c r="Q1767" s="1">
        <v>632</v>
      </c>
      <c r="R1767" s="7">
        <v>6.3</v>
      </c>
      <c r="S1767" s="1">
        <v>57</v>
      </c>
      <c r="T1767" s="1">
        <v>4</v>
      </c>
      <c r="U1767" s="1">
        <v>-57</v>
      </c>
      <c r="V1767" s="1">
        <v>203</v>
      </c>
      <c r="W1767" s="1">
        <v>86</v>
      </c>
      <c r="X1767" s="1">
        <v>-92</v>
      </c>
      <c r="Y1767" s="1">
        <v>151.00299218888588</v>
      </c>
      <c r="Z1767" s="1">
        <v>156.7823925892086</v>
      </c>
      <c r="AA1767" s="1">
        <v>156.4447326660156</v>
      </c>
      <c r="AB1767" s="1" t="s">
        <v>2326</v>
      </c>
      <c r="AC1767" s="3">
        <v>58</v>
      </c>
      <c r="AD1767" s="3">
        <f>_xlfn.XLOOKUP(B1767,EVENTOS!B:B,EVENTOS!M:M,"--",0,1)</f>
        <v>393</v>
      </c>
      <c r="AE1767" s="3">
        <v>2</v>
      </c>
      <c r="AF1767" s="12">
        <f>_xlfn.XLOOKUP(C1767,ESTACIONES!B:B,ESTACIONES!N:N,0,0,1)</f>
        <v>6.0209361883237671</v>
      </c>
      <c r="AG1767">
        <f>_xlfn.XLOOKUP(A1767,'L y W'!A:A,'L y W'!B:B,0,0,1)</f>
        <v>0</v>
      </c>
      <c r="AH1767">
        <f>_xlfn.XLOOKUP(A1767,'L y W'!A:A,'L y W'!C:C,0,0,1)</f>
        <v>0</v>
      </c>
    </row>
    <row r="1768" spans="1:34" x14ac:dyDescent="0.3">
      <c r="A1768" s="1">
        <v>3711</v>
      </c>
      <c r="B1768" s="1" t="s">
        <v>2323</v>
      </c>
      <c r="C1768" s="1" t="s">
        <v>812</v>
      </c>
      <c r="D1768" s="1">
        <v>2017</v>
      </c>
      <c r="E1768" s="1">
        <v>8</v>
      </c>
      <c r="F1768" s="1">
        <v>2</v>
      </c>
      <c r="G1768" s="1">
        <v>20</v>
      </c>
      <c r="H1768" s="1">
        <v>3</v>
      </c>
      <c r="I1768" s="1">
        <v>29</v>
      </c>
      <c r="J1768" s="1">
        <v>-28.481000000000002</v>
      </c>
      <c r="K1768" s="1">
        <v>-71.213999999999999</v>
      </c>
      <c r="L1768" s="1">
        <v>5.4</v>
      </c>
      <c r="M1768" s="1">
        <v>41.8</v>
      </c>
      <c r="N1768" s="1">
        <v>-27.349399999999999</v>
      </c>
      <c r="O1768" s="1">
        <v>-70.347759999999994</v>
      </c>
      <c r="P1768" s="1">
        <v>362</v>
      </c>
      <c r="Q1768" s="1">
        <v>483</v>
      </c>
      <c r="R1768" s="7">
        <v>5.81</v>
      </c>
      <c r="S1768" s="1">
        <v>57</v>
      </c>
      <c r="T1768" s="1">
        <v>4</v>
      </c>
      <c r="U1768" s="1">
        <v>-57</v>
      </c>
      <c r="V1768" s="1">
        <v>203</v>
      </c>
      <c r="W1768" s="1">
        <v>86</v>
      </c>
      <c r="X1768" s="1">
        <v>-92</v>
      </c>
      <c r="Y1768" s="1">
        <v>151.64558146036418</v>
      </c>
      <c r="Z1768" s="1">
        <v>157.39763854788913</v>
      </c>
      <c r="AA1768" s="1">
        <v>157.0668640136719</v>
      </c>
      <c r="AB1768" s="1" t="s">
        <v>2327</v>
      </c>
      <c r="AC1768" s="3">
        <v>74</v>
      </c>
      <c r="AD1768" s="3">
        <f>_xlfn.XLOOKUP(B1768,EVENTOS!B:B,EVENTOS!M:M,"--",0,1)</f>
        <v>393</v>
      </c>
      <c r="AE1768" s="3">
        <v>2</v>
      </c>
      <c r="AF1768" s="12">
        <f>_xlfn.XLOOKUP(C1768,ESTACIONES!B:B,ESTACIONES!N:N,0,0,1)</f>
        <v>2.6768062037846203</v>
      </c>
      <c r="AG1768">
        <f>_xlfn.XLOOKUP(A1768,'L y W'!A:A,'L y W'!B:B,0,0,1)</f>
        <v>0</v>
      </c>
      <c r="AH1768">
        <f>_xlfn.XLOOKUP(A1768,'L y W'!A:A,'L y W'!C:C,0,0,1)</f>
        <v>0</v>
      </c>
    </row>
    <row r="1769" spans="1:34" x14ac:dyDescent="0.3">
      <c r="A1769" s="1">
        <v>3712</v>
      </c>
      <c r="B1769" s="1" t="s">
        <v>2323</v>
      </c>
      <c r="C1769" s="1" t="s">
        <v>2314</v>
      </c>
      <c r="D1769" s="1">
        <v>2017</v>
      </c>
      <c r="E1769" s="1">
        <v>8</v>
      </c>
      <c r="F1769" s="1">
        <v>2</v>
      </c>
      <c r="G1769" s="1">
        <v>20</v>
      </c>
      <c r="H1769" s="1">
        <v>3</v>
      </c>
      <c r="I1769" s="1">
        <v>29</v>
      </c>
      <c r="J1769" s="1">
        <v>-28.481000000000002</v>
      </c>
      <c r="K1769" s="1">
        <v>-71.213999999999999</v>
      </c>
      <c r="L1769" s="1">
        <v>5.4</v>
      </c>
      <c r="M1769" s="1">
        <v>41.8</v>
      </c>
      <c r="N1769" s="1">
        <v>-27.37406</v>
      </c>
      <c r="O1769" s="1">
        <v>-70.317769999999996</v>
      </c>
      <c r="P1769" s="1">
        <v>405</v>
      </c>
      <c r="Q1769" s="1">
        <v>441</v>
      </c>
      <c r="R1769" s="7">
        <v>2.5099999999999998</v>
      </c>
      <c r="S1769" s="1">
        <v>57</v>
      </c>
      <c r="T1769" s="1">
        <v>4</v>
      </c>
      <c r="U1769" s="1">
        <v>-57</v>
      </c>
      <c r="V1769" s="1">
        <v>203</v>
      </c>
      <c r="W1769" s="1">
        <v>86</v>
      </c>
      <c r="X1769" s="1">
        <v>-92</v>
      </c>
      <c r="Y1769" s="1">
        <v>151.09243164750382</v>
      </c>
      <c r="Z1769" s="1">
        <v>156.87633641233344</v>
      </c>
      <c r="AA1769" s="1">
        <v>156.5211181640625</v>
      </c>
      <c r="AB1769" s="1" t="s">
        <v>2328</v>
      </c>
      <c r="AC1769" s="3">
        <v>139</v>
      </c>
      <c r="AD1769" s="3">
        <f>_xlfn.XLOOKUP(B1769,EVENTOS!B:B,EVENTOS!M:M,"--",0,1)</f>
        <v>393</v>
      </c>
      <c r="AE1769" s="3">
        <v>2</v>
      </c>
      <c r="AF1769" s="12">
        <f>_xlfn.XLOOKUP(C1769,ESTACIONES!B:B,ESTACIONES!N:N,0,0,1)</f>
        <v>6.032425615425363</v>
      </c>
      <c r="AG1769">
        <f>_xlfn.XLOOKUP(A1769,'L y W'!A:A,'L y W'!B:B,0,0,1)</f>
        <v>0</v>
      </c>
      <c r="AH1769">
        <f>_xlfn.XLOOKUP(A1769,'L y W'!A:A,'L y W'!C:C,0,0,1)</f>
        <v>0</v>
      </c>
    </row>
    <row r="1770" spans="1:34" x14ac:dyDescent="0.3">
      <c r="A1770" s="1">
        <v>3718</v>
      </c>
      <c r="B1770" s="1" t="s">
        <v>2323</v>
      </c>
      <c r="C1770" s="1" t="s">
        <v>557</v>
      </c>
      <c r="D1770" s="1">
        <v>2017</v>
      </c>
      <c r="E1770" s="1">
        <v>8</v>
      </c>
      <c r="F1770" s="1">
        <v>2</v>
      </c>
      <c r="G1770" s="1">
        <v>20</v>
      </c>
      <c r="H1770" s="1">
        <v>3</v>
      </c>
      <c r="I1770" s="1">
        <v>29</v>
      </c>
      <c r="J1770" s="1">
        <v>-28.481000000000002</v>
      </c>
      <c r="K1770" s="1">
        <v>-71.213999999999999</v>
      </c>
      <c r="L1770" s="1">
        <v>5.4</v>
      </c>
      <c r="M1770" s="1">
        <v>41.8</v>
      </c>
      <c r="N1770" s="1">
        <v>-27.830369999999998</v>
      </c>
      <c r="O1770" s="1">
        <v>-70.107979999999998</v>
      </c>
      <c r="P1770" s="1">
        <v>955</v>
      </c>
      <c r="Q1770" s="1">
        <v>507</v>
      </c>
      <c r="R1770" s="7">
        <v>2.5</v>
      </c>
      <c r="S1770" s="1">
        <v>57</v>
      </c>
      <c r="T1770" s="1">
        <v>4</v>
      </c>
      <c r="U1770" s="1">
        <v>-57</v>
      </c>
      <c r="V1770" s="1">
        <v>203</v>
      </c>
      <c r="W1770" s="1">
        <v>86</v>
      </c>
      <c r="X1770" s="1">
        <v>-92</v>
      </c>
      <c r="Y1770" s="1">
        <v>130.3836935831464</v>
      </c>
      <c r="Z1770" s="1">
        <v>137.21478629281836</v>
      </c>
      <c r="AA1770" s="1">
        <v>136.66285705566409</v>
      </c>
      <c r="AB1770" s="1" t="s">
        <v>2329</v>
      </c>
      <c r="AC1770" s="3">
        <v>63</v>
      </c>
      <c r="AD1770" s="3">
        <f>_xlfn.XLOOKUP(B1770,EVENTOS!B:B,EVENTOS!M:M,"--",0,1)</f>
        <v>393</v>
      </c>
      <c r="AE1770" s="3">
        <v>2</v>
      </c>
      <c r="AF1770" s="12">
        <f>_xlfn.XLOOKUP(C1770,ESTACIONES!B:B,ESTACIONES!N:N,0,0,1)</f>
        <v>2.3249768258376071</v>
      </c>
      <c r="AG1770">
        <f>_xlfn.XLOOKUP(A1770,'L y W'!A:A,'L y W'!B:B,0,0,1)</f>
        <v>0</v>
      </c>
      <c r="AH1770">
        <f>_xlfn.XLOOKUP(A1770,'L y W'!A:A,'L y W'!C:C,0,0,1)</f>
        <v>0</v>
      </c>
    </row>
    <row r="1771" spans="1:34" x14ac:dyDescent="0.3">
      <c r="A1771" s="1">
        <v>372</v>
      </c>
      <c r="B1771" s="1" t="s">
        <v>2330</v>
      </c>
      <c r="C1771" s="1" t="s">
        <v>923</v>
      </c>
      <c r="D1771" s="1">
        <v>2014</v>
      </c>
      <c r="E1771" s="1">
        <v>4</v>
      </c>
      <c r="F1771" s="1">
        <v>23</v>
      </c>
      <c r="G1771" s="1">
        <v>18</v>
      </c>
      <c r="H1771" s="1">
        <v>15</v>
      </c>
      <c r="I1771" s="1">
        <v>16</v>
      </c>
      <c r="J1771" s="1">
        <v>-25.780999999999999</v>
      </c>
      <c r="K1771" s="1">
        <v>-70.763999999999996</v>
      </c>
      <c r="L1771" s="1">
        <v>4.5999999999999996</v>
      </c>
      <c r="M1771" s="1">
        <v>73.900000000000006</v>
      </c>
      <c r="N1771" s="1">
        <v>-25.411059999999999</v>
      </c>
      <c r="O1771" s="1">
        <v>-70.484250000000003</v>
      </c>
      <c r="P1771" s="1">
        <v>38</v>
      </c>
      <c r="Q1771" s="1">
        <v>517</v>
      </c>
      <c r="R1771" s="7">
        <v>6.5</v>
      </c>
      <c r="S1771" s="1" t="s">
        <v>38</v>
      </c>
      <c r="T1771" s="1" t="s">
        <v>38</v>
      </c>
      <c r="U1771" s="1" t="s">
        <v>38</v>
      </c>
      <c r="V1771" s="1" t="s">
        <v>38</v>
      </c>
      <c r="W1771" s="1" t="s">
        <v>38</v>
      </c>
      <c r="X1771" s="1" t="s">
        <v>38</v>
      </c>
      <c r="Y1771" s="1">
        <v>49.692570118831313</v>
      </c>
      <c r="Z1771" s="1">
        <v>89.085236537907704</v>
      </c>
      <c r="AA1771" s="1">
        <v>89.085236537907704</v>
      </c>
      <c r="AB1771" s="1" t="s">
        <v>2331</v>
      </c>
      <c r="AC1771" s="3">
        <v>78</v>
      </c>
      <c r="AD1771" s="3">
        <f>_xlfn.XLOOKUP(B1771,EVENTOS!B:B,EVENTOS!M:M,"--",0,1)</f>
        <v>394</v>
      </c>
      <c r="AE1771" s="3">
        <v>2</v>
      </c>
      <c r="AF1771" s="12">
        <f>_xlfn.XLOOKUP(C1771,ESTACIONES!B:B,ESTACIONES!N:N,0,0,1)</f>
        <v>1.9408327257537001</v>
      </c>
      <c r="AG1771" t="e">
        <f>_xlfn.XLOOKUP(A1771,'L y W'!A:A,'L y W'!B:B,0,0,1)</f>
        <v>#N/A</v>
      </c>
      <c r="AH1771" t="e">
        <f>_xlfn.XLOOKUP(A1771,'L y W'!A:A,'L y W'!C:C,0,0,1)</f>
        <v>#N/A</v>
      </c>
    </row>
    <row r="1772" spans="1:34" x14ac:dyDescent="0.3">
      <c r="A1772" s="1">
        <v>3720</v>
      </c>
      <c r="B1772" s="1" t="s">
        <v>2323</v>
      </c>
      <c r="C1772" s="1" t="s">
        <v>559</v>
      </c>
      <c r="D1772" s="1">
        <v>2017</v>
      </c>
      <c r="E1772" s="1">
        <v>8</v>
      </c>
      <c r="F1772" s="1">
        <v>2</v>
      </c>
      <c r="G1772" s="1">
        <v>20</v>
      </c>
      <c r="H1772" s="1">
        <v>3</v>
      </c>
      <c r="I1772" s="1">
        <v>29</v>
      </c>
      <c r="J1772" s="1">
        <v>-28.481000000000002</v>
      </c>
      <c r="K1772" s="1">
        <v>-71.213999999999999</v>
      </c>
      <c r="L1772" s="1">
        <v>5.4</v>
      </c>
      <c r="M1772" s="1">
        <v>41.8</v>
      </c>
      <c r="N1772" s="1">
        <v>-27.367170000000002</v>
      </c>
      <c r="O1772" s="1">
        <v>-70.330690000000004</v>
      </c>
      <c r="P1772" s="1">
        <v>398</v>
      </c>
      <c r="Q1772" s="1">
        <v>473</v>
      </c>
      <c r="R1772" s="7">
        <v>6.7</v>
      </c>
      <c r="S1772" s="1">
        <v>57</v>
      </c>
      <c r="T1772" s="1">
        <v>4</v>
      </c>
      <c r="U1772" s="1">
        <v>-57</v>
      </c>
      <c r="V1772" s="1">
        <v>203</v>
      </c>
      <c r="W1772" s="1">
        <v>86</v>
      </c>
      <c r="X1772" s="1">
        <v>-92</v>
      </c>
      <c r="Y1772" s="1">
        <v>150.97867938803842</v>
      </c>
      <c r="Z1772" s="1">
        <v>156.76489668850004</v>
      </c>
      <c r="AA1772" s="1">
        <v>156.4172668457031</v>
      </c>
      <c r="AB1772" s="1" t="s">
        <v>2332</v>
      </c>
      <c r="AC1772" s="3">
        <v>64</v>
      </c>
      <c r="AD1772" s="3">
        <f>_xlfn.XLOOKUP(B1772,EVENTOS!B:B,EVENTOS!M:M,"--",0,1)</f>
        <v>393</v>
      </c>
      <c r="AE1772" s="3">
        <v>2</v>
      </c>
      <c r="AF1772" s="12">
        <f>_xlfn.XLOOKUP(C1772,ESTACIONES!B:B,ESTACIONES!N:N,0,0,1)</f>
        <v>4.3965270469791156</v>
      </c>
      <c r="AG1772">
        <f>_xlfn.XLOOKUP(A1772,'L y W'!A:A,'L y W'!B:B,0,0,1)</f>
        <v>0</v>
      </c>
      <c r="AH1772">
        <f>_xlfn.XLOOKUP(A1772,'L y W'!A:A,'L y W'!C:C,0,0,1)</f>
        <v>0</v>
      </c>
    </row>
    <row r="1773" spans="1:34" x14ac:dyDescent="0.3">
      <c r="A1773" s="1">
        <v>3721</v>
      </c>
      <c r="B1773" s="1" t="s">
        <v>2323</v>
      </c>
      <c r="C1773" s="1" t="s">
        <v>816</v>
      </c>
      <c r="D1773" s="1">
        <v>2017</v>
      </c>
      <c r="E1773" s="1">
        <v>8</v>
      </c>
      <c r="F1773" s="1">
        <v>2</v>
      </c>
      <c r="G1773" s="1">
        <v>20</v>
      </c>
      <c r="H1773" s="1">
        <v>3</v>
      </c>
      <c r="I1773" s="1">
        <v>29</v>
      </c>
      <c r="J1773" s="1">
        <v>-28.481000000000002</v>
      </c>
      <c r="K1773" s="1">
        <v>-71.213999999999999</v>
      </c>
      <c r="L1773" s="1">
        <v>5.4</v>
      </c>
      <c r="M1773" s="1">
        <v>41.8</v>
      </c>
      <c r="N1773" s="1">
        <v>-27.466439999999999</v>
      </c>
      <c r="O1773" s="1">
        <v>-70.265429999999995</v>
      </c>
      <c r="P1773" s="1">
        <v>485</v>
      </c>
      <c r="Q1773" s="1">
        <v>522</v>
      </c>
      <c r="R1773" s="7">
        <v>6.9</v>
      </c>
      <c r="S1773" s="1">
        <v>57</v>
      </c>
      <c r="T1773" s="1">
        <v>4</v>
      </c>
      <c r="U1773" s="1">
        <v>-57</v>
      </c>
      <c r="V1773" s="1">
        <v>203</v>
      </c>
      <c r="W1773" s="1">
        <v>86</v>
      </c>
      <c r="X1773" s="1">
        <v>-92</v>
      </c>
      <c r="Y1773" s="1">
        <v>146.11746337685986</v>
      </c>
      <c r="Z1773" s="1">
        <v>152.11289994174714</v>
      </c>
      <c r="AA1773" s="1">
        <v>151.71607971191409</v>
      </c>
      <c r="AB1773" s="1" t="s">
        <v>2333</v>
      </c>
      <c r="AC1773" s="3">
        <v>75</v>
      </c>
      <c r="AD1773" s="3">
        <f>_xlfn.XLOOKUP(B1773,EVENTOS!B:B,EVENTOS!M:M,"--",0,1)</f>
        <v>393</v>
      </c>
      <c r="AE1773" s="3">
        <v>2</v>
      </c>
      <c r="AF1773" s="12">
        <f>_xlfn.XLOOKUP(C1773,ESTACIONES!B:B,ESTACIONES!N:N,0,0,1)</f>
        <v>7.018821636696674</v>
      </c>
      <c r="AG1773">
        <f>_xlfn.XLOOKUP(A1773,'L y W'!A:A,'L y W'!B:B,0,0,1)</f>
        <v>0</v>
      </c>
      <c r="AH1773">
        <f>_xlfn.XLOOKUP(A1773,'L y W'!A:A,'L y W'!C:C,0,0,1)</f>
        <v>0</v>
      </c>
    </row>
    <row r="1774" spans="1:34" x14ac:dyDescent="0.3">
      <c r="A1774" s="1">
        <v>3722</v>
      </c>
      <c r="B1774" s="1" t="s">
        <v>2323</v>
      </c>
      <c r="C1774" s="1" t="s">
        <v>1269</v>
      </c>
      <c r="D1774" s="1">
        <v>2017</v>
      </c>
      <c r="E1774" s="1">
        <v>8</v>
      </c>
      <c r="F1774" s="1">
        <v>2</v>
      </c>
      <c r="G1774" s="1">
        <v>20</v>
      </c>
      <c r="H1774" s="1">
        <v>3</v>
      </c>
      <c r="I1774" s="1">
        <v>29</v>
      </c>
      <c r="J1774" s="1">
        <v>-28.481000000000002</v>
      </c>
      <c r="K1774" s="1">
        <v>-71.213999999999999</v>
      </c>
      <c r="L1774" s="1">
        <v>5.4</v>
      </c>
      <c r="M1774" s="1">
        <v>41.8</v>
      </c>
      <c r="N1774" s="1">
        <v>-27.421759999999999</v>
      </c>
      <c r="O1774" s="1">
        <v>-70.259630000000001</v>
      </c>
      <c r="P1774" s="1">
        <v>464</v>
      </c>
      <c r="Q1774" s="1">
        <v>622</v>
      </c>
      <c r="R1774" s="7">
        <v>3.8</v>
      </c>
      <c r="S1774" s="1">
        <v>57</v>
      </c>
      <c r="T1774" s="1">
        <v>4</v>
      </c>
      <c r="U1774" s="1">
        <v>-57</v>
      </c>
      <c r="V1774" s="1">
        <v>203</v>
      </c>
      <c r="W1774" s="1">
        <v>86</v>
      </c>
      <c r="X1774" s="1">
        <v>-92</v>
      </c>
      <c r="Y1774" s="1">
        <v>150.32817288261703</v>
      </c>
      <c r="Z1774" s="1">
        <v>156.1563487605483</v>
      </c>
      <c r="AA1774" s="1">
        <v>155.7613220214844</v>
      </c>
      <c r="AB1774" s="1" t="s">
        <v>2334</v>
      </c>
      <c r="AC1774" s="3">
        <v>92</v>
      </c>
      <c r="AD1774" s="3">
        <f>_xlfn.XLOOKUP(B1774,EVENTOS!B:B,EVENTOS!M:M,"--",0,1)</f>
        <v>393</v>
      </c>
      <c r="AE1774" s="3">
        <v>2</v>
      </c>
      <c r="AF1774" s="12">
        <f>_xlfn.XLOOKUP(C1774,ESTACIONES!B:B,ESTACIONES!N:N,0,0,1)</f>
        <v>3.5246770580749001</v>
      </c>
      <c r="AG1774">
        <f>_xlfn.XLOOKUP(A1774,'L y W'!A:A,'L y W'!B:B,0,0,1)</f>
        <v>0</v>
      </c>
      <c r="AH1774">
        <f>_xlfn.XLOOKUP(A1774,'L y W'!A:A,'L y W'!C:C,0,0,1)</f>
        <v>0</v>
      </c>
    </row>
    <row r="1775" spans="1:34" x14ac:dyDescent="0.3">
      <c r="A1775" s="1">
        <v>3723</v>
      </c>
      <c r="B1775" s="1" t="s">
        <v>2323</v>
      </c>
      <c r="C1775" s="1" t="s">
        <v>1910</v>
      </c>
      <c r="D1775" s="1">
        <v>2017</v>
      </c>
      <c r="E1775" s="1">
        <v>8</v>
      </c>
      <c r="F1775" s="1">
        <v>2</v>
      </c>
      <c r="G1775" s="1">
        <v>20</v>
      </c>
      <c r="H1775" s="1">
        <v>3</v>
      </c>
      <c r="I1775" s="1">
        <v>29</v>
      </c>
      <c r="J1775" s="1">
        <v>-28.481000000000002</v>
      </c>
      <c r="K1775" s="1">
        <v>-71.213999999999999</v>
      </c>
      <c r="L1775" s="1">
        <v>5.4</v>
      </c>
      <c r="M1775" s="1">
        <v>41.8</v>
      </c>
      <c r="N1775" s="1">
        <v>-28.204599999999999</v>
      </c>
      <c r="O1775" s="1">
        <v>-71.073899999999995</v>
      </c>
      <c r="P1775" s="1">
        <v>249</v>
      </c>
      <c r="Q1775" s="1">
        <v>583</v>
      </c>
      <c r="R1775" s="7">
        <v>6.69</v>
      </c>
      <c r="S1775" s="1">
        <v>57</v>
      </c>
      <c r="T1775" s="1">
        <v>4</v>
      </c>
      <c r="U1775" s="1">
        <v>-57</v>
      </c>
      <c r="V1775" s="1">
        <v>203</v>
      </c>
      <c r="W1775" s="1">
        <v>86</v>
      </c>
      <c r="X1775" s="1">
        <v>-92</v>
      </c>
      <c r="Y1775" s="1">
        <v>33.571057818163865</v>
      </c>
      <c r="Z1775" s="1">
        <v>53.806452438629528</v>
      </c>
      <c r="AA1775" s="1">
        <v>53.607574462890618</v>
      </c>
      <c r="AB1775" s="1" t="s">
        <v>2335</v>
      </c>
      <c r="AC1775" s="3">
        <v>117</v>
      </c>
      <c r="AD1775" s="3">
        <f>_xlfn.XLOOKUP(B1775,EVENTOS!B:B,EVENTOS!M:M,"--",0,1)</f>
        <v>393</v>
      </c>
      <c r="AE1775" s="3">
        <v>2</v>
      </c>
      <c r="AF1775" s="12">
        <f>_xlfn.XLOOKUP(C1775,ESTACIONES!B:B,ESTACIONES!N:N,0,0,1)</f>
        <v>3.4405791863742894</v>
      </c>
      <c r="AG1775">
        <f>_xlfn.XLOOKUP(A1775,'L y W'!A:A,'L y W'!B:B,0,0,1)</f>
        <v>0</v>
      </c>
      <c r="AH1775">
        <f>_xlfn.XLOOKUP(A1775,'L y W'!A:A,'L y W'!C:C,0,0,1)</f>
        <v>0</v>
      </c>
    </row>
    <row r="1776" spans="1:34" x14ac:dyDescent="0.3">
      <c r="A1776" s="1">
        <v>3729</v>
      </c>
      <c r="B1776" s="1" t="s">
        <v>2336</v>
      </c>
      <c r="C1776" s="1" t="s">
        <v>51</v>
      </c>
      <c r="D1776" s="1">
        <v>2017</v>
      </c>
      <c r="E1776" s="1">
        <v>8</v>
      </c>
      <c r="F1776" s="1">
        <v>2</v>
      </c>
      <c r="G1776" s="1">
        <v>7</v>
      </c>
      <c r="H1776" s="1">
        <v>15</v>
      </c>
      <c r="I1776" s="1">
        <v>13</v>
      </c>
      <c r="J1776" s="1">
        <v>-33.201000000000001</v>
      </c>
      <c r="K1776" s="1">
        <v>-70.614000000000004</v>
      </c>
      <c r="L1776" s="1">
        <v>5.5</v>
      </c>
      <c r="M1776" s="1">
        <v>99.2</v>
      </c>
      <c r="N1776" s="1">
        <v>-31.783711</v>
      </c>
      <c r="O1776" s="1">
        <v>-70.969739000000004</v>
      </c>
      <c r="P1776" s="1">
        <v>458</v>
      </c>
      <c r="Q1776" s="1">
        <v>751</v>
      </c>
      <c r="R1776" s="7">
        <v>2.1</v>
      </c>
      <c r="S1776" s="1">
        <v>202</v>
      </c>
      <c r="T1776" s="1">
        <v>32</v>
      </c>
      <c r="U1776" s="1">
        <v>-115</v>
      </c>
      <c r="V1776" s="1">
        <v>51</v>
      </c>
      <c r="W1776" s="1">
        <v>62</v>
      </c>
      <c r="X1776" s="1">
        <v>-75</v>
      </c>
      <c r="Y1776" s="1">
        <v>160.68732090783456</v>
      </c>
      <c r="Z1776" s="1">
        <v>189.08234202203391</v>
      </c>
      <c r="AA1776" s="1">
        <v>188.80769348144531</v>
      </c>
      <c r="AB1776" s="1" t="s">
        <v>2337</v>
      </c>
      <c r="AC1776" s="3">
        <v>8</v>
      </c>
      <c r="AD1776" s="3">
        <f>_xlfn.XLOOKUP(B1776,EVENTOS!B:B,EVENTOS!M:M,"--",0,1)</f>
        <v>395</v>
      </c>
      <c r="AE1776" s="3">
        <v>2</v>
      </c>
      <c r="AF1776" s="12">
        <f>_xlfn.XLOOKUP(C1776,ESTACIONES!B:B,ESTACIONES!N:N,0,0,1)</f>
        <v>4.6375108145656956</v>
      </c>
      <c r="AG1776">
        <f>_xlfn.XLOOKUP(A1776,'L y W'!A:A,'L y W'!B:B,0,0,1)</f>
        <v>0</v>
      </c>
      <c r="AH1776">
        <f>_xlfn.XLOOKUP(A1776,'L y W'!A:A,'L y W'!C:C,0,0,1)</f>
        <v>0</v>
      </c>
    </row>
    <row r="1777" spans="1:34" x14ac:dyDescent="0.3">
      <c r="A1777" s="1">
        <v>373</v>
      </c>
      <c r="B1777" s="1" t="s">
        <v>2338</v>
      </c>
      <c r="C1777" s="1" t="s">
        <v>473</v>
      </c>
      <c r="D1777" s="1">
        <v>2014</v>
      </c>
      <c r="E1777" s="1">
        <v>4</v>
      </c>
      <c r="F1777" s="1">
        <v>24</v>
      </c>
      <c r="G1777" s="1">
        <v>4</v>
      </c>
      <c r="H1777" s="1">
        <v>56</v>
      </c>
      <c r="I1777" s="1">
        <v>50</v>
      </c>
      <c r="J1777" s="1">
        <v>-20.09</v>
      </c>
      <c r="K1777" s="1">
        <v>-70.906000000000006</v>
      </c>
      <c r="L1777" s="1">
        <v>4.9000000000000004</v>
      </c>
      <c r="M1777" s="1">
        <v>35.799999999999997</v>
      </c>
      <c r="N1777" s="1">
        <v>-20.27291</v>
      </c>
      <c r="O1777" s="1">
        <v>-70.122309999999999</v>
      </c>
      <c r="P1777" s="1">
        <v>0</v>
      </c>
      <c r="Q1777" s="1">
        <v>725</v>
      </c>
      <c r="R1777" s="7">
        <v>1.36</v>
      </c>
      <c r="S1777" s="1" t="s">
        <v>38</v>
      </c>
      <c r="T1777" s="1" t="s">
        <v>38</v>
      </c>
      <c r="U1777" s="1" t="s">
        <v>38</v>
      </c>
      <c r="V1777" s="1" t="s">
        <v>38</v>
      </c>
      <c r="W1777" s="1" t="s">
        <v>38</v>
      </c>
      <c r="X1777" s="1" t="s">
        <v>38</v>
      </c>
      <c r="Y1777" s="1">
        <v>84.382029019652379</v>
      </c>
      <c r="Z1777" s="1">
        <v>91.662243161911846</v>
      </c>
      <c r="AA1777" s="1">
        <v>87.144999999999996</v>
      </c>
      <c r="AB1777" s="1" t="s">
        <v>2339</v>
      </c>
      <c r="AC1777" s="3">
        <v>53</v>
      </c>
      <c r="AD1777" s="3">
        <f>_xlfn.XLOOKUP(B1777,EVENTOS!B:B,EVENTOS!M:M,"--",0,1)</f>
        <v>396</v>
      </c>
      <c r="AE1777" s="3">
        <v>1</v>
      </c>
      <c r="AF1777" s="12">
        <f>_xlfn.XLOOKUP(C1777,ESTACIONES!B:B,ESTACIONES!N:N,0,0,1)</f>
        <v>3.8168177816451578</v>
      </c>
      <c r="AG1777" t="e">
        <f>_xlfn.XLOOKUP(A1777,'L y W'!A:A,'L y W'!B:B,0,0,1)</f>
        <v>#N/A</v>
      </c>
      <c r="AH1777" t="e">
        <f>_xlfn.XLOOKUP(A1777,'L y W'!A:A,'L y W'!C:C,0,0,1)</f>
        <v>#N/A</v>
      </c>
    </row>
    <row r="1778" spans="1:34" x14ac:dyDescent="0.3">
      <c r="A1778" s="1">
        <v>3732</v>
      </c>
      <c r="B1778" s="1" t="s">
        <v>2336</v>
      </c>
      <c r="C1778" s="1" t="s">
        <v>962</v>
      </c>
      <c r="D1778" s="1">
        <v>2017</v>
      </c>
      <c r="E1778" s="1">
        <v>8</v>
      </c>
      <c r="F1778" s="1">
        <v>2</v>
      </c>
      <c r="G1778" s="1">
        <v>7</v>
      </c>
      <c r="H1778" s="1">
        <v>15</v>
      </c>
      <c r="I1778" s="1">
        <v>13</v>
      </c>
      <c r="J1778" s="1">
        <v>-33.201000000000001</v>
      </c>
      <c r="K1778" s="1">
        <v>-70.614000000000004</v>
      </c>
      <c r="L1778" s="1">
        <v>5.5</v>
      </c>
      <c r="M1778" s="1">
        <v>99.2</v>
      </c>
      <c r="N1778" s="1">
        <v>-33.8476</v>
      </c>
      <c r="O1778" s="1">
        <v>-70.207499999999996</v>
      </c>
      <c r="P1778" s="1">
        <v>0</v>
      </c>
      <c r="Q1778" s="1">
        <v>808</v>
      </c>
      <c r="R1778" s="7">
        <v>5</v>
      </c>
      <c r="S1778" s="1">
        <v>202</v>
      </c>
      <c r="T1778" s="1">
        <v>32</v>
      </c>
      <c r="U1778" s="1">
        <v>-115</v>
      </c>
      <c r="V1778" s="1">
        <v>51</v>
      </c>
      <c r="W1778" s="1">
        <v>62</v>
      </c>
      <c r="X1778" s="1">
        <v>-75</v>
      </c>
      <c r="Y1778" s="1">
        <v>81.051078263103662</v>
      </c>
      <c r="Z1778" s="1">
        <v>128.10119939958312</v>
      </c>
      <c r="AA1778" s="1">
        <v>128.14013671875</v>
      </c>
      <c r="AB1778" s="1" t="s">
        <v>2340</v>
      </c>
      <c r="AC1778" s="3">
        <v>81</v>
      </c>
      <c r="AD1778" s="3">
        <f>_xlfn.XLOOKUP(B1778,EVENTOS!B:B,EVENTOS!M:M,"--",0,1)</f>
        <v>395</v>
      </c>
      <c r="AE1778" s="3">
        <v>2</v>
      </c>
      <c r="AF1778" s="12">
        <f>_xlfn.XLOOKUP(C1778,ESTACIONES!B:B,ESTACIONES!N:N,0,0,1)</f>
        <v>2.9247991347440214</v>
      </c>
      <c r="AG1778">
        <f>_xlfn.XLOOKUP(A1778,'L y W'!A:A,'L y W'!B:B,0,0,1)</f>
        <v>0</v>
      </c>
      <c r="AH1778">
        <f>_xlfn.XLOOKUP(A1778,'L y W'!A:A,'L y W'!C:C,0,0,1)</f>
        <v>0</v>
      </c>
    </row>
    <row r="1779" spans="1:34" x14ac:dyDescent="0.3">
      <c r="A1779" s="1">
        <v>3733</v>
      </c>
      <c r="B1779" s="1" t="s">
        <v>2336</v>
      </c>
      <c r="C1779" s="1" t="s">
        <v>143</v>
      </c>
      <c r="D1779" s="1">
        <v>2017</v>
      </c>
      <c r="E1779" s="1">
        <v>8</v>
      </c>
      <c r="F1779" s="1">
        <v>2</v>
      </c>
      <c r="G1779" s="1">
        <v>7</v>
      </c>
      <c r="H1779" s="1">
        <v>15</v>
      </c>
      <c r="I1779" s="1">
        <v>13</v>
      </c>
      <c r="J1779" s="1">
        <v>-33.201000000000001</v>
      </c>
      <c r="K1779" s="1">
        <v>-70.614000000000004</v>
      </c>
      <c r="L1779" s="1">
        <v>5.5</v>
      </c>
      <c r="M1779" s="1">
        <v>99.2</v>
      </c>
      <c r="N1779" s="1">
        <v>-33.3919</v>
      </c>
      <c r="O1779" s="1">
        <v>-70.738100000000003</v>
      </c>
      <c r="P1779" s="1">
        <v>765</v>
      </c>
      <c r="Q1779" s="1">
        <v>496</v>
      </c>
      <c r="R1779" s="7">
        <v>3.08</v>
      </c>
      <c r="S1779" s="1">
        <v>202</v>
      </c>
      <c r="T1779" s="1">
        <v>32</v>
      </c>
      <c r="U1779" s="1">
        <v>-115</v>
      </c>
      <c r="V1779" s="1">
        <v>51</v>
      </c>
      <c r="W1779" s="1">
        <v>62</v>
      </c>
      <c r="X1779" s="1">
        <v>-75</v>
      </c>
      <c r="Y1779" s="1">
        <v>24.122250989223399</v>
      </c>
      <c r="Z1779" s="1">
        <v>102.83425605209136</v>
      </c>
      <c r="AA1779" s="1">
        <v>102.0920486450195</v>
      </c>
      <c r="AB1779" s="1" t="s">
        <v>2341</v>
      </c>
      <c r="AC1779" s="3">
        <v>24</v>
      </c>
      <c r="AD1779" s="3">
        <f>_xlfn.XLOOKUP(B1779,EVENTOS!B:B,EVENTOS!M:M,"--",0,1)</f>
        <v>395</v>
      </c>
      <c r="AE1779" s="3">
        <v>2</v>
      </c>
      <c r="AF1779" s="12">
        <f>_xlfn.XLOOKUP(C1779,ESTACIONES!B:B,ESTACIONES!N:N,0,0,1)</f>
        <v>4.0076178379554817</v>
      </c>
      <c r="AG1779">
        <f>_xlfn.XLOOKUP(A1779,'L y W'!A:A,'L y W'!B:B,0,0,1)</f>
        <v>0</v>
      </c>
      <c r="AH1779">
        <f>_xlfn.XLOOKUP(A1779,'L y W'!A:A,'L y W'!C:C,0,0,1)</f>
        <v>0</v>
      </c>
    </row>
    <row r="1780" spans="1:34" x14ac:dyDescent="0.3">
      <c r="A1780" s="1">
        <v>3735</v>
      </c>
      <c r="B1780" s="1" t="s">
        <v>2336</v>
      </c>
      <c r="C1780" s="1" t="s">
        <v>1648</v>
      </c>
      <c r="D1780" s="1">
        <v>2017</v>
      </c>
      <c r="E1780" s="1">
        <v>8</v>
      </c>
      <c r="F1780" s="1">
        <v>2</v>
      </c>
      <c r="G1780" s="1">
        <v>7</v>
      </c>
      <c r="H1780" s="1">
        <v>15</v>
      </c>
      <c r="I1780" s="1">
        <v>13</v>
      </c>
      <c r="J1780" s="1">
        <v>-33.201000000000001</v>
      </c>
      <c r="K1780" s="1">
        <v>-70.614000000000004</v>
      </c>
      <c r="L1780" s="1">
        <v>5.5</v>
      </c>
      <c r="M1780" s="1">
        <v>99.2</v>
      </c>
      <c r="N1780" s="1">
        <v>-33.776220000000002</v>
      </c>
      <c r="O1780" s="1">
        <v>-70.988669999999999</v>
      </c>
      <c r="P1780" s="1">
        <v>1371</v>
      </c>
      <c r="Q1780" s="1">
        <v>1127</v>
      </c>
      <c r="R1780" s="7">
        <v>5.27</v>
      </c>
      <c r="S1780" s="1">
        <v>202</v>
      </c>
      <c r="T1780" s="1">
        <v>32</v>
      </c>
      <c r="U1780" s="1">
        <v>-115</v>
      </c>
      <c r="V1780" s="1">
        <v>51</v>
      </c>
      <c r="W1780" s="1">
        <v>62</v>
      </c>
      <c r="X1780" s="1">
        <v>-75</v>
      </c>
      <c r="Y1780" s="1">
        <v>72.682673706602614</v>
      </c>
      <c r="Z1780" s="1">
        <v>124.08584568007933</v>
      </c>
      <c r="AA1780" s="1">
        <v>123.0080032348633</v>
      </c>
      <c r="AB1780" s="1" t="s">
        <v>2342</v>
      </c>
      <c r="AC1780" s="3">
        <v>107</v>
      </c>
      <c r="AD1780" s="3">
        <f>_xlfn.XLOOKUP(B1780,EVENTOS!B:B,EVENTOS!M:M,"--",0,1)</f>
        <v>395</v>
      </c>
      <c r="AE1780" s="3">
        <v>2</v>
      </c>
      <c r="AF1780" s="12">
        <f>_xlfn.XLOOKUP(C1780,ESTACIONES!B:B,ESTACIONES!N:N,0,0,1)</f>
        <v>2.2118537709284638</v>
      </c>
      <c r="AG1780">
        <f>_xlfn.XLOOKUP(A1780,'L y W'!A:A,'L y W'!B:B,0,0,1)</f>
        <v>0</v>
      </c>
      <c r="AH1780">
        <f>_xlfn.XLOOKUP(A1780,'L y W'!A:A,'L y W'!C:C,0,0,1)</f>
        <v>0</v>
      </c>
    </row>
    <row r="1781" spans="1:34" x14ac:dyDescent="0.3">
      <c r="A1781" s="1">
        <v>3737</v>
      </c>
      <c r="B1781" s="1" t="s">
        <v>2336</v>
      </c>
      <c r="C1781" s="1" t="s">
        <v>145</v>
      </c>
      <c r="D1781" s="1">
        <v>2017</v>
      </c>
      <c r="E1781" s="1">
        <v>8</v>
      </c>
      <c r="F1781" s="1">
        <v>2</v>
      </c>
      <c r="G1781" s="1">
        <v>7</v>
      </c>
      <c r="H1781" s="1">
        <v>15</v>
      </c>
      <c r="I1781" s="1">
        <v>13</v>
      </c>
      <c r="J1781" s="1">
        <v>-33.201000000000001</v>
      </c>
      <c r="K1781" s="1">
        <v>-70.614000000000004</v>
      </c>
      <c r="L1781" s="1">
        <v>5.5</v>
      </c>
      <c r="M1781" s="1">
        <v>99.2</v>
      </c>
      <c r="N1781" s="1">
        <v>-33.472777999999998</v>
      </c>
      <c r="O1781" s="1">
        <v>-70.659722000000002</v>
      </c>
      <c r="P1781" s="1">
        <v>0</v>
      </c>
      <c r="Q1781" s="1">
        <v>724</v>
      </c>
      <c r="R1781" s="7">
        <v>2.3062499999999999</v>
      </c>
      <c r="S1781" s="1">
        <v>202</v>
      </c>
      <c r="T1781" s="1">
        <v>32</v>
      </c>
      <c r="U1781" s="1">
        <v>-115</v>
      </c>
      <c r="V1781" s="1">
        <v>51</v>
      </c>
      <c r="W1781" s="1">
        <v>62</v>
      </c>
      <c r="X1781" s="1">
        <v>-75</v>
      </c>
      <c r="Y1781" s="1">
        <v>30.442078552985219</v>
      </c>
      <c r="Z1781" s="1">
        <v>103.76589105590587</v>
      </c>
      <c r="AA1781" s="1">
        <v>103.7658157348633</v>
      </c>
      <c r="AB1781" s="1" t="s">
        <v>2343</v>
      </c>
      <c r="AC1781" s="3">
        <v>25</v>
      </c>
      <c r="AD1781" s="3">
        <f>_xlfn.XLOOKUP(B1781,EVENTOS!B:B,EVENTOS!M:M,"--",0,1)</f>
        <v>395</v>
      </c>
      <c r="AE1781" s="3">
        <v>2</v>
      </c>
      <c r="AF1781" s="12">
        <f>_xlfn.XLOOKUP(C1781,ESTACIONES!B:B,ESTACIONES!N:N,0,0,1)</f>
        <v>2.0081271309843447</v>
      </c>
      <c r="AG1781">
        <f>_xlfn.XLOOKUP(A1781,'L y W'!A:A,'L y W'!B:B,0,0,1)</f>
        <v>0</v>
      </c>
      <c r="AH1781">
        <f>_xlfn.XLOOKUP(A1781,'L y W'!A:A,'L y W'!C:C,0,0,1)</f>
        <v>0</v>
      </c>
    </row>
    <row r="1782" spans="1:34" x14ac:dyDescent="0.3">
      <c r="A1782" s="1">
        <v>3738</v>
      </c>
      <c r="B1782" s="1" t="s">
        <v>2336</v>
      </c>
      <c r="C1782" s="1" t="s">
        <v>333</v>
      </c>
      <c r="D1782" s="1">
        <v>2017</v>
      </c>
      <c r="E1782" s="1">
        <v>8</v>
      </c>
      <c r="F1782" s="1">
        <v>2</v>
      </c>
      <c r="G1782" s="1">
        <v>7</v>
      </c>
      <c r="H1782" s="1">
        <v>15</v>
      </c>
      <c r="I1782" s="1">
        <v>13</v>
      </c>
      <c r="J1782" s="1">
        <v>-33.201000000000001</v>
      </c>
      <c r="K1782" s="1">
        <v>-70.614000000000004</v>
      </c>
      <c r="L1782" s="1">
        <v>5.5</v>
      </c>
      <c r="M1782" s="1">
        <v>99.2</v>
      </c>
      <c r="N1782" s="1">
        <v>-33.442822</v>
      </c>
      <c r="O1782" s="1">
        <v>-70.534631000000005</v>
      </c>
      <c r="P1782" s="1">
        <v>0</v>
      </c>
      <c r="Q1782" s="1">
        <v>635</v>
      </c>
      <c r="R1782" s="7">
        <v>20.262820512820518</v>
      </c>
      <c r="S1782" s="1">
        <v>202</v>
      </c>
      <c r="T1782" s="1">
        <v>32</v>
      </c>
      <c r="U1782" s="1">
        <v>-115</v>
      </c>
      <c r="V1782" s="1">
        <v>51</v>
      </c>
      <c r="W1782" s="1">
        <v>62</v>
      </c>
      <c r="X1782" s="1">
        <v>-75</v>
      </c>
      <c r="Y1782" s="1">
        <v>27.820065186020827</v>
      </c>
      <c r="Z1782" s="1">
        <v>103.02716159806815</v>
      </c>
      <c r="AA1782" s="1">
        <v>103.0276184082031</v>
      </c>
      <c r="AB1782" s="1" t="s">
        <v>2344</v>
      </c>
      <c r="AC1782" s="3">
        <v>48</v>
      </c>
      <c r="AD1782" s="3">
        <f>_xlfn.XLOOKUP(B1782,EVENTOS!B:B,EVENTOS!M:M,"--",0,1)</f>
        <v>395</v>
      </c>
      <c r="AE1782" s="3">
        <v>2</v>
      </c>
      <c r="AF1782" s="12">
        <f>_xlfn.XLOOKUP(C1782,ESTACIONES!B:B,ESTACIONES!N:N,0,0,1)</f>
        <v>2.6096980809150092</v>
      </c>
      <c r="AG1782">
        <f>_xlfn.XLOOKUP(A1782,'L y W'!A:A,'L y W'!B:B,0,0,1)</f>
        <v>0</v>
      </c>
      <c r="AH1782">
        <f>_xlfn.XLOOKUP(A1782,'L y W'!A:A,'L y W'!C:C,0,0,1)</f>
        <v>0</v>
      </c>
    </row>
    <row r="1783" spans="1:34" x14ac:dyDescent="0.3">
      <c r="A1783" s="1">
        <v>3739</v>
      </c>
      <c r="B1783" s="1" t="s">
        <v>2336</v>
      </c>
      <c r="C1783" s="1" t="s">
        <v>147</v>
      </c>
      <c r="D1783" s="1">
        <v>2017</v>
      </c>
      <c r="E1783" s="1">
        <v>8</v>
      </c>
      <c r="F1783" s="1">
        <v>2</v>
      </c>
      <c r="G1783" s="1">
        <v>7</v>
      </c>
      <c r="H1783" s="1">
        <v>15</v>
      </c>
      <c r="I1783" s="1">
        <v>13</v>
      </c>
      <c r="J1783" s="1">
        <v>-33.201000000000001</v>
      </c>
      <c r="K1783" s="1">
        <v>-70.614000000000004</v>
      </c>
      <c r="L1783" s="1">
        <v>5.5</v>
      </c>
      <c r="M1783" s="1">
        <v>99.2</v>
      </c>
      <c r="N1783" s="1">
        <v>-33.388686</v>
      </c>
      <c r="O1783" s="1">
        <v>-70.621589</v>
      </c>
      <c r="P1783" s="1">
        <v>0</v>
      </c>
      <c r="Q1783" s="1">
        <v>311</v>
      </c>
      <c r="R1783" s="7">
        <v>0.99</v>
      </c>
      <c r="S1783" s="1">
        <v>202</v>
      </c>
      <c r="T1783" s="1">
        <v>32</v>
      </c>
      <c r="U1783" s="1">
        <v>-115</v>
      </c>
      <c r="V1783" s="1">
        <v>51</v>
      </c>
      <c r="W1783" s="1">
        <v>62</v>
      </c>
      <c r="X1783" s="1">
        <v>-75</v>
      </c>
      <c r="Y1783" s="1">
        <v>20.828198459963886</v>
      </c>
      <c r="Z1783" s="1">
        <v>101.36298067385175</v>
      </c>
      <c r="AA1783" s="1">
        <v>101.3628616333008</v>
      </c>
      <c r="AB1783" s="1" t="s">
        <v>2345</v>
      </c>
      <c r="AC1783" s="3">
        <v>26</v>
      </c>
      <c r="AD1783" s="3">
        <f>_xlfn.XLOOKUP(B1783,EVENTOS!B:B,EVENTOS!M:M,"--",0,1)</f>
        <v>395</v>
      </c>
      <c r="AE1783" s="3">
        <v>2</v>
      </c>
      <c r="AF1783" s="12">
        <f>_xlfn.XLOOKUP(C1783,ESTACIONES!B:B,ESTACIONES!N:N,0,0,1)</f>
        <v>5.3601454441489214</v>
      </c>
      <c r="AG1783">
        <f>_xlfn.XLOOKUP(A1783,'L y W'!A:A,'L y W'!B:B,0,0,1)</f>
        <v>0</v>
      </c>
      <c r="AH1783">
        <f>_xlfn.XLOOKUP(A1783,'L y W'!A:A,'L y W'!C:C,0,0,1)</f>
        <v>0</v>
      </c>
    </row>
    <row r="1784" spans="1:34" x14ac:dyDescent="0.3">
      <c r="A1784" s="1">
        <v>374</v>
      </c>
      <c r="B1784" s="1" t="s">
        <v>2338</v>
      </c>
      <c r="C1784" s="1" t="s">
        <v>689</v>
      </c>
      <c r="D1784" s="1">
        <v>2014</v>
      </c>
      <c r="E1784" s="1">
        <v>4</v>
      </c>
      <c r="F1784" s="1">
        <v>24</v>
      </c>
      <c r="G1784" s="1">
        <v>4</v>
      </c>
      <c r="H1784" s="1">
        <v>56</v>
      </c>
      <c r="I1784" s="1">
        <v>50</v>
      </c>
      <c r="J1784" s="1">
        <v>-20.09</v>
      </c>
      <c r="K1784" s="1">
        <v>-70.906000000000006</v>
      </c>
      <c r="L1784" s="1">
        <v>4.9000000000000004</v>
      </c>
      <c r="M1784" s="1">
        <v>35.799999999999997</v>
      </c>
      <c r="N1784" s="1">
        <v>-20.252455999999999</v>
      </c>
      <c r="O1784" s="1">
        <v>-70.118055999999996</v>
      </c>
      <c r="P1784" s="1">
        <v>0</v>
      </c>
      <c r="Q1784" s="1">
        <v>278</v>
      </c>
      <c r="R1784" s="7">
        <v>1.43</v>
      </c>
      <c r="S1784" s="1" t="s">
        <v>38</v>
      </c>
      <c r="T1784" s="1" t="s">
        <v>38</v>
      </c>
      <c r="U1784" s="1" t="s">
        <v>38</v>
      </c>
      <c r="V1784" s="1" t="s">
        <v>38</v>
      </c>
      <c r="W1784" s="1" t="s">
        <v>38</v>
      </c>
      <c r="X1784" s="1" t="s">
        <v>38</v>
      </c>
      <c r="Y1784" s="1">
        <v>84.307068288758586</v>
      </c>
      <c r="Z1784" s="1">
        <v>91.593240817460995</v>
      </c>
      <c r="AA1784" s="1">
        <v>87.055000000000007</v>
      </c>
      <c r="AB1784" s="1" t="s">
        <v>2346</v>
      </c>
      <c r="AC1784" s="3">
        <v>67</v>
      </c>
      <c r="AD1784" s="3">
        <f>_xlfn.XLOOKUP(B1784,EVENTOS!B:B,EVENTOS!M:M,"--",0,1)</f>
        <v>396</v>
      </c>
      <c r="AE1784" s="3">
        <v>1</v>
      </c>
      <c r="AF1784" s="12">
        <f>_xlfn.XLOOKUP(C1784,ESTACIONES!B:B,ESTACIONES!N:N,0,0,1)</f>
        <v>4.3300048971343292</v>
      </c>
      <c r="AG1784" t="e">
        <f>_xlfn.XLOOKUP(A1784,'L y W'!A:A,'L y W'!B:B,0,0,1)</f>
        <v>#N/A</v>
      </c>
      <c r="AH1784" t="e">
        <f>_xlfn.XLOOKUP(A1784,'L y W'!A:A,'L y W'!C:C,0,0,1)</f>
        <v>#N/A</v>
      </c>
    </row>
    <row r="1785" spans="1:34" x14ac:dyDescent="0.3">
      <c r="A1785" s="1">
        <v>3740</v>
      </c>
      <c r="B1785" s="1" t="s">
        <v>2336</v>
      </c>
      <c r="C1785" s="1" t="s">
        <v>62</v>
      </c>
      <c r="D1785" s="1">
        <v>2017</v>
      </c>
      <c r="E1785" s="1">
        <v>8</v>
      </c>
      <c r="F1785" s="1">
        <v>2</v>
      </c>
      <c r="G1785" s="1">
        <v>7</v>
      </c>
      <c r="H1785" s="1">
        <v>15</v>
      </c>
      <c r="I1785" s="1">
        <v>13</v>
      </c>
      <c r="J1785" s="1">
        <v>-33.201000000000001</v>
      </c>
      <c r="K1785" s="1">
        <v>-70.614000000000004</v>
      </c>
      <c r="L1785" s="1">
        <v>5.5</v>
      </c>
      <c r="M1785" s="1">
        <v>99.2</v>
      </c>
      <c r="N1785" s="1">
        <v>-33.215583000000002</v>
      </c>
      <c r="O1785" s="1">
        <v>-70.766861000000006</v>
      </c>
      <c r="P1785" s="1">
        <v>0</v>
      </c>
      <c r="Q1785" s="1">
        <v>401</v>
      </c>
      <c r="R1785" s="7">
        <v>1.31</v>
      </c>
      <c r="S1785" s="1">
        <v>202</v>
      </c>
      <c r="T1785" s="1">
        <v>32</v>
      </c>
      <c r="U1785" s="1">
        <v>-115</v>
      </c>
      <c r="V1785" s="1">
        <v>51</v>
      </c>
      <c r="W1785" s="1">
        <v>62</v>
      </c>
      <c r="X1785" s="1">
        <v>-75</v>
      </c>
      <c r="Y1785" s="1">
        <v>14.343171176346715</v>
      </c>
      <c r="Z1785" s="1">
        <v>100.23156468595103</v>
      </c>
      <c r="AA1785" s="1">
        <v>100.2318115234375</v>
      </c>
      <c r="AB1785" s="1" t="s">
        <v>2347</v>
      </c>
      <c r="AC1785" s="3">
        <v>11</v>
      </c>
      <c r="AD1785" s="3">
        <f>_xlfn.XLOOKUP(B1785,EVENTOS!B:B,EVENTOS!M:M,"--",0,1)</f>
        <v>395</v>
      </c>
      <c r="AE1785" s="3">
        <v>2</v>
      </c>
      <c r="AF1785" s="12">
        <f>_xlfn.XLOOKUP(C1785,ESTACIONES!B:B,ESTACIONES!N:N,0,0,1)</f>
        <v>2.7481272780344788</v>
      </c>
      <c r="AG1785">
        <f>_xlfn.XLOOKUP(A1785,'L y W'!A:A,'L y W'!B:B,0,0,1)</f>
        <v>0</v>
      </c>
      <c r="AH1785">
        <f>_xlfn.XLOOKUP(A1785,'L y W'!A:A,'L y W'!C:C,0,0,1)</f>
        <v>0</v>
      </c>
    </row>
    <row r="1786" spans="1:34" x14ac:dyDescent="0.3">
      <c r="A1786" s="1">
        <v>3741</v>
      </c>
      <c r="B1786" s="1" t="s">
        <v>2336</v>
      </c>
      <c r="C1786" s="1" t="s">
        <v>155</v>
      </c>
      <c r="D1786" s="1">
        <v>2017</v>
      </c>
      <c r="E1786" s="1">
        <v>8</v>
      </c>
      <c r="F1786" s="1">
        <v>2</v>
      </c>
      <c r="G1786" s="1">
        <v>7</v>
      </c>
      <c r="H1786" s="1">
        <v>15</v>
      </c>
      <c r="I1786" s="1">
        <v>13</v>
      </c>
      <c r="J1786" s="1">
        <v>-33.201000000000001</v>
      </c>
      <c r="K1786" s="1">
        <v>-70.614000000000004</v>
      </c>
      <c r="L1786" s="1">
        <v>5.5</v>
      </c>
      <c r="M1786" s="1">
        <v>99.2</v>
      </c>
      <c r="N1786" s="1">
        <v>-33.508417000000001</v>
      </c>
      <c r="O1786" s="1">
        <v>-70.748806000000002</v>
      </c>
      <c r="P1786" s="1">
        <v>0</v>
      </c>
      <c r="Q1786" s="1">
        <v>379</v>
      </c>
      <c r="R1786" s="7">
        <v>2.7</v>
      </c>
      <c r="S1786" s="1">
        <v>202</v>
      </c>
      <c r="T1786" s="1">
        <v>32</v>
      </c>
      <c r="U1786" s="1">
        <v>-115</v>
      </c>
      <c r="V1786" s="1">
        <v>51</v>
      </c>
      <c r="W1786" s="1">
        <v>62</v>
      </c>
      <c r="X1786" s="1">
        <v>-75</v>
      </c>
      <c r="Y1786" s="1">
        <v>36.331311314344241</v>
      </c>
      <c r="Z1786" s="1">
        <v>105.64376073303998</v>
      </c>
      <c r="AA1786" s="1">
        <v>105.6459274291992</v>
      </c>
      <c r="AB1786" s="1" t="s">
        <v>2348</v>
      </c>
      <c r="AC1786" s="3">
        <v>29</v>
      </c>
      <c r="AD1786" s="3">
        <f>_xlfn.XLOOKUP(B1786,EVENTOS!B:B,EVENTOS!M:M,"--",0,1)</f>
        <v>395</v>
      </c>
      <c r="AE1786" s="3">
        <v>2</v>
      </c>
      <c r="AF1786" s="12">
        <f>_xlfn.XLOOKUP(C1786,ESTACIONES!B:B,ESTACIONES!N:N,0,0,1)</f>
        <v>4.3941768465990183</v>
      </c>
      <c r="AG1786">
        <f>_xlfn.XLOOKUP(A1786,'L y W'!A:A,'L y W'!B:B,0,0,1)</f>
        <v>0</v>
      </c>
      <c r="AH1786">
        <f>_xlfn.XLOOKUP(A1786,'L y W'!A:A,'L y W'!C:C,0,0,1)</f>
        <v>0</v>
      </c>
    </row>
    <row r="1787" spans="1:34" x14ac:dyDescent="0.3">
      <c r="A1787" s="1">
        <v>3742</v>
      </c>
      <c r="B1787" s="1" t="s">
        <v>2336</v>
      </c>
      <c r="C1787" s="1" t="s">
        <v>157</v>
      </c>
      <c r="D1787" s="1">
        <v>2017</v>
      </c>
      <c r="E1787" s="1">
        <v>8</v>
      </c>
      <c r="F1787" s="1">
        <v>2</v>
      </c>
      <c r="G1787" s="1">
        <v>7</v>
      </c>
      <c r="H1787" s="1">
        <v>15</v>
      </c>
      <c r="I1787" s="1">
        <v>13</v>
      </c>
      <c r="J1787" s="1">
        <v>-33.201000000000001</v>
      </c>
      <c r="K1787" s="1">
        <v>-70.614000000000004</v>
      </c>
      <c r="L1787" s="1">
        <v>5.5</v>
      </c>
      <c r="M1787" s="1">
        <v>99.2</v>
      </c>
      <c r="N1787" s="1">
        <v>-33.698472000000002</v>
      </c>
      <c r="O1787" s="1">
        <v>-71.217222000000007</v>
      </c>
      <c r="P1787" s="1">
        <v>0</v>
      </c>
      <c r="Q1787" s="1">
        <v>471</v>
      </c>
      <c r="R1787" s="7">
        <v>1.4</v>
      </c>
      <c r="S1787" s="1">
        <v>202</v>
      </c>
      <c r="T1787" s="1">
        <v>32</v>
      </c>
      <c r="U1787" s="1">
        <v>-115</v>
      </c>
      <c r="V1787" s="1">
        <v>51</v>
      </c>
      <c r="W1787" s="1">
        <v>62</v>
      </c>
      <c r="X1787" s="1">
        <v>-75</v>
      </c>
      <c r="Y1787" s="1">
        <v>78.675798806456683</v>
      </c>
      <c r="Z1787" s="1">
        <v>126.61169502788458</v>
      </c>
      <c r="AA1787" s="1">
        <v>126.6821823120117</v>
      </c>
      <c r="AB1787" s="1" t="s">
        <v>2349</v>
      </c>
      <c r="AC1787" s="3">
        <v>30</v>
      </c>
      <c r="AD1787" s="3">
        <f>_xlfn.XLOOKUP(B1787,EVENTOS!B:B,EVENTOS!M:M,"--",0,1)</f>
        <v>395</v>
      </c>
      <c r="AE1787" s="3">
        <v>2</v>
      </c>
      <c r="AF1787" s="12">
        <f>_xlfn.XLOOKUP(C1787,ESTACIONES!B:B,ESTACIONES!N:N,0,0,1)</f>
        <v>3.822213435450279</v>
      </c>
      <c r="AG1787">
        <f>_xlfn.XLOOKUP(A1787,'L y W'!A:A,'L y W'!B:B,0,0,1)</f>
        <v>0</v>
      </c>
      <c r="AH1787">
        <f>_xlfn.XLOOKUP(A1787,'L y W'!A:A,'L y W'!C:C,0,0,1)</f>
        <v>0</v>
      </c>
    </row>
    <row r="1788" spans="1:34" x14ac:dyDescent="0.3">
      <c r="A1788" s="1">
        <v>3743</v>
      </c>
      <c r="B1788" s="1" t="s">
        <v>2336</v>
      </c>
      <c r="C1788" s="1" t="s">
        <v>159</v>
      </c>
      <c r="D1788" s="1">
        <v>2017</v>
      </c>
      <c r="E1788" s="1">
        <v>8</v>
      </c>
      <c r="F1788" s="1">
        <v>2</v>
      </c>
      <c r="G1788" s="1">
        <v>7</v>
      </c>
      <c r="H1788" s="1">
        <v>15</v>
      </c>
      <c r="I1788" s="1">
        <v>13</v>
      </c>
      <c r="J1788" s="1">
        <v>-33.201000000000001</v>
      </c>
      <c r="K1788" s="1">
        <v>-70.614000000000004</v>
      </c>
      <c r="L1788" s="1">
        <v>5.5</v>
      </c>
      <c r="M1788" s="1">
        <v>99.2</v>
      </c>
      <c r="N1788" s="1">
        <v>-33.665194</v>
      </c>
      <c r="O1788" s="1">
        <v>-70.929333</v>
      </c>
      <c r="P1788" s="1">
        <v>0</v>
      </c>
      <c r="Q1788" s="1">
        <v>471</v>
      </c>
      <c r="R1788" s="7">
        <v>1.4</v>
      </c>
      <c r="S1788" s="1">
        <v>202</v>
      </c>
      <c r="T1788" s="1">
        <v>32</v>
      </c>
      <c r="U1788" s="1">
        <v>-115</v>
      </c>
      <c r="V1788" s="1">
        <v>51</v>
      </c>
      <c r="W1788" s="1">
        <v>62</v>
      </c>
      <c r="X1788" s="1">
        <v>-75</v>
      </c>
      <c r="Y1788" s="1">
        <v>59.250073384444683</v>
      </c>
      <c r="Z1788" s="1">
        <v>115.54744132200454</v>
      </c>
      <c r="AA1788" s="1">
        <v>115.5663986206055</v>
      </c>
      <c r="AB1788" s="1" t="s">
        <v>2350</v>
      </c>
      <c r="AC1788" s="3">
        <v>31</v>
      </c>
      <c r="AD1788" s="3">
        <f>_xlfn.XLOOKUP(B1788,EVENTOS!B:B,EVENTOS!M:M,"--",0,1)</f>
        <v>395</v>
      </c>
      <c r="AE1788" s="3">
        <v>2</v>
      </c>
      <c r="AF1788" s="12">
        <f>_xlfn.XLOOKUP(C1788,ESTACIONES!B:B,ESTACIONES!N:N,0,0,1)</f>
        <v>2.4787510476540047</v>
      </c>
      <c r="AG1788">
        <f>_xlfn.XLOOKUP(A1788,'L y W'!A:A,'L y W'!B:B,0,0,1)</f>
        <v>0</v>
      </c>
      <c r="AH1788">
        <f>_xlfn.XLOOKUP(A1788,'L y W'!A:A,'L y W'!C:C,0,0,1)</f>
        <v>0</v>
      </c>
    </row>
    <row r="1789" spans="1:34" x14ac:dyDescent="0.3">
      <c r="A1789" s="1">
        <v>3744</v>
      </c>
      <c r="B1789" s="1" t="s">
        <v>2336</v>
      </c>
      <c r="C1789" s="1" t="s">
        <v>161</v>
      </c>
      <c r="D1789" s="1">
        <v>2017</v>
      </c>
      <c r="E1789" s="1">
        <v>8</v>
      </c>
      <c r="F1789" s="1">
        <v>2</v>
      </c>
      <c r="G1789" s="1">
        <v>7</v>
      </c>
      <c r="H1789" s="1">
        <v>15</v>
      </c>
      <c r="I1789" s="1">
        <v>13</v>
      </c>
      <c r="J1789" s="1">
        <v>-33.201000000000001</v>
      </c>
      <c r="K1789" s="1">
        <v>-70.614000000000004</v>
      </c>
      <c r="L1789" s="1">
        <v>5.5</v>
      </c>
      <c r="M1789" s="1">
        <v>99.2</v>
      </c>
      <c r="N1789" s="1">
        <v>-33.380861000000003</v>
      </c>
      <c r="O1789" s="1">
        <v>-70.796166999999997</v>
      </c>
      <c r="P1789" s="1">
        <v>0</v>
      </c>
      <c r="Q1789" s="1">
        <v>471</v>
      </c>
      <c r="R1789" s="7">
        <v>1.4</v>
      </c>
      <c r="S1789" s="1">
        <v>202</v>
      </c>
      <c r="T1789" s="1">
        <v>32</v>
      </c>
      <c r="U1789" s="1">
        <v>-115</v>
      </c>
      <c r="V1789" s="1">
        <v>51</v>
      </c>
      <c r="W1789" s="1">
        <v>62</v>
      </c>
      <c r="X1789" s="1">
        <v>-75</v>
      </c>
      <c r="Y1789" s="1">
        <v>26.188697534538161</v>
      </c>
      <c r="Z1789" s="1">
        <v>102.5986738635326</v>
      </c>
      <c r="AA1789" s="1">
        <v>102.6014709472656</v>
      </c>
      <c r="AB1789" s="1" t="s">
        <v>2351</v>
      </c>
      <c r="AC1789" s="3">
        <v>32</v>
      </c>
      <c r="AD1789" s="3">
        <f>_xlfn.XLOOKUP(B1789,EVENTOS!B:B,EVENTOS!M:M,"--",0,1)</f>
        <v>395</v>
      </c>
      <c r="AE1789" s="3">
        <v>2</v>
      </c>
      <c r="AF1789" s="12">
        <f>_xlfn.XLOOKUP(C1789,ESTACIONES!B:B,ESTACIONES!N:N,0,0,1)</f>
        <v>5.2193509282518686</v>
      </c>
      <c r="AG1789">
        <f>_xlfn.XLOOKUP(A1789,'L y W'!A:A,'L y W'!B:B,0,0,1)</f>
        <v>0</v>
      </c>
      <c r="AH1789">
        <f>_xlfn.XLOOKUP(A1789,'L y W'!A:A,'L y W'!C:C,0,0,1)</f>
        <v>0</v>
      </c>
    </row>
    <row r="1790" spans="1:34" x14ac:dyDescent="0.3">
      <c r="A1790" s="1">
        <v>3745</v>
      </c>
      <c r="B1790" s="1" t="s">
        <v>2336</v>
      </c>
      <c r="C1790" s="1" t="s">
        <v>165</v>
      </c>
      <c r="D1790" s="1">
        <v>2017</v>
      </c>
      <c r="E1790" s="1">
        <v>8</v>
      </c>
      <c r="F1790" s="1">
        <v>2</v>
      </c>
      <c r="G1790" s="1">
        <v>7</v>
      </c>
      <c r="H1790" s="1">
        <v>15</v>
      </c>
      <c r="I1790" s="1">
        <v>13</v>
      </c>
      <c r="J1790" s="1">
        <v>-33.201000000000001</v>
      </c>
      <c r="K1790" s="1">
        <v>-70.614000000000004</v>
      </c>
      <c r="L1790" s="1">
        <v>5.5</v>
      </c>
      <c r="M1790" s="1">
        <v>99.2</v>
      </c>
      <c r="N1790" s="1">
        <v>-33.053122000000002</v>
      </c>
      <c r="O1790" s="1">
        <v>-71.622031000000007</v>
      </c>
      <c r="P1790" s="1">
        <v>0</v>
      </c>
      <c r="Q1790" s="1">
        <v>642</v>
      </c>
      <c r="R1790" s="7">
        <v>8.48</v>
      </c>
      <c r="S1790" s="1">
        <v>202</v>
      </c>
      <c r="T1790" s="1">
        <v>32</v>
      </c>
      <c r="U1790" s="1">
        <v>-115</v>
      </c>
      <c r="V1790" s="1">
        <v>51</v>
      </c>
      <c r="W1790" s="1">
        <v>62</v>
      </c>
      <c r="X1790" s="1">
        <v>-75</v>
      </c>
      <c r="Y1790" s="1">
        <v>95.487072723650414</v>
      </c>
      <c r="Z1790" s="1">
        <v>137.68958223965859</v>
      </c>
      <c r="AA1790" s="1">
        <v>137.6382141113281</v>
      </c>
      <c r="AB1790" s="1" t="s">
        <v>2352</v>
      </c>
      <c r="AC1790" s="3">
        <v>34</v>
      </c>
      <c r="AD1790" s="3">
        <f>_xlfn.XLOOKUP(B1790,EVENTOS!B:B,EVENTOS!M:M,"--",0,1)</f>
        <v>395</v>
      </c>
      <c r="AE1790" s="3">
        <v>2</v>
      </c>
      <c r="AF1790" s="12">
        <f>_xlfn.XLOOKUP(C1790,ESTACIONES!B:B,ESTACIONES!N:N,0,0,1)</f>
        <v>2.7574934886317917</v>
      </c>
      <c r="AG1790">
        <f>_xlfn.XLOOKUP(A1790,'L y W'!A:A,'L y W'!B:B,0,0,1)</f>
        <v>0</v>
      </c>
      <c r="AH1790">
        <f>_xlfn.XLOOKUP(A1790,'L y W'!A:A,'L y W'!C:C,0,0,1)</f>
        <v>0</v>
      </c>
    </row>
    <row r="1791" spans="1:34" x14ac:dyDescent="0.3">
      <c r="A1791" s="1">
        <v>3746</v>
      </c>
      <c r="B1791" s="1" t="s">
        <v>2336</v>
      </c>
      <c r="C1791" s="1" t="s">
        <v>234</v>
      </c>
      <c r="D1791" s="1">
        <v>2017</v>
      </c>
      <c r="E1791" s="1">
        <v>8</v>
      </c>
      <c r="F1791" s="1">
        <v>2</v>
      </c>
      <c r="G1791" s="1">
        <v>7</v>
      </c>
      <c r="H1791" s="1">
        <v>15</v>
      </c>
      <c r="I1791" s="1">
        <v>13</v>
      </c>
      <c r="J1791" s="1">
        <v>-33.201000000000001</v>
      </c>
      <c r="K1791" s="1">
        <v>-70.614000000000004</v>
      </c>
      <c r="L1791" s="1">
        <v>5.5</v>
      </c>
      <c r="M1791" s="1">
        <v>99.2</v>
      </c>
      <c r="N1791" s="1">
        <v>-33.023083</v>
      </c>
      <c r="O1791" s="1">
        <v>-71.517832999999996</v>
      </c>
      <c r="P1791" s="1">
        <v>0</v>
      </c>
      <c r="Q1791" s="1">
        <v>622</v>
      </c>
      <c r="R1791" s="7">
        <v>7.28</v>
      </c>
      <c r="S1791" s="1">
        <v>202</v>
      </c>
      <c r="T1791" s="1">
        <v>32</v>
      </c>
      <c r="U1791" s="1">
        <v>-115</v>
      </c>
      <c r="V1791" s="1">
        <v>51</v>
      </c>
      <c r="W1791" s="1">
        <v>62</v>
      </c>
      <c r="X1791" s="1">
        <v>-75</v>
      </c>
      <c r="Y1791" s="1">
        <v>86.635856085578624</v>
      </c>
      <c r="Z1791" s="1">
        <v>131.7057764856238</v>
      </c>
      <c r="AA1791" s="1">
        <v>131.6531677246094</v>
      </c>
      <c r="AB1791" s="1" t="s">
        <v>2353</v>
      </c>
      <c r="AC1791" s="3">
        <v>44</v>
      </c>
      <c r="AD1791" s="3">
        <f>_xlfn.XLOOKUP(B1791,EVENTOS!B:B,EVENTOS!M:M,"--",0,1)</f>
        <v>395</v>
      </c>
      <c r="AE1791" s="3">
        <v>2</v>
      </c>
      <c r="AF1791" s="12">
        <f>_xlfn.XLOOKUP(C1791,ESTACIONES!B:B,ESTACIONES!N:N,0,0,1)</f>
        <v>7.8837968896193393</v>
      </c>
      <c r="AG1791">
        <f>_xlfn.XLOOKUP(A1791,'L y W'!A:A,'L y W'!B:B,0,0,1)</f>
        <v>0</v>
      </c>
      <c r="AH1791">
        <f>_xlfn.XLOOKUP(A1791,'L y W'!A:A,'L y W'!C:C,0,0,1)</f>
        <v>0</v>
      </c>
    </row>
    <row r="1792" spans="1:34" x14ac:dyDescent="0.3">
      <c r="A1792" s="1">
        <v>3749</v>
      </c>
      <c r="B1792" s="1" t="s">
        <v>2336</v>
      </c>
      <c r="C1792" s="1" t="s">
        <v>2279</v>
      </c>
      <c r="D1792" s="1">
        <v>2017</v>
      </c>
      <c r="E1792" s="1">
        <v>8</v>
      </c>
      <c r="F1792" s="1">
        <v>2</v>
      </c>
      <c r="G1792" s="1">
        <v>7</v>
      </c>
      <c r="H1792" s="1">
        <v>15</v>
      </c>
      <c r="I1792" s="1">
        <v>13</v>
      </c>
      <c r="J1792" s="1">
        <v>-33.201000000000001</v>
      </c>
      <c r="K1792" s="1">
        <v>-70.614000000000004</v>
      </c>
      <c r="L1792" s="1">
        <v>5.5</v>
      </c>
      <c r="M1792" s="1">
        <v>99.2</v>
      </c>
      <c r="N1792" s="1">
        <v>-33.020063999999998</v>
      </c>
      <c r="O1792" s="1">
        <v>-71.549813999999998</v>
      </c>
      <c r="P1792" s="1">
        <v>20</v>
      </c>
      <c r="Q1792" s="1">
        <v>344</v>
      </c>
      <c r="R1792" s="7">
        <v>0.93</v>
      </c>
      <c r="S1792" s="1">
        <v>202</v>
      </c>
      <c r="T1792" s="1">
        <v>32</v>
      </c>
      <c r="U1792" s="1">
        <v>-115</v>
      </c>
      <c r="V1792" s="1">
        <v>51</v>
      </c>
      <c r="W1792" s="1">
        <v>62</v>
      </c>
      <c r="X1792" s="1">
        <v>-75</v>
      </c>
      <c r="Y1792" s="1">
        <v>89.620727855826672</v>
      </c>
      <c r="Z1792" s="1">
        <v>133.70296653929614</v>
      </c>
      <c r="AA1792" s="1">
        <v>133.63166809082031</v>
      </c>
      <c r="AB1792" s="1" t="s">
        <v>2354</v>
      </c>
      <c r="AC1792" s="3">
        <v>138</v>
      </c>
      <c r="AD1792" s="3">
        <f>_xlfn.XLOOKUP(B1792,EVENTOS!B:B,EVENTOS!M:M,"--",0,1)</f>
        <v>395</v>
      </c>
      <c r="AE1792" s="3">
        <v>2</v>
      </c>
      <c r="AF1792" s="12">
        <f>_xlfn.XLOOKUP(C1792,ESTACIONES!B:B,ESTACIONES!N:N,0,0,1)</f>
        <v>8.2324452482289487</v>
      </c>
      <c r="AG1792">
        <f>_xlfn.XLOOKUP(A1792,'L y W'!A:A,'L y W'!B:B,0,0,1)</f>
        <v>0</v>
      </c>
      <c r="AH1792">
        <f>_xlfn.XLOOKUP(A1792,'L y W'!A:A,'L y W'!C:C,0,0,1)</f>
        <v>0</v>
      </c>
    </row>
    <row r="1793" spans="1:34" x14ac:dyDescent="0.3">
      <c r="A1793" s="1">
        <v>375</v>
      </c>
      <c r="B1793" s="1" t="s">
        <v>2355</v>
      </c>
      <c r="C1793" s="1" t="s">
        <v>473</v>
      </c>
      <c r="D1793" s="1">
        <v>2014</v>
      </c>
      <c r="E1793" s="1">
        <v>4</v>
      </c>
      <c r="F1793" s="1">
        <v>25</v>
      </c>
      <c r="G1793" s="1">
        <v>3</v>
      </c>
      <c r="H1793" s="1">
        <v>1</v>
      </c>
      <c r="I1793" s="1">
        <v>38</v>
      </c>
      <c r="J1793" s="1">
        <v>-20.277000000000001</v>
      </c>
      <c r="K1793" s="1">
        <v>-70.983999999999995</v>
      </c>
      <c r="L1793" s="1">
        <v>4.5999999999999996</v>
      </c>
      <c r="M1793" s="1">
        <v>37.700000000000003</v>
      </c>
      <c r="N1793" s="1">
        <v>-20.27291</v>
      </c>
      <c r="O1793" s="1">
        <v>-70.122309999999999</v>
      </c>
      <c r="P1793" s="1">
        <v>0</v>
      </c>
      <c r="Q1793" s="1">
        <v>725</v>
      </c>
      <c r="R1793" s="7">
        <v>1.36</v>
      </c>
      <c r="S1793" s="1" t="s">
        <v>38</v>
      </c>
      <c r="T1793" s="1" t="s">
        <v>38</v>
      </c>
      <c r="U1793" s="1" t="s">
        <v>38</v>
      </c>
      <c r="V1793" s="1" t="s">
        <v>38</v>
      </c>
      <c r="W1793" s="1" t="s">
        <v>38</v>
      </c>
      <c r="X1793" s="1" t="s">
        <v>38</v>
      </c>
      <c r="Y1793" s="1">
        <v>90.016781556085959</v>
      </c>
      <c r="Z1793" s="1">
        <v>97.592576365808156</v>
      </c>
      <c r="AA1793" s="1">
        <v>97.592576365808156</v>
      </c>
      <c r="AB1793" s="1" t="s">
        <v>2356</v>
      </c>
      <c r="AC1793" s="3">
        <v>53</v>
      </c>
      <c r="AD1793" s="3">
        <f>_xlfn.XLOOKUP(B1793,EVENTOS!B:B,EVENTOS!M:M,"--",0,1)</f>
        <v>397</v>
      </c>
      <c r="AE1793" s="3">
        <v>1</v>
      </c>
      <c r="AF1793" s="12">
        <f>_xlfn.XLOOKUP(C1793,ESTACIONES!B:B,ESTACIONES!N:N,0,0,1)</f>
        <v>3.8168177816451578</v>
      </c>
      <c r="AG1793" t="e">
        <f>_xlfn.XLOOKUP(A1793,'L y W'!A:A,'L y W'!B:B,0,0,1)</f>
        <v>#N/A</v>
      </c>
      <c r="AH1793" t="e">
        <f>_xlfn.XLOOKUP(A1793,'L y W'!A:A,'L y W'!C:C,0,0,1)</f>
        <v>#N/A</v>
      </c>
    </row>
    <row r="1794" spans="1:34" x14ac:dyDescent="0.3">
      <c r="A1794" s="1">
        <v>3750</v>
      </c>
      <c r="B1794" s="1" t="s">
        <v>2336</v>
      </c>
      <c r="C1794" s="1" t="s">
        <v>169</v>
      </c>
      <c r="D1794" s="1">
        <v>2017</v>
      </c>
      <c r="E1794" s="1">
        <v>8</v>
      </c>
      <c r="F1794" s="1">
        <v>2</v>
      </c>
      <c r="G1794" s="1">
        <v>7</v>
      </c>
      <c r="H1794" s="1">
        <v>15</v>
      </c>
      <c r="I1794" s="1">
        <v>13</v>
      </c>
      <c r="J1794" s="1">
        <v>-33.201000000000001</v>
      </c>
      <c r="K1794" s="1">
        <v>-70.614000000000004</v>
      </c>
      <c r="L1794" s="1">
        <v>5.5</v>
      </c>
      <c r="M1794" s="1">
        <v>99.2</v>
      </c>
      <c r="N1794" s="1">
        <v>-33.048060999999997</v>
      </c>
      <c r="O1794" s="1">
        <v>-71.604500000000002</v>
      </c>
      <c r="P1794" s="1">
        <v>0</v>
      </c>
      <c r="Q1794" s="1">
        <v>317</v>
      </c>
      <c r="R1794" s="7">
        <v>1.61</v>
      </c>
      <c r="S1794" s="1">
        <v>202</v>
      </c>
      <c r="T1794" s="1">
        <v>32</v>
      </c>
      <c r="U1794" s="1">
        <v>-115</v>
      </c>
      <c r="V1794" s="1">
        <v>51</v>
      </c>
      <c r="W1794" s="1">
        <v>62</v>
      </c>
      <c r="X1794" s="1">
        <v>-75</v>
      </c>
      <c r="Y1794" s="1">
        <v>93.978138502490069</v>
      </c>
      <c r="Z1794" s="1">
        <v>136.64746802042549</v>
      </c>
      <c r="AA1794" s="1">
        <v>136.59562683105469</v>
      </c>
      <c r="AB1794" s="1" t="s">
        <v>2357</v>
      </c>
      <c r="AC1794" s="3">
        <v>36</v>
      </c>
      <c r="AD1794" s="3">
        <f>_xlfn.XLOOKUP(B1794,EVENTOS!B:B,EVENTOS!M:M,"--",0,1)</f>
        <v>395</v>
      </c>
      <c r="AE1794" s="3">
        <v>2</v>
      </c>
      <c r="AF1794" s="12">
        <f>_xlfn.XLOOKUP(C1794,ESTACIONES!B:B,ESTACIONES!N:N,0,0,1)</f>
        <v>4.311696339662153</v>
      </c>
      <c r="AG1794">
        <f>_xlfn.XLOOKUP(A1794,'L y W'!A:A,'L y W'!B:B,0,0,1)</f>
        <v>0</v>
      </c>
      <c r="AH1794">
        <f>_xlfn.XLOOKUP(A1794,'L y W'!A:A,'L y W'!C:C,0,0,1)</f>
        <v>0</v>
      </c>
    </row>
    <row r="1795" spans="1:34" x14ac:dyDescent="0.3">
      <c r="A1795" s="1">
        <v>3751</v>
      </c>
      <c r="B1795" s="1" t="s">
        <v>2336</v>
      </c>
      <c r="C1795" s="1" t="s">
        <v>2358</v>
      </c>
      <c r="D1795" s="1">
        <v>2017</v>
      </c>
      <c r="E1795" s="1">
        <v>8</v>
      </c>
      <c r="F1795" s="1">
        <v>2</v>
      </c>
      <c r="G1795" s="1">
        <v>7</v>
      </c>
      <c r="H1795" s="1">
        <v>15</v>
      </c>
      <c r="I1795" s="1">
        <v>13</v>
      </c>
      <c r="J1795" s="1">
        <v>-33.201000000000001</v>
      </c>
      <c r="K1795" s="1">
        <v>-70.614000000000004</v>
      </c>
      <c r="L1795" s="1">
        <v>5.5</v>
      </c>
      <c r="M1795" s="1">
        <v>99.2</v>
      </c>
      <c r="N1795" s="1">
        <v>-32.450243999999998</v>
      </c>
      <c r="O1795" s="1">
        <v>-71.236902999999998</v>
      </c>
      <c r="P1795" s="1">
        <v>0</v>
      </c>
      <c r="Q1795" s="1">
        <v>347</v>
      </c>
      <c r="R1795" s="7">
        <v>2.0499999999999998</v>
      </c>
      <c r="S1795" s="1">
        <v>202</v>
      </c>
      <c r="T1795" s="1">
        <v>32</v>
      </c>
      <c r="U1795" s="1">
        <v>-115</v>
      </c>
      <c r="V1795" s="1">
        <v>51</v>
      </c>
      <c r="W1795" s="1">
        <v>62</v>
      </c>
      <c r="X1795" s="1">
        <v>-75</v>
      </c>
      <c r="Y1795" s="1">
        <v>101.65662706020649</v>
      </c>
      <c r="Z1795" s="1">
        <v>142.03770564627516</v>
      </c>
      <c r="AA1795" s="1">
        <v>141.93974304199219</v>
      </c>
      <c r="AB1795" s="1" t="s">
        <v>2359</v>
      </c>
      <c r="AC1795" s="3">
        <v>140</v>
      </c>
      <c r="AD1795" s="3">
        <f>_xlfn.XLOOKUP(B1795,EVENTOS!B:B,EVENTOS!M:M,"--",0,1)</f>
        <v>395</v>
      </c>
      <c r="AE1795" s="3">
        <v>2</v>
      </c>
      <c r="AF1795" s="12">
        <f>_xlfn.XLOOKUP(C1795,ESTACIONES!B:B,ESTACIONES!N:N,0,0,1)</f>
        <v>3.2291788561350288</v>
      </c>
      <c r="AG1795">
        <f>_xlfn.XLOOKUP(A1795,'L y W'!A:A,'L y W'!B:B,0,0,1)</f>
        <v>0</v>
      </c>
      <c r="AH1795">
        <f>_xlfn.XLOOKUP(A1795,'L y W'!A:A,'L y W'!C:C,0,0,1)</f>
        <v>0</v>
      </c>
    </row>
    <row r="1796" spans="1:34" x14ac:dyDescent="0.3">
      <c r="A1796" s="1">
        <v>3752</v>
      </c>
      <c r="B1796" s="1" t="s">
        <v>2336</v>
      </c>
      <c r="C1796" s="1" t="s">
        <v>2360</v>
      </c>
      <c r="D1796" s="1">
        <v>2017</v>
      </c>
      <c r="E1796" s="1">
        <v>8</v>
      </c>
      <c r="F1796" s="1">
        <v>2</v>
      </c>
      <c r="G1796" s="1">
        <v>7</v>
      </c>
      <c r="H1796" s="1">
        <v>15</v>
      </c>
      <c r="I1796" s="1">
        <v>13</v>
      </c>
      <c r="J1796" s="1">
        <v>-33.201000000000001</v>
      </c>
      <c r="K1796" s="1">
        <v>-70.614000000000004</v>
      </c>
      <c r="L1796" s="1">
        <v>5.5</v>
      </c>
      <c r="M1796" s="1">
        <v>99.2</v>
      </c>
      <c r="N1796" s="1">
        <v>-32.845742000000001</v>
      </c>
      <c r="O1796" s="1">
        <v>-70.129705999999999</v>
      </c>
      <c r="P1796" s="1">
        <v>0</v>
      </c>
      <c r="Q1796" s="1">
        <v>321</v>
      </c>
      <c r="R1796" s="7">
        <v>2.6</v>
      </c>
      <c r="S1796" s="1">
        <v>202</v>
      </c>
      <c r="T1796" s="1">
        <v>32</v>
      </c>
      <c r="U1796" s="1">
        <v>-115</v>
      </c>
      <c r="V1796" s="1">
        <v>51</v>
      </c>
      <c r="W1796" s="1">
        <v>62</v>
      </c>
      <c r="X1796" s="1">
        <v>-75</v>
      </c>
      <c r="Y1796" s="1">
        <v>59.996755922986068</v>
      </c>
      <c r="Z1796" s="1">
        <v>115.93209530273472</v>
      </c>
      <c r="AA1796" s="1">
        <v>115.8973388671875</v>
      </c>
      <c r="AB1796" s="1" t="s">
        <v>2361</v>
      </c>
      <c r="AC1796" s="3">
        <v>141</v>
      </c>
      <c r="AD1796" s="3">
        <f>_xlfn.XLOOKUP(B1796,EVENTOS!B:B,EVENTOS!M:M,"--",0,1)</f>
        <v>395</v>
      </c>
      <c r="AE1796" s="3">
        <v>2</v>
      </c>
      <c r="AF1796" s="12">
        <f>_xlfn.XLOOKUP(C1796,ESTACIONES!B:B,ESTACIONES!N:N,0,0,1)</f>
        <v>3.4441852784086366</v>
      </c>
      <c r="AG1796">
        <f>_xlfn.XLOOKUP(A1796,'L y W'!A:A,'L y W'!B:B,0,0,1)</f>
        <v>0</v>
      </c>
      <c r="AH1796">
        <f>_xlfn.XLOOKUP(A1796,'L y W'!A:A,'L y W'!C:C,0,0,1)</f>
        <v>0</v>
      </c>
    </row>
    <row r="1797" spans="1:34" x14ac:dyDescent="0.3">
      <c r="A1797" s="1">
        <v>3753</v>
      </c>
      <c r="B1797" s="1" t="s">
        <v>2336</v>
      </c>
      <c r="C1797" s="1" t="s">
        <v>179</v>
      </c>
      <c r="D1797" s="1">
        <v>2017</v>
      </c>
      <c r="E1797" s="1">
        <v>8</v>
      </c>
      <c r="F1797" s="1">
        <v>2</v>
      </c>
      <c r="G1797" s="1">
        <v>7</v>
      </c>
      <c r="H1797" s="1">
        <v>15</v>
      </c>
      <c r="I1797" s="1">
        <v>13</v>
      </c>
      <c r="J1797" s="1">
        <v>-33.201000000000001</v>
      </c>
      <c r="K1797" s="1">
        <v>-70.614000000000004</v>
      </c>
      <c r="L1797" s="1">
        <v>5.5</v>
      </c>
      <c r="M1797" s="1">
        <v>99.2</v>
      </c>
      <c r="N1797" s="1">
        <v>-32.7637</v>
      </c>
      <c r="O1797" s="1">
        <v>-70.550799999999995</v>
      </c>
      <c r="P1797" s="1">
        <v>0</v>
      </c>
      <c r="Q1797" s="1">
        <v>688</v>
      </c>
      <c r="R1797" s="7">
        <v>7.85</v>
      </c>
      <c r="S1797" s="1">
        <v>202</v>
      </c>
      <c r="T1797" s="1">
        <v>32</v>
      </c>
      <c r="U1797" s="1">
        <v>-115</v>
      </c>
      <c r="V1797" s="1">
        <v>51</v>
      </c>
      <c r="W1797" s="1">
        <v>62</v>
      </c>
      <c r="X1797" s="1">
        <v>-75</v>
      </c>
      <c r="Y1797" s="1">
        <v>48.856835173468774</v>
      </c>
      <c r="Z1797" s="1">
        <v>110.5786161206926</v>
      </c>
      <c r="AA1797" s="1">
        <v>110.5782775878906</v>
      </c>
      <c r="AB1797" s="1" t="s">
        <v>2362</v>
      </c>
      <c r="AC1797" s="3">
        <v>40</v>
      </c>
      <c r="AD1797" s="3">
        <f>_xlfn.XLOOKUP(B1797,EVENTOS!B:B,EVENTOS!M:M,"--",0,1)</f>
        <v>395</v>
      </c>
      <c r="AE1797" s="3">
        <v>2</v>
      </c>
      <c r="AF1797" s="12">
        <f>_xlfn.XLOOKUP(C1797,ESTACIONES!B:B,ESTACIONES!N:N,0,0,1)</f>
        <v>2.5932541292104783</v>
      </c>
      <c r="AG1797">
        <f>_xlfn.XLOOKUP(A1797,'L y W'!A:A,'L y W'!B:B,0,0,1)</f>
        <v>0</v>
      </c>
      <c r="AH1797">
        <f>_xlfn.XLOOKUP(A1797,'L y W'!A:A,'L y W'!C:C,0,0,1)</f>
        <v>0</v>
      </c>
    </row>
    <row r="1798" spans="1:34" x14ac:dyDescent="0.3">
      <c r="A1798" s="1">
        <v>3757</v>
      </c>
      <c r="B1798" s="1" t="s">
        <v>2363</v>
      </c>
      <c r="C1798" s="1" t="s">
        <v>541</v>
      </c>
      <c r="D1798" s="1">
        <v>2017</v>
      </c>
      <c r="E1798" s="1">
        <v>8</v>
      </c>
      <c r="F1798" s="1">
        <v>12</v>
      </c>
      <c r="G1798" s="1">
        <v>12</v>
      </c>
      <c r="H1798" s="1">
        <v>54</v>
      </c>
      <c r="I1798" s="1">
        <v>13</v>
      </c>
      <c r="J1798" s="1">
        <v>-30.335999999999999</v>
      </c>
      <c r="K1798" s="1">
        <v>-72.152000000000001</v>
      </c>
      <c r="L1798" s="1">
        <v>5.5</v>
      </c>
      <c r="M1798" s="1">
        <v>28.4</v>
      </c>
      <c r="N1798" s="1">
        <v>-29.942350000000001</v>
      </c>
      <c r="O1798" s="1">
        <v>-71.263149999999996</v>
      </c>
      <c r="P1798" s="1">
        <v>30</v>
      </c>
      <c r="Q1798" s="1">
        <v>475</v>
      </c>
      <c r="R1798" s="7">
        <v>0.87</v>
      </c>
      <c r="S1798" s="1">
        <v>5</v>
      </c>
      <c r="T1798" s="1">
        <v>24</v>
      </c>
      <c r="U1798" s="1">
        <v>84</v>
      </c>
      <c r="V1798" s="1">
        <v>191</v>
      </c>
      <c r="W1798" s="1">
        <v>66</v>
      </c>
      <c r="X1798" s="1">
        <v>93</v>
      </c>
      <c r="Y1798" s="1">
        <v>96.118236741435581</v>
      </c>
      <c r="Z1798" s="1">
        <v>100.23462642361997</v>
      </c>
      <c r="AA1798" s="1">
        <v>100.0831604003906</v>
      </c>
      <c r="AB1798" s="1" t="s">
        <v>2364</v>
      </c>
      <c r="AC1798" s="3">
        <v>61</v>
      </c>
      <c r="AD1798" s="3">
        <f>_xlfn.XLOOKUP(B1798,EVENTOS!B:B,EVENTOS!M:M,"--",0,1)</f>
        <v>398</v>
      </c>
      <c r="AE1798" s="3">
        <v>1</v>
      </c>
      <c r="AF1798" s="12">
        <f>_xlfn.XLOOKUP(C1798,ESTACIONES!B:B,ESTACIONES!N:N,0,0,1)</f>
        <v>4.2654241956000023</v>
      </c>
      <c r="AG1798">
        <f>_xlfn.XLOOKUP(A1798,'L y W'!A:A,'L y W'!B:B,0,0,1)</f>
        <v>0</v>
      </c>
      <c r="AH1798">
        <f>_xlfn.XLOOKUP(A1798,'L y W'!A:A,'L y W'!C:C,0,0,1)</f>
        <v>0</v>
      </c>
    </row>
    <row r="1799" spans="1:34" x14ac:dyDescent="0.3">
      <c r="A1799" s="1">
        <v>3759</v>
      </c>
      <c r="B1799" s="1" t="s">
        <v>2363</v>
      </c>
      <c r="C1799" s="1" t="s">
        <v>524</v>
      </c>
      <c r="D1799" s="1">
        <v>2017</v>
      </c>
      <c r="E1799" s="1">
        <v>8</v>
      </c>
      <c r="F1799" s="1">
        <v>12</v>
      </c>
      <c r="G1799" s="1">
        <v>12</v>
      </c>
      <c r="H1799" s="1">
        <v>54</v>
      </c>
      <c r="I1799" s="1">
        <v>13</v>
      </c>
      <c r="J1799" s="1">
        <v>-30.335999999999999</v>
      </c>
      <c r="K1799" s="1">
        <v>-72.152000000000001</v>
      </c>
      <c r="L1799" s="1">
        <v>5.5</v>
      </c>
      <c r="M1799" s="1">
        <v>28.4</v>
      </c>
      <c r="N1799" s="1">
        <v>-30.579305999999999</v>
      </c>
      <c r="O1799" s="1">
        <v>-71.494556000000003</v>
      </c>
      <c r="P1799" s="1">
        <v>203</v>
      </c>
      <c r="Q1799" s="1">
        <v>505</v>
      </c>
      <c r="R1799" s="7">
        <v>1.75</v>
      </c>
      <c r="S1799" s="1">
        <v>5</v>
      </c>
      <c r="T1799" s="1">
        <v>24</v>
      </c>
      <c r="U1799" s="1">
        <v>84</v>
      </c>
      <c r="V1799" s="1">
        <v>191</v>
      </c>
      <c r="W1799" s="1">
        <v>66</v>
      </c>
      <c r="X1799" s="1">
        <v>93</v>
      </c>
      <c r="Y1799" s="1">
        <v>68.661000713078849</v>
      </c>
      <c r="Z1799" s="1">
        <v>74.380539309159445</v>
      </c>
      <c r="AA1799" s="1">
        <v>74.3709716796875</v>
      </c>
      <c r="AB1799" s="1" t="s">
        <v>2365</v>
      </c>
      <c r="AC1799" s="3">
        <v>59</v>
      </c>
      <c r="AD1799" s="3">
        <f>_xlfn.XLOOKUP(B1799,EVENTOS!B:B,EVENTOS!M:M,"--",0,1)</f>
        <v>398</v>
      </c>
      <c r="AE1799" s="3">
        <v>1</v>
      </c>
      <c r="AF1799" s="12">
        <f>_xlfn.XLOOKUP(C1799,ESTACIONES!B:B,ESTACIONES!N:N,0,0,1)</f>
        <v>2.4467954161962564</v>
      </c>
      <c r="AG1799">
        <f>_xlfn.XLOOKUP(A1799,'L y W'!A:A,'L y W'!B:B,0,0,1)</f>
        <v>0</v>
      </c>
      <c r="AH1799">
        <f>_xlfn.XLOOKUP(A1799,'L y W'!A:A,'L y W'!C:C,0,0,1)</f>
        <v>0</v>
      </c>
    </row>
    <row r="1800" spans="1:34" x14ac:dyDescent="0.3">
      <c r="A1800" s="1">
        <v>376</v>
      </c>
      <c r="B1800" s="1" t="s">
        <v>2355</v>
      </c>
      <c r="C1800" s="1" t="s">
        <v>689</v>
      </c>
      <c r="D1800" s="1">
        <v>2014</v>
      </c>
      <c r="E1800" s="1">
        <v>4</v>
      </c>
      <c r="F1800" s="1">
        <v>25</v>
      </c>
      <c r="G1800" s="1">
        <v>3</v>
      </c>
      <c r="H1800" s="1">
        <v>1</v>
      </c>
      <c r="I1800" s="1">
        <v>38</v>
      </c>
      <c r="J1800" s="1">
        <v>-20.277000000000001</v>
      </c>
      <c r="K1800" s="1">
        <v>-70.983999999999995</v>
      </c>
      <c r="L1800" s="1">
        <v>4.5999999999999996</v>
      </c>
      <c r="M1800" s="1">
        <v>37.700000000000003</v>
      </c>
      <c r="N1800" s="1">
        <v>-20.252455999999999</v>
      </c>
      <c r="O1800" s="1">
        <v>-70.118055999999996</v>
      </c>
      <c r="P1800" s="1">
        <v>0</v>
      </c>
      <c r="Q1800" s="1">
        <v>278</v>
      </c>
      <c r="R1800" s="7">
        <v>1.43</v>
      </c>
      <c r="S1800" s="1" t="s">
        <v>38</v>
      </c>
      <c r="T1800" s="1" t="s">
        <v>38</v>
      </c>
      <c r="U1800" s="1" t="s">
        <v>38</v>
      </c>
      <c r="V1800" s="1" t="s">
        <v>38</v>
      </c>
      <c r="W1800" s="1" t="s">
        <v>38</v>
      </c>
      <c r="X1800" s="1" t="s">
        <v>38</v>
      </c>
      <c r="Y1800" s="1">
        <v>90.506756638191106</v>
      </c>
      <c r="Z1800" s="1">
        <v>98.044698975338548</v>
      </c>
      <c r="AA1800" s="1">
        <v>98.044698975338548</v>
      </c>
      <c r="AB1800" s="1" t="s">
        <v>2366</v>
      </c>
      <c r="AC1800" s="3">
        <v>67</v>
      </c>
      <c r="AD1800" s="3">
        <f>_xlfn.XLOOKUP(B1800,EVENTOS!B:B,EVENTOS!M:M,"--",0,1)</f>
        <v>397</v>
      </c>
      <c r="AE1800" s="3">
        <v>1</v>
      </c>
      <c r="AF1800" s="12">
        <f>_xlfn.XLOOKUP(C1800,ESTACIONES!B:B,ESTACIONES!N:N,0,0,1)</f>
        <v>4.3300048971343292</v>
      </c>
      <c r="AG1800" t="e">
        <f>_xlfn.XLOOKUP(A1800,'L y W'!A:A,'L y W'!B:B,0,0,1)</f>
        <v>#N/A</v>
      </c>
      <c r="AH1800" t="e">
        <f>_xlfn.XLOOKUP(A1800,'L y W'!A:A,'L y W'!C:C,0,0,1)</f>
        <v>#N/A</v>
      </c>
    </row>
    <row r="1801" spans="1:34" x14ac:dyDescent="0.3">
      <c r="A1801" s="1">
        <v>3763</v>
      </c>
      <c r="B1801" s="1" t="s">
        <v>2367</v>
      </c>
      <c r="C1801" s="1" t="s">
        <v>484</v>
      </c>
      <c r="D1801" s="1">
        <v>2017</v>
      </c>
      <c r="E1801" s="1">
        <v>8</v>
      </c>
      <c r="F1801" s="1">
        <v>12</v>
      </c>
      <c r="G1801" s="1">
        <v>15</v>
      </c>
      <c r="H1801" s="1">
        <v>59</v>
      </c>
      <c r="I1801" s="1">
        <v>31</v>
      </c>
      <c r="J1801" s="1">
        <v>-19.992000000000001</v>
      </c>
      <c r="K1801" s="1">
        <v>-70.989000000000004</v>
      </c>
      <c r="L1801" s="1">
        <v>5</v>
      </c>
      <c r="M1801" s="1">
        <v>31.1</v>
      </c>
      <c r="N1801" s="1">
        <v>-19.312390000000001</v>
      </c>
      <c r="O1801" s="1">
        <v>-69.427279999999996</v>
      </c>
      <c r="P1801" s="1">
        <v>0</v>
      </c>
      <c r="Q1801" s="1">
        <v>346</v>
      </c>
      <c r="R1801" s="7">
        <v>1.1399999999999999</v>
      </c>
      <c r="S1801" s="1">
        <v>339</v>
      </c>
      <c r="T1801" s="1">
        <v>24</v>
      </c>
      <c r="U1801" s="1">
        <v>78</v>
      </c>
      <c r="V1801" s="1">
        <v>172</v>
      </c>
      <c r="W1801" s="1">
        <v>67</v>
      </c>
      <c r="X1801" s="1">
        <v>95</v>
      </c>
      <c r="Y1801" s="1">
        <v>180.23598658380695</v>
      </c>
      <c r="Z1801" s="1">
        <v>182.89948294032502</v>
      </c>
      <c r="AA1801" s="1">
        <v>182.59385681152341</v>
      </c>
      <c r="AB1801" s="1" t="s">
        <v>2368</v>
      </c>
      <c r="AC1801" s="3">
        <v>56</v>
      </c>
      <c r="AD1801" s="3">
        <f>_xlfn.XLOOKUP(B1801,EVENTOS!B:B,EVENTOS!M:M,"--",0,1)</f>
        <v>399</v>
      </c>
      <c r="AE1801" s="3">
        <v>1</v>
      </c>
      <c r="AF1801" s="12">
        <f>_xlfn.XLOOKUP(C1801,ESTACIONES!B:B,ESTACIONES!N:N,0,0,1)</f>
        <v>3.9528596519652126</v>
      </c>
      <c r="AG1801">
        <f>_xlfn.XLOOKUP(A1801,'L y W'!A:A,'L y W'!B:B,0,0,1)</f>
        <v>0</v>
      </c>
      <c r="AH1801">
        <f>_xlfn.XLOOKUP(A1801,'L y W'!A:A,'L y W'!C:C,0,0,1)</f>
        <v>0</v>
      </c>
    </row>
    <row r="1802" spans="1:34" x14ac:dyDescent="0.3">
      <c r="A1802" s="1">
        <v>3765</v>
      </c>
      <c r="B1802" s="1" t="s">
        <v>2369</v>
      </c>
      <c r="C1802" s="1" t="s">
        <v>51</v>
      </c>
      <c r="D1802" s="1">
        <v>2017</v>
      </c>
      <c r="E1802" s="1">
        <v>8</v>
      </c>
      <c r="F1802" s="1">
        <v>14</v>
      </c>
      <c r="G1802" s="1">
        <v>6</v>
      </c>
      <c r="H1802" s="1">
        <v>58</v>
      </c>
      <c r="I1802" s="1">
        <v>32</v>
      </c>
      <c r="J1802" s="1">
        <v>-31.495999999999999</v>
      </c>
      <c r="K1802" s="1">
        <v>-71.733999999999995</v>
      </c>
      <c r="L1802" s="1">
        <v>4.8</v>
      </c>
      <c r="M1802" s="1">
        <v>32.799999999999997</v>
      </c>
      <c r="N1802" s="1">
        <v>-31.783711</v>
      </c>
      <c r="O1802" s="1">
        <v>-70.969739000000004</v>
      </c>
      <c r="P1802" s="1">
        <v>458</v>
      </c>
      <c r="Q1802" s="1">
        <v>751</v>
      </c>
      <c r="R1802" s="7">
        <v>2.1</v>
      </c>
      <c r="S1802" s="1" t="s">
        <v>38</v>
      </c>
      <c r="T1802" s="1" t="s">
        <v>38</v>
      </c>
      <c r="U1802" s="1" t="s">
        <v>38</v>
      </c>
      <c r="V1802" s="1" t="s">
        <v>38</v>
      </c>
      <c r="W1802" s="1" t="s">
        <v>38</v>
      </c>
      <c r="X1802" s="1" t="s">
        <v>38</v>
      </c>
      <c r="Y1802" s="1">
        <v>79.206463253797324</v>
      </c>
      <c r="Z1802" s="1">
        <v>85.905520108868132</v>
      </c>
      <c r="AA1802" s="1">
        <v>85.905520108868132</v>
      </c>
      <c r="AB1802" s="1" t="s">
        <v>2370</v>
      </c>
      <c r="AC1802" s="3">
        <v>8</v>
      </c>
      <c r="AD1802" s="3">
        <f>_xlfn.XLOOKUP(B1802,EVENTOS!B:B,EVENTOS!M:M,"--",0,1)</f>
        <v>400</v>
      </c>
      <c r="AE1802" s="3">
        <v>1</v>
      </c>
      <c r="AF1802" s="12">
        <f>_xlfn.XLOOKUP(C1802,ESTACIONES!B:B,ESTACIONES!N:N,0,0,1)</f>
        <v>4.6375108145656956</v>
      </c>
      <c r="AG1802" t="e">
        <f>_xlfn.XLOOKUP(A1802,'L y W'!A:A,'L y W'!B:B,0,0,1)</f>
        <v>#N/A</v>
      </c>
      <c r="AH1802" t="e">
        <f>_xlfn.XLOOKUP(A1802,'L y W'!A:A,'L y W'!C:C,0,0,1)</f>
        <v>#N/A</v>
      </c>
    </row>
    <row r="1803" spans="1:34" x14ac:dyDescent="0.3">
      <c r="A1803" s="1">
        <v>3767</v>
      </c>
      <c r="B1803" s="1" t="s">
        <v>2371</v>
      </c>
      <c r="C1803" s="1" t="s">
        <v>541</v>
      </c>
      <c r="D1803" s="1">
        <v>2017</v>
      </c>
      <c r="E1803" s="1">
        <v>8</v>
      </c>
      <c r="F1803" s="1">
        <v>15</v>
      </c>
      <c r="G1803" s="1">
        <v>19</v>
      </c>
      <c r="H1803" s="1">
        <v>3</v>
      </c>
      <c r="I1803" s="1">
        <v>24</v>
      </c>
      <c r="J1803" s="1">
        <v>-30.009</v>
      </c>
      <c r="K1803" s="1">
        <v>-72.091999999999999</v>
      </c>
      <c r="L1803" s="1">
        <v>5.2</v>
      </c>
      <c r="M1803" s="1">
        <v>28</v>
      </c>
      <c r="N1803" s="1">
        <v>-29.942350000000001</v>
      </c>
      <c r="O1803" s="1">
        <v>-71.263149999999996</v>
      </c>
      <c r="P1803" s="1">
        <v>30</v>
      </c>
      <c r="Q1803" s="1">
        <v>475</v>
      </c>
      <c r="R1803" s="7">
        <v>0.87</v>
      </c>
      <c r="S1803" s="1">
        <v>352</v>
      </c>
      <c r="T1803" s="1">
        <v>29</v>
      </c>
      <c r="U1803" s="1">
        <v>78</v>
      </c>
      <c r="V1803" s="1">
        <v>186</v>
      </c>
      <c r="W1803" s="1">
        <v>62</v>
      </c>
      <c r="X1803" s="1">
        <v>97</v>
      </c>
      <c r="Y1803" s="1">
        <v>80.332444095999449</v>
      </c>
      <c r="Z1803" s="1">
        <v>85.082210093749197</v>
      </c>
      <c r="AA1803" s="1">
        <v>85.049690246582031</v>
      </c>
      <c r="AB1803" s="1" t="s">
        <v>2372</v>
      </c>
      <c r="AC1803" s="3">
        <v>61</v>
      </c>
      <c r="AD1803" s="3">
        <f>_xlfn.XLOOKUP(B1803,EVENTOS!B:B,EVENTOS!M:M,"--",0,1)</f>
        <v>401</v>
      </c>
      <c r="AE1803" s="3">
        <v>1</v>
      </c>
      <c r="AF1803" s="12">
        <f>_xlfn.XLOOKUP(C1803,ESTACIONES!B:B,ESTACIONES!N:N,0,0,1)</f>
        <v>4.2654241956000023</v>
      </c>
      <c r="AG1803">
        <f>_xlfn.XLOOKUP(A1803,'L y W'!A:A,'L y W'!B:B,0,0,1)</f>
        <v>0</v>
      </c>
      <c r="AH1803">
        <f>_xlfn.XLOOKUP(A1803,'L y W'!A:A,'L y W'!C:C,0,0,1)</f>
        <v>0</v>
      </c>
    </row>
    <row r="1804" spans="1:34" x14ac:dyDescent="0.3">
      <c r="A1804" s="1">
        <v>3769</v>
      </c>
      <c r="B1804" s="1" t="s">
        <v>2371</v>
      </c>
      <c r="C1804" s="1" t="s">
        <v>43</v>
      </c>
      <c r="D1804" s="1">
        <v>2017</v>
      </c>
      <c r="E1804" s="1">
        <v>8</v>
      </c>
      <c r="F1804" s="1">
        <v>15</v>
      </c>
      <c r="G1804" s="1">
        <v>19</v>
      </c>
      <c r="H1804" s="1">
        <v>3</v>
      </c>
      <c r="I1804" s="1">
        <v>24</v>
      </c>
      <c r="J1804" s="1">
        <v>-30.009</v>
      </c>
      <c r="K1804" s="1">
        <v>-72.091999999999999</v>
      </c>
      <c r="L1804" s="1">
        <v>5.2</v>
      </c>
      <c r="M1804" s="1">
        <v>28</v>
      </c>
      <c r="N1804" s="1">
        <v>-30.23387</v>
      </c>
      <c r="O1804" s="1">
        <v>-71.081590000000006</v>
      </c>
      <c r="P1804" s="1">
        <v>1032</v>
      </c>
      <c r="Q1804" s="1">
        <v>517</v>
      </c>
      <c r="R1804" s="7">
        <v>6.5</v>
      </c>
      <c r="S1804" s="1">
        <v>352</v>
      </c>
      <c r="T1804" s="1">
        <v>29</v>
      </c>
      <c r="U1804" s="1">
        <v>78</v>
      </c>
      <c r="V1804" s="1">
        <v>186</v>
      </c>
      <c r="W1804" s="1">
        <v>62</v>
      </c>
      <c r="X1804" s="1">
        <v>97</v>
      </c>
      <c r="Y1804" s="1">
        <v>100.51157379265216</v>
      </c>
      <c r="Z1804" s="1">
        <v>104.62042577946124</v>
      </c>
      <c r="AA1804" s="1">
        <v>104.44484710693359</v>
      </c>
      <c r="AB1804" s="1" t="s">
        <v>2373</v>
      </c>
      <c r="AC1804" s="3">
        <v>5</v>
      </c>
      <c r="AD1804" s="3">
        <f>_xlfn.XLOOKUP(B1804,EVENTOS!B:B,EVENTOS!M:M,"--",0,1)</f>
        <v>401</v>
      </c>
      <c r="AE1804" s="3">
        <v>1</v>
      </c>
      <c r="AF1804" s="12">
        <f>_xlfn.XLOOKUP(C1804,ESTACIONES!B:B,ESTACIONES!N:N,0,0,1)</f>
        <v>2.335647305457484</v>
      </c>
      <c r="AG1804">
        <f>_xlfn.XLOOKUP(A1804,'L y W'!A:A,'L y W'!B:B,0,0,1)</f>
        <v>0</v>
      </c>
      <c r="AH1804">
        <f>_xlfn.XLOOKUP(A1804,'L y W'!A:A,'L y W'!C:C,0,0,1)</f>
        <v>0</v>
      </c>
    </row>
    <row r="1805" spans="1:34" x14ac:dyDescent="0.3">
      <c r="A1805" s="1">
        <v>377</v>
      </c>
      <c r="B1805" s="1" t="s">
        <v>2374</v>
      </c>
      <c r="C1805" s="1" t="s">
        <v>689</v>
      </c>
      <c r="D1805" s="1">
        <v>2014</v>
      </c>
      <c r="E1805" s="1">
        <v>4</v>
      </c>
      <c r="F1805" s="1">
        <v>28</v>
      </c>
      <c r="G1805" s="1">
        <v>4</v>
      </c>
      <c r="H1805" s="1">
        <v>59</v>
      </c>
      <c r="I1805" s="1">
        <v>36</v>
      </c>
      <c r="J1805" s="1">
        <v>-19.562000000000001</v>
      </c>
      <c r="K1805" s="1">
        <v>-70.373999999999995</v>
      </c>
      <c r="L1805" s="1">
        <v>5</v>
      </c>
      <c r="M1805" s="1">
        <v>43.7</v>
      </c>
      <c r="N1805" s="1">
        <v>-20.252455999999999</v>
      </c>
      <c r="O1805" s="1">
        <v>-70.118055999999996</v>
      </c>
      <c r="P1805" s="1">
        <v>0</v>
      </c>
      <c r="Q1805" s="1">
        <v>278</v>
      </c>
      <c r="R1805" s="7">
        <v>1.43</v>
      </c>
      <c r="S1805" s="1" t="s">
        <v>38</v>
      </c>
      <c r="T1805" s="1" t="s">
        <v>38</v>
      </c>
      <c r="U1805" s="1" t="s">
        <v>38</v>
      </c>
      <c r="V1805" s="1" t="s">
        <v>38</v>
      </c>
      <c r="W1805" s="1" t="s">
        <v>38</v>
      </c>
      <c r="X1805" s="1" t="s">
        <v>38</v>
      </c>
      <c r="Y1805" s="1">
        <v>80.997572637115354</v>
      </c>
      <c r="Z1805" s="1">
        <v>92.034215230558559</v>
      </c>
      <c r="AA1805" s="1">
        <v>90.204999999999998</v>
      </c>
      <c r="AB1805" s="1" t="s">
        <v>2375</v>
      </c>
      <c r="AC1805" s="3">
        <v>67</v>
      </c>
      <c r="AD1805" s="3">
        <f>_xlfn.XLOOKUP(B1805,EVENTOS!B:B,EVENTOS!M:M,"--",0,1)</f>
        <v>402</v>
      </c>
      <c r="AE1805" s="3">
        <v>1</v>
      </c>
      <c r="AF1805" s="12">
        <f>_xlfn.XLOOKUP(C1805,ESTACIONES!B:B,ESTACIONES!N:N,0,0,1)</f>
        <v>4.3300048971343292</v>
      </c>
      <c r="AG1805" t="e">
        <f>_xlfn.XLOOKUP(A1805,'L y W'!A:A,'L y W'!B:B,0,0,1)</f>
        <v>#N/A</v>
      </c>
      <c r="AH1805" t="e">
        <f>_xlfn.XLOOKUP(A1805,'L y W'!A:A,'L y W'!C:C,0,0,1)</f>
        <v>#N/A</v>
      </c>
    </row>
    <row r="1806" spans="1:34" x14ac:dyDescent="0.3">
      <c r="A1806" s="1">
        <v>3770</v>
      </c>
      <c r="B1806" s="1" t="s">
        <v>2371</v>
      </c>
      <c r="C1806" s="1" t="s">
        <v>524</v>
      </c>
      <c r="D1806" s="1">
        <v>2017</v>
      </c>
      <c r="E1806" s="1">
        <v>8</v>
      </c>
      <c r="F1806" s="1">
        <v>15</v>
      </c>
      <c r="G1806" s="1">
        <v>19</v>
      </c>
      <c r="H1806" s="1">
        <v>3</v>
      </c>
      <c r="I1806" s="1">
        <v>24</v>
      </c>
      <c r="J1806" s="1">
        <v>-30.009</v>
      </c>
      <c r="K1806" s="1">
        <v>-72.091999999999999</v>
      </c>
      <c r="L1806" s="1">
        <v>5.2</v>
      </c>
      <c r="M1806" s="1">
        <v>28</v>
      </c>
      <c r="N1806" s="1">
        <v>-30.579305999999999</v>
      </c>
      <c r="O1806" s="1">
        <v>-71.494556000000003</v>
      </c>
      <c r="P1806" s="1">
        <v>203</v>
      </c>
      <c r="Q1806" s="1">
        <v>505</v>
      </c>
      <c r="R1806" s="7">
        <v>1.75</v>
      </c>
      <c r="S1806" s="1">
        <v>352</v>
      </c>
      <c r="T1806" s="1">
        <v>29</v>
      </c>
      <c r="U1806" s="1">
        <v>78</v>
      </c>
      <c r="V1806" s="1">
        <v>186</v>
      </c>
      <c r="W1806" s="1">
        <v>62</v>
      </c>
      <c r="X1806" s="1">
        <v>97</v>
      </c>
      <c r="Y1806" s="1">
        <v>85.442060652553295</v>
      </c>
      <c r="Z1806" s="1">
        <v>89.976413228993493</v>
      </c>
      <c r="AA1806" s="1">
        <v>90.017669677734375</v>
      </c>
      <c r="AB1806" s="1" t="s">
        <v>2376</v>
      </c>
      <c r="AC1806" s="3">
        <v>59</v>
      </c>
      <c r="AD1806" s="3">
        <f>_xlfn.XLOOKUP(B1806,EVENTOS!B:B,EVENTOS!M:M,"--",0,1)</f>
        <v>401</v>
      </c>
      <c r="AE1806" s="3">
        <v>1</v>
      </c>
      <c r="AF1806" s="12">
        <f>_xlfn.XLOOKUP(C1806,ESTACIONES!B:B,ESTACIONES!N:N,0,0,1)</f>
        <v>2.4467954161962564</v>
      </c>
      <c r="AG1806">
        <f>_xlfn.XLOOKUP(A1806,'L y W'!A:A,'L y W'!B:B,0,0,1)</f>
        <v>0</v>
      </c>
      <c r="AH1806">
        <f>_xlfn.XLOOKUP(A1806,'L y W'!A:A,'L y W'!C:C,0,0,1)</f>
        <v>0</v>
      </c>
    </row>
    <row r="1807" spans="1:34" x14ac:dyDescent="0.3">
      <c r="A1807" s="1">
        <v>3775</v>
      </c>
      <c r="B1807" s="1" t="s">
        <v>2377</v>
      </c>
      <c r="C1807" s="1" t="s">
        <v>145</v>
      </c>
      <c r="D1807" s="1">
        <v>2017</v>
      </c>
      <c r="E1807" s="1">
        <v>8</v>
      </c>
      <c r="F1807" s="1">
        <v>21</v>
      </c>
      <c r="G1807" s="1">
        <v>12</v>
      </c>
      <c r="H1807" s="1">
        <v>2</v>
      </c>
      <c r="I1807" s="1">
        <v>24</v>
      </c>
      <c r="J1807" s="1">
        <v>-33.143999999999998</v>
      </c>
      <c r="K1807" s="1">
        <v>-70.337999999999994</v>
      </c>
      <c r="L1807" s="1">
        <v>4.7</v>
      </c>
      <c r="M1807" s="1">
        <v>97.5</v>
      </c>
      <c r="N1807" s="1">
        <v>-33.472777999999998</v>
      </c>
      <c r="O1807" s="1">
        <v>-70.659722000000002</v>
      </c>
      <c r="P1807" s="1">
        <v>0</v>
      </c>
      <c r="Q1807" s="1">
        <v>724</v>
      </c>
      <c r="R1807" s="7">
        <v>2.3062499999999999</v>
      </c>
      <c r="S1807" s="1" t="s">
        <v>38</v>
      </c>
      <c r="T1807" s="1" t="s">
        <v>38</v>
      </c>
      <c r="U1807" s="1" t="s">
        <v>38</v>
      </c>
      <c r="V1807" s="1" t="s">
        <v>38</v>
      </c>
      <c r="W1807" s="1" t="s">
        <v>38</v>
      </c>
      <c r="X1807" s="1" t="s">
        <v>38</v>
      </c>
      <c r="Y1807" s="1">
        <v>47.19458534456767</v>
      </c>
      <c r="Z1807" s="1">
        <v>108.32164550931491</v>
      </c>
      <c r="AA1807" s="1">
        <v>108.32164550931491</v>
      </c>
      <c r="AB1807" s="1" t="s">
        <v>2378</v>
      </c>
      <c r="AC1807" s="3">
        <v>25</v>
      </c>
      <c r="AD1807" s="3">
        <f>_xlfn.XLOOKUP(B1807,EVENTOS!B:B,EVENTOS!M:M,"--",0,1)</f>
        <v>403</v>
      </c>
      <c r="AE1807" s="3">
        <v>2</v>
      </c>
      <c r="AF1807" s="12">
        <f>_xlfn.XLOOKUP(C1807,ESTACIONES!B:B,ESTACIONES!N:N,0,0,1)</f>
        <v>2.0081271309843447</v>
      </c>
      <c r="AG1807" t="e">
        <f>_xlfn.XLOOKUP(A1807,'L y W'!A:A,'L y W'!B:B,0,0,1)</f>
        <v>#N/A</v>
      </c>
      <c r="AH1807" t="e">
        <f>_xlfn.XLOOKUP(A1807,'L y W'!A:A,'L y W'!C:C,0,0,1)</f>
        <v>#N/A</v>
      </c>
    </row>
    <row r="1808" spans="1:34" x14ac:dyDescent="0.3">
      <c r="A1808" s="1">
        <v>3776</v>
      </c>
      <c r="B1808" s="1" t="s">
        <v>2377</v>
      </c>
      <c r="C1808" s="1" t="s">
        <v>333</v>
      </c>
      <c r="D1808" s="1">
        <v>2017</v>
      </c>
      <c r="E1808" s="1">
        <v>8</v>
      </c>
      <c r="F1808" s="1">
        <v>21</v>
      </c>
      <c r="G1808" s="1">
        <v>12</v>
      </c>
      <c r="H1808" s="1">
        <v>2</v>
      </c>
      <c r="I1808" s="1">
        <v>24</v>
      </c>
      <c r="J1808" s="1">
        <v>-33.143999999999998</v>
      </c>
      <c r="K1808" s="1">
        <v>-70.337999999999994</v>
      </c>
      <c r="L1808" s="1">
        <v>4.7</v>
      </c>
      <c r="M1808" s="1">
        <v>97.5</v>
      </c>
      <c r="N1808" s="1">
        <v>-33.442822</v>
      </c>
      <c r="O1808" s="1">
        <v>-70.534631000000005</v>
      </c>
      <c r="P1808" s="1">
        <v>0</v>
      </c>
      <c r="Q1808" s="1">
        <v>635</v>
      </c>
      <c r="R1808" s="7">
        <v>20.262820512820518</v>
      </c>
      <c r="S1808" s="1" t="s">
        <v>38</v>
      </c>
      <c r="T1808" s="1" t="s">
        <v>38</v>
      </c>
      <c r="U1808" s="1" t="s">
        <v>38</v>
      </c>
      <c r="V1808" s="1" t="s">
        <v>38</v>
      </c>
      <c r="W1808" s="1" t="s">
        <v>38</v>
      </c>
      <c r="X1808" s="1" t="s">
        <v>38</v>
      </c>
      <c r="Y1808" s="1">
        <v>37.866037554159135</v>
      </c>
      <c r="Z1808" s="1">
        <v>104.59486985532794</v>
      </c>
      <c r="AA1808" s="1">
        <v>104.59486985532794</v>
      </c>
      <c r="AB1808" s="1" t="s">
        <v>2379</v>
      </c>
      <c r="AC1808" s="3">
        <v>48</v>
      </c>
      <c r="AD1808" s="3">
        <f>_xlfn.XLOOKUP(B1808,EVENTOS!B:B,EVENTOS!M:M,"--",0,1)</f>
        <v>403</v>
      </c>
      <c r="AE1808" s="3">
        <v>2</v>
      </c>
      <c r="AF1808" s="12">
        <f>_xlfn.XLOOKUP(C1808,ESTACIONES!B:B,ESTACIONES!N:N,0,0,1)</f>
        <v>2.6096980809150092</v>
      </c>
      <c r="AG1808" t="e">
        <f>_xlfn.XLOOKUP(A1808,'L y W'!A:A,'L y W'!B:B,0,0,1)</f>
        <v>#N/A</v>
      </c>
      <c r="AH1808" t="e">
        <f>_xlfn.XLOOKUP(A1808,'L y W'!A:A,'L y W'!C:C,0,0,1)</f>
        <v>#N/A</v>
      </c>
    </row>
    <row r="1809" spans="1:34" x14ac:dyDescent="0.3">
      <c r="A1809" s="1">
        <v>3777</v>
      </c>
      <c r="B1809" s="1" t="s">
        <v>2377</v>
      </c>
      <c r="C1809" s="1" t="s">
        <v>147</v>
      </c>
      <c r="D1809" s="1">
        <v>2017</v>
      </c>
      <c r="E1809" s="1">
        <v>8</v>
      </c>
      <c r="F1809" s="1">
        <v>21</v>
      </c>
      <c r="G1809" s="1">
        <v>12</v>
      </c>
      <c r="H1809" s="1">
        <v>2</v>
      </c>
      <c r="I1809" s="1">
        <v>24</v>
      </c>
      <c r="J1809" s="1">
        <v>-33.143999999999998</v>
      </c>
      <c r="K1809" s="1">
        <v>-70.337999999999994</v>
      </c>
      <c r="L1809" s="1">
        <v>4.7</v>
      </c>
      <c r="M1809" s="1">
        <v>97.5</v>
      </c>
      <c r="N1809" s="1">
        <v>-33.388686</v>
      </c>
      <c r="O1809" s="1">
        <v>-70.621589</v>
      </c>
      <c r="P1809" s="1">
        <v>0</v>
      </c>
      <c r="Q1809" s="1">
        <v>311</v>
      </c>
      <c r="R1809" s="7">
        <v>0.99</v>
      </c>
      <c r="S1809" s="1" t="s">
        <v>38</v>
      </c>
      <c r="T1809" s="1" t="s">
        <v>38</v>
      </c>
      <c r="U1809" s="1" t="s">
        <v>38</v>
      </c>
      <c r="V1809" s="1" t="s">
        <v>38</v>
      </c>
      <c r="W1809" s="1" t="s">
        <v>38</v>
      </c>
      <c r="X1809" s="1" t="s">
        <v>38</v>
      </c>
      <c r="Y1809" s="1">
        <v>37.876206834093701</v>
      </c>
      <c r="Z1809" s="1">
        <v>104.59855182620382</v>
      </c>
      <c r="AA1809" s="1">
        <v>104.59855182620382</v>
      </c>
      <c r="AB1809" s="1" t="s">
        <v>2380</v>
      </c>
      <c r="AC1809" s="3">
        <v>26</v>
      </c>
      <c r="AD1809" s="3">
        <f>_xlfn.XLOOKUP(B1809,EVENTOS!B:B,EVENTOS!M:M,"--",0,1)</f>
        <v>403</v>
      </c>
      <c r="AE1809" s="3">
        <v>2</v>
      </c>
      <c r="AF1809" s="12">
        <f>_xlfn.XLOOKUP(C1809,ESTACIONES!B:B,ESTACIONES!N:N,0,0,1)</f>
        <v>5.3601454441489214</v>
      </c>
      <c r="AG1809" t="e">
        <f>_xlfn.XLOOKUP(A1809,'L y W'!A:A,'L y W'!B:B,0,0,1)</f>
        <v>#N/A</v>
      </c>
      <c r="AH1809" t="e">
        <f>_xlfn.XLOOKUP(A1809,'L y W'!A:A,'L y W'!C:C,0,0,1)</f>
        <v>#N/A</v>
      </c>
    </row>
    <row r="1810" spans="1:34" x14ac:dyDescent="0.3">
      <c r="A1810" s="1">
        <v>3778</v>
      </c>
      <c r="B1810" s="1" t="s">
        <v>2377</v>
      </c>
      <c r="C1810" s="1" t="s">
        <v>62</v>
      </c>
      <c r="D1810" s="1">
        <v>2017</v>
      </c>
      <c r="E1810" s="1">
        <v>8</v>
      </c>
      <c r="F1810" s="1">
        <v>21</v>
      </c>
      <c r="G1810" s="1">
        <v>12</v>
      </c>
      <c r="H1810" s="1">
        <v>2</v>
      </c>
      <c r="I1810" s="1">
        <v>24</v>
      </c>
      <c r="J1810" s="1">
        <v>-33.143999999999998</v>
      </c>
      <c r="K1810" s="1">
        <v>-70.337999999999994</v>
      </c>
      <c r="L1810" s="1">
        <v>4.7</v>
      </c>
      <c r="M1810" s="1">
        <v>97.5</v>
      </c>
      <c r="N1810" s="1">
        <v>-33.215583000000002</v>
      </c>
      <c r="O1810" s="1">
        <v>-70.766861000000006</v>
      </c>
      <c r="P1810" s="1">
        <v>0</v>
      </c>
      <c r="Q1810" s="1">
        <v>401</v>
      </c>
      <c r="R1810" s="7">
        <v>1.31</v>
      </c>
      <c r="S1810" s="1" t="s">
        <v>38</v>
      </c>
      <c r="T1810" s="1" t="s">
        <v>38</v>
      </c>
      <c r="U1810" s="1" t="s">
        <v>38</v>
      </c>
      <c r="V1810" s="1" t="s">
        <v>38</v>
      </c>
      <c r="W1810" s="1" t="s">
        <v>38</v>
      </c>
      <c r="X1810" s="1" t="s">
        <v>38</v>
      </c>
      <c r="Y1810" s="1">
        <v>40.777236712608094</v>
      </c>
      <c r="Z1810" s="1">
        <v>105.68364600975912</v>
      </c>
      <c r="AA1810" s="1">
        <v>105.68364600975912</v>
      </c>
      <c r="AB1810" s="1" t="s">
        <v>2381</v>
      </c>
      <c r="AC1810" s="3">
        <v>11</v>
      </c>
      <c r="AD1810" s="3">
        <f>_xlfn.XLOOKUP(B1810,EVENTOS!B:B,EVENTOS!M:M,"--",0,1)</f>
        <v>403</v>
      </c>
      <c r="AE1810" s="3">
        <v>2</v>
      </c>
      <c r="AF1810" s="12">
        <f>_xlfn.XLOOKUP(C1810,ESTACIONES!B:B,ESTACIONES!N:N,0,0,1)</f>
        <v>2.7481272780344788</v>
      </c>
      <c r="AG1810" t="e">
        <f>_xlfn.XLOOKUP(A1810,'L y W'!A:A,'L y W'!B:B,0,0,1)</f>
        <v>#N/A</v>
      </c>
      <c r="AH1810" t="e">
        <f>_xlfn.XLOOKUP(A1810,'L y W'!A:A,'L y W'!C:C,0,0,1)</f>
        <v>#N/A</v>
      </c>
    </row>
    <row r="1811" spans="1:34" x14ac:dyDescent="0.3">
      <c r="A1811" s="1">
        <v>3779</v>
      </c>
      <c r="B1811" s="1" t="s">
        <v>2377</v>
      </c>
      <c r="C1811" s="1" t="s">
        <v>155</v>
      </c>
      <c r="D1811" s="1">
        <v>2017</v>
      </c>
      <c r="E1811" s="1">
        <v>8</v>
      </c>
      <c r="F1811" s="1">
        <v>21</v>
      </c>
      <c r="G1811" s="1">
        <v>12</v>
      </c>
      <c r="H1811" s="1">
        <v>2</v>
      </c>
      <c r="I1811" s="1">
        <v>24</v>
      </c>
      <c r="J1811" s="1">
        <v>-33.143999999999998</v>
      </c>
      <c r="K1811" s="1">
        <v>-70.337999999999994</v>
      </c>
      <c r="L1811" s="1">
        <v>4.7</v>
      </c>
      <c r="M1811" s="1">
        <v>97.5</v>
      </c>
      <c r="N1811" s="1">
        <v>-33.508417000000001</v>
      </c>
      <c r="O1811" s="1">
        <v>-70.748806000000002</v>
      </c>
      <c r="P1811" s="1">
        <v>0</v>
      </c>
      <c r="Q1811" s="1">
        <v>379</v>
      </c>
      <c r="R1811" s="7">
        <v>2.7</v>
      </c>
      <c r="S1811" s="1" t="s">
        <v>38</v>
      </c>
      <c r="T1811" s="1" t="s">
        <v>38</v>
      </c>
      <c r="U1811" s="1" t="s">
        <v>38</v>
      </c>
      <c r="V1811" s="1" t="s">
        <v>38</v>
      </c>
      <c r="W1811" s="1" t="s">
        <v>38</v>
      </c>
      <c r="X1811" s="1" t="s">
        <v>38</v>
      </c>
      <c r="Y1811" s="1">
        <v>55.646859962079191</v>
      </c>
      <c r="Z1811" s="1">
        <v>112.2622956456853</v>
      </c>
      <c r="AA1811" s="1">
        <v>112.2622956456853</v>
      </c>
      <c r="AB1811" s="1" t="s">
        <v>2382</v>
      </c>
      <c r="AC1811" s="3">
        <v>29</v>
      </c>
      <c r="AD1811" s="3">
        <f>_xlfn.XLOOKUP(B1811,EVENTOS!B:B,EVENTOS!M:M,"--",0,1)</f>
        <v>403</v>
      </c>
      <c r="AE1811" s="3">
        <v>2</v>
      </c>
      <c r="AF1811" s="12">
        <f>_xlfn.XLOOKUP(C1811,ESTACIONES!B:B,ESTACIONES!N:N,0,0,1)</f>
        <v>4.3941768465990183</v>
      </c>
      <c r="AG1811" t="e">
        <f>_xlfn.XLOOKUP(A1811,'L y W'!A:A,'L y W'!B:B,0,0,1)</f>
        <v>#N/A</v>
      </c>
      <c r="AH1811" t="e">
        <f>_xlfn.XLOOKUP(A1811,'L y W'!A:A,'L y W'!C:C,0,0,1)</f>
        <v>#N/A</v>
      </c>
    </row>
    <row r="1812" spans="1:34" x14ac:dyDescent="0.3">
      <c r="A1812" s="1">
        <v>378</v>
      </c>
      <c r="B1812" s="1" t="s">
        <v>2374</v>
      </c>
      <c r="C1812" s="1" t="s">
        <v>35</v>
      </c>
      <c r="D1812" s="1">
        <v>2014</v>
      </c>
      <c r="E1812" s="1">
        <v>4</v>
      </c>
      <c r="F1812" s="1">
        <v>28</v>
      </c>
      <c r="G1812" s="1">
        <v>4</v>
      </c>
      <c r="H1812" s="1">
        <v>59</v>
      </c>
      <c r="I1812" s="1">
        <v>36</v>
      </c>
      <c r="J1812" s="1">
        <v>-19.562000000000001</v>
      </c>
      <c r="K1812" s="1">
        <v>-70.373999999999995</v>
      </c>
      <c r="L1812" s="1">
        <v>5</v>
      </c>
      <c r="M1812" s="1">
        <v>43.7</v>
      </c>
      <c r="N1812" s="1">
        <v>-20.230340000000002</v>
      </c>
      <c r="O1812" s="1">
        <v>-70.145920000000004</v>
      </c>
      <c r="P1812" s="1">
        <v>0</v>
      </c>
      <c r="Q1812" s="1">
        <v>635</v>
      </c>
      <c r="R1812" s="7">
        <v>7.01</v>
      </c>
      <c r="S1812" s="1" t="s">
        <v>38</v>
      </c>
      <c r="T1812" s="1" t="s">
        <v>38</v>
      </c>
      <c r="U1812" s="1" t="s">
        <v>38</v>
      </c>
      <c r="V1812" s="1" t="s">
        <v>38</v>
      </c>
      <c r="W1812" s="1" t="s">
        <v>38</v>
      </c>
      <c r="X1812" s="1" t="s">
        <v>38</v>
      </c>
      <c r="Y1812" s="1">
        <v>77.746549494116522</v>
      </c>
      <c r="Z1812" s="1">
        <v>89.186411286928177</v>
      </c>
      <c r="AA1812" s="1">
        <v>87.465000000000003</v>
      </c>
      <c r="AB1812" s="1" t="s">
        <v>2383</v>
      </c>
      <c r="AC1812" s="3">
        <v>3</v>
      </c>
      <c r="AD1812" s="3">
        <f>_xlfn.XLOOKUP(B1812,EVENTOS!B:B,EVENTOS!M:M,"--",0,1)</f>
        <v>402</v>
      </c>
      <c r="AE1812" s="3">
        <v>1</v>
      </c>
      <c r="AF1812" s="12">
        <f>_xlfn.XLOOKUP(C1812,ESTACIONES!B:B,ESTACIONES!N:N,0,0,1)</f>
        <v>6.1460543197080302</v>
      </c>
      <c r="AG1812" t="e">
        <f>_xlfn.XLOOKUP(A1812,'L y W'!A:A,'L y W'!B:B,0,0,1)</f>
        <v>#N/A</v>
      </c>
      <c r="AH1812" t="e">
        <f>_xlfn.XLOOKUP(A1812,'L y W'!A:A,'L y W'!C:C,0,0,1)</f>
        <v>#N/A</v>
      </c>
    </row>
    <row r="1813" spans="1:34" x14ac:dyDescent="0.3">
      <c r="A1813" s="1">
        <v>3780</v>
      </c>
      <c r="B1813" s="1" t="s">
        <v>2377</v>
      </c>
      <c r="C1813" s="1" t="s">
        <v>159</v>
      </c>
      <c r="D1813" s="1">
        <v>2017</v>
      </c>
      <c r="E1813" s="1">
        <v>8</v>
      </c>
      <c r="F1813" s="1">
        <v>21</v>
      </c>
      <c r="G1813" s="1">
        <v>12</v>
      </c>
      <c r="H1813" s="1">
        <v>2</v>
      </c>
      <c r="I1813" s="1">
        <v>24</v>
      </c>
      <c r="J1813" s="1">
        <v>-33.143999999999998</v>
      </c>
      <c r="K1813" s="1">
        <v>-70.337999999999994</v>
      </c>
      <c r="L1813" s="1">
        <v>4.7</v>
      </c>
      <c r="M1813" s="1">
        <v>97.5</v>
      </c>
      <c r="N1813" s="1">
        <v>-33.665194</v>
      </c>
      <c r="O1813" s="1">
        <v>-70.929333</v>
      </c>
      <c r="P1813" s="1">
        <v>0</v>
      </c>
      <c r="Q1813" s="1">
        <v>471</v>
      </c>
      <c r="R1813" s="7">
        <v>1.4</v>
      </c>
      <c r="S1813" s="1" t="s">
        <v>38</v>
      </c>
      <c r="T1813" s="1" t="s">
        <v>38</v>
      </c>
      <c r="U1813" s="1" t="s">
        <v>38</v>
      </c>
      <c r="V1813" s="1" t="s">
        <v>38</v>
      </c>
      <c r="W1813" s="1" t="s">
        <v>38</v>
      </c>
      <c r="X1813" s="1" t="s">
        <v>38</v>
      </c>
      <c r="Y1813" s="1">
        <v>79.796340051216276</v>
      </c>
      <c r="Z1813" s="1">
        <v>125.99089604240991</v>
      </c>
      <c r="AA1813" s="1">
        <v>125.99089604240991</v>
      </c>
      <c r="AB1813" s="1" t="s">
        <v>2384</v>
      </c>
      <c r="AC1813" s="3">
        <v>31</v>
      </c>
      <c r="AD1813" s="3">
        <f>_xlfn.XLOOKUP(B1813,EVENTOS!B:B,EVENTOS!M:M,"--",0,1)</f>
        <v>403</v>
      </c>
      <c r="AE1813" s="3">
        <v>2</v>
      </c>
      <c r="AF1813" s="12">
        <f>_xlfn.XLOOKUP(C1813,ESTACIONES!B:B,ESTACIONES!N:N,0,0,1)</f>
        <v>2.4787510476540047</v>
      </c>
      <c r="AG1813" t="e">
        <f>_xlfn.XLOOKUP(A1813,'L y W'!A:A,'L y W'!B:B,0,0,1)</f>
        <v>#N/A</v>
      </c>
      <c r="AH1813" t="e">
        <f>_xlfn.XLOOKUP(A1813,'L y W'!A:A,'L y W'!C:C,0,0,1)</f>
        <v>#N/A</v>
      </c>
    </row>
    <row r="1814" spans="1:34" x14ac:dyDescent="0.3">
      <c r="A1814" s="1">
        <v>3783</v>
      </c>
      <c r="B1814" s="1" t="s">
        <v>2377</v>
      </c>
      <c r="C1814" s="1" t="s">
        <v>234</v>
      </c>
      <c r="D1814" s="1">
        <v>2017</v>
      </c>
      <c r="E1814" s="1">
        <v>8</v>
      </c>
      <c r="F1814" s="1">
        <v>21</v>
      </c>
      <c r="G1814" s="1">
        <v>12</v>
      </c>
      <c r="H1814" s="1">
        <v>2</v>
      </c>
      <c r="I1814" s="1">
        <v>24</v>
      </c>
      <c r="J1814" s="1">
        <v>-33.143999999999998</v>
      </c>
      <c r="K1814" s="1">
        <v>-70.337999999999994</v>
      </c>
      <c r="L1814" s="1">
        <v>4.7</v>
      </c>
      <c r="M1814" s="1">
        <v>97.5</v>
      </c>
      <c r="N1814" s="1">
        <v>-33.023083</v>
      </c>
      <c r="O1814" s="1">
        <v>-71.517832999999996</v>
      </c>
      <c r="P1814" s="1">
        <v>0</v>
      </c>
      <c r="Q1814" s="1">
        <v>622</v>
      </c>
      <c r="R1814" s="7">
        <v>7.28</v>
      </c>
      <c r="S1814" s="1" t="s">
        <v>38</v>
      </c>
      <c r="T1814" s="1" t="s">
        <v>38</v>
      </c>
      <c r="U1814" s="1" t="s">
        <v>38</v>
      </c>
      <c r="V1814" s="1" t="s">
        <v>38</v>
      </c>
      <c r="W1814" s="1" t="s">
        <v>38</v>
      </c>
      <c r="X1814" s="1" t="s">
        <v>38</v>
      </c>
      <c r="Y1814" s="1">
        <v>110.96783458590326</v>
      </c>
      <c r="Z1814" s="1">
        <v>147.71631701570544</v>
      </c>
      <c r="AA1814" s="1">
        <v>147.71631701570544</v>
      </c>
      <c r="AB1814" s="1" t="s">
        <v>2385</v>
      </c>
      <c r="AC1814" s="3">
        <v>44</v>
      </c>
      <c r="AD1814" s="3">
        <f>_xlfn.XLOOKUP(B1814,EVENTOS!B:B,EVENTOS!M:M,"--",0,1)</f>
        <v>403</v>
      </c>
      <c r="AE1814" s="3">
        <v>2</v>
      </c>
      <c r="AF1814" s="12">
        <f>_xlfn.XLOOKUP(C1814,ESTACIONES!B:B,ESTACIONES!N:N,0,0,1)</f>
        <v>7.8837968896193393</v>
      </c>
      <c r="AG1814" t="e">
        <f>_xlfn.XLOOKUP(A1814,'L y W'!A:A,'L y W'!B:B,0,0,1)</f>
        <v>#N/A</v>
      </c>
      <c r="AH1814" t="e">
        <f>_xlfn.XLOOKUP(A1814,'L y W'!A:A,'L y W'!C:C,0,0,1)</f>
        <v>#N/A</v>
      </c>
    </row>
    <row r="1815" spans="1:34" x14ac:dyDescent="0.3">
      <c r="A1815" s="1">
        <v>3787</v>
      </c>
      <c r="B1815" s="1" t="s">
        <v>2386</v>
      </c>
      <c r="C1815" s="1" t="s">
        <v>1671</v>
      </c>
      <c r="D1815" s="1">
        <v>2017</v>
      </c>
      <c r="E1815" s="1">
        <v>8</v>
      </c>
      <c r="F1815" s="1">
        <v>30</v>
      </c>
      <c r="G1815" s="1">
        <v>3</v>
      </c>
      <c r="H1815" s="1">
        <v>15</v>
      </c>
      <c r="I1815" s="1">
        <v>37</v>
      </c>
      <c r="J1815" s="1">
        <v>-37.469000000000001</v>
      </c>
      <c r="K1815" s="1">
        <v>-73.352000000000004</v>
      </c>
      <c r="L1815" s="1">
        <v>5</v>
      </c>
      <c r="M1815" s="1">
        <v>28.7</v>
      </c>
      <c r="N1815" s="1">
        <v>-36.844200000000001</v>
      </c>
      <c r="O1815" s="1">
        <v>-73.108999999999995</v>
      </c>
      <c r="P1815" s="1">
        <v>0</v>
      </c>
      <c r="Q1815" s="1">
        <v>236</v>
      </c>
      <c r="R1815" s="7">
        <v>1.92</v>
      </c>
      <c r="S1815" s="1">
        <v>10</v>
      </c>
      <c r="T1815" s="1">
        <v>21</v>
      </c>
      <c r="U1815" s="1">
        <v>96</v>
      </c>
      <c r="V1815" s="1">
        <v>183</v>
      </c>
      <c r="W1815" s="1">
        <v>69</v>
      </c>
      <c r="X1815" s="1">
        <v>88</v>
      </c>
      <c r="Y1815" s="1">
        <v>72.622618831444697</v>
      </c>
      <c r="Z1815" s="1">
        <v>78.087993737432555</v>
      </c>
      <c r="AA1815" s="1">
        <v>78.067436218261719</v>
      </c>
      <c r="AB1815" s="1" t="s">
        <v>2387</v>
      </c>
      <c r="AC1815" s="3">
        <v>109</v>
      </c>
      <c r="AD1815" s="3">
        <f>_xlfn.XLOOKUP(B1815,EVENTOS!B:B,EVENTOS!M:M,"--",0,1)</f>
        <v>404</v>
      </c>
      <c r="AE1815" s="3">
        <v>1</v>
      </c>
      <c r="AF1815" s="12">
        <f>_xlfn.XLOOKUP(C1815,ESTACIONES!B:B,ESTACIONES!N:N,0,0,1)</f>
        <v>4.3504783575277859</v>
      </c>
      <c r="AG1815">
        <f>_xlfn.XLOOKUP(A1815,'L y W'!A:A,'L y W'!B:B,0,0,1)</f>
        <v>0</v>
      </c>
      <c r="AH1815">
        <f>_xlfn.XLOOKUP(A1815,'L y W'!A:A,'L y W'!C:C,0,0,1)</f>
        <v>0</v>
      </c>
    </row>
    <row r="1816" spans="1:34" x14ac:dyDescent="0.3">
      <c r="A1816" s="1">
        <v>379</v>
      </c>
      <c r="B1816" s="1" t="s">
        <v>2374</v>
      </c>
      <c r="C1816" s="1" t="s">
        <v>1456</v>
      </c>
      <c r="D1816" s="1">
        <v>2014</v>
      </c>
      <c r="E1816" s="1">
        <v>4</v>
      </c>
      <c r="F1816" s="1">
        <v>28</v>
      </c>
      <c r="G1816" s="1">
        <v>4</v>
      </c>
      <c r="H1816" s="1">
        <v>59</v>
      </c>
      <c r="I1816" s="1">
        <v>36</v>
      </c>
      <c r="J1816" s="1">
        <v>-19.562000000000001</v>
      </c>
      <c r="K1816" s="1">
        <v>-70.373999999999995</v>
      </c>
      <c r="L1816" s="1">
        <v>5</v>
      </c>
      <c r="M1816" s="1">
        <v>43.7</v>
      </c>
      <c r="N1816" s="1">
        <v>-20.239070000000002</v>
      </c>
      <c r="O1816" s="1">
        <v>-70.133300000000006</v>
      </c>
      <c r="P1816" s="1">
        <v>0</v>
      </c>
      <c r="Q1816" s="1">
        <v>697</v>
      </c>
      <c r="R1816" s="7">
        <v>25</v>
      </c>
      <c r="S1816" s="1" t="s">
        <v>38</v>
      </c>
      <c r="T1816" s="1" t="s">
        <v>38</v>
      </c>
      <c r="U1816" s="1" t="s">
        <v>38</v>
      </c>
      <c r="V1816" s="1" t="s">
        <v>38</v>
      </c>
      <c r="W1816" s="1" t="s">
        <v>38</v>
      </c>
      <c r="X1816" s="1" t="s">
        <v>38</v>
      </c>
      <c r="Y1816" s="1">
        <v>79.077863007520207</v>
      </c>
      <c r="Z1816" s="1">
        <v>90.349313322438334</v>
      </c>
      <c r="AA1816" s="1">
        <v>88.56</v>
      </c>
      <c r="AB1816" s="1" t="s">
        <v>2388</v>
      </c>
      <c r="AC1816" s="3">
        <v>97</v>
      </c>
      <c r="AD1816" s="3">
        <f>_xlfn.XLOOKUP(B1816,EVENTOS!B:B,EVENTOS!M:M,"--",0,1)</f>
        <v>402</v>
      </c>
      <c r="AE1816" s="3">
        <v>1</v>
      </c>
      <c r="AF1816" s="12">
        <f>_xlfn.XLOOKUP(C1816,ESTACIONES!B:B,ESTACIONES!N:N,0,0,1)</f>
        <v>2.9603634291035661</v>
      </c>
      <c r="AG1816" t="e">
        <f>_xlfn.XLOOKUP(A1816,'L y W'!A:A,'L y W'!B:B,0,0,1)</f>
        <v>#N/A</v>
      </c>
      <c r="AH1816" t="e">
        <f>_xlfn.XLOOKUP(A1816,'L y W'!A:A,'L y W'!C:C,0,0,1)</f>
        <v>#N/A</v>
      </c>
    </row>
    <row r="1817" spans="1:34" x14ac:dyDescent="0.3">
      <c r="A1817" s="1">
        <v>3790</v>
      </c>
      <c r="B1817" s="1" t="s">
        <v>2389</v>
      </c>
      <c r="C1817" s="1" t="s">
        <v>2256</v>
      </c>
      <c r="D1817" s="1">
        <v>2017</v>
      </c>
      <c r="E1817" s="1">
        <v>9</v>
      </c>
      <c r="F1817" s="1">
        <v>4</v>
      </c>
      <c r="G1817" s="1">
        <v>21</v>
      </c>
      <c r="H1817" s="1">
        <v>55</v>
      </c>
      <c r="I1817" s="1">
        <v>20</v>
      </c>
      <c r="J1817" s="1">
        <v>-19.288</v>
      </c>
      <c r="K1817" s="1">
        <v>-70.081000000000003</v>
      </c>
      <c r="L1817" s="1">
        <v>5.2</v>
      </c>
      <c r="M1817" s="1">
        <v>70.599999999999994</v>
      </c>
      <c r="N1817" s="1">
        <v>-18.8337</v>
      </c>
      <c r="O1817" s="1">
        <v>-69.744450000000001</v>
      </c>
      <c r="P1817" s="1">
        <v>1855</v>
      </c>
      <c r="Q1817" s="1">
        <v>483</v>
      </c>
      <c r="R1817" s="7">
        <v>1.6</v>
      </c>
      <c r="S1817" s="1">
        <v>134</v>
      </c>
      <c r="T1817" s="1">
        <v>48</v>
      </c>
      <c r="U1817" s="1">
        <v>-145</v>
      </c>
      <c r="V1817" s="1">
        <v>19</v>
      </c>
      <c r="W1817" s="1">
        <v>65</v>
      </c>
      <c r="X1817" s="1">
        <v>-48</v>
      </c>
      <c r="Y1817" s="1">
        <v>61.511343067400183</v>
      </c>
      <c r="Z1817" s="1">
        <v>95.044054790162448</v>
      </c>
      <c r="AA1817" s="1">
        <v>93.619178771972656</v>
      </c>
      <c r="AB1817" s="1" t="s">
        <v>2390</v>
      </c>
      <c r="AC1817" s="3">
        <v>133</v>
      </c>
      <c r="AD1817" s="3">
        <f>_xlfn.XLOOKUP(B1817,EVENTOS!B:B,EVENTOS!M:M,"--",0,1)</f>
        <v>405</v>
      </c>
      <c r="AE1817" s="3">
        <v>2</v>
      </c>
      <c r="AF1817" s="12">
        <f>_xlfn.XLOOKUP(C1817,ESTACIONES!B:B,ESTACIONES!N:N,0,0,1)</f>
        <v>3.4269528990873268</v>
      </c>
      <c r="AG1817">
        <f>_xlfn.XLOOKUP(A1817,'L y W'!A:A,'L y W'!B:B,0,0,1)</f>
        <v>0</v>
      </c>
      <c r="AH1817">
        <f>_xlfn.XLOOKUP(A1817,'L y W'!A:A,'L y W'!C:C,0,0,1)</f>
        <v>0</v>
      </c>
    </row>
    <row r="1818" spans="1:34" x14ac:dyDescent="0.3">
      <c r="A1818" s="1">
        <v>3791</v>
      </c>
      <c r="B1818" s="1" t="s">
        <v>2389</v>
      </c>
      <c r="C1818" s="1" t="s">
        <v>2391</v>
      </c>
      <c r="D1818" s="1">
        <v>2017</v>
      </c>
      <c r="E1818" s="1">
        <v>9</v>
      </c>
      <c r="F1818" s="1">
        <v>4</v>
      </c>
      <c r="G1818" s="1">
        <v>21</v>
      </c>
      <c r="H1818" s="1">
        <v>55</v>
      </c>
      <c r="I1818" s="1">
        <v>20</v>
      </c>
      <c r="J1818" s="1">
        <v>-19.288</v>
      </c>
      <c r="K1818" s="1">
        <v>-70.081000000000003</v>
      </c>
      <c r="L1818" s="1">
        <v>5.2</v>
      </c>
      <c r="M1818" s="1">
        <v>70.599999999999994</v>
      </c>
      <c r="N1818" s="1">
        <v>-18.486319999999999</v>
      </c>
      <c r="O1818" s="1">
        <v>-70.300539999999998</v>
      </c>
      <c r="P1818" s="1">
        <v>44</v>
      </c>
      <c r="Q1818" s="1">
        <v>446</v>
      </c>
      <c r="R1818" s="7">
        <v>1.2</v>
      </c>
      <c r="S1818" s="1">
        <v>134</v>
      </c>
      <c r="T1818" s="1">
        <v>48</v>
      </c>
      <c r="U1818" s="1">
        <v>-145</v>
      </c>
      <c r="V1818" s="1">
        <v>19</v>
      </c>
      <c r="W1818" s="1">
        <v>65</v>
      </c>
      <c r="X1818" s="1">
        <v>-48</v>
      </c>
      <c r="Y1818" s="1">
        <v>91.70375064244287</v>
      </c>
      <c r="Z1818" s="1">
        <v>115.7590282349128</v>
      </c>
      <c r="AA1818" s="1">
        <v>115.7213439941406</v>
      </c>
      <c r="AB1818" s="1" t="s">
        <v>2392</v>
      </c>
      <c r="AC1818" s="3">
        <v>142</v>
      </c>
      <c r="AD1818" s="3">
        <f>_xlfn.XLOOKUP(B1818,EVENTOS!B:B,EVENTOS!M:M,"--",0,1)</f>
        <v>405</v>
      </c>
      <c r="AE1818" s="3">
        <v>2</v>
      </c>
      <c r="AF1818" s="12">
        <f>_xlfn.XLOOKUP(C1818,ESTACIONES!B:B,ESTACIONES!N:N,0,0,1)</f>
        <v>2.4950659697317303</v>
      </c>
      <c r="AG1818">
        <f>_xlfn.XLOOKUP(A1818,'L y W'!A:A,'L y W'!B:B,0,0,1)</f>
        <v>0</v>
      </c>
      <c r="AH1818">
        <f>_xlfn.XLOOKUP(A1818,'L y W'!A:A,'L y W'!C:C,0,0,1)</f>
        <v>0</v>
      </c>
    </row>
    <row r="1819" spans="1:34" x14ac:dyDescent="0.3">
      <c r="A1819" s="1">
        <v>3792</v>
      </c>
      <c r="B1819" s="1" t="s">
        <v>2389</v>
      </c>
      <c r="C1819" s="1" t="s">
        <v>2258</v>
      </c>
      <c r="D1819" s="1">
        <v>2017</v>
      </c>
      <c r="E1819" s="1">
        <v>9</v>
      </c>
      <c r="F1819" s="1">
        <v>4</v>
      </c>
      <c r="G1819" s="1">
        <v>21</v>
      </c>
      <c r="H1819" s="1">
        <v>55</v>
      </c>
      <c r="I1819" s="1">
        <v>20</v>
      </c>
      <c r="J1819" s="1">
        <v>-19.288</v>
      </c>
      <c r="K1819" s="1">
        <v>-70.081000000000003</v>
      </c>
      <c r="L1819" s="1">
        <v>5.2</v>
      </c>
      <c r="M1819" s="1">
        <v>70.599999999999994</v>
      </c>
      <c r="N1819" s="1">
        <v>-18.469709999999999</v>
      </c>
      <c r="O1819" s="1">
        <v>-70.293459999999996</v>
      </c>
      <c r="P1819" s="1">
        <v>29</v>
      </c>
      <c r="Q1819" s="1">
        <v>500</v>
      </c>
      <c r="R1819" s="7">
        <v>2.5</v>
      </c>
      <c r="S1819" s="1">
        <v>134</v>
      </c>
      <c r="T1819" s="1">
        <v>48</v>
      </c>
      <c r="U1819" s="1">
        <v>-145</v>
      </c>
      <c r="V1819" s="1">
        <v>19</v>
      </c>
      <c r="W1819" s="1">
        <v>65</v>
      </c>
      <c r="X1819" s="1">
        <v>-48</v>
      </c>
      <c r="Y1819" s="1">
        <v>93.302432871136034</v>
      </c>
      <c r="Z1819" s="1">
        <v>117.02050940186871</v>
      </c>
      <c r="AA1819" s="1">
        <v>116.9929275512695</v>
      </c>
      <c r="AB1819" s="1" t="s">
        <v>2393</v>
      </c>
      <c r="AC1819" s="3">
        <v>134</v>
      </c>
      <c r="AD1819" s="3">
        <f>_xlfn.XLOOKUP(B1819,EVENTOS!B:B,EVENTOS!M:M,"--",0,1)</f>
        <v>405</v>
      </c>
      <c r="AE1819" s="3">
        <v>2</v>
      </c>
      <c r="AF1819" s="12">
        <f>_xlfn.XLOOKUP(C1819,ESTACIONES!B:B,ESTACIONES!N:N,0,0,1)</f>
        <v>2.7587909270295117</v>
      </c>
      <c r="AG1819">
        <f>_xlfn.XLOOKUP(A1819,'L y W'!A:A,'L y W'!B:B,0,0,1)</f>
        <v>0</v>
      </c>
      <c r="AH1819">
        <f>_xlfn.XLOOKUP(A1819,'L y W'!A:A,'L y W'!C:C,0,0,1)</f>
        <v>0</v>
      </c>
    </row>
    <row r="1820" spans="1:34" x14ac:dyDescent="0.3">
      <c r="A1820" s="1">
        <v>3793</v>
      </c>
      <c r="B1820" s="1" t="s">
        <v>2389</v>
      </c>
      <c r="C1820" s="1" t="s">
        <v>2260</v>
      </c>
      <c r="D1820" s="1">
        <v>2017</v>
      </c>
      <c r="E1820" s="1">
        <v>9</v>
      </c>
      <c r="F1820" s="1">
        <v>4</v>
      </c>
      <c r="G1820" s="1">
        <v>21</v>
      </c>
      <c r="H1820" s="1">
        <v>55</v>
      </c>
      <c r="I1820" s="1">
        <v>20</v>
      </c>
      <c r="J1820" s="1">
        <v>-19.288</v>
      </c>
      <c r="K1820" s="1">
        <v>-70.081000000000003</v>
      </c>
      <c r="L1820" s="1">
        <v>5.2</v>
      </c>
      <c r="M1820" s="1">
        <v>70.599999999999994</v>
      </c>
      <c r="N1820" s="1">
        <v>-18.445910000000001</v>
      </c>
      <c r="O1820" s="1">
        <v>-70.29289</v>
      </c>
      <c r="P1820" s="1">
        <v>15</v>
      </c>
      <c r="Q1820" s="1">
        <v>560</v>
      </c>
      <c r="R1820" s="7">
        <v>1.2</v>
      </c>
      <c r="S1820" s="1">
        <v>134</v>
      </c>
      <c r="T1820" s="1">
        <v>48</v>
      </c>
      <c r="U1820" s="1">
        <v>-145</v>
      </c>
      <c r="V1820" s="1">
        <v>19</v>
      </c>
      <c r="W1820" s="1">
        <v>65</v>
      </c>
      <c r="X1820" s="1">
        <v>-48</v>
      </c>
      <c r="Y1820" s="1">
        <v>95.848242403558046</v>
      </c>
      <c r="Z1820" s="1">
        <v>119.05193739226263</v>
      </c>
      <c r="AA1820" s="1">
        <v>119.0331115722656</v>
      </c>
      <c r="AB1820" s="1" t="s">
        <v>2394</v>
      </c>
      <c r="AC1820" s="3">
        <v>135</v>
      </c>
      <c r="AD1820" s="3">
        <f>_xlfn.XLOOKUP(B1820,EVENTOS!B:B,EVENTOS!M:M,"--",0,1)</f>
        <v>405</v>
      </c>
      <c r="AE1820" s="3">
        <v>2</v>
      </c>
      <c r="AF1820" s="12">
        <f>_xlfn.XLOOKUP(C1820,ESTACIONES!B:B,ESTACIONES!N:N,0,0,1)</f>
        <v>2.6550997430649685</v>
      </c>
      <c r="AG1820">
        <f>_xlfn.XLOOKUP(A1820,'L y W'!A:A,'L y W'!B:B,0,0,1)</f>
        <v>0</v>
      </c>
      <c r="AH1820">
        <f>_xlfn.XLOOKUP(A1820,'L y W'!A:A,'L y W'!C:C,0,0,1)</f>
        <v>0</v>
      </c>
    </row>
    <row r="1821" spans="1:34" x14ac:dyDescent="0.3">
      <c r="A1821" s="1">
        <v>3794</v>
      </c>
      <c r="B1821" s="1" t="s">
        <v>2389</v>
      </c>
      <c r="C1821" s="1" t="s">
        <v>1160</v>
      </c>
      <c r="D1821" s="1">
        <v>2017</v>
      </c>
      <c r="E1821" s="1">
        <v>9</v>
      </c>
      <c r="F1821" s="1">
        <v>4</v>
      </c>
      <c r="G1821" s="1">
        <v>21</v>
      </c>
      <c r="H1821" s="1">
        <v>55</v>
      </c>
      <c r="I1821" s="1">
        <v>20</v>
      </c>
      <c r="J1821" s="1">
        <v>-19.288</v>
      </c>
      <c r="K1821" s="1">
        <v>-70.081000000000003</v>
      </c>
      <c r="L1821" s="1">
        <v>5.2</v>
      </c>
      <c r="M1821" s="1">
        <v>70.599999999999994</v>
      </c>
      <c r="N1821" s="1">
        <v>-18.479790000000001</v>
      </c>
      <c r="O1821" s="1">
        <v>-70.33099</v>
      </c>
      <c r="P1821" s="1">
        <v>0</v>
      </c>
      <c r="Q1821" s="1">
        <v>997</v>
      </c>
      <c r="R1821" s="7">
        <v>18.469444444444445</v>
      </c>
      <c r="S1821" s="1">
        <v>134</v>
      </c>
      <c r="T1821" s="1">
        <v>48</v>
      </c>
      <c r="U1821" s="1">
        <v>-145</v>
      </c>
      <c r="V1821" s="1">
        <v>19</v>
      </c>
      <c r="W1821" s="1">
        <v>65</v>
      </c>
      <c r="X1821" s="1">
        <v>-48</v>
      </c>
      <c r="Y1821" s="1">
        <v>93.258338915707924</v>
      </c>
      <c r="Z1821" s="1">
        <v>116.96784933184436</v>
      </c>
      <c r="AA1821" s="1">
        <v>116.95404052734381</v>
      </c>
      <c r="AB1821" s="1" t="s">
        <v>2395</v>
      </c>
      <c r="AC1821" s="3">
        <v>87</v>
      </c>
      <c r="AD1821" s="3">
        <f>_xlfn.XLOOKUP(B1821,EVENTOS!B:B,EVENTOS!M:M,"--",0,1)</f>
        <v>405</v>
      </c>
      <c r="AE1821" s="3">
        <v>2</v>
      </c>
      <c r="AF1821" s="12">
        <f>_xlfn.XLOOKUP(C1821,ESTACIONES!B:B,ESTACIONES!N:N,0,0,1)</f>
        <v>1.9608091491170969</v>
      </c>
      <c r="AG1821">
        <f>_xlfn.XLOOKUP(A1821,'L y W'!A:A,'L y W'!B:B,0,0,1)</f>
        <v>0</v>
      </c>
      <c r="AH1821">
        <f>_xlfn.XLOOKUP(A1821,'L y W'!A:A,'L y W'!C:C,0,0,1)</f>
        <v>0</v>
      </c>
    </row>
    <row r="1822" spans="1:34" x14ac:dyDescent="0.3">
      <c r="A1822" s="1">
        <v>3795</v>
      </c>
      <c r="B1822" s="1" t="s">
        <v>2389</v>
      </c>
      <c r="C1822" s="1" t="s">
        <v>2262</v>
      </c>
      <c r="D1822" s="1">
        <v>2017</v>
      </c>
      <c r="E1822" s="1">
        <v>9</v>
      </c>
      <c r="F1822" s="1">
        <v>4</v>
      </c>
      <c r="G1822" s="1">
        <v>21</v>
      </c>
      <c r="H1822" s="1">
        <v>55</v>
      </c>
      <c r="I1822" s="1">
        <v>20</v>
      </c>
      <c r="J1822" s="1">
        <v>-19.288</v>
      </c>
      <c r="K1822" s="1">
        <v>-70.081000000000003</v>
      </c>
      <c r="L1822" s="1">
        <v>5.2</v>
      </c>
      <c r="M1822" s="1">
        <v>70.599999999999994</v>
      </c>
      <c r="N1822" s="1">
        <v>-18.48049</v>
      </c>
      <c r="O1822" s="1">
        <v>-70.324929999999995</v>
      </c>
      <c r="P1822" s="1">
        <v>126</v>
      </c>
      <c r="Q1822" s="1">
        <v>1054</v>
      </c>
      <c r="R1822" s="7">
        <v>1.2636363636363634</v>
      </c>
      <c r="S1822" s="1">
        <v>134</v>
      </c>
      <c r="T1822" s="1">
        <v>48</v>
      </c>
      <c r="U1822" s="1">
        <v>-145</v>
      </c>
      <c r="V1822" s="1">
        <v>19</v>
      </c>
      <c r="W1822" s="1">
        <v>65</v>
      </c>
      <c r="X1822" s="1">
        <v>-48</v>
      </c>
      <c r="Y1822" s="1">
        <v>93.005535387573474</v>
      </c>
      <c r="Z1822" s="1">
        <v>116.84261503719087</v>
      </c>
      <c r="AA1822" s="1">
        <v>116.75311279296881</v>
      </c>
      <c r="AB1822" s="1" t="s">
        <v>2396</v>
      </c>
      <c r="AC1822" s="3">
        <v>136</v>
      </c>
      <c r="AD1822" s="3">
        <f>_xlfn.XLOOKUP(B1822,EVENTOS!B:B,EVENTOS!M:M,"--",0,1)</f>
        <v>405</v>
      </c>
      <c r="AE1822" s="3">
        <v>2</v>
      </c>
      <c r="AF1822" s="12">
        <f>_xlfn.XLOOKUP(C1822,ESTACIONES!B:B,ESTACIONES!N:N,0,0,1)</f>
        <v>2.1892293471354036</v>
      </c>
      <c r="AG1822">
        <f>_xlfn.XLOOKUP(A1822,'L y W'!A:A,'L y W'!B:B,0,0,1)</f>
        <v>0</v>
      </c>
      <c r="AH1822">
        <f>_xlfn.XLOOKUP(A1822,'L y W'!A:A,'L y W'!C:C,0,0,1)</f>
        <v>0</v>
      </c>
    </row>
    <row r="1823" spans="1:34" x14ac:dyDescent="0.3">
      <c r="A1823" s="1">
        <v>3796</v>
      </c>
      <c r="B1823" s="1" t="s">
        <v>2389</v>
      </c>
      <c r="C1823" s="1" t="s">
        <v>2397</v>
      </c>
      <c r="D1823" s="1">
        <v>2017</v>
      </c>
      <c r="E1823" s="1">
        <v>9</v>
      </c>
      <c r="F1823" s="1">
        <v>4</v>
      </c>
      <c r="G1823" s="1">
        <v>21</v>
      </c>
      <c r="H1823" s="1">
        <v>55</v>
      </c>
      <c r="I1823" s="1">
        <v>20</v>
      </c>
      <c r="J1823" s="1">
        <v>-19.288</v>
      </c>
      <c r="K1823" s="1">
        <v>-70.081000000000003</v>
      </c>
      <c r="L1823" s="1">
        <v>5.2</v>
      </c>
      <c r="M1823" s="1">
        <v>70.599999999999994</v>
      </c>
      <c r="N1823" s="1">
        <v>-18.479289999999999</v>
      </c>
      <c r="O1823" s="1">
        <v>-70.270529999999994</v>
      </c>
      <c r="P1823" s="1">
        <v>287</v>
      </c>
      <c r="Q1823" s="1">
        <v>804</v>
      </c>
      <c r="R1823" s="7">
        <v>1.05</v>
      </c>
      <c r="S1823" s="1">
        <v>134</v>
      </c>
      <c r="T1823" s="1">
        <v>48</v>
      </c>
      <c r="U1823" s="1">
        <v>-145</v>
      </c>
      <c r="V1823" s="1">
        <v>19</v>
      </c>
      <c r="W1823" s="1">
        <v>65</v>
      </c>
      <c r="X1823" s="1">
        <v>-48</v>
      </c>
      <c r="Y1823" s="1">
        <v>91.717064366869721</v>
      </c>
      <c r="Z1823" s="1">
        <v>115.91801699941438</v>
      </c>
      <c r="AA1823" s="1">
        <v>115.734748840332</v>
      </c>
      <c r="AB1823" s="1" t="s">
        <v>2398</v>
      </c>
      <c r="AC1823" s="3">
        <v>143</v>
      </c>
      <c r="AD1823" s="3">
        <f>_xlfn.XLOOKUP(B1823,EVENTOS!B:B,EVENTOS!M:M,"--",0,1)</f>
        <v>405</v>
      </c>
      <c r="AE1823" s="3">
        <v>2</v>
      </c>
      <c r="AF1823" s="12">
        <f>_xlfn.XLOOKUP(C1823,ESTACIONES!B:B,ESTACIONES!N:N,0,0,1)</f>
        <v>3.0553971071557164</v>
      </c>
      <c r="AG1823">
        <f>_xlfn.XLOOKUP(A1823,'L y W'!A:A,'L y W'!B:B,0,0,1)</f>
        <v>0</v>
      </c>
      <c r="AH1823">
        <f>_xlfn.XLOOKUP(A1823,'L y W'!A:A,'L y W'!C:C,0,0,1)</f>
        <v>0</v>
      </c>
    </row>
    <row r="1824" spans="1:34" x14ac:dyDescent="0.3">
      <c r="A1824" s="1">
        <v>3798</v>
      </c>
      <c r="B1824" s="1" t="s">
        <v>2389</v>
      </c>
      <c r="C1824" s="1" t="s">
        <v>2399</v>
      </c>
      <c r="D1824" s="1">
        <v>2017</v>
      </c>
      <c r="E1824" s="1">
        <v>9</v>
      </c>
      <c r="F1824" s="1">
        <v>4</v>
      </c>
      <c r="G1824" s="1">
        <v>21</v>
      </c>
      <c r="H1824" s="1">
        <v>55</v>
      </c>
      <c r="I1824" s="1">
        <v>20</v>
      </c>
      <c r="J1824" s="1">
        <v>-19.288</v>
      </c>
      <c r="K1824" s="1">
        <v>-70.081000000000003</v>
      </c>
      <c r="L1824" s="1">
        <v>5.2</v>
      </c>
      <c r="M1824" s="1">
        <v>70.599999999999994</v>
      </c>
      <c r="N1824" s="1">
        <v>-18.518740000000001</v>
      </c>
      <c r="O1824" s="1">
        <v>-70.179310000000001</v>
      </c>
      <c r="P1824" s="1">
        <v>251</v>
      </c>
      <c r="Q1824" s="1">
        <v>531</v>
      </c>
      <c r="R1824" s="7">
        <v>1.3</v>
      </c>
      <c r="S1824" s="1">
        <v>134</v>
      </c>
      <c r="T1824" s="1">
        <v>48</v>
      </c>
      <c r="U1824" s="1">
        <v>-145</v>
      </c>
      <c r="V1824" s="1">
        <v>19</v>
      </c>
      <c r="W1824" s="1">
        <v>65</v>
      </c>
      <c r="X1824" s="1">
        <v>-48</v>
      </c>
      <c r="Y1824" s="1">
        <v>85.777679393825153</v>
      </c>
      <c r="Z1824" s="1">
        <v>111.25499756500764</v>
      </c>
      <c r="AA1824" s="1">
        <v>111.09327697753911</v>
      </c>
      <c r="AB1824" s="1" t="s">
        <v>2400</v>
      </c>
      <c r="AC1824" s="3">
        <v>144</v>
      </c>
      <c r="AD1824" s="3">
        <f>_xlfn.XLOOKUP(B1824,EVENTOS!B:B,EVENTOS!M:M,"--",0,1)</f>
        <v>405</v>
      </c>
      <c r="AE1824" s="3">
        <v>2</v>
      </c>
      <c r="AF1824" s="12">
        <f>_xlfn.XLOOKUP(C1824,ESTACIONES!B:B,ESTACIONES!N:N,0,0,1)</f>
        <v>2.3785808183232593</v>
      </c>
      <c r="AG1824">
        <f>_xlfn.XLOOKUP(A1824,'L y W'!A:A,'L y W'!B:B,0,0,1)</f>
        <v>0</v>
      </c>
      <c r="AH1824">
        <f>_xlfn.XLOOKUP(A1824,'L y W'!A:A,'L y W'!C:C,0,0,1)</f>
        <v>0</v>
      </c>
    </row>
    <row r="1825" spans="1:34" x14ac:dyDescent="0.3">
      <c r="A1825" s="1">
        <v>3799</v>
      </c>
      <c r="B1825" s="1" t="s">
        <v>2389</v>
      </c>
      <c r="C1825" s="1" t="s">
        <v>2401</v>
      </c>
      <c r="D1825" s="1">
        <v>2017</v>
      </c>
      <c r="E1825" s="1">
        <v>9</v>
      </c>
      <c r="F1825" s="1">
        <v>4</v>
      </c>
      <c r="G1825" s="1">
        <v>21</v>
      </c>
      <c r="H1825" s="1">
        <v>55</v>
      </c>
      <c r="I1825" s="1">
        <v>20</v>
      </c>
      <c r="J1825" s="1">
        <v>-19.288</v>
      </c>
      <c r="K1825" s="1">
        <v>-70.081000000000003</v>
      </c>
      <c r="L1825" s="1">
        <v>5.2</v>
      </c>
      <c r="M1825" s="1">
        <v>70.599999999999994</v>
      </c>
      <c r="N1825" s="1">
        <v>-18.351089999999999</v>
      </c>
      <c r="O1825" s="1">
        <v>-70.335920000000002</v>
      </c>
      <c r="P1825" s="1">
        <v>45</v>
      </c>
      <c r="Q1825" s="1">
        <v>474</v>
      </c>
      <c r="R1825" s="7">
        <v>0.42</v>
      </c>
      <c r="S1825" s="1">
        <v>134</v>
      </c>
      <c r="T1825" s="1">
        <v>48</v>
      </c>
      <c r="U1825" s="1">
        <v>-145</v>
      </c>
      <c r="V1825" s="1">
        <v>19</v>
      </c>
      <c r="W1825" s="1">
        <v>65</v>
      </c>
      <c r="X1825" s="1">
        <v>-48</v>
      </c>
      <c r="Y1825" s="1">
        <v>107.1307962260495</v>
      </c>
      <c r="Z1825" s="1">
        <v>128.3266282773273</v>
      </c>
      <c r="AA1825" s="1">
        <v>128.28727722167969</v>
      </c>
      <c r="AB1825" s="1" t="s">
        <v>2402</v>
      </c>
      <c r="AC1825" s="3">
        <v>145</v>
      </c>
      <c r="AD1825" s="3">
        <f>_xlfn.XLOOKUP(B1825,EVENTOS!B:B,EVENTOS!M:M,"--",0,1)</f>
        <v>405</v>
      </c>
      <c r="AE1825" s="3">
        <v>2</v>
      </c>
      <c r="AF1825" s="12">
        <f>_xlfn.XLOOKUP(C1825,ESTACIONES!B:B,ESTACIONES!N:N,0,0,1)</f>
        <v>3.6271530870589417</v>
      </c>
      <c r="AG1825">
        <f>_xlfn.XLOOKUP(A1825,'L y W'!A:A,'L y W'!B:B,0,0,1)</f>
        <v>0</v>
      </c>
      <c r="AH1825">
        <f>_xlfn.XLOOKUP(A1825,'L y W'!A:A,'L y W'!C:C,0,0,1)</f>
        <v>0</v>
      </c>
    </row>
    <row r="1826" spans="1:34" x14ac:dyDescent="0.3">
      <c r="A1826" s="1">
        <v>38</v>
      </c>
      <c r="B1826" s="1" t="s">
        <v>2316</v>
      </c>
      <c r="C1826" s="1" t="s">
        <v>237</v>
      </c>
      <c r="D1826" s="1">
        <v>2013</v>
      </c>
      <c r="E1826" s="1">
        <v>7</v>
      </c>
      <c r="F1826" s="1">
        <v>10</v>
      </c>
      <c r="G1826" s="1">
        <v>14</v>
      </c>
      <c r="H1826" s="1">
        <v>32</v>
      </c>
      <c r="I1826" s="1">
        <v>12</v>
      </c>
      <c r="J1826" s="1">
        <v>-19.367000000000001</v>
      </c>
      <c r="K1826" s="1">
        <v>-69.522000000000006</v>
      </c>
      <c r="L1826" s="1">
        <v>5.7</v>
      </c>
      <c r="M1826" s="1">
        <v>112.9</v>
      </c>
      <c r="N1826" s="1">
        <v>-19.131080000000001</v>
      </c>
      <c r="O1826" s="1">
        <v>-69.595529999999997</v>
      </c>
      <c r="P1826" s="1">
        <v>0</v>
      </c>
      <c r="Q1826" s="1">
        <v>693</v>
      </c>
      <c r="R1826" s="7">
        <v>5.68</v>
      </c>
      <c r="S1826" s="1">
        <v>194</v>
      </c>
      <c r="T1826" s="1">
        <v>11</v>
      </c>
      <c r="U1826" s="1">
        <v>-66</v>
      </c>
      <c r="V1826" s="1">
        <v>350</v>
      </c>
      <c r="W1826" s="1">
        <v>80</v>
      </c>
      <c r="X1826" s="1">
        <v>-94</v>
      </c>
      <c r="Y1826" s="1">
        <v>27.235337325117399</v>
      </c>
      <c r="Z1826" s="1">
        <v>116.13859650957099</v>
      </c>
      <c r="AA1826" s="1">
        <v>132.66</v>
      </c>
      <c r="AB1826" s="1" t="s">
        <v>2403</v>
      </c>
      <c r="AC1826" s="3">
        <v>45</v>
      </c>
      <c r="AD1826" s="3">
        <f>_xlfn.XLOOKUP(B1826,EVENTOS!B:B,EVENTOS!M:M,"--",0,1)</f>
        <v>392</v>
      </c>
      <c r="AE1826" s="3">
        <v>2</v>
      </c>
      <c r="AF1826" s="12">
        <f>_xlfn.XLOOKUP(C1826,ESTACIONES!B:B,ESTACIONES!N:N,0,0,1)</f>
        <v>2.6288790007491252</v>
      </c>
      <c r="AG1826">
        <f>_xlfn.XLOOKUP(A1826,'L y W'!A:A,'L y W'!B:B,0,0,1)</f>
        <v>0</v>
      </c>
      <c r="AH1826">
        <f>_xlfn.XLOOKUP(A1826,'L y W'!A:A,'L y W'!C:C,0,0,1)</f>
        <v>0</v>
      </c>
    </row>
    <row r="1827" spans="1:34" x14ac:dyDescent="0.3">
      <c r="A1827" s="1">
        <v>380</v>
      </c>
      <c r="B1827" s="1" t="s">
        <v>2374</v>
      </c>
      <c r="C1827" s="1" t="s">
        <v>687</v>
      </c>
      <c r="D1827" s="1">
        <v>2014</v>
      </c>
      <c r="E1827" s="1">
        <v>4</v>
      </c>
      <c r="F1827" s="1">
        <v>28</v>
      </c>
      <c r="G1827" s="1">
        <v>4</v>
      </c>
      <c r="H1827" s="1">
        <v>59</v>
      </c>
      <c r="I1827" s="1">
        <v>36</v>
      </c>
      <c r="J1827" s="1">
        <v>-19.562000000000001</v>
      </c>
      <c r="K1827" s="1">
        <v>-70.373999999999995</v>
      </c>
      <c r="L1827" s="1">
        <v>5</v>
      </c>
      <c r="M1827" s="1">
        <v>43.7</v>
      </c>
      <c r="N1827" s="1">
        <v>-20.20975</v>
      </c>
      <c r="O1827" s="1">
        <v>-70.150220000000004</v>
      </c>
      <c r="P1827" s="1">
        <v>0</v>
      </c>
      <c r="Q1827" s="1">
        <v>809</v>
      </c>
      <c r="R1827" s="7">
        <v>4.68</v>
      </c>
      <c r="S1827" s="1" t="s">
        <v>38</v>
      </c>
      <c r="T1827" s="1" t="s">
        <v>38</v>
      </c>
      <c r="U1827" s="1" t="s">
        <v>38</v>
      </c>
      <c r="V1827" s="1" t="s">
        <v>38</v>
      </c>
      <c r="W1827" s="1" t="s">
        <v>38</v>
      </c>
      <c r="X1827" s="1" t="s">
        <v>38</v>
      </c>
      <c r="Y1827" s="1">
        <v>75.439952563253669</v>
      </c>
      <c r="Z1827" s="1">
        <v>87.183005469793045</v>
      </c>
      <c r="AA1827" s="1">
        <v>85.504999999999995</v>
      </c>
      <c r="AB1827" s="1" t="s">
        <v>2404</v>
      </c>
      <c r="AC1827" s="3">
        <v>66</v>
      </c>
      <c r="AD1827" s="3">
        <f>_xlfn.XLOOKUP(B1827,EVENTOS!B:B,EVENTOS!M:M,"--",0,1)</f>
        <v>402</v>
      </c>
      <c r="AE1827" s="3">
        <v>1</v>
      </c>
      <c r="AF1827" s="12">
        <f>_xlfn.XLOOKUP(C1827,ESTACIONES!B:B,ESTACIONES!N:N,0,0,1)</f>
        <v>1.723755423047024</v>
      </c>
      <c r="AG1827" t="e">
        <f>_xlfn.XLOOKUP(A1827,'L y W'!A:A,'L y W'!B:B,0,0,1)</f>
        <v>#N/A</v>
      </c>
      <c r="AH1827" t="e">
        <f>_xlfn.XLOOKUP(A1827,'L y W'!A:A,'L y W'!C:C,0,0,1)</f>
        <v>#N/A</v>
      </c>
    </row>
    <row r="1828" spans="1:34" x14ac:dyDescent="0.3">
      <c r="A1828" s="1">
        <v>3800</v>
      </c>
      <c r="B1828" s="1" t="s">
        <v>2389</v>
      </c>
      <c r="C1828" s="1" t="s">
        <v>2405</v>
      </c>
      <c r="D1828" s="1">
        <v>2017</v>
      </c>
      <c r="E1828" s="1">
        <v>9</v>
      </c>
      <c r="F1828" s="1">
        <v>4</v>
      </c>
      <c r="G1828" s="1">
        <v>21</v>
      </c>
      <c r="H1828" s="1">
        <v>55</v>
      </c>
      <c r="I1828" s="1">
        <v>20</v>
      </c>
      <c r="J1828" s="1">
        <v>-19.288</v>
      </c>
      <c r="K1828" s="1">
        <v>-70.081000000000003</v>
      </c>
      <c r="L1828" s="1">
        <v>5.2</v>
      </c>
      <c r="M1828" s="1">
        <v>70.599999999999994</v>
      </c>
      <c r="N1828" s="1">
        <v>-18.47222</v>
      </c>
      <c r="O1828" s="1">
        <v>-70.312860000000001</v>
      </c>
      <c r="P1828" s="1">
        <v>8</v>
      </c>
      <c r="Q1828" s="1">
        <v>390</v>
      </c>
      <c r="R1828" s="7">
        <v>1.1000000000000001</v>
      </c>
      <c r="S1828" s="1">
        <v>134</v>
      </c>
      <c r="T1828" s="1">
        <v>48</v>
      </c>
      <c r="U1828" s="1">
        <v>-145</v>
      </c>
      <c r="V1828" s="1">
        <v>19</v>
      </c>
      <c r="W1828" s="1">
        <v>65</v>
      </c>
      <c r="X1828" s="1">
        <v>-48</v>
      </c>
      <c r="Y1828" s="1">
        <v>93.545616127244813</v>
      </c>
      <c r="Z1828" s="1">
        <v>117.20184282094648</v>
      </c>
      <c r="AA1828" s="1">
        <v>117.18504333496089</v>
      </c>
      <c r="AB1828" s="1" t="s">
        <v>2406</v>
      </c>
      <c r="AC1828" s="3">
        <v>146</v>
      </c>
      <c r="AD1828" s="3">
        <f>_xlfn.XLOOKUP(B1828,EVENTOS!B:B,EVENTOS!M:M,"--",0,1)</f>
        <v>405</v>
      </c>
      <c r="AE1828" s="3">
        <v>2</v>
      </c>
      <c r="AF1828" s="12">
        <f>_xlfn.XLOOKUP(C1828,ESTACIONES!B:B,ESTACIONES!N:N,0,0,1)</f>
        <v>2.9905583564593248</v>
      </c>
      <c r="AG1828">
        <f>_xlfn.XLOOKUP(A1828,'L y W'!A:A,'L y W'!B:B,0,0,1)</f>
        <v>0</v>
      </c>
      <c r="AH1828">
        <f>_xlfn.XLOOKUP(A1828,'L y W'!A:A,'L y W'!C:C,0,0,1)</f>
        <v>0</v>
      </c>
    </row>
    <row r="1829" spans="1:34" x14ac:dyDescent="0.3">
      <c r="A1829" s="1">
        <v>3804</v>
      </c>
      <c r="B1829" s="1" t="s">
        <v>2389</v>
      </c>
      <c r="C1829" s="1" t="s">
        <v>2264</v>
      </c>
      <c r="D1829" s="1">
        <v>2017</v>
      </c>
      <c r="E1829" s="1">
        <v>9</v>
      </c>
      <c r="F1829" s="1">
        <v>4</v>
      </c>
      <c r="G1829" s="1">
        <v>21</v>
      </c>
      <c r="H1829" s="1">
        <v>55</v>
      </c>
      <c r="I1829" s="1">
        <v>20</v>
      </c>
      <c r="J1829" s="1">
        <v>-19.288</v>
      </c>
      <c r="K1829" s="1">
        <v>-70.081000000000003</v>
      </c>
      <c r="L1829" s="1">
        <v>5.2</v>
      </c>
      <c r="M1829" s="1">
        <v>70.599999999999994</v>
      </c>
      <c r="N1829" s="1">
        <v>-18.493469999999999</v>
      </c>
      <c r="O1829" s="1">
        <v>-70.29907</v>
      </c>
      <c r="P1829" s="1">
        <v>75</v>
      </c>
      <c r="Q1829" s="1">
        <v>727</v>
      </c>
      <c r="R1829" s="7">
        <v>5.3166666666666655</v>
      </c>
      <c r="S1829" s="1">
        <v>134</v>
      </c>
      <c r="T1829" s="1">
        <v>48</v>
      </c>
      <c r="U1829" s="1">
        <v>-145</v>
      </c>
      <c r="V1829" s="1">
        <v>19</v>
      </c>
      <c r="W1829" s="1">
        <v>65</v>
      </c>
      <c r="X1829" s="1">
        <v>-48</v>
      </c>
      <c r="Y1829" s="1">
        <v>90.898759777411371</v>
      </c>
      <c r="Z1829" s="1">
        <v>115.14139201030852</v>
      </c>
      <c r="AA1829" s="1">
        <v>115.08489990234381</v>
      </c>
      <c r="AB1829" s="1" t="s">
        <v>2407</v>
      </c>
      <c r="AC1829" s="3">
        <v>137</v>
      </c>
      <c r="AD1829" s="3">
        <f>_xlfn.XLOOKUP(B1829,EVENTOS!B:B,EVENTOS!M:M,"--",0,1)</f>
        <v>405</v>
      </c>
      <c r="AE1829" s="3">
        <v>2</v>
      </c>
      <c r="AF1829" s="12">
        <f>_xlfn.XLOOKUP(C1829,ESTACIONES!B:B,ESTACIONES!N:N,0,0,1)</f>
        <v>3.2207112542023326</v>
      </c>
      <c r="AG1829">
        <f>_xlfn.XLOOKUP(A1829,'L y W'!A:A,'L y W'!B:B,0,0,1)</f>
        <v>0</v>
      </c>
      <c r="AH1829">
        <f>_xlfn.XLOOKUP(A1829,'L y W'!A:A,'L y W'!C:C,0,0,1)</f>
        <v>0</v>
      </c>
    </row>
    <row r="1830" spans="1:34" x14ac:dyDescent="0.3">
      <c r="A1830" s="1">
        <v>3806</v>
      </c>
      <c r="B1830" s="1" t="s">
        <v>2389</v>
      </c>
      <c r="C1830" s="1" t="s">
        <v>204</v>
      </c>
      <c r="D1830" s="1">
        <v>2017</v>
      </c>
      <c r="E1830" s="1">
        <v>9</v>
      </c>
      <c r="F1830" s="1">
        <v>4</v>
      </c>
      <c r="G1830" s="1">
        <v>21</v>
      </c>
      <c r="H1830" s="1">
        <v>55</v>
      </c>
      <c r="I1830" s="1">
        <v>20</v>
      </c>
      <c r="J1830" s="1">
        <v>-19.288</v>
      </c>
      <c r="K1830" s="1">
        <v>-70.081000000000003</v>
      </c>
      <c r="L1830" s="1">
        <v>5.2</v>
      </c>
      <c r="M1830" s="1">
        <v>70.599999999999994</v>
      </c>
      <c r="N1830" s="1">
        <v>-18.370799999999999</v>
      </c>
      <c r="O1830" s="1">
        <v>-70.341899999999995</v>
      </c>
      <c r="P1830" s="1">
        <v>0</v>
      </c>
      <c r="Q1830" s="1">
        <v>443</v>
      </c>
      <c r="R1830" s="7">
        <v>0.42</v>
      </c>
      <c r="S1830" s="1">
        <v>134</v>
      </c>
      <c r="T1830" s="1">
        <v>48</v>
      </c>
      <c r="U1830" s="1">
        <v>-145</v>
      </c>
      <c r="V1830" s="1">
        <v>19</v>
      </c>
      <c r="W1830" s="1">
        <v>65</v>
      </c>
      <c r="X1830" s="1">
        <v>-48</v>
      </c>
      <c r="Y1830" s="1">
        <v>105.18297640365817</v>
      </c>
      <c r="Z1830" s="1">
        <v>126.6799847060794</v>
      </c>
      <c r="AA1830" s="1">
        <v>126.664680480957</v>
      </c>
      <c r="AB1830" s="1" t="s">
        <v>2408</v>
      </c>
      <c r="AC1830" s="3">
        <v>41</v>
      </c>
      <c r="AD1830" s="3">
        <f>_xlfn.XLOOKUP(B1830,EVENTOS!B:B,EVENTOS!M:M,"--",0,1)</f>
        <v>405</v>
      </c>
      <c r="AE1830" s="3">
        <v>2</v>
      </c>
      <c r="AF1830" s="12">
        <f>_xlfn.XLOOKUP(C1830,ESTACIONES!B:B,ESTACIONES!N:N,0,0,1)</f>
        <v>3.7653164172104794</v>
      </c>
      <c r="AG1830">
        <f>_xlfn.XLOOKUP(A1830,'L y W'!A:A,'L y W'!B:B,0,0,1)</f>
        <v>0</v>
      </c>
      <c r="AH1830">
        <f>_xlfn.XLOOKUP(A1830,'L y W'!A:A,'L y W'!C:C,0,0,1)</f>
        <v>0</v>
      </c>
    </row>
    <row r="1831" spans="1:34" x14ac:dyDescent="0.3">
      <c r="A1831" s="1">
        <v>3807</v>
      </c>
      <c r="B1831" s="1" t="s">
        <v>2389</v>
      </c>
      <c r="C1831" s="1" t="s">
        <v>212</v>
      </c>
      <c r="D1831" s="1">
        <v>2017</v>
      </c>
      <c r="E1831" s="1">
        <v>9</v>
      </c>
      <c r="F1831" s="1">
        <v>4</v>
      </c>
      <c r="G1831" s="1">
        <v>21</v>
      </c>
      <c r="H1831" s="1">
        <v>55</v>
      </c>
      <c r="I1831" s="1">
        <v>20</v>
      </c>
      <c r="J1831" s="1">
        <v>-19.288</v>
      </c>
      <c r="K1831" s="1">
        <v>-70.081000000000003</v>
      </c>
      <c r="L1831" s="1">
        <v>5.2</v>
      </c>
      <c r="M1831" s="1">
        <v>70.599999999999994</v>
      </c>
      <c r="N1831" s="1">
        <v>-19.668500000000002</v>
      </c>
      <c r="O1831" s="1">
        <v>-69.194199999999995</v>
      </c>
      <c r="P1831" s="1">
        <v>0</v>
      </c>
      <c r="Q1831" s="1">
        <v>973</v>
      </c>
      <c r="R1831" s="7">
        <v>7.75</v>
      </c>
      <c r="S1831" s="1">
        <v>134</v>
      </c>
      <c r="T1831" s="1">
        <v>48</v>
      </c>
      <c r="U1831" s="1">
        <v>-145</v>
      </c>
      <c r="V1831" s="1">
        <v>19</v>
      </c>
      <c r="W1831" s="1">
        <v>65</v>
      </c>
      <c r="X1831" s="1">
        <v>-48</v>
      </c>
      <c r="Y1831" s="1">
        <v>102.18726562502408</v>
      </c>
      <c r="Z1831" s="1">
        <v>124.20385362749107</v>
      </c>
      <c r="AA1831" s="1">
        <v>124.28639221191411</v>
      </c>
      <c r="AB1831" s="1" t="s">
        <v>2409</v>
      </c>
      <c r="AC1831" s="3">
        <v>42</v>
      </c>
      <c r="AD1831" s="3">
        <f>_xlfn.XLOOKUP(B1831,EVENTOS!B:B,EVENTOS!M:M,"--",0,1)</f>
        <v>405</v>
      </c>
      <c r="AE1831" s="3">
        <v>2</v>
      </c>
      <c r="AF1831" s="12">
        <f>_xlfn.XLOOKUP(C1831,ESTACIONES!B:B,ESTACIONES!N:N,0,0,1)</f>
        <v>5.985471124506704</v>
      </c>
      <c r="AG1831">
        <f>_xlfn.XLOOKUP(A1831,'L y W'!A:A,'L y W'!B:B,0,0,1)</f>
        <v>0</v>
      </c>
      <c r="AH1831">
        <f>_xlfn.XLOOKUP(A1831,'L y W'!A:A,'L y W'!C:C,0,0,1)</f>
        <v>0</v>
      </c>
    </row>
    <row r="1832" spans="1:34" x14ac:dyDescent="0.3">
      <c r="A1832" s="1">
        <v>3808</v>
      </c>
      <c r="B1832" s="1" t="s">
        <v>2389</v>
      </c>
      <c r="C1832" s="1" t="s">
        <v>1736</v>
      </c>
      <c r="D1832" s="1">
        <v>2017</v>
      </c>
      <c r="E1832" s="1">
        <v>9</v>
      </c>
      <c r="F1832" s="1">
        <v>4</v>
      </c>
      <c r="G1832" s="1">
        <v>21</v>
      </c>
      <c r="H1832" s="1">
        <v>55</v>
      </c>
      <c r="I1832" s="1">
        <v>20</v>
      </c>
      <c r="J1832" s="1">
        <v>-19.288</v>
      </c>
      <c r="K1832" s="1">
        <v>-70.081000000000003</v>
      </c>
      <c r="L1832" s="1">
        <v>5.2</v>
      </c>
      <c r="M1832" s="1">
        <v>70.599999999999994</v>
      </c>
      <c r="N1832" s="1">
        <v>-20.141120000000001</v>
      </c>
      <c r="O1832" s="1">
        <v>-69.153400000000005</v>
      </c>
      <c r="P1832" s="1">
        <v>0</v>
      </c>
      <c r="Q1832" s="1">
        <v>742</v>
      </c>
      <c r="R1832" s="7">
        <v>4.2</v>
      </c>
      <c r="S1832" s="1">
        <v>134</v>
      </c>
      <c r="T1832" s="1">
        <v>48</v>
      </c>
      <c r="U1832" s="1">
        <v>-145</v>
      </c>
      <c r="V1832" s="1">
        <v>19</v>
      </c>
      <c r="W1832" s="1">
        <v>65</v>
      </c>
      <c r="X1832" s="1">
        <v>-48</v>
      </c>
      <c r="Y1832" s="1">
        <v>135.55559429319155</v>
      </c>
      <c r="Z1832" s="1">
        <v>152.83873574516488</v>
      </c>
      <c r="AA1832" s="1">
        <v>152.99897766113281</v>
      </c>
      <c r="AB1832" s="1" t="s">
        <v>2410</v>
      </c>
      <c r="AC1832" s="3">
        <v>110</v>
      </c>
      <c r="AD1832" s="3">
        <f>_xlfn.XLOOKUP(B1832,EVENTOS!B:B,EVENTOS!M:M,"--",0,1)</f>
        <v>405</v>
      </c>
      <c r="AE1832" s="3">
        <v>2</v>
      </c>
      <c r="AF1832" s="12">
        <f>_xlfn.XLOOKUP(C1832,ESTACIONES!B:B,ESTACIONES!N:N,0,0,1)</f>
        <v>2.1221377636605276</v>
      </c>
      <c r="AG1832">
        <f>_xlfn.XLOOKUP(A1832,'L y W'!A:A,'L y W'!B:B,0,0,1)</f>
        <v>0</v>
      </c>
      <c r="AH1832">
        <f>_xlfn.XLOOKUP(A1832,'L y W'!A:A,'L y W'!C:C,0,0,1)</f>
        <v>0</v>
      </c>
    </row>
    <row r="1833" spans="1:34" x14ac:dyDescent="0.3">
      <c r="A1833" s="1">
        <v>3809</v>
      </c>
      <c r="B1833" s="1" t="s">
        <v>2389</v>
      </c>
      <c r="C1833" s="1" t="s">
        <v>338</v>
      </c>
      <c r="D1833" s="1">
        <v>2017</v>
      </c>
      <c r="E1833" s="1">
        <v>9</v>
      </c>
      <c r="F1833" s="1">
        <v>4</v>
      </c>
      <c r="G1833" s="1">
        <v>21</v>
      </c>
      <c r="H1833" s="1">
        <v>55</v>
      </c>
      <c r="I1833" s="1">
        <v>20</v>
      </c>
      <c r="J1833" s="1">
        <v>-19.288</v>
      </c>
      <c r="K1833" s="1">
        <v>-70.081000000000003</v>
      </c>
      <c r="L1833" s="1">
        <v>5.2</v>
      </c>
      <c r="M1833" s="1">
        <v>70.599999999999994</v>
      </c>
      <c r="N1833" s="1">
        <v>-18.614059999999998</v>
      </c>
      <c r="O1833" s="1">
        <v>-70.328090000000003</v>
      </c>
      <c r="P1833" s="1">
        <v>0</v>
      </c>
      <c r="Q1833" s="1">
        <v>599</v>
      </c>
      <c r="R1833" s="7">
        <v>4.82</v>
      </c>
      <c r="S1833" s="1">
        <v>134</v>
      </c>
      <c r="T1833" s="1">
        <v>48</v>
      </c>
      <c r="U1833" s="1">
        <v>-145</v>
      </c>
      <c r="V1833" s="1">
        <v>19</v>
      </c>
      <c r="W1833" s="1">
        <v>65</v>
      </c>
      <c r="X1833" s="1">
        <v>-48</v>
      </c>
      <c r="Y1833" s="1">
        <v>79.008372883521119</v>
      </c>
      <c r="Z1833" s="1">
        <v>105.95604270498929</v>
      </c>
      <c r="AA1833" s="1">
        <v>105.9430694580078</v>
      </c>
      <c r="AB1833" s="1" t="s">
        <v>2411</v>
      </c>
      <c r="AC1833" s="3">
        <v>49</v>
      </c>
      <c r="AD1833" s="3">
        <f>_xlfn.XLOOKUP(B1833,EVENTOS!B:B,EVENTOS!M:M,"--",0,1)</f>
        <v>405</v>
      </c>
      <c r="AE1833" s="3">
        <v>2</v>
      </c>
      <c r="AF1833" s="12">
        <f>_xlfn.XLOOKUP(C1833,ESTACIONES!B:B,ESTACIONES!N:N,0,0,1)</f>
        <v>1.9488181543347605</v>
      </c>
      <c r="AG1833">
        <f>_xlfn.XLOOKUP(A1833,'L y W'!A:A,'L y W'!B:B,0,0,1)</f>
        <v>0</v>
      </c>
      <c r="AH1833">
        <f>_xlfn.XLOOKUP(A1833,'L y W'!A:A,'L y W'!C:C,0,0,1)</f>
        <v>0</v>
      </c>
    </row>
    <row r="1834" spans="1:34" x14ac:dyDescent="0.3">
      <c r="A1834" s="1">
        <v>3810</v>
      </c>
      <c r="B1834" s="1" t="s">
        <v>2389</v>
      </c>
      <c r="C1834" s="1" t="s">
        <v>35</v>
      </c>
      <c r="D1834" s="1">
        <v>2017</v>
      </c>
      <c r="E1834" s="1">
        <v>9</v>
      </c>
      <c r="F1834" s="1">
        <v>4</v>
      </c>
      <c r="G1834" s="1">
        <v>21</v>
      </c>
      <c r="H1834" s="1">
        <v>55</v>
      </c>
      <c r="I1834" s="1">
        <v>20</v>
      </c>
      <c r="J1834" s="1">
        <v>-19.288</v>
      </c>
      <c r="K1834" s="1">
        <v>-70.081000000000003</v>
      </c>
      <c r="L1834" s="1">
        <v>5.2</v>
      </c>
      <c r="M1834" s="1">
        <v>70.599999999999994</v>
      </c>
      <c r="N1834" s="1">
        <v>-20.230340000000002</v>
      </c>
      <c r="O1834" s="1">
        <v>-70.145920000000004</v>
      </c>
      <c r="P1834" s="1">
        <v>0</v>
      </c>
      <c r="Q1834" s="1">
        <v>635</v>
      </c>
      <c r="R1834" s="7">
        <v>7.01</v>
      </c>
      <c r="S1834" s="1">
        <v>134</v>
      </c>
      <c r="T1834" s="1">
        <v>48</v>
      </c>
      <c r="U1834" s="1">
        <v>-145</v>
      </c>
      <c r="V1834" s="1">
        <v>19</v>
      </c>
      <c r="W1834" s="1">
        <v>65</v>
      </c>
      <c r="X1834" s="1">
        <v>-48</v>
      </c>
      <c r="Y1834" s="1">
        <v>104.53992426026045</v>
      </c>
      <c r="Z1834" s="1">
        <v>126.14656461569213</v>
      </c>
      <c r="AA1834" s="1">
        <v>126.1395568847656</v>
      </c>
      <c r="AB1834" s="1" t="s">
        <v>2412</v>
      </c>
      <c r="AC1834" s="3">
        <v>3</v>
      </c>
      <c r="AD1834" s="3">
        <f>_xlfn.XLOOKUP(B1834,EVENTOS!B:B,EVENTOS!M:M,"--",0,1)</f>
        <v>405</v>
      </c>
      <c r="AE1834" s="3">
        <v>2</v>
      </c>
      <c r="AF1834" s="12">
        <f>_xlfn.XLOOKUP(C1834,ESTACIONES!B:B,ESTACIONES!N:N,0,0,1)</f>
        <v>6.1460543197080302</v>
      </c>
      <c r="AG1834">
        <f>_xlfn.XLOOKUP(A1834,'L y W'!A:A,'L y W'!B:B,0,0,1)</f>
        <v>0</v>
      </c>
      <c r="AH1834">
        <f>_xlfn.XLOOKUP(A1834,'L y W'!A:A,'L y W'!C:C,0,0,1)</f>
        <v>0</v>
      </c>
    </row>
    <row r="1835" spans="1:34" x14ac:dyDescent="0.3">
      <c r="A1835" s="1">
        <v>3811</v>
      </c>
      <c r="B1835" s="1" t="s">
        <v>2389</v>
      </c>
      <c r="C1835" s="1" t="s">
        <v>687</v>
      </c>
      <c r="D1835" s="1">
        <v>2017</v>
      </c>
      <c r="E1835" s="1">
        <v>9</v>
      </c>
      <c r="F1835" s="1">
        <v>4</v>
      </c>
      <c r="G1835" s="1">
        <v>21</v>
      </c>
      <c r="H1835" s="1">
        <v>55</v>
      </c>
      <c r="I1835" s="1">
        <v>20</v>
      </c>
      <c r="J1835" s="1">
        <v>-19.288</v>
      </c>
      <c r="K1835" s="1">
        <v>-70.081000000000003</v>
      </c>
      <c r="L1835" s="1">
        <v>5.2</v>
      </c>
      <c r="M1835" s="1">
        <v>70.599999999999994</v>
      </c>
      <c r="N1835" s="1">
        <v>-20.20975</v>
      </c>
      <c r="O1835" s="1">
        <v>-70.150220000000004</v>
      </c>
      <c r="P1835" s="1">
        <v>0</v>
      </c>
      <c r="Q1835" s="1">
        <v>809</v>
      </c>
      <c r="R1835" s="7">
        <v>4.68</v>
      </c>
      <c r="S1835" s="1">
        <v>134</v>
      </c>
      <c r="T1835" s="1">
        <v>48</v>
      </c>
      <c r="U1835" s="1">
        <v>-145</v>
      </c>
      <c r="V1835" s="1">
        <v>19</v>
      </c>
      <c r="W1835" s="1">
        <v>65</v>
      </c>
      <c r="X1835" s="1">
        <v>-48</v>
      </c>
      <c r="Y1835" s="1">
        <v>102.29641102802091</v>
      </c>
      <c r="Z1835" s="1">
        <v>124.29366721283027</v>
      </c>
      <c r="AA1835" s="1">
        <v>124.2871627807617</v>
      </c>
      <c r="AB1835" s="1" t="s">
        <v>2413</v>
      </c>
      <c r="AC1835" s="3">
        <v>66</v>
      </c>
      <c r="AD1835" s="3">
        <f>_xlfn.XLOOKUP(B1835,EVENTOS!B:B,EVENTOS!M:M,"--",0,1)</f>
        <v>405</v>
      </c>
      <c r="AE1835" s="3">
        <v>2</v>
      </c>
      <c r="AF1835" s="12">
        <f>_xlfn.XLOOKUP(C1835,ESTACIONES!B:B,ESTACIONES!N:N,0,0,1)</f>
        <v>1.723755423047024</v>
      </c>
      <c r="AG1835">
        <f>_xlfn.XLOOKUP(A1835,'L y W'!A:A,'L y W'!B:B,0,0,1)</f>
        <v>0</v>
      </c>
      <c r="AH1835">
        <f>_xlfn.XLOOKUP(A1835,'L y W'!A:A,'L y W'!C:C,0,0,1)</f>
        <v>0</v>
      </c>
    </row>
    <row r="1836" spans="1:34" x14ac:dyDescent="0.3">
      <c r="A1836" s="1">
        <v>3812</v>
      </c>
      <c r="B1836" s="1" t="s">
        <v>2389</v>
      </c>
      <c r="C1836" s="1" t="s">
        <v>40</v>
      </c>
      <c r="D1836" s="1">
        <v>2017</v>
      </c>
      <c r="E1836" s="1">
        <v>9</v>
      </c>
      <c r="F1836" s="1">
        <v>4</v>
      </c>
      <c r="G1836" s="1">
        <v>21</v>
      </c>
      <c r="H1836" s="1">
        <v>55</v>
      </c>
      <c r="I1836" s="1">
        <v>20</v>
      </c>
      <c r="J1836" s="1">
        <v>-19.288</v>
      </c>
      <c r="K1836" s="1">
        <v>-70.081000000000003</v>
      </c>
      <c r="L1836" s="1">
        <v>5.2</v>
      </c>
      <c r="M1836" s="1">
        <v>70.599999999999994</v>
      </c>
      <c r="N1836" s="1">
        <v>-20.214200000000002</v>
      </c>
      <c r="O1836" s="1">
        <v>-70.137889999999999</v>
      </c>
      <c r="P1836" s="1">
        <v>0</v>
      </c>
      <c r="Q1836" s="1">
        <v>276</v>
      </c>
      <c r="R1836" s="7">
        <v>1.67</v>
      </c>
      <c r="S1836" s="1">
        <v>134</v>
      </c>
      <c r="T1836" s="1">
        <v>48</v>
      </c>
      <c r="U1836" s="1">
        <v>-145</v>
      </c>
      <c r="V1836" s="1">
        <v>19</v>
      </c>
      <c r="W1836" s="1">
        <v>65</v>
      </c>
      <c r="X1836" s="1">
        <v>-48</v>
      </c>
      <c r="Y1836" s="1">
        <v>102.70469360010897</v>
      </c>
      <c r="Z1836" s="1">
        <v>124.62990847903349</v>
      </c>
      <c r="AA1836" s="1">
        <v>124.622932434082</v>
      </c>
      <c r="AB1836" s="1" t="s">
        <v>2414</v>
      </c>
      <c r="AC1836" s="3">
        <v>4</v>
      </c>
      <c r="AD1836" s="3">
        <f>_xlfn.XLOOKUP(B1836,EVENTOS!B:B,EVENTOS!M:M,"--",0,1)</f>
        <v>405</v>
      </c>
      <c r="AE1836" s="3">
        <v>2</v>
      </c>
      <c r="AF1836" s="12">
        <f>_xlfn.XLOOKUP(C1836,ESTACIONES!B:B,ESTACIONES!N:N,0,0,1)</f>
        <v>1.8913069000583338</v>
      </c>
      <c r="AG1836">
        <f>_xlfn.XLOOKUP(A1836,'L y W'!A:A,'L y W'!B:B,0,0,1)</f>
        <v>0</v>
      </c>
      <c r="AH1836">
        <f>_xlfn.XLOOKUP(A1836,'L y W'!A:A,'L y W'!C:C,0,0,1)</f>
        <v>0</v>
      </c>
    </row>
    <row r="1837" spans="1:34" x14ac:dyDescent="0.3">
      <c r="A1837" s="1">
        <v>3813</v>
      </c>
      <c r="B1837" s="1" t="s">
        <v>2389</v>
      </c>
      <c r="C1837" s="1" t="s">
        <v>88</v>
      </c>
      <c r="D1837" s="1">
        <v>2017</v>
      </c>
      <c r="E1837" s="1">
        <v>9</v>
      </c>
      <c r="F1837" s="1">
        <v>4</v>
      </c>
      <c r="G1837" s="1">
        <v>21</v>
      </c>
      <c r="H1837" s="1">
        <v>55</v>
      </c>
      <c r="I1837" s="1">
        <v>20</v>
      </c>
      <c r="J1837" s="1">
        <v>-19.288</v>
      </c>
      <c r="K1837" s="1">
        <v>-70.081000000000003</v>
      </c>
      <c r="L1837" s="1">
        <v>5.2</v>
      </c>
      <c r="M1837" s="1">
        <v>70.599999999999994</v>
      </c>
      <c r="N1837" s="1">
        <v>-20.256270000000001</v>
      </c>
      <c r="O1837" s="1">
        <v>-69.786010000000005</v>
      </c>
      <c r="P1837" s="1">
        <v>0</v>
      </c>
      <c r="Q1837" s="1">
        <v>344</v>
      </c>
      <c r="R1837" s="7">
        <v>2.4700000000000002</v>
      </c>
      <c r="S1837" s="1">
        <v>134</v>
      </c>
      <c r="T1837" s="1">
        <v>48</v>
      </c>
      <c r="U1837" s="1">
        <v>-145</v>
      </c>
      <c r="V1837" s="1">
        <v>19</v>
      </c>
      <c r="W1837" s="1">
        <v>65</v>
      </c>
      <c r="X1837" s="1">
        <v>-48</v>
      </c>
      <c r="Y1837" s="1">
        <v>111.55765138135597</v>
      </c>
      <c r="Z1837" s="1">
        <v>132.02071648693683</v>
      </c>
      <c r="AA1837" s="1">
        <v>132.03443908691409</v>
      </c>
      <c r="AB1837" s="1" t="s">
        <v>2415</v>
      </c>
      <c r="AC1837" s="3">
        <v>15</v>
      </c>
      <c r="AD1837" s="3">
        <f>_xlfn.XLOOKUP(B1837,EVENTOS!B:B,EVENTOS!M:M,"--",0,1)</f>
        <v>405</v>
      </c>
      <c r="AE1837" s="3">
        <v>2</v>
      </c>
      <c r="AF1837" s="12">
        <f>_xlfn.XLOOKUP(C1837,ESTACIONES!B:B,ESTACIONES!N:N,0,0,1)</f>
        <v>4.7744005541349805</v>
      </c>
      <c r="AG1837">
        <f>_xlfn.XLOOKUP(A1837,'L y W'!A:A,'L y W'!B:B,0,0,1)</f>
        <v>0</v>
      </c>
      <c r="AH1837">
        <f>_xlfn.XLOOKUP(A1837,'L y W'!A:A,'L y W'!C:C,0,0,1)</f>
        <v>0</v>
      </c>
    </row>
    <row r="1838" spans="1:34" x14ac:dyDescent="0.3">
      <c r="A1838" s="1">
        <v>3814</v>
      </c>
      <c r="B1838" s="1" t="s">
        <v>2389</v>
      </c>
      <c r="C1838" s="1" t="s">
        <v>49</v>
      </c>
      <c r="D1838" s="1">
        <v>2017</v>
      </c>
      <c r="E1838" s="1">
        <v>9</v>
      </c>
      <c r="F1838" s="1">
        <v>4</v>
      </c>
      <c r="G1838" s="1">
        <v>21</v>
      </c>
      <c r="H1838" s="1">
        <v>55</v>
      </c>
      <c r="I1838" s="1">
        <v>20</v>
      </c>
      <c r="J1838" s="1">
        <v>-19.288</v>
      </c>
      <c r="K1838" s="1">
        <v>-70.081000000000003</v>
      </c>
      <c r="L1838" s="1">
        <v>5.2</v>
      </c>
      <c r="M1838" s="1">
        <v>70.599999999999994</v>
      </c>
      <c r="N1838" s="1">
        <v>-20.270160000000001</v>
      </c>
      <c r="O1838" s="1">
        <v>-70.094139999999996</v>
      </c>
      <c r="P1838" s="1">
        <v>0</v>
      </c>
      <c r="Q1838" s="1">
        <v>680</v>
      </c>
      <c r="R1838" s="7">
        <v>14.35</v>
      </c>
      <c r="S1838" s="1">
        <v>134</v>
      </c>
      <c r="T1838" s="1">
        <v>48</v>
      </c>
      <c r="U1838" s="1">
        <v>-145</v>
      </c>
      <c r="V1838" s="1">
        <v>19</v>
      </c>
      <c r="W1838" s="1">
        <v>65</v>
      </c>
      <c r="X1838" s="1">
        <v>-48</v>
      </c>
      <c r="Y1838" s="1">
        <v>108.73536742046821</v>
      </c>
      <c r="Z1838" s="1">
        <v>129.64466872210448</v>
      </c>
      <c r="AA1838" s="1">
        <v>129.63612365722659</v>
      </c>
      <c r="AB1838" s="1" t="s">
        <v>2416</v>
      </c>
      <c r="AC1838" s="3">
        <v>7</v>
      </c>
      <c r="AD1838" s="3">
        <f>_xlfn.XLOOKUP(B1838,EVENTOS!B:B,EVENTOS!M:M,"--",0,1)</f>
        <v>405</v>
      </c>
      <c r="AE1838" s="3">
        <v>2</v>
      </c>
      <c r="AF1838" s="12">
        <f>_xlfn.XLOOKUP(C1838,ESTACIONES!B:B,ESTACIONES!N:N,0,0,1)</f>
        <v>1.8458396032130928</v>
      </c>
      <c r="AG1838">
        <f>_xlfn.XLOOKUP(A1838,'L y W'!A:A,'L y W'!B:B,0,0,1)</f>
        <v>0</v>
      </c>
      <c r="AH1838">
        <f>_xlfn.XLOOKUP(A1838,'L y W'!A:A,'L y W'!C:C,0,0,1)</f>
        <v>0</v>
      </c>
    </row>
    <row r="1839" spans="1:34" x14ac:dyDescent="0.3">
      <c r="A1839" s="1">
        <v>3815</v>
      </c>
      <c r="B1839" s="1" t="s">
        <v>2389</v>
      </c>
      <c r="C1839" s="1" t="s">
        <v>66</v>
      </c>
      <c r="D1839" s="1">
        <v>2017</v>
      </c>
      <c r="E1839" s="1">
        <v>9</v>
      </c>
      <c r="F1839" s="1">
        <v>4</v>
      </c>
      <c r="G1839" s="1">
        <v>21</v>
      </c>
      <c r="H1839" s="1">
        <v>55</v>
      </c>
      <c r="I1839" s="1">
        <v>20</v>
      </c>
      <c r="J1839" s="1">
        <v>-19.288</v>
      </c>
      <c r="K1839" s="1">
        <v>-70.081000000000003</v>
      </c>
      <c r="L1839" s="1">
        <v>5.2</v>
      </c>
      <c r="M1839" s="1">
        <v>70.599999999999994</v>
      </c>
      <c r="N1839" s="1">
        <v>-19.59571</v>
      </c>
      <c r="O1839" s="1">
        <v>-70.21078</v>
      </c>
      <c r="P1839" s="1">
        <v>0</v>
      </c>
      <c r="Q1839" s="1">
        <v>826</v>
      </c>
      <c r="R1839" s="7">
        <v>25</v>
      </c>
      <c r="S1839" s="1">
        <v>134</v>
      </c>
      <c r="T1839" s="1">
        <v>48</v>
      </c>
      <c r="U1839" s="1">
        <v>-145</v>
      </c>
      <c r="V1839" s="1">
        <v>19</v>
      </c>
      <c r="W1839" s="1">
        <v>65</v>
      </c>
      <c r="X1839" s="1">
        <v>-48</v>
      </c>
      <c r="Y1839" s="1">
        <v>36.687846040053977</v>
      </c>
      <c r="Z1839" s="1">
        <v>79.563547225213028</v>
      </c>
      <c r="AA1839" s="1">
        <v>79.564933776855469</v>
      </c>
      <c r="AB1839" s="1" t="s">
        <v>2417</v>
      </c>
      <c r="AC1839" s="3">
        <v>13</v>
      </c>
      <c r="AD1839" s="3">
        <f>_xlfn.XLOOKUP(B1839,EVENTOS!B:B,EVENTOS!M:M,"--",0,1)</f>
        <v>405</v>
      </c>
      <c r="AE1839" s="3">
        <v>2</v>
      </c>
      <c r="AF1839" s="12">
        <f>_xlfn.XLOOKUP(C1839,ESTACIONES!B:B,ESTACIONES!N:N,0,0,1)</f>
        <v>3.0240970272918672</v>
      </c>
      <c r="AG1839">
        <f>_xlfn.XLOOKUP(A1839,'L y W'!A:A,'L y W'!B:B,0,0,1)</f>
        <v>0</v>
      </c>
      <c r="AH1839">
        <f>_xlfn.XLOOKUP(A1839,'L y W'!A:A,'L y W'!C:C,0,0,1)</f>
        <v>0</v>
      </c>
    </row>
    <row r="1840" spans="1:34" x14ac:dyDescent="0.3">
      <c r="A1840" s="1">
        <v>3816</v>
      </c>
      <c r="B1840" s="1" t="s">
        <v>2389</v>
      </c>
      <c r="C1840" s="1" t="s">
        <v>406</v>
      </c>
      <c r="D1840" s="1">
        <v>2017</v>
      </c>
      <c r="E1840" s="1">
        <v>9</v>
      </c>
      <c r="F1840" s="1">
        <v>4</v>
      </c>
      <c r="G1840" s="1">
        <v>21</v>
      </c>
      <c r="H1840" s="1">
        <v>55</v>
      </c>
      <c r="I1840" s="1">
        <v>20</v>
      </c>
      <c r="J1840" s="1">
        <v>-19.288</v>
      </c>
      <c r="K1840" s="1">
        <v>-70.081000000000003</v>
      </c>
      <c r="L1840" s="1">
        <v>5.2</v>
      </c>
      <c r="M1840" s="1">
        <v>70.599999999999994</v>
      </c>
      <c r="N1840" s="1">
        <v>-19.995450000000002</v>
      </c>
      <c r="O1840" s="1">
        <v>-69.767070000000004</v>
      </c>
      <c r="P1840" s="1">
        <v>0</v>
      </c>
      <c r="Q1840" s="1">
        <v>418</v>
      </c>
      <c r="R1840" s="7">
        <v>2.8</v>
      </c>
      <c r="S1840" s="1">
        <v>134</v>
      </c>
      <c r="T1840" s="1">
        <v>48</v>
      </c>
      <c r="U1840" s="1">
        <v>-145</v>
      </c>
      <c r="V1840" s="1">
        <v>19</v>
      </c>
      <c r="W1840" s="1">
        <v>65</v>
      </c>
      <c r="X1840" s="1">
        <v>-48</v>
      </c>
      <c r="Y1840" s="1">
        <v>84.954408109565833</v>
      </c>
      <c r="Z1840" s="1">
        <v>110.4609046552067</v>
      </c>
      <c r="AA1840" s="1">
        <v>110.4782257080078</v>
      </c>
      <c r="AB1840" s="1" t="s">
        <v>2418</v>
      </c>
      <c r="AC1840" s="3">
        <v>50</v>
      </c>
      <c r="AD1840" s="3">
        <f>_xlfn.XLOOKUP(B1840,EVENTOS!B:B,EVENTOS!M:M,"--",0,1)</f>
        <v>405</v>
      </c>
      <c r="AE1840" s="3">
        <v>2</v>
      </c>
      <c r="AF1840" s="12">
        <f>_xlfn.XLOOKUP(C1840,ESTACIONES!B:B,ESTACIONES!N:N,0,0,1)</f>
        <v>3.6247955390389586</v>
      </c>
      <c r="AG1840">
        <f>_xlfn.XLOOKUP(A1840,'L y W'!A:A,'L y W'!B:B,0,0,1)</f>
        <v>0</v>
      </c>
      <c r="AH1840">
        <f>_xlfn.XLOOKUP(A1840,'L y W'!A:A,'L y W'!C:C,0,0,1)</f>
        <v>0</v>
      </c>
    </row>
    <row r="1841" spans="1:34" x14ac:dyDescent="0.3">
      <c r="A1841" s="1">
        <v>3817</v>
      </c>
      <c r="B1841" s="1" t="s">
        <v>2389</v>
      </c>
      <c r="C1841" s="1" t="s">
        <v>484</v>
      </c>
      <c r="D1841" s="1">
        <v>2017</v>
      </c>
      <c r="E1841" s="1">
        <v>9</v>
      </c>
      <c r="F1841" s="1">
        <v>4</v>
      </c>
      <c r="G1841" s="1">
        <v>21</v>
      </c>
      <c r="H1841" s="1">
        <v>55</v>
      </c>
      <c r="I1841" s="1">
        <v>20</v>
      </c>
      <c r="J1841" s="1">
        <v>-19.288</v>
      </c>
      <c r="K1841" s="1">
        <v>-70.081000000000003</v>
      </c>
      <c r="L1841" s="1">
        <v>5.2</v>
      </c>
      <c r="M1841" s="1">
        <v>70.599999999999994</v>
      </c>
      <c r="N1841" s="1">
        <v>-19.312390000000001</v>
      </c>
      <c r="O1841" s="1">
        <v>-69.427279999999996</v>
      </c>
      <c r="P1841" s="1">
        <v>0</v>
      </c>
      <c r="Q1841" s="1">
        <v>346</v>
      </c>
      <c r="R1841" s="7">
        <v>1.1399999999999999</v>
      </c>
      <c r="S1841" s="1">
        <v>134</v>
      </c>
      <c r="T1841" s="1">
        <v>48</v>
      </c>
      <c r="U1841" s="1">
        <v>-145</v>
      </c>
      <c r="V1841" s="1">
        <v>19</v>
      </c>
      <c r="W1841" s="1">
        <v>65</v>
      </c>
      <c r="X1841" s="1">
        <v>-48</v>
      </c>
      <c r="Y1841" s="1">
        <v>68.760102820447884</v>
      </c>
      <c r="Z1841" s="1">
        <v>98.551061586766096</v>
      </c>
      <c r="AA1841" s="1">
        <v>98.55621337890625</v>
      </c>
      <c r="AB1841" s="1" t="s">
        <v>2419</v>
      </c>
      <c r="AC1841" s="3">
        <v>56</v>
      </c>
      <c r="AD1841" s="3">
        <f>_xlfn.XLOOKUP(B1841,EVENTOS!B:B,EVENTOS!M:M,"--",0,1)</f>
        <v>405</v>
      </c>
      <c r="AE1841" s="3">
        <v>2</v>
      </c>
      <c r="AF1841" s="12">
        <f>_xlfn.XLOOKUP(C1841,ESTACIONES!B:B,ESTACIONES!N:N,0,0,1)</f>
        <v>3.9528596519652126</v>
      </c>
      <c r="AG1841">
        <f>_xlfn.XLOOKUP(A1841,'L y W'!A:A,'L y W'!B:B,0,0,1)</f>
        <v>0</v>
      </c>
      <c r="AH1841">
        <f>_xlfn.XLOOKUP(A1841,'L y W'!A:A,'L y W'!C:C,0,0,1)</f>
        <v>0</v>
      </c>
    </row>
    <row r="1842" spans="1:34" x14ac:dyDescent="0.3">
      <c r="A1842" s="1">
        <v>3818</v>
      </c>
      <c r="B1842" s="1" t="s">
        <v>2389</v>
      </c>
      <c r="C1842" s="1" t="s">
        <v>745</v>
      </c>
      <c r="D1842" s="1">
        <v>2017</v>
      </c>
      <c r="E1842" s="1">
        <v>9</v>
      </c>
      <c r="F1842" s="1">
        <v>4</v>
      </c>
      <c r="G1842" s="1">
        <v>21</v>
      </c>
      <c r="H1842" s="1">
        <v>55</v>
      </c>
      <c r="I1842" s="1">
        <v>20</v>
      </c>
      <c r="J1842" s="1">
        <v>-19.288</v>
      </c>
      <c r="K1842" s="1">
        <v>-70.081000000000003</v>
      </c>
      <c r="L1842" s="1">
        <v>5.2</v>
      </c>
      <c r="M1842" s="1">
        <v>70.599999999999994</v>
      </c>
      <c r="N1842" s="1">
        <v>-20.07067</v>
      </c>
      <c r="O1842" s="1">
        <v>-69.217219999999998</v>
      </c>
      <c r="P1842" s="1">
        <v>0</v>
      </c>
      <c r="Q1842" s="1">
        <v>732</v>
      </c>
      <c r="R1842" s="7">
        <v>10.01</v>
      </c>
      <c r="S1842" s="1">
        <v>134</v>
      </c>
      <c r="T1842" s="1">
        <v>48</v>
      </c>
      <c r="U1842" s="1">
        <v>-145</v>
      </c>
      <c r="V1842" s="1">
        <v>19</v>
      </c>
      <c r="W1842" s="1">
        <v>65</v>
      </c>
      <c r="X1842" s="1">
        <v>-48</v>
      </c>
      <c r="Y1842" s="1">
        <v>125.3403578479333</v>
      </c>
      <c r="Z1842" s="1">
        <v>143.85605759038435</v>
      </c>
      <c r="AA1842" s="1">
        <v>143.9913635253906</v>
      </c>
      <c r="AB1842" s="1" t="s">
        <v>2420</v>
      </c>
      <c r="AC1842" s="3">
        <v>71</v>
      </c>
      <c r="AD1842" s="3">
        <f>_xlfn.XLOOKUP(B1842,EVENTOS!B:B,EVENTOS!M:M,"--",0,1)</f>
        <v>405</v>
      </c>
      <c r="AE1842" s="3">
        <v>2</v>
      </c>
      <c r="AF1842" s="12">
        <f>_xlfn.XLOOKUP(C1842,ESTACIONES!B:B,ESTACIONES!N:N,0,0,1)</f>
        <v>5.6225792318664567</v>
      </c>
      <c r="AG1842">
        <f>_xlfn.XLOOKUP(A1842,'L y W'!A:A,'L y W'!B:B,0,0,1)</f>
        <v>0</v>
      </c>
      <c r="AH1842">
        <f>_xlfn.XLOOKUP(A1842,'L y W'!A:A,'L y W'!C:C,0,0,1)</f>
        <v>0</v>
      </c>
    </row>
    <row r="1843" spans="1:34" x14ac:dyDescent="0.3">
      <c r="A1843" s="1">
        <v>3819</v>
      </c>
      <c r="B1843" s="1" t="s">
        <v>2389</v>
      </c>
      <c r="C1843" s="1" t="s">
        <v>76</v>
      </c>
      <c r="D1843" s="1">
        <v>2017</v>
      </c>
      <c r="E1843" s="1">
        <v>9</v>
      </c>
      <c r="F1843" s="1">
        <v>4</v>
      </c>
      <c r="G1843" s="1">
        <v>21</v>
      </c>
      <c r="H1843" s="1">
        <v>55</v>
      </c>
      <c r="I1843" s="1">
        <v>20</v>
      </c>
      <c r="J1843" s="1">
        <v>-19.288</v>
      </c>
      <c r="K1843" s="1">
        <v>-70.081000000000003</v>
      </c>
      <c r="L1843" s="1">
        <v>5.2</v>
      </c>
      <c r="M1843" s="1">
        <v>70.599999999999994</v>
      </c>
      <c r="N1843" s="1">
        <v>-20.496327999999998</v>
      </c>
      <c r="O1843" s="1">
        <v>-69.337469999999996</v>
      </c>
      <c r="P1843" s="1">
        <v>0</v>
      </c>
      <c r="Q1843" s="1">
        <v>357</v>
      </c>
      <c r="R1843" s="7">
        <v>2.08</v>
      </c>
      <c r="S1843" s="1">
        <v>134</v>
      </c>
      <c r="T1843" s="1">
        <v>48</v>
      </c>
      <c r="U1843" s="1">
        <v>-145</v>
      </c>
      <c r="V1843" s="1">
        <v>19</v>
      </c>
      <c r="W1843" s="1">
        <v>65</v>
      </c>
      <c r="X1843" s="1">
        <v>-48</v>
      </c>
      <c r="Y1843" s="1">
        <v>154.77480132098387</v>
      </c>
      <c r="Z1843" s="1">
        <v>170.11642814246375</v>
      </c>
      <c r="AA1843" s="1">
        <v>170.24043273925781</v>
      </c>
      <c r="AB1843" s="1" t="s">
        <v>2421</v>
      </c>
      <c r="AC1843" s="3">
        <v>14</v>
      </c>
      <c r="AD1843" s="3">
        <f>_xlfn.XLOOKUP(B1843,EVENTOS!B:B,EVENTOS!M:M,"--",0,1)</f>
        <v>405</v>
      </c>
      <c r="AE1843" s="3">
        <v>2</v>
      </c>
      <c r="AF1843" s="12">
        <f>_xlfn.XLOOKUP(C1843,ESTACIONES!B:B,ESTACIONES!N:N,0,0,1)</f>
        <v>2.8487108524030149</v>
      </c>
      <c r="AG1843">
        <f>_xlfn.XLOOKUP(A1843,'L y W'!A:A,'L y W'!B:B,0,0,1)</f>
        <v>0</v>
      </c>
      <c r="AH1843">
        <f>_xlfn.XLOOKUP(A1843,'L y W'!A:A,'L y W'!C:C,0,0,1)</f>
        <v>0</v>
      </c>
    </row>
    <row r="1844" spans="1:34" x14ac:dyDescent="0.3">
      <c r="A1844" s="1">
        <v>382</v>
      </c>
      <c r="B1844" s="1" t="s">
        <v>2374</v>
      </c>
      <c r="C1844" s="1" t="s">
        <v>88</v>
      </c>
      <c r="D1844" s="1">
        <v>2014</v>
      </c>
      <c r="E1844" s="1">
        <v>4</v>
      </c>
      <c r="F1844" s="1">
        <v>28</v>
      </c>
      <c r="G1844" s="1">
        <v>4</v>
      </c>
      <c r="H1844" s="1">
        <v>59</v>
      </c>
      <c r="I1844" s="1">
        <v>36</v>
      </c>
      <c r="J1844" s="1">
        <v>-19.562000000000001</v>
      </c>
      <c r="K1844" s="1">
        <v>-70.373999999999995</v>
      </c>
      <c r="L1844" s="1">
        <v>5</v>
      </c>
      <c r="M1844" s="1">
        <v>43.7</v>
      </c>
      <c r="N1844" s="1">
        <v>-20.256270000000001</v>
      </c>
      <c r="O1844" s="1">
        <v>-69.786010000000005</v>
      </c>
      <c r="P1844" s="1">
        <v>0</v>
      </c>
      <c r="Q1844" s="1">
        <v>344</v>
      </c>
      <c r="R1844" s="7">
        <v>2.4700000000000002</v>
      </c>
      <c r="S1844" s="1" t="s">
        <v>38</v>
      </c>
      <c r="T1844" s="1" t="s">
        <v>38</v>
      </c>
      <c r="U1844" s="1" t="s">
        <v>38</v>
      </c>
      <c r="V1844" s="1" t="s">
        <v>38</v>
      </c>
      <c r="W1844" s="1" t="s">
        <v>38</v>
      </c>
      <c r="X1844" s="1" t="s">
        <v>38</v>
      </c>
      <c r="Y1844" s="1">
        <v>98.475994163357129</v>
      </c>
      <c r="Z1844" s="1">
        <v>107.73676914805617</v>
      </c>
      <c r="AA1844" s="1">
        <v>104.67</v>
      </c>
      <c r="AB1844" s="1" t="s">
        <v>2422</v>
      </c>
      <c r="AC1844" s="3">
        <v>15</v>
      </c>
      <c r="AD1844" s="3">
        <f>_xlfn.XLOOKUP(B1844,EVENTOS!B:B,EVENTOS!M:M,"--",0,1)</f>
        <v>402</v>
      </c>
      <c r="AE1844" s="3">
        <v>1</v>
      </c>
      <c r="AF1844" s="12">
        <f>_xlfn.XLOOKUP(C1844,ESTACIONES!B:B,ESTACIONES!N:N,0,0,1)</f>
        <v>4.7744005541349805</v>
      </c>
      <c r="AG1844" t="e">
        <f>_xlfn.XLOOKUP(A1844,'L y W'!A:A,'L y W'!B:B,0,0,1)</f>
        <v>#N/A</v>
      </c>
      <c r="AH1844" t="e">
        <f>_xlfn.XLOOKUP(A1844,'L y W'!A:A,'L y W'!C:C,0,0,1)</f>
        <v>#N/A</v>
      </c>
    </row>
    <row r="1845" spans="1:34" x14ac:dyDescent="0.3">
      <c r="A1845" s="1">
        <v>3821</v>
      </c>
      <c r="B1845" s="1" t="s">
        <v>2389</v>
      </c>
      <c r="C1845" s="1" t="s">
        <v>477</v>
      </c>
      <c r="D1845" s="1">
        <v>2017</v>
      </c>
      <c r="E1845" s="1">
        <v>9</v>
      </c>
      <c r="F1845" s="1">
        <v>4</v>
      </c>
      <c r="G1845" s="1">
        <v>21</v>
      </c>
      <c r="H1845" s="1">
        <v>55</v>
      </c>
      <c r="I1845" s="1">
        <v>20</v>
      </c>
      <c r="J1845" s="1">
        <v>-19.288</v>
      </c>
      <c r="K1845" s="1">
        <v>-70.081000000000003</v>
      </c>
      <c r="L1845" s="1">
        <v>5.2</v>
      </c>
      <c r="M1845" s="1">
        <v>70.599999999999994</v>
      </c>
      <c r="N1845" s="1">
        <v>-20.2393</v>
      </c>
      <c r="O1845" s="1">
        <v>-70.05395</v>
      </c>
      <c r="P1845" s="1">
        <v>692</v>
      </c>
      <c r="Q1845" s="1">
        <v>1003</v>
      </c>
      <c r="R1845" s="7">
        <v>9.5714285714285712</v>
      </c>
      <c r="S1845" s="1">
        <v>134</v>
      </c>
      <c r="T1845" s="1">
        <v>48</v>
      </c>
      <c r="U1845" s="1">
        <v>-145</v>
      </c>
      <c r="V1845" s="1">
        <v>19</v>
      </c>
      <c r="W1845" s="1">
        <v>65</v>
      </c>
      <c r="X1845" s="1">
        <v>-48</v>
      </c>
      <c r="Y1845" s="1">
        <v>105.34836483043728</v>
      </c>
      <c r="Z1845" s="1">
        <v>127.2038805872168</v>
      </c>
      <c r="AA1845" s="1">
        <v>126.8093795776367</v>
      </c>
      <c r="AB1845" s="1" t="s">
        <v>2423</v>
      </c>
      <c r="AC1845" s="3">
        <v>54</v>
      </c>
      <c r="AD1845" s="3">
        <f>_xlfn.XLOOKUP(B1845,EVENTOS!B:B,EVENTOS!M:M,"--",0,1)</f>
        <v>405</v>
      </c>
      <c r="AE1845" s="3">
        <v>2</v>
      </c>
      <c r="AF1845" s="12">
        <f>_xlfn.XLOOKUP(C1845,ESTACIONES!B:B,ESTACIONES!N:N,0,0,1)</f>
        <v>1.5334993142356375</v>
      </c>
      <c r="AG1845">
        <f>_xlfn.XLOOKUP(A1845,'L y W'!A:A,'L y W'!B:B,0,0,1)</f>
        <v>0</v>
      </c>
      <c r="AH1845">
        <f>_xlfn.XLOOKUP(A1845,'L y W'!A:A,'L y W'!C:C,0,0,1)</f>
        <v>0</v>
      </c>
    </row>
    <row r="1846" spans="1:34" x14ac:dyDescent="0.3">
      <c r="A1846" s="1">
        <v>3822</v>
      </c>
      <c r="B1846" s="1" t="s">
        <v>2389</v>
      </c>
      <c r="C1846" s="1" t="s">
        <v>2424</v>
      </c>
      <c r="D1846" s="1">
        <v>2017</v>
      </c>
      <c r="E1846" s="1">
        <v>9</v>
      </c>
      <c r="F1846" s="1">
        <v>4</v>
      </c>
      <c r="G1846" s="1">
        <v>21</v>
      </c>
      <c r="H1846" s="1">
        <v>55</v>
      </c>
      <c r="I1846" s="1">
        <v>20</v>
      </c>
      <c r="J1846" s="1">
        <v>-19.288</v>
      </c>
      <c r="K1846" s="1">
        <v>-70.081000000000003</v>
      </c>
      <c r="L1846" s="1">
        <v>5.2</v>
      </c>
      <c r="M1846" s="1">
        <v>70.599999999999994</v>
      </c>
      <c r="N1846" s="1">
        <v>-20.287310000000002</v>
      </c>
      <c r="O1846" s="1">
        <v>-70.104550000000003</v>
      </c>
      <c r="P1846" s="1">
        <v>524</v>
      </c>
      <c r="Q1846" s="1">
        <v>822</v>
      </c>
      <c r="R1846" s="7">
        <v>16.856666666666669</v>
      </c>
      <c r="S1846" s="1">
        <v>134</v>
      </c>
      <c r="T1846" s="1">
        <v>48</v>
      </c>
      <c r="U1846" s="1">
        <v>-145</v>
      </c>
      <c r="V1846" s="1">
        <v>19</v>
      </c>
      <c r="W1846" s="1">
        <v>65</v>
      </c>
      <c r="X1846" s="1">
        <v>-48</v>
      </c>
      <c r="Y1846" s="1">
        <v>110.65280677261634</v>
      </c>
      <c r="Z1846" s="1">
        <v>131.53960248783622</v>
      </c>
      <c r="AA1846" s="1">
        <v>131.2481994628906</v>
      </c>
      <c r="AB1846" s="1" t="s">
        <v>2425</v>
      </c>
      <c r="AC1846" s="3">
        <v>147</v>
      </c>
      <c r="AD1846" s="3">
        <f>_xlfn.XLOOKUP(B1846,EVENTOS!B:B,EVENTOS!M:M,"--",0,1)</f>
        <v>405</v>
      </c>
      <c r="AE1846" s="3">
        <v>2</v>
      </c>
      <c r="AF1846" s="12">
        <f>_xlfn.XLOOKUP(C1846,ESTACIONES!B:B,ESTACIONES!N:N,0,0,1)</f>
        <v>1.9072227936639179</v>
      </c>
      <c r="AG1846">
        <f>_xlfn.XLOOKUP(A1846,'L y W'!A:A,'L y W'!B:B,0,0,1)</f>
        <v>0</v>
      </c>
      <c r="AH1846">
        <f>_xlfn.XLOOKUP(A1846,'L y W'!A:A,'L y W'!C:C,0,0,1)</f>
        <v>0</v>
      </c>
    </row>
    <row r="1847" spans="1:34" x14ac:dyDescent="0.3">
      <c r="A1847" s="1">
        <v>3823</v>
      </c>
      <c r="B1847" s="1" t="s">
        <v>2389</v>
      </c>
      <c r="C1847" s="1" t="s">
        <v>486</v>
      </c>
      <c r="D1847" s="1">
        <v>2017</v>
      </c>
      <c r="E1847" s="1">
        <v>9</v>
      </c>
      <c r="F1847" s="1">
        <v>4</v>
      </c>
      <c r="G1847" s="1">
        <v>21</v>
      </c>
      <c r="H1847" s="1">
        <v>55</v>
      </c>
      <c r="I1847" s="1">
        <v>20</v>
      </c>
      <c r="J1847" s="1">
        <v>-19.288</v>
      </c>
      <c r="K1847" s="1">
        <v>-70.081000000000003</v>
      </c>
      <c r="L1847" s="1">
        <v>5.2</v>
      </c>
      <c r="M1847" s="1">
        <v>70.599999999999994</v>
      </c>
      <c r="N1847" s="1">
        <v>-19.924413999999999</v>
      </c>
      <c r="O1847" s="1">
        <v>-69.511921999999998</v>
      </c>
      <c r="P1847" s="1">
        <v>0</v>
      </c>
      <c r="Q1847" s="1">
        <v>517</v>
      </c>
      <c r="R1847" s="7">
        <v>6.5</v>
      </c>
      <c r="S1847" s="1">
        <v>134</v>
      </c>
      <c r="T1847" s="1">
        <v>48</v>
      </c>
      <c r="U1847" s="1">
        <v>-145</v>
      </c>
      <c r="V1847" s="1">
        <v>19</v>
      </c>
      <c r="W1847" s="1">
        <v>65</v>
      </c>
      <c r="X1847" s="1">
        <v>-48</v>
      </c>
      <c r="Y1847" s="1">
        <v>92.342936891075993</v>
      </c>
      <c r="Z1847" s="1">
        <v>116.23931346007357</v>
      </c>
      <c r="AA1847" s="1">
        <v>116.2968826293945</v>
      </c>
      <c r="AB1847" s="1" t="s">
        <v>2426</v>
      </c>
      <c r="AC1847" s="3">
        <v>57</v>
      </c>
      <c r="AD1847" s="3">
        <f>_xlfn.XLOOKUP(B1847,EVENTOS!B:B,EVENTOS!M:M,"--",0,1)</f>
        <v>405</v>
      </c>
      <c r="AE1847" s="3">
        <v>2</v>
      </c>
      <c r="AF1847" s="12">
        <f>_xlfn.XLOOKUP(C1847,ESTACIONES!B:B,ESTACIONES!N:N,0,0,1)</f>
        <v>4.936467224628478</v>
      </c>
      <c r="AG1847">
        <f>_xlfn.XLOOKUP(A1847,'L y W'!A:A,'L y W'!B:B,0,0,1)</f>
        <v>0</v>
      </c>
      <c r="AH1847">
        <f>_xlfn.XLOOKUP(A1847,'L y W'!A:A,'L y W'!C:C,0,0,1)</f>
        <v>0</v>
      </c>
    </row>
    <row r="1848" spans="1:34" x14ac:dyDescent="0.3">
      <c r="A1848" s="1">
        <v>3827</v>
      </c>
      <c r="B1848" s="1" t="s">
        <v>2427</v>
      </c>
      <c r="C1848" s="1" t="s">
        <v>486</v>
      </c>
      <c r="D1848" s="1">
        <v>2017</v>
      </c>
      <c r="E1848" s="1">
        <v>9</v>
      </c>
      <c r="F1848" s="1">
        <v>9</v>
      </c>
      <c r="G1848" s="1">
        <v>12</v>
      </c>
      <c r="H1848" s="1">
        <v>3</v>
      </c>
      <c r="I1848" s="1">
        <v>42</v>
      </c>
      <c r="J1848" s="1">
        <v>-22.46</v>
      </c>
      <c r="K1848" s="1">
        <v>-66.822000000000003</v>
      </c>
      <c r="L1848" s="1">
        <v>5.3</v>
      </c>
      <c r="M1848" s="1">
        <v>278.10000000000002</v>
      </c>
      <c r="N1848" s="1">
        <v>-19.924413999999999</v>
      </c>
      <c r="O1848" s="1">
        <v>-69.511921999999998</v>
      </c>
      <c r="P1848" s="1">
        <v>0</v>
      </c>
      <c r="Q1848" s="1">
        <v>517</v>
      </c>
      <c r="R1848" s="7">
        <v>6.5</v>
      </c>
      <c r="S1848" s="1">
        <v>60</v>
      </c>
      <c r="T1848" s="1">
        <v>3</v>
      </c>
      <c r="U1848" s="1">
        <v>152</v>
      </c>
      <c r="V1848" s="1">
        <v>178</v>
      </c>
      <c r="W1848" s="1">
        <v>88</v>
      </c>
      <c r="X1848" s="1">
        <v>87</v>
      </c>
      <c r="Y1848" s="1">
        <v>395.99214391255924</v>
      </c>
      <c r="Z1848" s="1">
        <v>483.88985114431262</v>
      </c>
      <c r="AA1848" s="1">
        <v>482.52438354492188</v>
      </c>
      <c r="AB1848" s="1" t="s">
        <v>2428</v>
      </c>
      <c r="AC1848" s="3">
        <v>57</v>
      </c>
      <c r="AD1848" s="3">
        <f>_xlfn.XLOOKUP(B1848,EVENTOS!B:B,EVENTOS!M:M,"--",0,1)</f>
        <v>406</v>
      </c>
      <c r="AE1848" s="3">
        <v>2</v>
      </c>
      <c r="AF1848" s="12">
        <f>_xlfn.XLOOKUP(C1848,ESTACIONES!B:B,ESTACIONES!N:N,0,0,1)</f>
        <v>4.936467224628478</v>
      </c>
      <c r="AG1848">
        <f>_xlfn.XLOOKUP(A1848,'L y W'!A:A,'L y W'!B:B,0,0,1)</f>
        <v>0</v>
      </c>
      <c r="AH1848">
        <f>_xlfn.XLOOKUP(A1848,'L y W'!A:A,'L y W'!C:C,0,0,1)</f>
        <v>0</v>
      </c>
    </row>
    <row r="1849" spans="1:34" x14ac:dyDescent="0.3">
      <c r="A1849" s="1">
        <v>3829</v>
      </c>
      <c r="B1849" s="1" t="s">
        <v>2429</v>
      </c>
      <c r="C1849" s="1" t="s">
        <v>51</v>
      </c>
      <c r="D1849" s="1">
        <v>2017</v>
      </c>
      <c r="E1849" s="1">
        <v>9</v>
      </c>
      <c r="F1849" s="1">
        <v>18</v>
      </c>
      <c r="G1849" s="1">
        <v>13</v>
      </c>
      <c r="H1849" s="1">
        <v>46</v>
      </c>
      <c r="I1849" s="1">
        <v>57</v>
      </c>
      <c r="J1849" s="1">
        <v>-31.847000000000001</v>
      </c>
      <c r="K1849" s="1">
        <v>-72.087000000000003</v>
      </c>
      <c r="L1849" s="1">
        <v>5.7</v>
      </c>
      <c r="M1849" s="1">
        <v>33.4</v>
      </c>
      <c r="N1849" s="1">
        <v>-31.783711</v>
      </c>
      <c r="O1849" s="1">
        <v>-70.969739000000004</v>
      </c>
      <c r="P1849" s="1">
        <v>458</v>
      </c>
      <c r="Q1849" s="1">
        <v>751</v>
      </c>
      <c r="R1849" s="7">
        <v>2.1</v>
      </c>
      <c r="S1849" s="1">
        <v>351</v>
      </c>
      <c r="T1849" s="1">
        <v>23</v>
      </c>
      <c r="U1849" s="1">
        <v>84</v>
      </c>
      <c r="V1849" s="1">
        <v>177</v>
      </c>
      <c r="W1849" s="1">
        <v>67</v>
      </c>
      <c r="X1849" s="1">
        <v>93</v>
      </c>
      <c r="Y1849" s="1">
        <v>106.01656944695753</v>
      </c>
      <c r="Z1849" s="1">
        <v>111.29185577256573</v>
      </c>
      <c r="AA1849" s="1">
        <v>108.4602355957031</v>
      </c>
      <c r="AB1849" s="1" t="s">
        <v>2430</v>
      </c>
      <c r="AC1849" s="3">
        <v>8</v>
      </c>
      <c r="AD1849" s="3">
        <f>_xlfn.XLOOKUP(B1849,EVENTOS!B:B,EVENTOS!M:M,"--",0,1)</f>
        <v>407</v>
      </c>
      <c r="AE1849" s="3">
        <v>1</v>
      </c>
      <c r="AF1849" s="12">
        <f>_xlfn.XLOOKUP(C1849,ESTACIONES!B:B,ESTACIONES!N:N,0,0,1)</f>
        <v>4.6375108145656956</v>
      </c>
      <c r="AG1849">
        <f>_xlfn.XLOOKUP(A1849,'L y W'!A:A,'L y W'!B:B,0,0,1)</f>
        <v>6.4091435664477645</v>
      </c>
      <c r="AH1849">
        <f>_xlfn.XLOOKUP(A1849,'L y W'!A:A,'L y W'!C:C,0,0,1)</f>
        <v>6.4639799399953457</v>
      </c>
    </row>
    <row r="1850" spans="1:34" x14ac:dyDescent="0.3">
      <c r="A1850" s="1">
        <v>383</v>
      </c>
      <c r="B1850" s="1" t="s">
        <v>2374</v>
      </c>
      <c r="C1850" s="1" t="s">
        <v>49</v>
      </c>
      <c r="D1850" s="1">
        <v>2014</v>
      </c>
      <c r="E1850" s="1">
        <v>4</v>
      </c>
      <c r="F1850" s="1">
        <v>28</v>
      </c>
      <c r="G1850" s="1">
        <v>4</v>
      </c>
      <c r="H1850" s="1">
        <v>59</v>
      </c>
      <c r="I1850" s="1">
        <v>36</v>
      </c>
      <c r="J1850" s="1">
        <v>-19.562000000000001</v>
      </c>
      <c r="K1850" s="1">
        <v>-70.373999999999995</v>
      </c>
      <c r="L1850" s="1">
        <v>5</v>
      </c>
      <c r="M1850" s="1">
        <v>43.7</v>
      </c>
      <c r="N1850" s="1">
        <v>-20.270160000000001</v>
      </c>
      <c r="O1850" s="1">
        <v>-70.094139999999996</v>
      </c>
      <c r="P1850" s="1">
        <v>0</v>
      </c>
      <c r="Q1850" s="1">
        <v>680</v>
      </c>
      <c r="R1850" s="7">
        <v>14.35</v>
      </c>
      <c r="S1850" s="1" t="s">
        <v>38</v>
      </c>
      <c r="T1850" s="1" t="s">
        <v>38</v>
      </c>
      <c r="U1850" s="1" t="s">
        <v>38</v>
      </c>
      <c r="V1850" s="1" t="s">
        <v>38</v>
      </c>
      <c r="W1850" s="1" t="s">
        <v>38</v>
      </c>
      <c r="X1850" s="1" t="s">
        <v>38</v>
      </c>
      <c r="Y1850" s="1">
        <v>83.692686277695955</v>
      </c>
      <c r="Z1850" s="1">
        <v>94.4148067644945</v>
      </c>
      <c r="AA1850" s="1">
        <v>92.474999999999994</v>
      </c>
      <c r="AB1850" s="1" t="s">
        <v>2431</v>
      </c>
      <c r="AC1850" s="3">
        <v>7</v>
      </c>
      <c r="AD1850" s="3">
        <f>_xlfn.XLOOKUP(B1850,EVENTOS!B:B,EVENTOS!M:M,"--",0,1)</f>
        <v>402</v>
      </c>
      <c r="AE1850" s="3">
        <v>1</v>
      </c>
      <c r="AF1850" s="12">
        <f>_xlfn.XLOOKUP(C1850,ESTACIONES!B:B,ESTACIONES!N:N,0,0,1)</f>
        <v>1.8458396032130928</v>
      </c>
      <c r="AG1850" t="e">
        <f>_xlfn.XLOOKUP(A1850,'L y W'!A:A,'L y W'!B:B,0,0,1)</f>
        <v>#N/A</v>
      </c>
      <c r="AH1850" t="e">
        <f>_xlfn.XLOOKUP(A1850,'L y W'!A:A,'L y W'!C:C,0,0,1)</f>
        <v>#N/A</v>
      </c>
    </row>
    <row r="1851" spans="1:34" x14ac:dyDescent="0.3">
      <c r="A1851" s="1">
        <v>3831</v>
      </c>
      <c r="B1851" s="1" t="s">
        <v>2429</v>
      </c>
      <c r="C1851" s="1" t="s">
        <v>470</v>
      </c>
      <c r="D1851" s="1">
        <v>2017</v>
      </c>
      <c r="E1851" s="1">
        <v>9</v>
      </c>
      <c r="F1851" s="1">
        <v>18</v>
      </c>
      <c r="G1851" s="1">
        <v>13</v>
      </c>
      <c r="H1851" s="1">
        <v>46</v>
      </c>
      <c r="I1851" s="1">
        <v>57</v>
      </c>
      <c r="J1851" s="1">
        <v>-31.847000000000001</v>
      </c>
      <c r="K1851" s="1">
        <v>-72.087000000000003</v>
      </c>
      <c r="L1851" s="1">
        <v>5.7</v>
      </c>
      <c r="M1851" s="1">
        <v>33.4</v>
      </c>
      <c r="N1851" s="1">
        <v>-31.203700000000001</v>
      </c>
      <c r="O1851" s="1">
        <v>-71.000299999999996</v>
      </c>
      <c r="P1851" s="1">
        <v>0</v>
      </c>
      <c r="Q1851" s="1">
        <v>555</v>
      </c>
      <c r="R1851" s="7">
        <v>4.4800000000000004</v>
      </c>
      <c r="S1851" s="1">
        <v>351</v>
      </c>
      <c r="T1851" s="1">
        <v>23</v>
      </c>
      <c r="U1851" s="1">
        <v>84</v>
      </c>
      <c r="V1851" s="1">
        <v>177</v>
      </c>
      <c r="W1851" s="1">
        <v>67</v>
      </c>
      <c r="X1851" s="1">
        <v>93</v>
      </c>
      <c r="Y1851" s="1">
        <v>125.45885759546738</v>
      </c>
      <c r="Z1851" s="1">
        <v>129.82867537320007</v>
      </c>
      <c r="AA1851" s="1">
        <v>125.9737091064453</v>
      </c>
      <c r="AB1851" s="1" t="s">
        <v>2432</v>
      </c>
      <c r="AC1851" s="3">
        <v>52</v>
      </c>
      <c r="AD1851" s="3">
        <f>_xlfn.XLOOKUP(B1851,EVENTOS!B:B,EVENTOS!M:M,"--",0,1)</f>
        <v>407</v>
      </c>
      <c r="AE1851" s="3">
        <v>1</v>
      </c>
      <c r="AF1851" s="12">
        <f>_xlfn.XLOOKUP(C1851,ESTACIONES!B:B,ESTACIONES!N:N,0,0,1)</f>
        <v>4.5935928012608978</v>
      </c>
      <c r="AG1851">
        <f>_xlfn.XLOOKUP(A1851,'L y W'!A:A,'L y W'!B:B,0,0,1)</f>
        <v>6.4091435664477645</v>
      </c>
      <c r="AH1851">
        <f>_xlfn.XLOOKUP(A1851,'L y W'!A:A,'L y W'!C:C,0,0,1)</f>
        <v>6.4639799399953457</v>
      </c>
    </row>
    <row r="1852" spans="1:34" x14ac:dyDescent="0.3">
      <c r="A1852" s="1">
        <v>3832</v>
      </c>
      <c r="B1852" s="1" t="s">
        <v>2429</v>
      </c>
      <c r="C1852" s="1" t="s">
        <v>147</v>
      </c>
      <c r="D1852" s="1">
        <v>2017</v>
      </c>
      <c r="E1852" s="1">
        <v>9</v>
      </c>
      <c r="F1852" s="1">
        <v>18</v>
      </c>
      <c r="G1852" s="1">
        <v>13</v>
      </c>
      <c r="H1852" s="1">
        <v>46</v>
      </c>
      <c r="I1852" s="1">
        <v>57</v>
      </c>
      <c r="J1852" s="1">
        <v>-31.847000000000001</v>
      </c>
      <c r="K1852" s="1">
        <v>-72.087000000000003</v>
      </c>
      <c r="L1852" s="1">
        <v>5.7</v>
      </c>
      <c r="M1852" s="1">
        <v>33.4</v>
      </c>
      <c r="N1852" s="1">
        <v>-33.388686</v>
      </c>
      <c r="O1852" s="1">
        <v>-70.621589</v>
      </c>
      <c r="P1852" s="1">
        <v>0</v>
      </c>
      <c r="Q1852" s="1">
        <v>311</v>
      </c>
      <c r="R1852" s="7">
        <v>0.99</v>
      </c>
      <c r="S1852" s="1">
        <v>351</v>
      </c>
      <c r="T1852" s="1">
        <v>23</v>
      </c>
      <c r="U1852" s="1">
        <v>84</v>
      </c>
      <c r="V1852" s="1">
        <v>177</v>
      </c>
      <c r="W1852" s="1">
        <v>67</v>
      </c>
      <c r="X1852" s="1">
        <v>93</v>
      </c>
      <c r="Y1852" s="1">
        <v>219.41627083005685</v>
      </c>
      <c r="Z1852" s="1">
        <v>221.94382150663455</v>
      </c>
      <c r="AA1852" s="1">
        <v>218.6427001953125</v>
      </c>
      <c r="AB1852" s="1" t="s">
        <v>2433</v>
      </c>
      <c r="AC1852" s="3">
        <v>26</v>
      </c>
      <c r="AD1852" s="3">
        <f>_xlfn.XLOOKUP(B1852,EVENTOS!B:B,EVENTOS!M:M,"--",0,1)</f>
        <v>407</v>
      </c>
      <c r="AE1852" s="3">
        <v>1</v>
      </c>
      <c r="AF1852" s="12">
        <f>_xlfn.XLOOKUP(C1852,ESTACIONES!B:B,ESTACIONES!N:N,0,0,1)</f>
        <v>5.3601454441489214</v>
      </c>
      <c r="AG1852">
        <f>_xlfn.XLOOKUP(A1852,'L y W'!A:A,'L y W'!B:B,0,0,1)</f>
        <v>6.4091435664477645</v>
      </c>
      <c r="AH1852">
        <f>_xlfn.XLOOKUP(A1852,'L y W'!A:A,'L y W'!C:C,0,0,1)</f>
        <v>6.4639799399953457</v>
      </c>
    </row>
    <row r="1853" spans="1:34" x14ac:dyDescent="0.3">
      <c r="A1853" s="1">
        <v>3833</v>
      </c>
      <c r="B1853" s="1" t="s">
        <v>2429</v>
      </c>
      <c r="C1853" s="1" t="s">
        <v>62</v>
      </c>
      <c r="D1853" s="1">
        <v>2017</v>
      </c>
      <c r="E1853" s="1">
        <v>9</v>
      </c>
      <c r="F1853" s="1">
        <v>18</v>
      </c>
      <c r="G1853" s="1">
        <v>13</v>
      </c>
      <c r="H1853" s="1">
        <v>46</v>
      </c>
      <c r="I1853" s="1">
        <v>57</v>
      </c>
      <c r="J1853" s="1">
        <v>-31.847000000000001</v>
      </c>
      <c r="K1853" s="1">
        <v>-72.087000000000003</v>
      </c>
      <c r="L1853" s="1">
        <v>5.7</v>
      </c>
      <c r="M1853" s="1">
        <v>33.4</v>
      </c>
      <c r="N1853" s="1">
        <v>-33.215583000000002</v>
      </c>
      <c r="O1853" s="1">
        <v>-70.766861000000006</v>
      </c>
      <c r="P1853" s="1">
        <v>0</v>
      </c>
      <c r="Q1853" s="1">
        <v>401</v>
      </c>
      <c r="R1853" s="7">
        <v>1.31</v>
      </c>
      <c r="S1853" s="1">
        <v>351</v>
      </c>
      <c r="T1853" s="1">
        <v>23</v>
      </c>
      <c r="U1853" s="1">
        <v>84</v>
      </c>
      <c r="V1853" s="1">
        <v>177</v>
      </c>
      <c r="W1853" s="1">
        <v>67</v>
      </c>
      <c r="X1853" s="1">
        <v>93</v>
      </c>
      <c r="Y1853" s="1">
        <v>195.99314294443121</v>
      </c>
      <c r="Z1853" s="1">
        <v>198.8186914785334</v>
      </c>
      <c r="AA1853" s="1">
        <v>195.4063415527344</v>
      </c>
      <c r="AB1853" s="1" t="s">
        <v>2434</v>
      </c>
      <c r="AC1853" s="3">
        <v>11</v>
      </c>
      <c r="AD1853" s="3">
        <f>_xlfn.XLOOKUP(B1853,EVENTOS!B:B,EVENTOS!M:M,"--",0,1)</f>
        <v>407</v>
      </c>
      <c r="AE1853" s="3">
        <v>1</v>
      </c>
      <c r="AF1853" s="12">
        <f>_xlfn.XLOOKUP(C1853,ESTACIONES!B:B,ESTACIONES!N:N,0,0,1)</f>
        <v>2.7481272780344788</v>
      </c>
      <c r="AG1853">
        <f>_xlfn.XLOOKUP(A1853,'L y W'!A:A,'L y W'!B:B,0,0,1)</f>
        <v>6.4091435664477645</v>
      </c>
      <c r="AH1853">
        <f>_xlfn.XLOOKUP(A1853,'L y W'!A:A,'L y W'!C:C,0,0,1)</f>
        <v>6.4639799399953457</v>
      </c>
    </row>
    <row r="1854" spans="1:34" x14ac:dyDescent="0.3">
      <c r="A1854" s="1">
        <v>3834</v>
      </c>
      <c r="B1854" s="1" t="s">
        <v>2429</v>
      </c>
      <c r="C1854" s="1" t="s">
        <v>157</v>
      </c>
      <c r="D1854" s="1">
        <v>2017</v>
      </c>
      <c r="E1854" s="1">
        <v>9</v>
      </c>
      <c r="F1854" s="1">
        <v>18</v>
      </c>
      <c r="G1854" s="1">
        <v>13</v>
      </c>
      <c r="H1854" s="1">
        <v>46</v>
      </c>
      <c r="I1854" s="1">
        <v>57</v>
      </c>
      <c r="J1854" s="1">
        <v>-31.847000000000001</v>
      </c>
      <c r="K1854" s="1">
        <v>-72.087000000000003</v>
      </c>
      <c r="L1854" s="1">
        <v>5.7</v>
      </c>
      <c r="M1854" s="1">
        <v>33.4</v>
      </c>
      <c r="N1854" s="1">
        <v>-33.698472000000002</v>
      </c>
      <c r="O1854" s="1">
        <v>-71.217222000000007</v>
      </c>
      <c r="P1854" s="1">
        <v>0</v>
      </c>
      <c r="Q1854" s="1">
        <v>471</v>
      </c>
      <c r="R1854" s="7">
        <v>1.4</v>
      </c>
      <c r="S1854" s="1">
        <v>351</v>
      </c>
      <c r="T1854" s="1">
        <v>23</v>
      </c>
      <c r="U1854" s="1">
        <v>84</v>
      </c>
      <c r="V1854" s="1">
        <v>177</v>
      </c>
      <c r="W1854" s="1">
        <v>67</v>
      </c>
      <c r="X1854" s="1">
        <v>93</v>
      </c>
      <c r="Y1854" s="1">
        <v>220.90617116532394</v>
      </c>
      <c r="Z1854" s="1">
        <v>223.41686699737645</v>
      </c>
      <c r="AA1854" s="1">
        <v>220.15715026855469</v>
      </c>
      <c r="AB1854" s="1" t="s">
        <v>2435</v>
      </c>
      <c r="AC1854" s="3">
        <v>30</v>
      </c>
      <c r="AD1854" s="3">
        <f>_xlfn.XLOOKUP(B1854,EVENTOS!B:B,EVENTOS!M:M,"--",0,1)</f>
        <v>407</v>
      </c>
      <c r="AE1854" s="3">
        <v>1</v>
      </c>
      <c r="AF1854" s="12">
        <f>_xlfn.XLOOKUP(C1854,ESTACIONES!B:B,ESTACIONES!N:N,0,0,1)</f>
        <v>3.822213435450279</v>
      </c>
      <c r="AG1854">
        <f>_xlfn.XLOOKUP(A1854,'L y W'!A:A,'L y W'!B:B,0,0,1)</f>
        <v>6.4091435664477645</v>
      </c>
      <c r="AH1854">
        <f>_xlfn.XLOOKUP(A1854,'L y W'!A:A,'L y W'!C:C,0,0,1)</f>
        <v>6.4639799399953457</v>
      </c>
    </row>
    <row r="1855" spans="1:34" x14ac:dyDescent="0.3">
      <c r="A1855" s="1">
        <v>3836</v>
      </c>
      <c r="B1855" s="1" t="s">
        <v>2429</v>
      </c>
      <c r="C1855" s="1" t="s">
        <v>234</v>
      </c>
      <c r="D1855" s="1">
        <v>2017</v>
      </c>
      <c r="E1855" s="1">
        <v>9</v>
      </c>
      <c r="F1855" s="1">
        <v>18</v>
      </c>
      <c r="G1855" s="1">
        <v>13</v>
      </c>
      <c r="H1855" s="1">
        <v>46</v>
      </c>
      <c r="I1855" s="1">
        <v>57</v>
      </c>
      <c r="J1855" s="1">
        <v>-31.847000000000001</v>
      </c>
      <c r="K1855" s="1">
        <v>-72.087000000000003</v>
      </c>
      <c r="L1855" s="1">
        <v>5.7</v>
      </c>
      <c r="M1855" s="1">
        <v>33.4</v>
      </c>
      <c r="N1855" s="1">
        <v>-33.023083</v>
      </c>
      <c r="O1855" s="1">
        <v>-71.517832999999996</v>
      </c>
      <c r="P1855" s="1">
        <v>0</v>
      </c>
      <c r="Q1855" s="1">
        <v>622</v>
      </c>
      <c r="R1855" s="7">
        <v>7.28</v>
      </c>
      <c r="S1855" s="1">
        <v>351</v>
      </c>
      <c r="T1855" s="1">
        <v>23</v>
      </c>
      <c r="U1855" s="1">
        <v>84</v>
      </c>
      <c r="V1855" s="1">
        <v>177</v>
      </c>
      <c r="W1855" s="1">
        <v>67</v>
      </c>
      <c r="X1855" s="1">
        <v>93</v>
      </c>
      <c r="Y1855" s="1">
        <v>140.97716482261231</v>
      </c>
      <c r="Z1855" s="1">
        <v>144.87967766882281</v>
      </c>
      <c r="AA1855" s="1">
        <v>141.61201477050781</v>
      </c>
      <c r="AB1855" s="1" t="s">
        <v>2436</v>
      </c>
      <c r="AC1855" s="3">
        <v>44</v>
      </c>
      <c r="AD1855" s="3">
        <f>_xlfn.XLOOKUP(B1855,EVENTOS!B:B,EVENTOS!M:M,"--",0,1)</f>
        <v>407</v>
      </c>
      <c r="AE1855" s="3">
        <v>1</v>
      </c>
      <c r="AF1855" s="12">
        <f>_xlfn.XLOOKUP(C1855,ESTACIONES!B:B,ESTACIONES!N:N,0,0,1)</f>
        <v>7.8837968896193393</v>
      </c>
      <c r="AG1855">
        <f>_xlfn.XLOOKUP(A1855,'L y W'!A:A,'L y W'!B:B,0,0,1)</f>
        <v>6.4091435664477645</v>
      </c>
      <c r="AH1855">
        <f>_xlfn.XLOOKUP(A1855,'L y W'!A:A,'L y W'!C:C,0,0,1)</f>
        <v>6.4639799399953457</v>
      </c>
    </row>
    <row r="1856" spans="1:34" x14ac:dyDescent="0.3">
      <c r="A1856" s="1">
        <v>3838</v>
      </c>
      <c r="B1856" s="1" t="s">
        <v>2429</v>
      </c>
      <c r="C1856" s="1" t="s">
        <v>2279</v>
      </c>
      <c r="D1856" s="1">
        <v>2017</v>
      </c>
      <c r="E1856" s="1">
        <v>9</v>
      </c>
      <c r="F1856" s="1">
        <v>18</v>
      </c>
      <c r="G1856" s="1">
        <v>13</v>
      </c>
      <c r="H1856" s="1">
        <v>46</v>
      </c>
      <c r="I1856" s="1">
        <v>57</v>
      </c>
      <c r="J1856" s="1">
        <v>-31.847000000000001</v>
      </c>
      <c r="K1856" s="1">
        <v>-72.087000000000003</v>
      </c>
      <c r="L1856" s="1">
        <v>5.7</v>
      </c>
      <c r="M1856" s="1">
        <v>33.4</v>
      </c>
      <c r="N1856" s="1">
        <v>-33.020063999999998</v>
      </c>
      <c r="O1856" s="1">
        <v>-71.549813999999998</v>
      </c>
      <c r="P1856" s="1">
        <v>20</v>
      </c>
      <c r="Q1856" s="1">
        <v>344</v>
      </c>
      <c r="R1856" s="7">
        <v>0.93</v>
      </c>
      <c r="S1856" s="1">
        <v>351</v>
      </c>
      <c r="T1856" s="1">
        <v>23</v>
      </c>
      <c r="U1856" s="1">
        <v>84</v>
      </c>
      <c r="V1856" s="1">
        <v>177</v>
      </c>
      <c r="W1856" s="1">
        <v>67</v>
      </c>
      <c r="X1856" s="1">
        <v>93</v>
      </c>
      <c r="Y1856" s="1">
        <v>139.55112697494354</v>
      </c>
      <c r="Z1856" s="1">
        <v>143.49708512710916</v>
      </c>
      <c r="AA1856" s="1">
        <v>140.25846862792969</v>
      </c>
      <c r="AB1856" s="1" t="s">
        <v>2437</v>
      </c>
      <c r="AC1856" s="3">
        <v>138</v>
      </c>
      <c r="AD1856" s="3">
        <f>_xlfn.XLOOKUP(B1856,EVENTOS!B:B,EVENTOS!M:M,"--",0,1)</f>
        <v>407</v>
      </c>
      <c r="AE1856" s="3">
        <v>1</v>
      </c>
      <c r="AF1856" s="12">
        <f>_xlfn.XLOOKUP(C1856,ESTACIONES!B:B,ESTACIONES!N:N,0,0,1)</f>
        <v>8.2324452482289487</v>
      </c>
      <c r="AG1856">
        <f>_xlfn.XLOOKUP(A1856,'L y W'!A:A,'L y W'!B:B,0,0,1)</f>
        <v>6.4091435664477645</v>
      </c>
      <c r="AH1856">
        <f>_xlfn.XLOOKUP(A1856,'L y W'!A:A,'L y W'!C:C,0,0,1)</f>
        <v>6.4639799399953457</v>
      </c>
    </row>
    <row r="1857" spans="1:34" x14ac:dyDescent="0.3">
      <c r="A1857" s="1">
        <v>3839</v>
      </c>
      <c r="B1857" s="1" t="s">
        <v>2429</v>
      </c>
      <c r="C1857" s="1" t="s">
        <v>169</v>
      </c>
      <c r="D1857" s="1">
        <v>2017</v>
      </c>
      <c r="E1857" s="1">
        <v>9</v>
      </c>
      <c r="F1857" s="1">
        <v>18</v>
      </c>
      <c r="G1857" s="1">
        <v>13</v>
      </c>
      <c r="H1857" s="1">
        <v>46</v>
      </c>
      <c r="I1857" s="1">
        <v>57</v>
      </c>
      <c r="J1857" s="1">
        <v>-31.847000000000001</v>
      </c>
      <c r="K1857" s="1">
        <v>-72.087000000000003</v>
      </c>
      <c r="L1857" s="1">
        <v>5.7</v>
      </c>
      <c r="M1857" s="1">
        <v>33.4</v>
      </c>
      <c r="N1857" s="1">
        <v>-33.048060999999997</v>
      </c>
      <c r="O1857" s="1">
        <v>-71.604500000000002</v>
      </c>
      <c r="P1857" s="1">
        <v>0</v>
      </c>
      <c r="Q1857" s="1">
        <v>317</v>
      </c>
      <c r="R1857" s="7">
        <v>1.61</v>
      </c>
      <c r="S1857" s="1">
        <v>351</v>
      </c>
      <c r="T1857" s="1">
        <v>23</v>
      </c>
      <c r="U1857" s="1">
        <v>84</v>
      </c>
      <c r="V1857" s="1">
        <v>177</v>
      </c>
      <c r="W1857" s="1">
        <v>67</v>
      </c>
      <c r="X1857" s="1">
        <v>93</v>
      </c>
      <c r="Y1857" s="1">
        <v>140.70605461533057</v>
      </c>
      <c r="Z1857" s="1">
        <v>144.61588365533154</v>
      </c>
      <c r="AA1857" s="1">
        <v>141.45274353027341</v>
      </c>
      <c r="AB1857" s="1" t="s">
        <v>2438</v>
      </c>
      <c r="AC1857" s="3">
        <v>36</v>
      </c>
      <c r="AD1857" s="3">
        <f>_xlfn.XLOOKUP(B1857,EVENTOS!B:B,EVENTOS!M:M,"--",0,1)</f>
        <v>407</v>
      </c>
      <c r="AE1857" s="3">
        <v>1</v>
      </c>
      <c r="AF1857" s="12">
        <f>_xlfn.XLOOKUP(C1857,ESTACIONES!B:B,ESTACIONES!N:N,0,0,1)</f>
        <v>4.311696339662153</v>
      </c>
      <c r="AG1857">
        <f>_xlfn.XLOOKUP(A1857,'L y W'!A:A,'L y W'!B:B,0,0,1)</f>
        <v>6.4091435664477645</v>
      </c>
      <c r="AH1857">
        <f>_xlfn.XLOOKUP(A1857,'L y W'!A:A,'L y W'!C:C,0,0,1)</f>
        <v>6.4639799399953457</v>
      </c>
    </row>
    <row r="1858" spans="1:34" x14ac:dyDescent="0.3">
      <c r="A1858" s="1">
        <v>384</v>
      </c>
      <c r="B1858" s="1" t="s">
        <v>2374</v>
      </c>
      <c r="C1858" s="1" t="s">
        <v>66</v>
      </c>
      <c r="D1858" s="1">
        <v>2014</v>
      </c>
      <c r="E1858" s="1">
        <v>4</v>
      </c>
      <c r="F1858" s="1">
        <v>28</v>
      </c>
      <c r="G1858" s="1">
        <v>4</v>
      </c>
      <c r="H1858" s="1">
        <v>59</v>
      </c>
      <c r="I1858" s="1">
        <v>36</v>
      </c>
      <c r="J1858" s="1">
        <v>-19.562000000000001</v>
      </c>
      <c r="K1858" s="1">
        <v>-70.373999999999995</v>
      </c>
      <c r="L1858" s="1">
        <v>5</v>
      </c>
      <c r="M1858" s="1">
        <v>43.7</v>
      </c>
      <c r="N1858" s="1">
        <v>-19.59571</v>
      </c>
      <c r="O1858" s="1">
        <v>-70.21078</v>
      </c>
      <c r="P1858" s="1">
        <v>0</v>
      </c>
      <c r="Q1858" s="1">
        <v>826</v>
      </c>
      <c r="R1858" s="7">
        <v>25</v>
      </c>
      <c r="S1858" s="1" t="s">
        <v>38</v>
      </c>
      <c r="T1858" s="1" t="s">
        <v>38</v>
      </c>
      <c r="U1858" s="1" t="s">
        <v>38</v>
      </c>
      <c r="V1858" s="1" t="s">
        <v>38</v>
      </c>
      <c r="W1858" s="1" t="s">
        <v>38</v>
      </c>
      <c r="X1858" s="1" t="s">
        <v>38</v>
      </c>
      <c r="Y1858" s="1">
        <v>17.527314907041365</v>
      </c>
      <c r="Z1858" s="1">
        <v>47.083933224090302</v>
      </c>
      <c r="AA1858" s="1">
        <v>46.97</v>
      </c>
      <c r="AB1858" s="1" t="s">
        <v>2439</v>
      </c>
      <c r="AC1858" s="3">
        <v>13</v>
      </c>
      <c r="AD1858" s="3">
        <f>_xlfn.XLOOKUP(B1858,EVENTOS!B:B,EVENTOS!M:M,"--",0,1)</f>
        <v>402</v>
      </c>
      <c r="AE1858" s="3">
        <v>1</v>
      </c>
      <c r="AF1858" s="12">
        <f>_xlfn.XLOOKUP(C1858,ESTACIONES!B:B,ESTACIONES!N:N,0,0,1)</f>
        <v>3.0240970272918672</v>
      </c>
      <c r="AG1858" t="e">
        <f>_xlfn.XLOOKUP(A1858,'L y W'!A:A,'L y W'!B:B,0,0,1)</f>
        <v>#N/A</v>
      </c>
      <c r="AH1858" t="e">
        <f>_xlfn.XLOOKUP(A1858,'L y W'!A:A,'L y W'!C:C,0,0,1)</f>
        <v>#N/A</v>
      </c>
    </row>
    <row r="1859" spans="1:34" x14ac:dyDescent="0.3">
      <c r="A1859" s="1">
        <v>3840</v>
      </c>
      <c r="B1859" s="1" t="s">
        <v>2429</v>
      </c>
      <c r="C1859" s="1" t="s">
        <v>242</v>
      </c>
      <c r="D1859" s="1">
        <v>2017</v>
      </c>
      <c r="E1859" s="1">
        <v>9</v>
      </c>
      <c r="F1859" s="1">
        <v>18</v>
      </c>
      <c r="G1859" s="1">
        <v>13</v>
      </c>
      <c r="H1859" s="1">
        <v>46</v>
      </c>
      <c r="I1859" s="1">
        <v>57</v>
      </c>
      <c r="J1859" s="1">
        <v>-31.847000000000001</v>
      </c>
      <c r="K1859" s="1">
        <v>-72.087000000000003</v>
      </c>
      <c r="L1859" s="1">
        <v>5.7</v>
      </c>
      <c r="M1859" s="1">
        <v>33.4</v>
      </c>
      <c r="N1859" s="1">
        <v>-32.755706000000004</v>
      </c>
      <c r="O1859" s="1">
        <v>-70.725219999999993</v>
      </c>
      <c r="P1859" s="1">
        <v>673</v>
      </c>
      <c r="Q1859" s="1">
        <v>837</v>
      </c>
      <c r="R1859" s="7">
        <v>2.5954545454545461</v>
      </c>
      <c r="S1859" s="1">
        <v>351</v>
      </c>
      <c r="T1859" s="1">
        <v>23</v>
      </c>
      <c r="U1859" s="1">
        <v>84</v>
      </c>
      <c r="V1859" s="1">
        <v>177</v>
      </c>
      <c r="W1859" s="1">
        <v>67</v>
      </c>
      <c r="X1859" s="1">
        <v>93</v>
      </c>
      <c r="Y1859" s="1">
        <v>163.10405611958802</v>
      </c>
      <c r="Z1859" s="1">
        <v>166.6250354888536</v>
      </c>
      <c r="AA1859" s="1">
        <v>162.96144104003909</v>
      </c>
      <c r="AB1859" s="1" t="s">
        <v>2440</v>
      </c>
      <c r="AC1859" s="3">
        <v>47</v>
      </c>
      <c r="AD1859" s="3">
        <f>_xlfn.XLOOKUP(B1859,EVENTOS!B:B,EVENTOS!M:M,"--",0,1)</f>
        <v>407</v>
      </c>
      <c r="AE1859" s="3">
        <v>1</v>
      </c>
      <c r="AF1859" s="12">
        <f>_xlfn.XLOOKUP(C1859,ESTACIONES!B:B,ESTACIONES!N:N,0,0,1)</f>
        <v>2.3518357964241554</v>
      </c>
      <c r="AG1859">
        <f>_xlfn.XLOOKUP(A1859,'L y W'!A:A,'L y W'!B:B,0,0,1)</f>
        <v>6.4091435664477645</v>
      </c>
      <c r="AH1859">
        <f>_xlfn.XLOOKUP(A1859,'L y W'!A:A,'L y W'!C:C,0,0,1)</f>
        <v>6.4639799399953457</v>
      </c>
    </row>
    <row r="1860" spans="1:34" x14ac:dyDescent="0.3">
      <c r="A1860" s="1">
        <v>3841</v>
      </c>
      <c r="B1860" s="1" t="s">
        <v>2429</v>
      </c>
      <c r="C1860" s="1" t="s">
        <v>2358</v>
      </c>
      <c r="D1860" s="1">
        <v>2017</v>
      </c>
      <c r="E1860" s="1">
        <v>9</v>
      </c>
      <c r="F1860" s="1">
        <v>18</v>
      </c>
      <c r="G1860" s="1">
        <v>13</v>
      </c>
      <c r="H1860" s="1">
        <v>46</v>
      </c>
      <c r="I1860" s="1">
        <v>57</v>
      </c>
      <c r="J1860" s="1">
        <v>-31.847000000000001</v>
      </c>
      <c r="K1860" s="1">
        <v>-72.087000000000003</v>
      </c>
      <c r="L1860" s="1">
        <v>5.7</v>
      </c>
      <c r="M1860" s="1">
        <v>33.4</v>
      </c>
      <c r="N1860" s="1">
        <v>-32.450243999999998</v>
      </c>
      <c r="O1860" s="1">
        <v>-71.236902999999998</v>
      </c>
      <c r="P1860" s="1">
        <v>0</v>
      </c>
      <c r="Q1860" s="1">
        <v>347</v>
      </c>
      <c r="R1860" s="7">
        <v>2.0499999999999998</v>
      </c>
      <c r="S1860" s="1">
        <v>351</v>
      </c>
      <c r="T1860" s="1">
        <v>23</v>
      </c>
      <c r="U1860" s="1">
        <v>84</v>
      </c>
      <c r="V1860" s="1">
        <v>177</v>
      </c>
      <c r="W1860" s="1">
        <v>67</v>
      </c>
      <c r="X1860" s="1">
        <v>93</v>
      </c>
      <c r="Y1860" s="1">
        <v>104.43351283214737</v>
      </c>
      <c r="Z1860" s="1">
        <v>109.6445101337148</v>
      </c>
      <c r="AA1860" s="1">
        <v>106.08726501464839</v>
      </c>
      <c r="AB1860" s="1" t="s">
        <v>2441</v>
      </c>
      <c r="AC1860" s="3">
        <v>140</v>
      </c>
      <c r="AD1860" s="3">
        <f>_xlfn.XLOOKUP(B1860,EVENTOS!B:B,EVENTOS!M:M,"--",0,1)</f>
        <v>407</v>
      </c>
      <c r="AE1860" s="3">
        <v>1</v>
      </c>
      <c r="AF1860" s="12">
        <f>_xlfn.XLOOKUP(C1860,ESTACIONES!B:B,ESTACIONES!N:N,0,0,1)</f>
        <v>3.2291788561350288</v>
      </c>
      <c r="AG1860">
        <f>_xlfn.XLOOKUP(A1860,'L y W'!A:A,'L y W'!B:B,0,0,1)</f>
        <v>6.4091435664477645</v>
      </c>
      <c r="AH1860">
        <f>_xlfn.XLOOKUP(A1860,'L y W'!A:A,'L y W'!C:C,0,0,1)</f>
        <v>6.4639799399953457</v>
      </c>
    </row>
    <row r="1861" spans="1:34" x14ac:dyDescent="0.3">
      <c r="A1861" s="1">
        <v>3842</v>
      </c>
      <c r="B1861" s="1" t="s">
        <v>2429</v>
      </c>
      <c r="C1861" s="1" t="s">
        <v>2360</v>
      </c>
      <c r="D1861" s="1">
        <v>2017</v>
      </c>
      <c r="E1861" s="1">
        <v>9</v>
      </c>
      <c r="F1861" s="1">
        <v>18</v>
      </c>
      <c r="G1861" s="1">
        <v>13</v>
      </c>
      <c r="H1861" s="1">
        <v>46</v>
      </c>
      <c r="I1861" s="1">
        <v>57</v>
      </c>
      <c r="J1861" s="1">
        <v>-31.847000000000001</v>
      </c>
      <c r="K1861" s="1">
        <v>-72.087000000000003</v>
      </c>
      <c r="L1861" s="1">
        <v>5.7</v>
      </c>
      <c r="M1861" s="1">
        <v>33.4</v>
      </c>
      <c r="N1861" s="1">
        <v>-32.845742000000001</v>
      </c>
      <c r="O1861" s="1">
        <v>-70.129705999999999</v>
      </c>
      <c r="P1861" s="1">
        <v>0</v>
      </c>
      <c r="Q1861" s="1">
        <v>321</v>
      </c>
      <c r="R1861" s="7">
        <v>2.6</v>
      </c>
      <c r="S1861" s="1">
        <v>351</v>
      </c>
      <c r="T1861" s="1">
        <v>23</v>
      </c>
      <c r="U1861" s="1">
        <v>84</v>
      </c>
      <c r="V1861" s="1">
        <v>177</v>
      </c>
      <c r="W1861" s="1">
        <v>67</v>
      </c>
      <c r="X1861" s="1">
        <v>93</v>
      </c>
      <c r="Y1861" s="1">
        <v>214.97057016937416</v>
      </c>
      <c r="Z1861" s="1">
        <v>217.54977830130238</v>
      </c>
      <c r="AA1861" s="1">
        <v>214.3230895996094</v>
      </c>
      <c r="AB1861" s="1" t="s">
        <v>2442</v>
      </c>
      <c r="AC1861" s="3">
        <v>141</v>
      </c>
      <c r="AD1861" s="3">
        <f>_xlfn.XLOOKUP(B1861,EVENTOS!B:B,EVENTOS!M:M,"--",0,1)</f>
        <v>407</v>
      </c>
      <c r="AE1861" s="3">
        <v>1</v>
      </c>
      <c r="AF1861" s="12">
        <f>_xlfn.XLOOKUP(C1861,ESTACIONES!B:B,ESTACIONES!N:N,0,0,1)</f>
        <v>3.4441852784086366</v>
      </c>
      <c r="AG1861">
        <f>_xlfn.XLOOKUP(A1861,'L y W'!A:A,'L y W'!B:B,0,0,1)</f>
        <v>6.4091435664477645</v>
      </c>
      <c r="AH1861">
        <f>_xlfn.XLOOKUP(A1861,'L y W'!A:A,'L y W'!C:C,0,0,1)</f>
        <v>6.4639799399953457</v>
      </c>
    </row>
    <row r="1862" spans="1:34" x14ac:dyDescent="0.3">
      <c r="A1862" s="1">
        <v>3845</v>
      </c>
      <c r="B1862" s="1" t="s">
        <v>2443</v>
      </c>
      <c r="C1862" s="1" t="s">
        <v>2258</v>
      </c>
      <c r="D1862" s="1">
        <v>2017</v>
      </c>
      <c r="E1862" s="1">
        <v>9</v>
      </c>
      <c r="F1862" s="1">
        <v>20</v>
      </c>
      <c r="G1862" s="1">
        <v>17</v>
      </c>
      <c r="H1862" s="1">
        <v>51</v>
      </c>
      <c r="I1862" s="1">
        <v>40</v>
      </c>
      <c r="J1862" s="1">
        <v>-18.047000000000001</v>
      </c>
      <c r="K1862" s="1">
        <v>-69.932000000000002</v>
      </c>
      <c r="L1862" s="1">
        <v>4.7</v>
      </c>
      <c r="M1862" s="1">
        <v>105</v>
      </c>
      <c r="N1862" s="1">
        <v>-18.469709999999999</v>
      </c>
      <c r="O1862" s="1">
        <v>-70.293459999999996</v>
      </c>
      <c r="P1862" s="1">
        <v>29</v>
      </c>
      <c r="Q1862" s="1">
        <v>500</v>
      </c>
      <c r="R1862" s="7">
        <v>2.5</v>
      </c>
      <c r="S1862" s="1" t="s">
        <v>38</v>
      </c>
      <c r="T1862" s="1" t="s">
        <v>38</v>
      </c>
      <c r="U1862" s="1" t="s">
        <v>38</v>
      </c>
      <c r="V1862" s="1" t="s">
        <v>38</v>
      </c>
      <c r="W1862" s="1" t="s">
        <v>38</v>
      </c>
      <c r="X1862" s="1" t="s">
        <v>38</v>
      </c>
      <c r="Y1862" s="1">
        <v>60.416110355176698</v>
      </c>
      <c r="Z1862" s="1">
        <v>121.16599040757637</v>
      </c>
      <c r="AA1862" s="1">
        <v>121.16599040757637</v>
      </c>
      <c r="AB1862" s="1" t="s">
        <v>2444</v>
      </c>
      <c r="AC1862" s="3">
        <v>134</v>
      </c>
      <c r="AD1862" s="3">
        <f>_xlfn.XLOOKUP(B1862,EVENTOS!B:B,EVENTOS!M:M,"--",0,1)</f>
        <v>408</v>
      </c>
      <c r="AE1862" s="3">
        <v>2</v>
      </c>
      <c r="AF1862" s="12">
        <f>_xlfn.XLOOKUP(C1862,ESTACIONES!B:B,ESTACIONES!N:N,0,0,1)</f>
        <v>2.7587909270295117</v>
      </c>
      <c r="AG1862" t="e">
        <f>_xlfn.XLOOKUP(A1862,'L y W'!A:A,'L y W'!B:B,0,0,1)</f>
        <v>#N/A</v>
      </c>
      <c r="AH1862" t="e">
        <f>_xlfn.XLOOKUP(A1862,'L y W'!A:A,'L y W'!C:C,0,0,1)</f>
        <v>#N/A</v>
      </c>
    </row>
    <row r="1863" spans="1:34" x14ac:dyDescent="0.3">
      <c r="A1863" s="1">
        <v>3846</v>
      </c>
      <c r="B1863" s="1" t="s">
        <v>2443</v>
      </c>
      <c r="C1863" s="1" t="s">
        <v>2260</v>
      </c>
      <c r="D1863" s="1">
        <v>2017</v>
      </c>
      <c r="E1863" s="1">
        <v>9</v>
      </c>
      <c r="F1863" s="1">
        <v>20</v>
      </c>
      <c r="G1863" s="1">
        <v>17</v>
      </c>
      <c r="H1863" s="1">
        <v>51</v>
      </c>
      <c r="I1863" s="1">
        <v>40</v>
      </c>
      <c r="J1863" s="1">
        <v>-18.047000000000001</v>
      </c>
      <c r="K1863" s="1">
        <v>-69.932000000000002</v>
      </c>
      <c r="L1863" s="1">
        <v>4.7</v>
      </c>
      <c r="M1863" s="1">
        <v>105</v>
      </c>
      <c r="N1863" s="1">
        <v>-18.445910000000001</v>
      </c>
      <c r="O1863" s="1">
        <v>-70.29289</v>
      </c>
      <c r="P1863" s="1">
        <v>15</v>
      </c>
      <c r="Q1863" s="1">
        <v>560</v>
      </c>
      <c r="R1863" s="7">
        <v>1.2</v>
      </c>
      <c r="S1863" s="1" t="s">
        <v>38</v>
      </c>
      <c r="T1863" s="1" t="s">
        <v>38</v>
      </c>
      <c r="U1863" s="1" t="s">
        <v>38</v>
      </c>
      <c r="V1863" s="1" t="s">
        <v>38</v>
      </c>
      <c r="W1863" s="1" t="s">
        <v>38</v>
      </c>
      <c r="X1863" s="1" t="s">
        <v>38</v>
      </c>
      <c r="Y1863" s="1">
        <v>58.362122227671151</v>
      </c>
      <c r="Z1863" s="1">
        <v>120.14277979103707</v>
      </c>
      <c r="AA1863" s="1">
        <v>120.14277979103707</v>
      </c>
      <c r="AB1863" s="1" t="s">
        <v>2445</v>
      </c>
      <c r="AC1863" s="3">
        <v>135</v>
      </c>
      <c r="AD1863" s="3">
        <f>_xlfn.XLOOKUP(B1863,EVENTOS!B:B,EVENTOS!M:M,"--",0,1)</f>
        <v>408</v>
      </c>
      <c r="AE1863" s="3">
        <v>2</v>
      </c>
      <c r="AF1863" s="12">
        <f>_xlfn.XLOOKUP(C1863,ESTACIONES!B:B,ESTACIONES!N:N,0,0,1)</f>
        <v>2.6550997430649685</v>
      </c>
      <c r="AG1863" t="e">
        <f>_xlfn.XLOOKUP(A1863,'L y W'!A:A,'L y W'!B:B,0,0,1)</f>
        <v>#N/A</v>
      </c>
      <c r="AH1863" t="e">
        <f>_xlfn.XLOOKUP(A1863,'L y W'!A:A,'L y W'!C:C,0,0,1)</f>
        <v>#N/A</v>
      </c>
    </row>
    <row r="1864" spans="1:34" x14ac:dyDescent="0.3">
      <c r="A1864" s="1">
        <v>3847</v>
      </c>
      <c r="B1864" s="1" t="s">
        <v>2443</v>
      </c>
      <c r="C1864" s="1" t="s">
        <v>1631</v>
      </c>
      <c r="D1864" s="1">
        <v>2017</v>
      </c>
      <c r="E1864" s="1">
        <v>9</v>
      </c>
      <c r="F1864" s="1">
        <v>20</v>
      </c>
      <c r="G1864" s="1">
        <v>17</v>
      </c>
      <c r="H1864" s="1">
        <v>51</v>
      </c>
      <c r="I1864" s="1">
        <v>40</v>
      </c>
      <c r="J1864" s="1">
        <v>-18.047000000000001</v>
      </c>
      <c r="K1864" s="1">
        <v>-69.932000000000002</v>
      </c>
      <c r="L1864" s="1">
        <v>4.7</v>
      </c>
      <c r="M1864" s="1">
        <v>105</v>
      </c>
      <c r="N1864" s="1">
        <v>-18.452459999999999</v>
      </c>
      <c r="O1864" s="1">
        <v>-70.066739999999996</v>
      </c>
      <c r="P1864" s="1">
        <v>624</v>
      </c>
      <c r="Q1864" s="1">
        <v>560</v>
      </c>
      <c r="R1864" s="7">
        <v>2.2000000000000002</v>
      </c>
      <c r="S1864" s="1" t="s">
        <v>38</v>
      </c>
      <c r="T1864" s="1" t="s">
        <v>38</v>
      </c>
      <c r="U1864" s="1" t="s">
        <v>38</v>
      </c>
      <c r="V1864" s="1" t="s">
        <v>38</v>
      </c>
      <c r="W1864" s="1" t="s">
        <v>38</v>
      </c>
      <c r="X1864" s="1" t="s">
        <v>38</v>
      </c>
      <c r="Y1864" s="1">
        <v>47.085526127273077</v>
      </c>
      <c r="Z1864" s="1">
        <v>115.64374668213632</v>
      </c>
      <c r="AA1864" s="1">
        <v>115.64374668213632</v>
      </c>
      <c r="AB1864" s="1" t="s">
        <v>2446</v>
      </c>
      <c r="AC1864" s="3">
        <v>103</v>
      </c>
      <c r="AD1864" s="3">
        <f>_xlfn.XLOOKUP(B1864,EVENTOS!B:B,EVENTOS!M:M,"--",0,1)</f>
        <v>408</v>
      </c>
      <c r="AE1864" s="3">
        <v>2</v>
      </c>
      <c r="AF1864" s="12">
        <f>_xlfn.XLOOKUP(C1864,ESTACIONES!B:B,ESTACIONES!N:N,0,0,1)</f>
        <v>3.6794579338006224</v>
      </c>
      <c r="AG1864" t="e">
        <f>_xlfn.XLOOKUP(A1864,'L y W'!A:A,'L y W'!B:B,0,0,1)</f>
        <v>#N/A</v>
      </c>
      <c r="AH1864" t="e">
        <f>_xlfn.XLOOKUP(A1864,'L y W'!A:A,'L y W'!C:C,0,0,1)</f>
        <v>#N/A</v>
      </c>
    </row>
    <row r="1865" spans="1:34" x14ac:dyDescent="0.3">
      <c r="A1865" s="1">
        <v>3848</v>
      </c>
      <c r="B1865" s="1" t="s">
        <v>2443</v>
      </c>
      <c r="C1865" s="1" t="s">
        <v>2399</v>
      </c>
      <c r="D1865" s="1">
        <v>2017</v>
      </c>
      <c r="E1865" s="1">
        <v>9</v>
      </c>
      <c r="F1865" s="1">
        <v>20</v>
      </c>
      <c r="G1865" s="1">
        <v>17</v>
      </c>
      <c r="H1865" s="1">
        <v>51</v>
      </c>
      <c r="I1865" s="1">
        <v>40</v>
      </c>
      <c r="J1865" s="1">
        <v>-18.047000000000001</v>
      </c>
      <c r="K1865" s="1">
        <v>-69.932000000000002</v>
      </c>
      <c r="L1865" s="1">
        <v>4.7</v>
      </c>
      <c r="M1865" s="1">
        <v>105</v>
      </c>
      <c r="N1865" s="1">
        <v>-18.518740000000001</v>
      </c>
      <c r="O1865" s="1">
        <v>-70.179310000000001</v>
      </c>
      <c r="P1865" s="1">
        <v>251</v>
      </c>
      <c r="Q1865" s="1">
        <v>531</v>
      </c>
      <c r="R1865" s="7">
        <v>1.3</v>
      </c>
      <c r="S1865" s="1" t="s">
        <v>38</v>
      </c>
      <c r="T1865" s="1" t="s">
        <v>38</v>
      </c>
      <c r="U1865" s="1" t="s">
        <v>38</v>
      </c>
      <c r="V1865" s="1" t="s">
        <v>38</v>
      </c>
      <c r="W1865" s="1" t="s">
        <v>38</v>
      </c>
      <c r="X1865" s="1" t="s">
        <v>38</v>
      </c>
      <c r="Y1865" s="1">
        <v>58.395816214661252</v>
      </c>
      <c r="Z1865" s="1">
        <v>120.36546162573588</v>
      </c>
      <c r="AA1865" s="1">
        <v>120.36546162573588</v>
      </c>
      <c r="AB1865" s="1" t="s">
        <v>2447</v>
      </c>
      <c r="AC1865" s="3">
        <v>144</v>
      </c>
      <c r="AD1865" s="3">
        <f>_xlfn.XLOOKUP(B1865,EVENTOS!B:B,EVENTOS!M:M,"--",0,1)</f>
        <v>408</v>
      </c>
      <c r="AE1865" s="3">
        <v>2</v>
      </c>
      <c r="AF1865" s="12">
        <f>_xlfn.XLOOKUP(C1865,ESTACIONES!B:B,ESTACIONES!N:N,0,0,1)</f>
        <v>2.3785808183232593</v>
      </c>
      <c r="AG1865" t="e">
        <f>_xlfn.XLOOKUP(A1865,'L y W'!A:A,'L y W'!B:B,0,0,1)</f>
        <v>#N/A</v>
      </c>
      <c r="AH1865" t="e">
        <f>_xlfn.XLOOKUP(A1865,'L y W'!A:A,'L y W'!C:C,0,0,1)</f>
        <v>#N/A</v>
      </c>
    </row>
    <row r="1866" spans="1:34" x14ac:dyDescent="0.3">
      <c r="A1866" s="1">
        <v>3849</v>
      </c>
      <c r="B1866" s="1" t="s">
        <v>2443</v>
      </c>
      <c r="C1866" s="1" t="s">
        <v>2401</v>
      </c>
      <c r="D1866" s="1">
        <v>2017</v>
      </c>
      <c r="E1866" s="1">
        <v>9</v>
      </c>
      <c r="F1866" s="1">
        <v>20</v>
      </c>
      <c r="G1866" s="1">
        <v>17</v>
      </c>
      <c r="H1866" s="1">
        <v>51</v>
      </c>
      <c r="I1866" s="1">
        <v>40</v>
      </c>
      <c r="J1866" s="1">
        <v>-18.047000000000001</v>
      </c>
      <c r="K1866" s="1">
        <v>-69.932000000000002</v>
      </c>
      <c r="L1866" s="1">
        <v>4.7</v>
      </c>
      <c r="M1866" s="1">
        <v>105</v>
      </c>
      <c r="N1866" s="1">
        <v>-18.351089999999999</v>
      </c>
      <c r="O1866" s="1">
        <v>-70.335920000000002</v>
      </c>
      <c r="P1866" s="1">
        <v>45</v>
      </c>
      <c r="Q1866" s="1">
        <v>474</v>
      </c>
      <c r="R1866" s="7">
        <v>0.42</v>
      </c>
      <c r="S1866" s="1" t="s">
        <v>38</v>
      </c>
      <c r="T1866" s="1" t="s">
        <v>38</v>
      </c>
      <c r="U1866" s="1" t="s">
        <v>38</v>
      </c>
      <c r="V1866" s="1" t="s">
        <v>38</v>
      </c>
      <c r="W1866" s="1" t="s">
        <v>38</v>
      </c>
      <c r="X1866" s="1" t="s">
        <v>38</v>
      </c>
      <c r="Y1866" s="1">
        <v>54.392817575270655</v>
      </c>
      <c r="Z1866" s="1">
        <v>118.29214102710574</v>
      </c>
      <c r="AA1866" s="1">
        <v>118.29214102710574</v>
      </c>
      <c r="AB1866" s="1" t="s">
        <v>2448</v>
      </c>
      <c r="AC1866" s="3">
        <v>145</v>
      </c>
      <c r="AD1866" s="3">
        <f>_xlfn.XLOOKUP(B1866,EVENTOS!B:B,EVENTOS!M:M,"--",0,1)</f>
        <v>408</v>
      </c>
      <c r="AE1866" s="3">
        <v>2</v>
      </c>
      <c r="AF1866" s="12">
        <f>_xlfn.XLOOKUP(C1866,ESTACIONES!B:B,ESTACIONES!N:N,0,0,1)</f>
        <v>3.6271530870589417</v>
      </c>
      <c r="AG1866" t="e">
        <f>_xlfn.XLOOKUP(A1866,'L y W'!A:A,'L y W'!B:B,0,0,1)</f>
        <v>#N/A</v>
      </c>
      <c r="AH1866" t="e">
        <f>_xlfn.XLOOKUP(A1866,'L y W'!A:A,'L y W'!C:C,0,0,1)</f>
        <v>#N/A</v>
      </c>
    </row>
    <row r="1867" spans="1:34" x14ac:dyDescent="0.3">
      <c r="A1867" s="1">
        <v>385</v>
      </c>
      <c r="B1867" s="1" t="s">
        <v>2374</v>
      </c>
      <c r="C1867" s="1" t="s">
        <v>406</v>
      </c>
      <c r="D1867" s="1">
        <v>2014</v>
      </c>
      <c r="E1867" s="1">
        <v>4</v>
      </c>
      <c r="F1867" s="1">
        <v>28</v>
      </c>
      <c r="G1867" s="1">
        <v>4</v>
      </c>
      <c r="H1867" s="1">
        <v>59</v>
      </c>
      <c r="I1867" s="1">
        <v>36</v>
      </c>
      <c r="J1867" s="1">
        <v>-19.562000000000001</v>
      </c>
      <c r="K1867" s="1">
        <v>-70.373999999999995</v>
      </c>
      <c r="L1867" s="1">
        <v>5</v>
      </c>
      <c r="M1867" s="1">
        <v>43.7</v>
      </c>
      <c r="N1867" s="1">
        <v>-19.995450000000002</v>
      </c>
      <c r="O1867" s="1">
        <v>-69.767070000000004</v>
      </c>
      <c r="P1867" s="1">
        <v>0</v>
      </c>
      <c r="Q1867" s="1">
        <v>418</v>
      </c>
      <c r="R1867" s="7">
        <v>2.8</v>
      </c>
      <c r="S1867" s="1" t="s">
        <v>38</v>
      </c>
      <c r="T1867" s="1" t="s">
        <v>38</v>
      </c>
      <c r="U1867" s="1" t="s">
        <v>38</v>
      </c>
      <c r="V1867" s="1" t="s">
        <v>38</v>
      </c>
      <c r="W1867" s="1" t="s">
        <v>38</v>
      </c>
      <c r="X1867" s="1" t="s">
        <v>38</v>
      </c>
      <c r="Y1867" s="1">
        <v>79.67166213940331</v>
      </c>
      <c r="Z1867" s="1">
        <v>90.869487442459089</v>
      </c>
      <c r="AA1867" s="1">
        <v>87.885000000000005</v>
      </c>
      <c r="AB1867" s="1" t="s">
        <v>2449</v>
      </c>
      <c r="AC1867" s="3">
        <v>50</v>
      </c>
      <c r="AD1867" s="3">
        <f>_xlfn.XLOOKUP(B1867,EVENTOS!B:B,EVENTOS!M:M,"--",0,1)</f>
        <v>402</v>
      </c>
      <c r="AE1867" s="3">
        <v>1</v>
      </c>
      <c r="AF1867" s="12">
        <f>_xlfn.XLOOKUP(C1867,ESTACIONES!B:B,ESTACIONES!N:N,0,0,1)</f>
        <v>3.6247955390389586</v>
      </c>
      <c r="AG1867" t="e">
        <f>_xlfn.XLOOKUP(A1867,'L y W'!A:A,'L y W'!B:B,0,0,1)</f>
        <v>#N/A</v>
      </c>
      <c r="AH1867" t="e">
        <f>_xlfn.XLOOKUP(A1867,'L y W'!A:A,'L y W'!C:C,0,0,1)</f>
        <v>#N/A</v>
      </c>
    </row>
    <row r="1868" spans="1:34" x14ac:dyDescent="0.3">
      <c r="A1868" s="1">
        <v>3851</v>
      </c>
      <c r="B1868" s="1" t="s">
        <v>2450</v>
      </c>
      <c r="C1868" s="1" t="s">
        <v>145</v>
      </c>
      <c r="D1868" s="1">
        <v>2017</v>
      </c>
      <c r="E1868" s="1">
        <v>9</v>
      </c>
      <c r="F1868" s="1">
        <v>23</v>
      </c>
      <c r="G1868" s="1">
        <v>22</v>
      </c>
      <c r="H1868" s="1">
        <v>2</v>
      </c>
      <c r="I1868" s="1">
        <v>2</v>
      </c>
      <c r="J1868" s="1">
        <v>-33.779000000000003</v>
      </c>
      <c r="K1868" s="1">
        <v>-71.503</v>
      </c>
      <c r="L1868" s="1">
        <v>4.9000000000000004</v>
      </c>
      <c r="M1868" s="1">
        <v>52.1</v>
      </c>
      <c r="N1868" s="1">
        <v>-33.472777999999998</v>
      </c>
      <c r="O1868" s="1">
        <v>-70.659722000000002</v>
      </c>
      <c r="P1868" s="1">
        <v>0</v>
      </c>
      <c r="Q1868" s="1">
        <v>724</v>
      </c>
      <c r="R1868" s="7">
        <v>2.3062499999999999</v>
      </c>
      <c r="S1868" s="1" t="s">
        <v>38</v>
      </c>
      <c r="T1868" s="1" t="s">
        <v>38</v>
      </c>
      <c r="U1868" s="1" t="s">
        <v>38</v>
      </c>
      <c r="V1868" s="1" t="s">
        <v>38</v>
      </c>
      <c r="W1868" s="1" t="s">
        <v>38</v>
      </c>
      <c r="X1868" s="1" t="s">
        <v>38</v>
      </c>
      <c r="Y1868" s="1">
        <v>85.299267056171615</v>
      </c>
      <c r="Z1868" s="1">
        <v>99.95186321585048</v>
      </c>
      <c r="AA1868" s="1">
        <v>99.95186321585048</v>
      </c>
      <c r="AB1868" s="1" t="s">
        <v>2451</v>
      </c>
      <c r="AC1868" s="3">
        <v>25</v>
      </c>
      <c r="AD1868" s="3">
        <f>_xlfn.XLOOKUP(B1868,EVENTOS!B:B,EVENTOS!M:M,"--",0,1)</f>
        <v>409</v>
      </c>
      <c r="AE1868" s="3">
        <v>2</v>
      </c>
      <c r="AF1868" s="12">
        <f>_xlfn.XLOOKUP(C1868,ESTACIONES!B:B,ESTACIONES!N:N,0,0,1)</f>
        <v>2.0081271309843447</v>
      </c>
      <c r="AG1868" t="e">
        <f>_xlfn.XLOOKUP(A1868,'L y W'!A:A,'L y W'!B:B,0,0,1)</f>
        <v>#N/A</v>
      </c>
      <c r="AH1868" t="e">
        <f>_xlfn.XLOOKUP(A1868,'L y W'!A:A,'L y W'!C:C,0,0,1)</f>
        <v>#N/A</v>
      </c>
    </row>
    <row r="1869" spans="1:34" x14ac:dyDescent="0.3">
      <c r="A1869" s="1">
        <v>3852</v>
      </c>
      <c r="B1869" s="1" t="s">
        <v>2450</v>
      </c>
      <c r="C1869" s="1" t="s">
        <v>333</v>
      </c>
      <c r="D1869" s="1">
        <v>2017</v>
      </c>
      <c r="E1869" s="1">
        <v>9</v>
      </c>
      <c r="F1869" s="1">
        <v>23</v>
      </c>
      <c r="G1869" s="1">
        <v>22</v>
      </c>
      <c r="H1869" s="1">
        <v>2</v>
      </c>
      <c r="I1869" s="1">
        <v>2</v>
      </c>
      <c r="J1869" s="1">
        <v>-33.779000000000003</v>
      </c>
      <c r="K1869" s="1">
        <v>-71.503</v>
      </c>
      <c r="L1869" s="1">
        <v>4.9000000000000004</v>
      </c>
      <c r="M1869" s="1">
        <v>52.1</v>
      </c>
      <c r="N1869" s="1">
        <v>-33.442822</v>
      </c>
      <c r="O1869" s="1">
        <v>-70.534631000000005</v>
      </c>
      <c r="P1869" s="1">
        <v>0</v>
      </c>
      <c r="Q1869" s="1">
        <v>635</v>
      </c>
      <c r="R1869" s="7">
        <v>20.262820512820518</v>
      </c>
      <c r="S1869" s="1" t="s">
        <v>38</v>
      </c>
      <c r="T1869" s="1" t="s">
        <v>38</v>
      </c>
      <c r="U1869" s="1" t="s">
        <v>38</v>
      </c>
      <c r="V1869" s="1" t="s">
        <v>38</v>
      </c>
      <c r="W1869" s="1" t="s">
        <v>38</v>
      </c>
      <c r="X1869" s="1" t="s">
        <v>38</v>
      </c>
      <c r="Y1869" s="1">
        <v>97.296237921157257</v>
      </c>
      <c r="Z1869" s="1">
        <v>110.3674223383442</v>
      </c>
      <c r="AA1869" s="1">
        <v>110.3674223383442</v>
      </c>
      <c r="AB1869" s="1" t="s">
        <v>2452</v>
      </c>
      <c r="AC1869" s="3">
        <v>48</v>
      </c>
      <c r="AD1869" s="3">
        <f>_xlfn.XLOOKUP(B1869,EVENTOS!B:B,EVENTOS!M:M,"--",0,1)</f>
        <v>409</v>
      </c>
      <c r="AE1869" s="3">
        <v>2</v>
      </c>
      <c r="AF1869" s="12">
        <f>_xlfn.XLOOKUP(C1869,ESTACIONES!B:B,ESTACIONES!N:N,0,0,1)</f>
        <v>2.6096980809150092</v>
      </c>
      <c r="AG1869" t="e">
        <f>_xlfn.XLOOKUP(A1869,'L y W'!A:A,'L y W'!B:B,0,0,1)</f>
        <v>#N/A</v>
      </c>
      <c r="AH1869" t="e">
        <f>_xlfn.XLOOKUP(A1869,'L y W'!A:A,'L y W'!C:C,0,0,1)</f>
        <v>#N/A</v>
      </c>
    </row>
    <row r="1870" spans="1:34" x14ac:dyDescent="0.3">
      <c r="A1870" s="1">
        <v>3853</v>
      </c>
      <c r="B1870" s="1" t="s">
        <v>2450</v>
      </c>
      <c r="C1870" s="1" t="s">
        <v>2453</v>
      </c>
      <c r="D1870" s="1">
        <v>2017</v>
      </c>
      <c r="E1870" s="1">
        <v>9</v>
      </c>
      <c r="F1870" s="1">
        <v>23</v>
      </c>
      <c r="G1870" s="1">
        <v>22</v>
      </c>
      <c r="H1870" s="1">
        <v>2</v>
      </c>
      <c r="I1870" s="1">
        <v>2</v>
      </c>
      <c r="J1870" s="1">
        <v>-33.779000000000003</v>
      </c>
      <c r="K1870" s="1">
        <v>-71.503</v>
      </c>
      <c r="L1870" s="1">
        <v>4.9000000000000004</v>
      </c>
      <c r="M1870" s="1">
        <v>52.1</v>
      </c>
      <c r="N1870" s="1">
        <v>-33.367249999999999</v>
      </c>
      <c r="O1870" s="1">
        <v>-70.689750000000004</v>
      </c>
      <c r="P1870" s="1">
        <v>0</v>
      </c>
      <c r="Q1870" s="1">
        <v>356</v>
      </c>
      <c r="R1870" s="7">
        <v>0.78</v>
      </c>
      <c r="S1870" s="1" t="s">
        <v>38</v>
      </c>
      <c r="T1870" s="1" t="s">
        <v>38</v>
      </c>
      <c r="U1870" s="1" t="s">
        <v>38</v>
      </c>
      <c r="V1870" s="1" t="s">
        <v>38</v>
      </c>
      <c r="W1870" s="1" t="s">
        <v>38</v>
      </c>
      <c r="X1870" s="1" t="s">
        <v>38</v>
      </c>
      <c r="Y1870" s="1">
        <v>88.242208719288072</v>
      </c>
      <c r="Z1870" s="1">
        <v>102.47486228172448</v>
      </c>
      <c r="AA1870" s="1">
        <v>102.47486228172448</v>
      </c>
      <c r="AB1870" s="1" t="s">
        <v>2454</v>
      </c>
      <c r="AC1870" s="3">
        <v>148</v>
      </c>
      <c r="AD1870" s="3">
        <f>_xlfn.XLOOKUP(B1870,EVENTOS!B:B,EVENTOS!M:M,"--",0,1)</f>
        <v>409</v>
      </c>
      <c r="AE1870" s="3">
        <v>2</v>
      </c>
      <c r="AF1870" s="12">
        <f>_xlfn.XLOOKUP(C1870,ESTACIONES!B:B,ESTACIONES!N:N,0,0,1)</f>
        <v>4.1486540332631483</v>
      </c>
      <c r="AG1870" t="e">
        <f>_xlfn.XLOOKUP(A1870,'L y W'!A:A,'L y W'!B:B,0,0,1)</f>
        <v>#N/A</v>
      </c>
      <c r="AH1870" t="e">
        <f>_xlfn.XLOOKUP(A1870,'L y W'!A:A,'L y W'!C:C,0,0,1)</f>
        <v>#N/A</v>
      </c>
    </row>
    <row r="1871" spans="1:34" x14ac:dyDescent="0.3">
      <c r="A1871" s="1">
        <v>3854</v>
      </c>
      <c r="B1871" s="1" t="s">
        <v>2450</v>
      </c>
      <c r="C1871" s="1" t="s">
        <v>62</v>
      </c>
      <c r="D1871" s="1">
        <v>2017</v>
      </c>
      <c r="E1871" s="1">
        <v>9</v>
      </c>
      <c r="F1871" s="1">
        <v>23</v>
      </c>
      <c r="G1871" s="1">
        <v>22</v>
      </c>
      <c r="H1871" s="1">
        <v>2</v>
      </c>
      <c r="I1871" s="1">
        <v>2</v>
      </c>
      <c r="J1871" s="1">
        <v>-33.779000000000003</v>
      </c>
      <c r="K1871" s="1">
        <v>-71.503</v>
      </c>
      <c r="L1871" s="1">
        <v>4.9000000000000004</v>
      </c>
      <c r="M1871" s="1">
        <v>52.1</v>
      </c>
      <c r="N1871" s="1">
        <v>-33.215583000000002</v>
      </c>
      <c r="O1871" s="1">
        <v>-70.766861000000006</v>
      </c>
      <c r="P1871" s="1">
        <v>0</v>
      </c>
      <c r="Q1871" s="1">
        <v>401</v>
      </c>
      <c r="R1871" s="7">
        <v>1.31</v>
      </c>
      <c r="S1871" s="1" t="s">
        <v>38</v>
      </c>
      <c r="T1871" s="1" t="s">
        <v>38</v>
      </c>
      <c r="U1871" s="1" t="s">
        <v>38</v>
      </c>
      <c r="V1871" s="1" t="s">
        <v>38</v>
      </c>
      <c r="W1871" s="1" t="s">
        <v>38</v>
      </c>
      <c r="X1871" s="1" t="s">
        <v>38</v>
      </c>
      <c r="Y1871" s="1">
        <v>92.651698015828032</v>
      </c>
      <c r="Z1871" s="1">
        <v>106.29556503079606</v>
      </c>
      <c r="AA1871" s="1">
        <v>106.29556503079606</v>
      </c>
      <c r="AB1871" s="1" t="s">
        <v>2455</v>
      </c>
      <c r="AC1871" s="3">
        <v>11</v>
      </c>
      <c r="AD1871" s="3">
        <f>_xlfn.XLOOKUP(B1871,EVENTOS!B:B,EVENTOS!M:M,"--",0,1)</f>
        <v>409</v>
      </c>
      <c r="AE1871" s="3">
        <v>2</v>
      </c>
      <c r="AF1871" s="12">
        <f>_xlfn.XLOOKUP(C1871,ESTACIONES!B:B,ESTACIONES!N:N,0,0,1)</f>
        <v>2.7481272780344788</v>
      </c>
      <c r="AG1871" t="e">
        <f>_xlfn.XLOOKUP(A1871,'L y W'!A:A,'L y W'!B:B,0,0,1)</f>
        <v>#N/A</v>
      </c>
      <c r="AH1871" t="e">
        <f>_xlfn.XLOOKUP(A1871,'L y W'!A:A,'L y W'!C:C,0,0,1)</f>
        <v>#N/A</v>
      </c>
    </row>
    <row r="1872" spans="1:34" x14ac:dyDescent="0.3">
      <c r="A1872" s="1">
        <v>3855</v>
      </c>
      <c r="B1872" s="1" t="s">
        <v>2450</v>
      </c>
      <c r="C1872" s="1" t="s">
        <v>152</v>
      </c>
      <c r="D1872" s="1">
        <v>2017</v>
      </c>
      <c r="E1872" s="1">
        <v>9</v>
      </c>
      <c r="F1872" s="1">
        <v>23</v>
      </c>
      <c r="G1872" s="1">
        <v>22</v>
      </c>
      <c r="H1872" s="1">
        <v>2</v>
      </c>
      <c r="I1872" s="1">
        <v>2</v>
      </c>
      <c r="J1872" s="1">
        <v>-33.779000000000003</v>
      </c>
      <c r="K1872" s="1">
        <v>-71.503</v>
      </c>
      <c r="L1872" s="1">
        <v>4.9000000000000004</v>
      </c>
      <c r="M1872" s="1">
        <v>52.1</v>
      </c>
      <c r="N1872" s="1">
        <v>-33.4</v>
      </c>
      <c r="O1872" s="1">
        <v>-70.658638999999994</v>
      </c>
      <c r="P1872" s="1">
        <v>0</v>
      </c>
      <c r="Q1872" s="1">
        <v>353</v>
      </c>
      <c r="R1872" s="7">
        <v>0.51</v>
      </c>
      <c r="S1872" s="1" t="s">
        <v>38</v>
      </c>
      <c r="T1872" s="1" t="s">
        <v>38</v>
      </c>
      <c r="U1872" s="1" t="s">
        <v>38</v>
      </c>
      <c r="V1872" s="1" t="s">
        <v>38</v>
      </c>
      <c r="W1872" s="1" t="s">
        <v>38</v>
      </c>
      <c r="X1872" s="1" t="s">
        <v>38</v>
      </c>
      <c r="Y1872" s="1">
        <v>88.940007707656278</v>
      </c>
      <c r="Z1872" s="1">
        <v>103.07635505312534</v>
      </c>
      <c r="AA1872" s="1">
        <v>103.07635505312534</v>
      </c>
      <c r="AB1872" s="1" t="s">
        <v>2456</v>
      </c>
      <c r="AC1872" s="3">
        <v>28</v>
      </c>
      <c r="AD1872" s="3">
        <f>_xlfn.XLOOKUP(B1872,EVENTOS!B:B,EVENTOS!M:M,"--",0,1)</f>
        <v>409</v>
      </c>
      <c r="AE1872" s="3">
        <v>2</v>
      </c>
      <c r="AF1872" s="12">
        <f>_xlfn.XLOOKUP(C1872,ESTACIONES!B:B,ESTACIONES!N:N,0,0,1)</f>
        <v>2.9225476772210857</v>
      </c>
      <c r="AG1872" t="e">
        <f>_xlfn.XLOOKUP(A1872,'L y W'!A:A,'L y W'!B:B,0,0,1)</f>
        <v>#N/A</v>
      </c>
      <c r="AH1872" t="e">
        <f>_xlfn.XLOOKUP(A1872,'L y W'!A:A,'L y W'!C:C,0,0,1)</f>
        <v>#N/A</v>
      </c>
    </row>
    <row r="1873" spans="1:34" x14ac:dyDescent="0.3">
      <c r="A1873" s="1">
        <v>3856</v>
      </c>
      <c r="B1873" s="1" t="s">
        <v>2450</v>
      </c>
      <c r="C1873" s="1" t="s">
        <v>155</v>
      </c>
      <c r="D1873" s="1">
        <v>2017</v>
      </c>
      <c r="E1873" s="1">
        <v>9</v>
      </c>
      <c r="F1873" s="1">
        <v>23</v>
      </c>
      <c r="G1873" s="1">
        <v>22</v>
      </c>
      <c r="H1873" s="1">
        <v>2</v>
      </c>
      <c r="I1873" s="1">
        <v>2</v>
      </c>
      <c r="J1873" s="1">
        <v>-33.779000000000003</v>
      </c>
      <c r="K1873" s="1">
        <v>-71.503</v>
      </c>
      <c r="L1873" s="1">
        <v>4.9000000000000004</v>
      </c>
      <c r="M1873" s="1">
        <v>52.1</v>
      </c>
      <c r="N1873" s="1">
        <v>-33.508417000000001</v>
      </c>
      <c r="O1873" s="1">
        <v>-70.748806000000002</v>
      </c>
      <c r="P1873" s="1">
        <v>0</v>
      </c>
      <c r="Q1873" s="1">
        <v>379</v>
      </c>
      <c r="R1873" s="7">
        <v>2.7</v>
      </c>
      <c r="S1873" s="1" t="s">
        <v>38</v>
      </c>
      <c r="T1873" s="1" t="s">
        <v>38</v>
      </c>
      <c r="U1873" s="1" t="s">
        <v>38</v>
      </c>
      <c r="V1873" s="1" t="s">
        <v>38</v>
      </c>
      <c r="W1873" s="1" t="s">
        <v>38</v>
      </c>
      <c r="X1873" s="1" t="s">
        <v>38</v>
      </c>
      <c r="Y1873" s="1">
        <v>76.130554060036545</v>
      </c>
      <c r="Z1873" s="1">
        <v>92.251131491641601</v>
      </c>
      <c r="AA1873" s="1">
        <v>92.251131491641601</v>
      </c>
      <c r="AB1873" s="1" t="s">
        <v>2457</v>
      </c>
      <c r="AC1873" s="3">
        <v>29</v>
      </c>
      <c r="AD1873" s="3">
        <f>_xlfn.XLOOKUP(B1873,EVENTOS!B:B,EVENTOS!M:M,"--",0,1)</f>
        <v>409</v>
      </c>
      <c r="AE1873" s="3">
        <v>2</v>
      </c>
      <c r="AF1873" s="12">
        <f>_xlfn.XLOOKUP(C1873,ESTACIONES!B:B,ESTACIONES!N:N,0,0,1)</f>
        <v>4.3941768465990183</v>
      </c>
      <c r="AG1873" t="e">
        <f>_xlfn.XLOOKUP(A1873,'L y W'!A:A,'L y W'!B:B,0,0,1)</f>
        <v>#N/A</v>
      </c>
      <c r="AH1873" t="e">
        <f>_xlfn.XLOOKUP(A1873,'L y W'!A:A,'L y W'!C:C,0,0,1)</f>
        <v>#N/A</v>
      </c>
    </row>
    <row r="1874" spans="1:34" x14ac:dyDescent="0.3">
      <c r="A1874" s="1">
        <v>3857</v>
      </c>
      <c r="B1874" s="1" t="s">
        <v>2450</v>
      </c>
      <c r="C1874" s="1" t="s">
        <v>157</v>
      </c>
      <c r="D1874" s="1">
        <v>2017</v>
      </c>
      <c r="E1874" s="1">
        <v>9</v>
      </c>
      <c r="F1874" s="1">
        <v>23</v>
      </c>
      <c r="G1874" s="1">
        <v>22</v>
      </c>
      <c r="H1874" s="1">
        <v>2</v>
      </c>
      <c r="I1874" s="1">
        <v>2</v>
      </c>
      <c r="J1874" s="1">
        <v>-33.779000000000003</v>
      </c>
      <c r="K1874" s="1">
        <v>-71.503</v>
      </c>
      <c r="L1874" s="1">
        <v>4.9000000000000004</v>
      </c>
      <c r="M1874" s="1">
        <v>52.1</v>
      </c>
      <c r="N1874" s="1">
        <v>-33.698472000000002</v>
      </c>
      <c r="O1874" s="1">
        <v>-71.217222000000007</v>
      </c>
      <c r="P1874" s="1">
        <v>0</v>
      </c>
      <c r="Q1874" s="1">
        <v>471</v>
      </c>
      <c r="R1874" s="7">
        <v>1.4</v>
      </c>
      <c r="S1874" s="1" t="s">
        <v>38</v>
      </c>
      <c r="T1874" s="1" t="s">
        <v>38</v>
      </c>
      <c r="U1874" s="1" t="s">
        <v>38</v>
      </c>
      <c r="V1874" s="1" t="s">
        <v>38</v>
      </c>
      <c r="W1874" s="1" t="s">
        <v>38</v>
      </c>
      <c r="X1874" s="1" t="s">
        <v>38</v>
      </c>
      <c r="Y1874" s="1">
        <v>27.947822407355179</v>
      </c>
      <c r="Z1874" s="1">
        <v>59.122675660976853</v>
      </c>
      <c r="AA1874" s="1">
        <v>59.122675660976853</v>
      </c>
      <c r="AB1874" s="1" t="s">
        <v>2458</v>
      </c>
      <c r="AC1874" s="3">
        <v>30</v>
      </c>
      <c r="AD1874" s="3">
        <f>_xlfn.XLOOKUP(B1874,EVENTOS!B:B,EVENTOS!M:M,"--",0,1)</f>
        <v>409</v>
      </c>
      <c r="AE1874" s="3">
        <v>2</v>
      </c>
      <c r="AF1874" s="12">
        <f>_xlfn.XLOOKUP(C1874,ESTACIONES!B:B,ESTACIONES!N:N,0,0,1)</f>
        <v>3.822213435450279</v>
      </c>
      <c r="AG1874" t="e">
        <f>_xlfn.XLOOKUP(A1874,'L y W'!A:A,'L y W'!B:B,0,0,1)</f>
        <v>#N/A</v>
      </c>
      <c r="AH1874" t="e">
        <f>_xlfn.XLOOKUP(A1874,'L y W'!A:A,'L y W'!C:C,0,0,1)</f>
        <v>#N/A</v>
      </c>
    </row>
    <row r="1875" spans="1:34" x14ac:dyDescent="0.3">
      <c r="A1875" s="1">
        <v>3858</v>
      </c>
      <c r="B1875" s="1" t="s">
        <v>2450</v>
      </c>
      <c r="C1875" s="1" t="s">
        <v>159</v>
      </c>
      <c r="D1875" s="1">
        <v>2017</v>
      </c>
      <c r="E1875" s="1">
        <v>9</v>
      </c>
      <c r="F1875" s="1">
        <v>23</v>
      </c>
      <c r="G1875" s="1">
        <v>22</v>
      </c>
      <c r="H1875" s="1">
        <v>2</v>
      </c>
      <c r="I1875" s="1">
        <v>2</v>
      </c>
      <c r="J1875" s="1">
        <v>-33.779000000000003</v>
      </c>
      <c r="K1875" s="1">
        <v>-71.503</v>
      </c>
      <c r="L1875" s="1">
        <v>4.9000000000000004</v>
      </c>
      <c r="M1875" s="1">
        <v>52.1</v>
      </c>
      <c r="N1875" s="1">
        <v>-33.665194</v>
      </c>
      <c r="O1875" s="1">
        <v>-70.929333</v>
      </c>
      <c r="P1875" s="1">
        <v>0</v>
      </c>
      <c r="Q1875" s="1">
        <v>471</v>
      </c>
      <c r="R1875" s="7">
        <v>1.4</v>
      </c>
      <c r="S1875" s="1" t="s">
        <v>38</v>
      </c>
      <c r="T1875" s="1" t="s">
        <v>38</v>
      </c>
      <c r="U1875" s="1" t="s">
        <v>38</v>
      </c>
      <c r="V1875" s="1" t="s">
        <v>38</v>
      </c>
      <c r="W1875" s="1" t="s">
        <v>38</v>
      </c>
      <c r="X1875" s="1" t="s">
        <v>38</v>
      </c>
      <c r="Y1875" s="1">
        <v>54.647856459868144</v>
      </c>
      <c r="Z1875" s="1">
        <v>75.503630479986541</v>
      </c>
      <c r="AA1875" s="1">
        <v>75.503630479986541</v>
      </c>
      <c r="AB1875" s="1" t="s">
        <v>2459</v>
      </c>
      <c r="AC1875" s="3">
        <v>31</v>
      </c>
      <c r="AD1875" s="3">
        <f>_xlfn.XLOOKUP(B1875,EVENTOS!B:B,EVENTOS!M:M,"--",0,1)</f>
        <v>409</v>
      </c>
      <c r="AE1875" s="3">
        <v>2</v>
      </c>
      <c r="AF1875" s="12">
        <f>_xlfn.XLOOKUP(C1875,ESTACIONES!B:B,ESTACIONES!N:N,0,0,1)</f>
        <v>2.4787510476540047</v>
      </c>
      <c r="AG1875" t="e">
        <f>_xlfn.XLOOKUP(A1875,'L y W'!A:A,'L y W'!B:B,0,0,1)</f>
        <v>#N/A</v>
      </c>
      <c r="AH1875" t="e">
        <f>_xlfn.XLOOKUP(A1875,'L y W'!A:A,'L y W'!C:C,0,0,1)</f>
        <v>#N/A</v>
      </c>
    </row>
    <row r="1876" spans="1:34" x14ac:dyDescent="0.3">
      <c r="A1876" s="1">
        <v>3862</v>
      </c>
      <c r="B1876" s="1" t="s">
        <v>2450</v>
      </c>
      <c r="C1876" s="1" t="s">
        <v>234</v>
      </c>
      <c r="D1876" s="1">
        <v>2017</v>
      </c>
      <c r="E1876" s="1">
        <v>9</v>
      </c>
      <c r="F1876" s="1">
        <v>23</v>
      </c>
      <c r="G1876" s="1">
        <v>22</v>
      </c>
      <c r="H1876" s="1">
        <v>2</v>
      </c>
      <c r="I1876" s="1">
        <v>2</v>
      </c>
      <c r="J1876" s="1">
        <v>-33.779000000000003</v>
      </c>
      <c r="K1876" s="1">
        <v>-71.503</v>
      </c>
      <c r="L1876" s="1">
        <v>4.9000000000000004</v>
      </c>
      <c r="M1876" s="1">
        <v>52.1</v>
      </c>
      <c r="N1876" s="1">
        <v>-33.023083</v>
      </c>
      <c r="O1876" s="1">
        <v>-71.517832999999996</v>
      </c>
      <c r="P1876" s="1">
        <v>0</v>
      </c>
      <c r="Q1876" s="1">
        <v>622</v>
      </c>
      <c r="R1876" s="7">
        <v>7.28</v>
      </c>
      <c r="S1876" s="1" t="s">
        <v>38</v>
      </c>
      <c r="T1876" s="1" t="s">
        <v>38</v>
      </c>
      <c r="U1876" s="1" t="s">
        <v>38</v>
      </c>
      <c r="V1876" s="1" t="s">
        <v>38</v>
      </c>
      <c r="W1876" s="1" t="s">
        <v>38</v>
      </c>
      <c r="X1876" s="1" t="s">
        <v>38</v>
      </c>
      <c r="Y1876" s="1">
        <v>83.851334321172473</v>
      </c>
      <c r="Z1876" s="1">
        <v>98.719077525273889</v>
      </c>
      <c r="AA1876" s="1">
        <v>98.719077525273889</v>
      </c>
      <c r="AB1876" s="1" t="s">
        <v>2460</v>
      </c>
      <c r="AC1876" s="3">
        <v>44</v>
      </c>
      <c r="AD1876" s="3">
        <f>_xlfn.XLOOKUP(B1876,EVENTOS!B:B,EVENTOS!M:M,"--",0,1)</f>
        <v>409</v>
      </c>
      <c r="AE1876" s="3">
        <v>2</v>
      </c>
      <c r="AF1876" s="12">
        <f>_xlfn.XLOOKUP(C1876,ESTACIONES!B:B,ESTACIONES!N:N,0,0,1)</f>
        <v>7.8837968896193393</v>
      </c>
      <c r="AG1876" t="e">
        <f>_xlfn.XLOOKUP(A1876,'L y W'!A:A,'L y W'!B:B,0,0,1)</f>
        <v>#N/A</v>
      </c>
      <c r="AH1876" t="e">
        <f>_xlfn.XLOOKUP(A1876,'L y W'!A:A,'L y W'!C:C,0,0,1)</f>
        <v>#N/A</v>
      </c>
    </row>
    <row r="1877" spans="1:34" x14ac:dyDescent="0.3">
      <c r="A1877" s="1">
        <v>3863</v>
      </c>
      <c r="B1877" s="1" t="s">
        <v>2450</v>
      </c>
      <c r="C1877" s="1" t="s">
        <v>2461</v>
      </c>
      <c r="D1877" s="1">
        <v>2017</v>
      </c>
      <c r="E1877" s="1">
        <v>9</v>
      </c>
      <c r="F1877" s="1">
        <v>23</v>
      </c>
      <c r="G1877" s="1">
        <v>22</v>
      </c>
      <c r="H1877" s="1">
        <v>2</v>
      </c>
      <c r="I1877" s="1">
        <v>2</v>
      </c>
      <c r="J1877" s="1">
        <v>-33.779000000000003</v>
      </c>
      <c r="K1877" s="1">
        <v>-71.503</v>
      </c>
      <c r="L1877" s="1">
        <v>4.9000000000000004</v>
      </c>
      <c r="M1877" s="1">
        <v>52.1</v>
      </c>
      <c r="N1877" s="1">
        <v>-33.055146999999998</v>
      </c>
      <c r="O1877" s="1">
        <v>-71.438597000000001</v>
      </c>
      <c r="P1877" s="1">
        <v>167</v>
      </c>
      <c r="Q1877" s="1">
        <v>575</v>
      </c>
      <c r="R1877" s="7">
        <v>5.5</v>
      </c>
      <c r="S1877" s="1" t="s">
        <v>38</v>
      </c>
      <c r="T1877" s="1" t="s">
        <v>38</v>
      </c>
      <c r="U1877" s="1" t="s">
        <v>38</v>
      </c>
      <c r="V1877" s="1" t="s">
        <v>38</v>
      </c>
      <c r="W1877" s="1" t="s">
        <v>38</v>
      </c>
      <c r="X1877" s="1" t="s">
        <v>38</v>
      </c>
      <c r="Y1877" s="1">
        <v>80.507071952979587</v>
      </c>
      <c r="Z1877" s="1">
        <v>95.98556101540602</v>
      </c>
      <c r="AA1877" s="1">
        <v>95.98556101540602</v>
      </c>
      <c r="AB1877" s="1" t="s">
        <v>2462</v>
      </c>
      <c r="AC1877" s="3">
        <v>149</v>
      </c>
      <c r="AD1877" s="3">
        <f>_xlfn.XLOOKUP(B1877,EVENTOS!B:B,EVENTOS!M:M,"--",0,1)</f>
        <v>409</v>
      </c>
      <c r="AE1877" s="3">
        <v>2</v>
      </c>
      <c r="AF1877" s="12">
        <f>_xlfn.XLOOKUP(C1877,ESTACIONES!B:B,ESTACIONES!N:N,0,0,1)</f>
        <v>3.9556673076940285</v>
      </c>
      <c r="AG1877" t="e">
        <f>_xlfn.XLOOKUP(A1877,'L y W'!A:A,'L y W'!B:B,0,0,1)</f>
        <v>#N/A</v>
      </c>
      <c r="AH1877" t="e">
        <f>_xlfn.XLOOKUP(A1877,'L y W'!A:A,'L y W'!C:C,0,0,1)</f>
        <v>#N/A</v>
      </c>
    </row>
    <row r="1878" spans="1:34" x14ac:dyDescent="0.3">
      <c r="A1878" s="1">
        <v>3865</v>
      </c>
      <c r="B1878" s="1" t="s">
        <v>2450</v>
      </c>
      <c r="C1878" s="1" t="s">
        <v>167</v>
      </c>
      <c r="D1878" s="1">
        <v>2017</v>
      </c>
      <c r="E1878" s="1">
        <v>9</v>
      </c>
      <c r="F1878" s="1">
        <v>23</v>
      </c>
      <c r="G1878" s="1">
        <v>22</v>
      </c>
      <c r="H1878" s="1">
        <v>2</v>
      </c>
      <c r="I1878" s="1">
        <v>2</v>
      </c>
      <c r="J1878" s="1">
        <v>-33.779000000000003</v>
      </c>
      <c r="K1878" s="1">
        <v>-71.503</v>
      </c>
      <c r="L1878" s="1">
        <v>4.9000000000000004</v>
      </c>
      <c r="M1878" s="1">
        <v>52.1</v>
      </c>
      <c r="N1878" s="1">
        <v>-33.365428000000001</v>
      </c>
      <c r="O1878" s="1">
        <v>-71.669036000000006</v>
      </c>
      <c r="P1878" s="1">
        <v>0</v>
      </c>
      <c r="Q1878" s="1">
        <v>549</v>
      </c>
      <c r="R1878" s="7">
        <v>5.72</v>
      </c>
      <c r="S1878" s="1" t="s">
        <v>38</v>
      </c>
      <c r="T1878" s="1" t="s">
        <v>38</v>
      </c>
      <c r="U1878" s="1" t="s">
        <v>38</v>
      </c>
      <c r="V1878" s="1" t="s">
        <v>38</v>
      </c>
      <c r="W1878" s="1" t="s">
        <v>38</v>
      </c>
      <c r="X1878" s="1" t="s">
        <v>38</v>
      </c>
      <c r="Y1878" s="1">
        <v>48.392230787656118</v>
      </c>
      <c r="Z1878" s="1">
        <v>71.107088258525764</v>
      </c>
      <c r="AA1878" s="1">
        <v>71.107088258525764</v>
      </c>
      <c r="AB1878" s="1" t="s">
        <v>2463</v>
      </c>
      <c r="AC1878" s="3">
        <v>35</v>
      </c>
      <c r="AD1878" s="3">
        <f>_xlfn.XLOOKUP(B1878,EVENTOS!B:B,EVENTOS!M:M,"--",0,1)</f>
        <v>409</v>
      </c>
      <c r="AE1878" s="3">
        <v>2</v>
      </c>
      <c r="AF1878" s="12">
        <f>_xlfn.XLOOKUP(C1878,ESTACIONES!B:B,ESTACIONES!N:N,0,0,1)</f>
        <v>3.4777015408059508</v>
      </c>
      <c r="AG1878" t="e">
        <f>_xlfn.XLOOKUP(A1878,'L y W'!A:A,'L y W'!B:B,0,0,1)</f>
        <v>#N/A</v>
      </c>
      <c r="AH1878" t="e">
        <f>_xlfn.XLOOKUP(A1878,'L y W'!A:A,'L y W'!C:C,0,0,1)</f>
        <v>#N/A</v>
      </c>
    </row>
    <row r="1879" spans="1:34" x14ac:dyDescent="0.3">
      <c r="A1879" s="1">
        <v>3866</v>
      </c>
      <c r="B1879" s="1" t="s">
        <v>2450</v>
      </c>
      <c r="C1879" s="1" t="s">
        <v>2279</v>
      </c>
      <c r="D1879" s="1">
        <v>2017</v>
      </c>
      <c r="E1879" s="1">
        <v>9</v>
      </c>
      <c r="F1879" s="1">
        <v>23</v>
      </c>
      <c r="G1879" s="1">
        <v>22</v>
      </c>
      <c r="H1879" s="1">
        <v>2</v>
      </c>
      <c r="I1879" s="1">
        <v>2</v>
      </c>
      <c r="J1879" s="1">
        <v>-33.779000000000003</v>
      </c>
      <c r="K1879" s="1">
        <v>-71.503</v>
      </c>
      <c r="L1879" s="1">
        <v>4.9000000000000004</v>
      </c>
      <c r="M1879" s="1">
        <v>52.1</v>
      </c>
      <c r="N1879" s="1">
        <v>-33.020063999999998</v>
      </c>
      <c r="O1879" s="1">
        <v>-71.549813999999998</v>
      </c>
      <c r="P1879" s="1">
        <v>20</v>
      </c>
      <c r="Q1879" s="1">
        <v>344</v>
      </c>
      <c r="R1879" s="7">
        <v>0.93</v>
      </c>
      <c r="S1879" s="1" t="s">
        <v>38</v>
      </c>
      <c r="T1879" s="1" t="s">
        <v>38</v>
      </c>
      <c r="U1879" s="1" t="s">
        <v>38</v>
      </c>
      <c r="V1879" s="1" t="s">
        <v>38</v>
      </c>
      <c r="W1879" s="1" t="s">
        <v>38</v>
      </c>
      <c r="X1879" s="1" t="s">
        <v>38</v>
      </c>
      <c r="Y1879" s="1">
        <v>84.287386068531774</v>
      </c>
      <c r="Z1879" s="1">
        <v>99.10024142385187</v>
      </c>
      <c r="AA1879" s="1">
        <v>99.10024142385187</v>
      </c>
      <c r="AB1879" s="1" t="s">
        <v>2464</v>
      </c>
      <c r="AC1879" s="3">
        <v>138</v>
      </c>
      <c r="AD1879" s="3">
        <f>_xlfn.XLOOKUP(B1879,EVENTOS!B:B,EVENTOS!M:M,"--",0,1)</f>
        <v>409</v>
      </c>
      <c r="AE1879" s="3">
        <v>2</v>
      </c>
      <c r="AF1879" s="12">
        <f>_xlfn.XLOOKUP(C1879,ESTACIONES!B:B,ESTACIONES!N:N,0,0,1)</f>
        <v>8.2324452482289487</v>
      </c>
      <c r="AG1879" t="e">
        <f>_xlfn.XLOOKUP(A1879,'L y W'!A:A,'L y W'!B:B,0,0,1)</f>
        <v>#N/A</v>
      </c>
      <c r="AH1879" t="e">
        <f>_xlfn.XLOOKUP(A1879,'L y W'!A:A,'L y W'!C:C,0,0,1)</f>
        <v>#N/A</v>
      </c>
    </row>
    <row r="1880" spans="1:34" x14ac:dyDescent="0.3">
      <c r="A1880" s="1">
        <v>3868</v>
      </c>
      <c r="B1880" s="1" t="s">
        <v>2450</v>
      </c>
      <c r="C1880" s="1" t="s">
        <v>242</v>
      </c>
      <c r="D1880" s="1">
        <v>2017</v>
      </c>
      <c r="E1880" s="1">
        <v>9</v>
      </c>
      <c r="F1880" s="1">
        <v>23</v>
      </c>
      <c r="G1880" s="1">
        <v>22</v>
      </c>
      <c r="H1880" s="1">
        <v>2</v>
      </c>
      <c r="I1880" s="1">
        <v>2</v>
      </c>
      <c r="J1880" s="1">
        <v>-33.779000000000003</v>
      </c>
      <c r="K1880" s="1">
        <v>-71.503</v>
      </c>
      <c r="L1880" s="1">
        <v>4.9000000000000004</v>
      </c>
      <c r="M1880" s="1">
        <v>52.1</v>
      </c>
      <c r="N1880" s="1">
        <v>-32.755706000000004</v>
      </c>
      <c r="O1880" s="1">
        <v>-70.725219999999993</v>
      </c>
      <c r="P1880" s="1">
        <v>673</v>
      </c>
      <c r="Q1880" s="1">
        <v>837</v>
      </c>
      <c r="R1880" s="7">
        <v>2.5954545454545461</v>
      </c>
      <c r="S1880" s="1" t="s">
        <v>38</v>
      </c>
      <c r="T1880" s="1" t="s">
        <v>38</v>
      </c>
      <c r="U1880" s="1" t="s">
        <v>38</v>
      </c>
      <c r="V1880" s="1" t="s">
        <v>38</v>
      </c>
      <c r="W1880" s="1" t="s">
        <v>38</v>
      </c>
      <c r="X1880" s="1" t="s">
        <v>38</v>
      </c>
      <c r="Y1880" s="1">
        <v>134.6535814391959</v>
      </c>
      <c r="Z1880" s="1">
        <v>144.62564268967716</v>
      </c>
      <c r="AA1880" s="1">
        <v>144.62564268967716</v>
      </c>
      <c r="AB1880" s="1" t="s">
        <v>2465</v>
      </c>
      <c r="AC1880" s="3">
        <v>47</v>
      </c>
      <c r="AD1880" s="3">
        <f>_xlfn.XLOOKUP(B1880,EVENTOS!B:B,EVENTOS!M:M,"--",0,1)</f>
        <v>409</v>
      </c>
      <c r="AE1880" s="3">
        <v>2</v>
      </c>
      <c r="AF1880" s="12">
        <f>_xlfn.XLOOKUP(C1880,ESTACIONES!B:B,ESTACIONES!N:N,0,0,1)</f>
        <v>2.3518357964241554</v>
      </c>
      <c r="AG1880" t="e">
        <f>_xlfn.XLOOKUP(A1880,'L y W'!A:A,'L y W'!B:B,0,0,1)</f>
        <v>#N/A</v>
      </c>
      <c r="AH1880" t="e">
        <f>_xlfn.XLOOKUP(A1880,'L y W'!A:A,'L y W'!C:C,0,0,1)</f>
        <v>#N/A</v>
      </c>
    </row>
    <row r="1881" spans="1:34" x14ac:dyDescent="0.3">
      <c r="A1881" s="1">
        <v>387</v>
      </c>
      <c r="B1881" s="1" t="s">
        <v>2374</v>
      </c>
      <c r="C1881" s="1" t="s">
        <v>745</v>
      </c>
      <c r="D1881" s="1">
        <v>2014</v>
      </c>
      <c r="E1881" s="1">
        <v>4</v>
      </c>
      <c r="F1881" s="1">
        <v>28</v>
      </c>
      <c r="G1881" s="1">
        <v>4</v>
      </c>
      <c r="H1881" s="1">
        <v>59</v>
      </c>
      <c r="I1881" s="1">
        <v>36</v>
      </c>
      <c r="J1881" s="1">
        <v>-19.562000000000001</v>
      </c>
      <c r="K1881" s="1">
        <v>-70.373999999999995</v>
      </c>
      <c r="L1881" s="1">
        <v>5</v>
      </c>
      <c r="M1881" s="1">
        <v>43.7</v>
      </c>
      <c r="N1881" s="1">
        <v>-20.07067</v>
      </c>
      <c r="O1881" s="1">
        <v>-69.217219999999998</v>
      </c>
      <c r="P1881" s="1">
        <v>0</v>
      </c>
      <c r="Q1881" s="1">
        <v>732</v>
      </c>
      <c r="R1881" s="7">
        <v>10.01</v>
      </c>
      <c r="S1881" s="1" t="s">
        <v>38</v>
      </c>
      <c r="T1881" s="1" t="s">
        <v>38</v>
      </c>
      <c r="U1881" s="1" t="s">
        <v>38</v>
      </c>
      <c r="V1881" s="1" t="s">
        <v>38</v>
      </c>
      <c r="W1881" s="1" t="s">
        <v>38</v>
      </c>
      <c r="X1881" s="1" t="s">
        <v>38</v>
      </c>
      <c r="Y1881" s="1">
        <v>133.63593657103871</v>
      </c>
      <c r="Z1881" s="1">
        <v>140.59962141918692</v>
      </c>
      <c r="AA1881" s="1">
        <v>137.08500000000001</v>
      </c>
      <c r="AB1881" s="1" t="s">
        <v>2466</v>
      </c>
      <c r="AC1881" s="3">
        <v>71</v>
      </c>
      <c r="AD1881" s="3">
        <f>_xlfn.XLOOKUP(B1881,EVENTOS!B:B,EVENTOS!M:M,"--",0,1)</f>
        <v>402</v>
      </c>
      <c r="AE1881" s="3">
        <v>1</v>
      </c>
      <c r="AF1881" s="12">
        <f>_xlfn.XLOOKUP(C1881,ESTACIONES!B:B,ESTACIONES!N:N,0,0,1)</f>
        <v>5.6225792318664567</v>
      </c>
      <c r="AG1881" t="e">
        <f>_xlfn.XLOOKUP(A1881,'L y W'!A:A,'L y W'!B:B,0,0,1)</f>
        <v>#N/A</v>
      </c>
      <c r="AH1881" t="e">
        <f>_xlfn.XLOOKUP(A1881,'L y W'!A:A,'L y W'!C:C,0,0,1)</f>
        <v>#N/A</v>
      </c>
    </row>
    <row r="1882" spans="1:34" x14ac:dyDescent="0.3">
      <c r="A1882" s="1">
        <v>3870</v>
      </c>
      <c r="B1882" s="1" t="s">
        <v>2467</v>
      </c>
      <c r="C1882" s="1" t="s">
        <v>2177</v>
      </c>
      <c r="D1882" s="1">
        <v>2017</v>
      </c>
      <c r="E1882" s="1">
        <v>9</v>
      </c>
      <c r="F1882" s="1">
        <v>24</v>
      </c>
      <c r="G1882" s="1">
        <v>2</v>
      </c>
      <c r="H1882" s="1">
        <v>30</v>
      </c>
      <c r="I1882" s="1">
        <v>0</v>
      </c>
      <c r="J1882" s="1">
        <v>-27.966999999999999</v>
      </c>
      <c r="K1882" s="1">
        <v>-71.171000000000006</v>
      </c>
      <c r="L1882" s="1">
        <v>4.8</v>
      </c>
      <c r="M1882" s="1">
        <v>37.1</v>
      </c>
      <c r="N1882" s="1">
        <v>-27.261600000000001</v>
      </c>
      <c r="O1882" s="1">
        <v>-70.77364</v>
      </c>
      <c r="P1882" s="1">
        <v>205</v>
      </c>
      <c r="Q1882" s="1">
        <v>648</v>
      </c>
      <c r="R1882" s="7">
        <v>6.71</v>
      </c>
      <c r="S1882" s="1" t="s">
        <v>38</v>
      </c>
      <c r="T1882" s="1" t="s">
        <v>38</v>
      </c>
      <c r="U1882" s="1" t="s">
        <v>38</v>
      </c>
      <c r="V1882" s="1" t="s">
        <v>38</v>
      </c>
      <c r="W1882" s="1" t="s">
        <v>38</v>
      </c>
      <c r="X1882" s="1" t="s">
        <v>38</v>
      </c>
      <c r="Y1882" s="1">
        <v>87.456393718901282</v>
      </c>
      <c r="Z1882" s="1">
        <v>95.080407168435471</v>
      </c>
      <c r="AA1882" s="1">
        <v>95.080407168435471</v>
      </c>
      <c r="AB1882" s="1" t="s">
        <v>2468</v>
      </c>
      <c r="AC1882" s="3">
        <v>127</v>
      </c>
      <c r="AD1882" s="3">
        <f>_xlfn.XLOOKUP(B1882,EVENTOS!B:B,EVENTOS!M:M,"--",0,1)</f>
        <v>410</v>
      </c>
      <c r="AE1882" s="3">
        <v>1</v>
      </c>
      <c r="AF1882" s="12">
        <f>_xlfn.XLOOKUP(C1882,ESTACIONES!B:B,ESTACIONES!N:N,0,0,1)</f>
        <v>2.0608019960990305</v>
      </c>
      <c r="AG1882" t="e">
        <f>_xlfn.XLOOKUP(A1882,'L y W'!A:A,'L y W'!B:B,0,0,1)</f>
        <v>#N/A</v>
      </c>
      <c r="AH1882" t="e">
        <f>_xlfn.XLOOKUP(A1882,'L y W'!A:A,'L y W'!C:C,0,0,1)</f>
        <v>#N/A</v>
      </c>
    </row>
    <row r="1883" spans="1:34" x14ac:dyDescent="0.3">
      <c r="A1883" s="1">
        <v>3871</v>
      </c>
      <c r="B1883" s="1" t="s">
        <v>2467</v>
      </c>
      <c r="C1883" s="1" t="s">
        <v>491</v>
      </c>
      <c r="D1883" s="1">
        <v>2017</v>
      </c>
      <c r="E1883" s="1">
        <v>9</v>
      </c>
      <c r="F1883" s="1">
        <v>24</v>
      </c>
      <c r="G1883" s="1">
        <v>2</v>
      </c>
      <c r="H1883" s="1">
        <v>30</v>
      </c>
      <c r="I1883" s="1">
        <v>0</v>
      </c>
      <c r="J1883" s="1">
        <v>-27.966999999999999</v>
      </c>
      <c r="K1883" s="1">
        <v>-71.171000000000006</v>
      </c>
      <c r="L1883" s="1">
        <v>4.8</v>
      </c>
      <c r="M1883" s="1">
        <v>37.1</v>
      </c>
      <c r="N1883" s="1">
        <v>-27.3612</v>
      </c>
      <c r="O1883" s="1">
        <v>-70.3399</v>
      </c>
      <c r="P1883" s="1">
        <v>376</v>
      </c>
      <c r="Q1883" s="1">
        <v>632</v>
      </c>
      <c r="R1883" s="7">
        <v>6.3</v>
      </c>
      <c r="S1883" s="1" t="s">
        <v>38</v>
      </c>
      <c r="T1883" s="1" t="s">
        <v>38</v>
      </c>
      <c r="U1883" s="1" t="s">
        <v>38</v>
      </c>
      <c r="V1883" s="1" t="s">
        <v>38</v>
      </c>
      <c r="W1883" s="1" t="s">
        <v>38</v>
      </c>
      <c r="X1883" s="1" t="s">
        <v>38</v>
      </c>
      <c r="Y1883" s="1">
        <v>105.97432323401655</v>
      </c>
      <c r="Z1883" s="1">
        <v>112.40555040080459</v>
      </c>
      <c r="AA1883" s="1">
        <v>112.40555040080459</v>
      </c>
      <c r="AB1883" s="1" t="s">
        <v>2469</v>
      </c>
      <c r="AC1883" s="3">
        <v>58</v>
      </c>
      <c r="AD1883" s="3">
        <f>_xlfn.XLOOKUP(B1883,EVENTOS!B:B,EVENTOS!M:M,"--",0,1)</f>
        <v>410</v>
      </c>
      <c r="AE1883" s="3">
        <v>1</v>
      </c>
      <c r="AF1883" s="12">
        <f>_xlfn.XLOOKUP(C1883,ESTACIONES!B:B,ESTACIONES!N:N,0,0,1)</f>
        <v>6.0209361883237671</v>
      </c>
      <c r="AG1883" t="e">
        <f>_xlfn.XLOOKUP(A1883,'L y W'!A:A,'L y W'!B:B,0,0,1)</f>
        <v>#N/A</v>
      </c>
      <c r="AH1883" t="e">
        <f>_xlfn.XLOOKUP(A1883,'L y W'!A:A,'L y W'!C:C,0,0,1)</f>
        <v>#N/A</v>
      </c>
    </row>
    <row r="1884" spans="1:34" x14ac:dyDescent="0.3">
      <c r="A1884" s="1">
        <v>3872</v>
      </c>
      <c r="B1884" s="1" t="s">
        <v>2467</v>
      </c>
      <c r="C1884" s="1" t="s">
        <v>2314</v>
      </c>
      <c r="D1884" s="1">
        <v>2017</v>
      </c>
      <c r="E1884" s="1">
        <v>9</v>
      </c>
      <c r="F1884" s="1">
        <v>24</v>
      </c>
      <c r="G1884" s="1">
        <v>2</v>
      </c>
      <c r="H1884" s="1">
        <v>30</v>
      </c>
      <c r="I1884" s="1">
        <v>0</v>
      </c>
      <c r="J1884" s="1">
        <v>-27.966999999999999</v>
      </c>
      <c r="K1884" s="1">
        <v>-71.171000000000006</v>
      </c>
      <c r="L1884" s="1">
        <v>4.8</v>
      </c>
      <c r="M1884" s="1">
        <v>37.1</v>
      </c>
      <c r="N1884" s="1">
        <v>-27.37406</v>
      </c>
      <c r="O1884" s="1">
        <v>-70.317769999999996</v>
      </c>
      <c r="P1884" s="1">
        <v>405</v>
      </c>
      <c r="Q1884" s="1">
        <v>441</v>
      </c>
      <c r="R1884" s="7">
        <v>2.5099999999999998</v>
      </c>
      <c r="S1884" s="1" t="s">
        <v>38</v>
      </c>
      <c r="T1884" s="1" t="s">
        <v>38</v>
      </c>
      <c r="U1884" s="1" t="s">
        <v>38</v>
      </c>
      <c r="V1884" s="1" t="s">
        <v>38</v>
      </c>
      <c r="W1884" s="1" t="s">
        <v>38</v>
      </c>
      <c r="X1884" s="1" t="s">
        <v>38</v>
      </c>
      <c r="Y1884" s="1">
        <v>106.78617562746065</v>
      </c>
      <c r="Z1884" s="1">
        <v>113.18088323625537</v>
      </c>
      <c r="AA1884" s="1">
        <v>113.18088323625537</v>
      </c>
      <c r="AB1884" s="1" t="s">
        <v>2470</v>
      </c>
      <c r="AC1884" s="3">
        <v>139</v>
      </c>
      <c r="AD1884" s="3">
        <f>_xlfn.XLOOKUP(B1884,EVENTOS!B:B,EVENTOS!M:M,"--",0,1)</f>
        <v>410</v>
      </c>
      <c r="AE1884" s="3">
        <v>1</v>
      </c>
      <c r="AF1884" s="12">
        <f>_xlfn.XLOOKUP(C1884,ESTACIONES!B:B,ESTACIONES!N:N,0,0,1)</f>
        <v>6.032425615425363</v>
      </c>
      <c r="AG1884" t="e">
        <f>_xlfn.XLOOKUP(A1884,'L y W'!A:A,'L y W'!B:B,0,0,1)</f>
        <v>#N/A</v>
      </c>
      <c r="AH1884" t="e">
        <f>_xlfn.XLOOKUP(A1884,'L y W'!A:A,'L y W'!C:C,0,0,1)</f>
        <v>#N/A</v>
      </c>
    </row>
    <row r="1885" spans="1:34" x14ac:dyDescent="0.3">
      <c r="A1885" s="1">
        <v>3875</v>
      </c>
      <c r="B1885" s="1" t="s">
        <v>2467</v>
      </c>
      <c r="C1885" s="1" t="s">
        <v>557</v>
      </c>
      <c r="D1885" s="1">
        <v>2017</v>
      </c>
      <c r="E1885" s="1">
        <v>9</v>
      </c>
      <c r="F1885" s="1">
        <v>24</v>
      </c>
      <c r="G1885" s="1">
        <v>2</v>
      </c>
      <c r="H1885" s="1">
        <v>30</v>
      </c>
      <c r="I1885" s="1">
        <v>0</v>
      </c>
      <c r="J1885" s="1">
        <v>-27.966999999999999</v>
      </c>
      <c r="K1885" s="1">
        <v>-71.171000000000006</v>
      </c>
      <c r="L1885" s="1">
        <v>4.8</v>
      </c>
      <c r="M1885" s="1">
        <v>37.1</v>
      </c>
      <c r="N1885" s="1">
        <v>-27.830369999999998</v>
      </c>
      <c r="O1885" s="1">
        <v>-70.107979999999998</v>
      </c>
      <c r="P1885" s="1">
        <v>955</v>
      </c>
      <c r="Q1885" s="1">
        <v>507</v>
      </c>
      <c r="R1885" s="7">
        <v>2.5</v>
      </c>
      <c r="S1885" s="1" t="s">
        <v>38</v>
      </c>
      <c r="T1885" s="1" t="s">
        <v>38</v>
      </c>
      <c r="U1885" s="1" t="s">
        <v>38</v>
      </c>
      <c r="V1885" s="1" t="s">
        <v>38</v>
      </c>
      <c r="W1885" s="1" t="s">
        <v>38</v>
      </c>
      <c r="X1885" s="1" t="s">
        <v>38</v>
      </c>
      <c r="Y1885" s="1">
        <v>105.74745902442896</v>
      </c>
      <c r="Z1885" s="1">
        <v>112.3864231796852</v>
      </c>
      <c r="AA1885" s="1">
        <v>112.3864231796852</v>
      </c>
      <c r="AB1885" s="1" t="s">
        <v>2471</v>
      </c>
      <c r="AC1885" s="3">
        <v>63</v>
      </c>
      <c r="AD1885" s="3">
        <f>_xlfn.XLOOKUP(B1885,EVENTOS!B:B,EVENTOS!M:M,"--",0,1)</f>
        <v>410</v>
      </c>
      <c r="AE1885" s="3">
        <v>1</v>
      </c>
      <c r="AF1885" s="12">
        <f>_xlfn.XLOOKUP(C1885,ESTACIONES!B:B,ESTACIONES!N:N,0,0,1)</f>
        <v>2.3249768258376071</v>
      </c>
      <c r="AG1885" t="e">
        <f>_xlfn.XLOOKUP(A1885,'L y W'!A:A,'L y W'!B:B,0,0,1)</f>
        <v>#N/A</v>
      </c>
      <c r="AH1885" t="e">
        <f>_xlfn.XLOOKUP(A1885,'L y W'!A:A,'L y W'!C:C,0,0,1)</f>
        <v>#N/A</v>
      </c>
    </row>
    <row r="1886" spans="1:34" x14ac:dyDescent="0.3">
      <c r="A1886" s="1">
        <v>3876</v>
      </c>
      <c r="B1886" s="1" t="s">
        <v>2467</v>
      </c>
      <c r="C1886" s="1" t="s">
        <v>559</v>
      </c>
      <c r="D1886" s="1">
        <v>2017</v>
      </c>
      <c r="E1886" s="1">
        <v>9</v>
      </c>
      <c r="F1886" s="1">
        <v>24</v>
      </c>
      <c r="G1886" s="1">
        <v>2</v>
      </c>
      <c r="H1886" s="1">
        <v>30</v>
      </c>
      <c r="I1886" s="1">
        <v>0</v>
      </c>
      <c r="J1886" s="1">
        <v>-27.966999999999999</v>
      </c>
      <c r="K1886" s="1">
        <v>-71.171000000000006</v>
      </c>
      <c r="L1886" s="1">
        <v>4.8</v>
      </c>
      <c r="M1886" s="1">
        <v>37.1</v>
      </c>
      <c r="N1886" s="1">
        <v>-27.367170000000002</v>
      </c>
      <c r="O1886" s="1">
        <v>-70.330690000000004</v>
      </c>
      <c r="P1886" s="1">
        <v>398</v>
      </c>
      <c r="Q1886" s="1">
        <v>473</v>
      </c>
      <c r="R1886" s="7">
        <v>6.7</v>
      </c>
      <c r="S1886" s="1" t="s">
        <v>38</v>
      </c>
      <c r="T1886" s="1" t="s">
        <v>38</v>
      </c>
      <c r="U1886" s="1" t="s">
        <v>38</v>
      </c>
      <c r="V1886" s="1" t="s">
        <v>38</v>
      </c>
      <c r="W1886" s="1" t="s">
        <v>38</v>
      </c>
      <c r="X1886" s="1" t="s">
        <v>38</v>
      </c>
      <c r="Y1886" s="1">
        <v>106.26220361285148</v>
      </c>
      <c r="Z1886" s="1">
        <v>112.6843197639277</v>
      </c>
      <c r="AA1886" s="1">
        <v>112.6843197639277</v>
      </c>
      <c r="AB1886" s="1" t="s">
        <v>2472</v>
      </c>
      <c r="AC1886" s="3">
        <v>64</v>
      </c>
      <c r="AD1886" s="3">
        <f>_xlfn.XLOOKUP(B1886,EVENTOS!B:B,EVENTOS!M:M,"--",0,1)</f>
        <v>410</v>
      </c>
      <c r="AE1886" s="3">
        <v>1</v>
      </c>
      <c r="AF1886" s="12">
        <f>_xlfn.XLOOKUP(C1886,ESTACIONES!B:B,ESTACIONES!N:N,0,0,1)</f>
        <v>4.3965270469791156</v>
      </c>
      <c r="AG1886" t="e">
        <f>_xlfn.XLOOKUP(A1886,'L y W'!A:A,'L y W'!B:B,0,0,1)</f>
        <v>#N/A</v>
      </c>
      <c r="AH1886" t="e">
        <f>_xlfn.XLOOKUP(A1886,'L y W'!A:A,'L y W'!C:C,0,0,1)</f>
        <v>#N/A</v>
      </c>
    </row>
    <row r="1887" spans="1:34" x14ac:dyDescent="0.3">
      <c r="A1887" s="1">
        <v>3878</v>
      </c>
      <c r="B1887" s="1" t="s">
        <v>2467</v>
      </c>
      <c r="C1887" s="1" t="s">
        <v>1269</v>
      </c>
      <c r="D1887" s="1">
        <v>2017</v>
      </c>
      <c r="E1887" s="1">
        <v>9</v>
      </c>
      <c r="F1887" s="1">
        <v>24</v>
      </c>
      <c r="G1887" s="1">
        <v>2</v>
      </c>
      <c r="H1887" s="1">
        <v>30</v>
      </c>
      <c r="I1887" s="1">
        <v>0</v>
      </c>
      <c r="J1887" s="1">
        <v>-27.966999999999999</v>
      </c>
      <c r="K1887" s="1">
        <v>-71.171000000000006</v>
      </c>
      <c r="L1887" s="1">
        <v>4.8</v>
      </c>
      <c r="M1887" s="1">
        <v>37.1</v>
      </c>
      <c r="N1887" s="1">
        <v>-27.421759999999999</v>
      </c>
      <c r="O1887" s="1">
        <v>-70.259630000000001</v>
      </c>
      <c r="P1887" s="1">
        <v>464</v>
      </c>
      <c r="Q1887" s="1">
        <v>622</v>
      </c>
      <c r="R1887" s="7">
        <v>3.8</v>
      </c>
      <c r="S1887" s="1" t="s">
        <v>38</v>
      </c>
      <c r="T1887" s="1" t="s">
        <v>38</v>
      </c>
      <c r="U1887" s="1" t="s">
        <v>38</v>
      </c>
      <c r="V1887" s="1" t="s">
        <v>38</v>
      </c>
      <c r="W1887" s="1" t="s">
        <v>38</v>
      </c>
      <c r="X1887" s="1" t="s">
        <v>38</v>
      </c>
      <c r="Y1887" s="1">
        <v>108.3131013182407</v>
      </c>
      <c r="Z1887" s="1">
        <v>114.64197317377032</v>
      </c>
      <c r="AA1887" s="1">
        <v>114.64197317377032</v>
      </c>
      <c r="AB1887" s="1" t="s">
        <v>2473</v>
      </c>
      <c r="AC1887" s="3">
        <v>92</v>
      </c>
      <c r="AD1887" s="3">
        <f>_xlfn.XLOOKUP(B1887,EVENTOS!B:B,EVENTOS!M:M,"--",0,1)</f>
        <v>410</v>
      </c>
      <c r="AE1887" s="3">
        <v>1</v>
      </c>
      <c r="AF1887" s="12">
        <f>_xlfn.XLOOKUP(C1887,ESTACIONES!B:B,ESTACIONES!N:N,0,0,1)</f>
        <v>3.5246770580749001</v>
      </c>
      <c r="AG1887" t="e">
        <f>_xlfn.XLOOKUP(A1887,'L y W'!A:A,'L y W'!B:B,0,0,1)</f>
        <v>#N/A</v>
      </c>
      <c r="AH1887" t="e">
        <f>_xlfn.XLOOKUP(A1887,'L y W'!A:A,'L y W'!C:C,0,0,1)</f>
        <v>#N/A</v>
      </c>
    </row>
    <row r="1888" spans="1:34" x14ac:dyDescent="0.3">
      <c r="A1888" s="1">
        <v>388</v>
      </c>
      <c r="B1888" s="1" t="s">
        <v>2374</v>
      </c>
      <c r="C1888" s="1" t="s">
        <v>76</v>
      </c>
      <c r="D1888" s="1">
        <v>2014</v>
      </c>
      <c r="E1888" s="1">
        <v>4</v>
      </c>
      <c r="F1888" s="1">
        <v>28</v>
      </c>
      <c r="G1888" s="1">
        <v>4</v>
      </c>
      <c r="H1888" s="1">
        <v>59</v>
      </c>
      <c r="I1888" s="1">
        <v>36</v>
      </c>
      <c r="J1888" s="1">
        <v>-19.562000000000001</v>
      </c>
      <c r="K1888" s="1">
        <v>-70.373999999999995</v>
      </c>
      <c r="L1888" s="1">
        <v>5</v>
      </c>
      <c r="M1888" s="1">
        <v>43.7</v>
      </c>
      <c r="N1888" s="1">
        <v>-20.496327999999998</v>
      </c>
      <c r="O1888" s="1">
        <v>-69.337469999999996</v>
      </c>
      <c r="P1888" s="1">
        <v>0</v>
      </c>
      <c r="Q1888" s="1">
        <v>357</v>
      </c>
      <c r="R1888" s="7">
        <v>2.08</v>
      </c>
      <c r="S1888" s="1" t="s">
        <v>38</v>
      </c>
      <c r="T1888" s="1" t="s">
        <v>38</v>
      </c>
      <c r="U1888" s="1" t="s">
        <v>38</v>
      </c>
      <c r="V1888" s="1" t="s">
        <v>38</v>
      </c>
      <c r="W1888" s="1" t="s">
        <v>38</v>
      </c>
      <c r="X1888" s="1" t="s">
        <v>38</v>
      </c>
      <c r="Y1888" s="1">
        <v>149.86547288655109</v>
      </c>
      <c r="Z1888" s="1">
        <v>156.10685431303003</v>
      </c>
      <c r="AA1888" s="1">
        <v>152.70500000000001</v>
      </c>
      <c r="AB1888" s="1" t="s">
        <v>2474</v>
      </c>
      <c r="AC1888" s="3">
        <v>14</v>
      </c>
      <c r="AD1888" s="3">
        <f>_xlfn.XLOOKUP(B1888,EVENTOS!B:B,EVENTOS!M:M,"--",0,1)</f>
        <v>402</v>
      </c>
      <c r="AE1888" s="3">
        <v>1</v>
      </c>
      <c r="AF1888" s="12">
        <f>_xlfn.XLOOKUP(C1888,ESTACIONES!B:B,ESTACIONES!N:N,0,0,1)</f>
        <v>2.8487108524030149</v>
      </c>
      <c r="AG1888" t="e">
        <f>_xlfn.XLOOKUP(A1888,'L y W'!A:A,'L y W'!B:B,0,0,1)</f>
        <v>#N/A</v>
      </c>
      <c r="AH1888" t="e">
        <f>_xlfn.XLOOKUP(A1888,'L y W'!A:A,'L y W'!C:C,0,0,1)</f>
        <v>#N/A</v>
      </c>
    </row>
    <row r="1889" spans="1:34" x14ac:dyDescent="0.3">
      <c r="A1889" s="1">
        <v>3882</v>
      </c>
      <c r="B1889" s="1" t="s">
        <v>2475</v>
      </c>
      <c r="C1889" s="1" t="s">
        <v>234</v>
      </c>
      <c r="D1889" s="1">
        <v>2017</v>
      </c>
      <c r="E1889" s="1">
        <v>9</v>
      </c>
      <c r="F1889" s="1">
        <v>25</v>
      </c>
      <c r="G1889" s="1">
        <v>13</v>
      </c>
      <c r="H1889" s="1">
        <v>55</v>
      </c>
      <c r="I1889" s="1">
        <v>27</v>
      </c>
      <c r="J1889" s="1">
        <v>-32.683</v>
      </c>
      <c r="K1889" s="1">
        <v>-71.989999999999995</v>
      </c>
      <c r="L1889" s="1">
        <v>4.5999999999999996</v>
      </c>
      <c r="M1889" s="1">
        <v>24</v>
      </c>
      <c r="N1889" s="1">
        <v>-33.023083</v>
      </c>
      <c r="O1889" s="1">
        <v>-71.517832999999996</v>
      </c>
      <c r="P1889" s="1">
        <v>0</v>
      </c>
      <c r="Q1889" s="1">
        <v>622</v>
      </c>
      <c r="R1889" s="7">
        <v>7.28</v>
      </c>
      <c r="S1889" s="1" t="s">
        <v>38</v>
      </c>
      <c r="T1889" s="1" t="s">
        <v>38</v>
      </c>
      <c r="U1889" s="1" t="s">
        <v>38</v>
      </c>
      <c r="V1889" s="1" t="s">
        <v>38</v>
      </c>
      <c r="W1889" s="1" t="s">
        <v>38</v>
      </c>
      <c r="X1889" s="1" t="s">
        <v>38</v>
      </c>
      <c r="Y1889" s="1">
        <v>58.103166630155378</v>
      </c>
      <c r="Z1889" s="1">
        <v>62.864759384345071</v>
      </c>
      <c r="AA1889" s="1">
        <v>62.864759384345071</v>
      </c>
      <c r="AB1889" s="1" t="s">
        <v>2476</v>
      </c>
      <c r="AC1889" s="3">
        <v>44</v>
      </c>
      <c r="AD1889" s="3">
        <f>_xlfn.XLOOKUP(B1889,EVENTOS!B:B,EVENTOS!M:M,"--",0,1)</f>
        <v>411</v>
      </c>
      <c r="AE1889" s="3">
        <v>1</v>
      </c>
      <c r="AF1889" s="12">
        <f>_xlfn.XLOOKUP(C1889,ESTACIONES!B:B,ESTACIONES!N:N,0,0,1)</f>
        <v>7.8837968896193393</v>
      </c>
      <c r="AG1889" t="e">
        <f>_xlfn.XLOOKUP(A1889,'L y W'!A:A,'L y W'!B:B,0,0,1)</f>
        <v>#N/A</v>
      </c>
      <c r="AH1889" t="e">
        <f>_xlfn.XLOOKUP(A1889,'L y W'!A:A,'L y W'!C:C,0,0,1)</f>
        <v>#N/A</v>
      </c>
    </row>
    <row r="1890" spans="1:34" x14ac:dyDescent="0.3">
      <c r="A1890" s="1">
        <v>3883</v>
      </c>
      <c r="B1890" s="1" t="s">
        <v>2475</v>
      </c>
      <c r="C1890" s="1" t="s">
        <v>2461</v>
      </c>
      <c r="D1890" s="1">
        <v>2017</v>
      </c>
      <c r="E1890" s="1">
        <v>9</v>
      </c>
      <c r="F1890" s="1">
        <v>25</v>
      </c>
      <c r="G1890" s="1">
        <v>13</v>
      </c>
      <c r="H1890" s="1">
        <v>55</v>
      </c>
      <c r="I1890" s="1">
        <v>27</v>
      </c>
      <c r="J1890" s="1">
        <v>-32.683</v>
      </c>
      <c r="K1890" s="1">
        <v>-71.989999999999995</v>
      </c>
      <c r="L1890" s="1">
        <v>4.5999999999999996</v>
      </c>
      <c r="M1890" s="1">
        <v>24</v>
      </c>
      <c r="N1890" s="1">
        <v>-33.055146999999998</v>
      </c>
      <c r="O1890" s="1">
        <v>-71.438597000000001</v>
      </c>
      <c r="P1890" s="1">
        <v>167</v>
      </c>
      <c r="Q1890" s="1">
        <v>575</v>
      </c>
      <c r="R1890" s="7">
        <v>5.5</v>
      </c>
      <c r="S1890" s="1" t="s">
        <v>38</v>
      </c>
      <c r="T1890" s="1" t="s">
        <v>38</v>
      </c>
      <c r="U1890" s="1" t="s">
        <v>38</v>
      </c>
      <c r="V1890" s="1" t="s">
        <v>38</v>
      </c>
      <c r="W1890" s="1" t="s">
        <v>38</v>
      </c>
      <c r="X1890" s="1" t="s">
        <v>38</v>
      </c>
      <c r="Y1890" s="1">
        <v>66.079938260064168</v>
      </c>
      <c r="Z1890" s="1">
        <v>70.360515414924947</v>
      </c>
      <c r="AA1890" s="1">
        <v>70.360515414924947</v>
      </c>
      <c r="AB1890" s="1" t="s">
        <v>2477</v>
      </c>
      <c r="AC1890" s="3">
        <v>149</v>
      </c>
      <c r="AD1890" s="3">
        <f>_xlfn.XLOOKUP(B1890,EVENTOS!B:B,EVENTOS!M:M,"--",0,1)</f>
        <v>411</v>
      </c>
      <c r="AE1890" s="3">
        <v>1</v>
      </c>
      <c r="AF1890" s="12">
        <f>_xlfn.XLOOKUP(C1890,ESTACIONES!B:B,ESTACIONES!N:N,0,0,1)</f>
        <v>3.9556673076940285</v>
      </c>
      <c r="AG1890" t="e">
        <f>_xlfn.XLOOKUP(A1890,'L y W'!A:A,'L y W'!B:B,0,0,1)</f>
        <v>#N/A</v>
      </c>
      <c r="AH1890" t="e">
        <f>_xlfn.XLOOKUP(A1890,'L y W'!A:A,'L y W'!C:C,0,0,1)</f>
        <v>#N/A</v>
      </c>
    </row>
    <row r="1891" spans="1:34" x14ac:dyDescent="0.3">
      <c r="A1891" s="1">
        <v>3885</v>
      </c>
      <c r="B1891" s="1" t="s">
        <v>2478</v>
      </c>
      <c r="C1891" s="1" t="s">
        <v>541</v>
      </c>
      <c r="D1891" s="1">
        <v>2017</v>
      </c>
      <c r="E1891" s="1">
        <v>9</v>
      </c>
      <c r="F1891" s="1">
        <v>25</v>
      </c>
      <c r="G1891" s="1">
        <v>7</v>
      </c>
      <c r="H1891" s="1">
        <v>27</v>
      </c>
      <c r="I1891" s="1">
        <v>11</v>
      </c>
      <c r="J1891" s="1">
        <v>-30.114000000000001</v>
      </c>
      <c r="K1891" s="1">
        <v>-71.432000000000002</v>
      </c>
      <c r="L1891" s="1">
        <v>4.7</v>
      </c>
      <c r="M1891" s="1">
        <v>37.5</v>
      </c>
      <c r="N1891" s="1">
        <v>-29.942350000000001</v>
      </c>
      <c r="O1891" s="1">
        <v>-71.263149999999996</v>
      </c>
      <c r="P1891" s="1">
        <v>30</v>
      </c>
      <c r="Q1891" s="1">
        <v>475</v>
      </c>
      <c r="R1891" s="7">
        <v>0.87</v>
      </c>
      <c r="S1891" s="1" t="s">
        <v>38</v>
      </c>
      <c r="T1891" s="1" t="s">
        <v>38</v>
      </c>
      <c r="U1891" s="1" t="s">
        <v>38</v>
      </c>
      <c r="V1891" s="1" t="s">
        <v>38</v>
      </c>
      <c r="W1891" s="1" t="s">
        <v>38</v>
      </c>
      <c r="X1891" s="1" t="s">
        <v>38</v>
      </c>
      <c r="Y1891" s="1">
        <v>25.046565201445176</v>
      </c>
      <c r="Z1891" s="1">
        <v>45.12018759258703</v>
      </c>
      <c r="AA1891" s="1">
        <v>45.12018759258703</v>
      </c>
      <c r="AB1891" s="1" t="s">
        <v>2479</v>
      </c>
      <c r="AC1891" s="3">
        <v>61</v>
      </c>
      <c r="AD1891" s="3">
        <f>_xlfn.XLOOKUP(B1891,EVENTOS!B:B,EVENTOS!M:M,"--",0,1)</f>
        <v>412</v>
      </c>
      <c r="AE1891" s="3">
        <v>1</v>
      </c>
      <c r="AF1891" s="12">
        <f>_xlfn.XLOOKUP(C1891,ESTACIONES!B:B,ESTACIONES!N:N,0,0,1)</f>
        <v>4.2654241956000023</v>
      </c>
      <c r="AG1891" t="e">
        <f>_xlfn.XLOOKUP(A1891,'L y W'!A:A,'L y W'!B:B,0,0,1)</f>
        <v>#N/A</v>
      </c>
      <c r="AH1891" t="e">
        <f>_xlfn.XLOOKUP(A1891,'L y W'!A:A,'L y W'!C:C,0,0,1)</f>
        <v>#N/A</v>
      </c>
    </row>
    <row r="1892" spans="1:34" x14ac:dyDescent="0.3">
      <c r="A1892" s="1">
        <v>3886</v>
      </c>
      <c r="B1892" s="1" t="s">
        <v>2478</v>
      </c>
      <c r="C1892" s="1" t="s">
        <v>43</v>
      </c>
      <c r="D1892" s="1">
        <v>2017</v>
      </c>
      <c r="E1892" s="1">
        <v>9</v>
      </c>
      <c r="F1892" s="1">
        <v>25</v>
      </c>
      <c r="G1892" s="1">
        <v>7</v>
      </c>
      <c r="H1892" s="1">
        <v>27</v>
      </c>
      <c r="I1892" s="1">
        <v>11</v>
      </c>
      <c r="J1892" s="1">
        <v>-30.114000000000001</v>
      </c>
      <c r="K1892" s="1">
        <v>-71.432000000000002</v>
      </c>
      <c r="L1892" s="1">
        <v>4.7</v>
      </c>
      <c r="M1892" s="1">
        <v>37.5</v>
      </c>
      <c r="N1892" s="1">
        <v>-30.23387</v>
      </c>
      <c r="O1892" s="1">
        <v>-71.081590000000006</v>
      </c>
      <c r="P1892" s="1">
        <v>1032</v>
      </c>
      <c r="Q1892" s="1">
        <v>517</v>
      </c>
      <c r="R1892" s="7">
        <v>6.5</v>
      </c>
      <c r="S1892" s="1" t="s">
        <v>38</v>
      </c>
      <c r="T1892" s="1" t="s">
        <v>38</v>
      </c>
      <c r="U1892" s="1" t="s">
        <v>38</v>
      </c>
      <c r="V1892" s="1" t="s">
        <v>38</v>
      </c>
      <c r="W1892" s="1" t="s">
        <v>38</v>
      </c>
      <c r="X1892" s="1" t="s">
        <v>38</v>
      </c>
      <c r="Y1892" s="1">
        <v>36.272320979216055</v>
      </c>
      <c r="Z1892" s="1">
        <v>52.918770707748649</v>
      </c>
      <c r="AA1892" s="1">
        <v>52.918770707748649</v>
      </c>
      <c r="AB1892" s="1" t="s">
        <v>2480</v>
      </c>
      <c r="AC1892" s="3">
        <v>5</v>
      </c>
      <c r="AD1892" s="3">
        <f>_xlfn.XLOOKUP(B1892,EVENTOS!B:B,EVENTOS!M:M,"--",0,1)</f>
        <v>412</v>
      </c>
      <c r="AE1892" s="3">
        <v>1</v>
      </c>
      <c r="AF1892" s="12">
        <f>_xlfn.XLOOKUP(C1892,ESTACIONES!B:B,ESTACIONES!N:N,0,0,1)</f>
        <v>2.335647305457484</v>
      </c>
      <c r="AG1892" t="e">
        <f>_xlfn.XLOOKUP(A1892,'L y W'!A:A,'L y W'!B:B,0,0,1)</f>
        <v>#N/A</v>
      </c>
      <c r="AH1892" t="e">
        <f>_xlfn.XLOOKUP(A1892,'L y W'!A:A,'L y W'!C:C,0,0,1)</f>
        <v>#N/A</v>
      </c>
    </row>
    <row r="1893" spans="1:34" x14ac:dyDescent="0.3">
      <c r="A1893" s="1">
        <v>3888</v>
      </c>
      <c r="B1893" s="1" t="s">
        <v>2478</v>
      </c>
      <c r="C1893" s="1" t="s">
        <v>132</v>
      </c>
      <c r="D1893" s="1">
        <v>2017</v>
      </c>
      <c r="E1893" s="1">
        <v>9</v>
      </c>
      <c r="F1893" s="1">
        <v>25</v>
      </c>
      <c r="G1893" s="1">
        <v>7</v>
      </c>
      <c r="H1893" s="1">
        <v>27</v>
      </c>
      <c r="I1893" s="1">
        <v>11</v>
      </c>
      <c r="J1893" s="1">
        <v>-30.114000000000001</v>
      </c>
      <c r="K1893" s="1">
        <v>-71.432000000000002</v>
      </c>
      <c r="L1893" s="1">
        <v>4.7</v>
      </c>
      <c r="M1893" s="1">
        <v>37.5</v>
      </c>
      <c r="N1893" s="1">
        <v>-30.09348</v>
      </c>
      <c r="O1893" s="1">
        <v>-71.368930000000006</v>
      </c>
      <c r="P1893" s="1">
        <v>71</v>
      </c>
      <c r="Q1893" s="1">
        <v>1106</v>
      </c>
      <c r="R1893" s="7">
        <v>11.015885416666666</v>
      </c>
      <c r="S1893" s="1" t="s">
        <v>38</v>
      </c>
      <c r="T1893" s="1" t="s">
        <v>38</v>
      </c>
      <c r="U1893" s="1" t="s">
        <v>38</v>
      </c>
      <c r="V1893" s="1" t="s">
        <v>38</v>
      </c>
      <c r="W1893" s="1" t="s">
        <v>38</v>
      </c>
      <c r="X1893" s="1" t="s">
        <v>38</v>
      </c>
      <c r="Y1893" s="1">
        <v>6.4907040364007837</v>
      </c>
      <c r="Z1893" s="1">
        <v>38.127539651650082</v>
      </c>
      <c r="AA1893" s="1">
        <v>38.127539651650082</v>
      </c>
      <c r="AB1893" s="1" t="s">
        <v>2481</v>
      </c>
      <c r="AC1893" s="3">
        <v>22</v>
      </c>
      <c r="AD1893" s="3">
        <f>_xlfn.XLOOKUP(B1893,EVENTOS!B:B,EVENTOS!M:M,"--",0,1)</f>
        <v>412</v>
      </c>
      <c r="AE1893" s="3">
        <v>1</v>
      </c>
      <c r="AF1893" s="12">
        <f>_xlfn.XLOOKUP(C1893,ESTACIONES!B:B,ESTACIONES!N:N,0,0,1)</f>
        <v>2.4171959038897288</v>
      </c>
      <c r="AG1893" t="e">
        <f>_xlfn.XLOOKUP(A1893,'L y W'!A:A,'L y W'!B:B,0,0,1)</f>
        <v>#N/A</v>
      </c>
      <c r="AH1893" t="e">
        <f>_xlfn.XLOOKUP(A1893,'L y W'!A:A,'L y W'!C:C,0,0,1)</f>
        <v>#N/A</v>
      </c>
    </row>
    <row r="1894" spans="1:34" x14ac:dyDescent="0.3">
      <c r="A1894" s="1">
        <v>389</v>
      </c>
      <c r="B1894" s="1" t="s">
        <v>2482</v>
      </c>
      <c r="C1894" s="1" t="s">
        <v>473</v>
      </c>
      <c r="D1894" s="1">
        <v>2014</v>
      </c>
      <c r="E1894" s="1">
        <v>5</v>
      </c>
      <c r="F1894" s="1">
        <v>4</v>
      </c>
      <c r="G1894" s="1">
        <v>4</v>
      </c>
      <c r="H1894" s="1">
        <v>46</v>
      </c>
      <c r="I1894" s="1">
        <v>48</v>
      </c>
      <c r="J1894" s="1">
        <v>-20.010999999999999</v>
      </c>
      <c r="K1894" s="1">
        <v>-71.055000000000007</v>
      </c>
      <c r="L1894" s="1">
        <v>4.9000000000000004</v>
      </c>
      <c r="M1894" s="1">
        <v>31.8</v>
      </c>
      <c r="N1894" s="1">
        <v>-20.27291</v>
      </c>
      <c r="O1894" s="1">
        <v>-70.122309999999999</v>
      </c>
      <c r="P1894" s="1">
        <v>0</v>
      </c>
      <c r="Q1894" s="1">
        <v>725</v>
      </c>
      <c r="R1894" s="7">
        <v>1.36</v>
      </c>
      <c r="S1894" s="1">
        <v>344</v>
      </c>
      <c r="T1894" s="1">
        <v>24</v>
      </c>
      <c r="U1894" s="1">
        <v>88</v>
      </c>
      <c r="V1894" s="1">
        <v>166</v>
      </c>
      <c r="W1894" s="1">
        <v>66</v>
      </c>
      <c r="X1894" s="1">
        <v>91</v>
      </c>
      <c r="Y1894" s="1">
        <v>101.73463408858331</v>
      </c>
      <c r="Z1894" s="1">
        <v>106.58881636052601</v>
      </c>
      <c r="AA1894" s="1">
        <v>106.6653671264648</v>
      </c>
      <c r="AB1894" s="1" t="s">
        <v>2483</v>
      </c>
      <c r="AC1894" s="3">
        <v>53</v>
      </c>
      <c r="AD1894" s="3">
        <f>_xlfn.XLOOKUP(B1894,EVENTOS!B:B,EVENTOS!M:M,"--",0,1)</f>
        <v>413</v>
      </c>
      <c r="AE1894" s="3">
        <v>1</v>
      </c>
      <c r="AF1894" s="12">
        <f>_xlfn.XLOOKUP(C1894,ESTACIONES!B:B,ESTACIONES!N:N,0,0,1)</f>
        <v>3.8168177816451578</v>
      </c>
      <c r="AG1894">
        <f>_xlfn.XLOOKUP(A1894,'L y W'!A:A,'L y W'!B:B,0,0,1)</f>
        <v>0</v>
      </c>
      <c r="AH1894">
        <f>_xlfn.XLOOKUP(A1894,'L y W'!A:A,'L y W'!C:C,0,0,1)</f>
        <v>0</v>
      </c>
    </row>
    <row r="1895" spans="1:34" x14ac:dyDescent="0.3">
      <c r="A1895" s="1">
        <v>3899</v>
      </c>
      <c r="B1895" s="1" t="s">
        <v>2484</v>
      </c>
      <c r="C1895" s="1" t="s">
        <v>960</v>
      </c>
      <c r="D1895" s="1">
        <v>2017</v>
      </c>
      <c r="E1895" s="1">
        <v>10</v>
      </c>
      <c r="F1895" s="1">
        <v>5</v>
      </c>
      <c r="G1895" s="1">
        <v>8</v>
      </c>
      <c r="H1895" s="1">
        <v>11</v>
      </c>
      <c r="I1895" s="1">
        <v>37</v>
      </c>
      <c r="J1895" s="1">
        <v>-22.367999999999999</v>
      </c>
      <c r="K1895" s="1">
        <v>-68.543999999999997</v>
      </c>
      <c r="L1895" s="1">
        <v>5.8</v>
      </c>
      <c r="M1895" s="1">
        <v>114.8</v>
      </c>
      <c r="N1895" s="1">
        <v>-21.31973</v>
      </c>
      <c r="O1895" s="1">
        <v>-69.896029999999996</v>
      </c>
      <c r="P1895" s="1">
        <v>0</v>
      </c>
      <c r="Q1895" s="1">
        <v>746</v>
      </c>
      <c r="R1895" s="7">
        <v>1.29</v>
      </c>
      <c r="S1895" s="1">
        <v>159</v>
      </c>
      <c r="T1895" s="1">
        <v>37</v>
      </c>
      <c r="U1895" s="1">
        <v>-76</v>
      </c>
      <c r="V1895" s="1">
        <v>323</v>
      </c>
      <c r="W1895" s="1">
        <v>54</v>
      </c>
      <c r="X1895" s="1">
        <v>-100</v>
      </c>
      <c r="Y1895" s="1">
        <v>181.67693609199733</v>
      </c>
      <c r="Z1895" s="1">
        <v>214.9082341553615</v>
      </c>
      <c r="AA1895" s="1">
        <v>214.57969665527341</v>
      </c>
      <c r="AB1895" s="1" t="s">
        <v>2485</v>
      </c>
      <c r="AC1895" s="3">
        <v>80</v>
      </c>
      <c r="AD1895" s="3">
        <f>_xlfn.XLOOKUP(B1895,EVENTOS!B:B,EVENTOS!M:M,"--",0,1)</f>
        <v>414</v>
      </c>
      <c r="AE1895" s="3">
        <v>2</v>
      </c>
      <c r="AF1895" s="12">
        <f>_xlfn.XLOOKUP(C1895,ESTACIONES!B:B,ESTACIONES!N:N,0,0,1)</f>
        <v>1.4832880859305635</v>
      </c>
      <c r="AG1895">
        <f>_xlfn.XLOOKUP(A1895,'L y W'!A:A,'L y W'!B:B,0,0,1)</f>
        <v>0</v>
      </c>
      <c r="AH1895">
        <f>_xlfn.XLOOKUP(A1895,'L y W'!A:A,'L y W'!C:C,0,0,1)</f>
        <v>0</v>
      </c>
    </row>
    <row r="1896" spans="1:34" x14ac:dyDescent="0.3">
      <c r="A1896" s="1">
        <v>39</v>
      </c>
      <c r="B1896" s="1" t="s">
        <v>2316</v>
      </c>
      <c r="C1896" s="1" t="s">
        <v>239</v>
      </c>
      <c r="D1896" s="1">
        <v>2013</v>
      </c>
      <c r="E1896" s="1">
        <v>7</v>
      </c>
      <c r="F1896" s="1">
        <v>10</v>
      </c>
      <c r="G1896" s="1">
        <v>14</v>
      </c>
      <c r="H1896" s="1">
        <v>32</v>
      </c>
      <c r="I1896" s="1">
        <v>12</v>
      </c>
      <c r="J1896" s="1">
        <v>-19.367000000000001</v>
      </c>
      <c r="K1896" s="1">
        <v>-69.522000000000006</v>
      </c>
      <c r="L1896" s="1">
        <v>5.7</v>
      </c>
      <c r="M1896" s="1">
        <v>112.9</v>
      </c>
      <c r="N1896" s="1">
        <v>-19.760960000000001</v>
      </c>
      <c r="O1896" s="1">
        <v>-69.655820000000006</v>
      </c>
      <c r="P1896" s="1">
        <v>0</v>
      </c>
      <c r="Q1896" s="1">
        <v>846</v>
      </c>
      <c r="R1896" s="7">
        <v>0.53</v>
      </c>
      <c r="S1896" s="1">
        <v>194</v>
      </c>
      <c r="T1896" s="1">
        <v>11</v>
      </c>
      <c r="U1896" s="1">
        <v>-66</v>
      </c>
      <c r="V1896" s="1">
        <v>350</v>
      </c>
      <c r="W1896" s="1">
        <v>80</v>
      </c>
      <c r="X1896" s="1">
        <v>-94</v>
      </c>
      <c r="Y1896" s="1">
        <v>45.81584220880579</v>
      </c>
      <c r="Z1896" s="1">
        <v>121.84211668098266</v>
      </c>
      <c r="AA1896" s="1">
        <v>135.36000000000001</v>
      </c>
      <c r="AB1896" s="1" t="s">
        <v>2486</v>
      </c>
      <c r="AC1896" s="3">
        <v>46</v>
      </c>
      <c r="AD1896" s="3">
        <f>_xlfn.XLOOKUP(B1896,EVENTOS!B:B,EVENTOS!M:M,"--",0,1)</f>
        <v>392</v>
      </c>
      <c r="AE1896" s="3">
        <v>2</v>
      </c>
      <c r="AF1896" s="12">
        <f>_xlfn.XLOOKUP(C1896,ESTACIONES!B:B,ESTACIONES!N:N,0,0,1)</f>
        <v>3.0457469555755177</v>
      </c>
      <c r="AG1896">
        <f>_xlfn.XLOOKUP(A1896,'L y W'!A:A,'L y W'!B:B,0,0,1)</f>
        <v>0</v>
      </c>
      <c r="AH1896">
        <f>_xlfn.XLOOKUP(A1896,'L y W'!A:A,'L y W'!C:C,0,0,1)</f>
        <v>0</v>
      </c>
    </row>
    <row r="1897" spans="1:34" x14ac:dyDescent="0.3">
      <c r="A1897" s="1">
        <v>390</v>
      </c>
      <c r="B1897" s="1" t="s">
        <v>2482</v>
      </c>
      <c r="C1897" s="1" t="s">
        <v>88</v>
      </c>
      <c r="D1897" s="1">
        <v>2014</v>
      </c>
      <c r="E1897" s="1">
        <v>5</v>
      </c>
      <c r="F1897" s="1">
        <v>4</v>
      </c>
      <c r="G1897" s="1">
        <v>4</v>
      </c>
      <c r="H1897" s="1">
        <v>46</v>
      </c>
      <c r="I1897" s="1">
        <v>48</v>
      </c>
      <c r="J1897" s="1">
        <v>-20.010999999999999</v>
      </c>
      <c r="K1897" s="1">
        <v>-71.055000000000007</v>
      </c>
      <c r="L1897" s="1">
        <v>4.9000000000000004</v>
      </c>
      <c r="M1897" s="1">
        <v>31.8</v>
      </c>
      <c r="N1897" s="1">
        <v>-20.256270000000001</v>
      </c>
      <c r="O1897" s="1">
        <v>-69.786010000000005</v>
      </c>
      <c r="P1897" s="1">
        <v>0</v>
      </c>
      <c r="Q1897" s="1">
        <v>344</v>
      </c>
      <c r="R1897" s="7">
        <v>2.4700000000000002</v>
      </c>
      <c r="S1897" s="1">
        <v>344</v>
      </c>
      <c r="T1897" s="1">
        <v>24</v>
      </c>
      <c r="U1897" s="1">
        <v>88</v>
      </c>
      <c r="V1897" s="1">
        <v>166</v>
      </c>
      <c r="W1897" s="1">
        <v>66</v>
      </c>
      <c r="X1897" s="1">
        <v>91</v>
      </c>
      <c r="Y1897" s="1">
        <v>135.43305937485476</v>
      </c>
      <c r="Z1897" s="1">
        <v>139.11633107451095</v>
      </c>
      <c r="AA1897" s="1">
        <v>139.21815490722659</v>
      </c>
      <c r="AB1897" s="1" t="s">
        <v>2487</v>
      </c>
      <c r="AC1897" s="3">
        <v>15</v>
      </c>
      <c r="AD1897" s="3">
        <f>_xlfn.XLOOKUP(B1897,EVENTOS!B:B,EVENTOS!M:M,"--",0,1)</f>
        <v>413</v>
      </c>
      <c r="AE1897" s="3">
        <v>1</v>
      </c>
      <c r="AF1897" s="12">
        <f>_xlfn.XLOOKUP(C1897,ESTACIONES!B:B,ESTACIONES!N:N,0,0,1)</f>
        <v>4.7744005541349805</v>
      </c>
      <c r="AG1897">
        <f>_xlfn.XLOOKUP(A1897,'L y W'!A:A,'L y W'!B:B,0,0,1)</f>
        <v>0</v>
      </c>
      <c r="AH1897">
        <f>_xlfn.XLOOKUP(A1897,'L y W'!A:A,'L y W'!C:C,0,0,1)</f>
        <v>0</v>
      </c>
    </row>
    <row r="1898" spans="1:34" x14ac:dyDescent="0.3">
      <c r="A1898" s="1">
        <v>3900</v>
      </c>
      <c r="B1898" s="1" t="s">
        <v>2484</v>
      </c>
      <c r="C1898" s="1" t="s">
        <v>1574</v>
      </c>
      <c r="D1898" s="1">
        <v>2017</v>
      </c>
      <c r="E1898" s="1">
        <v>10</v>
      </c>
      <c r="F1898" s="1">
        <v>5</v>
      </c>
      <c r="G1898" s="1">
        <v>8</v>
      </c>
      <c r="H1898" s="1">
        <v>11</v>
      </c>
      <c r="I1898" s="1">
        <v>37</v>
      </c>
      <c r="J1898" s="1">
        <v>-22.367999999999999</v>
      </c>
      <c r="K1898" s="1">
        <v>-68.543999999999997</v>
      </c>
      <c r="L1898" s="1">
        <v>5.8</v>
      </c>
      <c r="M1898" s="1">
        <v>114.8</v>
      </c>
      <c r="N1898" s="1">
        <v>-21.726669999999999</v>
      </c>
      <c r="O1898" s="1">
        <v>-69.886179999999996</v>
      </c>
      <c r="P1898" s="1">
        <v>0</v>
      </c>
      <c r="Q1898" s="1">
        <v>644</v>
      </c>
      <c r="R1898" s="7">
        <v>4.5199999999999996</v>
      </c>
      <c r="S1898" s="1">
        <v>159</v>
      </c>
      <c r="T1898" s="1">
        <v>37</v>
      </c>
      <c r="U1898" s="1">
        <v>-76</v>
      </c>
      <c r="V1898" s="1">
        <v>323</v>
      </c>
      <c r="W1898" s="1">
        <v>54</v>
      </c>
      <c r="X1898" s="1">
        <v>-100</v>
      </c>
      <c r="Y1898" s="1">
        <v>155.68852265279295</v>
      </c>
      <c r="Z1898" s="1">
        <v>193.43721484194612</v>
      </c>
      <c r="AA1898" s="1">
        <v>193.21600341796881</v>
      </c>
      <c r="AB1898" s="1" t="s">
        <v>2488</v>
      </c>
      <c r="AC1898" s="3">
        <v>101</v>
      </c>
      <c r="AD1898" s="3">
        <f>_xlfn.XLOOKUP(B1898,EVENTOS!B:B,EVENTOS!M:M,"--",0,1)</f>
        <v>414</v>
      </c>
      <c r="AE1898" s="3">
        <v>2</v>
      </c>
      <c r="AF1898" s="12">
        <f>_xlfn.XLOOKUP(C1898,ESTACIONES!B:B,ESTACIONES!N:N,0,0,1)</f>
        <v>1.5146121553708147</v>
      </c>
      <c r="AG1898">
        <f>_xlfn.XLOOKUP(A1898,'L y W'!A:A,'L y W'!B:B,0,0,1)</f>
        <v>0</v>
      </c>
      <c r="AH1898">
        <f>_xlfn.XLOOKUP(A1898,'L y W'!A:A,'L y W'!C:C,0,0,1)</f>
        <v>0</v>
      </c>
    </row>
    <row r="1899" spans="1:34" x14ac:dyDescent="0.3">
      <c r="A1899" s="1">
        <v>3901</v>
      </c>
      <c r="B1899" s="1" t="s">
        <v>2484</v>
      </c>
      <c r="C1899" s="1" t="s">
        <v>1640</v>
      </c>
      <c r="D1899" s="1">
        <v>2017</v>
      </c>
      <c r="E1899" s="1">
        <v>10</v>
      </c>
      <c r="F1899" s="1">
        <v>5</v>
      </c>
      <c r="G1899" s="1">
        <v>8</v>
      </c>
      <c r="H1899" s="1">
        <v>11</v>
      </c>
      <c r="I1899" s="1">
        <v>37</v>
      </c>
      <c r="J1899" s="1">
        <v>-22.367999999999999</v>
      </c>
      <c r="K1899" s="1">
        <v>-68.543999999999997</v>
      </c>
      <c r="L1899" s="1">
        <v>5.8</v>
      </c>
      <c r="M1899" s="1">
        <v>114.8</v>
      </c>
      <c r="N1899" s="1">
        <v>-21.796379999999999</v>
      </c>
      <c r="O1899" s="1">
        <v>-69.241919999999993</v>
      </c>
      <c r="P1899" s="1">
        <v>0</v>
      </c>
      <c r="Q1899" s="1">
        <v>649</v>
      </c>
      <c r="R1899" s="7">
        <v>10.15</v>
      </c>
      <c r="S1899" s="1">
        <v>159</v>
      </c>
      <c r="T1899" s="1">
        <v>37</v>
      </c>
      <c r="U1899" s="1">
        <v>-76</v>
      </c>
      <c r="V1899" s="1">
        <v>323</v>
      </c>
      <c r="W1899" s="1">
        <v>54</v>
      </c>
      <c r="X1899" s="1">
        <v>-100</v>
      </c>
      <c r="Y1899" s="1">
        <v>95.886657596722259</v>
      </c>
      <c r="Z1899" s="1">
        <v>149.57704070167671</v>
      </c>
      <c r="AA1899" s="1">
        <v>149.5082092285156</v>
      </c>
      <c r="AB1899" s="1" t="s">
        <v>2489</v>
      </c>
      <c r="AC1899" s="3">
        <v>105</v>
      </c>
      <c r="AD1899" s="3">
        <f>_xlfn.XLOOKUP(B1899,EVENTOS!B:B,EVENTOS!M:M,"--",0,1)</f>
        <v>414</v>
      </c>
      <c r="AE1899" s="3">
        <v>2</v>
      </c>
      <c r="AF1899" s="12">
        <f>_xlfn.XLOOKUP(C1899,ESTACIONES!B:B,ESTACIONES!N:N,0,0,1)</f>
        <v>1.6902258469004994</v>
      </c>
      <c r="AG1899">
        <f>_xlfn.XLOOKUP(A1899,'L y W'!A:A,'L y W'!B:B,0,0,1)</f>
        <v>0</v>
      </c>
      <c r="AH1899">
        <f>_xlfn.XLOOKUP(A1899,'L y W'!A:A,'L y W'!C:C,0,0,1)</f>
        <v>0</v>
      </c>
    </row>
    <row r="1900" spans="1:34" x14ac:dyDescent="0.3">
      <c r="A1900" s="1">
        <v>3902</v>
      </c>
      <c r="B1900" s="1" t="s">
        <v>2484</v>
      </c>
      <c r="C1900" s="1" t="s">
        <v>113</v>
      </c>
      <c r="D1900" s="1">
        <v>2017</v>
      </c>
      <c r="E1900" s="1">
        <v>10</v>
      </c>
      <c r="F1900" s="1">
        <v>5</v>
      </c>
      <c r="G1900" s="1">
        <v>8</v>
      </c>
      <c r="H1900" s="1">
        <v>11</v>
      </c>
      <c r="I1900" s="1">
        <v>37</v>
      </c>
      <c r="J1900" s="1">
        <v>-22.367999999999999</v>
      </c>
      <c r="K1900" s="1">
        <v>-68.543999999999997</v>
      </c>
      <c r="L1900" s="1">
        <v>5.8</v>
      </c>
      <c r="M1900" s="1">
        <v>114.8</v>
      </c>
      <c r="N1900" s="1">
        <v>-23.208335000000002</v>
      </c>
      <c r="O1900" s="1">
        <v>-69.470920000000007</v>
      </c>
      <c r="P1900" s="1">
        <v>0</v>
      </c>
      <c r="Q1900" s="1">
        <v>532</v>
      </c>
      <c r="R1900" s="7">
        <v>2.2200000000000002</v>
      </c>
      <c r="S1900" s="1">
        <v>159</v>
      </c>
      <c r="T1900" s="1">
        <v>37</v>
      </c>
      <c r="U1900" s="1">
        <v>-76</v>
      </c>
      <c r="V1900" s="1">
        <v>323</v>
      </c>
      <c r="W1900" s="1">
        <v>54</v>
      </c>
      <c r="X1900" s="1">
        <v>-100</v>
      </c>
      <c r="Y1900" s="1">
        <v>133.11134784343665</v>
      </c>
      <c r="Z1900" s="1">
        <v>175.77733336439141</v>
      </c>
      <c r="AA1900" s="1">
        <v>175.93182373046881</v>
      </c>
      <c r="AB1900" s="1" t="s">
        <v>2490</v>
      </c>
      <c r="AC1900" s="3">
        <v>20</v>
      </c>
      <c r="AD1900" s="3">
        <f>_xlfn.XLOOKUP(B1900,EVENTOS!B:B,EVENTOS!M:M,"--",0,1)</f>
        <v>414</v>
      </c>
      <c r="AE1900" s="3">
        <v>2</v>
      </c>
      <c r="AF1900" s="12">
        <f>_xlfn.XLOOKUP(C1900,ESTACIONES!B:B,ESTACIONES!N:N,0,0,1)</f>
        <v>3.4503543176923124</v>
      </c>
      <c r="AG1900">
        <f>_xlfn.XLOOKUP(A1900,'L y W'!A:A,'L y W'!B:B,0,0,1)</f>
        <v>0</v>
      </c>
      <c r="AH1900">
        <f>_xlfn.XLOOKUP(A1900,'L y W'!A:A,'L y W'!C:C,0,0,1)</f>
        <v>0</v>
      </c>
    </row>
    <row r="1901" spans="1:34" x14ac:dyDescent="0.3">
      <c r="A1901" s="1">
        <v>3904</v>
      </c>
      <c r="B1901" s="1" t="s">
        <v>2484</v>
      </c>
      <c r="C1901" s="1" t="s">
        <v>76</v>
      </c>
      <c r="D1901" s="1">
        <v>2017</v>
      </c>
      <c r="E1901" s="1">
        <v>10</v>
      </c>
      <c r="F1901" s="1">
        <v>5</v>
      </c>
      <c r="G1901" s="1">
        <v>8</v>
      </c>
      <c r="H1901" s="1">
        <v>11</v>
      </c>
      <c r="I1901" s="1">
        <v>37</v>
      </c>
      <c r="J1901" s="1">
        <v>-22.367999999999999</v>
      </c>
      <c r="K1901" s="1">
        <v>-68.543999999999997</v>
      </c>
      <c r="L1901" s="1">
        <v>5.8</v>
      </c>
      <c r="M1901" s="1">
        <v>114.8</v>
      </c>
      <c r="N1901" s="1">
        <v>-20.496327999999998</v>
      </c>
      <c r="O1901" s="1">
        <v>-69.337469999999996</v>
      </c>
      <c r="P1901" s="1">
        <v>0</v>
      </c>
      <c r="Q1901" s="1">
        <v>357</v>
      </c>
      <c r="R1901" s="7">
        <v>2.08</v>
      </c>
      <c r="S1901" s="1">
        <v>159</v>
      </c>
      <c r="T1901" s="1">
        <v>37</v>
      </c>
      <c r="U1901" s="1">
        <v>-76</v>
      </c>
      <c r="V1901" s="1">
        <v>323</v>
      </c>
      <c r="W1901" s="1">
        <v>54</v>
      </c>
      <c r="X1901" s="1">
        <v>-100</v>
      </c>
      <c r="Y1901" s="1">
        <v>222.96292786045535</v>
      </c>
      <c r="Z1901" s="1">
        <v>250.78179200274215</v>
      </c>
      <c r="AA1901" s="1">
        <v>250.62257385253909</v>
      </c>
      <c r="AB1901" s="1" t="s">
        <v>2491</v>
      </c>
      <c r="AC1901" s="3">
        <v>14</v>
      </c>
      <c r="AD1901" s="3">
        <f>_xlfn.XLOOKUP(B1901,EVENTOS!B:B,EVENTOS!M:M,"--",0,1)</f>
        <v>414</v>
      </c>
      <c r="AE1901" s="3">
        <v>2</v>
      </c>
      <c r="AF1901" s="12">
        <f>_xlfn.XLOOKUP(C1901,ESTACIONES!B:B,ESTACIONES!N:N,0,0,1)</f>
        <v>2.8487108524030149</v>
      </c>
      <c r="AG1901">
        <f>_xlfn.XLOOKUP(A1901,'L y W'!A:A,'L y W'!B:B,0,0,1)</f>
        <v>0</v>
      </c>
      <c r="AH1901">
        <f>_xlfn.XLOOKUP(A1901,'L y W'!A:A,'L y W'!C:C,0,0,1)</f>
        <v>0</v>
      </c>
    </row>
    <row r="1902" spans="1:34" x14ac:dyDescent="0.3">
      <c r="A1902" s="1">
        <v>3905</v>
      </c>
      <c r="B1902" s="1" t="s">
        <v>2484</v>
      </c>
      <c r="C1902" s="1" t="s">
        <v>486</v>
      </c>
      <c r="D1902" s="1">
        <v>2017</v>
      </c>
      <c r="E1902" s="1">
        <v>10</v>
      </c>
      <c r="F1902" s="1">
        <v>5</v>
      </c>
      <c r="G1902" s="1">
        <v>8</v>
      </c>
      <c r="H1902" s="1">
        <v>11</v>
      </c>
      <c r="I1902" s="1">
        <v>37</v>
      </c>
      <c r="J1902" s="1">
        <v>-22.367999999999999</v>
      </c>
      <c r="K1902" s="1">
        <v>-68.543999999999997</v>
      </c>
      <c r="L1902" s="1">
        <v>5.8</v>
      </c>
      <c r="M1902" s="1">
        <v>114.8</v>
      </c>
      <c r="N1902" s="1">
        <v>-19.924413999999999</v>
      </c>
      <c r="O1902" s="1">
        <v>-69.511921999999998</v>
      </c>
      <c r="P1902" s="1">
        <v>0</v>
      </c>
      <c r="Q1902" s="1">
        <v>517</v>
      </c>
      <c r="R1902" s="7">
        <v>6.5</v>
      </c>
      <c r="S1902" s="1">
        <v>159</v>
      </c>
      <c r="T1902" s="1">
        <v>37</v>
      </c>
      <c r="U1902" s="1">
        <v>-76</v>
      </c>
      <c r="V1902" s="1">
        <v>323</v>
      </c>
      <c r="W1902" s="1">
        <v>54</v>
      </c>
      <c r="X1902" s="1">
        <v>-100</v>
      </c>
      <c r="Y1902" s="1">
        <v>288.62356183060183</v>
      </c>
      <c r="Z1902" s="1">
        <v>310.61648450103746</v>
      </c>
      <c r="AA1902" s="1">
        <v>310.3741455078125</v>
      </c>
      <c r="AB1902" s="1" t="s">
        <v>2492</v>
      </c>
      <c r="AC1902" s="3">
        <v>57</v>
      </c>
      <c r="AD1902" s="3">
        <f>_xlfn.XLOOKUP(B1902,EVENTOS!B:B,EVENTOS!M:M,"--",0,1)</f>
        <v>414</v>
      </c>
      <c r="AE1902" s="3">
        <v>2</v>
      </c>
      <c r="AF1902" s="12">
        <f>_xlfn.XLOOKUP(C1902,ESTACIONES!B:B,ESTACIONES!N:N,0,0,1)</f>
        <v>4.936467224628478</v>
      </c>
      <c r="AG1902">
        <f>_xlfn.XLOOKUP(A1902,'L y W'!A:A,'L y W'!B:B,0,0,1)</f>
        <v>0</v>
      </c>
      <c r="AH1902">
        <f>_xlfn.XLOOKUP(A1902,'L y W'!A:A,'L y W'!C:C,0,0,1)</f>
        <v>0</v>
      </c>
    </row>
    <row r="1903" spans="1:34" x14ac:dyDescent="0.3">
      <c r="A1903" s="1">
        <v>391</v>
      </c>
      <c r="B1903" s="1" t="s">
        <v>2482</v>
      </c>
      <c r="C1903" s="1" t="s">
        <v>406</v>
      </c>
      <c r="D1903" s="1">
        <v>2014</v>
      </c>
      <c r="E1903" s="1">
        <v>5</v>
      </c>
      <c r="F1903" s="1">
        <v>4</v>
      </c>
      <c r="G1903" s="1">
        <v>4</v>
      </c>
      <c r="H1903" s="1">
        <v>46</v>
      </c>
      <c r="I1903" s="1">
        <v>48</v>
      </c>
      <c r="J1903" s="1">
        <v>-20.010999999999999</v>
      </c>
      <c r="K1903" s="1">
        <v>-71.055000000000007</v>
      </c>
      <c r="L1903" s="1">
        <v>4.9000000000000004</v>
      </c>
      <c r="M1903" s="1">
        <v>31.8</v>
      </c>
      <c r="N1903" s="1">
        <v>-19.995450000000002</v>
      </c>
      <c r="O1903" s="1">
        <v>-69.767070000000004</v>
      </c>
      <c r="P1903" s="1">
        <v>0</v>
      </c>
      <c r="Q1903" s="1">
        <v>418</v>
      </c>
      <c r="R1903" s="7">
        <v>2.8</v>
      </c>
      <c r="S1903" s="1">
        <v>344</v>
      </c>
      <c r="T1903" s="1">
        <v>24</v>
      </c>
      <c r="U1903" s="1">
        <v>88</v>
      </c>
      <c r="V1903" s="1">
        <v>166</v>
      </c>
      <c r="W1903" s="1">
        <v>66</v>
      </c>
      <c r="X1903" s="1">
        <v>91</v>
      </c>
      <c r="Y1903" s="1">
        <v>134.7860376271797</v>
      </c>
      <c r="Z1903" s="1">
        <v>138.48651898013577</v>
      </c>
      <c r="AA1903" s="1">
        <v>138.484130859375</v>
      </c>
      <c r="AB1903" s="1" t="s">
        <v>2493</v>
      </c>
      <c r="AC1903" s="3">
        <v>50</v>
      </c>
      <c r="AD1903" s="3">
        <f>_xlfn.XLOOKUP(B1903,EVENTOS!B:B,EVENTOS!M:M,"--",0,1)</f>
        <v>413</v>
      </c>
      <c r="AE1903" s="3">
        <v>1</v>
      </c>
      <c r="AF1903" s="12">
        <f>_xlfn.XLOOKUP(C1903,ESTACIONES!B:B,ESTACIONES!N:N,0,0,1)</f>
        <v>3.6247955390389586</v>
      </c>
      <c r="AG1903">
        <f>_xlfn.XLOOKUP(A1903,'L y W'!A:A,'L y W'!B:B,0,0,1)</f>
        <v>0</v>
      </c>
      <c r="AH1903">
        <f>_xlfn.XLOOKUP(A1903,'L y W'!A:A,'L y W'!C:C,0,0,1)</f>
        <v>0</v>
      </c>
    </row>
    <row r="1904" spans="1:34" x14ac:dyDescent="0.3">
      <c r="A1904" s="1">
        <v>3918</v>
      </c>
      <c r="B1904" s="1" t="s">
        <v>2494</v>
      </c>
      <c r="C1904" s="1" t="s">
        <v>2256</v>
      </c>
      <c r="D1904" s="1">
        <v>2017</v>
      </c>
      <c r="E1904" s="1">
        <v>10</v>
      </c>
      <c r="F1904" s="1">
        <v>10</v>
      </c>
      <c r="G1904" s="1">
        <v>6</v>
      </c>
      <c r="H1904" s="1">
        <v>32</v>
      </c>
      <c r="I1904" s="1">
        <v>20</v>
      </c>
      <c r="J1904" s="1">
        <v>-18.489000000000001</v>
      </c>
      <c r="K1904" s="1">
        <v>-69.739000000000004</v>
      </c>
      <c r="L1904" s="1">
        <v>6.3</v>
      </c>
      <c r="M1904" s="1">
        <v>99.7</v>
      </c>
      <c r="N1904" s="1">
        <v>-18.8337</v>
      </c>
      <c r="O1904" s="1">
        <v>-69.744450000000001</v>
      </c>
      <c r="P1904" s="1">
        <v>1855</v>
      </c>
      <c r="Q1904" s="1">
        <v>483</v>
      </c>
      <c r="R1904" s="7">
        <v>1.6</v>
      </c>
      <c r="S1904" s="1">
        <v>151</v>
      </c>
      <c r="T1904" s="1">
        <v>12</v>
      </c>
      <c r="U1904" s="1">
        <v>-104</v>
      </c>
      <c r="V1904" s="1">
        <v>345</v>
      </c>
      <c r="W1904" s="1">
        <v>78</v>
      </c>
      <c r="X1904" s="1">
        <v>-87</v>
      </c>
      <c r="Y1904" s="1">
        <v>38.158505348254913</v>
      </c>
      <c r="Z1904" s="1">
        <v>108.48727831138912</v>
      </c>
      <c r="AA1904" s="1">
        <v>103.89593505859381</v>
      </c>
      <c r="AB1904" s="1" t="s">
        <v>2495</v>
      </c>
      <c r="AC1904" s="3">
        <v>133</v>
      </c>
      <c r="AD1904" s="3">
        <f>_xlfn.XLOOKUP(B1904,EVENTOS!B:B,EVENTOS!M:M,"--",0,1)</f>
        <v>415</v>
      </c>
      <c r="AE1904" s="3">
        <v>2</v>
      </c>
      <c r="AF1904" s="12">
        <f>_xlfn.XLOOKUP(C1904,ESTACIONES!B:B,ESTACIONES!N:N,0,0,1)</f>
        <v>3.4269528990873268</v>
      </c>
      <c r="AG1904">
        <f>_xlfn.XLOOKUP(A1904,'L y W'!A:A,'L y W'!B:B,0,0,1)</f>
        <v>21.552616435661573</v>
      </c>
      <c r="AH1904">
        <f>_xlfn.XLOOKUP(A1904,'L y W'!A:A,'L y W'!C:C,0,0,1)</f>
        <v>16.065712837113516</v>
      </c>
    </row>
    <row r="1905" spans="1:34" x14ac:dyDescent="0.3">
      <c r="A1905" s="1">
        <v>3919</v>
      </c>
      <c r="B1905" s="1" t="s">
        <v>2494</v>
      </c>
      <c r="C1905" s="1" t="s">
        <v>2391</v>
      </c>
      <c r="D1905" s="1">
        <v>2017</v>
      </c>
      <c r="E1905" s="1">
        <v>10</v>
      </c>
      <c r="F1905" s="1">
        <v>10</v>
      </c>
      <c r="G1905" s="1">
        <v>6</v>
      </c>
      <c r="H1905" s="1">
        <v>32</v>
      </c>
      <c r="I1905" s="1">
        <v>20</v>
      </c>
      <c r="J1905" s="1">
        <v>-18.489000000000001</v>
      </c>
      <c r="K1905" s="1">
        <v>-69.739000000000004</v>
      </c>
      <c r="L1905" s="1">
        <v>6.3</v>
      </c>
      <c r="M1905" s="1">
        <v>99.7</v>
      </c>
      <c r="N1905" s="1">
        <v>-18.486319999999999</v>
      </c>
      <c r="O1905" s="1">
        <v>-70.300539999999998</v>
      </c>
      <c r="P1905" s="1">
        <v>44</v>
      </c>
      <c r="Q1905" s="1">
        <v>446</v>
      </c>
      <c r="R1905" s="7">
        <v>1.2</v>
      </c>
      <c r="S1905" s="1">
        <v>151</v>
      </c>
      <c r="T1905" s="1">
        <v>12</v>
      </c>
      <c r="U1905" s="1">
        <v>-104</v>
      </c>
      <c r="V1905" s="1">
        <v>345</v>
      </c>
      <c r="W1905" s="1">
        <v>78</v>
      </c>
      <c r="X1905" s="1">
        <v>-87</v>
      </c>
      <c r="Y1905" s="1">
        <v>59.304992490337533</v>
      </c>
      <c r="Z1905" s="1">
        <v>116.04286996743484</v>
      </c>
      <c r="AA1905" s="1">
        <v>111.9502029418945</v>
      </c>
      <c r="AB1905" s="1" t="s">
        <v>2496</v>
      </c>
      <c r="AC1905" s="3">
        <v>142</v>
      </c>
      <c r="AD1905" s="3">
        <f>_xlfn.XLOOKUP(B1905,EVENTOS!B:B,EVENTOS!M:M,"--",0,1)</f>
        <v>415</v>
      </c>
      <c r="AE1905" s="3">
        <v>2</v>
      </c>
      <c r="AF1905" s="12">
        <f>_xlfn.XLOOKUP(C1905,ESTACIONES!B:B,ESTACIONES!N:N,0,0,1)</f>
        <v>2.4950659697317303</v>
      </c>
      <c r="AG1905">
        <f>_xlfn.XLOOKUP(A1905,'L y W'!A:A,'L y W'!B:B,0,0,1)</f>
        <v>21.552616435661573</v>
      </c>
      <c r="AH1905">
        <f>_xlfn.XLOOKUP(A1905,'L y W'!A:A,'L y W'!C:C,0,0,1)</f>
        <v>16.065712837113516</v>
      </c>
    </row>
    <row r="1906" spans="1:34" x14ac:dyDescent="0.3">
      <c r="A1906" s="1">
        <v>392</v>
      </c>
      <c r="B1906" s="1" t="s">
        <v>2497</v>
      </c>
      <c r="C1906" s="1" t="s">
        <v>88</v>
      </c>
      <c r="D1906" s="1">
        <v>2014</v>
      </c>
      <c r="E1906" s="1">
        <v>5</v>
      </c>
      <c r="F1906" s="1">
        <v>5</v>
      </c>
      <c r="G1906" s="1">
        <v>11</v>
      </c>
      <c r="H1906" s="1">
        <v>21</v>
      </c>
      <c r="I1906" s="1">
        <v>18</v>
      </c>
      <c r="J1906" s="1">
        <v>-20.196000000000002</v>
      </c>
      <c r="K1906" s="1">
        <v>-70.742999999999995</v>
      </c>
      <c r="L1906" s="1">
        <v>5.0999999999999996</v>
      </c>
      <c r="M1906" s="1">
        <v>41</v>
      </c>
      <c r="N1906" s="1">
        <v>-20.256270000000001</v>
      </c>
      <c r="O1906" s="1">
        <v>-69.786010000000005</v>
      </c>
      <c r="P1906" s="1">
        <v>0</v>
      </c>
      <c r="Q1906" s="1">
        <v>344</v>
      </c>
      <c r="R1906" s="7">
        <v>2.4700000000000002</v>
      </c>
      <c r="S1906" s="1">
        <v>354</v>
      </c>
      <c r="T1906" s="1">
        <v>30</v>
      </c>
      <c r="U1906" s="1">
        <v>91</v>
      </c>
      <c r="V1906" s="1">
        <v>173</v>
      </c>
      <c r="W1906" s="1">
        <v>60</v>
      </c>
      <c r="X1906" s="1">
        <v>89</v>
      </c>
      <c r="Y1906" s="1">
        <v>100.22462900682982</v>
      </c>
      <c r="Z1906" s="1">
        <v>108.28654699248966</v>
      </c>
      <c r="AA1906" s="1">
        <v>123.88500000000001</v>
      </c>
      <c r="AB1906" s="1" t="s">
        <v>2498</v>
      </c>
      <c r="AC1906" s="3">
        <v>15</v>
      </c>
      <c r="AD1906" s="3">
        <f>_xlfn.XLOOKUP(B1906,EVENTOS!B:B,EVENTOS!M:M,"--",0,1)</f>
        <v>416</v>
      </c>
      <c r="AE1906" s="3">
        <v>1</v>
      </c>
      <c r="AF1906" s="12">
        <f>_xlfn.XLOOKUP(C1906,ESTACIONES!B:B,ESTACIONES!N:N,0,0,1)</f>
        <v>4.7744005541349805</v>
      </c>
      <c r="AG1906">
        <f>_xlfn.XLOOKUP(A1906,'L y W'!A:A,'L y W'!B:B,0,0,1)</f>
        <v>0</v>
      </c>
      <c r="AH1906">
        <f>_xlfn.XLOOKUP(A1906,'L y W'!A:A,'L y W'!C:C,0,0,1)</f>
        <v>0</v>
      </c>
    </row>
    <row r="1907" spans="1:34" x14ac:dyDescent="0.3">
      <c r="A1907" s="1">
        <v>3923</v>
      </c>
      <c r="B1907" s="1" t="s">
        <v>2494</v>
      </c>
      <c r="C1907" s="1" t="s">
        <v>2260</v>
      </c>
      <c r="D1907" s="1">
        <v>2017</v>
      </c>
      <c r="E1907" s="1">
        <v>10</v>
      </c>
      <c r="F1907" s="1">
        <v>10</v>
      </c>
      <c r="G1907" s="1">
        <v>6</v>
      </c>
      <c r="H1907" s="1">
        <v>32</v>
      </c>
      <c r="I1907" s="1">
        <v>20</v>
      </c>
      <c r="J1907" s="1">
        <v>-18.489000000000001</v>
      </c>
      <c r="K1907" s="1">
        <v>-69.739000000000004</v>
      </c>
      <c r="L1907" s="1">
        <v>6.3</v>
      </c>
      <c r="M1907" s="1">
        <v>99.7</v>
      </c>
      <c r="N1907" s="1">
        <v>-18.445910000000001</v>
      </c>
      <c r="O1907" s="1">
        <v>-70.29289</v>
      </c>
      <c r="P1907" s="1">
        <v>15</v>
      </c>
      <c r="Q1907" s="1">
        <v>560</v>
      </c>
      <c r="R1907" s="7">
        <v>1.2</v>
      </c>
      <c r="S1907" s="1">
        <v>151</v>
      </c>
      <c r="T1907" s="1">
        <v>12</v>
      </c>
      <c r="U1907" s="1">
        <v>-104</v>
      </c>
      <c r="V1907" s="1">
        <v>345</v>
      </c>
      <c r="W1907" s="1">
        <v>78</v>
      </c>
      <c r="X1907" s="1">
        <v>-87</v>
      </c>
      <c r="Y1907" s="1">
        <v>58.697276712813029</v>
      </c>
      <c r="Z1907" s="1">
        <v>115.70847643323519</v>
      </c>
      <c r="AA1907" s="1">
        <v>111.4885330200195</v>
      </c>
      <c r="AB1907" s="1" t="s">
        <v>2499</v>
      </c>
      <c r="AC1907" s="3">
        <v>135</v>
      </c>
      <c r="AD1907" s="3">
        <f>_xlfn.XLOOKUP(B1907,EVENTOS!B:B,EVENTOS!M:M,"--",0,1)</f>
        <v>415</v>
      </c>
      <c r="AE1907" s="3">
        <v>2</v>
      </c>
      <c r="AF1907" s="12">
        <f>_xlfn.XLOOKUP(C1907,ESTACIONES!B:B,ESTACIONES!N:N,0,0,1)</f>
        <v>2.6550997430649685</v>
      </c>
      <c r="AG1907">
        <f>_xlfn.XLOOKUP(A1907,'L y W'!A:A,'L y W'!B:B,0,0,1)</f>
        <v>21.552616435661573</v>
      </c>
      <c r="AH1907">
        <f>_xlfn.XLOOKUP(A1907,'L y W'!A:A,'L y W'!C:C,0,0,1)</f>
        <v>16.065712837113516</v>
      </c>
    </row>
    <row r="1908" spans="1:34" x14ac:dyDescent="0.3">
      <c r="A1908" s="1">
        <v>3924</v>
      </c>
      <c r="B1908" s="1" t="s">
        <v>2494</v>
      </c>
      <c r="C1908" s="1" t="s">
        <v>1160</v>
      </c>
      <c r="D1908" s="1">
        <v>2017</v>
      </c>
      <c r="E1908" s="1">
        <v>10</v>
      </c>
      <c r="F1908" s="1">
        <v>10</v>
      </c>
      <c r="G1908" s="1">
        <v>6</v>
      </c>
      <c r="H1908" s="1">
        <v>32</v>
      </c>
      <c r="I1908" s="1">
        <v>20</v>
      </c>
      <c r="J1908" s="1">
        <v>-18.489000000000001</v>
      </c>
      <c r="K1908" s="1">
        <v>-69.739000000000004</v>
      </c>
      <c r="L1908" s="1">
        <v>6.3</v>
      </c>
      <c r="M1908" s="1">
        <v>99.7</v>
      </c>
      <c r="N1908" s="1">
        <v>-18.479790000000001</v>
      </c>
      <c r="O1908" s="1">
        <v>-70.33099</v>
      </c>
      <c r="P1908" s="1">
        <v>0</v>
      </c>
      <c r="Q1908" s="1">
        <v>997</v>
      </c>
      <c r="R1908" s="7">
        <v>18.469444444444445</v>
      </c>
      <c r="S1908" s="1">
        <v>151</v>
      </c>
      <c r="T1908" s="1">
        <v>12</v>
      </c>
      <c r="U1908" s="1">
        <v>-104</v>
      </c>
      <c r="V1908" s="1">
        <v>345</v>
      </c>
      <c r="W1908" s="1">
        <v>78</v>
      </c>
      <c r="X1908" s="1">
        <v>-87</v>
      </c>
      <c r="Y1908" s="1">
        <v>62.529567094294222</v>
      </c>
      <c r="Z1908" s="1">
        <v>117.68617914181701</v>
      </c>
      <c r="AA1908" s="1">
        <v>113.31251525878911</v>
      </c>
      <c r="AB1908" s="1" t="s">
        <v>2500</v>
      </c>
      <c r="AC1908" s="3">
        <v>87</v>
      </c>
      <c r="AD1908" s="3">
        <f>_xlfn.XLOOKUP(B1908,EVENTOS!B:B,EVENTOS!M:M,"--",0,1)</f>
        <v>415</v>
      </c>
      <c r="AE1908" s="3">
        <v>2</v>
      </c>
      <c r="AF1908" s="12">
        <f>_xlfn.XLOOKUP(C1908,ESTACIONES!B:B,ESTACIONES!N:N,0,0,1)</f>
        <v>1.9608091491170969</v>
      </c>
      <c r="AG1908">
        <f>_xlfn.XLOOKUP(A1908,'L y W'!A:A,'L y W'!B:B,0,0,1)</f>
        <v>21.552616435661573</v>
      </c>
      <c r="AH1908">
        <f>_xlfn.XLOOKUP(A1908,'L y W'!A:A,'L y W'!C:C,0,0,1)</f>
        <v>16.065712837113516</v>
      </c>
    </row>
    <row r="1909" spans="1:34" x14ac:dyDescent="0.3">
      <c r="A1909" s="1">
        <v>3925</v>
      </c>
      <c r="B1909" s="1" t="s">
        <v>2494</v>
      </c>
      <c r="C1909" s="1" t="s">
        <v>2262</v>
      </c>
      <c r="D1909" s="1">
        <v>2017</v>
      </c>
      <c r="E1909" s="1">
        <v>10</v>
      </c>
      <c r="F1909" s="1">
        <v>10</v>
      </c>
      <c r="G1909" s="1">
        <v>6</v>
      </c>
      <c r="H1909" s="1">
        <v>32</v>
      </c>
      <c r="I1909" s="1">
        <v>20</v>
      </c>
      <c r="J1909" s="1">
        <v>-18.489000000000001</v>
      </c>
      <c r="K1909" s="1">
        <v>-69.739000000000004</v>
      </c>
      <c r="L1909" s="1">
        <v>6.3</v>
      </c>
      <c r="M1909" s="1">
        <v>99.7</v>
      </c>
      <c r="N1909" s="1">
        <v>-18.48049</v>
      </c>
      <c r="O1909" s="1">
        <v>-70.324929999999995</v>
      </c>
      <c r="P1909" s="1">
        <v>126</v>
      </c>
      <c r="Q1909" s="1">
        <v>1054</v>
      </c>
      <c r="R1909" s="7">
        <v>1.2636363636363634</v>
      </c>
      <c r="S1909" s="1">
        <v>151</v>
      </c>
      <c r="T1909" s="1">
        <v>12</v>
      </c>
      <c r="U1909" s="1">
        <v>-104</v>
      </c>
      <c r="V1909" s="1">
        <v>345</v>
      </c>
      <c r="W1909" s="1">
        <v>78</v>
      </c>
      <c r="X1909" s="1">
        <v>-87</v>
      </c>
      <c r="Y1909" s="1">
        <v>61.888291474819091</v>
      </c>
      <c r="Z1909" s="1">
        <v>117.45378196410776</v>
      </c>
      <c r="AA1909" s="1">
        <v>113.03208923339839</v>
      </c>
      <c r="AB1909" s="1" t="s">
        <v>2501</v>
      </c>
      <c r="AC1909" s="3">
        <v>136</v>
      </c>
      <c r="AD1909" s="3">
        <f>_xlfn.XLOOKUP(B1909,EVENTOS!B:B,EVENTOS!M:M,"--",0,1)</f>
        <v>415</v>
      </c>
      <c r="AE1909" s="3">
        <v>2</v>
      </c>
      <c r="AF1909" s="12">
        <f>_xlfn.XLOOKUP(C1909,ESTACIONES!B:B,ESTACIONES!N:N,0,0,1)</f>
        <v>2.1892293471354036</v>
      </c>
      <c r="AG1909">
        <f>_xlfn.XLOOKUP(A1909,'L y W'!A:A,'L y W'!B:B,0,0,1)</f>
        <v>21.552616435661573</v>
      </c>
      <c r="AH1909">
        <f>_xlfn.XLOOKUP(A1909,'L y W'!A:A,'L y W'!C:C,0,0,1)</f>
        <v>16.065712837113516</v>
      </c>
    </row>
    <row r="1910" spans="1:34" x14ac:dyDescent="0.3">
      <c r="A1910" s="1">
        <v>3927</v>
      </c>
      <c r="B1910" s="1" t="s">
        <v>2494</v>
      </c>
      <c r="C1910" s="1" t="s">
        <v>2397</v>
      </c>
      <c r="D1910" s="1">
        <v>2017</v>
      </c>
      <c r="E1910" s="1">
        <v>10</v>
      </c>
      <c r="F1910" s="1">
        <v>10</v>
      </c>
      <c r="G1910" s="1">
        <v>6</v>
      </c>
      <c r="H1910" s="1">
        <v>32</v>
      </c>
      <c r="I1910" s="1">
        <v>20</v>
      </c>
      <c r="J1910" s="1">
        <v>-18.489000000000001</v>
      </c>
      <c r="K1910" s="1">
        <v>-69.739000000000004</v>
      </c>
      <c r="L1910" s="1">
        <v>6.3</v>
      </c>
      <c r="M1910" s="1">
        <v>99.7</v>
      </c>
      <c r="N1910" s="1">
        <v>-18.479289999999999</v>
      </c>
      <c r="O1910" s="1">
        <v>-70.270529999999994</v>
      </c>
      <c r="P1910" s="1">
        <v>287</v>
      </c>
      <c r="Q1910" s="1">
        <v>804</v>
      </c>
      <c r="R1910" s="7">
        <v>1.05</v>
      </c>
      <c r="S1910" s="1">
        <v>151</v>
      </c>
      <c r="T1910" s="1">
        <v>12</v>
      </c>
      <c r="U1910" s="1">
        <v>-104</v>
      </c>
      <c r="V1910" s="1">
        <v>345</v>
      </c>
      <c r="W1910" s="1">
        <v>78</v>
      </c>
      <c r="X1910" s="1">
        <v>-87</v>
      </c>
      <c r="Y1910" s="1">
        <v>56.146328140133406</v>
      </c>
      <c r="Z1910" s="1">
        <v>114.67262241973687</v>
      </c>
      <c r="AA1910" s="1">
        <v>110.6164855957031</v>
      </c>
      <c r="AB1910" s="1" t="s">
        <v>2502</v>
      </c>
      <c r="AC1910" s="3">
        <v>143</v>
      </c>
      <c r="AD1910" s="3">
        <f>_xlfn.XLOOKUP(B1910,EVENTOS!B:B,EVENTOS!M:M,"--",0,1)</f>
        <v>415</v>
      </c>
      <c r="AE1910" s="3">
        <v>2</v>
      </c>
      <c r="AF1910" s="12">
        <f>_xlfn.XLOOKUP(C1910,ESTACIONES!B:B,ESTACIONES!N:N,0,0,1)</f>
        <v>3.0553971071557164</v>
      </c>
      <c r="AG1910">
        <f>_xlfn.XLOOKUP(A1910,'L y W'!A:A,'L y W'!B:B,0,0,1)</f>
        <v>21.552616435661573</v>
      </c>
      <c r="AH1910">
        <f>_xlfn.XLOOKUP(A1910,'L y W'!A:A,'L y W'!C:C,0,0,1)</f>
        <v>16.065712837113516</v>
      </c>
    </row>
    <row r="1911" spans="1:34" x14ac:dyDescent="0.3">
      <c r="A1911" s="1">
        <v>3928</v>
      </c>
      <c r="B1911" s="1" t="s">
        <v>2494</v>
      </c>
      <c r="C1911" s="1" t="s">
        <v>1631</v>
      </c>
      <c r="D1911" s="1">
        <v>2017</v>
      </c>
      <c r="E1911" s="1">
        <v>10</v>
      </c>
      <c r="F1911" s="1">
        <v>10</v>
      </c>
      <c r="G1911" s="1">
        <v>6</v>
      </c>
      <c r="H1911" s="1">
        <v>32</v>
      </c>
      <c r="I1911" s="1">
        <v>20</v>
      </c>
      <c r="J1911" s="1">
        <v>-18.489000000000001</v>
      </c>
      <c r="K1911" s="1">
        <v>-69.739000000000004</v>
      </c>
      <c r="L1911" s="1">
        <v>6.3</v>
      </c>
      <c r="M1911" s="1">
        <v>99.7</v>
      </c>
      <c r="N1911" s="1">
        <v>-18.452459999999999</v>
      </c>
      <c r="O1911" s="1">
        <v>-70.066739999999996</v>
      </c>
      <c r="P1911" s="1">
        <v>624</v>
      </c>
      <c r="Q1911" s="1">
        <v>560</v>
      </c>
      <c r="R1911" s="7">
        <v>2.2000000000000002</v>
      </c>
      <c r="S1911" s="1">
        <v>151</v>
      </c>
      <c r="T1911" s="1">
        <v>12</v>
      </c>
      <c r="U1911" s="1">
        <v>-104</v>
      </c>
      <c r="V1911" s="1">
        <v>345</v>
      </c>
      <c r="W1911" s="1">
        <v>78</v>
      </c>
      <c r="X1911" s="1">
        <v>-87</v>
      </c>
      <c r="Y1911" s="1">
        <v>34.851505796531789</v>
      </c>
      <c r="Z1911" s="1">
        <v>106.20514315364247</v>
      </c>
      <c r="AA1911" s="1">
        <v>103.8472366333008</v>
      </c>
      <c r="AB1911" s="1" t="s">
        <v>2503</v>
      </c>
      <c r="AC1911" s="3">
        <v>103</v>
      </c>
      <c r="AD1911" s="3">
        <f>_xlfn.XLOOKUP(B1911,EVENTOS!B:B,EVENTOS!M:M,"--",0,1)</f>
        <v>415</v>
      </c>
      <c r="AE1911" s="3">
        <v>2</v>
      </c>
      <c r="AF1911" s="12">
        <f>_xlfn.XLOOKUP(C1911,ESTACIONES!B:B,ESTACIONES!N:N,0,0,1)</f>
        <v>3.6794579338006224</v>
      </c>
      <c r="AG1911">
        <f>_xlfn.XLOOKUP(A1911,'L y W'!A:A,'L y W'!B:B,0,0,1)</f>
        <v>21.552616435661573</v>
      </c>
      <c r="AH1911">
        <f>_xlfn.XLOOKUP(A1911,'L y W'!A:A,'L y W'!C:C,0,0,1)</f>
        <v>16.065712837113516</v>
      </c>
    </row>
    <row r="1912" spans="1:34" x14ac:dyDescent="0.3">
      <c r="A1912" s="1">
        <v>3929</v>
      </c>
      <c r="B1912" s="1" t="s">
        <v>2494</v>
      </c>
      <c r="C1912" s="1" t="s">
        <v>2399</v>
      </c>
      <c r="D1912" s="1">
        <v>2017</v>
      </c>
      <c r="E1912" s="1">
        <v>10</v>
      </c>
      <c r="F1912" s="1">
        <v>10</v>
      </c>
      <c r="G1912" s="1">
        <v>6</v>
      </c>
      <c r="H1912" s="1">
        <v>32</v>
      </c>
      <c r="I1912" s="1">
        <v>20</v>
      </c>
      <c r="J1912" s="1">
        <v>-18.489000000000001</v>
      </c>
      <c r="K1912" s="1">
        <v>-69.739000000000004</v>
      </c>
      <c r="L1912" s="1">
        <v>6.3</v>
      </c>
      <c r="M1912" s="1">
        <v>99.7</v>
      </c>
      <c r="N1912" s="1">
        <v>-18.518740000000001</v>
      </c>
      <c r="O1912" s="1">
        <v>-70.179310000000001</v>
      </c>
      <c r="P1912" s="1">
        <v>251</v>
      </c>
      <c r="Q1912" s="1">
        <v>531</v>
      </c>
      <c r="R1912" s="7">
        <v>1.3</v>
      </c>
      <c r="S1912" s="1">
        <v>151</v>
      </c>
      <c r="T1912" s="1">
        <v>12</v>
      </c>
      <c r="U1912" s="1">
        <v>-104</v>
      </c>
      <c r="V1912" s="1">
        <v>345</v>
      </c>
      <c r="W1912" s="1">
        <v>78</v>
      </c>
      <c r="X1912" s="1">
        <v>-87</v>
      </c>
      <c r="Y1912" s="1">
        <v>46.613158785193868</v>
      </c>
      <c r="Z1912" s="1">
        <v>110.28594186447201</v>
      </c>
      <c r="AA1912" s="1">
        <v>107.4197998046875</v>
      </c>
      <c r="AB1912" s="1" t="s">
        <v>2504</v>
      </c>
      <c r="AC1912" s="3">
        <v>144</v>
      </c>
      <c r="AD1912" s="3">
        <f>_xlfn.XLOOKUP(B1912,EVENTOS!B:B,EVENTOS!M:M,"--",0,1)</f>
        <v>415</v>
      </c>
      <c r="AE1912" s="3">
        <v>2</v>
      </c>
      <c r="AF1912" s="12">
        <f>_xlfn.XLOOKUP(C1912,ESTACIONES!B:B,ESTACIONES!N:N,0,0,1)</f>
        <v>2.3785808183232593</v>
      </c>
      <c r="AG1912">
        <f>_xlfn.XLOOKUP(A1912,'L y W'!A:A,'L y W'!B:B,0,0,1)</f>
        <v>21.552616435661573</v>
      </c>
      <c r="AH1912">
        <f>_xlfn.XLOOKUP(A1912,'L y W'!A:A,'L y W'!C:C,0,0,1)</f>
        <v>16.065712837113516</v>
      </c>
    </row>
    <row r="1913" spans="1:34" x14ac:dyDescent="0.3">
      <c r="A1913" s="1">
        <v>393</v>
      </c>
      <c r="B1913" s="1" t="s">
        <v>2497</v>
      </c>
      <c r="C1913" s="1" t="s">
        <v>66</v>
      </c>
      <c r="D1913" s="1">
        <v>2014</v>
      </c>
      <c r="E1913" s="1">
        <v>5</v>
      </c>
      <c r="F1913" s="1">
        <v>5</v>
      </c>
      <c r="G1913" s="1">
        <v>11</v>
      </c>
      <c r="H1913" s="1">
        <v>21</v>
      </c>
      <c r="I1913" s="1">
        <v>18</v>
      </c>
      <c r="J1913" s="1">
        <v>-20.196000000000002</v>
      </c>
      <c r="K1913" s="1">
        <v>-70.742999999999995</v>
      </c>
      <c r="L1913" s="1">
        <v>5.0999999999999996</v>
      </c>
      <c r="M1913" s="1">
        <v>41</v>
      </c>
      <c r="N1913" s="1">
        <v>-19.59571</v>
      </c>
      <c r="O1913" s="1">
        <v>-70.21078</v>
      </c>
      <c r="P1913" s="1">
        <v>0</v>
      </c>
      <c r="Q1913" s="1">
        <v>826</v>
      </c>
      <c r="R1913" s="7">
        <v>25</v>
      </c>
      <c r="S1913" s="1">
        <v>354</v>
      </c>
      <c r="T1913" s="1">
        <v>30</v>
      </c>
      <c r="U1913" s="1">
        <v>91</v>
      </c>
      <c r="V1913" s="1">
        <v>173</v>
      </c>
      <c r="W1913" s="1">
        <v>60</v>
      </c>
      <c r="X1913" s="1">
        <v>89</v>
      </c>
      <c r="Y1913" s="1">
        <v>86.730120340678369</v>
      </c>
      <c r="Z1913" s="1">
        <v>95.932860763705747</v>
      </c>
      <c r="AA1913" s="1">
        <v>102.86</v>
      </c>
      <c r="AB1913" s="1" t="s">
        <v>2505</v>
      </c>
      <c r="AC1913" s="3">
        <v>13</v>
      </c>
      <c r="AD1913" s="3">
        <f>_xlfn.XLOOKUP(B1913,EVENTOS!B:B,EVENTOS!M:M,"--",0,1)</f>
        <v>416</v>
      </c>
      <c r="AE1913" s="3">
        <v>1</v>
      </c>
      <c r="AF1913" s="12">
        <f>_xlfn.XLOOKUP(C1913,ESTACIONES!B:B,ESTACIONES!N:N,0,0,1)</f>
        <v>3.0240970272918672</v>
      </c>
      <c r="AG1913">
        <f>_xlfn.XLOOKUP(A1913,'L y W'!A:A,'L y W'!B:B,0,0,1)</f>
        <v>0</v>
      </c>
      <c r="AH1913">
        <f>_xlfn.XLOOKUP(A1913,'L y W'!A:A,'L y W'!C:C,0,0,1)</f>
        <v>0</v>
      </c>
    </row>
    <row r="1914" spans="1:34" x14ac:dyDescent="0.3">
      <c r="A1914" s="1">
        <v>3930</v>
      </c>
      <c r="B1914" s="1" t="s">
        <v>2494</v>
      </c>
      <c r="C1914" s="1" t="s">
        <v>2401</v>
      </c>
      <c r="D1914" s="1">
        <v>2017</v>
      </c>
      <c r="E1914" s="1">
        <v>10</v>
      </c>
      <c r="F1914" s="1">
        <v>10</v>
      </c>
      <c r="G1914" s="1">
        <v>6</v>
      </c>
      <c r="H1914" s="1">
        <v>32</v>
      </c>
      <c r="I1914" s="1">
        <v>20</v>
      </c>
      <c r="J1914" s="1">
        <v>-18.489000000000001</v>
      </c>
      <c r="K1914" s="1">
        <v>-69.739000000000004</v>
      </c>
      <c r="L1914" s="1">
        <v>6.3</v>
      </c>
      <c r="M1914" s="1">
        <v>99.7</v>
      </c>
      <c r="N1914" s="1">
        <v>-18.351089999999999</v>
      </c>
      <c r="O1914" s="1">
        <v>-70.335920000000002</v>
      </c>
      <c r="P1914" s="1">
        <v>45</v>
      </c>
      <c r="Q1914" s="1">
        <v>474</v>
      </c>
      <c r="R1914" s="7">
        <v>0.42</v>
      </c>
      <c r="S1914" s="1">
        <v>151</v>
      </c>
      <c r="T1914" s="1">
        <v>12</v>
      </c>
      <c r="U1914" s="1">
        <v>-104</v>
      </c>
      <c r="V1914" s="1">
        <v>345</v>
      </c>
      <c r="W1914" s="1">
        <v>78</v>
      </c>
      <c r="X1914" s="1">
        <v>-87</v>
      </c>
      <c r="Y1914" s="1">
        <v>64.886450739794</v>
      </c>
      <c r="Z1914" s="1">
        <v>118.99292632172602</v>
      </c>
      <c r="AA1914" s="1">
        <v>113.8615646362305</v>
      </c>
      <c r="AB1914" s="1" t="s">
        <v>2506</v>
      </c>
      <c r="AC1914" s="3">
        <v>145</v>
      </c>
      <c r="AD1914" s="3">
        <f>_xlfn.XLOOKUP(B1914,EVENTOS!B:B,EVENTOS!M:M,"--",0,1)</f>
        <v>415</v>
      </c>
      <c r="AE1914" s="3">
        <v>2</v>
      </c>
      <c r="AF1914" s="12">
        <f>_xlfn.XLOOKUP(C1914,ESTACIONES!B:B,ESTACIONES!N:N,0,0,1)</f>
        <v>3.6271530870589417</v>
      </c>
      <c r="AG1914">
        <f>_xlfn.XLOOKUP(A1914,'L y W'!A:A,'L y W'!B:B,0,0,1)</f>
        <v>21.552616435661573</v>
      </c>
      <c r="AH1914">
        <f>_xlfn.XLOOKUP(A1914,'L y W'!A:A,'L y W'!C:C,0,0,1)</f>
        <v>16.065712837113516</v>
      </c>
    </row>
    <row r="1915" spans="1:34" x14ac:dyDescent="0.3">
      <c r="A1915" s="1">
        <v>3931</v>
      </c>
      <c r="B1915" s="1" t="s">
        <v>2494</v>
      </c>
      <c r="C1915" s="1" t="s">
        <v>2405</v>
      </c>
      <c r="D1915" s="1">
        <v>2017</v>
      </c>
      <c r="E1915" s="1">
        <v>10</v>
      </c>
      <c r="F1915" s="1">
        <v>10</v>
      </c>
      <c r="G1915" s="1">
        <v>6</v>
      </c>
      <c r="H1915" s="1">
        <v>32</v>
      </c>
      <c r="I1915" s="1">
        <v>20</v>
      </c>
      <c r="J1915" s="1">
        <v>-18.489000000000001</v>
      </c>
      <c r="K1915" s="1">
        <v>-69.739000000000004</v>
      </c>
      <c r="L1915" s="1">
        <v>6.3</v>
      </c>
      <c r="M1915" s="1">
        <v>99.7</v>
      </c>
      <c r="N1915" s="1">
        <v>-18.47222</v>
      </c>
      <c r="O1915" s="1">
        <v>-70.312860000000001</v>
      </c>
      <c r="P1915" s="1">
        <v>8</v>
      </c>
      <c r="Q1915" s="1">
        <v>390</v>
      </c>
      <c r="R1915" s="7">
        <v>1.1000000000000001</v>
      </c>
      <c r="S1915" s="1">
        <v>151</v>
      </c>
      <c r="T1915" s="1">
        <v>12</v>
      </c>
      <c r="U1915" s="1">
        <v>-104</v>
      </c>
      <c r="V1915" s="1">
        <v>345</v>
      </c>
      <c r="W1915" s="1">
        <v>78</v>
      </c>
      <c r="X1915" s="1">
        <v>-87</v>
      </c>
      <c r="Y1915" s="1">
        <v>60.636294283549979</v>
      </c>
      <c r="Z1915" s="1">
        <v>116.6980953076839</v>
      </c>
      <c r="AA1915" s="1">
        <v>112.44215393066411</v>
      </c>
      <c r="AB1915" s="1" t="s">
        <v>2507</v>
      </c>
      <c r="AC1915" s="3">
        <v>146</v>
      </c>
      <c r="AD1915" s="3">
        <f>_xlfn.XLOOKUP(B1915,EVENTOS!B:B,EVENTOS!M:M,"--",0,1)</f>
        <v>415</v>
      </c>
      <c r="AE1915" s="3">
        <v>2</v>
      </c>
      <c r="AF1915" s="12">
        <f>_xlfn.XLOOKUP(C1915,ESTACIONES!B:B,ESTACIONES!N:N,0,0,1)</f>
        <v>2.9905583564593248</v>
      </c>
      <c r="AG1915">
        <f>_xlfn.XLOOKUP(A1915,'L y W'!A:A,'L y W'!B:B,0,0,1)</f>
        <v>21.552616435661573</v>
      </c>
      <c r="AH1915">
        <f>_xlfn.XLOOKUP(A1915,'L y W'!A:A,'L y W'!C:C,0,0,1)</f>
        <v>16.065712837113516</v>
      </c>
    </row>
    <row r="1916" spans="1:34" x14ac:dyDescent="0.3">
      <c r="A1916" s="1">
        <v>3935</v>
      </c>
      <c r="B1916" s="1" t="s">
        <v>2494</v>
      </c>
      <c r="C1916" s="1" t="s">
        <v>2264</v>
      </c>
      <c r="D1916" s="1">
        <v>2017</v>
      </c>
      <c r="E1916" s="1">
        <v>10</v>
      </c>
      <c r="F1916" s="1">
        <v>10</v>
      </c>
      <c r="G1916" s="1">
        <v>6</v>
      </c>
      <c r="H1916" s="1">
        <v>32</v>
      </c>
      <c r="I1916" s="1">
        <v>20</v>
      </c>
      <c r="J1916" s="1">
        <v>-18.489000000000001</v>
      </c>
      <c r="K1916" s="1">
        <v>-69.739000000000004</v>
      </c>
      <c r="L1916" s="1">
        <v>6.3</v>
      </c>
      <c r="M1916" s="1">
        <v>99.7</v>
      </c>
      <c r="N1916" s="1">
        <v>-18.493469999999999</v>
      </c>
      <c r="O1916" s="1">
        <v>-70.29907</v>
      </c>
      <c r="P1916" s="1">
        <v>75</v>
      </c>
      <c r="Q1916" s="1">
        <v>727</v>
      </c>
      <c r="R1916" s="7">
        <v>5.3166666666666655</v>
      </c>
      <c r="S1916" s="1">
        <v>151</v>
      </c>
      <c r="T1916" s="1">
        <v>12</v>
      </c>
      <c r="U1916" s="1">
        <v>-104</v>
      </c>
      <c r="V1916" s="1">
        <v>345</v>
      </c>
      <c r="W1916" s="1">
        <v>78</v>
      </c>
      <c r="X1916" s="1">
        <v>-87</v>
      </c>
      <c r="Y1916" s="1">
        <v>59.149846621463752</v>
      </c>
      <c r="Z1916" s="1">
        <v>115.99032278747519</v>
      </c>
      <c r="AA1916" s="1">
        <v>111.9254608154297</v>
      </c>
      <c r="AB1916" s="1" t="s">
        <v>2508</v>
      </c>
      <c r="AC1916" s="3">
        <v>137</v>
      </c>
      <c r="AD1916" s="3">
        <f>_xlfn.XLOOKUP(B1916,EVENTOS!B:B,EVENTOS!M:M,"--",0,1)</f>
        <v>415</v>
      </c>
      <c r="AE1916" s="3">
        <v>2</v>
      </c>
      <c r="AF1916" s="12">
        <f>_xlfn.XLOOKUP(C1916,ESTACIONES!B:B,ESTACIONES!N:N,0,0,1)</f>
        <v>3.2207112542023326</v>
      </c>
      <c r="AG1916">
        <f>_xlfn.XLOOKUP(A1916,'L y W'!A:A,'L y W'!B:B,0,0,1)</f>
        <v>21.552616435661573</v>
      </c>
      <c r="AH1916">
        <f>_xlfn.XLOOKUP(A1916,'L y W'!A:A,'L y W'!C:C,0,0,1)</f>
        <v>16.065712837113516</v>
      </c>
    </row>
    <row r="1917" spans="1:34" x14ac:dyDescent="0.3">
      <c r="A1917" s="1">
        <v>394</v>
      </c>
      <c r="B1917" s="1" t="s">
        <v>2497</v>
      </c>
      <c r="C1917" s="1" t="s">
        <v>406</v>
      </c>
      <c r="D1917" s="1">
        <v>2014</v>
      </c>
      <c r="E1917" s="1">
        <v>5</v>
      </c>
      <c r="F1917" s="1">
        <v>5</v>
      </c>
      <c r="G1917" s="1">
        <v>11</v>
      </c>
      <c r="H1917" s="1">
        <v>21</v>
      </c>
      <c r="I1917" s="1">
        <v>18</v>
      </c>
      <c r="J1917" s="1">
        <v>-20.196000000000002</v>
      </c>
      <c r="K1917" s="1">
        <v>-70.742999999999995</v>
      </c>
      <c r="L1917" s="1">
        <v>5.0999999999999996</v>
      </c>
      <c r="M1917" s="1">
        <v>41</v>
      </c>
      <c r="N1917" s="1">
        <v>-19.995450000000002</v>
      </c>
      <c r="O1917" s="1">
        <v>-69.767070000000004</v>
      </c>
      <c r="P1917" s="1">
        <v>0</v>
      </c>
      <c r="Q1917" s="1">
        <v>418</v>
      </c>
      <c r="R1917" s="7">
        <v>2.8</v>
      </c>
      <c r="S1917" s="1">
        <v>354</v>
      </c>
      <c r="T1917" s="1">
        <v>30</v>
      </c>
      <c r="U1917" s="1">
        <v>91</v>
      </c>
      <c r="V1917" s="1">
        <v>173</v>
      </c>
      <c r="W1917" s="1">
        <v>60</v>
      </c>
      <c r="X1917" s="1">
        <v>89</v>
      </c>
      <c r="Y1917" s="1">
        <v>104.45297492978834</v>
      </c>
      <c r="Z1917" s="1">
        <v>112.2115144344955</v>
      </c>
      <c r="AA1917" s="1">
        <v>127.63</v>
      </c>
      <c r="AB1917" s="1" t="s">
        <v>2509</v>
      </c>
      <c r="AC1917" s="3">
        <v>50</v>
      </c>
      <c r="AD1917" s="3">
        <f>_xlfn.XLOOKUP(B1917,EVENTOS!B:B,EVENTOS!M:M,"--",0,1)</f>
        <v>416</v>
      </c>
      <c r="AE1917" s="3">
        <v>1</v>
      </c>
      <c r="AF1917" s="12">
        <f>_xlfn.XLOOKUP(C1917,ESTACIONES!B:B,ESTACIONES!N:N,0,0,1)</f>
        <v>3.6247955390389586</v>
      </c>
      <c r="AG1917">
        <f>_xlfn.XLOOKUP(A1917,'L y W'!A:A,'L y W'!B:B,0,0,1)</f>
        <v>0</v>
      </c>
      <c r="AH1917">
        <f>_xlfn.XLOOKUP(A1917,'L y W'!A:A,'L y W'!C:C,0,0,1)</f>
        <v>0</v>
      </c>
    </row>
    <row r="1918" spans="1:34" x14ac:dyDescent="0.3">
      <c r="A1918" s="1">
        <v>3940</v>
      </c>
      <c r="B1918" s="1" t="s">
        <v>2494</v>
      </c>
      <c r="C1918" s="1" t="s">
        <v>204</v>
      </c>
      <c r="D1918" s="1">
        <v>2017</v>
      </c>
      <c r="E1918" s="1">
        <v>10</v>
      </c>
      <c r="F1918" s="1">
        <v>10</v>
      </c>
      <c r="G1918" s="1">
        <v>6</v>
      </c>
      <c r="H1918" s="1">
        <v>32</v>
      </c>
      <c r="I1918" s="1">
        <v>20</v>
      </c>
      <c r="J1918" s="1">
        <v>-18.489000000000001</v>
      </c>
      <c r="K1918" s="1">
        <v>-69.739000000000004</v>
      </c>
      <c r="L1918" s="1">
        <v>6.3</v>
      </c>
      <c r="M1918" s="1">
        <v>99.7</v>
      </c>
      <c r="N1918" s="1">
        <v>-18.370799999999999</v>
      </c>
      <c r="O1918" s="1">
        <v>-70.341899999999995</v>
      </c>
      <c r="P1918" s="1">
        <v>0</v>
      </c>
      <c r="Q1918" s="1">
        <v>443</v>
      </c>
      <c r="R1918" s="7">
        <v>0.42</v>
      </c>
      <c r="S1918" s="1">
        <v>151</v>
      </c>
      <c r="T1918" s="1">
        <v>12</v>
      </c>
      <c r="U1918" s="1">
        <v>-104</v>
      </c>
      <c r="V1918" s="1">
        <v>345</v>
      </c>
      <c r="W1918" s="1">
        <v>78</v>
      </c>
      <c r="X1918" s="1">
        <v>-87</v>
      </c>
      <c r="Y1918" s="1">
        <v>65.023341854665091</v>
      </c>
      <c r="Z1918" s="1">
        <v>119.02993315107189</v>
      </c>
      <c r="AA1918" s="1">
        <v>113.98193359375</v>
      </c>
      <c r="AB1918" s="1" t="s">
        <v>2510</v>
      </c>
      <c r="AC1918" s="3">
        <v>41</v>
      </c>
      <c r="AD1918" s="3">
        <f>_xlfn.XLOOKUP(B1918,EVENTOS!B:B,EVENTOS!M:M,"--",0,1)</f>
        <v>415</v>
      </c>
      <c r="AE1918" s="3">
        <v>2</v>
      </c>
      <c r="AF1918" s="12">
        <f>_xlfn.XLOOKUP(C1918,ESTACIONES!B:B,ESTACIONES!N:N,0,0,1)</f>
        <v>3.7653164172104794</v>
      </c>
      <c r="AG1918">
        <f>_xlfn.XLOOKUP(A1918,'L y W'!A:A,'L y W'!B:B,0,0,1)</f>
        <v>21.552616435661573</v>
      </c>
      <c r="AH1918">
        <f>_xlfn.XLOOKUP(A1918,'L y W'!A:A,'L y W'!C:C,0,0,1)</f>
        <v>16.065712837113516</v>
      </c>
    </row>
    <row r="1919" spans="1:34" x14ac:dyDescent="0.3">
      <c r="A1919" s="1">
        <v>3941</v>
      </c>
      <c r="B1919" s="1" t="s">
        <v>2494</v>
      </c>
      <c r="C1919" s="1" t="s">
        <v>212</v>
      </c>
      <c r="D1919" s="1">
        <v>2017</v>
      </c>
      <c r="E1919" s="1">
        <v>10</v>
      </c>
      <c r="F1919" s="1">
        <v>10</v>
      </c>
      <c r="G1919" s="1">
        <v>6</v>
      </c>
      <c r="H1919" s="1">
        <v>32</v>
      </c>
      <c r="I1919" s="1">
        <v>20</v>
      </c>
      <c r="J1919" s="1">
        <v>-18.489000000000001</v>
      </c>
      <c r="K1919" s="1">
        <v>-69.739000000000004</v>
      </c>
      <c r="L1919" s="1">
        <v>6.3</v>
      </c>
      <c r="M1919" s="1">
        <v>99.7</v>
      </c>
      <c r="N1919" s="1">
        <v>-19.668500000000002</v>
      </c>
      <c r="O1919" s="1">
        <v>-69.194199999999995</v>
      </c>
      <c r="P1919" s="1">
        <v>0</v>
      </c>
      <c r="Q1919" s="1">
        <v>973</v>
      </c>
      <c r="R1919" s="7">
        <v>7.75</v>
      </c>
      <c r="S1919" s="1">
        <v>151</v>
      </c>
      <c r="T1919" s="1">
        <v>12</v>
      </c>
      <c r="U1919" s="1">
        <v>-104</v>
      </c>
      <c r="V1919" s="1">
        <v>345</v>
      </c>
      <c r="W1919" s="1">
        <v>78</v>
      </c>
      <c r="X1919" s="1">
        <v>-87</v>
      </c>
      <c r="Y1919" s="1">
        <v>142.59668503474617</v>
      </c>
      <c r="Z1919" s="1">
        <v>173.99397858230211</v>
      </c>
      <c r="AA1919" s="1">
        <v>165.17558288574219</v>
      </c>
      <c r="AB1919" s="1" t="s">
        <v>2511</v>
      </c>
      <c r="AC1919" s="3">
        <v>42</v>
      </c>
      <c r="AD1919" s="3">
        <f>_xlfn.XLOOKUP(B1919,EVENTOS!B:B,EVENTOS!M:M,"--",0,1)</f>
        <v>415</v>
      </c>
      <c r="AE1919" s="3">
        <v>2</v>
      </c>
      <c r="AF1919" s="12">
        <f>_xlfn.XLOOKUP(C1919,ESTACIONES!B:B,ESTACIONES!N:N,0,0,1)</f>
        <v>5.985471124506704</v>
      </c>
      <c r="AG1919">
        <f>_xlfn.XLOOKUP(A1919,'L y W'!A:A,'L y W'!B:B,0,0,1)</f>
        <v>21.552616435661573</v>
      </c>
      <c r="AH1919">
        <f>_xlfn.XLOOKUP(A1919,'L y W'!A:A,'L y W'!C:C,0,0,1)</f>
        <v>16.065712837113516</v>
      </c>
    </row>
    <row r="1920" spans="1:34" x14ac:dyDescent="0.3">
      <c r="A1920" s="1">
        <v>3942</v>
      </c>
      <c r="B1920" s="1" t="s">
        <v>2494</v>
      </c>
      <c r="C1920" s="1" t="s">
        <v>223</v>
      </c>
      <c r="D1920" s="1">
        <v>2017</v>
      </c>
      <c r="E1920" s="1">
        <v>10</v>
      </c>
      <c r="F1920" s="1">
        <v>10</v>
      </c>
      <c r="G1920" s="1">
        <v>6</v>
      </c>
      <c r="H1920" s="1">
        <v>32</v>
      </c>
      <c r="I1920" s="1">
        <v>20</v>
      </c>
      <c r="J1920" s="1">
        <v>-18.489000000000001</v>
      </c>
      <c r="K1920" s="1">
        <v>-69.739000000000004</v>
      </c>
      <c r="L1920" s="1">
        <v>6.3</v>
      </c>
      <c r="M1920" s="1">
        <v>99.7</v>
      </c>
      <c r="N1920" s="1">
        <v>-20.278220000000001</v>
      </c>
      <c r="O1920" s="1">
        <v>-69.887910000000005</v>
      </c>
      <c r="P1920" s="1">
        <v>0</v>
      </c>
      <c r="Q1920" s="1">
        <v>677</v>
      </c>
      <c r="R1920" s="7">
        <v>1.28</v>
      </c>
      <c r="S1920" s="1">
        <v>151</v>
      </c>
      <c r="T1920" s="1">
        <v>12</v>
      </c>
      <c r="U1920" s="1">
        <v>-104</v>
      </c>
      <c r="V1920" s="1">
        <v>345</v>
      </c>
      <c r="W1920" s="1">
        <v>78</v>
      </c>
      <c r="X1920" s="1">
        <v>-87</v>
      </c>
      <c r="Y1920" s="1">
        <v>198.67756635625551</v>
      </c>
      <c r="Z1920" s="1">
        <v>222.29004785020021</v>
      </c>
      <c r="AA1920" s="1">
        <v>211.24574279785159</v>
      </c>
      <c r="AB1920" s="1" t="s">
        <v>2512</v>
      </c>
      <c r="AC1920" s="3">
        <v>43</v>
      </c>
      <c r="AD1920" s="3">
        <f>_xlfn.XLOOKUP(B1920,EVENTOS!B:B,EVENTOS!M:M,"--",0,1)</f>
        <v>415</v>
      </c>
      <c r="AE1920" s="3">
        <v>2</v>
      </c>
      <c r="AF1920" s="12">
        <f>_xlfn.XLOOKUP(C1920,ESTACIONES!B:B,ESTACIONES!N:N,0,0,1)</f>
        <v>1.8466700334209667</v>
      </c>
      <c r="AG1920">
        <f>_xlfn.XLOOKUP(A1920,'L y W'!A:A,'L y W'!B:B,0,0,1)</f>
        <v>21.552616435661573</v>
      </c>
      <c r="AH1920">
        <f>_xlfn.XLOOKUP(A1920,'L y W'!A:A,'L y W'!C:C,0,0,1)</f>
        <v>16.065712837113516</v>
      </c>
    </row>
    <row r="1921" spans="1:34" x14ac:dyDescent="0.3">
      <c r="A1921" s="1">
        <v>3943</v>
      </c>
      <c r="B1921" s="1" t="s">
        <v>2494</v>
      </c>
      <c r="C1921" s="1" t="s">
        <v>482</v>
      </c>
      <c r="D1921" s="1">
        <v>2017</v>
      </c>
      <c r="E1921" s="1">
        <v>10</v>
      </c>
      <c r="F1921" s="1">
        <v>10</v>
      </c>
      <c r="G1921" s="1">
        <v>6</v>
      </c>
      <c r="H1921" s="1">
        <v>32</v>
      </c>
      <c r="I1921" s="1">
        <v>20</v>
      </c>
      <c r="J1921" s="1">
        <v>-18.489000000000001</v>
      </c>
      <c r="K1921" s="1">
        <v>-69.739000000000004</v>
      </c>
      <c r="L1921" s="1">
        <v>6.3</v>
      </c>
      <c r="M1921" s="1">
        <v>99.7</v>
      </c>
      <c r="N1921" s="1">
        <v>-21.043230000000001</v>
      </c>
      <c r="O1921" s="1">
        <v>-69.487399999999994</v>
      </c>
      <c r="P1921" s="1">
        <v>0</v>
      </c>
      <c r="Q1921" s="1">
        <v>603</v>
      </c>
      <c r="R1921" s="7">
        <v>3.4</v>
      </c>
      <c r="S1921" s="1">
        <v>151</v>
      </c>
      <c r="T1921" s="1">
        <v>12</v>
      </c>
      <c r="U1921" s="1">
        <v>-104</v>
      </c>
      <c r="V1921" s="1">
        <v>345</v>
      </c>
      <c r="W1921" s="1">
        <v>78</v>
      </c>
      <c r="X1921" s="1">
        <v>-87</v>
      </c>
      <c r="Y1921" s="1">
        <v>283.98365478143705</v>
      </c>
      <c r="Z1921" s="1">
        <v>300.97642130742139</v>
      </c>
      <c r="AA1921" s="1">
        <v>289.28729248046881</v>
      </c>
      <c r="AB1921" s="1" t="s">
        <v>2513</v>
      </c>
      <c r="AC1921" s="3">
        <v>55</v>
      </c>
      <c r="AD1921" s="3">
        <f>_xlfn.XLOOKUP(B1921,EVENTOS!B:B,EVENTOS!M:M,"--",0,1)</f>
        <v>415</v>
      </c>
      <c r="AE1921" s="3">
        <v>2</v>
      </c>
      <c r="AF1921" s="12">
        <f>_xlfn.XLOOKUP(C1921,ESTACIONES!B:B,ESTACIONES!N:N,0,0,1)</f>
        <v>1.9568435515885059</v>
      </c>
      <c r="AG1921">
        <f>_xlfn.XLOOKUP(A1921,'L y W'!A:A,'L y W'!B:B,0,0,1)</f>
        <v>21.552616435661573</v>
      </c>
      <c r="AH1921">
        <f>_xlfn.XLOOKUP(A1921,'L y W'!A:A,'L y W'!C:C,0,0,1)</f>
        <v>16.065712837113516</v>
      </c>
    </row>
    <row r="1922" spans="1:34" x14ac:dyDescent="0.3">
      <c r="A1922" s="1">
        <v>3944</v>
      </c>
      <c r="B1922" s="1" t="s">
        <v>2494</v>
      </c>
      <c r="C1922" s="1" t="s">
        <v>960</v>
      </c>
      <c r="D1922" s="1">
        <v>2017</v>
      </c>
      <c r="E1922" s="1">
        <v>10</v>
      </c>
      <c r="F1922" s="1">
        <v>10</v>
      </c>
      <c r="G1922" s="1">
        <v>6</v>
      </c>
      <c r="H1922" s="1">
        <v>32</v>
      </c>
      <c r="I1922" s="1">
        <v>20</v>
      </c>
      <c r="J1922" s="1">
        <v>-18.489000000000001</v>
      </c>
      <c r="K1922" s="1">
        <v>-69.739000000000004</v>
      </c>
      <c r="L1922" s="1">
        <v>6.3</v>
      </c>
      <c r="M1922" s="1">
        <v>99.7</v>
      </c>
      <c r="N1922" s="1">
        <v>-21.31973</v>
      </c>
      <c r="O1922" s="1">
        <v>-69.896029999999996</v>
      </c>
      <c r="P1922" s="1">
        <v>0</v>
      </c>
      <c r="Q1922" s="1">
        <v>746</v>
      </c>
      <c r="R1922" s="7">
        <v>1.29</v>
      </c>
      <c r="S1922" s="1">
        <v>151</v>
      </c>
      <c r="T1922" s="1">
        <v>12</v>
      </c>
      <c r="U1922" s="1">
        <v>-104</v>
      </c>
      <c r="V1922" s="1">
        <v>345</v>
      </c>
      <c r="W1922" s="1">
        <v>78</v>
      </c>
      <c r="X1922" s="1">
        <v>-87</v>
      </c>
      <c r="Y1922" s="1">
        <v>313.80202718186928</v>
      </c>
      <c r="Z1922" s="1">
        <v>329.25947558642957</v>
      </c>
      <c r="AA1922" s="1">
        <v>317.08670043945313</v>
      </c>
      <c r="AB1922" s="1" t="s">
        <v>2514</v>
      </c>
      <c r="AC1922" s="3">
        <v>80</v>
      </c>
      <c r="AD1922" s="3">
        <f>_xlfn.XLOOKUP(B1922,EVENTOS!B:B,EVENTOS!M:M,"--",0,1)</f>
        <v>415</v>
      </c>
      <c r="AE1922" s="3">
        <v>2</v>
      </c>
      <c r="AF1922" s="12">
        <f>_xlfn.XLOOKUP(C1922,ESTACIONES!B:B,ESTACIONES!N:N,0,0,1)</f>
        <v>1.4832880859305635</v>
      </c>
      <c r="AG1922">
        <f>_xlfn.XLOOKUP(A1922,'L y W'!A:A,'L y W'!B:B,0,0,1)</f>
        <v>21.552616435661573</v>
      </c>
      <c r="AH1922">
        <f>_xlfn.XLOOKUP(A1922,'L y W'!A:A,'L y W'!C:C,0,0,1)</f>
        <v>16.065712837113516</v>
      </c>
    </row>
    <row r="1923" spans="1:34" x14ac:dyDescent="0.3">
      <c r="A1923" s="1">
        <v>3945</v>
      </c>
      <c r="B1923" s="1" t="s">
        <v>2494</v>
      </c>
      <c r="C1923" s="1" t="s">
        <v>1736</v>
      </c>
      <c r="D1923" s="1">
        <v>2017</v>
      </c>
      <c r="E1923" s="1">
        <v>10</v>
      </c>
      <c r="F1923" s="1">
        <v>10</v>
      </c>
      <c r="G1923" s="1">
        <v>6</v>
      </c>
      <c r="H1923" s="1">
        <v>32</v>
      </c>
      <c r="I1923" s="1">
        <v>20</v>
      </c>
      <c r="J1923" s="1">
        <v>-18.489000000000001</v>
      </c>
      <c r="K1923" s="1">
        <v>-69.739000000000004</v>
      </c>
      <c r="L1923" s="1">
        <v>6.3</v>
      </c>
      <c r="M1923" s="1">
        <v>99.7</v>
      </c>
      <c r="N1923" s="1">
        <v>-20.141120000000001</v>
      </c>
      <c r="O1923" s="1">
        <v>-69.153400000000005</v>
      </c>
      <c r="P1923" s="1">
        <v>0</v>
      </c>
      <c r="Q1923" s="1">
        <v>742</v>
      </c>
      <c r="R1923" s="7">
        <v>4.2</v>
      </c>
      <c r="S1923" s="1">
        <v>151</v>
      </c>
      <c r="T1923" s="1">
        <v>12</v>
      </c>
      <c r="U1923" s="1">
        <v>-104</v>
      </c>
      <c r="V1923" s="1">
        <v>345</v>
      </c>
      <c r="W1923" s="1">
        <v>78</v>
      </c>
      <c r="X1923" s="1">
        <v>-87</v>
      </c>
      <c r="Y1923" s="1">
        <v>192.959145930673</v>
      </c>
      <c r="Z1923" s="1">
        <v>217.19420341780477</v>
      </c>
      <c r="AA1923" s="1">
        <v>207.55711364746091</v>
      </c>
      <c r="AB1923" s="1" t="s">
        <v>2515</v>
      </c>
      <c r="AC1923" s="3">
        <v>110</v>
      </c>
      <c r="AD1923" s="3">
        <f>_xlfn.XLOOKUP(B1923,EVENTOS!B:B,EVENTOS!M:M,"--",0,1)</f>
        <v>415</v>
      </c>
      <c r="AE1923" s="3">
        <v>2</v>
      </c>
      <c r="AF1923" s="12">
        <f>_xlfn.XLOOKUP(C1923,ESTACIONES!B:B,ESTACIONES!N:N,0,0,1)</f>
        <v>2.1221377636605276</v>
      </c>
      <c r="AG1923">
        <f>_xlfn.XLOOKUP(A1923,'L y W'!A:A,'L y W'!B:B,0,0,1)</f>
        <v>21.552616435661573</v>
      </c>
      <c r="AH1923">
        <f>_xlfn.XLOOKUP(A1923,'L y W'!A:A,'L y W'!C:C,0,0,1)</f>
        <v>16.065712837113516</v>
      </c>
    </row>
    <row r="1924" spans="1:34" x14ac:dyDescent="0.3">
      <c r="A1924" s="1">
        <v>3946</v>
      </c>
      <c r="B1924" s="1" t="s">
        <v>2494</v>
      </c>
      <c r="C1924" s="1" t="s">
        <v>338</v>
      </c>
      <c r="D1924" s="1">
        <v>2017</v>
      </c>
      <c r="E1924" s="1">
        <v>10</v>
      </c>
      <c r="F1924" s="1">
        <v>10</v>
      </c>
      <c r="G1924" s="1">
        <v>6</v>
      </c>
      <c r="H1924" s="1">
        <v>32</v>
      </c>
      <c r="I1924" s="1">
        <v>20</v>
      </c>
      <c r="J1924" s="1">
        <v>-18.489000000000001</v>
      </c>
      <c r="K1924" s="1">
        <v>-69.739000000000004</v>
      </c>
      <c r="L1924" s="1">
        <v>6.3</v>
      </c>
      <c r="M1924" s="1">
        <v>99.7</v>
      </c>
      <c r="N1924" s="1">
        <v>-18.614059999999998</v>
      </c>
      <c r="O1924" s="1">
        <v>-70.328090000000003</v>
      </c>
      <c r="P1924" s="1">
        <v>0</v>
      </c>
      <c r="Q1924" s="1">
        <v>599</v>
      </c>
      <c r="R1924" s="7">
        <v>4.82</v>
      </c>
      <c r="S1924" s="1">
        <v>151</v>
      </c>
      <c r="T1924" s="1">
        <v>12</v>
      </c>
      <c r="U1924" s="1">
        <v>-104</v>
      </c>
      <c r="V1924" s="1">
        <v>345</v>
      </c>
      <c r="W1924" s="1">
        <v>78</v>
      </c>
      <c r="X1924" s="1">
        <v>-87</v>
      </c>
      <c r="Y1924" s="1">
        <v>63.712617681161504</v>
      </c>
      <c r="Z1924" s="1">
        <v>118.31900799020356</v>
      </c>
      <c r="AA1924" s="1">
        <v>114.7446365356445</v>
      </c>
      <c r="AB1924" s="1" t="s">
        <v>2516</v>
      </c>
      <c r="AC1924" s="3">
        <v>49</v>
      </c>
      <c r="AD1924" s="3">
        <f>_xlfn.XLOOKUP(B1924,EVENTOS!B:B,EVENTOS!M:M,"--",0,1)</f>
        <v>415</v>
      </c>
      <c r="AE1924" s="3">
        <v>2</v>
      </c>
      <c r="AF1924" s="12">
        <f>_xlfn.XLOOKUP(C1924,ESTACIONES!B:B,ESTACIONES!N:N,0,0,1)</f>
        <v>1.9488181543347605</v>
      </c>
      <c r="AG1924">
        <f>_xlfn.XLOOKUP(A1924,'L y W'!A:A,'L y W'!B:B,0,0,1)</f>
        <v>21.552616435661573</v>
      </c>
      <c r="AH1924">
        <f>_xlfn.XLOOKUP(A1924,'L y W'!A:A,'L y W'!C:C,0,0,1)</f>
        <v>16.065712837113516</v>
      </c>
    </row>
    <row r="1925" spans="1:34" x14ac:dyDescent="0.3">
      <c r="A1925" s="1">
        <v>3947</v>
      </c>
      <c r="B1925" s="1" t="s">
        <v>2494</v>
      </c>
      <c r="C1925" s="1" t="s">
        <v>2517</v>
      </c>
      <c r="D1925" s="1">
        <v>2017</v>
      </c>
      <c r="E1925" s="1">
        <v>10</v>
      </c>
      <c r="F1925" s="1">
        <v>10</v>
      </c>
      <c r="G1925" s="1">
        <v>6</v>
      </c>
      <c r="H1925" s="1">
        <v>32</v>
      </c>
      <c r="I1925" s="1">
        <v>20</v>
      </c>
      <c r="J1925" s="1">
        <v>-18.489000000000001</v>
      </c>
      <c r="K1925" s="1">
        <v>-69.739000000000004</v>
      </c>
      <c r="L1925" s="1">
        <v>6.3</v>
      </c>
      <c r="M1925" s="1">
        <v>99.7</v>
      </c>
      <c r="N1925" s="1">
        <v>-18.335100000000001</v>
      </c>
      <c r="O1925" s="1">
        <v>-69.507670000000005</v>
      </c>
      <c r="P1925" s="1">
        <v>0</v>
      </c>
      <c r="Q1925" s="1">
        <v>861</v>
      </c>
      <c r="R1925" s="7">
        <v>0.2</v>
      </c>
      <c r="S1925" s="1">
        <v>151</v>
      </c>
      <c r="T1925" s="1">
        <v>12</v>
      </c>
      <c r="U1925" s="1">
        <v>-104</v>
      </c>
      <c r="V1925" s="1">
        <v>345</v>
      </c>
      <c r="W1925" s="1">
        <v>78</v>
      </c>
      <c r="X1925" s="1">
        <v>-87</v>
      </c>
      <c r="Y1925" s="1">
        <v>29.791896413968352</v>
      </c>
      <c r="Z1925" s="1">
        <v>104.05598056786847</v>
      </c>
      <c r="AA1925" s="1">
        <v>100.417854309082</v>
      </c>
      <c r="AB1925" s="1" t="s">
        <v>2518</v>
      </c>
      <c r="AC1925" s="3">
        <v>150</v>
      </c>
      <c r="AD1925" s="3">
        <f>_xlfn.XLOOKUP(B1925,EVENTOS!B:B,EVENTOS!M:M,"--",0,1)</f>
        <v>415</v>
      </c>
      <c r="AE1925" s="3">
        <v>2</v>
      </c>
      <c r="AF1925" s="12">
        <f>_xlfn.XLOOKUP(C1925,ESTACIONES!B:B,ESTACIONES!N:N,0,0,1)</f>
        <v>2.0288170225891111</v>
      </c>
      <c r="AG1925">
        <f>_xlfn.XLOOKUP(A1925,'L y W'!A:A,'L y W'!B:B,0,0,1)</f>
        <v>21.552616435661573</v>
      </c>
      <c r="AH1925">
        <f>_xlfn.XLOOKUP(A1925,'L y W'!A:A,'L y W'!C:C,0,0,1)</f>
        <v>16.065712837113516</v>
      </c>
    </row>
    <row r="1926" spans="1:34" x14ac:dyDescent="0.3">
      <c r="A1926" s="1">
        <v>3948</v>
      </c>
      <c r="B1926" s="1" t="s">
        <v>2494</v>
      </c>
      <c r="C1926" s="1" t="s">
        <v>35</v>
      </c>
      <c r="D1926" s="1">
        <v>2017</v>
      </c>
      <c r="E1926" s="1">
        <v>10</v>
      </c>
      <c r="F1926" s="1">
        <v>10</v>
      </c>
      <c r="G1926" s="1">
        <v>6</v>
      </c>
      <c r="H1926" s="1">
        <v>32</v>
      </c>
      <c r="I1926" s="1">
        <v>20</v>
      </c>
      <c r="J1926" s="1">
        <v>-18.489000000000001</v>
      </c>
      <c r="K1926" s="1">
        <v>-69.739000000000004</v>
      </c>
      <c r="L1926" s="1">
        <v>6.3</v>
      </c>
      <c r="M1926" s="1">
        <v>99.7</v>
      </c>
      <c r="N1926" s="1">
        <v>-20.230340000000002</v>
      </c>
      <c r="O1926" s="1">
        <v>-70.145920000000004</v>
      </c>
      <c r="P1926" s="1">
        <v>0</v>
      </c>
      <c r="Q1926" s="1">
        <v>635</v>
      </c>
      <c r="R1926" s="7">
        <v>7.01</v>
      </c>
      <c r="S1926" s="1">
        <v>151</v>
      </c>
      <c r="T1926" s="1">
        <v>12</v>
      </c>
      <c r="U1926" s="1">
        <v>-104</v>
      </c>
      <c r="V1926" s="1">
        <v>345</v>
      </c>
      <c r="W1926" s="1">
        <v>78</v>
      </c>
      <c r="X1926" s="1">
        <v>-87</v>
      </c>
      <c r="Y1926" s="1">
        <v>197.44385876052365</v>
      </c>
      <c r="Z1926" s="1">
        <v>221.18808141996624</v>
      </c>
      <c r="AA1926" s="1">
        <v>210.2474060058594</v>
      </c>
      <c r="AB1926" s="1" t="s">
        <v>2519</v>
      </c>
      <c r="AC1926" s="3">
        <v>3</v>
      </c>
      <c r="AD1926" s="3">
        <f>_xlfn.XLOOKUP(B1926,EVENTOS!B:B,EVENTOS!M:M,"--",0,1)</f>
        <v>415</v>
      </c>
      <c r="AE1926" s="3">
        <v>2</v>
      </c>
      <c r="AF1926" s="12">
        <f>_xlfn.XLOOKUP(C1926,ESTACIONES!B:B,ESTACIONES!N:N,0,0,1)</f>
        <v>6.1460543197080302</v>
      </c>
      <c r="AG1926">
        <f>_xlfn.XLOOKUP(A1926,'L y W'!A:A,'L y W'!B:B,0,0,1)</f>
        <v>21.552616435661573</v>
      </c>
      <c r="AH1926">
        <f>_xlfn.XLOOKUP(A1926,'L y W'!A:A,'L y W'!C:C,0,0,1)</f>
        <v>16.065712837113516</v>
      </c>
    </row>
    <row r="1927" spans="1:34" x14ac:dyDescent="0.3">
      <c r="A1927" s="1">
        <v>3949</v>
      </c>
      <c r="B1927" s="1" t="s">
        <v>2494</v>
      </c>
      <c r="C1927" s="1" t="s">
        <v>687</v>
      </c>
      <c r="D1927" s="1">
        <v>2017</v>
      </c>
      <c r="E1927" s="1">
        <v>10</v>
      </c>
      <c r="F1927" s="1">
        <v>10</v>
      </c>
      <c r="G1927" s="1">
        <v>6</v>
      </c>
      <c r="H1927" s="1">
        <v>32</v>
      </c>
      <c r="I1927" s="1">
        <v>20</v>
      </c>
      <c r="J1927" s="1">
        <v>-18.489000000000001</v>
      </c>
      <c r="K1927" s="1">
        <v>-69.739000000000004</v>
      </c>
      <c r="L1927" s="1">
        <v>6.3</v>
      </c>
      <c r="M1927" s="1">
        <v>99.7</v>
      </c>
      <c r="N1927" s="1">
        <v>-20.20975</v>
      </c>
      <c r="O1927" s="1">
        <v>-70.150220000000004</v>
      </c>
      <c r="P1927" s="1">
        <v>0</v>
      </c>
      <c r="Q1927" s="1">
        <v>809</v>
      </c>
      <c r="R1927" s="7">
        <v>4.68</v>
      </c>
      <c r="S1927" s="1">
        <v>151</v>
      </c>
      <c r="T1927" s="1">
        <v>12</v>
      </c>
      <c r="U1927" s="1">
        <v>-104</v>
      </c>
      <c r="V1927" s="1">
        <v>345</v>
      </c>
      <c r="W1927" s="1">
        <v>78</v>
      </c>
      <c r="X1927" s="1">
        <v>-87</v>
      </c>
      <c r="Y1927" s="1">
        <v>195.3191325868579</v>
      </c>
      <c r="Z1927" s="1">
        <v>219.2935328605989</v>
      </c>
      <c r="AA1927" s="1">
        <v>208.39579772949219</v>
      </c>
      <c r="AB1927" s="1" t="s">
        <v>2520</v>
      </c>
      <c r="AC1927" s="3">
        <v>66</v>
      </c>
      <c r="AD1927" s="3">
        <f>_xlfn.XLOOKUP(B1927,EVENTOS!B:B,EVENTOS!M:M,"--",0,1)</f>
        <v>415</v>
      </c>
      <c r="AE1927" s="3">
        <v>2</v>
      </c>
      <c r="AF1927" s="12">
        <f>_xlfn.XLOOKUP(C1927,ESTACIONES!B:B,ESTACIONES!N:N,0,0,1)</f>
        <v>1.723755423047024</v>
      </c>
      <c r="AG1927">
        <f>_xlfn.XLOOKUP(A1927,'L y W'!A:A,'L y W'!B:B,0,0,1)</f>
        <v>21.552616435661573</v>
      </c>
      <c r="AH1927">
        <f>_xlfn.XLOOKUP(A1927,'L y W'!A:A,'L y W'!C:C,0,0,1)</f>
        <v>16.065712837113516</v>
      </c>
    </row>
    <row r="1928" spans="1:34" x14ac:dyDescent="0.3">
      <c r="A1928" s="1">
        <v>395</v>
      </c>
      <c r="B1928" s="1" t="s">
        <v>2497</v>
      </c>
      <c r="C1928" s="1" t="s">
        <v>484</v>
      </c>
      <c r="D1928" s="1">
        <v>2014</v>
      </c>
      <c r="E1928" s="1">
        <v>5</v>
      </c>
      <c r="F1928" s="1">
        <v>5</v>
      </c>
      <c r="G1928" s="1">
        <v>11</v>
      </c>
      <c r="H1928" s="1">
        <v>21</v>
      </c>
      <c r="I1928" s="1">
        <v>18</v>
      </c>
      <c r="J1928" s="1">
        <v>-20.196000000000002</v>
      </c>
      <c r="K1928" s="1">
        <v>-70.742999999999995</v>
      </c>
      <c r="L1928" s="1">
        <v>5.0999999999999996</v>
      </c>
      <c r="M1928" s="1">
        <v>41</v>
      </c>
      <c r="N1928" s="1">
        <v>-19.312390000000001</v>
      </c>
      <c r="O1928" s="1">
        <v>-69.427279999999996</v>
      </c>
      <c r="P1928" s="1">
        <v>0</v>
      </c>
      <c r="Q1928" s="1">
        <v>346</v>
      </c>
      <c r="R1928" s="7">
        <v>1.1399999999999999</v>
      </c>
      <c r="S1928" s="1">
        <v>354</v>
      </c>
      <c r="T1928" s="1">
        <v>30</v>
      </c>
      <c r="U1928" s="1">
        <v>91</v>
      </c>
      <c r="V1928" s="1">
        <v>173</v>
      </c>
      <c r="W1928" s="1">
        <v>60</v>
      </c>
      <c r="X1928" s="1">
        <v>89</v>
      </c>
      <c r="Y1928" s="1">
        <v>169.06671570707519</v>
      </c>
      <c r="Z1928" s="1">
        <v>173.96710712079161</v>
      </c>
      <c r="AA1928" s="1">
        <v>186.49</v>
      </c>
      <c r="AB1928" s="1" t="s">
        <v>2521</v>
      </c>
      <c r="AC1928" s="3">
        <v>56</v>
      </c>
      <c r="AD1928" s="3">
        <f>_xlfn.XLOOKUP(B1928,EVENTOS!B:B,EVENTOS!M:M,"--",0,1)</f>
        <v>416</v>
      </c>
      <c r="AE1928" s="3">
        <v>1</v>
      </c>
      <c r="AF1928" s="12">
        <f>_xlfn.XLOOKUP(C1928,ESTACIONES!B:B,ESTACIONES!N:N,0,0,1)</f>
        <v>3.9528596519652126</v>
      </c>
      <c r="AG1928">
        <f>_xlfn.XLOOKUP(A1928,'L y W'!A:A,'L y W'!B:B,0,0,1)</f>
        <v>0</v>
      </c>
      <c r="AH1928">
        <f>_xlfn.XLOOKUP(A1928,'L y W'!A:A,'L y W'!C:C,0,0,1)</f>
        <v>0</v>
      </c>
    </row>
    <row r="1929" spans="1:34" x14ac:dyDescent="0.3">
      <c r="A1929" s="1">
        <v>3950</v>
      </c>
      <c r="B1929" s="1" t="s">
        <v>2494</v>
      </c>
      <c r="C1929" s="1" t="s">
        <v>40</v>
      </c>
      <c r="D1929" s="1">
        <v>2017</v>
      </c>
      <c r="E1929" s="1">
        <v>10</v>
      </c>
      <c r="F1929" s="1">
        <v>10</v>
      </c>
      <c r="G1929" s="1">
        <v>6</v>
      </c>
      <c r="H1929" s="1">
        <v>32</v>
      </c>
      <c r="I1929" s="1">
        <v>20</v>
      </c>
      <c r="J1929" s="1">
        <v>-18.489000000000001</v>
      </c>
      <c r="K1929" s="1">
        <v>-69.739000000000004</v>
      </c>
      <c r="L1929" s="1">
        <v>6.3</v>
      </c>
      <c r="M1929" s="1">
        <v>99.7</v>
      </c>
      <c r="N1929" s="1">
        <v>-20.214200000000002</v>
      </c>
      <c r="O1929" s="1">
        <v>-70.137889999999999</v>
      </c>
      <c r="P1929" s="1">
        <v>0</v>
      </c>
      <c r="Q1929" s="1">
        <v>276</v>
      </c>
      <c r="R1929" s="7">
        <v>1.67</v>
      </c>
      <c r="S1929" s="1">
        <v>151</v>
      </c>
      <c r="T1929" s="1">
        <v>12</v>
      </c>
      <c r="U1929" s="1">
        <v>-104</v>
      </c>
      <c r="V1929" s="1">
        <v>345</v>
      </c>
      <c r="W1929" s="1">
        <v>78</v>
      </c>
      <c r="X1929" s="1">
        <v>-87</v>
      </c>
      <c r="Y1929" s="1">
        <v>195.51771211374376</v>
      </c>
      <c r="Z1929" s="1">
        <v>219.47042112820756</v>
      </c>
      <c r="AA1929" s="1">
        <v>208.55815124511719</v>
      </c>
      <c r="AB1929" s="1" t="s">
        <v>2522</v>
      </c>
      <c r="AC1929" s="3">
        <v>4</v>
      </c>
      <c r="AD1929" s="3">
        <f>_xlfn.XLOOKUP(B1929,EVENTOS!B:B,EVENTOS!M:M,"--",0,1)</f>
        <v>415</v>
      </c>
      <c r="AE1929" s="3">
        <v>2</v>
      </c>
      <c r="AF1929" s="12">
        <f>_xlfn.XLOOKUP(C1929,ESTACIONES!B:B,ESTACIONES!N:N,0,0,1)</f>
        <v>1.8913069000583338</v>
      </c>
      <c r="AG1929">
        <f>_xlfn.XLOOKUP(A1929,'L y W'!A:A,'L y W'!B:B,0,0,1)</f>
        <v>21.552616435661573</v>
      </c>
      <c r="AH1929">
        <f>_xlfn.XLOOKUP(A1929,'L y W'!A:A,'L y W'!C:C,0,0,1)</f>
        <v>16.065712837113516</v>
      </c>
    </row>
    <row r="1930" spans="1:34" x14ac:dyDescent="0.3">
      <c r="A1930" s="1">
        <v>3951</v>
      </c>
      <c r="B1930" s="1" t="s">
        <v>2494</v>
      </c>
      <c r="C1930" s="1" t="s">
        <v>88</v>
      </c>
      <c r="D1930" s="1">
        <v>2017</v>
      </c>
      <c r="E1930" s="1">
        <v>10</v>
      </c>
      <c r="F1930" s="1">
        <v>10</v>
      </c>
      <c r="G1930" s="1">
        <v>6</v>
      </c>
      <c r="H1930" s="1">
        <v>32</v>
      </c>
      <c r="I1930" s="1">
        <v>20</v>
      </c>
      <c r="J1930" s="1">
        <v>-18.489000000000001</v>
      </c>
      <c r="K1930" s="1">
        <v>-69.739000000000004</v>
      </c>
      <c r="L1930" s="1">
        <v>6.3</v>
      </c>
      <c r="M1930" s="1">
        <v>99.7</v>
      </c>
      <c r="N1930" s="1">
        <v>-20.256270000000001</v>
      </c>
      <c r="O1930" s="1">
        <v>-69.786010000000005</v>
      </c>
      <c r="P1930" s="1">
        <v>0</v>
      </c>
      <c r="Q1930" s="1">
        <v>344</v>
      </c>
      <c r="R1930" s="7">
        <v>2.4700000000000002</v>
      </c>
      <c r="S1930" s="1">
        <v>151</v>
      </c>
      <c r="T1930" s="1">
        <v>12</v>
      </c>
      <c r="U1930" s="1">
        <v>-104</v>
      </c>
      <c r="V1930" s="1">
        <v>345</v>
      </c>
      <c r="W1930" s="1">
        <v>78</v>
      </c>
      <c r="X1930" s="1">
        <v>-87</v>
      </c>
      <c r="Y1930" s="1">
        <v>195.69315465913519</v>
      </c>
      <c r="Z1930" s="1">
        <v>219.62673056903662</v>
      </c>
      <c r="AA1930" s="1">
        <v>208.67567443847659</v>
      </c>
      <c r="AB1930" s="1" t="s">
        <v>2523</v>
      </c>
      <c r="AC1930" s="3">
        <v>15</v>
      </c>
      <c r="AD1930" s="3">
        <f>_xlfn.XLOOKUP(B1930,EVENTOS!B:B,EVENTOS!M:M,"--",0,1)</f>
        <v>415</v>
      </c>
      <c r="AE1930" s="3">
        <v>2</v>
      </c>
      <c r="AF1930" s="12">
        <f>_xlfn.XLOOKUP(C1930,ESTACIONES!B:B,ESTACIONES!N:N,0,0,1)</f>
        <v>4.7744005541349805</v>
      </c>
      <c r="AG1930">
        <f>_xlfn.XLOOKUP(A1930,'L y W'!A:A,'L y W'!B:B,0,0,1)</f>
        <v>21.552616435661573</v>
      </c>
      <c r="AH1930">
        <f>_xlfn.XLOOKUP(A1930,'L y W'!A:A,'L y W'!C:C,0,0,1)</f>
        <v>16.065712837113516</v>
      </c>
    </row>
    <row r="1931" spans="1:34" x14ac:dyDescent="0.3">
      <c r="A1931" s="1">
        <v>3952</v>
      </c>
      <c r="B1931" s="1" t="s">
        <v>2494</v>
      </c>
      <c r="C1931" s="1" t="s">
        <v>49</v>
      </c>
      <c r="D1931" s="1">
        <v>2017</v>
      </c>
      <c r="E1931" s="1">
        <v>10</v>
      </c>
      <c r="F1931" s="1">
        <v>10</v>
      </c>
      <c r="G1931" s="1">
        <v>6</v>
      </c>
      <c r="H1931" s="1">
        <v>32</v>
      </c>
      <c r="I1931" s="1">
        <v>20</v>
      </c>
      <c r="J1931" s="1">
        <v>-18.489000000000001</v>
      </c>
      <c r="K1931" s="1">
        <v>-69.739000000000004</v>
      </c>
      <c r="L1931" s="1">
        <v>6.3</v>
      </c>
      <c r="M1931" s="1">
        <v>99.7</v>
      </c>
      <c r="N1931" s="1">
        <v>-20.270160000000001</v>
      </c>
      <c r="O1931" s="1">
        <v>-70.094139999999996</v>
      </c>
      <c r="P1931" s="1">
        <v>0</v>
      </c>
      <c r="Q1931" s="1">
        <v>680</v>
      </c>
      <c r="R1931" s="7">
        <v>14.35</v>
      </c>
      <c r="S1931" s="1">
        <v>151</v>
      </c>
      <c r="T1931" s="1">
        <v>12</v>
      </c>
      <c r="U1931" s="1">
        <v>-104</v>
      </c>
      <c r="V1931" s="1">
        <v>345</v>
      </c>
      <c r="W1931" s="1">
        <v>78</v>
      </c>
      <c r="X1931" s="1">
        <v>-87</v>
      </c>
      <c r="Y1931" s="1">
        <v>200.66678838709726</v>
      </c>
      <c r="Z1931" s="1">
        <v>224.06974352105655</v>
      </c>
      <c r="AA1931" s="1">
        <v>213.03422546386719</v>
      </c>
      <c r="AB1931" s="1" t="s">
        <v>2524</v>
      </c>
      <c r="AC1931" s="3">
        <v>7</v>
      </c>
      <c r="AD1931" s="3">
        <f>_xlfn.XLOOKUP(B1931,EVENTOS!B:B,EVENTOS!M:M,"--",0,1)</f>
        <v>415</v>
      </c>
      <c r="AE1931" s="3">
        <v>2</v>
      </c>
      <c r="AF1931" s="12">
        <f>_xlfn.XLOOKUP(C1931,ESTACIONES!B:B,ESTACIONES!N:N,0,0,1)</f>
        <v>1.8458396032130928</v>
      </c>
      <c r="AG1931">
        <f>_xlfn.XLOOKUP(A1931,'L y W'!A:A,'L y W'!B:B,0,0,1)</f>
        <v>21.552616435661573</v>
      </c>
      <c r="AH1931">
        <f>_xlfn.XLOOKUP(A1931,'L y W'!A:A,'L y W'!C:C,0,0,1)</f>
        <v>16.065712837113516</v>
      </c>
    </row>
    <row r="1932" spans="1:34" x14ac:dyDescent="0.3">
      <c r="A1932" s="1">
        <v>3953</v>
      </c>
      <c r="B1932" s="1" t="s">
        <v>2494</v>
      </c>
      <c r="C1932" s="1" t="s">
        <v>66</v>
      </c>
      <c r="D1932" s="1">
        <v>2017</v>
      </c>
      <c r="E1932" s="1">
        <v>10</v>
      </c>
      <c r="F1932" s="1">
        <v>10</v>
      </c>
      <c r="G1932" s="1">
        <v>6</v>
      </c>
      <c r="H1932" s="1">
        <v>32</v>
      </c>
      <c r="I1932" s="1">
        <v>20</v>
      </c>
      <c r="J1932" s="1">
        <v>-18.489000000000001</v>
      </c>
      <c r="K1932" s="1">
        <v>-69.739000000000004</v>
      </c>
      <c r="L1932" s="1">
        <v>6.3</v>
      </c>
      <c r="M1932" s="1">
        <v>99.7</v>
      </c>
      <c r="N1932" s="1">
        <v>-19.59571</v>
      </c>
      <c r="O1932" s="1">
        <v>-70.21078</v>
      </c>
      <c r="P1932" s="1">
        <v>0</v>
      </c>
      <c r="Q1932" s="1">
        <v>826</v>
      </c>
      <c r="R1932" s="7">
        <v>25</v>
      </c>
      <c r="S1932" s="1">
        <v>151</v>
      </c>
      <c r="T1932" s="1">
        <v>12</v>
      </c>
      <c r="U1932" s="1">
        <v>-104</v>
      </c>
      <c r="V1932" s="1">
        <v>345</v>
      </c>
      <c r="W1932" s="1">
        <v>78</v>
      </c>
      <c r="X1932" s="1">
        <v>-87</v>
      </c>
      <c r="Y1932" s="1">
        <v>132.18773436318671</v>
      </c>
      <c r="Z1932" s="1">
        <v>165.57079185675357</v>
      </c>
      <c r="AA1932" s="1">
        <v>156.6342468261719</v>
      </c>
      <c r="AB1932" s="1" t="s">
        <v>2525</v>
      </c>
      <c r="AC1932" s="3">
        <v>13</v>
      </c>
      <c r="AD1932" s="3">
        <f>_xlfn.XLOOKUP(B1932,EVENTOS!B:B,EVENTOS!M:M,"--",0,1)</f>
        <v>415</v>
      </c>
      <c r="AE1932" s="3">
        <v>2</v>
      </c>
      <c r="AF1932" s="12">
        <f>_xlfn.XLOOKUP(C1932,ESTACIONES!B:B,ESTACIONES!N:N,0,0,1)</f>
        <v>3.0240970272918672</v>
      </c>
      <c r="AG1932">
        <f>_xlfn.XLOOKUP(A1932,'L y W'!A:A,'L y W'!B:B,0,0,1)</f>
        <v>21.552616435661573</v>
      </c>
      <c r="AH1932">
        <f>_xlfn.XLOOKUP(A1932,'L y W'!A:A,'L y W'!C:C,0,0,1)</f>
        <v>16.065712837113516</v>
      </c>
    </row>
    <row r="1933" spans="1:34" x14ac:dyDescent="0.3">
      <c r="A1933" s="1">
        <v>3954</v>
      </c>
      <c r="B1933" s="1" t="s">
        <v>2494</v>
      </c>
      <c r="C1933" s="1" t="s">
        <v>406</v>
      </c>
      <c r="D1933" s="1">
        <v>2017</v>
      </c>
      <c r="E1933" s="1">
        <v>10</v>
      </c>
      <c r="F1933" s="1">
        <v>10</v>
      </c>
      <c r="G1933" s="1">
        <v>6</v>
      </c>
      <c r="H1933" s="1">
        <v>32</v>
      </c>
      <c r="I1933" s="1">
        <v>20</v>
      </c>
      <c r="J1933" s="1">
        <v>-18.489000000000001</v>
      </c>
      <c r="K1933" s="1">
        <v>-69.739000000000004</v>
      </c>
      <c r="L1933" s="1">
        <v>6.3</v>
      </c>
      <c r="M1933" s="1">
        <v>99.7</v>
      </c>
      <c r="N1933" s="1">
        <v>-19.995450000000002</v>
      </c>
      <c r="O1933" s="1">
        <v>-69.767070000000004</v>
      </c>
      <c r="P1933" s="1">
        <v>0</v>
      </c>
      <c r="Q1933" s="1">
        <v>418</v>
      </c>
      <c r="R1933" s="7">
        <v>2.8</v>
      </c>
      <c r="S1933" s="1">
        <v>151</v>
      </c>
      <c r="T1933" s="1">
        <v>12</v>
      </c>
      <c r="U1933" s="1">
        <v>-104</v>
      </c>
      <c r="V1933" s="1">
        <v>345</v>
      </c>
      <c r="W1933" s="1">
        <v>78</v>
      </c>
      <c r="X1933" s="1">
        <v>-87</v>
      </c>
      <c r="Y1933" s="1">
        <v>166.78264149327103</v>
      </c>
      <c r="Z1933" s="1">
        <v>194.31042047062988</v>
      </c>
      <c r="AA1933" s="1">
        <v>183.95745849609381</v>
      </c>
      <c r="AB1933" s="1" t="s">
        <v>2526</v>
      </c>
      <c r="AC1933" s="3">
        <v>50</v>
      </c>
      <c r="AD1933" s="3">
        <f>_xlfn.XLOOKUP(B1933,EVENTOS!B:B,EVENTOS!M:M,"--",0,1)</f>
        <v>415</v>
      </c>
      <c r="AE1933" s="3">
        <v>2</v>
      </c>
      <c r="AF1933" s="12">
        <f>_xlfn.XLOOKUP(C1933,ESTACIONES!B:B,ESTACIONES!N:N,0,0,1)</f>
        <v>3.6247955390389586</v>
      </c>
      <c r="AG1933">
        <f>_xlfn.XLOOKUP(A1933,'L y W'!A:A,'L y W'!B:B,0,0,1)</f>
        <v>21.552616435661573</v>
      </c>
      <c r="AH1933">
        <f>_xlfn.XLOOKUP(A1933,'L y W'!A:A,'L y W'!C:C,0,0,1)</f>
        <v>16.065712837113516</v>
      </c>
    </row>
    <row r="1934" spans="1:34" x14ac:dyDescent="0.3">
      <c r="A1934" s="1">
        <v>3955</v>
      </c>
      <c r="B1934" s="1" t="s">
        <v>2494</v>
      </c>
      <c r="C1934" s="1" t="s">
        <v>484</v>
      </c>
      <c r="D1934" s="1">
        <v>2017</v>
      </c>
      <c r="E1934" s="1">
        <v>10</v>
      </c>
      <c r="F1934" s="1">
        <v>10</v>
      </c>
      <c r="G1934" s="1">
        <v>6</v>
      </c>
      <c r="H1934" s="1">
        <v>32</v>
      </c>
      <c r="I1934" s="1">
        <v>20</v>
      </c>
      <c r="J1934" s="1">
        <v>-18.489000000000001</v>
      </c>
      <c r="K1934" s="1">
        <v>-69.739000000000004</v>
      </c>
      <c r="L1934" s="1">
        <v>6.3</v>
      </c>
      <c r="M1934" s="1">
        <v>99.7</v>
      </c>
      <c r="N1934" s="1">
        <v>-19.312390000000001</v>
      </c>
      <c r="O1934" s="1">
        <v>-69.427279999999996</v>
      </c>
      <c r="P1934" s="1">
        <v>0</v>
      </c>
      <c r="Q1934" s="1">
        <v>346</v>
      </c>
      <c r="R1934" s="7">
        <v>1.1399999999999999</v>
      </c>
      <c r="S1934" s="1">
        <v>151</v>
      </c>
      <c r="T1934" s="1">
        <v>12</v>
      </c>
      <c r="U1934" s="1">
        <v>-104</v>
      </c>
      <c r="V1934" s="1">
        <v>345</v>
      </c>
      <c r="W1934" s="1">
        <v>78</v>
      </c>
      <c r="X1934" s="1">
        <v>-87</v>
      </c>
      <c r="Y1934" s="1">
        <v>96.877929837116397</v>
      </c>
      <c r="Z1934" s="1">
        <v>139.01591020284422</v>
      </c>
      <c r="AA1934" s="1">
        <v>131.7243957519531</v>
      </c>
      <c r="AB1934" s="1" t="s">
        <v>2527</v>
      </c>
      <c r="AC1934" s="3">
        <v>56</v>
      </c>
      <c r="AD1934" s="3">
        <f>_xlfn.XLOOKUP(B1934,EVENTOS!B:B,EVENTOS!M:M,"--",0,1)</f>
        <v>415</v>
      </c>
      <c r="AE1934" s="3">
        <v>2</v>
      </c>
      <c r="AF1934" s="12">
        <f>_xlfn.XLOOKUP(C1934,ESTACIONES!B:B,ESTACIONES!N:N,0,0,1)</f>
        <v>3.9528596519652126</v>
      </c>
      <c r="AG1934">
        <f>_xlfn.XLOOKUP(A1934,'L y W'!A:A,'L y W'!B:B,0,0,1)</f>
        <v>21.552616435661573</v>
      </c>
      <c r="AH1934">
        <f>_xlfn.XLOOKUP(A1934,'L y W'!A:A,'L y W'!C:C,0,0,1)</f>
        <v>16.065712837113516</v>
      </c>
    </row>
    <row r="1935" spans="1:34" x14ac:dyDescent="0.3">
      <c r="A1935" s="1">
        <v>3956</v>
      </c>
      <c r="B1935" s="1" t="s">
        <v>2494</v>
      </c>
      <c r="C1935" s="1" t="s">
        <v>745</v>
      </c>
      <c r="D1935" s="1">
        <v>2017</v>
      </c>
      <c r="E1935" s="1">
        <v>10</v>
      </c>
      <c r="F1935" s="1">
        <v>10</v>
      </c>
      <c r="G1935" s="1">
        <v>6</v>
      </c>
      <c r="H1935" s="1">
        <v>32</v>
      </c>
      <c r="I1935" s="1">
        <v>20</v>
      </c>
      <c r="J1935" s="1">
        <v>-18.489000000000001</v>
      </c>
      <c r="K1935" s="1">
        <v>-69.739000000000004</v>
      </c>
      <c r="L1935" s="1">
        <v>6.3</v>
      </c>
      <c r="M1935" s="1">
        <v>99.7</v>
      </c>
      <c r="N1935" s="1">
        <v>-20.07067</v>
      </c>
      <c r="O1935" s="1">
        <v>-69.217219999999998</v>
      </c>
      <c r="P1935" s="1">
        <v>0</v>
      </c>
      <c r="Q1935" s="1">
        <v>732</v>
      </c>
      <c r="R1935" s="7">
        <v>10.01</v>
      </c>
      <c r="S1935" s="1">
        <v>151</v>
      </c>
      <c r="T1935" s="1">
        <v>12</v>
      </c>
      <c r="U1935" s="1">
        <v>-104</v>
      </c>
      <c r="V1935" s="1">
        <v>345</v>
      </c>
      <c r="W1935" s="1">
        <v>78</v>
      </c>
      <c r="X1935" s="1">
        <v>-87</v>
      </c>
      <c r="Y1935" s="1">
        <v>183.47267121851797</v>
      </c>
      <c r="Z1935" s="1">
        <v>208.81166414752408</v>
      </c>
      <c r="AA1935" s="1">
        <v>199.21070861816409</v>
      </c>
      <c r="AB1935" s="1" t="s">
        <v>2528</v>
      </c>
      <c r="AC1935" s="3">
        <v>71</v>
      </c>
      <c r="AD1935" s="3">
        <f>_xlfn.XLOOKUP(B1935,EVENTOS!B:B,EVENTOS!M:M,"--",0,1)</f>
        <v>415</v>
      </c>
      <c r="AE1935" s="3">
        <v>2</v>
      </c>
      <c r="AF1935" s="12">
        <f>_xlfn.XLOOKUP(C1935,ESTACIONES!B:B,ESTACIONES!N:N,0,0,1)</f>
        <v>5.6225792318664567</v>
      </c>
      <c r="AG1935">
        <f>_xlfn.XLOOKUP(A1935,'L y W'!A:A,'L y W'!B:B,0,0,1)</f>
        <v>21.552616435661573</v>
      </c>
      <c r="AH1935">
        <f>_xlfn.XLOOKUP(A1935,'L y W'!A:A,'L y W'!C:C,0,0,1)</f>
        <v>16.065712837113516</v>
      </c>
    </row>
    <row r="1936" spans="1:34" x14ac:dyDescent="0.3">
      <c r="A1936" s="1">
        <v>3957</v>
      </c>
      <c r="B1936" s="1" t="s">
        <v>2494</v>
      </c>
      <c r="C1936" s="1" t="s">
        <v>76</v>
      </c>
      <c r="D1936" s="1">
        <v>2017</v>
      </c>
      <c r="E1936" s="1">
        <v>10</v>
      </c>
      <c r="F1936" s="1">
        <v>10</v>
      </c>
      <c r="G1936" s="1">
        <v>6</v>
      </c>
      <c r="H1936" s="1">
        <v>32</v>
      </c>
      <c r="I1936" s="1">
        <v>20</v>
      </c>
      <c r="J1936" s="1">
        <v>-18.489000000000001</v>
      </c>
      <c r="K1936" s="1">
        <v>-69.739000000000004</v>
      </c>
      <c r="L1936" s="1">
        <v>6.3</v>
      </c>
      <c r="M1936" s="1">
        <v>99.7</v>
      </c>
      <c r="N1936" s="1">
        <v>-20.496327999999998</v>
      </c>
      <c r="O1936" s="1">
        <v>-69.337469999999996</v>
      </c>
      <c r="P1936" s="1">
        <v>0</v>
      </c>
      <c r="Q1936" s="1">
        <v>357</v>
      </c>
      <c r="R1936" s="7">
        <v>2.08</v>
      </c>
      <c r="S1936" s="1">
        <v>151</v>
      </c>
      <c r="T1936" s="1">
        <v>12</v>
      </c>
      <c r="U1936" s="1">
        <v>-104</v>
      </c>
      <c r="V1936" s="1">
        <v>345</v>
      </c>
      <c r="W1936" s="1">
        <v>78</v>
      </c>
      <c r="X1936" s="1">
        <v>-87</v>
      </c>
      <c r="Y1936" s="1">
        <v>226.16956444815028</v>
      </c>
      <c r="Z1936" s="1">
        <v>247.16950030832282</v>
      </c>
      <c r="AA1936" s="1">
        <v>236.3733825683594</v>
      </c>
      <c r="AB1936" s="1" t="s">
        <v>2529</v>
      </c>
      <c r="AC1936" s="3">
        <v>14</v>
      </c>
      <c r="AD1936" s="3">
        <f>_xlfn.XLOOKUP(B1936,EVENTOS!B:B,EVENTOS!M:M,"--",0,1)</f>
        <v>415</v>
      </c>
      <c r="AE1936" s="3">
        <v>2</v>
      </c>
      <c r="AF1936" s="12">
        <f>_xlfn.XLOOKUP(C1936,ESTACIONES!B:B,ESTACIONES!N:N,0,0,1)</f>
        <v>2.8487108524030149</v>
      </c>
      <c r="AG1936">
        <f>_xlfn.XLOOKUP(A1936,'L y W'!A:A,'L y W'!B:B,0,0,1)</f>
        <v>21.552616435661573</v>
      </c>
      <c r="AH1936">
        <f>_xlfn.XLOOKUP(A1936,'L y W'!A:A,'L y W'!C:C,0,0,1)</f>
        <v>16.065712837113516</v>
      </c>
    </row>
    <row r="1937" spans="1:34" x14ac:dyDescent="0.3">
      <c r="A1937" s="1">
        <v>3958</v>
      </c>
      <c r="B1937" s="1" t="s">
        <v>2494</v>
      </c>
      <c r="C1937" s="1" t="s">
        <v>477</v>
      </c>
      <c r="D1937" s="1">
        <v>2017</v>
      </c>
      <c r="E1937" s="1">
        <v>10</v>
      </c>
      <c r="F1937" s="1">
        <v>10</v>
      </c>
      <c r="G1937" s="1">
        <v>6</v>
      </c>
      <c r="H1937" s="1">
        <v>32</v>
      </c>
      <c r="I1937" s="1">
        <v>20</v>
      </c>
      <c r="J1937" s="1">
        <v>-18.489000000000001</v>
      </c>
      <c r="K1937" s="1">
        <v>-69.739000000000004</v>
      </c>
      <c r="L1937" s="1">
        <v>6.3</v>
      </c>
      <c r="M1937" s="1">
        <v>99.7</v>
      </c>
      <c r="N1937" s="1">
        <v>-20.2393</v>
      </c>
      <c r="O1937" s="1">
        <v>-70.05395</v>
      </c>
      <c r="P1937" s="1">
        <v>692</v>
      </c>
      <c r="Q1937" s="1">
        <v>1003</v>
      </c>
      <c r="R1937" s="7">
        <v>9.5714285714285712</v>
      </c>
      <c r="S1937" s="1">
        <v>151</v>
      </c>
      <c r="T1937" s="1">
        <v>12</v>
      </c>
      <c r="U1937" s="1">
        <v>-104</v>
      </c>
      <c r="V1937" s="1">
        <v>345</v>
      </c>
      <c r="W1937" s="1">
        <v>78</v>
      </c>
      <c r="X1937" s="1">
        <v>-87</v>
      </c>
      <c r="Y1937" s="1">
        <v>196.55698197420105</v>
      </c>
      <c r="Z1937" s="1">
        <v>220.71067220867775</v>
      </c>
      <c r="AA1937" s="1">
        <v>209.40983581542969</v>
      </c>
      <c r="AB1937" s="1" t="s">
        <v>2530</v>
      </c>
      <c r="AC1937" s="3">
        <v>54</v>
      </c>
      <c r="AD1937" s="3">
        <f>_xlfn.XLOOKUP(B1937,EVENTOS!B:B,EVENTOS!M:M,"--",0,1)</f>
        <v>415</v>
      </c>
      <c r="AE1937" s="3">
        <v>2</v>
      </c>
      <c r="AF1937" s="12">
        <f>_xlfn.XLOOKUP(C1937,ESTACIONES!B:B,ESTACIONES!N:N,0,0,1)</f>
        <v>1.5334993142356375</v>
      </c>
      <c r="AG1937">
        <f>_xlfn.XLOOKUP(A1937,'L y W'!A:A,'L y W'!B:B,0,0,1)</f>
        <v>21.552616435661573</v>
      </c>
      <c r="AH1937">
        <f>_xlfn.XLOOKUP(A1937,'L y W'!A:A,'L y W'!C:C,0,0,1)</f>
        <v>16.065712837113516</v>
      </c>
    </row>
    <row r="1938" spans="1:34" x14ac:dyDescent="0.3">
      <c r="A1938" s="1">
        <v>3959</v>
      </c>
      <c r="B1938" s="1" t="s">
        <v>2494</v>
      </c>
      <c r="C1938" s="1" t="s">
        <v>2531</v>
      </c>
      <c r="D1938" s="1">
        <v>2017</v>
      </c>
      <c r="E1938" s="1">
        <v>10</v>
      </c>
      <c r="F1938" s="1">
        <v>10</v>
      </c>
      <c r="G1938" s="1">
        <v>6</v>
      </c>
      <c r="H1938" s="1">
        <v>32</v>
      </c>
      <c r="I1938" s="1">
        <v>20</v>
      </c>
      <c r="J1938" s="1">
        <v>-18.489000000000001</v>
      </c>
      <c r="K1938" s="1">
        <v>-69.739000000000004</v>
      </c>
      <c r="L1938" s="1">
        <v>6.3</v>
      </c>
      <c r="M1938" s="1">
        <v>99.7</v>
      </c>
      <c r="N1938" s="1">
        <v>-20.539200000000001</v>
      </c>
      <c r="O1938" s="1">
        <v>-70.177633</v>
      </c>
      <c r="P1938" s="1">
        <v>0</v>
      </c>
      <c r="Q1938" s="1">
        <v>1545</v>
      </c>
      <c r="R1938" s="7">
        <v>8.4499999999999993</v>
      </c>
      <c r="S1938" s="1">
        <v>151</v>
      </c>
      <c r="T1938" s="1">
        <v>12</v>
      </c>
      <c r="U1938" s="1">
        <v>-104</v>
      </c>
      <c r="V1938" s="1">
        <v>345</v>
      </c>
      <c r="W1938" s="1">
        <v>78</v>
      </c>
      <c r="X1938" s="1">
        <v>-87</v>
      </c>
      <c r="Y1938" s="1">
        <v>231.57608557578217</v>
      </c>
      <c r="Z1938" s="1">
        <v>252.12610616634288</v>
      </c>
      <c r="AA1938" s="1">
        <v>240.6929931640625</v>
      </c>
      <c r="AB1938" s="1" t="s">
        <v>2532</v>
      </c>
      <c r="AC1938" s="3">
        <v>151</v>
      </c>
      <c r="AD1938" s="3">
        <f>_xlfn.XLOOKUP(B1938,EVENTOS!B:B,EVENTOS!M:M,"--",0,1)</f>
        <v>415</v>
      </c>
      <c r="AE1938" s="3">
        <v>2</v>
      </c>
      <c r="AF1938" s="12">
        <f>_xlfn.XLOOKUP(C1938,ESTACIONES!B:B,ESTACIONES!N:N,0,0,1)</f>
        <v>2.459598933033873</v>
      </c>
      <c r="AG1938">
        <f>_xlfn.XLOOKUP(A1938,'L y W'!A:A,'L y W'!B:B,0,0,1)</f>
        <v>21.552616435661573</v>
      </c>
      <c r="AH1938">
        <f>_xlfn.XLOOKUP(A1938,'L y W'!A:A,'L y W'!C:C,0,0,1)</f>
        <v>16.065712837113516</v>
      </c>
    </row>
    <row r="1939" spans="1:34" x14ac:dyDescent="0.3">
      <c r="A1939" s="1">
        <v>396</v>
      </c>
      <c r="B1939" s="1" t="s">
        <v>2533</v>
      </c>
      <c r="C1939" s="1" t="s">
        <v>473</v>
      </c>
      <c r="D1939" s="1">
        <v>2014</v>
      </c>
      <c r="E1939" s="1">
        <v>5</v>
      </c>
      <c r="F1939" s="1">
        <v>5</v>
      </c>
      <c r="G1939" s="1">
        <v>13</v>
      </c>
      <c r="H1939" s="1">
        <v>38</v>
      </c>
      <c r="I1939" s="1">
        <v>32</v>
      </c>
      <c r="J1939" s="1">
        <v>-20.225000000000001</v>
      </c>
      <c r="K1939" s="1">
        <v>-68.194000000000003</v>
      </c>
      <c r="L1939" s="1">
        <v>5.0999999999999996</v>
      </c>
      <c r="M1939" s="1">
        <v>171.8</v>
      </c>
      <c r="N1939" s="1">
        <v>-20.27291</v>
      </c>
      <c r="O1939" s="1">
        <v>-70.122309999999999</v>
      </c>
      <c r="P1939" s="1">
        <v>0</v>
      </c>
      <c r="Q1939" s="1">
        <v>725</v>
      </c>
      <c r="R1939" s="7">
        <v>1.36</v>
      </c>
      <c r="S1939" s="1" t="s">
        <v>38</v>
      </c>
      <c r="T1939" s="1" t="s">
        <v>38</v>
      </c>
      <c r="U1939" s="1" t="s">
        <v>38</v>
      </c>
      <c r="V1939" s="1" t="s">
        <v>38</v>
      </c>
      <c r="W1939" s="1" t="s">
        <v>38</v>
      </c>
      <c r="X1939" s="1" t="s">
        <v>38</v>
      </c>
      <c r="Y1939" s="1">
        <v>201.54154113077351</v>
      </c>
      <c r="Z1939" s="1">
        <v>264.82868575999703</v>
      </c>
      <c r="AA1939" s="1">
        <v>251.76499999999999</v>
      </c>
      <c r="AB1939" s="1" t="s">
        <v>2534</v>
      </c>
      <c r="AC1939" s="3">
        <v>53</v>
      </c>
      <c r="AD1939" s="3">
        <f>_xlfn.XLOOKUP(B1939,EVENTOS!B:B,EVENTOS!M:M,"--",0,1)</f>
        <v>417</v>
      </c>
      <c r="AE1939" s="3">
        <v>2</v>
      </c>
      <c r="AF1939" s="12">
        <f>_xlfn.XLOOKUP(C1939,ESTACIONES!B:B,ESTACIONES!N:N,0,0,1)</f>
        <v>3.8168177816451578</v>
      </c>
      <c r="AG1939" t="e">
        <f>_xlfn.XLOOKUP(A1939,'L y W'!A:A,'L y W'!B:B,0,0,1)</f>
        <v>#N/A</v>
      </c>
      <c r="AH1939" t="e">
        <f>_xlfn.XLOOKUP(A1939,'L y W'!A:A,'L y W'!C:C,0,0,1)</f>
        <v>#N/A</v>
      </c>
    </row>
    <row r="1940" spans="1:34" x14ac:dyDescent="0.3">
      <c r="A1940" s="1">
        <v>3961</v>
      </c>
      <c r="B1940" s="1" t="s">
        <v>2494</v>
      </c>
      <c r="C1940" s="1" t="s">
        <v>2424</v>
      </c>
      <c r="D1940" s="1">
        <v>2017</v>
      </c>
      <c r="E1940" s="1">
        <v>10</v>
      </c>
      <c r="F1940" s="1">
        <v>10</v>
      </c>
      <c r="G1940" s="1">
        <v>6</v>
      </c>
      <c r="H1940" s="1">
        <v>32</v>
      </c>
      <c r="I1940" s="1">
        <v>20</v>
      </c>
      <c r="J1940" s="1">
        <v>-18.489000000000001</v>
      </c>
      <c r="K1940" s="1">
        <v>-69.739000000000004</v>
      </c>
      <c r="L1940" s="1">
        <v>6.3</v>
      </c>
      <c r="M1940" s="1">
        <v>99.7</v>
      </c>
      <c r="N1940" s="1">
        <v>-20.287310000000002</v>
      </c>
      <c r="O1940" s="1">
        <v>-70.104550000000003</v>
      </c>
      <c r="P1940" s="1">
        <v>524</v>
      </c>
      <c r="Q1940" s="1">
        <v>822</v>
      </c>
      <c r="R1940" s="7">
        <v>16.856666666666669</v>
      </c>
      <c r="S1940" s="1">
        <v>151</v>
      </c>
      <c r="T1940" s="1">
        <v>12</v>
      </c>
      <c r="U1940" s="1">
        <v>-104</v>
      </c>
      <c r="V1940" s="1">
        <v>345</v>
      </c>
      <c r="W1940" s="1">
        <v>78</v>
      </c>
      <c r="X1940" s="1">
        <v>-87</v>
      </c>
      <c r="Y1940" s="1">
        <v>202.73651822241808</v>
      </c>
      <c r="Z1940" s="1">
        <v>226.15690570254284</v>
      </c>
      <c r="AA1940" s="1">
        <v>214.8613586425781</v>
      </c>
      <c r="AB1940" s="1" t="s">
        <v>2535</v>
      </c>
      <c r="AC1940" s="3">
        <v>147</v>
      </c>
      <c r="AD1940" s="3">
        <f>_xlfn.XLOOKUP(B1940,EVENTOS!B:B,EVENTOS!M:M,"--",0,1)</f>
        <v>415</v>
      </c>
      <c r="AE1940" s="3">
        <v>2</v>
      </c>
      <c r="AF1940" s="12">
        <f>_xlfn.XLOOKUP(C1940,ESTACIONES!B:B,ESTACIONES!N:N,0,0,1)</f>
        <v>1.9072227936639179</v>
      </c>
      <c r="AG1940">
        <f>_xlfn.XLOOKUP(A1940,'L y W'!A:A,'L y W'!B:B,0,0,1)</f>
        <v>21.552616435661573</v>
      </c>
      <c r="AH1940">
        <f>_xlfn.XLOOKUP(A1940,'L y W'!A:A,'L y W'!C:C,0,0,1)</f>
        <v>16.065712837113516</v>
      </c>
    </row>
    <row r="1941" spans="1:34" x14ac:dyDescent="0.3">
      <c r="A1941" s="1">
        <v>3962</v>
      </c>
      <c r="B1941" s="1" t="s">
        <v>2494</v>
      </c>
      <c r="C1941" s="1" t="s">
        <v>486</v>
      </c>
      <c r="D1941" s="1">
        <v>2017</v>
      </c>
      <c r="E1941" s="1">
        <v>10</v>
      </c>
      <c r="F1941" s="1">
        <v>10</v>
      </c>
      <c r="G1941" s="1">
        <v>6</v>
      </c>
      <c r="H1941" s="1">
        <v>32</v>
      </c>
      <c r="I1941" s="1">
        <v>20</v>
      </c>
      <c r="J1941" s="1">
        <v>-18.489000000000001</v>
      </c>
      <c r="K1941" s="1">
        <v>-69.739000000000004</v>
      </c>
      <c r="L1941" s="1">
        <v>6.3</v>
      </c>
      <c r="M1941" s="1">
        <v>99.7</v>
      </c>
      <c r="N1941" s="1">
        <v>-19.924413999999999</v>
      </c>
      <c r="O1941" s="1">
        <v>-69.511921999999998</v>
      </c>
      <c r="P1941" s="1">
        <v>0</v>
      </c>
      <c r="Q1941" s="1">
        <v>517</v>
      </c>
      <c r="R1941" s="7">
        <v>6.5</v>
      </c>
      <c r="S1941" s="1">
        <v>151</v>
      </c>
      <c r="T1941" s="1">
        <v>12</v>
      </c>
      <c r="U1941" s="1">
        <v>-104</v>
      </c>
      <c r="V1941" s="1">
        <v>345</v>
      </c>
      <c r="W1941" s="1">
        <v>78</v>
      </c>
      <c r="X1941" s="1">
        <v>-87</v>
      </c>
      <c r="Y1941" s="1">
        <v>160.67686773954432</v>
      </c>
      <c r="Z1941" s="1">
        <v>189.09559970182019</v>
      </c>
      <c r="AA1941" s="1">
        <v>179.28620910644531</v>
      </c>
      <c r="AB1941" s="1" t="s">
        <v>2536</v>
      </c>
      <c r="AC1941" s="3">
        <v>57</v>
      </c>
      <c r="AD1941" s="3">
        <f>_xlfn.XLOOKUP(B1941,EVENTOS!B:B,EVENTOS!M:M,"--",0,1)</f>
        <v>415</v>
      </c>
      <c r="AE1941" s="3">
        <v>2</v>
      </c>
      <c r="AF1941" s="12">
        <f>_xlfn.XLOOKUP(C1941,ESTACIONES!B:B,ESTACIONES!N:N,0,0,1)</f>
        <v>4.936467224628478</v>
      </c>
      <c r="AG1941">
        <f>_xlfn.XLOOKUP(A1941,'L y W'!A:A,'L y W'!B:B,0,0,1)</f>
        <v>21.552616435661573</v>
      </c>
      <c r="AH1941">
        <f>_xlfn.XLOOKUP(A1941,'L y W'!A:A,'L y W'!C:C,0,0,1)</f>
        <v>16.065712837113516</v>
      </c>
    </row>
    <row r="1942" spans="1:34" x14ac:dyDescent="0.3">
      <c r="A1942" s="1">
        <v>3965</v>
      </c>
      <c r="B1942" s="1" t="s">
        <v>2494</v>
      </c>
      <c r="C1942" s="1" t="s">
        <v>1133</v>
      </c>
      <c r="D1942" s="1">
        <v>2017</v>
      </c>
      <c r="E1942" s="1">
        <v>10</v>
      </c>
      <c r="F1942" s="1">
        <v>10</v>
      </c>
      <c r="G1942" s="1">
        <v>6</v>
      </c>
      <c r="H1942" s="1">
        <v>32</v>
      </c>
      <c r="I1942" s="1">
        <v>20</v>
      </c>
      <c r="J1942" s="1">
        <v>-18.489000000000001</v>
      </c>
      <c r="K1942" s="1">
        <v>-69.739000000000004</v>
      </c>
      <c r="L1942" s="1">
        <v>6.3</v>
      </c>
      <c r="M1942" s="1">
        <v>99.7</v>
      </c>
      <c r="N1942" s="1">
        <v>-20.5656</v>
      </c>
      <c r="O1942" s="1">
        <v>-70.180700000000002</v>
      </c>
      <c r="P1942" s="1">
        <v>0</v>
      </c>
      <c r="Q1942" s="1">
        <v>566</v>
      </c>
      <c r="R1942" s="7">
        <v>5.25</v>
      </c>
      <c r="S1942" s="1">
        <v>151</v>
      </c>
      <c r="T1942" s="1">
        <v>12</v>
      </c>
      <c r="U1942" s="1">
        <v>-104</v>
      </c>
      <c r="V1942" s="1">
        <v>345</v>
      </c>
      <c r="W1942" s="1">
        <v>78</v>
      </c>
      <c r="X1942" s="1">
        <v>-87</v>
      </c>
      <c r="Y1942" s="1">
        <v>234.50390709702558</v>
      </c>
      <c r="Z1942" s="1">
        <v>254.81792017786032</v>
      </c>
      <c r="AA1942" s="1">
        <v>243.35047912597659</v>
      </c>
      <c r="AB1942" s="1" t="s">
        <v>2537</v>
      </c>
      <c r="AC1942" s="3">
        <v>86</v>
      </c>
      <c r="AD1942" s="3">
        <f>_xlfn.XLOOKUP(B1942,EVENTOS!B:B,EVENTOS!M:M,"--",0,1)</f>
        <v>415</v>
      </c>
      <c r="AE1942" s="3">
        <v>2</v>
      </c>
      <c r="AF1942" s="12">
        <f>_xlfn.XLOOKUP(C1942,ESTACIONES!B:B,ESTACIONES!N:N,0,0,1)</f>
        <v>1.9877605484014587</v>
      </c>
      <c r="AG1942">
        <f>_xlfn.XLOOKUP(A1942,'L y W'!A:A,'L y W'!B:B,0,0,1)</f>
        <v>21.552616435661573</v>
      </c>
      <c r="AH1942">
        <f>_xlfn.XLOOKUP(A1942,'L y W'!A:A,'L y W'!C:C,0,0,1)</f>
        <v>16.065712837113516</v>
      </c>
    </row>
    <row r="1943" spans="1:34" x14ac:dyDescent="0.3">
      <c r="A1943" s="1">
        <v>3967</v>
      </c>
      <c r="B1943" s="1" t="s">
        <v>2538</v>
      </c>
      <c r="C1943" s="1" t="s">
        <v>2256</v>
      </c>
      <c r="D1943" s="1">
        <v>2017</v>
      </c>
      <c r="E1943" s="1">
        <v>10</v>
      </c>
      <c r="F1943" s="1">
        <v>10</v>
      </c>
      <c r="G1943" s="1">
        <v>7</v>
      </c>
      <c r="H1943" s="1">
        <v>21</v>
      </c>
      <c r="I1943" s="1">
        <v>43</v>
      </c>
      <c r="J1943" s="1">
        <v>-18.571000000000002</v>
      </c>
      <c r="K1943" s="1">
        <v>-69.774000000000001</v>
      </c>
      <c r="L1943" s="1">
        <v>4.9000000000000004</v>
      </c>
      <c r="M1943" s="1">
        <v>89.6</v>
      </c>
      <c r="N1943" s="1">
        <v>-18.8337</v>
      </c>
      <c r="O1943" s="1">
        <v>-69.744450000000001</v>
      </c>
      <c r="P1943" s="1">
        <v>1855</v>
      </c>
      <c r="Q1943" s="1">
        <v>483</v>
      </c>
      <c r="R1943" s="7">
        <v>1.6</v>
      </c>
      <c r="S1943" s="1" t="s">
        <v>38</v>
      </c>
      <c r="T1943" s="1" t="s">
        <v>38</v>
      </c>
      <c r="U1943" s="1" t="s">
        <v>38</v>
      </c>
      <c r="V1943" s="1" t="s">
        <v>38</v>
      </c>
      <c r="W1943" s="1" t="s">
        <v>38</v>
      </c>
      <c r="X1943" s="1" t="s">
        <v>38</v>
      </c>
      <c r="Y1943" s="1">
        <v>29.244450684291095</v>
      </c>
      <c r="Z1943" s="1">
        <v>96.016951216053158</v>
      </c>
      <c r="AA1943" s="1">
        <v>96.016951216053158</v>
      </c>
      <c r="AB1943" s="1" t="s">
        <v>2539</v>
      </c>
      <c r="AC1943" s="3">
        <v>133</v>
      </c>
      <c r="AD1943" s="3">
        <f>_xlfn.XLOOKUP(B1943,EVENTOS!B:B,EVENTOS!M:M,"--",0,1)</f>
        <v>418</v>
      </c>
      <c r="AE1943" s="3">
        <v>2</v>
      </c>
      <c r="AF1943" s="12">
        <f>_xlfn.XLOOKUP(C1943,ESTACIONES!B:B,ESTACIONES!N:N,0,0,1)</f>
        <v>3.4269528990873268</v>
      </c>
      <c r="AG1943" t="e">
        <f>_xlfn.XLOOKUP(A1943,'L y W'!A:A,'L y W'!B:B,0,0,1)</f>
        <v>#N/A</v>
      </c>
      <c r="AH1943" t="e">
        <f>_xlfn.XLOOKUP(A1943,'L y W'!A:A,'L y W'!C:C,0,0,1)</f>
        <v>#N/A</v>
      </c>
    </row>
    <row r="1944" spans="1:34" x14ac:dyDescent="0.3">
      <c r="A1944" s="1">
        <v>3968</v>
      </c>
      <c r="B1944" s="1" t="s">
        <v>2538</v>
      </c>
      <c r="C1944" s="1" t="s">
        <v>2260</v>
      </c>
      <c r="D1944" s="1">
        <v>2017</v>
      </c>
      <c r="E1944" s="1">
        <v>10</v>
      </c>
      <c r="F1944" s="1">
        <v>10</v>
      </c>
      <c r="G1944" s="1">
        <v>7</v>
      </c>
      <c r="H1944" s="1">
        <v>21</v>
      </c>
      <c r="I1944" s="1">
        <v>43</v>
      </c>
      <c r="J1944" s="1">
        <v>-18.571000000000002</v>
      </c>
      <c r="K1944" s="1">
        <v>-69.774000000000001</v>
      </c>
      <c r="L1944" s="1">
        <v>4.9000000000000004</v>
      </c>
      <c r="M1944" s="1">
        <v>89.6</v>
      </c>
      <c r="N1944" s="1">
        <v>-18.445910000000001</v>
      </c>
      <c r="O1944" s="1">
        <v>-70.29289</v>
      </c>
      <c r="P1944" s="1">
        <v>15</v>
      </c>
      <c r="Q1944" s="1">
        <v>560</v>
      </c>
      <c r="R1944" s="7">
        <v>1.2</v>
      </c>
      <c r="S1944" s="1" t="s">
        <v>38</v>
      </c>
      <c r="T1944" s="1" t="s">
        <v>38</v>
      </c>
      <c r="U1944" s="1" t="s">
        <v>38</v>
      </c>
      <c r="V1944" s="1" t="s">
        <v>38</v>
      </c>
      <c r="W1944" s="1" t="s">
        <v>38</v>
      </c>
      <c r="X1944" s="1" t="s">
        <v>38</v>
      </c>
      <c r="Y1944" s="1">
        <v>56.515632851290114</v>
      </c>
      <c r="Z1944" s="1">
        <v>105.94746330885805</v>
      </c>
      <c r="AA1944" s="1">
        <v>105.94746330885805</v>
      </c>
      <c r="AB1944" s="1" t="s">
        <v>2540</v>
      </c>
      <c r="AC1944" s="3">
        <v>135</v>
      </c>
      <c r="AD1944" s="3">
        <f>_xlfn.XLOOKUP(B1944,EVENTOS!B:B,EVENTOS!M:M,"--",0,1)</f>
        <v>418</v>
      </c>
      <c r="AE1944" s="3">
        <v>2</v>
      </c>
      <c r="AF1944" s="12">
        <f>_xlfn.XLOOKUP(C1944,ESTACIONES!B:B,ESTACIONES!N:N,0,0,1)</f>
        <v>2.6550997430649685</v>
      </c>
      <c r="AG1944" t="e">
        <f>_xlfn.XLOOKUP(A1944,'L y W'!A:A,'L y W'!B:B,0,0,1)</f>
        <v>#N/A</v>
      </c>
      <c r="AH1944" t="e">
        <f>_xlfn.XLOOKUP(A1944,'L y W'!A:A,'L y W'!C:C,0,0,1)</f>
        <v>#N/A</v>
      </c>
    </row>
    <row r="1945" spans="1:34" x14ac:dyDescent="0.3">
      <c r="A1945" s="1">
        <v>398</v>
      </c>
      <c r="B1945" s="1" t="s">
        <v>2533</v>
      </c>
      <c r="C1945" s="1" t="s">
        <v>484</v>
      </c>
      <c r="D1945" s="1">
        <v>2014</v>
      </c>
      <c r="E1945" s="1">
        <v>5</v>
      </c>
      <c r="F1945" s="1">
        <v>5</v>
      </c>
      <c r="G1945" s="1">
        <v>13</v>
      </c>
      <c r="H1945" s="1">
        <v>38</v>
      </c>
      <c r="I1945" s="1">
        <v>32</v>
      </c>
      <c r="J1945" s="1">
        <v>-20.225000000000001</v>
      </c>
      <c r="K1945" s="1">
        <v>-68.194000000000003</v>
      </c>
      <c r="L1945" s="1">
        <v>5.0999999999999996</v>
      </c>
      <c r="M1945" s="1">
        <v>171.8</v>
      </c>
      <c r="N1945" s="1">
        <v>-19.312390000000001</v>
      </c>
      <c r="O1945" s="1">
        <v>-69.427279999999996</v>
      </c>
      <c r="P1945" s="1">
        <v>0</v>
      </c>
      <c r="Q1945" s="1">
        <v>346</v>
      </c>
      <c r="R1945" s="7">
        <v>1.1399999999999999</v>
      </c>
      <c r="S1945" s="1" t="s">
        <v>38</v>
      </c>
      <c r="T1945" s="1" t="s">
        <v>38</v>
      </c>
      <c r="U1945" s="1" t="s">
        <v>38</v>
      </c>
      <c r="V1945" s="1" t="s">
        <v>38</v>
      </c>
      <c r="W1945" s="1" t="s">
        <v>38</v>
      </c>
      <c r="X1945" s="1" t="s">
        <v>38</v>
      </c>
      <c r="Y1945" s="1">
        <v>164.04459513634276</v>
      </c>
      <c r="Z1945" s="1">
        <v>237.54129997422893</v>
      </c>
      <c r="AA1945" s="1">
        <v>228.55</v>
      </c>
      <c r="AB1945" s="1" t="s">
        <v>2541</v>
      </c>
      <c r="AC1945" s="3">
        <v>56</v>
      </c>
      <c r="AD1945" s="3">
        <f>_xlfn.XLOOKUP(B1945,EVENTOS!B:B,EVENTOS!M:M,"--",0,1)</f>
        <v>417</v>
      </c>
      <c r="AE1945" s="3">
        <v>2</v>
      </c>
      <c r="AF1945" s="12">
        <f>_xlfn.XLOOKUP(C1945,ESTACIONES!B:B,ESTACIONES!N:N,0,0,1)</f>
        <v>3.9528596519652126</v>
      </c>
      <c r="AG1945" t="e">
        <f>_xlfn.XLOOKUP(A1945,'L y W'!A:A,'L y W'!B:B,0,0,1)</f>
        <v>#N/A</v>
      </c>
      <c r="AH1945" t="e">
        <f>_xlfn.XLOOKUP(A1945,'L y W'!A:A,'L y W'!C:C,0,0,1)</f>
        <v>#N/A</v>
      </c>
    </row>
    <row r="1946" spans="1:34" x14ac:dyDescent="0.3">
      <c r="A1946" s="1">
        <v>3981</v>
      </c>
      <c r="B1946" s="1" t="s">
        <v>2542</v>
      </c>
      <c r="C1946" s="1" t="s">
        <v>524</v>
      </c>
      <c r="D1946" s="1">
        <v>2017</v>
      </c>
      <c r="E1946" s="1">
        <v>10</v>
      </c>
      <c r="F1946" s="1">
        <v>29</v>
      </c>
      <c r="G1946" s="1">
        <v>22</v>
      </c>
      <c r="H1946" s="1">
        <v>58</v>
      </c>
      <c r="I1946" s="1">
        <v>58</v>
      </c>
      <c r="J1946" s="1">
        <v>-31.053000000000001</v>
      </c>
      <c r="K1946" s="1">
        <v>-71.36</v>
      </c>
      <c r="L1946" s="1">
        <v>4.5999999999999996</v>
      </c>
      <c r="M1946" s="1">
        <v>68.099999999999994</v>
      </c>
      <c r="N1946" s="1">
        <v>-30.579305999999999</v>
      </c>
      <c r="O1946" s="1">
        <v>-71.494556000000003</v>
      </c>
      <c r="P1946" s="1">
        <v>203</v>
      </c>
      <c r="Q1946" s="1">
        <v>505</v>
      </c>
      <c r="R1946" s="7">
        <v>1.75</v>
      </c>
      <c r="S1946" s="1" t="s">
        <v>38</v>
      </c>
      <c r="T1946" s="1" t="s">
        <v>38</v>
      </c>
      <c r="U1946" s="1" t="s">
        <v>38</v>
      </c>
      <c r="V1946" s="1" t="s">
        <v>38</v>
      </c>
      <c r="W1946" s="1" t="s">
        <v>38</v>
      </c>
      <c r="X1946" s="1" t="s">
        <v>38</v>
      </c>
      <c r="Y1946" s="1">
        <v>54.071941666477699</v>
      </c>
      <c r="Z1946" s="1">
        <v>87.115295353818127</v>
      </c>
      <c r="AA1946" s="1">
        <v>87.115295353818127</v>
      </c>
      <c r="AB1946" s="1" t="s">
        <v>2543</v>
      </c>
      <c r="AC1946" s="3">
        <v>59</v>
      </c>
      <c r="AD1946" s="3">
        <f>_xlfn.XLOOKUP(B1946,EVENTOS!B:B,EVENTOS!M:M,"--",0,1)</f>
        <v>419</v>
      </c>
      <c r="AE1946" s="3">
        <v>2</v>
      </c>
      <c r="AF1946" s="12">
        <f>_xlfn.XLOOKUP(C1946,ESTACIONES!B:B,ESTACIONES!N:N,0,0,1)</f>
        <v>2.4467954161962564</v>
      </c>
      <c r="AG1946" t="e">
        <f>_xlfn.XLOOKUP(A1946,'L y W'!A:A,'L y W'!B:B,0,0,1)</f>
        <v>#N/A</v>
      </c>
      <c r="AH1946" t="e">
        <f>_xlfn.XLOOKUP(A1946,'L y W'!A:A,'L y W'!C:C,0,0,1)</f>
        <v>#N/A</v>
      </c>
    </row>
    <row r="1947" spans="1:34" x14ac:dyDescent="0.3">
      <c r="A1947" s="1">
        <v>3985</v>
      </c>
      <c r="B1947" s="1" t="s">
        <v>2542</v>
      </c>
      <c r="C1947" s="1" t="s">
        <v>55</v>
      </c>
      <c r="D1947" s="1">
        <v>2017</v>
      </c>
      <c r="E1947" s="1">
        <v>10</v>
      </c>
      <c r="F1947" s="1">
        <v>29</v>
      </c>
      <c r="G1947" s="1">
        <v>22</v>
      </c>
      <c r="H1947" s="1">
        <v>58</v>
      </c>
      <c r="I1947" s="1">
        <v>58</v>
      </c>
      <c r="J1947" s="1">
        <v>-31.053000000000001</v>
      </c>
      <c r="K1947" s="1">
        <v>-71.36</v>
      </c>
      <c r="L1947" s="1">
        <v>4.5999999999999996</v>
      </c>
      <c r="M1947" s="1">
        <v>68.099999999999994</v>
      </c>
      <c r="N1947" s="1">
        <v>-30.854861</v>
      </c>
      <c r="O1947" s="1">
        <v>-70.707333000000006</v>
      </c>
      <c r="P1947" s="1">
        <v>903</v>
      </c>
      <c r="Q1947" s="1">
        <v>578</v>
      </c>
      <c r="R1947" s="7">
        <v>6.51</v>
      </c>
      <c r="S1947" s="1" t="s">
        <v>38</v>
      </c>
      <c r="T1947" s="1" t="s">
        <v>38</v>
      </c>
      <c r="U1947" s="1" t="s">
        <v>38</v>
      </c>
      <c r="V1947" s="1" t="s">
        <v>38</v>
      </c>
      <c r="W1947" s="1" t="s">
        <v>38</v>
      </c>
      <c r="X1947" s="1" t="s">
        <v>38</v>
      </c>
      <c r="Y1947" s="1">
        <v>66.11822806285457</v>
      </c>
      <c r="Z1947" s="1">
        <v>95.566908975710035</v>
      </c>
      <c r="AA1947" s="1">
        <v>95.566908975710035</v>
      </c>
      <c r="AB1947" s="1" t="s">
        <v>2544</v>
      </c>
      <c r="AC1947" s="3">
        <v>10</v>
      </c>
      <c r="AD1947" s="3">
        <f>_xlfn.XLOOKUP(B1947,EVENTOS!B:B,EVENTOS!M:M,"--",0,1)</f>
        <v>419</v>
      </c>
      <c r="AE1947" s="3">
        <v>2</v>
      </c>
      <c r="AF1947" s="12">
        <f>_xlfn.XLOOKUP(C1947,ESTACIONES!B:B,ESTACIONES!N:N,0,0,1)</f>
        <v>2.2846908786089335</v>
      </c>
      <c r="AG1947" t="e">
        <f>_xlfn.XLOOKUP(A1947,'L y W'!A:A,'L y W'!B:B,0,0,1)</f>
        <v>#N/A</v>
      </c>
      <c r="AH1947" t="e">
        <f>_xlfn.XLOOKUP(A1947,'L y W'!A:A,'L y W'!C:C,0,0,1)</f>
        <v>#N/A</v>
      </c>
    </row>
    <row r="1948" spans="1:34" x14ac:dyDescent="0.3">
      <c r="A1948" s="1">
        <v>3989</v>
      </c>
      <c r="B1948" s="1" t="s">
        <v>2545</v>
      </c>
      <c r="C1948" s="1" t="s">
        <v>113</v>
      </c>
      <c r="D1948" s="1">
        <v>2017</v>
      </c>
      <c r="E1948" s="1">
        <v>11</v>
      </c>
      <c r="F1948" s="1">
        <v>7</v>
      </c>
      <c r="G1948" s="1">
        <v>8</v>
      </c>
      <c r="H1948" s="1">
        <v>11</v>
      </c>
      <c r="I1948" s="1">
        <v>17</v>
      </c>
      <c r="J1948" s="1">
        <v>-22.137</v>
      </c>
      <c r="K1948" s="1">
        <v>-68.662999999999997</v>
      </c>
      <c r="L1948" s="1">
        <v>5.0999999999999996</v>
      </c>
      <c r="M1948" s="1">
        <v>128.6</v>
      </c>
      <c r="N1948" s="1">
        <v>-23.208335000000002</v>
      </c>
      <c r="O1948" s="1">
        <v>-69.470920000000007</v>
      </c>
      <c r="P1948" s="1">
        <v>0</v>
      </c>
      <c r="Q1948" s="1">
        <v>532</v>
      </c>
      <c r="R1948" s="7">
        <v>2.2200000000000002</v>
      </c>
      <c r="S1948" s="1" t="s">
        <v>38</v>
      </c>
      <c r="T1948" s="1" t="s">
        <v>38</v>
      </c>
      <c r="U1948" s="1" t="s">
        <v>38</v>
      </c>
      <c r="V1948" s="1" t="s">
        <v>38</v>
      </c>
      <c r="W1948" s="1" t="s">
        <v>38</v>
      </c>
      <c r="X1948" s="1" t="s">
        <v>38</v>
      </c>
      <c r="Y1948" s="1">
        <v>144.80546323814775</v>
      </c>
      <c r="Z1948" s="1">
        <v>193.66616168968332</v>
      </c>
      <c r="AA1948" s="1">
        <v>193.66616168968332</v>
      </c>
      <c r="AB1948" s="1" t="s">
        <v>2546</v>
      </c>
      <c r="AC1948" s="3">
        <v>20</v>
      </c>
      <c r="AD1948" s="3">
        <f>_xlfn.XLOOKUP(B1948,EVENTOS!B:B,EVENTOS!M:M,"--",0,1)</f>
        <v>420</v>
      </c>
      <c r="AE1948" s="3">
        <v>2</v>
      </c>
      <c r="AF1948" s="12">
        <f>_xlfn.XLOOKUP(C1948,ESTACIONES!B:B,ESTACIONES!N:N,0,0,1)</f>
        <v>3.4503543176923124</v>
      </c>
      <c r="AG1948" t="e">
        <f>_xlfn.XLOOKUP(A1948,'L y W'!A:A,'L y W'!B:B,0,0,1)</f>
        <v>#N/A</v>
      </c>
      <c r="AH1948" t="e">
        <f>_xlfn.XLOOKUP(A1948,'L y W'!A:A,'L y W'!C:C,0,0,1)</f>
        <v>#N/A</v>
      </c>
    </row>
    <row r="1949" spans="1:34" x14ac:dyDescent="0.3">
      <c r="A1949" s="1">
        <v>3991</v>
      </c>
      <c r="B1949" s="1" t="s">
        <v>2547</v>
      </c>
      <c r="C1949" s="1" t="s">
        <v>541</v>
      </c>
      <c r="D1949" s="1">
        <v>2017</v>
      </c>
      <c r="E1949" s="1">
        <v>11</v>
      </c>
      <c r="F1949" s="1">
        <v>9</v>
      </c>
      <c r="G1949" s="1">
        <v>7</v>
      </c>
      <c r="H1949" s="1">
        <v>36</v>
      </c>
      <c r="I1949" s="1">
        <v>58</v>
      </c>
      <c r="J1949" s="1">
        <v>-30.698</v>
      </c>
      <c r="K1949" s="1">
        <v>-71.364999999999995</v>
      </c>
      <c r="L1949" s="1">
        <v>5</v>
      </c>
      <c r="M1949" s="1">
        <v>39.1</v>
      </c>
      <c r="N1949" s="1">
        <v>-29.942350000000001</v>
      </c>
      <c r="O1949" s="1">
        <v>-71.263149999999996</v>
      </c>
      <c r="P1949" s="1">
        <v>30</v>
      </c>
      <c r="Q1949" s="1">
        <v>475</v>
      </c>
      <c r="R1949" s="7">
        <v>0.87</v>
      </c>
      <c r="S1949" s="1" t="s">
        <v>38</v>
      </c>
      <c r="T1949" s="1" t="s">
        <v>38</v>
      </c>
      <c r="U1949" s="1" t="s">
        <v>38</v>
      </c>
      <c r="V1949" s="1" t="s">
        <v>38</v>
      </c>
      <c r="W1949" s="1" t="s">
        <v>38</v>
      </c>
      <c r="X1949" s="1" t="s">
        <v>38</v>
      </c>
      <c r="Y1949" s="1">
        <v>84.340487101446698</v>
      </c>
      <c r="Z1949" s="1">
        <v>92.975667056006088</v>
      </c>
      <c r="AA1949" s="1">
        <v>92.975667056006088</v>
      </c>
      <c r="AB1949" s="1" t="s">
        <v>2548</v>
      </c>
      <c r="AC1949" s="3">
        <v>61</v>
      </c>
      <c r="AD1949" s="3">
        <f>_xlfn.XLOOKUP(B1949,EVENTOS!B:B,EVENTOS!M:M,"--",0,1)</f>
        <v>421</v>
      </c>
      <c r="AE1949" s="3">
        <v>1</v>
      </c>
      <c r="AF1949" s="12">
        <f>_xlfn.XLOOKUP(C1949,ESTACIONES!B:B,ESTACIONES!N:N,0,0,1)</f>
        <v>4.2654241956000023</v>
      </c>
      <c r="AG1949" t="e">
        <f>_xlfn.XLOOKUP(A1949,'L y W'!A:A,'L y W'!B:B,0,0,1)</f>
        <v>#N/A</v>
      </c>
      <c r="AH1949" t="e">
        <f>_xlfn.XLOOKUP(A1949,'L y W'!A:A,'L y W'!C:C,0,0,1)</f>
        <v>#N/A</v>
      </c>
    </row>
    <row r="1950" spans="1:34" x14ac:dyDescent="0.3">
      <c r="A1950" s="1">
        <v>3992</v>
      </c>
      <c r="B1950" s="1" t="s">
        <v>2547</v>
      </c>
      <c r="C1950" s="1" t="s">
        <v>43</v>
      </c>
      <c r="D1950" s="1">
        <v>2017</v>
      </c>
      <c r="E1950" s="1">
        <v>11</v>
      </c>
      <c r="F1950" s="1">
        <v>9</v>
      </c>
      <c r="G1950" s="1">
        <v>7</v>
      </c>
      <c r="H1950" s="1">
        <v>36</v>
      </c>
      <c r="I1950" s="1">
        <v>58</v>
      </c>
      <c r="J1950" s="1">
        <v>-30.698</v>
      </c>
      <c r="K1950" s="1">
        <v>-71.364999999999995</v>
      </c>
      <c r="L1950" s="1">
        <v>5</v>
      </c>
      <c r="M1950" s="1">
        <v>39.1</v>
      </c>
      <c r="N1950" s="1">
        <v>-30.23387</v>
      </c>
      <c r="O1950" s="1">
        <v>-71.081590000000006</v>
      </c>
      <c r="P1950" s="1">
        <v>1032</v>
      </c>
      <c r="Q1950" s="1">
        <v>517</v>
      </c>
      <c r="R1950" s="7">
        <v>6.5</v>
      </c>
      <c r="S1950" s="1" t="s">
        <v>38</v>
      </c>
      <c r="T1950" s="1" t="s">
        <v>38</v>
      </c>
      <c r="U1950" s="1" t="s">
        <v>38</v>
      </c>
      <c r="V1950" s="1" t="s">
        <v>38</v>
      </c>
      <c r="W1950" s="1" t="s">
        <v>38</v>
      </c>
      <c r="X1950" s="1" t="s">
        <v>38</v>
      </c>
      <c r="Y1950" s="1">
        <v>58.208286985509957</v>
      </c>
      <c r="Z1950" s="1">
        <v>70.702065725037258</v>
      </c>
      <c r="AA1950" s="1">
        <v>70.702065725037258</v>
      </c>
      <c r="AB1950" s="1" t="s">
        <v>2549</v>
      </c>
      <c r="AC1950" s="3">
        <v>5</v>
      </c>
      <c r="AD1950" s="3">
        <f>_xlfn.XLOOKUP(B1950,EVENTOS!B:B,EVENTOS!M:M,"--",0,1)</f>
        <v>421</v>
      </c>
      <c r="AE1950" s="3">
        <v>1</v>
      </c>
      <c r="AF1950" s="12">
        <f>_xlfn.XLOOKUP(C1950,ESTACIONES!B:B,ESTACIONES!N:N,0,0,1)</f>
        <v>2.335647305457484</v>
      </c>
      <c r="AG1950" t="e">
        <f>_xlfn.XLOOKUP(A1950,'L y W'!A:A,'L y W'!B:B,0,0,1)</f>
        <v>#N/A</v>
      </c>
      <c r="AH1950" t="e">
        <f>_xlfn.XLOOKUP(A1950,'L y W'!A:A,'L y W'!C:C,0,0,1)</f>
        <v>#N/A</v>
      </c>
    </row>
    <row r="1951" spans="1:34" x14ac:dyDescent="0.3">
      <c r="A1951" s="1">
        <v>3993</v>
      </c>
      <c r="B1951" s="1" t="s">
        <v>2547</v>
      </c>
      <c r="C1951" s="1" t="s">
        <v>524</v>
      </c>
      <c r="D1951" s="1">
        <v>2017</v>
      </c>
      <c r="E1951" s="1">
        <v>11</v>
      </c>
      <c r="F1951" s="1">
        <v>9</v>
      </c>
      <c r="G1951" s="1">
        <v>7</v>
      </c>
      <c r="H1951" s="1">
        <v>36</v>
      </c>
      <c r="I1951" s="1">
        <v>58</v>
      </c>
      <c r="J1951" s="1">
        <v>-30.698</v>
      </c>
      <c r="K1951" s="1">
        <v>-71.364999999999995</v>
      </c>
      <c r="L1951" s="1">
        <v>5</v>
      </c>
      <c r="M1951" s="1">
        <v>39.1</v>
      </c>
      <c r="N1951" s="1">
        <v>-30.579305999999999</v>
      </c>
      <c r="O1951" s="1">
        <v>-71.494556000000003</v>
      </c>
      <c r="P1951" s="1">
        <v>203</v>
      </c>
      <c r="Q1951" s="1">
        <v>505</v>
      </c>
      <c r="R1951" s="7">
        <v>1.75</v>
      </c>
      <c r="S1951" s="1" t="s">
        <v>38</v>
      </c>
      <c r="T1951" s="1" t="s">
        <v>38</v>
      </c>
      <c r="U1951" s="1" t="s">
        <v>38</v>
      </c>
      <c r="V1951" s="1" t="s">
        <v>38</v>
      </c>
      <c r="W1951" s="1" t="s">
        <v>38</v>
      </c>
      <c r="X1951" s="1" t="s">
        <v>38</v>
      </c>
      <c r="Y1951" s="1">
        <v>18.094184352758401</v>
      </c>
      <c r="Z1951" s="1">
        <v>43.268063469395152</v>
      </c>
      <c r="AA1951" s="1">
        <v>43.268063469395152</v>
      </c>
      <c r="AB1951" s="1" t="s">
        <v>2550</v>
      </c>
      <c r="AC1951" s="3">
        <v>59</v>
      </c>
      <c r="AD1951" s="3">
        <f>_xlfn.XLOOKUP(B1951,EVENTOS!B:B,EVENTOS!M:M,"--",0,1)</f>
        <v>421</v>
      </c>
      <c r="AE1951" s="3">
        <v>1</v>
      </c>
      <c r="AF1951" s="12">
        <f>_xlfn.XLOOKUP(C1951,ESTACIONES!B:B,ESTACIONES!N:N,0,0,1)</f>
        <v>2.4467954161962564</v>
      </c>
      <c r="AG1951" t="e">
        <f>_xlfn.XLOOKUP(A1951,'L y W'!A:A,'L y W'!B:B,0,0,1)</f>
        <v>#N/A</v>
      </c>
      <c r="AH1951" t="e">
        <f>_xlfn.XLOOKUP(A1951,'L y W'!A:A,'L y W'!C:C,0,0,1)</f>
        <v>#N/A</v>
      </c>
    </row>
    <row r="1952" spans="1:34" x14ac:dyDescent="0.3">
      <c r="A1952" s="1">
        <v>3997</v>
      </c>
      <c r="B1952" s="1" t="s">
        <v>2547</v>
      </c>
      <c r="C1952" s="1" t="s">
        <v>132</v>
      </c>
      <c r="D1952" s="1">
        <v>2017</v>
      </c>
      <c r="E1952" s="1">
        <v>11</v>
      </c>
      <c r="F1952" s="1">
        <v>9</v>
      </c>
      <c r="G1952" s="1">
        <v>7</v>
      </c>
      <c r="H1952" s="1">
        <v>36</v>
      </c>
      <c r="I1952" s="1">
        <v>58</v>
      </c>
      <c r="J1952" s="1">
        <v>-30.698</v>
      </c>
      <c r="K1952" s="1">
        <v>-71.364999999999995</v>
      </c>
      <c r="L1952" s="1">
        <v>5</v>
      </c>
      <c r="M1952" s="1">
        <v>39.1</v>
      </c>
      <c r="N1952" s="1">
        <v>-30.09348</v>
      </c>
      <c r="O1952" s="1">
        <v>-71.368930000000006</v>
      </c>
      <c r="P1952" s="1">
        <v>71</v>
      </c>
      <c r="Q1952" s="1">
        <v>1106</v>
      </c>
      <c r="R1952" s="7">
        <v>11.015885416666666</v>
      </c>
      <c r="S1952" s="1" t="s">
        <v>38</v>
      </c>
      <c r="T1952" s="1" t="s">
        <v>38</v>
      </c>
      <c r="U1952" s="1" t="s">
        <v>38</v>
      </c>
      <c r="V1952" s="1" t="s">
        <v>38</v>
      </c>
      <c r="W1952" s="1" t="s">
        <v>38</v>
      </c>
      <c r="X1952" s="1" t="s">
        <v>38</v>
      </c>
      <c r="Y1952" s="1">
        <v>67.017633807392073</v>
      </c>
      <c r="Z1952" s="1">
        <v>77.625578787804869</v>
      </c>
      <c r="AA1952" s="1">
        <v>77.625578787804869</v>
      </c>
      <c r="AB1952" s="1" t="s">
        <v>2551</v>
      </c>
      <c r="AC1952" s="3">
        <v>22</v>
      </c>
      <c r="AD1952" s="3">
        <f>_xlfn.XLOOKUP(B1952,EVENTOS!B:B,EVENTOS!M:M,"--",0,1)</f>
        <v>421</v>
      </c>
      <c r="AE1952" s="3">
        <v>1</v>
      </c>
      <c r="AF1952" s="12">
        <f>_xlfn.XLOOKUP(C1952,ESTACIONES!B:B,ESTACIONES!N:N,0,0,1)</f>
        <v>2.4171959038897288</v>
      </c>
      <c r="AG1952" t="e">
        <f>_xlfn.XLOOKUP(A1952,'L y W'!A:A,'L y W'!B:B,0,0,1)</f>
        <v>#N/A</v>
      </c>
      <c r="AH1952" t="e">
        <f>_xlfn.XLOOKUP(A1952,'L y W'!A:A,'L y W'!C:C,0,0,1)</f>
        <v>#N/A</v>
      </c>
    </row>
    <row r="1953" spans="1:34" x14ac:dyDescent="0.3">
      <c r="A1953" s="1">
        <v>4</v>
      </c>
      <c r="B1953" s="1" t="s">
        <v>2552</v>
      </c>
      <c r="C1953" s="1" t="s">
        <v>237</v>
      </c>
      <c r="D1953" s="1">
        <v>2012</v>
      </c>
      <c r="E1953" s="1">
        <v>3</v>
      </c>
      <c r="F1953" s="1">
        <v>10</v>
      </c>
      <c r="G1953" s="1">
        <v>2</v>
      </c>
      <c r="H1953" s="1">
        <v>26</v>
      </c>
      <c r="I1953" s="1">
        <v>57</v>
      </c>
      <c r="J1953" s="1">
        <v>-19.738</v>
      </c>
      <c r="K1953" s="1">
        <v>-69.25</v>
      </c>
      <c r="L1953" s="1">
        <v>5.3</v>
      </c>
      <c r="M1953" s="1">
        <v>101</v>
      </c>
      <c r="N1953" s="1">
        <v>-19.131080000000001</v>
      </c>
      <c r="O1953" s="1">
        <v>-69.595529999999997</v>
      </c>
      <c r="P1953" s="1">
        <v>0</v>
      </c>
      <c r="Q1953" s="1">
        <v>693</v>
      </c>
      <c r="R1953" s="7">
        <v>5.68</v>
      </c>
      <c r="S1953" s="1">
        <v>179</v>
      </c>
      <c r="T1953" s="1">
        <v>19</v>
      </c>
      <c r="U1953" s="1">
        <v>-91</v>
      </c>
      <c r="V1953" s="1">
        <v>1</v>
      </c>
      <c r="W1953" s="1">
        <v>71</v>
      </c>
      <c r="X1953" s="1">
        <v>-89</v>
      </c>
      <c r="Y1953" s="1">
        <v>76.357105370017649</v>
      </c>
      <c r="Z1953" s="1">
        <v>126.61519474568594</v>
      </c>
      <c r="AA1953" s="1">
        <v>144.505</v>
      </c>
      <c r="AB1953" s="1" t="s">
        <v>2553</v>
      </c>
      <c r="AC1953" s="3">
        <v>45</v>
      </c>
      <c r="AD1953" s="3">
        <f>_xlfn.XLOOKUP(B1953,EVENTOS!B:B,EVENTOS!M:M,"--",0,1)</f>
        <v>422</v>
      </c>
      <c r="AE1953" s="3">
        <v>2</v>
      </c>
      <c r="AF1953" s="12">
        <f>_xlfn.XLOOKUP(C1953,ESTACIONES!B:B,ESTACIONES!N:N,0,0,1)</f>
        <v>2.6288790007491252</v>
      </c>
      <c r="AG1953">
        <f>_xlfn.XLOOKUP(A1953,'L y W'!A:A,'L y W'!B:B,0,0,1)</f>
        <v>0</v>
      </c>
      <c r="AH1953">
        <f>_xlfn.XLOOKUP(A1953,'L y W'!A:A,'L y W'!C:C,0,0,1)</f>
        <v>0</v>
      </c>
    </row>
    <row r="1954" spans="1:34" x14ac:dyDescent="0.3">
      <c r="A1954" s="1">
        <v>40</v>
      </c>
      <c r="B1954" s="1" t="s">
        <v>2554</v>
      </c>
      <c r="C1954" s="1" t="s">
        <v>2279</v>
      </c>
      <c r="D1954" s="1">
        <v>2013</v>
      </c>
      <c r="E1954" s="1">
        <v>8</v>
      </c>
      <c r="F1954" s="1">
        <v>15</v>
      </c>
      <c r="G1954" s="1">
        <v>10</v>
      </c>
      <c r="H1954" s="1">
        <v>26</v>
      </c>
      <c r="I1954" s="1">
        <v>46</v>
      </c>
      <c r="J1954" s="1">
        <v>-32.514000000000003</v>
      </c>
      <c r="K1954" s="1">
        <v>-71.641999999999996</v>
      </c>
      <c r="L1954" s="1">
        <v>4.9000000000000004</v>
      </c>
      <c r="M1954" s="1">
        <v>48</v>
      </c>
      <c r="N1954" s="1">
        <v>-33.020063999999998</v>
      </c>
      <c r="O1954" s="1">
        <v>-71.549813999999998</v>
      </c>
      <c r="P1954" s="1">
        <v>20</v>
      </c>
      <c r="Q1954" s="1">
        <v>344</v>
      </c>
      <c r="R1954" s="7">
        <v>0.93</v>
      </c>
      <c r="S1954" s="1" t="s">
        <v>38</v>
      </c>
      <c r="T1954" s="1" t="s">
        <v>38</v>
      </c>
      <c r="U1954" s="1" t="s">
        <v>38</v>
      </c>
      <c r="V1954" s="1" t="s">
        <v>38</v>
      </c>
      <c r="W1954" s="1" t="s">
        <v>38</v>
      </c>
      <c r="X1954" s="1" t="s">
        <v>38</v>
      </c>
      <c r="Y1954" s="1">
        <v>56.783456594248662</v>
      </c>
      <c r="Z1954" s="1">
        <v>74.365861406904457</v>
      </c>
      <c r="AA1954" s="1">
        <v>74.365861406904457</v>
      </c>
      <c r="AB1954" s="1" t="s">
        <v>2555</v>
      </c>
      <c r="AC1954" s="3">
        <v>138</v>
      </c>
      <c r="AD1954" s="3">
        <f>_xlfn.XLOOKUP(B1954,EVENTOS!B:B,EVENTOS!M:M,"--",0,1)</f>
        <v>423</v>
      </c>
      <c r="AE1954" s="3">
        <v>1</v>
      </c>
      <c r="AF1954" s="12">
        <f>_xlfn.XLOOKUP(C1954,ESTACIONES!B:B,ESTACIONES!N:N,0,0,1)</f>
        <v>8.2324452482289487</v>
      </c>
      <c r="AG1954" t="e">
        <f>_xlfn.XLOOKUP(A1954,'L y W'!A:A,'L y W'!B:B,0,0,1)</f>
        <v>#N/A</v>
      </c>
      <c r="AH1954" t="e">
        <f>_xlfn.XLOOKUP(A1954,'L y W'!A:A,'L y W'!C:C,0,0,1)</f>
        <v>#N/A</v>
      </c>
    </row>
    <row r="1955" spans="1:34" x14ac:dyDescent="0.3">
      <c r="A1955" s="1">
        <v>400</v>
      </c>
      <c r="B1955" s="1" t="s">
        <v>2556</v>
      </c>
      <c r="C1955" s="1" t="s">
        <v>484</v>
      </c>
      <c r="D1955" s="1">
        <v>2014</v>
      </c>
      <c r="E1955" s="1">
        <v>5</v>
      </c>
      <c r="F1955" s="1">
        <v>5</v>
      </c>
      <c r="G1955" s="1">
        <v>9</v>
      </c>
      <c r="H1955" s="1">
        <v>2</v>
      </c>
      <c r="I1955" s="1">
        <v>56</v>
      </c>
      <c r="J1955" s="1">
        <v>-19.279</v>
      </c>
      <c r="K1955" s="1">
        <v>-71.027000000000001</v>
      </c>
      <c r="L1955" s="1">
        <v>4.7</v>
      </c>
      <c r="M1955" s="1">
        <v>37.9</v>
      </c>
      <c r="N1955" s="1">
        <v>-19.312390000000001</v>
      </c>
      <c r="O1955" s="1">
        <v>-69.427279999999996</v>
      </c>
      <c r="P1955" s="1">
        <v>0</v>
      </c>
      <c r="Q1955" s="1">
        <v>346</v>
      </c>
      <c r="R1955" s="7">
        <v>1.1399999999999999</v>
      </c>
      <c r="S1955" s="1">
        <v>39</v>
      </c>
      <c r="T1955" s="1">
        <v>48</v>
      </c>
      <c r="U1955" s="1">
        <v>-141</v>
      </c>
      <c r="V1955" s="1">
        <v>281</v>
      </c>
      <c r="W1955" s="1">
        <v>62</v>
      </c>
      <c r="X1955" s="1">
        <v>-49</v>
      </c>
      <c r="Y1955" s="1">
        <v>168.17799520585766</v>
      </c>
      <c r="Z1955" s="1">
        <v>172.39561500067651</v>
      </c>
      <c r="AA1955" s="1">
        <v>172.4174499511719</v>
      </c>
      <c r="AB1955" s="1" t="s">
        <v>2557</v>
      </c>
      <c r="AC1955" s="3">
        <v>56</v>
      </c>
      <c r="AD1955" s="3">
        <f>_xlfn.XLOOKUP(B1955,EVENTOS!B:B,EVENTOS!M:M,"--",0,1)</f>
        <v>424</v>
      </c>
      <c r="AE1955" s="3">
        <v>1</v>
      </c>
      <c r="AF1955" s="12">
        <f>_xlfn.XLOOKUP(C1955,ESTACIONES!B:B,ESTACIONES!N:N,0,0,1)</f>
        <v>3.9528596519652126</v>
      </c>
      <c r="AG1955">
        <f>_xlfn.XLOOKUP(A1955,'L y W'!A:A,'L y W'!B:B,0,0,1)</f>
        <v>0</v>
      </c>
      <c r="AH1955">
        <f>_xlfn.XLOOKUP(A1955,'L y W'!A:A,'L y W'!C:C,0,0,1)</f>
        <v>0</v>
      </c>
    </row>
    <row r="1956" spans="1:34" x14ac:dyDescent="0.3">
      <c r="A1956" s="1">
        <v>4000</v>
      </c>
      <c r="B1956" s="1" t="s">
        <v>2547</v>
      </c>
      <c r="C1956" s="1" t="s">
        <v>55</v>
      </c>
      <c r="D1956" s="1">
        <v>2017</v>
      </c>
      <c r="E1956" s="1">
        <v>11</v>
      </c>
      <c r="F1956" s="1">
        <v>9</v>
      </c>
      <c r="G1956" s="1">
        <v>7</v>
      </c>
      <c r="H1956" s="1">
        <v>36</v>
      </c>
      <c r="I1956" s="1">
        <v>58</v>
      </c>
      <c r="J1956" s="1">
        <v>-30.698</v>
      </c>
      <c r="K1956" s="1">
        <v>-71.364999999999995</v>
      </c>
      <c r="L1956" s="1">
        <v>5</v>
      </c>
      <c r="M1956" s="1">
        <v>39.1</v>
      </c>
      <c r="N1956" s="1">
        <v>-30.854861</v>
      </c>
      <c r="O1956" s="1">
        <v>-70.707333000000006</v>
      </c>
      <c r="P1956" s="1">
        <v>903</v>
      </c>
      <c r="Q1956" s="1">
        <v>578</v>
      </c>
      <c r="R1956" s="7">
        <v>6.51</v>
      </c>
      <c r="S1956" s="1" t="s">
        <v>38</v>
      </c>
      <c r="T1956" s="1" t="s">
        <v>38</v>
      </c>
      <c r="U1956" s="1" t="s">
        <v>38</v>
      </c>
      <c r="V1956" s="1" t="s">
        <v>38</v>
      </c>
      <c r="W1956" s="1" t="s">
        <v>38</v>
      </c>
      <c r="X1956" s="1" t="s">
        <v>38</v>
      </c>
      <c r="Y1956" s="1">
        <v>65.313691181069217</v>
      </c>
      <c r="Z1956" s="1">
        <v>76.590588616983993</v>
      </c>
      <c r="AA1956" s="1">
        <v>76.590588616983993</v>
      </c>
      <c r="AB1956" s="1" t="s">
        <v>2558</v>
      </c>
      <c r="AC1956" s="3">
        <v>10</v>
      </c>
      <c r="AD1956" s="3">
        <f>_xlfn.XLOOKUP(B1956,EVENTOS!B:B,EVENTOS!M:M,"--",0,1)</f>
        <v>421</v>
      </c>
      <c r="AE1956" s="3">
        <v>1</v>
      </c>
      <c r="AF1956" s="12">
        <f>_xlfn.XLOOKUP(C1956,ESTACIONES!B:B,ESTACIONES!N:N,0,0,1)</f>
        <v>2.2846908786089335</v>
      </c>
      <c r="AG1956" t="e">
        <f>_xlfn.XLOOKUP(A1956,'L y W'!A:A,'L y W'!B:B,0,0,1)</f>
        <v>#N/A</v>
      </c>
      <c r="AH1956" t="e">
        <f>_xlfn.XLOOKUP(A1956,'L y W'!A:A,'L y W'!C:C,0,0,1)</f>
        <v>#N/A</v>
      </c>
    </row>
    <row r="1957" spans="1:34" x14ac:dyDescent="0.3">
      <c r="A1957" s="1">
        <v>4001</v>
      </c>
      <c r="B1957" s="1" t="s">
        <v>2547</v>
      </c>
      <c r="C1957" s="1" t="s">
        <v>120</v>
      </c>
      <c r="D1957" s="1">
        <v>2017</v>
      </c>
      <c r="E1957" s="1">
        <v>11</v>
      </c>
      <c r="F1957" s="1">
        <v>9</v>
      </c>
      <c r="G1957" s="1">
        <v>7</v>
      </c>
      <c r="H1957" s="1">
        <v>36</v>
      </c>
      <c r="I1957" s="1">
        <v>58</v>
      </c>
      <c r="J1957" s="1">
        <v>-30.698</v>
      </c>
      <c r="K1957" s="1">
        <v>-71.364999999999995</v>
      </c>
      <c r="L1957" s="1">
        <v>5</v>
      </c>
      <c r="M1957" s="1">
        <v>39.1</v>
      </c>
      <c r="N1957" s="1">
        <v>-30.838899999999999</v>
      </c>
      <c r="O1957" s="1">
        <v>-70.689099999999996</v>
      </c>
      <c r="P1957" s="1">
        <v>0</v>
      </c>
      <c r="Q1957" s="1">
        <v>639</v>
      </c>
      <c r="R1957" s="7">
        <v>7.79</v>
      </c>
      <c r="S1957" s="1" t="s">
        <v>38</v>
      </c>
      <c r="T1957" s="1" t="s">
        <v>38</v>
      </c>
      <c r="U1957" s="1" t="s">
        <v>38</v>
      </c>
      <c r="V1957" s="1" t="s">
        <v>38</v>
      </c>
      <c r="W1957" s="1" t="s">
        <v>38</v>
      </c>
      <c r="X1957" s="1" t="s">
        <v>38</v>
      </c>
      <c r="Y1957" s="1">
        <v>66.565487624327545</v>
      </c>
      <c r="Z1957" s="1">
        <v>77.199573461674674</v>
      </c>
      <c r="AA1957" s="1">
        <v>77.199573461674674</v>
      </c>
      <c r="AB1957" s="1" t="s">
        <v>2559</v>
      </c>
      <c r="AC1957" s="3">
        <v>21</v>
      </c>
      <c r="AD1957" s="3">
        <f>_xlfn.XLOOKUP(B1957,EVENTOS!B:B,EVENTOS!M:M,"--",0,1)</f>
        <v>421</v>
      </c>
      <c r="AE1957" s="3">
        <v>1</v>
      </c>
      <c r="AF1957" s="12">
        <f>_xlfn.XLOOKUP(C1957,ESTACIONES!B:B,ESTACIONES!N:N,0,0,1)</f>
        <v>2.3804747433105566</v>
      </c>
      <c r="AG1957" t="e">
        <f>_xlfn.XLOOKUP(A1957,'L y W'!A:A,'L y W'!B:B,0,0,1)</f>
        <v>#N/A</v>
      </c>
      <c r="AH1957" t="e">
        <f>_xlfn.XLOOKUP(A1957,'L y W'!A:A,'L y W'!C:C,0,0,1)</f>
        <v>#N/A</v>
      </c>
    </row>
    <row r="1958" spans="1:34" x14ac:dyDescent="0.3">
      <c r="A1958" s="1">
        <v>4004</v>
      </c>
      <c r="B1958" s="1" t="s">
        <v>2560</v>
      </c>
      <c r="C1958" s="1" t="s">
        <v>212</v>
      </c>
      <c r="D1958" s="1">
        <v>2017</v>
      </c>
      <c r="E1958" s="1">
        <v>11</v>
      </c>
      <c r="F1958" s="1">
        <v>17</v>
      </c>
      <c r="G1958" s="1">
        <v>16</v>
      </c>
      <c r="H1958" s="1">
        <v>45</v>
      </c>
      <c r="I1958" s="1">
        <v>47</v>
      </c>
      <c r="J1958" s="1">
        <v>-19.789000000000001</v>
      </c>
      <c r="K1958" s="1">
        <v>-69.283000000000001</v>
      </c>
      <c r="L1958" s="1">
        <v>5.3</v>
      </c>
      <c r="M1958" s="1">
        <v>105.1</v>
      </c>
      <c r="N1958" s="1">
        <v>-19.668500000000002</v>
      </c>
      <c r="O1958" s="1">
        <v>-69.194199999999995</v>
      </c>
      <c r="P1958" s="1">
        <v>0</v>
      </c>
      <c r="Q1958" s="1">
        <v>973</v>
      </c>
      <c r="R1958" s="7">
        <v>7.75</v>
      </c>
      <c r="S1958" s="1">
        <v>138</v>
      </c>
      <c r="T1958" s="1">
        <v>34</v>
      </c>
      <c r="U1958" s="1">
        <v>-122</v>
      </c>
      <c r="V1958" s="1">
        <v>356</v>
      </c>
      <c r="W1958" s="1">
        <v>62</v>
      </c>
      <c r="X1958" s="1">
        <v>-70</v>
      </c>
      <c r="Y1958" s="1">
        <v>16.266188355390078</v>
      </c>
      <c r="Z1958" s="1">
        <v>106.35129939785891</v>
      </c>
      <c r="AA1958" s="1">
        <v>106.35092926025391</v>
      </c>
      <c r="AB1958" s="1" t="s">
        <v>2561</v>
      </c>
      <c r="AC1958" s="3">
        <v>42</v>
      </c>
      <c r="AD1958" s="3">
        <f>_xlfn.XLOOKUP(B1958,EVENTOS!B:B,EVENTOS!M:M,"--",0,1)</f>
        <v>425</v>
      </c>
      <c r="AE1958" s="3">
        <v>2</v>
      </c>
      <c r="AF1958" s="12">
        <f>_xlfn.XLOOKUP(C1958,ESTACIONES!B:B,ESTACIONES!N:N,0,0,1)</f>
        <v>5.985471124506704</v>
      </c>
      <c r="AG1958">
        <f>_xlfn.XLOOKUP(A1958,'L y W'!A:A,'L y W'!B:B,0,0,1)</f>
        <v>0</v>
      </c>
      <c r="AH1958">
        <f>_xlfn.XLOOKUP(A1958,'L y W'!A:A,'L y W'!C:C,0,0,1)</f>
        <v>0</v>
      </c>
    </row>
    <row r="1959" spans="1:34" x14ac:dyDescent="0.3">
      <c r="A1959" s="1">
        <v>4005</v>
      </c>
      <c r="B1959" s="1" t="s">
        <v>2560</v>
      </c>
      <c r="C1959" s="1" t="s">
        <v>223</v>
      </c>
      <c r="D1959" s="1">
        <v>2017</v>
      </c>
      <c r="E1959" s="1">
        <v>11</v>
      </c>
      <c r="F1959" s="1">
        <v>17</v>
      </c>
      <c r="G1959" s="1">
        <v>16</v>
      </c>
      <c r="H1959" s="1">
        <v>45</v>
      </c>
      <c r="I1959" s="1">
        <v>47</v>
      </c>
      <c r="J1959" s="1">
        <v>-19.789000000000001</v>
      </c>
      <c r="K1959" s="1">
        <v>-69.283000000000001</v>
      </c>
      <c r="L1959" s="1">
        <v>5.3</v>
      </c>
      <c r="M1959" s="1">
        <v>105.1</v>
      </c>
      <c r="N1959" s="1">
        <v>-20.278220000000001</v>
      </c>
      <c r="O1959" s="1">
        <v>-69.887910000000005</v>
      </c>
      <c r="P1959" s="1">
        <v>0</v>
      </c>
      <c r="Q1959" s="1">
        <v>677</v>
      </c>
      <c r="R1959" s="7">
        <v>1.28</v>
      </c>
      <c r="S1959" s="1">
        <v>138</v>
      </c>
      <c r="T1959" s="1">
        <v>34</v>
      </c>
      <c r="U1959" s="1">
        <v>-122</v>
      </c>
      <c r="V1959" s="1">
        <v>356</v>
      </c>
      <c r="W1959" s="1">
        <v>62</v>
      </c>
      <c r="X1959" s="1">
        <v>-70</v>
      </c>
      <c r="Y1959" s="1">
        <v>83.298285450374536</v>
      </c>
      <c r="Z1959" s="1">
        <v>134.10672749333673</v>
      </c>
      <c r="AA1959" s="1">
        <v>134.15223693847659</v>
      </c>
      <c r="AB1959" s="1" t="s">
        <v>2562</v>
      </c>
      <c r="AC1959" s="3">
        <v>43</v>
      </c>
      <c r="AD1959" s="3">
        <f>_xlfn.XLOOKUP(B1959,EVENTOS!B:B,EVENTOS!M:M,"--",0,1)</f>
        <v>425</v>
      </c>
      <c r="AE1959" s="3">
        <v>2</v>
      </c>
      <c r="AF1959" s="12">
        <f>_xlfn.XLOOKUP(C1959,ESTACIONES!B:B,ESTACIONES!N:N,0,0,1)</f>
        <v>1.8466700334209667</v>
      </c>
      <c r="AG1959">
        <f>_xlfn.XLOOKUP(A1959,'L y W'!A:A,'L y W'!B:B,0,0,1)</f>
        <v>0</v>
      </c>
      <c r="AH1959">
        <f>_xlfn.XLOOKUP(A1959,'L y W'!A:A,'L y W'!C:C,0,0,1)</f>
        <v>0</v>
      </c>
    </row>
    <row r="1960" spans="1:34" x14ac:dyDescent="0.3">
      <c r="A1960" s="1">
        <v>4006</v>
      </c>
      <c r="B1960" s="1" t="s">
        <v>2560</v>
      </c>
      <c r="C1960" s="1" t="s">
        <v>1736</v>
      </c>
      <c r="D1960" s="1">
        <v>2017</v>
      </c>
      <c r="E1960" s="1">
        <v>11</v>
      </c>
      <c r="F1960" s="1">
        <v>17</v>
      </c>
      <c r="G1960" s="1">
        <v>16</v>
      </c>
      <c r="H1960" s="1">
        <v>45</v>
      </c>
      <c r="I1960" s="1">
        <v>47</v>
      </c>
      <c r="J1960" s="1">
        <v>-19.789000000000001</v>
      </c>
      <c r="K1960" s="1">
        <v>-69.283000000000001</v>
      </c>
      <c r="L1960" s="1">
        <v>5.3</v>
      </c>
      <c r="M1960" s="1">
        <v>105.1</v>
      </c>
      <c r="N1960" s="1">
        <v>-20.141120000000001</v>
      </c>
      <c r="O1960" s="1">
        <v>-69.153400000000005</v>
      </c>
      <c r="P1960" s="1">
        <v>0</v>
      </c>
      <c r="Q1960" s="1">
        <v>742</v>
      </c>
      <c r="R1960" s="7">
        <v>4.2</v>
      </c>
      <c r="S1960" s="1">
        <v>138</v>
      </c>
      <c r="T1960" s="1">
        <v>34</v>
      </c>
      <c r="U1960" s="1">
        <v>-122</v>
      </c>
      <c r="V1960" s="1">
        <v>356</v>
      </c>
      <c r="W1960" s="1">
        <v>62</v>
      </c>
      <c r="X1960" s="1">
        <v>-70</v>
      </c>
      <c r="Y1960" s="1">
        <v>41.27392452076085</v>
      </c>
      <c r="Z1960" s="1">
        <v>112.91389128599484</v>
      </c>
      <c r="AA1960" s="1">
        <v>112.9150009155273</v>
      </c>
      <c r="AB1960" s="1" t="s">
        <v>2563</v>
      </c>
      <c r="AC1960" s="3">
        <v>110</v>
      </c>
      <c r="AD1960" s="3">
        <f>_xlfn.XLOOKUP(B1960,EVENTOS!B:B,EVENTOS!M:M,"--",0,1)</f>
        <v>425</v>
      </c>
      <c r="AE1960" s="3">
        <v>2</v>
      </c>
      <c r="AF1960" s="12">
        <f>_xlfn.XLOOKUP(C1960,ESTACIONES!B:B,ESTACIONES!N:N,0,0,1)</f>
        <v>2.1221377636605276</v>
      </c>
      <c r="AG1960">
        <f>_xlfn.XLOOKUP(A1960,'L y W'!A:A,'L y W'!B:B,0,0,1)</f>
        <v>0</v>
      </c>
      <c r="AH1960">
        <f>_xlfn.XLOOKUP(A1960,'L y W'!A:A,'L y W'!C:C,0,0,1)</f>
        <v>0</v>
      </c>
    </row>
    <row r="1961" spans="1:34" x14ac:dyDescent="0.3">
      <c r="A1961" s="1">
        <v>4009</v>
      </c>
      <c r="B1961" s="1" t="s">
        <v>2560</v>
      </c>
      <c r="C1961" s="1" t="s">
        <v>49</v>
      </c>
      <c r="D1961" s="1">
        <v>2017</v>
      </c>
      <c r="E1961" s="1">
        <v>11</v>
      </c>
      <c r="F1961" s="1">
        <v>17</v>
      </c>
      <c r="G1961" s="1">
        <v>16</v>
      </c>
      <c r="H1961" s="1">
        <v>45</v>
      </c>
      <c r="I1961" s="1">
        <v>47</v>
      </c>
      <c r="J1961" s="1">
        <v>-19.789000000000001</v>
      </c>
      <c r="K1961" s="1">
        <v>-69.283000000000001</v>
      </c>
      <c r="L1961" s="1">
        <v>5.3</v>
      </c>
      <c r="M1961" s="1">
        <v>105.1</v>
      </c>
      <c r="N1961" s="1">
        <v>-20.270160000000001</v>
      </c>
      <c r="O1961" s="1">
        <v>-70.094139999999996</v>
      </c>
      <c r="P1961" s="1">
        <v>0</v>
      </c>
      <c r="Q1961" s="1">
        <v>680</v>
      </c>
      <c r="R1961" s="7">
        <v>14.35</v>
      </c>
      <c r="S1961" s="1">
        <v>138</v>
      </c>
      <c r="T1961" s="1">
        <v>34</v>
      </c>
      <c r="U1961" s="1">
        <v>-122</v>
      </c>
      <c r="V1961" s="1">
        <v>356</v>
      </c>
      <c r="W1961" s="1">
        <v>62</v>
      </c>
      <c r="X1961" s="1">
        <v>-70</v>
      </c>
      <c r="Y1961" s="1">
        <v>100.19864245642137</v>
      </c>
      <c r="Z1961" s="1">
        <v>145.20942789677866</v>
      </c>
      <c r="AA1961" s="1">
        <v>145.28492736816409</v>
      </c>
      <c r="AB1961" s="1" t="s">
        <v>2564</v>
      </c>
      <c r="AC1961" s="3">
        <v>7</v>
      </c>
      <c r="AD1961" s="3">
        <f>_xlfn.XLOOKUP(B1961,EVENTOS!B:B,EVENTOS!M:M,"--",0,1)</f>
        <v>425</v>
      </c>
      <c r="AE1961" s="3">
        <v>2</v>
      </c>
      <c r="AF1961" s="12">
        <f>_xlfn.XLOOKUP(C1961,ESTACIONES!B:B,ESTACIONES!N:N,0,0,1)</f>
        <v>1.8458396032130928</v>
      </c>
      <c r="AG1961">
        <f>_xlfn.XLOOKUP(A1961,'L y W'!A:A,'L y W'!B:B,0,0,1)</f>
        <v>0</v>
      </c>
      <c r="AH1961">
        <f>_xlfn.XLOOKUP(A1961,'L y W'!A:A,'L y W'!C:C,0,0,1)</f>
        <v>0</v>
      </c>
    </row>
    <row r="1962" spans="1:34" x14ac:dyDescent="0.3">
      <c r="A1962" s="1">
        <v>401</v>
      </c>
      <c r="B1962" s="1" t="s">
        <v>2565</v>
      </c>
      <c r="C1962" s="1" t="s">
        <v>1204</v>
      </c>
      <c r="D1962" s="1">
        <v>2014</v>
      </c>
      <c r="E1962" s="1">
        <v>5</v>
      </c>
      <c r="F1962" s="1">
        <v>9</v>
      </c>
      <c r="G1962" s="1">
        <v>11</v>
      </c>
      <c r="H1962" s="1">
        <v>44</v>
      </c>
      <c r="I1962" s="1">
        <v>51</v>
      </c>
      <c r="J1962" s="1">
        <v>-34.713999999999999</v>
      </c>
      <c r="K1962" s="1">
        <v>-71.688999999999993</v>
      </c>
      <c r="L1962" s="1">
        <v>4.8</v>
      </c>
      <c r="M1962" s="1">
        <v>44.4</v>
      </c>
      <c r="N1962" s="1">
        <v>-34.975555999999997</v>
      </c>
      <c r="O1962" s="1">
        <v>-71.232221999999993</v>
      </c>
      <c r="P1962" s="1">
        <v>200</v>
      </c>
      <c r="Q1962" s="1">
        <v>715</v>
      </c>
      <c r="R1962" s="7">
        <v>45.287500000000001</v>
      </c>
      <c r="S1962" s="1" t="s">
        <v>38</v>
      </c>
      <c r="T1962" s="1" t="s">
        <v>38</v>
      </c>
      <c r="U1962" s="1" t="s">
        <v>38</v>
      </c>
      <c r="V1962" s="1" t="s">
        <v>38</v>
      </c>
      <c r="W1962" s="1" t="s">
        <v>38</v>
      </c>
      <c r="X1962" s="1" t="s">
        <v>38</v>
      </c>
      <c r="Y1962" s="1">
        <v>50.865135575963706</v>
      </c>
      <c r="Z1962" s="1">
        <v>67.649257328969753</v>
      </c>
      <c r="AA1962" s="1">
        <v>67.649257328969753</v>
      </c>
      <c r="AB1962" s="1" t="s">
        <v>2566</v>
      </c>
      <c r="AC1962" s="3">
        <v>88</v>
      </c>
      <c r="AD1962" s="3">
        <f>_xlfn.XLOOKUP(B1962,EVENTOS!B:B,EVENTOS!M:M,"--",0,1)</f>
        <v>426</v>
      </c>
      <c r="AE1962" s="3">
        <v>1</v>
      </c>
      <c r="AF1962" s="12">
        <f>_xlfn.XLOOKUP(C1962,ESTACIONES!B:B,ESTACIONES!N:N,0,0,1)</f>
        <v>1.9483593310824747</v>
      </c>
      <c r="AG1962" t="e">
        <f>_xlfn.XLOOKUP(A1962,'L y W'!A:A,'L y W'!B:B,0,0,1)</f>
        <v>#N/A</v>
      </c>
      <c r="AH1962" t="e">
        <f>_xlfn.XLOOKUP(A1962,'L y W'!A:A,'L y W'!C:C,0,0,1)</f>
        <v>#N/A</v>
      </c>
    </row>
    <row r="1963" spans="1:34" x14ac:dyDescent="0.3">
      <c r="A1963" s="1">
        <v>4010</v>
      </c>
      <c r="B1963" s="1" t="s">
        <v>2560</v>
      </c>
      <c r="C1963" s="1" t="s">
        <v>406</v>
      </c>
      <c r="D1963" s="1">
        <v>2017</v>
      </c>
      <c r="E1963" s="1">
        <v>11</v>
      </c>
      <c r="F1963" s="1">
        <v>17</v>
      </c>
      <c r="G1963" s="1">
        <v>16</v>
      </c>
      <c r="H1963" s="1">
        <v>45</v>
      </c>
      <c r="I1963" s="1">
        <v>47</v>
      </c>
      <c r="J1963" s="1">
        <v>-19.789000000000001</v>
      </c>
      <c r="K1963" s="1">
        <v>-69.283000000000001</v>
      </c>
      <c r="L1963" s="1">
        <v>5.3</v>
      </c>
      <c r="M1963" s="1">
        <v>105.1</v>
      </c>
      <c r="N1963" s="1">
        <v>-19.995450000000002</v>
      </c>
      <c r="O1963" s="1">
        <v>-69.767070000000004</v>
      </c>
      <c r="P1963" s="1">
        <v>0</v>
      </c>
      <c r="Q1963" s="1">
        <v>418</v>
      </c>
      <c r="R1963" s="7">
        <v>2.8</v>
      </c>
      <c r="S1963" s="1">
        <v>138</v>
      </c>
      <c r="T1963" s="1">
        <v>34</v>
      </c>
      <c r="U1963" s="1">
        <v>-122</v>
      </c>
      <c r="V1963" s="1">
        <v>356</v>
      </c>
      <c r="W1963" s="1">
        <v>62</v>
      </c>
      <c r="X1963" s="1">
        <v>-70</v>
      </c>
      <c r="Y1963" s="1">
        <v>55.604817438515731</v>
      </c>
      <c r="Z1963" s="1">
        <v>118.90292562578375</v>
      </c>
      <c r="AA1963" s="1">
        <v>118.9172439575195</v>
      </c>
      <c r="AB1963" s="1" t="s">
        <v>2567</v>
      </c>
      <c r="AC1963" s="3">
        <v>50</v>
      </c>
      <c r="AD1963" s="3">
        <f>_xlfn.XLOOKUP(B1963,EVENTOS!B:B,EVENTOS!M:M,"--",0,1)</f>
        <v>425</v>
      </c>
      <c r="AE1963" s="3">
        <v>2</v>
      </c>
      <c r="AF1963" s="12">
        <f>_xlfn.XLOOKUP(C1963,ESTACIONES!B:B,ESTACIONES!N:N,0,0,1)</f>
        <v>3.6247955390389586</v>
      </c>
      <c r="AG1963">
        <f>_xlfn.XLOOKUP(A1963,'L y W'!A:A,'L y W'!B:B,0,0,1)</f>
        <v>0</v>
      </c>
      <c r="AH1963">
        <f>_xlfn.XLOOKUP(A1963,'L y W'!A:A,'L y W'!C:C,0,0,1)</f>
        <v>0</v>
      </c>
    </row>
    <row r="1964" spans="1:34" x14ac:dyDescent="0.3">
      <c r="A1964" s="1">
        <v>4012</v>
      </c>
      <c r="B1964" s="1" t="s">
        <v>2560</v>
      </c>
      <c r="C1964" s="1" t="s">
        <v>745</v>
      </c>
      <c r="D1964" s="1">
        <v>2017</v>
      </c>
      <c r="E1964" s="1">
        <v>11</v>
      </c>
      <c r="F1964" s="1">
        <v>17</v>
      </c>
      <c r="G1964" s="1">
        <v>16</v>
      </c>
      <c r="H1964" s="1">
        <v>45</v>
      </c>
      <c r="I1964" s="1">
        <v>47</v>
      </c>
      <c r="J1964" s="1">
        <v>-19.789000000000001</v>
      </c>
      <c r="K1964" s="1">
        <v>-69.283000000000001</v>
      </c>
      <c r="L1964" s="1">
        <v>5.3</v>
      </c>
      <c r="M1964" s="1">
        <v>105.1</v>
      </c>
      <c r="N1964" s="1">
        <v>-20.07067</v>
      </c>
      <c r="O1964" s="1">
        <v>-69.217219999999998</v>
      </c>
      <c r="P1964" s="1">
        <v>0</v>
      </c>
      <c r="Q1964" s="1">
        <v>732</v>
      </c>
      <c r="R1964" s="7">
        <v>10.01</v>
      </c>
      <c r="S1964" s="1">
        <v>138</v>
      </c>
      <c r="T1964" s="1">
        <v>34</v>
      </c>
      <c r="U1964" s="1">
        <v>-122</v>
      </c>
      <c r="V1964" s="1">
        <v>356</v>
      </c>
      <c r="W1964" s="1">
        <v>62</v>
      </c>
      <c r="X1964" s="1">
        <v>-70</v>
      </c>
      <c r="Y1964" s="1">
        <v>31.933266436872337</v>
      </c>
      <c r="Z1964" s="1">
        <v>109.84417829511165</v>
      </c>
      <c r="AA1964" s="1">
        <v>109.8440780639648</v>
      </c>
      <c r="AB1964" s="1" t="s">
        <v>2568</v>
      </c>
      <c r="AC1964" s="3">
        <v>71</v>
      </c>
      <c r="AD1964" s="3">
        <f>_xlfn.XLOOKUP(B1964,EVENTOS!B:B,EVENTOS!M:M,"--",0,1)</f>
        <v>425</v>
      </c>
      <c r="AE1964" s="3">
        <v>2</v>
      </c>
      <c r="AF1964" s="12">
        <f>_xlfn.XLOOKUP(C1964,ESTACIONES!B:B,ESTACIONES!N:N,0,0,1)</f>
        <v>5.6225792318664567</v>
      </c>
      <c r="AG1964">
        <f>_xlfn.XLOOKUP(A1964,'L y W'!A:A,'L y W'!B:B,0,0,1)</f>
        <v>0</v>
      </c>
      <c r="AH1964">
        <f>_xlfn.XLOOKUP(A1964,'L y W'!A:A,'L y W'!C:C,0,0,1)</f>
        <v>0</v>
      </c>
    </row>
    <row r="1965" spans="1:34" x14ac:dyDescent="0.3">
      <c r="A1965" s="1">
        <v>4013</v>
      </c>
      <c r="B1965" s="1" t="s">
        <v>2560</v>
      </c>
      <c r="C1965" s="1" t="s">
        <v>76</v>
      </c>
      <c r="D1965" s="1">
        <v>2017</v>
      </c>
      <c r="E1965" s="1">
        <v>11</v>
      </c>
      <c r="F1965" s="1">
        <v>17</v>
      </c>
      <c r="G1965" s="1">
        <v>16</v>
      </c>
      <c r="H1965" s="1">
        <v>45</v>
      </c>
      <c r="I1965" s="1">
        <v>47</v>
      </c>
      <c r="J1965" s="1">
        <v>-19.789000000000001</v>
      </c>
      <c r="K1965" s="1">
        <v>-69.283000000000001</v>
      </c>
      <c r="L1965" s="1">
        <v>5.3</v>
      </c>
      <c r="M1965" s="1">
        <v>105.1</v>
      </c>
      <c r="N1965" s="1">
        <v>-20.496327999999998</v>
      </c>
      <c r="O1965" s="1">
        <v>-69.337469999999996</v>
      </c>
      <c r="P1965" s="1">
        <v>0</v>
      </c>
      <c r="Q1965" s="1">
        <v>357</v>
      </c>
      <c r="R1965" s="7">
        <v>2.08</v>
      </c>
      <c r="S1965" s="1">
        <v>138</v>
      </c>
      <c r="T1965" s="1">
        <v>34</v>
      </c>
      <c r="U1965" s="1">
        <v>-122</v>
      </c>
      <c r="V1965" s="1">
        <v>356</v>
      </c>
      <c r="W1965" s="1">
        <v>62</v>
      </c>
      <c r="X1965" s="1">
        <v>-70</v>
      </c>
      <c r="Y1965" s="1">
        <v>78.512327735255681</v>
      </c>
      <c r="Z1965" s="1">
        <v>131.18763511249145</v>
      </c>
      <c r="AA1965" s="1">
        <v>131.1845397949219</v>
      </c>
      <c r="AB1965" s="1" t="s">
        <v>2569</v>
      </c>
      <c r="AC1965" s="3">
        <v>14</v>
      </c>
      <c r="AD1965" s="3">
        <f>_xlfn.XLOOKUP(B1965,EVENTOS!B:B,EVENTOS!M:M,"--",0,1)</f>
        <v>425</v>
      </c>
      <c r="AE1965" s="3">
        <v>2</v>
      </c>
      <c r="AF1965" s="12">
        <f>_xlfn.XLOOKUP(C1965,ESTACIONES!B:B,ESTACIONES!N:N,0,0,1)</f>
        <v>2.8487108524030149</v>
      </c>
      <c r="AG1965">
        <f>_xlfn.XLOOKUP(A1965,'L y W'!A:A,'L y W'!B:B,0,0,1)</f>
        <v>0</v>
      </c>
      <c r="AH1965">
        <f>_xlfn.XLOOKUP(A1965,'L y W'!A:A,'L y W'!C:C,0,0,1)</f>
        <v>0</v>
      </c>
    </row>
    <row r="1966" spans="1:34" x14ac:dyDescent="0.3">
      <c r="A1966" s="1">
        <v>4014</v>
      </c>
      <c r="B1966" s="1" t="s">
        <v>2560</v>
      </c>
      <c r="C1966" s="1" t="s">
        <v>477</v>
      </c>
      <c r="D1966" s="1">
        <v>2017</v>
      </c>
      <c r="E1966" s="1">
        <v>11</v>
      </c>
      <c r="F1966" s="1">
        <v>17</v>
      </c>
      <c r="G1966" s="1">
        <v>16</v>
      </c>
      <c r="H1966" s="1">
        <v>45</v>
      </c>
      <c r="I1966" s="1">
        <v>47</v>
      </c>
      <c r="J1966" s="1">
        <v>-19.789000000000001</v>
      </c>
      <c r="K1966" s="1">
        <v>-69.283000000000001</v>
      </c>
      <c r="L1966" s="1">
        <v>5.3</v>
      </c>
      <c r="M1966" s="1">
        <v>105.1</v>
      </c>
      <c r="N1966" s="1">
        <v>-20.2393</v>
      </c>
      <c r="O1966" s="1">
        <v>-70.05395</v>
      </c>
      <c r="P1966" s="1">
        <v>692</v>
      </c>
      <c r="Q1966" s="1">
        <v>1003</v>
      </c>
      <c r="R1966" s="7">
        <v>9.5714285714285712</v>
      </c>
      <c r="S1966" s="1">
        <v>138</v>
      </c>
      <c r="T1966" s="1">
        <v>34</v>
      </c>
      <c r="U1966" s="1">
        <v>-122</v>
      </c>
      <c r="V1966" s="1">
        <v>356</v>
      </c>
      <c r="W1966" s="1">
        <v>62</v>
      </c>
      <c r="X1966" s="1">
        <v>-70</v>
      </c>
      <c r="Y1966" s="1">
        <v>94.829897943708431</v>
      </c>
      <c r="Z1966" s="1">
        <v>142.07271662080004</v>
      </c>
      <c r="AA1966" s="1">
        <v>141.62358093261719</v>
      </c>
      <c r="AB1966" s="1" t="s">
        <v>2570</v>
      </c>
      <c r="AC1966" s="3">
        <v>54</v>
      </c>
      <c r="AD1966" s="3">
        <f>_xlfn.XLOOKUP(B1966,EVENTOS!B:B,EVENTOS!M:M,"--",0,1)</f>
        <v>425</v>
      </c>
      <c r="AE1966" s="3">
        <v>2</v>
      </c>
      <c r="AF1966" s="12">
        <f>_xlfn.XLOOKUP(C1966,ESTACIONES!B:B,ESTACIONES!N:N,0,0,1)</f>
        <v>1.5334993142356375</v>
      </c>
      <c r="AG1966">
        <f>_xlfn.XLOOKUP(A1966,'L y W'!A:A,'L y W'!B:B,0,0,1)</f>
        <v>0</v>
      </c>
      <c r="AH1966">
        <f>_xlfn.XLOOKUP(A1966,'L y W'!A:A,'L y W'!C:C,0,0,1)</f>
        <v>0</v>
      </c>
    </row>
    <row r="1967" spans="1:34" x14ac:dyDescent="0.3">
      <c r="A1967" s="1">
        <v>4015</v>
      </c>
      <c r="B1967" s="1" t="s">
        <v>2560</v>
      </c>
      <c r="C1967" s="1" t="s">
        <v>2424</v>
      </c>
      <c r="D1967" s="1">
        <v>2017</v>
      </c>
      <c r="E1967" s="1">
        <v>11</v>
      </c>
      <c r="F1967" s="1">
        <v>17</v>
      </c>
      <c r="G1967" s="1">
        <v>16</v>
      </c>
      <c r="H1967" s="1">
        <v>45</v>
      </c>
      <c r="I1967" s="1">
        <v>47</v>
      </c>
      <c r="J1967" s="1">
        <v>-19.789000000000001</v>
      </c>
      <c r="K1967" s="1">
        <v>-69.283000000000001</v>
      </c>
      <c r="L1967" s="1">
        <v>5.3</v>
      </c>
      <c r="M1967" s="1">
        <v>105.1</v>
      </c>
      <c r="N1967" s="1">
        <v>-20.287310000000002</v>
      </c>
      <c r="O1967" s="1">
        <v>-70.104550000000003</v>
      </c>
      <c r="P1967" s="1">
        <v>524</v>
      </c>
      <c r="Q1967" s="1">
        <v>822</v>
      </c>
      <c r="R1967" s="7">
        <v>16.856666666666669</v>
      </c>
      <c r="S1967" s="1">
        <v>138</v>
      </c>
      <c r="T1967" s="1">
        <v>34</v>
      </c>
      <c r="U1967" s="1">
        <v>-122</v>
      </c>
      <c r="V1967" s="1">
        <v>356</v>
      </c>
      <c r="W1967" s="1">
        <v>62</v>
      </c>
      <c r="X1967" s="1">
        <v>-70</v>
      </c>
      <c r="Y1967" s="1">
        <v>102.13172809966365</v>
      </c>
      <c r="Z1967" s="1">
        <v>146.92623748202232</v>
      </c>
      <c r="AA1967" s="1">
        <v>146.6296081542969</v>
      </c>
      <c r="AB1967" s="1" t="s">
        <v>2571</v>
      </c>
      <c r="AC1967" s="3">
        <v>147</v>
      </c>
      <c r="AD1967" s="3">
        <f>_xlfn.XLOOKUP(B1967,EVENTOS!B:B,EVENTOS!M:M,"--",0,1)</f>
        <v>425</v>
      </c>
      <c r="AE1967" s="3">
        <v>2</v>
      </c>
      <c r="AF1967" s="12">
        <f>_xlfn.XLOOKUP(C1967,ESTACIONES!B:B,ESTACIONES!N:N,0,0,1)</f>
        <v>1.9072227936639179</v>
      </c>
      <c r="AG1967">
        <f>_xlfn.XLOOKUP(A1967,'L y W'!A:A,'L y W'!B:B,0,0,1)</f>
        <v>0</v>
      </c>
      <c r="AH1967">
        <f>_xlfn.XLOOKUP(A1967,'L y W'!A:A,'L y W'!C:C,0,0,1)</f>
        <v>0</v>
      </c>
    </row>
    <row r="1968" spans="1:34" x14ac:dyDescent="0.3">
      <c r="A1968" s="1">
        <v>4016</v>
      </c>
      <c r="B1968" s="1" t="s">
        <v>2560</v>
      </c>
      <c r="C1968" s="1" t="s">
        <v>486</v>
      </c>
      <c r="D1968" s="1">
        <v>2017</v>
      </c>
      <c r="E1968" s="1">
        <v>11</v>
      </c>
      <c r="F1968" s="1">
        <v>17</v>
      </c>
      <c r="G1968" s="1">
        <v>16</v>
      </c>
      <c r="H1968" s="1">
        <v>45</v>
      </c>
      <c r="I1968" s="1">
        <v>47</v>
      </c>
      <c r="J1968" s="1">
        <v>-19.789000000000001</v>
      </c>
      <c r="K1968" s="1">
        <v>-69.283000000000001</v>
      </c>
      <c r="L1968" s="1">
        <v>5.3</v>
      </c>
      <c r="M1968" s="1">
        <v>105.1</v>
      </c>
      <c r="N1968" s="1">
        <v>-19.924413999999999</v>
      </c>
      <c r="O1968" s="1">
        <v>-69.511921999999998</v>
      </c>
      <c r="P1968" s="1">
        <v>0</v>
      </c>
      <c r="Q1968" s="1">
        <v>517</v>
      </c>
      <c r="R1968" s="7">
        <v>6.5</v>
      </c>
      <c r="S1968" s="1">
        <v>138</v>
      </c>
      <c r="T1968" s="1">
        <v>34</v>
      </c>
      <c r="U1968" s="1">
        <v>-122</v>
      </c>
      <c r="V1968" s="1">
        <v>356</v>
      </c>
      <c r="W1968" s="1">
        <v>62</v>
      </c>
      <c r="X1968" s="1">
        <v>-70</v>
      </c>
      <c r="Y1968" s="1">
        <v>28.278014470852668</v>
      </c>
      <c r="Z1968" s="1">
        <v>108.83775127415005</v>
      </c>
      <c r="AA1968" s="1">
        <v>108.8401641845703</v>
      </c>
      <c r="AB1968" s="1" t="s">
        <v>2572</v>
      </c>
      <c r="AC1968" s="3">
        <v>57</v>
      </c>
      <c r="AD1968" s="3">
        <f>_xlfn.XLOOKUP(B1968,EVENTOS!B:B,EVENTOS!M:M,"--",0,1)</f>
        <v>425</v>
      </c>
      <c r="AE1968" s="3">
        <v>2</v>
      </c>
      <c r="AF1968" s="12">
        <f>_xlfn.XLOOKUP(C1968,ESTACIONES!B:B,ESTACIONES!N:N,0,0,1)</f>
        <v>4.936467224628478</v>
      </c>
      <c r="AG1968">
        <f>_xlfn.XLOOKUP(A1968,'L y W'!A:A,'L y W'!B:B,0,0,1)</f>
        <v>0</v>
      </c>
      <c r="AH1968">
        <f>_xlfn.XLOOKUP(A1968,'L y W'!A:A,'L y W'!C:C,0,0,1)</f>
        <v>0</v>
      </c>
    </row>
    <row r="1969" spans="1:34" x14ac:dyDescent="0.3">
      <c r="A1969" s="1">
        <v>4024</v>
      </c>
      <c r="B1969" s="1" t="s">
        <v>2573</v>
      </c>
      <c r="C1969" s="1" t="s">
        <v>212</v>
      </c>
      <c r="D1969" s="1">
        <v>2017</v>
      </c>
      <c r="E1969" s="1">
        <v>11</v>
      </c>
      <c r="F1969" s="1">
        <v>18</v>
      </c>
      <c r="G1969" s="1">
        <v>10</v>
      </c>
      <c r="H1969" s="1">
        <v>1</v>
      </c>
      <c r="I1969" s="1">
        <v>28</v>
      </c>
      <c r="J1969" s="1">
        <v>-20.748999999999999</v>
      </c>
      <c r="K1969" s="1">
        <v>-69.132000000000005</v>
      </c>
      <c r="L1969" s="1">
        <v>5</v>
      </c>
      <c r="M1969" s="1">
        <v>108.2</v>
      </c>
      <c r="N1969" s="1">
        <v>-19.668500000000002</v>
      </c>
      <c r="O1969" s="1">
        <v>-69.194199999999995</v>
      </c>
      <c r="P1969" s="1">
        <v>0</v>
      </c>
      <c r="Q1969" s="1">
        <v>973</v>
      </c>
      <c r="R1969" s="7">
        <v>7.75</v>
      </c>
      <c r="S1969" s="1">
        <v>137</v>
      </c>
      <c r="T1969" s="1">
        <v>31</v>
      </c>
      <c r="U1969" s="1">
        <v>-125</v>
      </c>
      <c r="V1969" s="1">
        <v>357</v>
      </c>
      <c r="W1969" s="1">
        <v>65</v>
      </c>
      <c r="X1969" s="1">
        <v>-71</v>
      </c>
      <c r="Y1969" s="1">
        <v>119.79532614263265</v>
      </c>
      <c r="Z1969" s="1">
        <v>161.42540124038635</v>
      </c>
      <c r="AA1969" s="1">
        <v>161.4265441894531</v>
      </c>
      <c r="AB1969" s="1" t="s">
        <v>2574</v>
      </c>
      <c r="AC1969" s="3">
        <v>42</v>
      </c>
      <c r="AD1969" s="3">
        <f>_xlfn.XLOOKUP(B1969,EVENTOS!B:B,EVENTOS!M:M,"--",0,1)</f>
        <v>427</v>
      </c>
      <c r="AE1969" s="3">
        <v>2</v>
      </c>
      <c r="AF1969" s="12">
        <f>_xlfn.XLOOKUP(C1969,ESTACIONES!B:B,ESTACIONES!N:N,0,0,1)</f>
        <v>5.985471124506704</v>
      </c>
      <c r="AG1969">
        <f>_xlfn.XLOOKUP(A1969,'L y W'!A:A,'L y W'!B:B,0,0,1)</f>
        <v>0</v>
      </c>
      <c r="AH1969">
        <f>_xlfn.XLOOKUP(A1969,'L y W'!A:A,'L y W'!C:C,0,0,1)</f>
        <v>0</v>
      </c>
    </row>
    <row r="1970" spans="1:34" x14ac:dyDescent="0.3">
      <c r="A1970" s="1">
        <v>4025</v>
      </c>
      <c r="B1970" s="1" t="s">
        <v>2573</v>
      </c>
      <c r="C1970" s="1" t="s">
        <v>482</v>
      </c>
      <c r="D1970" s="1">
        <v>2017</v>
      </c>
      <c r="E1970" s="1">
        <v>11</v>
      </c>
      <c r="F1970" s="1">
        <v>18</v>
      </c>
      <c r="G1970" s="1">
        <v>10</v>
      </c>
      <c r="H1970" s="1">
        <v>1</v>
      </c>
      <c r="I1970" s="1">
        <v>28</v>
      </c>
      <c r="J1970" s="1">
        <v>-20.748999999999999</v>
      </c>
      <c r="K1970" s="1">
        <v>-69.132000000000005</v>
      </c>
      <c r="L1970" s="1">
        <v>5</v>
      </c>
      <c r="M1970" s="1">
        <v>108.2</v>
      </c>
      <c r="N1970" s="1">
        <v>-21.043230000000001</v>
      </c>
      <c r="O1970" s="1">
        <v>-69.487399999999994</v>
      </c>
      <c r="P1970" s="1">
        <v>0</v>
      </c>
      <c r="Q1970" s="1">
        <v>603</v>
      </c>
      <c r="R1970" s="7">
        <v>3.4</v>
      </c>
      <c r="S1970" s="1">
        <v>137</v>
      </c>
      <c r="T1970" s="1">
        <v>31</v>
      </c>
      <c r="U1970" s="1">
        <v>-125</v>
      </c>
      <c r="V1970" s="1">
        <v>357</v>
      </c>
      <c r="W1970" s="1">
        <v>65</v>
      </c>
      <c r="X1970" s="1">
        <v>-71</v>
      </c>
      <c r="Y1970" s="1">
        <v>49.279314243971434</v>
      </c>
      <c r="Z1970" s="1">
        <v>118.89361131850646</v>
      </c>
      <c r="AA1970" s="1">
        <v>118.90435791015619</v>
      </c>
      <c r="AB1970" s="1" t="s">
        <v>2575</v>
      </c>
      <c r="AC1970" s="3">
        <v>55</v>
      </c>
      <c r="AD1970" s="3">
        <f>_xlfn.XLOOKUP(B1970,EVENTOS!B:B,EVENTOS!M:M,"--",0,1)</f>
        <v>427</v>
      </c>
      <c r="AE1970" s="3">
        <v>2</v>
      </c>
      <c r="AF1970" s="12">
        <f>_xlfn.XLOOKUP(C1970,ESTACIONES!B:B,ESTACIONES!N:N,0,0,1)</f>
        <v>1.9568435515885059</v>
      </c>
      <c r="AG1970">
        <f>_xlfn.XLOOKUP(A1970,'L y W'!A:A,'L y W'!B:B,0,0,1)</f>
        <v>0</v>
      </c>
      <c r="AH1970">
        <f>_xlfn.XLOOKUP(A1970,'L y W'!A:A,'L y W'!C:C,0,0,1)</f>
        <v>0</v>
      </c>
    </row>
    <row r="1971" spans="1:34" x14ac:dyDescent="0.3">
      <c r="A1971" s="1">
        <v>4026</v>
      </c>
      <c r="B1971" s="1" t="s">
        <v>2573</v>
      </c>
      <c r="C1971" s="1" t="s">
        <v>960</v>
      </c>
      <c r="D1971" s="1">
        <v>2017</v>
      </c>
      <c r="E1971" s="1">
        <v>11</v>
      </c>
      <c r="F1971" s="1">
        <v>18</v>
      </c>
      <c r="G1971" s="1">
        <v>10</v>
      </c>
      <c r="H1971" s="1">
        <v>1</v>
      </c>
      <c r="I1971" s="1">
        <v>28</v>
      </c>
      <c r="J1971" s="1">
        <v>-20.748999999999999</v>
      </c>
      <c r="K1971" s="1">
        <v>-69.132000000000005</v>
      </c>
      <c r="L1971" s="1">
        <v>5</v>
      </c>
      <c r="M1971" s="1">
        <v>108.2</v>
      </c>
      <c r="N1971" s="1">
        <v>-21.31973</v>
      </c>
      <c r="O1971" s="1">
        <v>-69.896029999999996</v>
      </c>
      <c r="P1971" s="1">
        <v>0</v>
      </c>
      <c r="Q1971" s="1">
        <v>746</v>
      </c>
      <c r="R1971" s="7">
        <v>1.29</v>
      </c>
      <c r="S1971" s="1">
        <v>137</v>
      </c>
      <c r="T1971" s="1">
        <v>31</v>
      </c>
      <c r="U1971" s="1">
        <v>-125</v>
      </c>
      <c r="V1971" s="1">
        <v>357</v>
      </c>
      <c r="W1971" s="1">
        <v>65</v>
      </c>
      <c r="X1971" s="1">
        <v>-71</v>
      </c>
      <c r="Y1971" s="1">
        <v>101.48955603604722</v>
      </c>
      <c r="Z1971" s="1">
        <v>148.34881187388717</v>
      </c>
      <c r="AA1971" s="1">
        <v>148.42840576171881</v>
      </c>
      <c r="AB1971" s="1" t="s">
        <v>2576</v>
      </c>
      <c r="AC1971" s="3">
        <v>80</v>
      </c>
      <c r="AD1971" s="3">
        <f>_xlfn.XLOOKUP(B1971,EVENTOS!B:B,EVENTOS!M:M,"--",0,1)</f>
        <v>427</v>
      </c>
      <c r="AE1971" s="3">
        <v>2</v>
      </c>
      <c r="AF1971" s="12">
        <f>_xlfn.XLOOKUP(C1971,ESTACIONES!B:B,ESTACIONES!N:N,0,0,1)</f>
        <v>1.4832880859305635</v>
      </c>
      <c r="AG1971">
        <f>_xlfn.XLOOKUP(A1971,'L y W'!A:A,'L y W'!B:B,0,0,1)</f>
        <v>0</v>
      </c>
      <c r="AH1971">
        <f>_xlfn.XLOOKUP(A1971,'L y W'!A:A,'L y W'!C:C,0,0,1)</f>
        <v>0</v>
      </c>
    </row>
    <row r="1972" spans="1:34" x14ac:dyDescent="0.3">
      <c r="A1972" s="1">
        <v>4028</v>
      </c>
      <c r="B1972" s="1" t="s">
        <v>2573</v>
      </c>
      <c r="C1972" s="1" t="s">
        <v>88</v>
      </c>
      <c r="D1972" s="1">
        <v>2017</v>
      </c>
      <c r="E1972" s="1">
        <v>11</v>
      </c>
      <c r="F1972" s="1">
        <v>18</v>
      </c>
      <c r="G1972" s="1">
        <v>10</v>
      </c>
      <c r="H1972" s="1">
        <v>1</v>
      </c>
      <c r="I1972" s="1">
        <v>28</v>
      </c>
      <c r="J1972" s="1">
        <v>-20.748999999999999</v>
      </c>
      <c r="K1972" s="1">
        <v>-69.132000000000005</v>
      </c>
      <c r="L1972" s="1">
        <v>5</v>
      </c>
      <c r="M1972" s="1">
        <v>108.2</v>
      </c>
      <c r="N1972" s="1">
        <v>-20.256270000000001</v>
      </c>
      <c r="O1972" s="1">
        <v>-69.786010000000005</v>
      </c>
      <c r="P1972" s="1">
        <v>0</v>
      </c>
      <c r="Q1972" s="1">
        <v>344</v>
      </c>
      <c r="R1972" s="7">
        <v>2.4700000000000002</v>
      </c>
      <c r="S1972" s="1">
        <v>137</v>
      </c>
      <c r="T1972" s="1">
        <v>31</v>
      </c>
      <c r="U1972" s="1">
        <v>-125</v>
      </c>
      <c r="V1972" s="1">
        <v>357</v>
      </c>
      <c r="W1972" s="1">
        <v>65</v>
      </c>
      <c r="X1972" s="1">
        <v>-71</v>
      </c>
      <c r="Y1972" s="1">
        <v>87.348300266913981</v>
      </c>
      <c r="Z1972" s="1">
        <v>139.05741821103601</v>
      </c>
      <c r="AA1972" s="1">
        <v>139.00439453125</v>
      </c>
      <c r="AB1972" s="1" t="s">
        <v>2577</v>
      </c>
      <c r="AC1972" s="3">
        <v>15</v>
      </c>
      <c r="AD1972" s="3">
        <f>_xlfn.XLOOKUP(B1972,EVENTOS!B:B,EVENTOS!M:M,"--",0,1)</f>
        <v>427</v>
      </c>
      <c r="AE1972" s="3">
        <v>2</v>
      </c>
      <c r="AF1972" s="12">
        <f>_xlfn.XLOOKUP(C1972,ESTACIONES!B:B,ESTACIONES!N:N,0,0,1)</f>
        <v>4.7744005541349805</v>
      </c>
      <c r="AG1972">
        <f>_xlfn.XLOOKUP(A1972,'L y W'!A:A,'L y W'!B:B,0,0,1)</f>
        <v>0</v>
      </c>
      <c r="AH1972">
        <f>_xlfn.XLOOKUP(A1972,'L y W'!A:A,'L y W'!C:C,0,0,1)</f>
        <v>0</v>
      </c>
    </row>
    <row r="1973" spans="1:34" x14ac:dyDescent="0.3">
      <c r="A1973" s="1">
        <v>4030</v>
      </c>
      <c r="B1973" s="1" t="s">
        <v>2573</v>
      </c>
      <c r="C1973" s="1" t="s">
        <v>406</v>
      </c>
      <c r="D1973" s="1">
        <v>2017</v>
      </c>
      <c r="E1973" s="1">
        <v>11</v>
      </c>
      <c r="F1973" s="1">
        <v>18</v>
      </c>
      <c r="G1973" s="1">
        <v>10</v>
      </c>
      <c r="H1973" s="1">
        <v>1</v>
      </c>
      <c r="I1973" s="1">
        <v>28</v>
      </c>
      <c r="J1973" s="1">
        <v>-20.748999999999999</v>
      </c>
      <c r="K1973" s="1">
        <v>-69.132000000000005</v>
      </c>
      <c r="L1973" s="1">
        <v>5</v>
      </c>
      <c r="M1973" s="1">
        <v>108.2</v>
      </c>
      <c r="N1973" s="1">
        <v>-19.995450000000002</v>
      </c>
      <c r="O1973" s="1">
        <v>-69.767070000000004</v>
      </c>
      <c r="P1973" s="1">
        <v>0</v>
      </c>
      <c r="Q1973" s="1">
        <v>418</v>
      </c>
      <c r="R1973" s="7">
        <v>2.8</v>
      </c>
      <c r="S1973" s="1">
        <v>137</v>
      </c>
      <c r="T1973" s="1">
        <v>31</v>
      </c>
      <c r="U1973" s="1">
        <v>-125</v>
      </c>
      <c r="V1973" s="1">
        <v>357</v>
      </c>
      <c r="W1973" s="1">
        <v>65</v>
      </c>
      <c r="X1973" s="1">
        <v>-71</v>
      </c>
      <c r="Y1973" s="1">
        <v>106.56156041798516</v>
      </c>
      <c r="Z1973" s="1">
        <v>151.8637750048243</v>
      </c>
      <c r="AA1973" s="1">
        <v>151.79405212402341</v>
      </c>
      <c r="AB1973" s="1" t="s">
        <v>2578</v>
      </c>
      <c r="AC1973" s="3">
        <v>50</v>
      </c>
      <c r="AD1973" s="3">
        <f>_xlfn.XLOOKUP(B1973,EVENTOS!B:B,EVENTOS!M:M,"--",0,1)</f>
        <v>427</v>
      </c>
      <c r="AE1973" s="3">
        <v>2</v>
      </c>
      <c r="AF1973" s="12">
        <f>_xlfn.XLOOKUP(C1973,ESTACIONES!B:B,ESTACIONES!N:N,0,0,1)</f>
        <v>3.6247955390389586</v>
      </c>
      <c r="AG1973">
        <f>_xlfn.XLOOKUP(A1973,'L y W'!A:A,'L y W'!B:B,0,0,1)</f>
        <v>0</v>
      </c>
      <c r="AH1973">
        <f>_xlfn.XLOOKUP(A1973,'L y W'!A:A,'L y W'!C:C,0,0,1)</f>
        <v>0</v>
      </c>
    </row>
    <row r="1974" spans="1:34" x14ac:dyDescent="0.3">
      <c r="A1974" s="1">
        <v>4031</v>
      </c>
      <c r="B1974" s="1" t="s">
        <v>2573</v>
      </c>
      <c r="C1974" s="1" t="s">
        <v>484</v>
      </c>
      <c r="D1974" s="1">
        <v>2017</v>
      </c>
      <c r="E1974" s="1">
        <v>11</v>
      </c>
      <c r="F1974" s="1">
        <v>18</v>
      </c>
      <c r="G1974" s="1">
        <v>10</v>
      </c>
      <c r="H1974" s="1">
        <v>1</v>
      </c>
      <c r="I1974" s="1">
        <v>28</v>
      </c>
      <c r="J1974" s="1">
        <v>-20.748999999999999</v>
      </c>
      <c r="K1974" s="1">
        <v>-69.132000000000005</v>
      </c>
      <c r="L1974" s="1">
        <v>5</v>
      </c>
      <c r="M1974" s="1">
        <v>108.2</v>
      </c>
      <c r="N1974" s="1">
        <v>-19.312390000000001</v>
      </c>
      <c r="O1974" s="1">
        <v>-69.427279999999996</v>
      </c>
      <c r="P1974" s="1">
        <v>0</v>
      </c>
      <c r="Q1974" s="1">
        <v>346</v>
      </c>
      <c r="R1974" s="7">
        <v>1.1399999999999999</v>
      </c>
      <c r="S1974" s="1">
        <v>137</v>
      </c>
      <c r="T1974" s="1">
        <v>31</v>
      </c>
      <c r="U1974" s="1">
        <v>-125</v>
      </c>
      <c r="V1974" s="1">
        <v>357</v>
      </c>
      <c r="W1974" s="1">
        <v>65</v>
      </c>
      <c r="X1974" s="1">
        <v>-71</v>
      </c>
      <c r="Y1974" s="1">
        <v>162.01217476245674</v>
      </c>
      <c r="Z1974" s="1">
        <v>194.82090434873979</v>
      </c>
      <c r="AA1974" s="1">
        <v>194.80427551269531</v>
      </c>
      <c r="AB1974" s="1" t="s">
        <v>2579</v>
      </c>
      <c r="AC1974" s="3">
        <v>56</v>
      </c>
      <c r="AD1974" s="3">
        <f>_xlfn.XLOOKUP(B1974,EVENTOS!B:B,EVENTOS!M:M,"--",0,1)</f>
        <v>427</v>
      </c>
      <c r="AE1974" s="3">
        <v>2</v>
      </c>
      <c r="AF1974" s="12">
        <f>_xlfn.XLOOKUP(C1974,ESTACIONES!B:B,ESTACIONES!N:N,0,0,1)</f>
        <v>3.9528596519652126</v>
      </c>
      <c r="AG1974">
        <f>_xlfn.XLOOKUP(A1974,'L y W'!A:A,'L y W'!B:B,0,0,1)</f>
        <v>0</v>
      </c>
      <c r="AH1974">
        <f>_xlfn.XLOOKUP(A1974,'L y W'!A:A,'L y W'!C:C,0,0,1)</f>
        <v>0</v>
      </c>
    </row>
    <row r="1975" spans="1:34" x14ac:dyDescent="0.3">
      <c r="A1975" s="1">
        <v>4034</v>
      </c>
      <c r="B1975" s="1" t="s">
        <v>2573</v>
      </c>
      <c r="C1975" s="1" t="s">
        <v>477</v>
      </c>
      <c r="D1975" s="1">
        <v>2017</v>
      </c>
      <c r="E1975" s="1">
        <v>11</v>
      </c>
      <c r="F1975" s="1">
        <v>18</v>
      </c>
      <c r="G1975" s="1">
        <v>10</v>
      </c>
      <c r="H1975" s="1">
        <v>1</v>
      </c>
      <c r="I1975" s="1">
        <v>28</v>
      </c>
      <c r="J1975" s="1">
        <v>-20.748999999999999</v>
      </c>
      <c r="K1975" s="1">
        <v>-69.132000000000005</v>
      </c>
      <c r="L1975" s="1">
        <v>5</v>
      </c>
      <c r="M1975" s="1">
        <v>108.2</v>
      </c>
      <c r="N1975" s="1">
        <v>-20.2393</v>
      </c>
      <c r="O1975" s="1">
        <v>-70.05395</v>
      </c>
      <c r="P1975" s="1">
        <v>692</v>
      </c>
      <c r="Q1975" s="1">
        <v>1003</v>
      </c>
      <c r="R1975" s="7">
        <v>9.5714285714285712</v>
      </c>
      <c r="S1975" s="1">
        <v>137</v>
      </c>
      <c r="T1975" s="1">
        <v>31</v>
      </c>
      <c r="U1975" s="1">
        <v>-125</v>
      </c>
      <c r="V1975" s="1">
        <v>357</v>
      </c>
      <c r="W1975" s="1">
        <v>65</v>
      </c>
      <c r="X1975" s="1">
        <v>-71</v>
      </c>
      <c r="Y1975" s="1">
        <v>111.50659258232555</v>
      </c>
      <c r="Z1975" s="1">
        <v>155.856305144581</v>
      </c>
      <c r="AA1975" s="1">
        <v>155.27607727050781</v>
      </c>
      <c r="AB1975" s="1" t="s">
        <v>2580</v>
      </c>
      <c r="AC1975" s="3">
        <v>54</v>
      </c>
      <c r="AD1975" s="3">
        <f>_xlfn.XLOOKUP(B1975,EVENTOS!B:B,EVENTOS!M:M,"--",0,1)</f>
        <v>427</v>
      </c>
      <c r="AE1975" s="3">
        <v>2</v>
      </c>
      <c r="AF1975" s="12">
        <f>_xlfn.XLOOKUP(C1975,ESTACIONES!B:B,ESTACIONES!N:N,0,0,1)</f>
        <v>1.5334993142356375</v>
      </c>
      <c r="AG1975">
        <f>_xlfn.XLOOKUP(A1975,'L y W'!A:A,'L y W'!B:B,0,0,1)</f>
        <v>0</v>
      </c>
      <c r="AH1975">
        <f>_xlfn.XLOOKUP(A1975,'L y W'!A:A,'L y W'!C:C,0,0,1)</f>
        <v>0</v>
      </c>
    </row>
    <row r="1976" spans="1:34" x14ac:dyDescent="0.3">
      <c r="A1976" s="1">
        <v>4036</v>
      </c>
      <c r="B1976" s="1" t="s">
        <v>2573</v>
      </c>
      <c r="C1976" s="1" t="s">
        <v>486</v>
      </c>
      <c r="D1976" s="1">
        <v>2017</v>
      </c>
      <c r="E1976" s="1">
        <v>11</v>
      </c>
      <c r="F1976" s="1">
        <v>18</v>
      </c>
      <c r="G1976" s="1">
        <v>10</v>
      </c>
      <c r="H1976" s="1">
        <v>1</v>
      </c>
      <c r="I1976" s="1">
        <v>28</v>
      </c>
      <c r="J1976" s="1">
        <v>-20.748999999999999</v>
      </c>
      <c r="K1976" s="1">
        <v>-69.132000000000005</v>
      </c>
      <c r="L1976" s="1">
        <v>5</v>
      </c>
      <c r="M1976" s="1">
        <v>108.2</v>
      </c>
      <c r="N1976" s="1">
        <v>-19.924413999999999</v>
      </c>
      <c r="O1976" s="1">
        <v>-69.511921999999998</v>
      </c>
      <c r="P1976" s="1">
        <v>0</v>
      </c>
      <c r="Q1976" s="1">
        <v>517</v>
      </c>
      <c r="R1976" s="7">
        <v>6.5</v>
      </c>
      <c r="S1976" s="1">
        <v>137</v>
      </c>
      <c r="T1976" s="1">
        <v>31</v>
      </c>
      <c r="U1976" s="1">
        <v>-125</v>
      </c>
      <c r="V1976" s="1">
        <v>357</v>
      </c>
      <c r="W1976" s="1">
        <v>65</v>
      </c>
      <c r="X1976" s="1">
        <v>-71</v>
      </c>
      <c r="Y1976" s="1">
        <v>99.536412093255564</v>
      </c>
      <c r="Z1976" s="1">
        <v>147.01951344089801</v>
      </c>
      <c r="AA1976" s="1">
        <v>146.9918518066406</v>
      </c>
      <c r="AB1976" s="1" t="s">
        <v>2581</v>
      </c>
      <c r="AC1976" s="3">
        <v>57</v>
      </c>
      <c r="AD1976" s="3">
        <f>_xlfn.XLOOKUP(B1976,EVENTOS!B:B,EVENTOS!M:M,"--",0,1)</f>
        <v>427</v>
      </c>
      <c r="AE1976" s="3">
        <v>2</v>
      </c>
      <c r="AF1976" s="12">
        <f>_xlfn.XLOOKUP(C1976,ESTACIONES!B:B,ESTACIONES!N:N,0,0,1)</f>
        <v>4.936467224628478</v>
      </c>
      <c r="AG1976">
        <f>_xlfn.XLOOKUP(A1976,'L y W'!A:A,'L y W'!B:B,0,0,1)</f>
        <v>0</v>
      </c>
      <c r="AH1976">
        <f>_xlfn.XLOOKUP(A1976,'L y W'!A:A,'L y W'!C:C,0,0,1)</f>
        <v>0</v>
      </c>
    </row>
    <row r="1977" spans="1:34" x14ac:dyDescent="0.3">
      <c r="A1977" s="1">
        <v>4042</v>
      </c>
      <c r="B1977" s="1" t="s">
        <v>2582</v>
      </c>
      <c r="C1977" s="1" t="s">
        <v>51</v>
      </c>
      <c r="D1977" s="1">
        <v>2017</v>
      </c>
      <c r="E1977" s="1">
        <v>11</v>
      </c>
      <c r="F1977" s="1">
        <v>26</v>
      </c>
      <c r="G1977" s="1">
        <v>22</v>
      </c>
      <c r="H1977" s="1">
        <v>15</v>
      </c>
      <c r="I1977" s="1">
        <v>13</v>
      </c>
      <c r="J1977" s="1">
        <v>-32.234999999999999</v>
      </c>
      <c r="K1977" s="1">
        <v>-71.025000000000006</v>
      </c>
      <c r="L1977" s="1">
        <v>5.4</v>
      </c>
      <c r="M1977" s="1">
        <v>66.5</v>
      </c>
      <c r="N1977" s="1">
        <v>-31.783711</v>
      </c>
      <c r="O1977" s="1">
        <v>-70.969739000000004</v>
      </c>
      <c r="P1977" s="1">
        <v>458</v>
      </c>
      <c r="Q1977" s="1">
        <v>751</v>
      </c>
      <c r="R1977" s="7">
        <v>2.1</v>
      </c>
      <c r="S1977" s="1" t="s">
        <v>38</v>
      </c>
      <c r="T1977" s="1" t="s">
        <v>38</v>
      </c>
      <c r="U1977" s="1" t="s">
        <v>38</v>
      </c>
      <c r="V1977" s="1" t="s">
        <v>38</v>
      </c>
      <c r="W1977" s="1" t="s">
        <v>38</v>
      </c>
      <c r="X1977" s="1" t="s">
        <v>38</v>
      </c>
      <c r="Y1977" s="1">
        <v>50.313717887506577</v>
      </c>
      <c r="Z1977" s="1">
        <v>83.754665372524769</v>
      </c>
      <c r="AA1977" s="1">
        <v>83.754665372524769</v>
      </c>
      <c r="AB1977" s="1" t="s">
        <v>2583</v>
      </c>
      <c r="AC1977" s="3">
        <v>8</v>
      </c>
      <c r="AD1977" s="3">
        <f>_xlfn.XLOOKUP(B1977,EVENTOS!B:B,EVENTOS!M:M,"--",0,1)</f>
        <v>428</v>
      </c>
      <c r="AE1977" s="3">
        <v>2</v>
      </c>
      <c r="AF1977" s="12">
        <f>_xlfn.XLOOKUP(C1977,ESTACIONES!B:B,ESTACIONES!N:N,0,0,1)</f>
        <v>4.6375108145656956</v>
      </c>
      <c r="AG1977" t="e">
        <f>_xlfn.XLOOKUP(A1977,'L y W'!A:A,'L y W'!B:B,0,0,1)</f>
        <v>#N/A</v>
      </c>
      <c r="AH1977" t="e">
        <f>_xlfn.XLOOKUP(A1977,'L y W'!A:A,'L y W'!C:C,0,0,1)</f>
        <v>#N/A</v>
      </c>
    </row>
    <row r="1978" spans="1:34" x14ac:dyDescent="0.3">
      <c r="A1978" s="1">
        <v>4043</v>
      </c>
      <c r="B1978" s="1" t="s">
        <v>2582</v>
      </c>
      <c r="C1978" s="1" t="s">
        <v>2584</v>
      </c>
      <c r="D1978" s="1">
        <v>2017</v>
      </c>
      <c r="E1978" s="1">
        <v>11</v>
      </c>
      <c r="F1978" s="1">
        <v>26</v>
      </c>
      <c r="G1978" s="1">
        <v>22</v>
      </c>
      <c r="H1978" s="1">
        <v>15</v>
      </c>
      <c r="I1978" s="1">
        <v>13</v>
      </c>
      <c r="J1978" s="1">
        <v>-32.234999999999999</v>
      </c>
      <c r="K1978" s="1">
        <v>-71.025000000000006</v>
      </c>
      <c r="L1978" s="1">
        <v>5.4</v>
      </c>
      <c r="M1978" s="1">
        <v>66.5</v>
      </c>
      <c r="N1978" s="1">
        <v>-29.954619999999998</v>
      </c>
      <c r="O1978" s="1">
        <v>-71.301460000000006</v>
      </c>
      <c r="P1978" s="1">
        <v>11</v>
      </c>
      <c r="Q1978" s="1">
        <v>433</v>
      </c>
      <c r="R1978" s="7">
        <v>0.77</v>
      </c>
      <c r="S1978" s="1" t="s">
        <v>38</v>
      </c>
      <c r="T1978" s="1" t="s">
        <v>38</v>
      </c>
      <c r="U1978" s="1" t="s">
        <v>38</v>
      </c>
      <c r="V1978" s="1" t="s">
        <v>38</v>
      </c>
      <c r="W1978" s="1" t="s">
        <v>38</v>
      </c>
      <c r="X1978" s="1" t="s">
        <v>38</v>
      </c>
      <c r="Y1978" s="1">
        <v>254.20020499309823</v>
      </c>
      <c r="Z1978" s="1">
        <v>262.7574115786901</v>
      </c>
      <c r="AA1978" s="1">
        <v>262.7574115786901</v>
      </c>
      <c r="AB1978" s="1" t="s">
        <v>2585</v>
      </c>
      <c r="AC1978" s="3">
        <v>152</v>
      </c>
      <c r="AD1978" s="3">
        <f>_xlfn.XLOOKUP(B1978,EVENTOS!B:B,EVENTOS!M:M,"--",0,1)</f>
        <v>428</v>
      </c>
      <c r="AE1978" s="3">
        <v>2</v>
      </c>
      <c r="AF1978" s="12">
        <f>_xlfn.XLOOKUP(C1978,ESTACIONES!B:B,ESTACIONES!N:N,0,0,1)</f>
        <v>4.2052535399603261</v>
      </c>
      <c r="AG1978" t="e">
        <f>_xlfn.XLOOKUP(A1978,'L y W'!A:A,'L y W'!B:B,0,0,1)</f>
        <v>#N/A</v>
      </c>
      <c r="AH1978" t="e">
        <f>_xlfn.XLOOKUP(A1978,'L y W'!A:A,'L y W'!C:C,0,0,1)</f>
        <v>#N/A</v>
      </c>
    </row>
    <row r="1979" spans="1:34" x14ac:dyDescent="0.3">
      <c r="A1979" s="1">
        <v>4046</v>
      </c>
      <c r="B1979" s="1" t="s">
        <v>2582</v>
      </c>
      <c r="C1979" s="1" t="s">
        <v>120</v>
      </c>
      <c r="D1979" s="1">
        <v>2017</v>
      </c>
      <c r="E1979" s="1">
        <v>11</v>
      </c>
      <c r="F1979" s="1">
        <v>26</v>
      </c>
      <c r="G1979" s="1">
        <v>22</v>
      </c>
      <c r="H1979" s="1">
        <v>15</v>
      </c>
      <c r="I1979" s="1">
        <v>13</v>
      </c>
      <c r="J1979" s="1">
        <v>-32.234999999999999</v>
      </c>
      <c r="K1979" s="1">
        <v>-71.025000000000006</v>
      </c>
      <c r="L1979" s="1">
        <v>5.4</v>
      </c>
      <c r="M1979" s="1">
        <v>66.5</v>
      </c>
      <c r="N1979" s="1">
        <v>-30.838899999999999</v>
      </c>
      <c r="O1979" s="1">
        <v>-70.689099999999996</v>
      </c>
      <c r="P1979" s="1">
        <v>0</v>
      </c>
      <c r="Q1979" s="1">
        <v>639</v>
      </c>
      <c r="R1979" s="7">
        <v>7.79</v>
      </c>
      <c r="S1979" s="1" t="s">
        <v>38</v>
      </c>
      <c r="T1979" s="1" t="s">
        <v>38</v>
      </c>
      <c r="U1979" s="1" t="s">
        <v>38</v>
      </c>
      <c r="V1979" s="1" t="s">
        <v>38</v>
      </c>
      <c r="W1979" s="1" t="s">
        <v>38</v>
      </c>
      <c r="X1979" s="1" t="s">
        <v>38</v>
      </c>
      <c r="Y1979" s="1">
        <v>158.04996873513366</v>
      </c>
      <c r="Z1979" s="1">
        <v>171.47023828401456</v>
      </c>
      <c r="AA1979" s="1">
        <v>171.47023828401456</v>
      </c>
      <c r="AB1979" s="1" t="s">
        <v>2586</v>
      </c>
      <c r="AC1979" s="3">
        <v>21</v>
      </c>
      <c r="AD1979" s="3">
        <f>_xlfn.XLOOKUP(B1979,EVENTOS!B:B,EVENTOS!M:M,"--",0,1)</f>
        <v>428</v>
      </c>
      <c r="AE1979" s="3">
        <v>2</v>
      </c>
      <c r="AF1979" s="12">
        <f>_xlfn.XLOOKUP(C1979,ESTACIONES!B:B,ESTACIONES!N:N,0,0,1)</f>
        <v>2.3804747433105566</v>
      </c>
      <c r="AG1979" t="e">
        <f>_xlfn.XLOOKUP(A1979,'L y W'!A:A,'L y W'!B:B,0,0,1)</f>
        <v>#N/A</v>
      </c>
      <c r="AH1979" t="e">
        <f>_xlfn.XLOOKUP(A1979,'L y W'!A:A,'L y W'!C:C,0,0,1)</f>
        <v>#N/A</v>
      </c>
    </row>
    <row r="1980" spans="1:34" x14ac:dyDescent="0.3">
      <c r="A1980" s="1">
        <v>4048</v>
      </c>
      <c r="B1980" s="1" t="s">
        <v>2582</v>
      </c>
      <c r="C1980" s="1" t="s">
        <v>2453</v>
      </c>
      <c r="D1980" s="1">
        <v>2017</v>
      </c>
      <c r="E1980" s="1">
        <v>11</v>
      </c>
      <c r="F1980" s="1">
        <v>26</v>
      </c>
      <c r="G1980" s="1">
        <v>22</v>
      </c>
      <c r="H1980" s="1">
        <v>15</v>
      </c>
      <c r="I1980" s="1">
        <v>13</v>
      </c>
      <c r="J1980" s="1">
        <v>-32.234999999999999</v>
      </c>
      <c r="K1980" s="1">
        <v>-71.025000000000006</v>
      </c>
      <c r="L1980" s="1">
        <v>5.4</v>
      </c>
      <c r="M1980" s="1">
        <v>66.5</v>
      </c>
      <c r="N1980" s="1">
        <v>-33.367249999999999</v>
      </c>
      <c r="O1980" s="1">
        <v>-70.689750000000004</v>
      </c>
      <c r="P1980" s="1">
        <v>0</v>
      </c>
      <c r="Q1980" s="1">
        <v>356</v>
      </c>
      <c r="R1980" s="7">
        <v>0.78</v>
      </c>
      <c r="S1980" s="1" t="s">
        <v>38</v>
      </c>
      <c r="T1980" s="1" t="s">
        <v>38</v>
      </c>
      <c r="U1980" s="1" t="s">
        <v>38</v>
      </c>
      <c r="V1980" s="1" t="s">
        <v>38</v>
      </c>
      <c r="W1980" s="1" t="s">
        <v>38</v>
      </c>
      <c r="X1980" s="1" t="s">
        <v>38</v>
      </c>
      <c r="Y1980" s="1">
        <v>129.43386195113237</v>
      </c>
      <c r="Z1980" s="1">
        <v>145.5176093109861</v>
      </c>
      <c r="AA1980" s="1">
        <v>145.5176093109861</v>
      </c>
      <c r="AB1980" s="1" t="s">
        <v>2587</v>
      </c>
      <c r="AC1980" s="3">
        <v>148</v>
      </c>
      <c r="AD1980" s="3">
        <f>_xlfn.XLOOKUP(B1980,EVENTOS!B:B,EVENTOS!M:M,"--",0,1)</f>
        <v>428</v>
      </c>
      <c r="AE1980" s="3">
        <v>2</v>
      </c>
      <c r="AF1980" s="12">
        <f>_xlfn.XLOOKUP(C1980,ESTACIONES!B:B,ESTACIONES!N:N,0,0,1)</f>
        <v>4.1486540332631483</v>
      </c>
      <c r="AG1980" t="e">
        <f>_xlfn.XLOOKUP(A1980,'L y W'!A:A,'L y W'!B:B,0,0,1)</f>
        <v>#N/A</v>
      </c>
      <c r="AH1980" t="e">
        <f>_xlfn.XLOOKUP(A1980,'L y W'!A:A,'L y W'!C:C,0,0,1)</f>
        <v>#N/A</v>
      </c>
    </row>
    <row r="1981" spans="1:34" x14ac:dyDescent="0.3">
      <c r="A1981" s="1">
        <v>4049</v>
      </c>
      <c r="B1981" s="1" t="s">
        <v>2582</v>
      </c>
      <c r="C1981" s="1" t="s">
        <v>147</v>
      </c>
      <c r="D1981" s="1">
        <v>2017</v>
      </c>
      <c r="E1981" s="1">
        <v>11</v>
      </c>
      <c r="F1981" s="1">
        <v>26</v>
      </c>
      <c r="G1981" s="1">
        <v>22</v>
      </c>
      <c r="H1981" s="1">
        <v>15</v>
      </c>
      <c r="I1981" s="1">
        <v>13</v>
      </c>
      <c r="J1981" s="1">
        <v>-32.234999999999999</v>
      </c>
      <c r="K1981" s="1">
        <v>-71.025000000000006</v>
      </c>
      <c r="L1981" s="1">
        <v>5.4</v>
      </c>
      <c r="M1981" s="1">
        <v>66.5</v>
      </c>
      <c r="N1981" s="1">
        <v>-33.388686</v>
      </c>
      <c r="O1981" s="1">
        <v>-70.621589</v>
      </c>
      <c r="P1981" s="1">
        <v>0</v>
      </c>
      <c r="Q1981" s="1">
        <v>311</v>
      </c>
      <c r="R1981" s="7">
        <v>0.99</v>
      </c>
      <c r="S1981" s="1" t="s">
        <v>38</v>
      </c>
      <c r="T1981" s="1" t="s">
        <v>38</v>
      </c>
      <c r="U1981" s="1" t="s">
        <v>38</v>
      </c>
      <c r="V1981" s="1" t="s">
        <v>38</v>
      </c>
      <c r="W1981" s="1" t="s">
        <v>38</v>
      </c>
      <c r="X1981" s="1" t="s">
        <v>38</v>
      </c>
      <c r="Y1981" s="1">
        <v>133.4059684426588</v>
      </c>
      <c r="Z1981" s="1">
        <v>149.06174028275558</v>
      </c>
      <c r="AA1981" s="1">
        <v>149.06174028275558</v>
      </c>
      <c r="AB1981" s="1" t="s">
        <v>2588</v>
      </c>
      <c r="AC1981" s="3">
        <v>26</v>
      </c>
      <c r="AD1981" s="3">
        <f>_xlfn.XLOOKUP(B1981,EVENTOS!B:B,EVENTOS!M:M,"--",0,1)</f>
        <v>428</v>
      </c>
      <c r="AE1981" s="3">
        <v>2</v>
      </c>
      <c r="AF1981" s="12">
        <f>_xlfn.XLOOKUP(C1981,ESTACIONES!B:B,ESTACIONES!N:N,0,0,1)</f>
        <v>5.3601454441489214</v>
      </c>
      <c r="AG1981" t="e">
        <f>_xlfn.XLOOKUP(A1981,'L y W'!A:A,'L y W'!B:B,0,0,1)</f>
        <v>#N/A</v>
      </c>
      <c r="AH1981" t="e">
        <f>_xlfn.XLOOKUP(A1981,'L y W'!A:A,'L y W'!C:C,0,0,1)</f>
        <v>#N/A</v>
      </c>
    </row>
    <row r="1982" spans="1:34" x14ac:dyDescent="0.3">
      <c r="A1982" s="1">
        <v>4050</v>
      </c>
      <c r="B1982" s="1" t="s">
        <v>2582</v>
      </c>
      <c r="C1982" s="1" t="s">
        <v>62</v>
      </c>
      <c r="D1982" s="1">
        <v>2017</v>
      </c>
      <c r="E1982" s="1">
        <v>11</v>
      </c>
      <c r="F1982" s="1">
        <v>26</v>
      </c>
      <c r="G1982" s="1">
        <v>22</v>
      </c>
      <c r="H1982" s="1">
        <v>15</v>
      </c>
      <c r="I1982" s="1">
        <v>13</v>
      </c>
      <c r="J1982" s="1">
        <v>-32.234999999999999</v>
      </c>
      <c r="K1982" s="1">
        <v>-71.025000000000006</v>
      </c>
      <c r="L1982" s="1">
        <v>5.4</v>
      </c>
      <c r="M1982" s="1">
        <v>66.5</v>
      </c>
      <c r="N1982" s="1">
        <v>-33.215583000000002</v>
      </c>
      <c r="O1982" s="1">
        <v>-70.766861000000006</v>
      </c>
      <c r="P1982" s="1">
        <v>0</v>
      </c>
      <c r="Q1982" s="1">
        <v>401</v>
      </c>
      <c r="R1982" s="7">
        <v>1.31</v>
      </c>
      <c r="S1982" s="1" t="s">
        <v>38</v>
      </c>
      <c r="T1982" s="1" t="s">
        <v>38</v>
      </c>
      <c r="U1982" s="1" t="s">
        <v>38</v>
      </c>
      <c r="V1982" s="1" t="s">
        <v>38</v>
      </c>
      <c r="W1982" s="1" t="s">
        <v>38</v>
      </c>
      <c r="X1982" s="1" t="s">
        <v>38</v>
      </c>
      <c r="Y1982" s="1">
        <v>111.40591586833368</v>
      </c>
      <c r="Z1982" s="1">
        <v>129.74408691906635</v>
      </c>
      <c r="AA1982" s="1">
        <v>129.74408691906635</v>
      </c>
      <c r="AB1982" s="1" t="s">
        <v>2589</v>
      </c>
      <c r="AC1982" s="3">
        <v>11</v>
      </c>
      <c r="AD1982" s="3">
        <f>_xlfn.XLOOKUP(B1982,EVENTOS!B:B,EVENTOS!M:M,"--",0,1)</f>
        <v>428</v>
      </c>
      <c r="AE1982" s="3">
        <v>2</v>
      </c>
      <c r="AF1982" s="12">
        <f>_xlfn.XLOOKUP(C1982,ESTACIONES!B:B,ESTACIONES!N:N,0,0,1)</f>
        <v>2.7481272780344788</v>
      </c>
      <c r="AG1982" t="e">
        <f>_xlfn.XLOOKUP(A1982,'L y W'!A:A,'L y W'!B:B,0,0,1)</f>
        <v>#N/A</v>
      </c>
      <c r="AH1982" t="e">
        <f>_xlfn.XLOOKUP(A1982,'L y W'!A:A,'L y W'!C:C,0,0,1)</f>
        <v>#N/A</v>
      </c>
    </row>
    <row r="1983" spans="1:34" x14ac:dyDescent="0.3">
      <c r="A1983" s="1">
        <v>4051</v>
      </c>
      <c r="B1983" s="1" t="s">
        <v>2582</v>
      </c>
      <c r="C1983" s="1" t="s">
        <v>152</v>
      </c>
      <c r="D1983" s="1">
        <v>2017</v>
      </c>
      <c r="E1983" s="1">
        <v>11</v>
      </c>
      <c r="F1983" s="1">
        <v>26</v>
      </c>
      <c r="G1983" s="1">
        <v>22</v>
      </c>
      <c r="H1983" s="1">
        <v>15</v>
      </c>
      <c r="I1983" s="1">
        <v>13</v>
      </c>
      <c r="J1983" s="1">
        <v>-32.234999999999999</v>
      </c>
      <c r="K1983" s="1">
        <v>-71.025000000000006</v>
      </c>
      <c r="L1983" s="1">
        <v>5.4</v>
      </c>
      <c r="M1983" s="1">
        <v>66.5</v>
      </c>
      <c r="N1983" s="1">
        <v>-33.4</v>
      </c>
      <c r="O1983" s="1">
        <v>-70.658638999999994</v>
      </c>
      <c r="P1983" s="1">
        <v>0</v>
      </c>
      <c r="Q1983" s="1">
        <v>353</v>
      </c>
      <c r="R1983" s="7">
        <v>0.51</v>
      </c>
      <c r="S1983" s="1" t="s">
        <v>38</v>
      </c>
      <c r="T1983" s="1" t="s">
        <v>38</v>
      </c>
      <c r="U1983" s="1" t="s">
        <v>38</v>
      </c>
      <c r="V1983" s="1" t="s">
        <v>38</v>
      </c>
      <c r="W1983" s="1" t="s">
        <v>38</v>
      </c>
      <c r="X1983" s="1" t="s">
        <v>38</v>
      </c>
      <c r="Y1983" s="1">
        <v>133.67708985939922</v>
      </c>
      <c r="Z1983" s="1">
        <v>149.30443514269055</v>
      </c>
      <c r="AA1983" s="1">
        <v>149.30443514269055</v>
      </c>
      <c r="AB1983" s="1" t="s">
        <v>2590</v>
      </c>
      <c r="AC1983" s="3">
        <v>28</v>
      </c>
      <c r="AD1983" s="3">
        <f>_xlfn.XLOOKUP(B1983,EVENTOS!B:B,EVENTOS!M:M,"--",0,1)</f>
        <v>428</v>
      </c>
      <c r="AE1983" s="3">
        <v>2</v>
      </c>
      <c r="AF1983" s="12">
        <f>_xlfn.XLOOKUP(C1983,ESTACIONES!B:B,ESTACIONES!N:N,0,0,1)</f>
        <v>2.9225476772210857</v>
      </c>
      <c r="AG1983" t="e">
        <f>_xlfn.XLOOKUP(A1983,'L y W'!A:A,'L y W'!B:B,0,0,1)</f>
        <v>#N/A</v>
      </c>
      <c r="AH1983" t="e">
        <f>_xlfn.XLOOKUP(A1983,'L y W'!A:A,'L y W'!C:C,0,0,1)</f>
        <v>#N/A</v>
      </c>
    </row>
    <row r="1984" spans="1:34" x14ac:dyDescent="0.3">
      <c r="A1984" s="1">
        <v>4052</v>
      </c>
      <c r="B1984" s="1" t="s">
        <v>2582</v>
      </c>
      <c r="C1984" s="1" t="s">
        <v>2591</v>
      </c>
      <c r="D1984" s="1">
        <v>2017</v>
      </c>
      <c r="E1984" s="1">
        <v>11</v>
      </c>
      <c r="F1984" s="1">
        <v>26</v>
      </c>
      <c r="G1984" s="1">
        <v>22</v>
      </c>
      <c r="H1984" s="1">
        <v>15</v>
      </c>
      <c r="I1984" s="1">
        <v>13</v>
      </c>
      <c r="J1984" s="1">
        <v>-32.234999999999999</v>
      </c>
      <c r="K1984" s="1">
        <v>-71.025000000000006</v>
      </c>
      <c r="L1984" s="1">
        <v>5.4</v>
      </c>
      <c r="M1984" s="1">
        <v>66.5</v>
      </c>
      <c r="N1984" s="1">
        <v>-33.205500000000001</v>
      </c>
      <c r="O1984" s="1">
        <v>-70.683806000000004</v>
      </c>
      <c r="P1984" s="1">
        <v>0</v>
      </c>
      <c r="Q1984" s="1">
        <v>563</v>
      </c>
      <c r="R1984" s="7">
        <v>5.2227272727272727</v>
      </c>
      <c r="S1984" s="1" t="s">
        <v>38</v>
      </c>
      <c r="T1984" s="1" t="s">
        <v>38</v>
      </c>
      <c r="U1984" s="1" t="s">
        <v>38</v>
      </c>
      <c r="V1984" s="1" t="s">
        <v>38</v>
      </c>
      <c r="W1984" s="1" t="s">
        <v>38</v>
      </c>
      <c r="X1984" s="1" t="s">
        <v>38</v>
      </c>
      <c r="Y1984" s="1">
        <v>112.28010815996676</v>
      </c>
      <c r="Z1984" s="1">
        <v>130.49548914967841</v>
      </c>
      <c r="AA1984" s="1">
        <v>130.49548914967841</v>
      </c>
      <c r="AB1984" s="1" t="s">
        <v>2592</v>
      </c>
      <c r="AC1984" s="3">
        <v>153</v>
      </c>
      <c r="AD1984" s="3">
        <f>_xlfn.XLOOKUP(B1984,EVENTOS!B:B,EVENTOS!M:M,"--",0,1)</f>
        <v>428</v>
      </c>
      <c r="AE1984" s="3">
        <v>2</v>
      </c>
      <c r="AF1984" s="12">
        <f>_xlfn.XLOOKUP(C1984,ESTACIONES!B:B,ESTACIONES!N:N,0,0,1)</f>
        <v>2.8809077784585528</v>
      </c>
      <c r="AG1984" t="e">
        <f>_xlfn.XLOOKUP(A1984,'L y W'!A:A,'L y W'!B:B,0,0,1)</f>
        <v>#N/A</v>
      </c>
      <c r="AH1984" t="e">
        <f>_xlfn.XLOOKUP(A1984,'L y W'!A:A,'L y W'!C:C,0,0,1)</f>
        <v>#N/A</v>
      </c>
    </row>
    <row r="1985" spans="1:34" x14ac:dyDescent="0.3">
      <c r="A1985" s="1">
        <v>4053</v>
      </c>
      <c r="B1985" s="1" t="s">
        <v>2582</v>
      </c>
      <c r="C1985" s="1" t="s">
        <v>155</v>
      </c>
      <c r="D1985" s="1">
        <v>2017</v>
      </c>
      <c r="E1985" s="1">
        <v>11</v>
      </c>
      <c r="F1985" s="1">
        <v>26</v>
      </c>
      <c r="G1985" s="1">
        <v>22</v>
      </c>
      <c r="H1985" s="1">
        <v>15</v>
      </c>
      <c r="I1985" s="1">
        <v>13</v>
      </c>
      <c r="J1985" s="1">
        <v>-32.234999999999999</v>
      </c>
      <c r="K1985" s="1">
        <v>-71.025000000000006</v>
      </c>
      <c r="L1985" s="1">
        <v>5.4</v>
      </c>
      <c r="M1985" s="1">
        <v>66.5</v>
      </c>
      <c r="N1985" s="1">
        <v>-33.508417000000001</v>
      </c>
      <c r="O1985" s="1">
        <v>-70.748806000000002</v>
      </c>
      <c r="P1985" s="1">
        <v>0</v>
      </c>
      <c r="Q1985" s="1">
        <v>379</v>
      </c>
      <c r="R1985" s="7">
        <v>2.7</v>
      </c>
      <c r="S1985" s="1" t="s">
        <v>38</v>
      </c>
      <c r="T1985" s="1" t="s">
        <v>38</v>
      </c>
      <c r="U1985" s="1" t="s">
        <v>38</v>
      </c>
      <c r="V1985" s="1" t="s">
        <v>38</v>
      </c>
      <c r="W1985" s="1" t="s">
        <v>38</v>
      </c>
      <c r="X1985" s="1" t="s">
        <v>38</v>
      </c>
      <c r="Y1985" s="1">
        <v>143.57057722716101</v>
      </c>
      <c r="Z1985" s="1">
        <v>158.22376763729338</v>
      </c>
      <c r="AA1985" s="1">
        <v>158.22376763729338</v>
      </c>
      <c r="AB1985" s="1" t="s">
        <v>2593</v>
      </c>
      <c r="AC1985" s="3">
        <v>29</v>
      </c>
      <c r="AD1985" s="3">
        <f>_xlfn.XLOOKUP(B1985,EVENTOS!B:B,EVENTOS!M:M,"--",0,1)</f>
        <v>428</v>
      </c>
      <c r="AE1985" s="3">
        <v>2</v>
      </c>
      <c r="AF1985" s="12">
        <f>_xlfn.XLOOKUP(C1985,ESTACIONES!B:B,ESTACIONES!N:N,0,0,1)</f>
        <v>4.3941768465990183</v>
      </c>
      <c r="AG1985" t="e">
        <f>_xlfn.XLOOKUP(A1985,'L y W'!A:A,'L y W'!B:B,0,0,1)</f>
        <v>#N/A</v>
      </c>
      <c r="AH1985" t="e">
        <f>_xlfn.XLOOKUP(A1985,'L y W'!A:A,'L y W'!C:C,0,0,1)</f>
        <v>#N/A</v>
      </c>
    </row>
    <row r="1986" spans="1:34" x14ac:dyDescent="0.3">
      <c r="A1986" s="1">
        <v>4054</v>
      </c>
      <c r="B1986" s="1" t="s">
        <v>2582</v>
      </c>
      <c r="C1986" s="1" t="s">
        <v>159</v>
      </c>
      <c r="D1986" s="1">
        <v>2017</v>
      </c>
      <c r="E1986" s="1">
        <v>11</v>
      </c>
      <c r="F1986" s="1">
        <v>26</v>
      </c>
      <c r="G1986" s="1">
        <v>22</v>
      </c>
      <c r="H1986" s="1">
        <v>15</v>
      </c>
      <c r="I1986" s="1">
        <v>13</v>
      </c>
      <c r="J1986" s="1">
        <v>-32.234999999999999</v>
      </c>
      <c r="K1986" s="1">
        <v>-71.025000000000006</v>
      </c>
      <c r="L1986" s="1">
        <v>5.4</v>
      </c>
      <c r="M1986" s="1">
        <v>66.5</v>
      </c>
      <c r="N1986" s="1">
        <v>-33.665194</v>
      </c>
      <c r="O1986" s="1">
        <v>-70.929333</v>
      </c>
      <c r="P1986" s="1">
        <v>0</v>
      </c>
      <c r="Q1986" s="1">
        <v>471</v>
      </c>
      <c r="R1986" s="7">
        <v>1.4</v>
      </c>
      <c r="S1986" s="1" t="s">
        <v>38</v>
      </c>
      <c r="T1986" s="1" t="s">
        <v>38</v>
      </c>
      <c r="U1986" s="1" t="s">
        <v>38</v>
      </c>
      <c r="V1986" s="1" t="s">
        <v>38</v>
      </c>
      <c r="W1986" s="1" t="s">
        <v>38</v>
      </c>
      <c r="X1986" s="1" t="s">
        <v>38</v>
      </c>
      <c r="Y1986" s="1">
        <v>158.86567407600683</v>
      </c>
      <c r="Z1986" s="1">
        <v>172.22239227122594</v>
      </c>
      <c r="AA1986" s="1">
        <v>172.22239227122594</v>
      </c>
      <c r="AB1986" s="1" t="s">
        <v>2594</v>
      </c>
      <c r="AC1986" s="3">
        <v>31</v>
      </c>
      <c r="AD1986" s="3">
        <f>_xlfn.XLOOKUP(B1986,EVENTOS!B:B,EVENTOS!M:M,"--",0,1)</f>
        <v>428</v>
      </c>
      <c r="AE1986" s="3">
        <v>2</v>
      </c>
      <c r="AF1986" s="12">
        <f>_xlfn.XLOOKUP(C1986,ESTACIONES!B:B,ESTACIONES!N:N,0,0,1)</f>
        <v>2.4787510476540047</v>
      </c>
      <c r="AG1986" t="e">
        <f>_xlfn.XLOOKUP(A1986,'L y W'!A:A,'L y W'!B:B,0,0,1)</f>
        <v>#N/A</v>
      </c>
      <c r="AH1986" t="e">
        <f>_xlfn.XLOOKUP(A1986,'L y W'!A:A,'L y W'!C:C,0,0,1)</f>
        <v>#N/A</v>
      </c>
    </row>
    <row r="1987" spans="1:34" x14ac:dyDescent="0.3">
      <c r="A1987" s="1">
        <v>4057</v>
      </c>
      <c r="B1987" s="1" t="s">
        <v>2582</v>
      </c>
      <c r="C1987" s="1" t="s">
        <v>165</v>
      </c>
      <c r="D1987" s="1">
        <v>2017</v>
      </c>
      <c r="E1987" s="1">
        <v>11</v>
      </c>
      <c r="F1987" s="1">
        <v>26</v>
      </c>
      <c r="G1987" s="1">
        <v>22</v>
      </c>
      <c r="H1987" s="1">
        <v>15</v>
      </c>
      <c r="I1987" s="1">
        <v>13</v>
      </c>
      <c r="J1987" s="1">
        <v>-32.234999999999999</v>
      </c>
      <c r="K1987" s="1">
        <v>-71.025000000000006</v>
      </c>
      <c r="L1987" s="1">
        <v>5.4</v>
      </c>
      <c r="M1987" s="1">
        <v>66.5</v>
      </c>
      <c r="N1987" s="1">
        <v>-33.053122000000002</v>
      </c>
      <c r="O1987" s="1">
        <v>-71.622031000000007</v>
      </c>
      <c r="P1987" s="1">
        <v>0</v>
      </c>
      <c r="Q1987" s="1">
        <v>642</v>
      </c>
      <c r="R1987" s="7">
        <v>8.48</v>
      </c>
      <c r="S1987" s="1" t="s">
        <v>38</v>
      </c>
      <c r="T1987" s="1" t="s">
        <v>38</v>
      </c>
      <c r="U1987" s="1" t="s">
        <v>38</v>
      </c>
      <c r="V1987" s="1" t="s">
        <v>38</v>
      </c>
      <c r="W1987" s="1" t="s">
        <v>38</v>
      </c>
      <c r="X1987" s="1" t="s">
        <v>38</v>
      </c>
      <c r="Y1987" s="1">
        <v>106.62754371499358</v>
      </c>
      <c r="Z1987" s="1">
        <v>125.66496360836965</v>
      </c>
      <c r="AA1987" s="1">
        <v>125.66496360836965</v>
      </c>
      <c r="AB1987" s="1" t="s">
        <v>2595</v>
      </c>
      <c r="AC1987" s="3">
        <v>34</v>
      </c>
      <c r="AD1987" s="3">
        <f>_xlfn.XLOOKUP(B1987,EVENTOS!B:B,EVENTOS!M:M,"--",0,1)</f>
        <v>428</v>
      </c>
      <c r="AE1987" s="3">
        <v>2</v>
      </c>
      <c r="AF1987" s="12">
        <f>_xlfn.XLOOKUP(C1987,ESTACIONES!B:B,ESTACIONES!N:N,0,0,1)</f>
        <v>2.7574934886317917</v>
      </c>
      <c r="AG1987" t="e">
        <f>_xlfn.XLOOKUP(A1987,'L y W'!A:A,'L y W'!B:B,0,0,1)</f>
        <v>#N/A</v>
      </c>
      <c r="AH1987" t="e">
        <f>_xlfn.XLOOKUP(A1987,'L y W'!A:A,'L y W'!C:C,0,0,1)</f>
        <v>#N/A</v>
      </c>
    </row>
    <row r="1988" spans="1:34" x14ac:dyDescent="0.3">
      <c r="A1988" s="1">
        <v>4058</v>
      </c>
      <c r="B1988" s="1" t="s">
        <v>2582</v>
      </c>
      <c r="C1988" s="1" t="s">
        <v>234</v>
      </c>
      <c r="D1988" s="1">
        <v>2017</v>
      </c>
      <c r="E1988" s="1">
        <v>11</v>
      </c>
      <c r="F1988" s="1">
        <v>26</v>
      </c>
      <c r="G1988" s="1">
        <v>22</v>
      </c>
      <c r="H1988" s="1">
        <v>15</v>
      </c>
      <c r="I1988" s="1">
        <v>13</v>
      </c>
      <c r="J1988" s="1">
        <v>-32.234999999999999</v>
      </c>
      <c r="K1988" s="1">
        <v>-71.025000000000006</v>
      </c>
      <c r="L1988" s="1">
        <v>5.4</v>
      </c>
      <c r="M1988" s="1">
        <v>66.5</v>
      </c>
      <c r="N1988" s="1">
        <v>-33.023083</v>
      </c>
      <c r="O1988" s="1">
        <v>-71.517832999999996</v>
      </c>
      <c r="P1988" s="1">
        <v>0</v>
      </c>
      <c r="Q1988" s="1">
        <v>622</v>
      </c>
      <c r="R1988" s="7">
        <v>7.28</v>
      </c>
      <c r="S1988" s="1" t="s">
        <v>38</v>
      </c>
      <c r="T1988" s="1" t="s">
        <v>38</v>
      </c>
      <c r="U1988" s="1" t="s">
        <v>38</v>
      </c>
      <c r="V1988" s="1" t="s">
        <v>38</v>
      </c>
      <c r="W1988" s="1" t="s">
        <v>38</v>
      </c>
      <c r="X1988" s="1" t="s">
        <v>38</v>
      </c>
      <c r="Y1988" s="1">
        <v>98.87893188547929</v>
      </c>
      <c r="Z1988" s="1">
        <v>119.16078705183703</v>
      </c>
      <c r="AA1988" s="1">
        <v>119.16078705183703</v>
      </c>
      <c r="AB1988" s="1" t="s">
        <v>2596</v>
      </c>
      <c r="AC1988" s="3">
        <v>44</v>
      </c>
      <c r="AD1988" s="3">
        <f>_xlfn.XLOOKUP(B1988,EVENTOS!B:B,EVENTOS!M:M,"--",0,1)</f>
        <v>428</v>
      </c>
      <c r="AE1988" s="3">
        <v>2</v>
      </c>
      <c r="AF1988" s="12">
        <f>_xlfn.XLOOKUP(C1988,ESTACIONES!B:B,ESTACIONES!N:N,0,0,1)</f>
        <v>7.8837968896193393</v>
      </c>
      <c r="AG1988" t="e">
        <f>_xlfn.XLOOKUP(A1988,'L y W'!A:A,'L y W'!B:B,0,0,1)</f>
        <v>#N/A</v>
      </c>
      <c r="AH1988" t="e">
        <f>_xlfn.XLOOKUP(A1988,'L y W'!A:A,'L y W'!C:C,0,0,1)</f>
        <v>#N/A</v>
      </c>
    </row>
    <row r="1989" spans="1:34" x14ac:dyDescent="0.3">
      <c r="A1989" s="1">
        <v>4060</v>
      </c>
      <c r="B1989" s="1" t="s">
        <v>2582</v>
      </c>
      <c r="C1989" s="1" t="s">
        <v>169</v>
      </c>
      <c r="D1989" s="1">
        <v>2017</v>
      </c>
      <c r="E1989" s="1">
        <v>11</v>
      </c>
      <c r="F1989" s="1">
        <v>26</v>
      </c>
      <c r="G1989" s="1">
        <v>22</v>
      </c>
      <c r="H1989" s="1">
        <v>15</v>
      </c>
      <c r="I1989" s="1">
        <v>13</v>
      </c>
      <c r="J1989" s="1">
        <v>-32.234999999999999</v>
      </c>
      <c r="K1989" s="1">
        <v>-71.025000000000006</v>
      </c>
      <c r="L1989" s="1">
        <v>5.4</v>
      </c>
      <c r="M1989" s="1">
        <v>66.5</v>
      </c>
      <c r="N1989" s="1">
        <v>-33.048060999999997</v>
      </c>
      <c r="O1989" s="1">
        <v>-71.604500000000002</v>
      </c>
      <c r="P1989" s="1">
        <v>0</v>
      </c>
      <c r="Q1989" s="1">
        <v>317</v>
      </c>
      <c r="R1989" s="7">
        <v>1.61</v>
      </c>
      <c r="S1989" s="1" t="s">
        <v>38</v>
      </c>
      <c r="T1989" s="1" t="s">
        <v>38</v>
      </c>
      <c r="U1989" s="1" t="s">
        <v>38</v>
      </c>
      <c r="V1989" s="1" t="s">
        <v>38</v>
      </c>
      <c r="W1989" s="1" t="s">
        <v>38</v>
      </c>
      <c r="X1989" s="1" t="s">
        <v>38</v>
      </c>
      <c r="Y1989" s="1">
        <v>105.29243134178887</v>
      </c>
      <c r="Z1989" s="1">
        <v>124.53411620060314</v>
      </c>
      <c r="AA1989" s="1">
        <v>124.53411620060314</v>
      </c>
      <c r="AB1989" s="1" t="s">
        <v>2597</v>
      </c>
      <c r="AC1989" s="3">
        <v>36</v>
      </c>
      <c r="AD1989" s="3">
        <f>_xlfn.XLOOKUP(B1989,EVENTOS!B:B,EVENTOS!M:M,"--",0,1)</f>
        <v>428</v>
      </c>
      <c r="AE1989" s="3">
        <v>2</v>
      </c>
      <c r="AF1989" s="12">
        <f>_xlfn.XLOOKUP(C1989,ESTACIONES!B:B,ESTACIONES!N:N,0,0,1)</f>
        <v>4.311696339662153</v>
      </c>
      <c r="AG1989" t="e">
        <f>_xlfn.XLOOKUP(A1989,'L y W'!A:A,'L y W'!B:B,0,0,1)</f>
        <v>#N/A</v>
      </c>
      <c r="AH1989" t="e">
        <f>_xlfn.XLOOKUP(A1989,'L y W'!A:A,'L y W'!C:C,0,0,1)</f>
        <v>#N/A</v>
      </c>
    </row>
    <row r="1990" spans="1:34" x14ac:dyDescent="0.3">
      <c r="A1990" s="1">
        <v>4061</v>
      </c>
      <c r="B1990" s="1" t="s">
        <v>2582</v>
      </c>
      <c r="C1990" s="1" t="s">
        <v>242</v>
      </c>
      <c r="D1990" s="1">
        <v>2017</v>
      </c>
      <c r="E1990" s="1">
        <v>11</v>
      </c>
      <c r="F1990" s="1">
        <v>26</v>
      </c>
      <c r="G1990" s="1">
        <v>22</v>
      </c>
      <c r="H1990" s="1">
        <v>15</v>
      </c>
      <c r="I1990" s="1">
        <v>13</v>
      </c>
      <c r="J1990" s="1">
        <v>-32.234999999999999</v>
      </c>
      <c r="K1990" s="1">
        <v>-71.025000000000006</v>
      </c>
      <c r="L1990" s="1">
        <v>5.4</v>
      </c>
      <c r="M1990" s="1">
        <v>66.5</v>
      </c>
      <c r="N1990" s="1">
        <v>-32.755706000000004</v>
      </c>
      <c r="O1990" s="1">
        <v>-70.725219999999993</v>
      </c>
      <c r="P1990" s="1">
        <v>673</v>
      </c>
      <c r="Q1990" s="1">
        <v>837</v>
      </c>
      <c r="R1990" s="7">
        <v>2.5954545454545461</v>
      </c>
      <c r="S1990" s="1" t="s">
        <v>38</v>
      </c>
      <c r="T1990" s="1" t="s">
        <v>38</v>
      </c>
      <c r="U1990" s="1" t="s">
        <v>38</v>
      </c>
      <c r="V1990" s="1" t="s">
        <v>38</v>
      </c>
      <c r="W1990" s="1" t="s">
        <v>38</v>
      </c>
      <c r="X1990" s="1" t="s">
        <v>38</v>
      </c>
      <c r="Y1990" s="1">
        <v>64.250413007192947</v>
      </c>
      <c r="Z1990" s="1">
        <v>92.953361964992254</v>
      </c>
      <c r="AA1990" s="1">
        <v>92.953361964992254</v>
      </c>
      <c r="AB1990" s="1" t="s">
        <v>2598</v>
      </c>
      <c r="AC1990" s="3">
        <v>47</v>
      </c>
      <c r="AD1990" s="3">
        <f>_xlfn.XLOOKUP(B1990,EVENTOS!B:B,EVENTOS!M:M,"--",0,1)</f>
        <v>428</v>
      </c>
      <c r="AE1990" s="3">
        <v>2</v>
      </c>
      <c r="AF1990" s="12">
        <f>_xlfn.XLOOKUP(C1990,ESTACIONES!B:B,ESTACIONES!N:N,0,0,1)</f>
        <v>2.3518357964241554</v>
      </c>
      <c r="AG1990" t="e">
        <f>_xlfn.XLOOKUP(A1990,'L y W'!A:A,'L y W'!B:B,0,0,1)</f>
        <v>#N/A</v>
      </c>
      <c r="AH1990" t="e">
        <f>_xlfn.XLOOKUP(A1990,'L y W'!A:A,'L y W'!C:C,0,0,1)</f>
        <v>#N/A</v>
      </c>
    </row>
    <row r="1991" spans="1:34" x14ac:dyDescent="0.3">
      <c r="A1991" s="1">
        <v>4062</v>
      </c>
      <c r="B1991" s="1" t="s">
        <v>2582</v>
      </c>
      <c r="C1991" s="1" t="s">
        <v>2358</v>
      </c>
      <c r="D1991" s="1">
        <v>2017</v>
      </c>
      <c r="E1991" s="1">
        <v>11</v>
      </c>
      <c r="F1991" s="1">
        <v>26</v>
      </c>
      <c r="G1991" s="1">
        <v>22</v>
      </c>
      <c r="H1991" s="1">
        <v>15</v>
      </c>
      <c r="I1991" s="1">
        <v>13</v>
      </c>
      <c r="J1991" s="1">
        <v>-32.234999999999999</v>
      </c>
      <c r="K1991" s="1">
        <v>-71.025000000000006</v>
      </c>
      <c r="L1991" s="1">
        <v>5.4</v>
      </c>
      <c r="M1991" s="1">
        <v>66.5</v>
      </c>
      <c r="N1991" s="1">
        <v>-32.450243999999998</v>
      </c>
      <c r="O1991" s="1">
        <v>-71.236902999999998</v>
      </c>
      <c r="P1991" s="1">
        <v>0</v>
      </c>
      <c r="Q1991" s="1">
        <v>347</v>
      </c>
      <c r="R1991" s="7">
        <v>2.0499999999999998</v>
      </c>
      <c r="S1991" s="1" t="s">
        <v>38</v>
      </c>
      <c r="T1991" s="1" t="s">
        <v>38</v>
      </c>
      <c r="U1991" s="1" t="s">
        <v>38</v>
      </c>
      <c r="V1991" s="1" t="s">
        <v>38</v>
      </c>
      <c r="W1991" s="1" t="s">
        <v>38</v>
      </c>
      <c r="X1991" s="1" t="s">
        <v>38</v>
      </c>
      <c r="Y1991" s="1">
        <v>31.107456930070295</v>
      </c>
      <c r="Z1991" s="1">
        <v>73.416100936076532</v>
      </c>
      <c r="AA1991" s="1">
        <v>73.416100936076532</v>
      </c>
      <c r="AB1991" s="1" t="s">
        <v>2599</v>
      </c>
      <c r="AC1991" s="3">
        <v>140</v>
      </c>
      <c r="AD1991" s="3">
        <f>_xlfn.XLOOKUP(B1991,EVENTOS!B:B,EVENTOS!M:M,"--",0,1)</f>
        <v>428</v>
      </c>
      <c r="AE1991" s="3">
        <v>2</v>
      </c>
      <c r="AF1991" s="12">
        <f>_xlfn.XLOOKUP(C1991,ESTACIONES!B:B,ESTACIONES!N:N,0,0,1)</f>
        <v>3.2291788561350288</v>
      </c>
      <c r="AG1991" t="e">
        <f>_xlfn.XLOOKUP(A1991,'L y W'!A:A,'L y W'!B:B,0,0,1)</f>
        <v>#N/A</v>
      </c>
      <c r="AH1991" t="e">
        <f>_xlfn.XLOOKUP(A1991,'L y W'!A:A,'L y W'!C:C,0,0,1)</f>
        <v>#N/A</v>
      </c>
    </row>
    <row r="1992" spans="1:34" x14ac:dyDescent="0.3">
      <c r="A1992" s="1">
        <v>4063</v>
      </c>
      <c r="B1992" s="1" t="s">
        <v>2582</v>
      </c>
      <c r="C1992" s="1" t="s">
        <v>2600</v>
      </c>
      <c r="D1992" s="1">
        <v>2017</v>
      </c>
      <c r="E1992" s="1">
        <v>11</v>
      </c>
      <c r="F1992" s="1">
        <v>26</v>
      </c>
      <c r="G1992" s="1">
        <v>22</v>
      </c>
      <c r="H1992" s="1">
        <v>15</v>
      </c>
      <c r="I1992" s="1">
        <v>13</v>
      </c>
      <c r="J1992" s="1">
        <v>-32.234999999999999</v>
      </c>
      <c r="K1992" s="1">
        <v>-71.025000000000006</v>
      </c>
      <c r="L1992" s="1">
        <v>5.4</v>
      </c>
      <c r="M1992" s="1">
        <v>66.5</v>
      </c>
      <c r="N1992" s="1">
        <v>-32.5062</v>
      </c>
      <c r="O1992" s="1">
        <v>-71.442099999999996</v>
      </c>
      <c r="P1992" s="1">
        <v>23</v>
      </c>
      <c r="Q1992" s="1">
        <v>357</v>
      </c>
      <c r="R1992" s="7">
        <v>3.52</v>
      </c>
      <c r="S1992" s="1" t="s">
        <v>38</v>
      </c>
      <c r="T1992" s="1" t="s">
        <v>38</v>
      </c>
      <c r="U1992" s="1" t="s">
        <v>38</v>
      </c>
      <c r="V1992" s="1" t="s">
        <v>38</v>
      </c>
      <c r="W1992" s="1" t="s">
        <v>38</v>
      </c>
      <c r="X1992" s="1" t="s">
        <v>38</v>
      </c>
      <c r="Y1992" s="1">
        <v>49.450065443779785</v>
      </c>
      <c r="Z1992" s="1">
        <v>82.889194117171286</v>
      </c>
      <c r="AA1992" s="1">
        <v>82.889194117171286</v>
      </c>
      <c r="AB1992" s="1" t="s">
        <v>2601</v>
      </c>
      <c r="AC1992" s="3">
        <v>154</v>
      </c>
      <c r="AD1992" s="3">
        <f>_xlfn.XLOOKUP(B1992,EVENTOS!B:B,EVENTOS!M:M,"--",0,1)</f>
        <v>428</v>
      </c>
      <c r="AE1992" s="3">
        <v>2</v>
      </c>
      <c r="AF1992" s="12">
        <f>_xlfn.XLOOKUP(C1992,ESTACIONES!B:B,ESTACIONES!N:N,0,0,1)</f>
        <v>3.6949798242436493</v>
      </c>
      <c r="AG1992" t="e">
        <f>_xlfn.XLOOKUP(A1992,'L y W'!A:A,'L y W'!B:B,0,0,1)</f>
        <v>#N/A</v>
      </c>
      <c r="AH1992" t="e">
        <f>_xlfn.XLOOKUP(A1992,'L y W'!A:A,'L y W'!C:C,0,0,1)</f>
        <v>#N/A</v>
      </c>
    </row>
    <row r="1993" spans="1:34" x14ac:dyDescent="0.3">
      <c r="A1993" s="1">
        <v>4064</v>
      </c>
      <c r="B1993" s="1" t="s">
        <v>2582</v>
      </c>
      <c r="C1993" s="1" t="s">
        <v>2360</v>
      </c>
      <c r="D1993" s="1">
        <v>2017</v>
      </c>
      <c r="E1993" s="1">
        <v>11</v>
      </c>
      <c r="F1993" s="1">
        <v>26</v>
      </c>
      <c r="G1993" s="1">
        <v>22</v>
      </c>
      <c r="H1993" s="1">
        <v>15</v>
      </c>
      <c r="I1993" s="1">
        <v>13</v>
      </c>
      <c r="J1993" s="1">
        <v>-32.234999999999999</v>
      </c>
      <c r="K1993" s="1">
        <v>-71.025000000000006</v>
      </c>
      <c r="L1993" s="1">
        <v>5.4</v>
      </c>
      <c r="M1993" s="1">
        <v>66.5</v>
      </c>
      <c r="N1993" s="1">
        <v>-32.845742000000001</v>
      </c>
      <c r="O1993" s="1">
        <v>-70.129705999999999</v>
      </c>
      <c r="P1993" s="1">
        <v>0</v>
      </c>
      <c r="Q1993" s="1">
        <v>321</v>
      </c>
      <c r="R1993" s="7">
        <v>2.6</v>
      </c>
      <c r="S1993" s="1" t="s">
        <v>38</v>
      </c>
      <c r="T1993" s="1" t="s">
        <v>38</v>
      </c>
      <c r="U1993" s="1" t="s">
        <v>38</v>
      </c>
      <c r="V1993" s="1" t="s">
        <v>38</v>
      </c>
      <c r="W1993" s="1" t="s">
        <v>38</v>
      </c>
      <c r="X1993" s="1" t="s">
        <v>38</v>
      </c>
      <c r="Y1993" s="1">
        <v>107.9801413983346</v>
      </c>
      <c r="Z1993" s="1">
        <v>126.81467161335999</v>
      </c>
      <c r="AA1993" s="1">
        <v>126.81467161335999</v>
      </c>
      <c r="AB1993" s="1" t="s">
        <v>2602</v>
      </c>
      <c r="AC1993" s="3">
        <v>141</v>
      </c>
      <c r="AD1993" s="3">
        <f>_xlfn.XLOOKUP(B1993,EVENTOS!B:B,EVENTOS!M:M,"--",0,1)</f>
        <v>428</v>
      </c>
      <c r="AE1993" s="3">
        <v>2</v>
      </c>
      <c r="AF1993" s="12">
        <f>_xlfn.XLOOKUP(C1993,ESTACIONES!B:B,ESTACIONES!N:N,0,0,1)</f>
        <v>3.4441852784086366</v>
      </c>
      <c r="AG1993" t="e">
        <f>_xlfn.XLOOKUP(A1993,'L y W'!A:A,'L y W'!B:B,0,0,1)</f>
        <v>#N/A</v>
      </c>
      <c r="AH1993" t="e">
        <f>_xlfn.XLOOKUP(A1993,'L y W'!A:A,'L y W'!C:C,0,0,1)</f>
        <v>#N/A</v>
      </c>
    </row>
    <row r="1994" spans="1:34" x14ac:dyDescent="0.3">
      <c r="A1994" s="1">
        <v>4065</v>
      </c>
      <c r="B1994" s="1" t="s">
        <v>2582</v>
      </c>
      <c r="C1994" s="1" t="s">
        <v>179</v>
      </c>
      <c r="D1994" s="1">
        <v>2017</v>
      </c>
      <c r="E1994" s="1">
        <v>11</v>
      </c>
      <c r="F1994" s="1">
        <v>26</v>
      </c>
      <c r="G1994" s="1">
        <v>22</v>
      </c>
      <c r="H1994" s="1">
        <v>15</v>
      </c>
      <c r="I1994" s="1">
        <v>13</v>
      </c>
      <c r="J1994" s="1">
        <v>-32.234999999999999</v>
      </c>
      <c r="K1994" s="1">
        <v>-71.025000000000006</v>
      </c>
      <c r="L1994" s="1">
        <v>5.4</v>
      </c>
      <c r="M1994" s="1">
        <v>66.5</v>
      </c>
      <c r="N1994" s="1">
        <v>-32.7637</v>
      </c>
      <c r="O1994" s="1">
        <v>-70.550799999999995</v>
      </c>
      <c r="P1994" s="1">
        <v>0</v>
      </c>
      <c r="Q1994" s="1">
        <v>688</v>
      </c>
      <c r="R1994" s="7">
        <v>7.85</v>
      </c>
      <c r="S1994" s="1" t="s">
        <v>38</v>
      </c>
      <c r="T1994" s="1" t="s">
        <v>38</v>
      </c>
      <c r="U1994" s="1" t="s">
        <v>38</v>
      </c>
      <c r="V1994" s="1" t="s">
        <v>38</v>
      </c>
      <c r="W1994" s="1" t="s">
        <v>38</v>
      </c>
      <c r="X1994" s="1" t="s">
        <v>38</v>
      </c>
      <c r="Y1994" s="1">
        <v>73.644142754328982</v>
      </c>
      <c r="Z1994" s="1">
        <v>99.225549945666643</v>
      </c>
      <c r="AA1994" s="1">
        <v>99.225549945666643</v>
      </c>
      <c r="AB1994" s="1" t="s">
        <v>2603</v>
      </c>
      <c r="AC1994" s="3">
        <v>40</v>
      </c>
      <c r="AD1994" s="3">
        <f>_xlfn.XLOOKUP(B1994,EVENTOS!B:B,EVENTOS!M:M,"--",0,1)</f>
        <v>428</v>
      </c>
      <c r="AE1994" s="3">
        <v>2</v>
      </c>
      <c r="AF1994" s="12">
        <f>_xlfn.XLOOKUP(C1994,ESTACIONES!B:B,ESTACIONES!N:N,0,0,1)</f>
        <v>2.5932541292104783</v>
      </c>
      <c r="AG1994" t="e">
        <f>_xlfn.XLOOKUP(A1994,'L y W'!A:A,'L y W'!B:B,0,0,1)</f>
        <v>#N/A</v>
      </c>
      <c r="AH1994" t="e">
        <f>_xlfn.XLOOKUP(A1994,'L y W'!A:A,'L y W'!C:C,0,0,1)</f>
        <v>#N/A</v>
      </c>
    </row>
    <row r="1995" spans="1:34" x14ac:dyDescent="0.3">
      <c r="A1995" s="1">
        <v>4066</v>
      </c>
      <c r="B1995" s="1" t="s">
        <v>2604</v>
      </c>
      <c r="C1995" s="1" t="s">
        <v>2262</v>
      </c>
      <c r="D1995" s="1">
        <v>2017</v>
      </c>
      <c r="E1995" s="1">
        <v>11</v>
      </c>
      <c r="F1995" s="1">
        <v>27</v>
      </c>
      <c r="G1995" s="1">
        <v>19</v>
      </c>
      <c r="H1995" s="1">
        <v>19</v>
      </c>
      <c r="I1995" s="1">
        <v>33</v>
      </c>
      <c r="J1995" s="1">
        <v>-17.625</v>
      </c>
      <c r="K1995" s="1">
        <v>-69.459999999999994</v>
      </c>
      <c r="L1995" s="1">
        <v>5</v>
      </c>
      <c r="M1995" s="1">
        <v>159.30000000000001</v>
      </c>
      <c r="N1995" s="1">
        <v>-18.48049</v>
      </c>
      <c r="O1995" s="1">
        <v>-70.324929999999995</v>
      </c>
      <c r="P1995" s="1">
        <v>126</v>
      </c>
      <c r="Q1995" s="1">
        <v>1054</v>
      </c>
      <c r="R1995" s="7">
        <v>1.2636363636363634</v>
      </c>
      <c r="S1995" s="1" t="s">
        <v>38</v>
      </c>
      <c r="T1995" s="1" t="s">
        <v>38</v>
      </c>
      <c r="U1995" s="1" t="s">
        <v>38</v>
      </c>
      <c r="V1995" s="1" t="s">
        <v>38</v>
      </c>
      <c r="W1995" s="1" t="s">
        <v>38</v>
      </c>
      <c r="X1995" s="1" t="s">
        <v>38</v>
      </c>
      <c r="Y1995" s="1">
        <v>131.72300327428226</v>
      </c>
      <c r="Z1995" s="1">
        <v>206.80328592069463</v>
      </c>
      <c r="AA1995" s="1">
        <v>206.80328592069463</v>
      </c>
      <c r="AB1995" s="1" t="s">
        <v>2605</v>
      </c>
      <c r="AC1995" s="3">
        <v>136</v>
      </c>
      <c r="AD1995" s="3">
        <f>_xlfn.XLOOKUP(B1995,EVENTOS!B:B,EVENTOS!M:M,"--",0,1)</f>
        <v>429</v>
      </c>
      <c r="AE1995" s="3">
        <v>2</v>
      </c>
      <c r="AF1995" s="12">
        <f>_xlfn.XLOOKUP(C1995,ESTACIONES!B:B,ESTACIONES!N:N,0,0,1)</f>
        <v>2.1892293471354036</v>
      </c>
      <c r="AG1995" t="e">
        <f>_xlfn.XLOOKUP(A1995,'L y W'!A:A,'L y W'!B:B,0,0,1)</f>
        <v>#N/A</v>
      </c>
      <c r="AH1995" t="e">
        <f>_xlfn.XLOOKUP(A1995,'L y W'!A:A,'L y W'!C:C,0,0,1)</f>
        <v>#N/A</v>
      </c>
    </row>
    <row r="1996" spans="1:34" x14ac:dyDescent="0.3">
      <c r="A1996" s="1">
        <v>4071</v>
      </c>
      <c r="B1996" s="1" t="s">
        <v>2606</v>
      </c>
      <c r="C1996" s="1" t="s">
        <v>88</v>
      </c>
      <c r="D1996" s="1">
        <v>2017</v>
      </c>
      <c r="E1996" s="1">
        <v>12</v>
      </c>
      <c r="F1996" s="1">
        <v>11</v>
      </c>
      <c r="G1996" s="1">
        <v>19</v>
      </c>
      <c r="H1996" s="1">
        <v>0</v>
      </c>
      <c r="I1996" s="1">
        <v>57</v>
      </c>
      <c r="J1996" s="1">
        <v>-19.658000000000001</v>
      </c>
      <c r="K1996" s="1">
        <v>-71.147000000000006</v>
      </c>
      <c r="L1996" s="1">
        <v>5.3</v>
      </c>
      <c r="M1996" s="1">
        <v>35</v>
      </c>
      <c r="N1996" s="1">
        <v>-20.256270000000001</v>
      </c>
      <c r="O1996" s="1">
        <v>-69.786010000000005</v>
      </c>
      <c r="P1996" s="1">
        <v>0</v>
      </c>
      <c r="Q1996" s="1">
        <v>344</v>
      </c>
      <c r="R1996" s="7">
        <v>2.4700000000000002</v>
      </c>
      <c r="S1996" s="1">
        <v>342</v>
      </c>
      <c r="T1996" s="1">
        <v>28</v>
      </c>
      <c r="U1996" s="1">
        <v>91</v>
      </c>
      <c r="V1996" s="1">
        <v>161</v>
      </c>
      <c r="W1996" s="1">
        <v>62</v>
      </c>
      <c r="X1996" s="1">
        <v>89</v>
      </c>
      <c r="Y1996" s="1">
        <v>157.10381070220197</v>
      </c>
      <c r="Z1996" s="1">
        <v>160.95529608295996</v>
      </c>
      <c r="AA1996" s="1">
        <v>161.19386291503909</v>
      </c>
      <c r="AB1996" s="1" t="s">
        <v>2607</v>
      </c>
      <c r="AC1996" s="3">
        <v>15</v>
      </c>
      <c r="AD1996" s="3">
        <f>_xlfn.XLOOKUP(B1996,EVENTOS!B:B,EVENTOS!M:M,"--",0,1)</f>
        <v>430</v>
      </c>
      <c r="AE1996" s="3">
        <v>1</v>
      </c>
      <c r="AF1996" s="12">
        <f>_xlfn.XLOOKUP(C1996,ESTACIONES!B:B,ESTACIONES!N:N,0,0,1)</f>
        <v>4.7744005541349805</v>
      </c>
      <c r="AG1996">
        <f>_xlfn.XLOOKUP(A1996,'L y W'!A:A,'L y W'!B:B,0,0,1)</f>
        <v>0</v>
      </c>
      <c r="AH1996">
        <f>_xlfn.XLOOKUP(A1996,'L y W'!A:A,'L y W'!C:C,0,0,1)</f>
        <v>0</v>
      </c>
    </row>
    <row r="1997" spans="1:34" x14ac:dyDescent="0.3">
      <c r="A1997" s="1">
        <v>4072</v>
      </c>
      <c r="B1997" s="1" t="s">
        <v>2606</v>
      </c>
      <c r="C1997" s="1" t="s">
        <v>406</v>
      </c>
      <c r="D1997" s="1">
        <v>2017</v>
      </c>
      <c r="E1997" s="1">
        <v>12</v>
      </c>
      <c r="F1997" s="1">
        <v>11</v>
      </c>
      <c r="G1997" s="1">
        <v>19</v>
      </c>
      <c r="H1997" s="1">
        <v>0</v>
      </c>
      <c r="I1997" s="1">
        <v>57</v>
      </c>
      <c r="J1997" s="1">
        <v>-19.658000000000001</v>
      </c>
      <c r="K1997" s="1">
        <v>-71.147000000000006</v>
      </c>
      <c r="L1997" s="1">
        <v>5.3</v>
      </c>
      <c r="M1997" s="1">
        <v>35</v>
      </c>
      <c r="N1997" s="1">
        <v>-19.995450000000002</v>
      </c>
      <c r="O1997" s="1">
        <v>-69.767070000000004</v>
      </c>
      <c r="P1997" s="1">
        <v>0</v>
      </c>
      <c r="Q1997" s="1">
        <v>418</v>
      </c>
      <c r="R1997" s="7">
        <v>2.8</v>
      </c>
      <c r="S1997" s="1">
        <v>342</v>
      </c>
      <c r="T1997" s="1">
        <v>28</v>
      </c>
      <c r="U1997" s="1">
        <v>91</v>
      </c>
      <c r="V1997" s="1">
        <v>161</v>
      </c>
      <c r="W1997" s="1">
        <v>62</v>
      </c>
      <c r="X1997" s="1">
        <v>89</v>
      </c>
      <c r="Y1997" s="1">
        <v>149.31097114432234</v>
      </c>
      <c r="Z1997" s="1">
        <v>153.35829323535347</v>
      </c>
      <c r="AA1997" s="1">
        <v>153.5057678222656</v>
      </c>
      <c r="AB1997" s="1" t="s">
        <v>2608</v>
      </c>
      <c r="AC1997" s="3">
        <v>50</v>
      </c>
      <c r="AD1997" s="3">
        <f>_xlfn.XLOOKUP(B1997,EVENTOS!B:B,EVENTOS!M:M,"--",0,1)</f>
        <v>430</v>
      </c>
      <c r="AE1997" s="3">
        <v>1</v>
      </c>
      <c r="AF1997" s="12">
        <f>_xlfn.XLOOKUP(C1997,ESTACIONES!B:B,ESTACIONES!N:N,0,0,1)</f>
        <v>3.6247955390389586</v>
      </c>
      <c r="AG1997">
        <f>_xlfn.XLOOKUP(A1997,'L y W'!A:A,'L y W'!B:B,0,0,1)</f>
        <v>0</v>
      </c>
      <c r="AH1997">
        <f>_xlfn.XLOOKUP(A1997,'L y W'!A:A,'L y W'!C:C,0,0,1)</f>
        <v>0</v>
      </c>
    </row>
    <row r="1998" spans="1:34" x14ac:dyDescent="0.3">
      <c r="A1998" s="1">
        <v>4073</v>
      </c>
      <c r="B1998" s="1" t="s">
        <v>2606</v>
      </c>
      <c r="C1998" s="1" t="s">
        <v>484</v>
      </c>
      <c r="D1998" s="1">
        <v>2017</v>
      </c>
      <c r="E1998" s="1">
        <v>12</v>
      </c>
      <c r="F1998" s="1">
        <v>11</v>
      </c>
      <c r="G1998" s="1">
        <v>19</v>
      </c>
      <c r="H1998" s="1">
        <v>0</v>
      </c>
      <c r="I1998" s="1">
        <v>57</v>
      </c>
      <c r="J1998" s="1">
        <v>-19.658000000000001</v>
      </c>
      <c r="K1998" s="1">
        <v>-71.147000000000006</v>
      </c>
      <c r="L1998" s="1">
        <v>5.3</v>
      </c>
      <c r="M1998" s="1">
        <v>35</v>
      </c>
      <c r="N1998" s="1">
        <v>-19.312390000000001</v>
      </c>
      <c r="O1998" s="1">
        <v>-69.427279999999996</v>
      </c>
      <c r="P1998" s="1">
        <v>0</v>
      </c>
      <c r="Q1998" s="1">
        <v>346</v>
      </c>
      <c r="R1998" s="7">
        <v>1.1399999999999999</v>
      </c>
      <c r="S1998" s="1">
        <v>342</v>
      </c>
      <c r="T1998" s="1">
        <v>28</v>
      </c>
      <c r="U1998" s="1">
        <v>91</v>
      </c>
      <c r="V1998" s="1">
        <v>161</v>
      </c>
      <c r="W1998" s="1">
        <v>62</v>
      </c>
      <c r="X1998" s="1">
        <v>89</v>
      </c>
      <c r="Y1998" s="1">
        <v>184.54950910283864</v>
      </c>
      <c r="Z1998" s="1">
        <v>187.8390835531805</v>
      </c>
      <c r="AA1998" s="1">
        <v>187.66035461425781</v>
      </c>
      <c r="AB1998" s="1" t="s">
        <v>2609</v>
      </c>
      <c r="AC1998" s="3">
        <v>56</v>
      </c>
      <c r="AD1998" s="3">
        <f>_xlfn.XLOOKUP(B1998,EVENTOS!B:B,EVENTOS!M:M,"--",0,1)</f>
        <v>430</v>
      </c>
      <c r="AE1998" s="3">
        <v>1</v>
      </c>
      <c r="AF1998" s="12">
        <f>_xlfn.XLOOKUP(C1998,ESTACIONES!B:B,ESTACIONES!N:N,0,0,1)</f>
        <v>3.9528596519652126</v>
      </c>
      <c r="AG1998">
        <f>_xlfn.XLOOKUP(A1998,'L y W'!A:A,'L y W'!B:B,0,0,1)</f>
        <v>0</v>
      </c>
      <c r="AH1998">
        <f>_xlfn.XLOOKUP(A1998,'L y W'!A:A,'L y W'!C:C,0,0,1)</f>
        <v>0</v>
      </c>
    </row>
    <row r="1999" spans="1:34" x14ac:dyDescent="0.3">
      <c r="A1999" s="1">
        <v>4076</v>
      </c>
      <c r="B1999" s="1" t="s">
        <v>2610</v>
      </c>
      <c r="C1999" s="1" t="s">
        <v>687</v>
      </c>
      <c r="D1999" s="1">
        <v>2017</v>
      </c>
      <c r="E1999" s="1">
        <v>12</v>
      </c>
      <c r="F1999" s="1">
        <v>14</v>
      </c>
      <c r="G1999" s="1">
        <v>18</v>
      </c>
      <c r="H1999" s="1">
        <v>10</v>
      </c>
      <c r="I1999" s="1">
        <v>34</v>
      </c>
      <c r="J1999" s="1">
        <v>-19.837</v>
      </c>
      <c r="K1999" s="1">
        <v>-70.244</v>
      </c>
      <c r="L1999" s="1">
        <v>4.5999999999999996</v>
      </c>
      <c r="M1999" s="1">
        <v>22.6</v>
      </c>
      <c r="N1999" s="1">
        <v>-20.20975</v>
      </c>
      <c r="O1999" s="1">
        <v>-70.150220000000004</v>
      </c>
      <c r="P1999" s="1">
        <v>0</v>
      </c>
      <c r="Q1999" s="1">
        <v>809</v>
      </c>
      <c r="R1999" s="7">
        <v>4.68</v>
      </c>
      <c r="S1999" s="1" t="s">
        <v>38</v>
      </c>
      <c r="T1999" s="1" t="s">
        <v>38</v>
      </c>
      <c r="U1999" s="1" t="s">
        <v>38</v>
      </c>
      <c r="V1999" s="1" t="s">
        <v>38</v>
      </c>
      <c r="W1999" s="1" t="s">
        <v>38</v>
      </c>
      <c r="X1999" s="1" t="s">
        <v>38</v>
      </c>
      <c r="Y1999" s="1">
        <v>42.415717001470178</v>
      </c>
      <c r="Z1999" s="1">
        <v>48.06093058554741</v>
      </c>
      <c r="AA1999" s="1">
        <v>48.06093058554741</v>
      </c>
      <c r="AB1999" s="1" t="s">
        <v>2611</v>
      </c>
      <c r="AC1999" s="3">
        <v>66</v>
      </c>
      <c r="AD1999" s="3">
        <f>_xlfn.XLOOKUP(B1999,EVENTOS!B:B,EVENTOS!M:M,"--",0,1)</f>
        <v>431</v>
      </c>
      <c r="AE1999" s="3">
        <v>1</v>
      </c>
      <c r="AF1999" s="12">
        <f>_xlfn.XLOOKUP(C1999,ESTACIONES!B:B,ESTACIONES!N:N,0,0,1)</f>
        <v>1.723755423047024</v>
      </c>
      <c r="AG1999" t="e">
        <f>_xlfn.XLOOKUP(A1999,'L y W'!A:A,'L y W'!B:B,0,0,1)</f>
        <v>#N/A</v>
      </c>
      <c r="AH1999" t="e">
        <f>_xlfn.XLOOKUP(A1999,'L y W'!A:A,'L y W'!C:C,0,0,1)</f>
        <v>#N/A</v>
      </c>
    </row>
    <row r="2000" spans="1:34" x14ac:dyDescent="0.3">
      <c r="A2000" s="1">
        <v>4077</v>
      </c>
      <c r="B2000" s="1" t="s">
        <v>2610</v>
      </c>
      <c r="C2000" s="1" t="s">
        <v>88</v>
      </c>
      <c r="D2000" s="1">
        <v>2017</v>
      </c>
      <c r="E2000" s="1">
        <v>12</v>
      </c>
      <c r="F2000" s="1">
        <v>14</v>
      </c>
      <c r="G2000" s="1">
        <v>18</v>
      </c>
      <c r="H2000" s="1">
        <v>10</v>
      </c>
      <c r="I2000" s="1">
        <v>34</v>
      </c>
      <c r="J2000" s="1">
        <v>-19.837</v>
      </c>
      <c r="K2000" s="1">
        <v>-70.244</v>
      </c>
      <c r="L2000" s="1">
        <v>4.5999999999999996</v>
      </c>
      <c r="M2000" s="1">
        <v>22.6</v>
      </c>
      <c r="N2000" s="1">
        <v>-20.256270000000001</v>
      </c>
      <c r="O2000" s="1">
        <v>-69.786010000000005</v>
      </c>
      <c r="P2000" s="1">
        <v>0</v>
      </c>
      <c r="Q2000" s="1">
        <v>344</v>
      </c>
      <c r="R2000" s="7">
        <v>2.4700000000000002</v>
      </c>
      <c r="S2000" s="1" t="s">
        <v>38</v>
      </c>
      <c r="T2000" s="1" t="s">
        <v>38</v>
      </c>
      <c r="U2000" s="1" t="s">
        <v>38</v>
      </c>
      <c r="V2000" s="1" t="s">
        <v>38</v>
      </c>
      <c r="W2000" s="1" t="s">
        <v>38</v>
      </c>
      <c r="X2000" s="1" t="s">
        <v>38</v>
      </c>
      <c r="Y2000" s="1">
        <v>66.708558402711077</v>
      </c>
      <c r="Z2000" s="1">
        <v>70.432888370191918</v>
      </c>
      <c r="AA2000" s="1">
        <v>70.432888370191918</v>
      </c>
      <c r="AB2000" s="1" t="s">
        <v>2612</v>
      </c>
      <c r="AC2000" s="3">
        <v>15</v>
      </c>
      <c r="AD2000" s="3">
        <f>_xlfn.XLOOKUP(B2000,EVENTOS!B:B,EVENTOS!M:M,"--",0,1)</f>
        <v>431</v>
      </c>
      <c r="AE2000" s="3">
        <v>1</v>
      </c>
      <c r="AF2000" s="12">
        <f>_xlfn.XLOOKUP(C2000,ESTACIONES!B:B,ESTACIONES!N:N,0,0,1)</f>
        <v>4.7744005541349805</v>
      </c>
      <c r="AG2000" t="e">
        <f>_xlfn.XLOOKUP(A2000,'L y W'!A:A,'L y W'!B:B,0,0,1)</f>
        <v>#N/A</v>
      </c>
      <c r="AH2000" t="e">
        <f>_xlfn.XLOOKUP(A2000,'L y W'!A:A,'L y W'!C:C,0,0,1)</f>
        <v>#N/A</v>
      </c>
    </row>
    <row r="2001" spans="1:34" x14ac:dyDescent="0.3">
      <c r="A2001" s="1">
        <v>408</v>
      </c>
      <c r="B2001" s="1" t="s">
        <v>2613</v>
      </c>
      <c r="C2001" s="1" t="s">
        <v>32</v>
      </c>
      <c r="D2001" s="1">
        <v>2014</v>
      </c>
      <c r="E2001" s="1">
        <v>5</v>
      </c>
      <c r="F2001" s="1">
        <v>16</v>
      </c>
      <c r="G2001" s="1">
        <v>17</v>
      </c>
      <c r="H2001" s="1">
        <v>8</v>
      </c>
      <c r="I2001" s="1">
        <v>32</v>
      </c>
      <c r="J2001" s="1">
        <v>-23.492999999999999</v>
      </c>
      <c r="K2001" s="1">
        <v>-68.858999999999995</v>
      </c>
      <c r="L2001" s="1">
        <v>5.5</v>
      </c>
      <c r="M2001" s="1">
        <v>111.8</v>
      </c>
      <c r="N2001" s="1">
        <v>-22.7058</v>
      </c>
      <c r="O2001" s="1">
        <v>-69.571879999999993</v>
      </c>
      <c r="P2001" s="1">
        <v>0</v>
      </c>
      <c r="Q2001" s="1">
        <v>736</v>
      </c>
      <c r="R2001" s="7">
        <v>7.94</v>
      </c>
      <c r="S2001" s="1">
        <v>123</v>
      </c>
      <c r="T2001" s="1">
        <v>41</v>
      </c>
      <c r="U2001" s="1">
        <v>-124</v>
      </c>
      <c r="V2001" s="1">
        <v>345</v>
      </c>
      <c r="W2001" s="1">
        <v>56</v>
      </c>
      <c r="X2001" s="1">
        <v>-64</v>
      </c>
      <c r="Y2001" s="1">
        <v>113.72672388652987</v>
      </c>
      <c r="Z2001" s="1">
        <v>159.47729533059874</v>
      </c>
      <c r="AA2001" s="1">
        <v>172.065</v>
      </c>
      <c r="AB2001" s="1" t="s">
        <v>2614</v>
      </c>
      <c r="AC2001" s="3">
        <v>2</v>
      </c>
      <c r="AD2001" s="3">
        <f>_xlfn.XLOOKUP(B2001,EVENTOS!B:B,EVENTOS!M:M,"--",0,1)</f>
        <v>432</v>
      </c>
      <c r="AE2001" s="3">
        <v>2</v>
      </c>
      <c r="AF2001" s="12">
        <f>_xlfn.XLOOKUP(C2001,ESTACIONES!B:B,ESTACIONES!N:N,0,0,1)</f>
        <v>1.7939580074706956</v>
      </c>
      <c r="AG2001">
        <f>_xlfn.XLOOKUP(A2001,'L y W'!A:A,'L y W'!B:B,0,0,1)</f>
        <v>0</v>
      </c>
      <c r="AH2001">
        <f>_xlfn.XLOOKUP(A2001,'L y W'!A:A,'L y W'!C:C,0,0,1)</f>
        <v>0</v>
      </c>
    </row>
    <row r="2002" spans="1:34" x14ac:dyDescent="0.3">
      <c r="A2002" s="1">
        <v>4080</v>
      </c>
      <c r="B2002" s="1" t="s">
        <v>2610</v>
      </c>
      <c r="C2002" s="1" t="s">
        <v>406</v>
      </c>
      <c r="D2002" s="1">
        <v>2017</v>
      </c>
      <c r="E2002" s="1">
        <v>12</v>
      </c>
      <c r="F2002" s="1">
        <v>14</v>
      </c>
      <c r="G2002" s="1">
        <v>18</v>
      </c>
      <c r="H2002" s="1">
        <v>10</v>
      </c>
      <c r="I2002" s="1">
        <v>34</v>
      </c>
      <c r="J2002" s="1">
        <v>-19.837</v>
      </c>
      <c r="K2002" s="1">
        <v>-70.244</v>
      </c>
      <c r="L2002" s="1">
        <v>4.5999999999999996</v>
      </c>
      <c r="M2002" s="1">
        <v>22.6</v>
      </c>
      <c r="N2002" s="1">
        <v>-19.995450000000002</v>
      </c>
      <c r="O2002" s="1">
        <v>-69.767070000000004</v>
      </c>
      <c r="P2002" s="1">
        <v>0</v>
      </c>
      <c r="Q2002" s="1">
        <v>418</v>
      </c>
      <c r="R2002" s="7">
        <v>2.8</v>
      </c>
      <c r="S2002" s="1" t="s">
        <v>38</v>
      </c>
      <c r="T2002" s="1" t="s">
        <v>38</v>
      </c>
      <c r="U2002" s="1" t="s">
        <v>38</v>
      </c>
      <c r="V2002" s="1" t="s">
        <v>38</v>
      </c>
      <c r="W2002" s="1" t="s">
        <v>38</v>
      </c>
      <c r="X2002" s="1" t="s">
        <v>38</v>
      </c>
      <c r="Y2002" s="1">
        <v>52.926864436569872</v>
      </c>
      <c r="Z2002" s="1">
        <v>57.550091043255918</v>
      </c>
      <c r="AA2002" s="1">
        <v>57.550091043255918</v>
      </c>
      <c r="AB2002" s="1" t="s">
        <v>2615</v>
      </c>
      <c r="AC2002" s="3">
        <v>50</v>
      </c>
      <c r="AD2002" s="3">
        <f>_xlfn.XLOOKUP(B2002,EVENTOS!B:B,EVENTOS!M:M,"--",0,1)</f>
        <v>431</v>
      </c>
      <c r="AE2002" s="3">
        <v>1</v>
      </c>
      <c r="AF2002" s="12">
        <f>_xlfn.XLOOKUP(C2002,ESTACIONES!B:B,ESTACIONES!N:N,0,0,1)</f>
        <v>3.6247955390389586</v>
      </c>
      <c r="AG2002" t="e">
        <f>_xlfn.XLOOKUP(A2002,'L y W'!A:A,'L y W'!B:B,0,0,1)</f>
        <v>#N/A</v>
      </c>
      <c r="AH2002" t="e">
        <f>_xlfn.XLOOKUP(A2002,'L y W'!A:A,'L y W'!C:C,0,0,1)</f>
        <v>#N/A</v>
      </c>
    </row>
    <row r="2003" spans="1:34" x14ac:dyDescent="0.3">
      <c r="A2003" s="1">
        <v>4081</v>
      </c>
      <c r="B2003" s="1" t="s">
        <v>2610</v>
      </c>
      <c r="C2003" s="1" t="s">
        <v>484</v>
      </c>
      <c r="D2003" s="1">
        <v>2017</v>
      </c>
      <c r="E2003" s="1">
        <v>12</v>
      </c>
      <c r="F2003" s="1">
        <v>14</v>
      </c>
      <c r="G2003" s="1">
        <v>18</v>
      </c>
      <c r="H2003" s="1">
        <v>10</v>
      </c>
      <c r="I2003" s="1">
        <v>34</v>
      </c>
      <c r="J2003" s="1">
        <v>-19.837</v>
      </c>
      <c r="K2003" s="1">
        <v>-70.244</v>
      </c>
      <c r="L2003" s="1">
        <v>4.5999999999999996</v>
      </c>
      <c r="M2003" s="1">
        <v>22.6</v>
      </c>
      <c r="N2003" s="1">
        <v>-19.312390000000001</v>
      </c>
      <c r="O2003" s="1">
        <v>-69.427279999999996</v>
      </c>
      <c r="P2003" s="1">
        <v>0</v>
      </c>
      <c r="Q2003" s="1">
        <v>346</v>
      </c>
      <c r="R2003" s="7">
        <v>1.1399999999999999</v>
      </c>
      <c r="S2003" s="1" t="s">
        <v>38</v>
      </c>
      <c r="T2003" s="1" t="s">
        <v>38</v>
      </c>
      <c r="U2003" s="1" t="s">
        <v>38</v>
      </c>
      <c r="V2003" s="1" t="s">
        <v>38</v>
      </c>
      <c r="W2003" s="1" t="s">
        <v>38</v>
      </c>
      <c r="X2003" s="1" t="s">
        <v>38</v>
      </c>
      <c r="Y2003" s="1">
        <v>103.51831935948201</v>
      </c>
      <c r="Z2003" s="1">
        <v>105.95660641513443</v>
      </c>
      <c r="AA2003" s="1">
        <v>105.95660641513443</v>
      </c>
      <c r="AB2003" s="1" t="s">
        <v>2616</v>
      </c>
      <c r="AC2003" s="3">
        <v>56</v>
      </c>
      <c r="AD2003" s="3">
        <f>_xlfn.XLOOKUP(B2003,EVENTOS!B:B,EVENTOS!M:M,"--",0,1)</f>
        <v>431</v>
      </c>
      <c r="AE2003" s="3">
        <v>1</v>
      </c>
      <c r="AF2003" s="12">
        <f>_xlfn.XLOOKUP(C2003,ESTACIONES!B:B,ESTACIONES!N:N,0,0,1)</f>
        <v>3.9528596519652126</v>
      </c>
      <c r="AG2003" t="e">
        <f>_xlfn.XLOOKUP(A2003,'L y W'!A:A,'L y W'!B:B,0,0,1)</f>
        <v>#N/A</v>
      </c>
      <c r="AH2003" t="e">
        <f>_xlfn.XLOOKUP(A2003,'L y W'!A:A,'L y W'!C:C,0,0,1)</f>
        <v>#N/A</v>
      </c>
    </row>
    <row r="2004" spans="1:34" x14ac:dyDescent="0.3">
      <c r="A2004" s="1">
        <v>4082</v>
      </c>
      <c r="B2004" s="1" t="s">
        <v>2610</v>
      </c>
      <c r="C2004" s="1" t="s">
        <v>477</v>
      </c>
      <c r="D2004" s="1">
        <v>2017</v>
      </c>
      <c r="E2004" s="1">
        <v>12</v>
      </c>
      <c r="F2004" s="1">
        <v>14</v>
      </c>
      <c r="G2004" s="1">
        <v>18</v>
      </c>
      <c r="H2004" s="1">
        <v>10</v>
      </c>
      <c r="I2004" s="1">
        <v>34</v>
      </c>
      <c r="J2004" s="1">
        <v>-19.837</v>
      </c>
      <c r="K2004" s="1">
        <v>-70.244</v>
      </c>
      <c r="L2004" s="1">
        <v>4.5999999999999996</v>
      </c>
      <c r="M2004" s="1">
        <v>22.6</v>
      </c>
      <c r="N2004" s="1">
        <v>-20.2393</v>
      </c>
      <c r="O2004" s="1">
        <v>-70.05395</v>
      </c>
      <c r="P2004" s="1">
        <v>692</v>
      </c>
      <c r="Q2004" s="1">
        <v>1003</v>
      </c>
      <c r="R2004" s="7">
        <v>9.5714285714285712</v>
      </c>
      <c r="S2004" s="1" t="s">
        <v>38</v>
      </c>
      <c r="T2004" s="1" t="s">
        <v>38</v>
      </c>
      <c r="U2004" s="1" t="s">
        <v>38</v>
      </c>
      <c r="V2004" s="1" t="s">
        <v>38</v>
      </c>
      <c r="W2004" s="1" t="s">
        <v>38</v>
      </c>
      <c r="X2004" s="1" t="s">
        <v>38</v>
      </c>
      <c r="Y2004" s="1">
        <v>48.773445215660551</v>
      </c>
      <c r="Z2004" s="1">
        <v>54.049664404185165</v>
      </c>
      <c r="AA2004" s="1">
        <v>54.049664404185165</v>
      </c>
      <c r="AB2004" s="1" t="s">
        <v>2617</v>
      </c>
      <c r="AC2004" s="3">
        <v>54</v>
      </c>
      <c r="AD2004" s="3">
        <f>_xlfn.XLOOKUP(B2004,EVENTOS!B:B,EVENTOS!M:M,"--",0,1)</f>
        <v>431</v>
      </c>
      <c r="AE2004" s="3">
        <v>1</v>
      </c>
      <c r="AF2004" s="12">
        <f>_xlfn.XLOOKUP(C2004,ESTACIONES!B:B,ESTACIONES!N:N,0,0,1)</f>
        <v>1.5334993142356375</v>
      </c>
      <c r="AG2004" t="e">
        <f>_xlfn.XLOOKUP(A2004,'L y W'!A:A,'L y W'!B:B,0,0,1)</f>
        <v>#N/A</v>
      </c>
      <c r="AH2004" t="e">
        <f>_xlfn.XLOOKUP(A2004,'L y W'!A:A,'L y W'!C:C,0,0,1)</f>
        <v>#N/A</v>
      </c>
    </row>
    <row r="2005" spans="1:34" x14ac:dyDescent="0.3">
      <c r="A2005" s="1">
        <v>4083</v>
      </c>
      <c r="B2005" s="1" t="s">
        <v>2610</v>
      </c>
      <c r="C2005" s="1" t="s">
        <v>2424</v>
      </c>
      <c r="D2005" s="1">
        <v>2017</v>
      </c>
      <c r="E2005" s="1">
        <v>12</v>
      </c>
      <c r="F2005" s="1">
        <v>14</v>
      </c>
      <c r="G2005" s="1">
        <v>18</v>
      </c>
      <c r="H2005" s="1">
        <v>10</v>
      </c>
      <c r="I2005" s="1">
        <v>34</v>
      </c>
      <c r="J2005" s="1">
        <v>-19.837</v>
      </c>
      <c r="K2005" s="1">
        <v>-70.244</v>
      </c>
      <c r="L2005" s="1">
        <v>4.5999999999999996</v>
      </c>
      <c r="M2005" s="1">
        <v>22.6</v>
      </c>
      <c r="N2005" s="1">
        <v>-20.287310000000002</v>
      </c>
      <c r="O2005" s="1">
        <v>-70.104550000000003</v>
      </c>
      <c r="P2005" s="1">
        <v>524</v>
      </c>
      <c r="Q2005" s="1">
        <v>822</v>
      </c>
      <c r="R2005" s="7">
        <v>16.856666666666669</v>
      </c>
      <c r="S2005" s="1" t="s">
        <v>38</v>
      </c>
      <c r="T2005" s="1" t="s">
        <v>38</v>
      </c>
      <c r="U2005" s="1" t="s">
        <v>38</v>
      </c>
      <c r="V2005" s="1" t="s">
        <v>38</v>
      </c>
      <c r="W2005" s="1" t="s">
        <v>38</v>
      </c>
      <c r="X2005" s="1" t="s">
        <v>38</v>
      </c>
      <c r="Y2005" s="1">
        <v>51.9419846682068</v>
      </c>
      <c r="Z2005" s="1">
        <v>56.856742320258121</v>
      </c>
      <c r="AA2005" s="1">
        <v>56.856742320258121</v>
      </c>
      <c r="AB2005" s="1" t="s">
        <v>2618</v>
      </c>
      <c r="AC2005" s="3">
        <v>147</v>
      </c>
      <c r="AD2005" s="3">
        <f>_xlfn.XLOOKUP(B2005,EVENTOS!B:B,EVENTOS!M:M,"--",0,1)</f>
        <v>431</v>
      </c>
      <c r="AE2005" s="3">
        <v>1</v>
      </c>
      <c r="AF2005" s="12">
        <f>_xlfn.XLOOKUP(C2005,ESTACIONES!B:B,ESTACIONES!N:N,0,0,1)</f>
        <v>1.9072227936639179</v>
      </c>
      <c r="AG2005" t="e">
        <f>_xlfn.XLOOKUP(A2005,'L y W'!A:A,'L y W'!B:B,0,0,1)</f>
        <v>#N/A</v>
      </c>
      <c r="AH2005" t="e">
        <f>_xlfn.XLOOKUP(A2005,'L y W'!A:A,'L y W'!C:C,0,0,1)</f>
        <v>#N/A</v>
      </c>
    </row>
    <row r="2006" spans="1:34" x14ac:dyDescent="0.3">
      <c r="A2006" s="1">
        <v>4085</v>
      </c>
      <c r="B2006" s="1" t="s">
        <v>2619</v>
      </c>
      <c r="C2006" s="1" t="s">
        <v>491</v>
      </c>
      <c r="D2006" s="1">
        <v>2017</v>
      </c>
      <c r="E2006" s="1">
        <v>12</v>
      </c>
      <c r="F2006" s="1">
        <v>19</v>
      </c>
      <c r="G2006" s="1">
        <v>13</v>
      </c>
      <c r="H2006" s="1">
        <v>14</v>
      </c>
      <c r="I2006" s="1">
        <v>36</v>
      </c>
      <c r="J2006" s="1">
        <v>-26.055</v>
      </c>
      <c r="K2006" s="1">
        <v>-70.432000000000002</v>
      </c>
      <c r="L2006" s="1">
        <v>4.7</v>
      </c>
      <c r="M2006" s="1">
        <v>55.4</v>
      </c>
      <c r="N2006" s="1">
        <v>-27.3612</v>
      </c>
      <c r="O2006" s="1">
        <v>-70.3399</v>
      </c>
      <c r="P2006" s="1">
        <v>376</v>
      </c>
      <c r="Q2006" s="1">
        <v>632</v>
      </c>
      <c r="R2006" s="7">
        <v>6.3</v>
      </c>
      <c r="S2006" s="1" t="s">
        <v>38</v>
      </c>
      <c r="T2006" s="1" t="s">
        <v>38</v>
      </c>
      <c r="U2006" s="1" t="s">
        <v>38</v>
      </c>
      <c r="V2006" s="1" t="s">
        <v>38</v>
      </c>
      <c r="W2006" s="1" t="s">
        <v>38</v>
      </c>
      <c r="X2006" s="1" t="s">
        <v>38</v>
      </c>
      <c r="Y2006" s="1">
        <v>145.01549368978834</v>
      </c>
      <c r="Z2006" s="1">
        <v>155.3719909961028</v>
      </c>
      <c r="AA2006" s="1">
        <v>155.3719909961028</v>
      </c>
      <c r="AB2006" s="1" t="s">
        <v>2620</v>
      </c>
      <c r="AC2006" s="3">
        <v>58</v>
      </c>
      <c r="AD2006" s="3">
        <f>_xlfn.XLOOKUP(B2006,EVENTOS!B:B,EVENTOS!M:M,"--",0,1)</f>
        <v>433</v>
      </c>
      <c r="AE2006" s="3">
        <v>2</v>
      </c>
      <c r="AF2006" s="12">
        <f>_xlfn.XLOOKUP(C2006,ESTACIONES!B:B,ESTACIONES!N:N,0,0,1)</f>
        <v>6.0209361883237671</v>
      </c>
      <c r="AG2006" t="e">
        <f>_xlfn.XLOOKUP(A2006,'L y W'!A:A,'L y W'!B:B,0,0,1)</f>
        <v>#N/A</v>
      </c>
      <c r="AH2006" t="e">
        <f>_xlfn.XLOOKUP(A2006,'L y W'!A:A,'L y W'!C:C,0,0,1)</f>
        <v>#N/A</v>
      </c>
    </row>
    <row r="2007" spans="1:34" x14ac:dyDescent="0.3">
      <c r="A2007" s="1">
        <v>409</v>
      </c>
      <c r="B2007" s="1" t="s">
        <v>2613</v>
      </c>
      <c r="C2007" s="1" t="s">
        <v>113</v>
      </c>
      <c r="D2007" s="1">
        <v>2014</v>
      </c>
      <c r="E2007" s="1">
        <v>5</v>
      </c>
      <c r="F2007" s="1">
        <v>16</v>
      </c>
      <c r="G2007" s="1">
        <v>17</v>
      </c>
      <c r="H2007" s="1">
        <v>8</v>
      </c>
      <c r="I2007" s="1">
        <v>32</v>
      </c>
      <c r="J2007" s="1">
        <v>-23.492999999999999</v>
      </c>
      <c r="K2007" s="1">
        <v>-68.858999999999995</v>
      </c>
      <c r="L2007" s="1">
        <v>5.5</v>
      </c>
      <c r="M2007" s="1">
        <v>111.8</v>
      </c>
      <c r="N2007" s="1">
        <v>-23.208335000000002</v>
      </c>
      <c r="O2007" s="1">
        <v>-69.470920000000007</v>
      </c>
      <c r="P2007" s="1">
        <v>0</v>
      </c>
      <c r="Q2007" s="1">
        <v>532</v>
      </c>
      <c r="R2007" s="7">
        <v>2.2200000000000002</v>
      </c>
      <c r="S2007" s="1">
        <v>123</v>
      </c>
      <c r="T2007" s="1">
        <v>41</v>
      </c>
      <c r="U2007" s="1">
        <v>-124</v>
      </c>
      <c r="V2007" s="1">
        <v>345</v>
      </c>
      <c r="W2007" s="1">
        <v>56</v>
      </c>
      <c r="X2007" s="1">
        <v>-64</v>
      </c>
      <c r="Y2007" s="1">
        <v>70.065631989381359</v>
      </c>
      <c r="Z2007" s="1">
        <v>131.94102010395181</v>
      </c>
      <c r="AA2007" s="1">
        <v>147.16</v>
      </c>
      <c r="AB2007" s="1" t="s">
        <v>2621</v>
      </c>
      <c r="AC2007" s="3">
        <v>20</v>
      </c>
      <c r="AD2007" s="3">
        <f>_xlfn.XLOOKUP(B2007,EVENTOS!B:B,EVENTOS!M:M,"--",0,1)</f>
        <v>432</v>
      </c>
      <c r="AE2007" s="3">
        <v>2</v>
      </c>
      <c r="AF2007" s="12">
        <f>_xlfn.XLOOKUP(C2007,ESTACIONES!B:B,ESTACIONES!N:N,0,0,1)</f>
        <v>3.4503543176923124</v>
      </c>
      <c r="AG2007">
        <f>_xlfn.XLOOKUP(A2007,'L y W'!A:A,'L y W'!B:B,0,0,1)</f>
        <v>0</v>
      </c>
      <c r="AH2007">
        <f>_xlfn.XLOOKUP(A2007,'L y W'!A:A,'L y W'!C:C,0,0,1)</f>
        <v>0</v>
      </c>
    </row>
    <row r="2008" spans="1:34" x14ac:dyDescent="0.3">
      <c r="A2008" s="1">
        <v>41</v>
      </c>
      <c r="B2008" s="1" t="s">
        <v>2622</v>
      </c>
      <c r="C2008" s="1" t="s">
        <v>960</v>
      </c>
      <c r="D2008" s="1">
        <v>2013</v>
      </c>
      <c r="E2008" s="1">
        <v>8</v>
      </c>
      <c r="F2008" s="1">
        <v>23</v>
      </c>
      <c r="G2008" s="1">
        <v>8</v>
      </c>
      <c r="H2008" s="1">
        <v>34</v>
      </c>
      <c r="I2008" s="1">
        <v>5</v>
      </c>
      <c r="J2008" s="1">
        <v>-22.277999999999999</v>
      </c>
      <c r="K2008" s="1">
        <v>-68.855000000000004</v>
      </c>
      <c r="L2008" s="1">
        <v>5.7</v>
      </c>
      <c r="M2008" s="1">
        <v>117.5</v>
      </c>
      <c r="N2008" s="1">
        <v>-21.31973</v>
      </c>
      <c r="O2008" s="1">
        <v>-69.896029999999996</v>
      </c>
      <c r="P2008" s="1">
        <v>0</v>
      </c>
      <c r="Q2008" s="1">
        <v>746</v>
      </c>
      <c r="R2008" s="7">
        <v>1.29</v>
      </c>
      <c r="S2008" s="1">
        <v>224</v>
      </c>
      <c r="T2008" s="1">
        <v>28</v>
      </c>
      <c r="U2008" s="1">
        <v>-44</v>
      </c>
      <c r="V2008" s="1">
        <v>355</v>
      </c>
      <c r="W2008" s="1">
        <v>71</v>
      </c>
      <c r="X2008" s="1">
        <v>-110</v>
      </c>
      <c r="Y2008" s="1">
        <v>151.15139094838025</v>
      </c>
      <c r="Z2008" s="1">
        <v>191.4497139868067</v>
      </c>
      <c r="AA2008" s="1">
        <v>187.22</v>
      </c>
      <c r="AB2008" s="1" t="s">
        <v>2623</v>
      </c>
      <c r="AC2008" s="3">
        <v>80</v>
      </c>
      <c r="AD2008" s="3">
        <f>_xlfn.XLOOKUP(B2008,EVENTOS!B:B,EVENTOS!M:M,"--",0,1)</f>
        <v>434</v>
      </c>
      <c r="AE2008" s="3">
        <v>2</v>
      </c>
      <c r="AF2008" s="12">
        <f>_xlfn.XLOOKUP(C2008,ESTACIONES!B:B,ESTACIONES!N:N,0,0,1)</f>
        <v>1.4832880859305635</v>
      </c>
      <c r="AG2008">
        <f>_xlfn.XLOOKUP(A2008,'L y W'!A:A,'L y W'!B:B,0,0,1)</f>
        <v>0</v>
      </c>
      <c r="AH2008">
        <f>_xlfn.XLOOKUP(A2008,'L y W'!A:A,'L y W'!C:C,0,0,1)</f>
        <v>0</v>
      </c>
    </row>
    <row r="2009" spans="1:34" x14ac:dyDescent="0.3">
      <c r="A2009" s="1">
        <v>4101</v>
      </c>
      <c r="B2009" s="1" t="s">
        <v>2624</v>
      </c>
      <c r="C2009" s="1" t="s">
        <v>2256</v>
      </c>
      <c r="D2009" s="1">
        <v>2017</v>
      </c>
      <c r="E2009" s="1">
        <v>12</v>
      </c>
      <c r="F2009" s="1">
        <v>30</v>
      </c>
      <c r="G2009" s="1">
        <v>8</v>
      </c>
      <c r="H2009" s="1">
        <v>20</v>
      </c>
      <c r="I2009" s="1">
        <v>51</v>
      </c>
      <c r="J2009" s="1">
        <v>-19.28</v>
      </c>
      <c r="K2009" s="1">
        <v>-69.36</v>
      </c>
      <c r="L2009" s="1">
        <v>5.0999999999999996</v>
      </c>
      <c r="M2009" s="1">
        <v>104.1</v>
      </c>
      <c r="N2009" s="1">
        <v>-18.8337</v>
      </c>
      <c r="O2009" s="1">
        <v>-69.744450000000001</v>
      </c>
      <c r="P2009" s="1">
        <v>1855</v>
      </c>
      <c r="Q2009" s="1">
        <v>483</v>
      </c>
      <c r="R2009" s="7">
        <v>1.6</v>
      </c>
      <c r="S2009" s="1">
        <v>252</v>
      </c>
      <c r="T2009" s="1">
        <v>23</v>
      </c>
      <c r="U2009" s="1">
        <v>-16</v>
      </c>
      <c r="V2009" s="1">
        <v>357</v>
      </c>
      <c r="W2009" s="1">
        <v>84</v>
      </c>
      <c r="X2009" s="1">
        <v>-113</v>
      </c>
      <c r="Y2009" s="1">
        <v>63.859531695410915</v>
      </c>
      <c r="Z2009" s="1">
        <v>123.71136493207563</v>
      </c>
      <c r="AA2009" s="1">
        <v>122.10854339599609</v>
      </c>
      <c r="AB2009" s="1" t="s">
        <v>2625</v>
      </c>
      <c r="AC2009" s="3">
        <v>133</v>
      </c>
      <c r="AD2009" s="3">
        <f>_xlfn.XLOOKUP(B2009,EVENTOS!B:B,EVENTOS!M:M,"--",0,1)</f>
        <v>435</v>
      </c>
      <c r="AE2009" s="3">
        <v>2</v>
      </c>
      <c r="AF2009" s="12">
        <f>_xlfn.XLOOKUP(C2009,ESTACIONES!B:B,ESTACIONES!N:N,0,0,1)</f>
        <v>3.4269528990873268</v>
      </c>
      <c r="AG2009">
        <f>_xlfn.XLOOKUP(A2009,'L y W'!A:A,'L y W'!B:B,0,0,1)</f>
        <v>0</v>
      </c>
      <c r="AH2009">
        <f>_xlfn.XLOOKUP(A2009,'L y W'!A:A,'L y W'!C:C,0,0,1)</f>
        <v>0</v>
      </c>
    </row>
    <row r="2010" spans="1:34" x14ac:dyDescent="0.3">
      <c r="A2010" s="1">
        <v>4102</v>
      </c>
      <c r="B2010" s="1" t="s">
        <v>2624</v>
      </c>
      <c r="C2010" s="1" t="s">
        <v>2391</v>
      </c>
      <c r="D2010" s="1">
        <v>2017</v>
      </c>
      <c r="E2010" s="1">
        <v>12</v>
      </c>
      <c r="F2010" s="1">
        <v>30</v>
      </c>
      <c r="G2010" s="1">
        <v>8</v>
      </c>
      <c r="H2010" s="1">
        <v>20</v>
      </c>
      <c r="I2010" s="1">
        <v>51</v>
      </c>
      <c r="J2010" s="1">
        <v>-19.28</v>
      </c>
      <c r="K2010" s="1">
        <v>-69.36</v>
      </c>
      <c r="L2010" s="1">
        <v>5.0999999999999996</v>
      </c>
      <c r="M2010" s="1">
        <v>104.1</v>
      </c>
      <c r="N2010" s="1">
        <v>-18.486319999999999</v>
      </c>
      <c r="O2010" s="1">
        <v>-70.300539999999998</v>
      </c>
      <c r="P2010" s="1">
        <v>44</v>
      </c>
      <c r="Q2010" s="1">
        <v>446</v>
      </c>
      <c r="R2010" s="7">
        <v>1.2</v>
      </c>
      <c r="S2010" s="1">
        <v>252</v>
      </c>
      <c r="T2010" s="1">
        <v>23</v>
      </c>
      <c r="U2010" s="1">
        <v>-16</v>
      </c>
      <c r="V2010" s="1">
        <v>357</v>
      </c>
      <c r="W2010" s="1">
        <v>84</v>
      </c>
      <c r="X2010" s="1">
        <v>-113</v>
      </c>
      <c r="Y2010" s="1">
        <v>132.43403872101732</v>
      </c>
      <c r="Z2010" s="1">
        <v>168.47773546661858</v>
      </c>
      <c r="AA2010" s="1">
        <v>168.31407165527341</v>
      </c>
      <c r="AB2010" s="1" t="s">
        <v>2626</v>
      </c>
      <c r="AC2010" s="3">
        <v>142</v>
      </c>
      <c r="AD2010" s="3">
        <f>_xlfn.XLOOKUP(B2010,EVENTOS!B:B,EVENTOS!M:M,"--",0,1)</f>
        <v>435</v>
      </c>
      <c r="AE2010" s="3">
        <v>2</v>
      </c>
      <c r="AF2010" s="12">
        <f>_xlfn.XLOOKUP(C2010,ESTACIONES!B:B,ESTACIONES!N:N,0,0,1)</f>
        <v>2.4950659697317303</v>
      </c>
      <c r="AG2010">
        <f>_xlfn.XLOOKUP(A2010,'L y W'!A:A,'L y W'!B:B,0,0,1)</f>
        <v>0</v>
      </c>
      <c r="AH2010">
        <f>_xlfn.XLOOKUP(A2010,'L y W'!A:A,'L y W'!C:C,0,0,1)</f>
        <v>0</v>
      </c>
    </row>
    <row r="2011" spans="1:34" x14ac:dyDescent="0.3">
      <c r="A2011" s="1">
        <v>4103</v>
      </c>
      <c r="B2011" s="1" t="s">
        <v>2624</v>
      </c>
      <c r="C2011" s="1" t="s">
        <v>2258</v>
      </c>
      <c r="D2011" s="1">
        <v>2017</v>
      </c>
      <c r="E2011" s="1">
        <v>12</v>
      </c>
      <c r="F2011" s="1">
        <v>30</v>
      </c>
      <c r="G2011" s="1">
        <v>8</v>
      </c>
      <c r="H2011" s="1">
        <v>20</v>
      </c>
      <c r="I2011" s="1">
        <v>51</v>
      </c>
      <c r="J2011" s="1">
        <v>-19.28</v>
      </c>
      <c r="K2011" s="1">
        <v>-69.36</v>
      </c>
      <c r="L2011" s="1">
        <v>5.0999999999999996</v>
      </c>
      <c r="M2011" s="1">
        <v>104.1</v>
      </c>
      <c r="N2011" s="1">
        <v>-18.469709999999999</v>
      </c>
      <c r="O2011" s="1">
        <v>-70.293459999999996</v>
      </c>
      <c r="P2011" s="1">
        <v>29</v>
      </c>
      <c r="Q2011" s="1">
        <v>500</v>
      </c>
      <c r="R2011" s="7">
        <v>2.5</v>
      </c>
      <c r="S2011" s="1">
        <v>252</v>
      </c>
      <c r="T2011" s="1">
        <v>23</v>
      </c>
      <c r="U2011" s="1">
        <v>-16</v>
      </c>
      <c r="V2011" s="1">
        <v>357</v>
      </c>
      <c r="W2011" s="1">
        <v>84</v>
      </c>
      <c r="X2011" s="1">
        <v>-113</v>
      </c>
      <c r="Y2011" s="1">
        <v>133.11212900607069</v>
      </c>
      <c r="Z2011" s="1">
        <v>169.00203409879066</v>
      </c>
      <c r="AA2011" s="1">
        <v>168.84748840332031</v>
      </c>
      <c r="AB2011" s="1" t="s">
        <v>2627</v>
      </c>
      <c r="AC2011" s="3">
        <v>134</v>
      </c>
      <c r="AD2011" s="3">
        <f>_xlfn.XLOOKUP(B2011,EVENTOS!B:B,EVENTOS!M:M,"--",0,1)</f>
        <v>435</v>
      </c>
      <c r="AE2011" s="3">
        <v>2</v>
      </c>
      <c r="AF2011" s="12">
        <f>_xlfn.XLOOKUP(C2011,ESTACIONES!B:B,ESTACIONES!N:N,0,0,1)</f>
        <v>2.7587909270295117</v>
      </c>
      <c r="AG2011">
        <f>_xlfn.XLOOKUP(A2011,'L y W'!A:A,'L y W'!B:B,0,0,1)</f>
        <v>0</v>
      </c>
      <c r="AH2011">
        <f>_xlfn.XLOOKUP(A2011,'L y W'!A:A,'L y W'!C:C,0,0,1)</f>
        <v>0</v>
      </c>
    </row>
    <row r="2012" spans="1:34" x14ac:dyDescent="0.3">
      <c r="A2012" s="1">
        <v>4104</v>
      </c>
      <c r="B2012" s="1" t="s">
        <v>2624</v>
      </c>
      <c r="C2012" s="1" t="s">
        <v>2260</v>
      </c>
      <c r="D2012" s="1">
        <v>2017</v>
      </c>
      <c r="E2012" s="1">
        <v>12</v>
      </c>
      <c r="F2012" s="1">
        <v>30</v>
      </c>
      <c r="G2012" s="1">
        <v>8</v>
      </c>
      <c r="H2012" s="1">
        <v>20</v>
      </c>
      <c r="I2012" s="1">
        <v>51</v>
      </c>
      <c r="J2012" s="1">
        <v>-19.28</v>
      </c>
      <c r="K2012" s="1">
        <v>-69.36</v>
      </c>
      <c r="L2012" s="1">
        <v>5.0999999999999996</v>
      </c>
      <c r="M2012" s="1">
        <v>104.1</v>
      </c>
      <c r="N2012" s="1">
        <v>-18.445910000000001</v>
      </c>
      <c r="O2012" s="1">
        <v>-70.29289</v>
      </c>
      <c r="P2012" s="1">
        <v>15</v>
      </c>
      <c r="Q2012" s="1">
        <v>560</v>
      </c>
      <c r="R2012" s="7">
        <v>1.2</v>
      </c>
      <c r="S2012" s="1">
        <v>252</v>
      </c>
      <c r="T2012" s="1">
        <v>23</v>
      </c>
      <c r="U2012" s="1">
        <v>-16</v>
      </c>
      <c r="V2012" s="1">
        <v>357</v>
      </c>
      <c r="W2012" s="1">
        <v>84</v>
      </c>
      <c r="X2012" s="1">
        <v>-113</v>
      </c>
      <c r="Y2012" s="1">
        <v>134.86241158211337</v>
      </c>
      <c r="Z2012" s="1">
        <v>170.37547735147609</v>
      </c>
      <c r="AA2012" s="1">
        <v>170.2273254394531</v>
      </c>
      <c r="AB2012" s="1" t="s">
        <v>2628</v>
      </c>
      <c r="AC2012" s="3">
        <v>135</v>
      </c>
      <c r="AD2012" s="3">
        <f>_xlfn.XLOOKUP(B2012,EVENTOS!B:B,EVENTOS!M:M,"--",0,1)</f>
        <v>435</v>
      </c>
      <c r="AE2012" s="3">
        <v>2</v>
      </c>
      <c r="AF2012" s="12">
        <f>_xlfn.XLOOKUP(C2012,ESTACIONES!B:B,ESTACIONES!N:N,0,0,1)</f>
        <v>2.6550997430649685</v>
      </c>
      <c r="AG2012">
        <f>_xlfn.XLOOKUP(A2012,'L y W'!A:A,'L y W'!B:B,0,0,1)</f>
        <v>0</v>
      </c>
      <c r="AH2012">
        <f>_xlfn.XLOOKUP(A2012,'L y W'!A:A,'L y W'!C:C,0,0,1)</f>
        <v>0</v>
      </c>
    </row>
    <row r="2013" spans="1:34" x14ac:dyDescent="0.3">
      <c r="A2013" s="1">
        <v>4105</v>
      </c>
      <c r="B2013" s="1" t="s">
        <v>2624</v>
      </c>
      <c r="C2013" s="1" t="s">
        <v>2397</v>
      </c>
      <c r="D2013" s="1">
        <v>2017</v>
      </c>
      <c r="E2013" s="1">
        <v>12</v>
      </c>
      <c r="F2013" s="1">
        <v>30</v>
      </c>
      <c r="G2013" s="1">
        <v>8</v>
      </c>
      <c r="H2013" s="1">
        <v>20</v>
      </c>
      <c r="I2013" s="1">
        <v>51</v>
      </c>
      <c r="J2013" s="1">
        <v>-19.28</v>
      </c>
      <c r="K2013" s="1">
        <v>-69.36</v>
      </c>
      <c r="L2013" s="1">
        <v>5.0999999999999996</v>
      </c>
      <c r="M2013" s="1">
        <v>104.1</v>
      </c>
      <c r="N2013" s="1">
        <v>-18.479289999999999</v>
      </c>
      <c r="O2013" s="1">
        <v>-70.270529999999994</v>
      </c>
      <c r="P2013" s="1">
        <v>287</v>
      </c>
      <c r="Q2013" s="1">
        <v>804</v>
      </c>
      <c r="R2013" s="7">
        <v>1.05</v>
      </c>
      <c r="S2013" s="1">
        <v>252</v>
      </c>
      <c r="T2013" s="1">
        <v>23</v>
      </c>
      <c r="U2013" s="1">
        <v>-16</v>
      </c>
      <c r="V2013" s="1">
        <v>357</v>
      </c>
      <c r="W2013" s="1">
        <v>84</v>
      </c>
      <c r="X2013" s="1">
        <v>-113</v>
      </c>
      <c r="Y2013" s="1">
        <v>130.61310509294998</v>
      </c>
      <c r="Z2013" s="1">
        <v>167.20176132751112</v>
      </c>
      <c r="AA2013" s="1">
        <v>166.89286804199219</v>
      </c>
      <c r="AB2013" s="1" t="s">
        <v>2629</v>
      </c>
      <c r="AC2013" s="3">
        <v>143</v>
      </c>
      <c r="AD2013" s="3">
        <f>_xlfn.XLOOKUP(B2013,EVENTOS!B:B,EVENTOS!M:M,"--",0,1)</f>
        <v>435</v>
      </c>
      <c r="AE2013" s="3">
        <v>2</v>
      </c>
      <c r="AF2013" s="12">
        <f>_xlfn.XLOOKUP(C2013,ESTACIONES!B:B,ESTACIONES!N:N,0,0,1)</f>
        <v>3.0553971071557164</v>
      </c>
      <c r="AG2013">
        <f>_xlfn.XLOOKUP(A2013,'L y W'!A:A,'L y W'!B:B,0,0,1)</f>
        <v>0</v>
      </c>
      <c r="AH2013">
        <f>_xlfn.XLOOKUP(A2013,'L y W'!A:A,'L y W'!C:C,0,0,1)</f>
        <v>0</v>
      </c>
    </row>
    <row r="2014" spans="1:34" x14ac:dyDescent="0.3">
      <c r="A2014" s="1">
        <v>4106</v>
      </c>
      <c r="B2014" s="1" t="s">
        <v>2624</v>
      </c>
      <c r="C2014" s="1" t="s">
        <v>1631</v>
      </c>
      <c r="D2014" s="1">
        <v>2017</v>
      </c>
      <c r="E2014" s="1">
        <v>12</v>
      </c>
      <c r="F2014" s="1">
        <v>30</v>
      </c>
      <c r="G2014" s="1">
        <v>8</v>
      </c>
      <c r="H2014" s="1">
        <v>20</v>
      </c>
      <c r="I2014" s="1">
        <v>51</v>
      </c>
      <c r="J2014" s="1">
        <v>-19.28</v>
      </c>
      <c r="K2014" s="1">
        <v>-69.36</v>
      </c>
      <c r="L2014" s="1">
        <v>5.0999999999999996</v>
      </c>
      <c r="M2014" s="1">
        <v>104.1</v>
      </c>
      <c r="N2014" s="1">
        <v>-18.452459999999999</v>
      </c>
      <c r="O2014" s="1">
        <v>-70.066739999999996</v>
      </c>
      <c r="P2014" s="1">
        <v>624</v>
      </c>
      <c r="Q2014" s="1">
        <v>560</v>
      </c>
      <c r="R2014" s="7">
        <v>2.2000000000000002</v>
      </c>
      <c r="S2014" s="1">
        <v>252</v>
      </c>
      <c r="T2014" s="1">
        <v>23</v>
      </c>
      <c r="U2014" s="1">
        <v>-16</v>
      </c>
      <c r="V2014" s="1">
        <v>357</v>
      </c>
      <c r="W2014" s="1">
        <v>84</v>
      </c>
      <c r="X2014" s="1">
        <v>-113</v>
      </c>
      <c r="Y2014" s="1">
        <v>118.05443211455966</v>
      </c>
      <c r="Z2014" s="1">
        <v>157.80990183727755</v>
      </c>
      <c r="AA2014" s="1">
        <v>157.31095886230469</v>
      </c>
      <c r="AB2014" s="1" t="s">
        <v>2630</v>
      </c>
      <c r="AC2014" s="3">
        <v>103</v>
      </c>
      <c r="AD2014" s="3">
        <f>_xlfn.XLOOKUP(B2014,EVENTOS!B:B,EVENTOS!M:M,"--",0,1)</f>
        <v>435</v>
      </c>
      <c r="AE2014" s="3">
        <v>2</v>
      </c>
      <c r="AF2014" s="12">
        <f>_xlfn.XLOOKUP(C2014,ESTACIONES!B:B,ESTACIONES!N:N,0,0,1)</f>
        <v>3.6794579338006224</v>
      </c>
      <c r="AG2014">
        <f>_xlfn.XLOOKUP(A2014,'L y W'!A:A,'L y W'!B:B,0,0,1)</f>
        <v>0</v>
      </c>
      <c r="AH2014">
        <f>_xlfn.XLOOKUP(A2014,'L y W'!A:A,'L y W'!C:C,0,0,1)</f>
        <v>0</v>
      </c>
    </row>
    <row r="2015" spans="1:34" x14ac:dyDescent="0.3">
      <c r="A2015" s="1">
        <v>4107</v>
      </c>
      <c r="B2015" s="1" t="s">
        <v>2624</v>
      </c>
      <c r="C2015" s="1" t="s">
        <v>2399</v>
      </c>
      <c r="D2015" s="1">
        <v>2017</v>
      </c>
      <c r="E2015" s="1">
        <v>12</v>
      </c>
      <c r="F2015" s="1">
        <v>30</v>
      </c>
      <c r="G2015" s="1">
        <v>8</v>
      </c>
      <c r="H2015" s="1">
        <v>20</v>
      </c>
      <c r="I2015" s="1">
        <v>51</v>
      </c>
      <c r="J2015" s="1">
        <v>-19.28</v>
      </c>
      <c r="K2015" s="1">
        <v>-69.36</v>
      </c>
      <c r="L2015" s="1">
        <v>5.0999999999999996</v>
      </c>
      <c r="M2015" s="1">
        <v>104.1</v>
      </c>
      <c r="N2015" s="1">
        <v>-18.518740000000001</v>
      </c>
      <c r="O2015" s="1">
        <v>-70.179310000000001</v>
      </c>
      <c r="P2015" s="1">
        <v>251</v>
      </c>
      <c r="Q2015" s="1">
        <v>531</v>
      </c>
      <c r="R2015" s="7">
        <v>1.3</v>
      </c>
      <c r="S2015" s="1">
        <v>252</v>
      </c>
      <c r="T2015" s="1">
        <v>23</v>
      </c>
      <c r="U2015" s="1">
        <v>-16</v>
      </c>
      <c r="V2015" s="1">
        <v>357</v>
      </c>
      <c r="W2015" s="1">
        <v>84</v>
      </c>
      <c r="X2015" s="1">
        <v>-113</v>
      </c>
      <c r="Y2015" s="1">
        <v>120.62851646302067</v>
      </c>
      <c r="Z2015" s="1">
        <v>159.50037675525803</v>
      </c>
      <c r="AA2015" s="1">
        <v>159.2315979003906</v>
      </c>
      <c r="AB2015" s="1" t="s">
        <v>2631</v>
      </c>
      <c r="AC2015" s="3">
        <v>144</v>
      </c>
      <c r="AD2015" s="3">
        <f>_xlfn.XLOOKUP(B2015,EVENTOS!B:B,EVENTOS!M:M,"--",0,1)</f>
        <v>435</v>
      </c>
      <c r="AE2015" s="3">
        <v>2</v>
      </c>
      <c r="AF2015" s="12">
        <f>_xlfn.XLOOKUP(C2015,ESTACIONES!B:B,ESTACIONES!N:N,0,0,1)</f>
        <v>2.3785808183232593</v>
      </c>
      <c r="AG2015">
        <f>_xlfn.XLOOKUP(A2015,'L y W'!A:A,'L y W'!B:B,0,0,1)</f>
        <v>0</v>
      </c>
      <c r="AH2015">
        <f>_xlfn.XLOOKUP(A2015,'L y W'!A:A,'L y W'!C:C,0,0,1)</f>
        <v>0</v>
      </c>
    </row>
    <row r="2016" spans="1:34" x14ac:dyDescent="0.3">
      <c r="A2016" s="1">
        <v>4108</v>
      </c>
      <c r="B2016" s="1" t="s">
        <v>2624</v>
      </c>
      <c r="C2016" s="1" t="s">
        <v>2401</v>
      </c>
      <c r="D2016" s="1">
        <v>2017</v>
      </c>
      <c r="E2016" s="1">
        <v>12</v>
      </c>
      <c r="F2016" s="1">
        <v>30</v>
      </c>
      <c r="G2016" s="1">
        <v>8</v>
      </c>
      <c r="H2016" s="1">
        <v>20</v>
      </c>
      <c r="I2016" s="1">
        <v>51</v>
      </c>
      <c r="J2016" s="1">
        <v>-19.28</v>
      </c>
      <c r="K2016" s="1">
        <v>-69.36</v>
      </c>
      <c r="L2016" s="1">
        <v>5.0999999999999996</v>
      </c>
      <c r="M2016" s="1">
        <v>104.1</v>
      </c>
      <c r="N2016" s="1">
        <v>-18.351089999999999</v>
      </c>
      <c r="O2016" s="1">
        <v>-70.335920000000002</v>
      </c>
      <c r="P2016" s="1">
        <v>45</v>
      </c>
      <c r="Q2016" s="1">
        <v>474</v>
      </c>
      <c r="R2016" s="7">
        <v>0.42</v>
      </c>
      <c r="S2016" s="1">
        <v>252</v>
      </c>
      <c r="T2016" s="1">
        <v>23</v>
      </c>
      <c r="U2016" s="1">
        <v>-16</v>
      </c>
      <c r="V2016" s="1">
        <v>357</v>
      </c>
      <c r="W2016" s="1">
        <v>84</v>
      </c>
      <c r="X2016" s="1">
        <v>-113</v>
      </c>
      <c r="Y2016" s="1">
        <v>145.44379126593159</v>
      </c>
      <c r="Z2016" s="1">
        <v>178.8856546590807</v>
      </c>
      <c r="AA2016" s="1">
        <v>178.6984558105469</v>
      </c>
      <c r="AB2016" s="1" t="s">
        <v>2632</v>
      </c>
      <c r="AC2016" s="3">
        <v>145</v>
      </c>
      <c r="AD2016" s="3">
        <f>_xlfn.XLOOKUP(B2016,EVENTOS!B:B,EVENTOS!M:M,"--",0,1)</f>
        <v>435</v>
      </c>
      <c r="AE2016" s="3">
        <v>2</v>
      </c>
      <c r="AF2016" s="12">
        <f>_xlfn.XLOOKUP(C2016,ESTACIONES!B:B,ESTACIONES!N:N,0,0,1)</f>
        <v>3.6271530870589417</v>
      </c>
      <c r="AG2016">
        <f>_xlfn.XLOOKUP(A2016,'L y W'!A:A,'L y W'!B:B,0,0,1)</f>
        <v>0</v>
      </c>
      <c r="AH2016">
        <f>_xlfn.XLOOKUP(A2016,'L y W'!A:A,'L y W'!C:C,0,0,1)</f>
        <v>0</v>
      </c>
    </row>
    <row r="2017" spans="1:34" x14ac:dyDescent="0.3">
      <c r="A2017" s="1">
        <v>4109</v>
      </c>
      <c r="B2017" s="1" t="s">
        <v>2624</v>
      </c>
      <c r="C2017" s="1" t="s">
        <v>2405</v>
      </c>
      <c r="D2017" s="1">
        <v>2017</v>
      </c>
      <c r="E2017" s="1">
        <v>12</v>
      </c>
      <c r="F2017" s="1">
        <v>30</v>
      </c>
      <c r="G2017" s="1">
        <v>8</v>
      </c>
      <c r="H2017" s="1">
        <v>20</v>
      </c>
      <c r="I2017" s="1">
        <v>51</v>
      </c>
      <c r="J2017" s="1">
        <v>-19.28</v>
      </c>
      <c r="K2017" s="1">
        <v>-69.36</v>
      </c>
      <c r="L2017" s="1">
        <v>5.0999999999999996</v>
      </c>
      <c r="M2017" s="1">
        <v>104.1</v>
      </c>
      <c r="N2017" s="1">
        <v>-18.47222</v>
      </c>
      <c r="O2017" s="1">
        <v>-70.312860000000001</v>
      </c>
      <c r="P2017" s="1">
        <v>8</v>
      </c>
      <c r="Q2017" s="1">
        <v>390</v>
      </c>
      <c r="R2017" s="7">
        <v>1.1000000000000001</v>
      </c>
      <c r="S2017" s="1">
        <v>252</v>
      </c>
      <c r="T2017" s="1">
        <v>23</v>
      </c>
      <c r="U2017" s="1">
        <v>-16</v>
      </c>
      <c r="V2017" s="1">
        <v>357</v>
      </c>
      <c r="W2017" s="1">
        <v>84</v>
      </c>
      <c r="X2017" s="1">
        <v>-113</v>
      </c>
      <c r="Y2017" s="1">
        <v>134.44414275017655</v>
      </c>
      <c r="Z2017" s="1">
        <v>170.04029870542408</v>
      </c>
      <c r="AA2017" s="1">
        <v>169.89436340332031</v>
      </c>
      <c r="AB2017" s="1" t="s">
        <v>2633</v>
      </c>
      <c r="AC2017" s="3">
        <v>146</v>
      </c>
      <c r="AD2017" s="3">
        <f>_xlfn.XLOOKUP(B2017,EVENTOS!B:B,EVENTOS!M:M,"--",0,1)</f>
        <v>435</v>
      </c>
      <c r="AE2017" s="3">
        <v>2</v>
      </c>
      <c r="AF2017" s="12">
        <f>_xlfn.XLOOKUP(C2017,ESTACIONES!B:B,ESTACIONES!N:N,0,0,1)</f>
        <v>2.9905583564593248</v>
      </c>
      <c r="AG2017">
        <f>_xlfn.XLOOKUP(A2017,'L y W'!A:A,'L y W'!B:B,0,0,1)</f>
        <v>0</v>
      </c>
      <c r="AH2017">
        <f>_xlfn.XLOOKUP(A2017,'L y W'!A:A,'L y W'!C:C,0,0,1)</f>
        <v>0</v>
      </c>
    </row>
    <row r="2018" spans="1:34" x14ac:dyDescent="0.3">
      <c r="A2018" s="1">
        <v>411</v>
      </c>
      <c r="B2018" s="1" t="s">
        <v>2634</v>
      </c>
      <c r="C2018" s="1" t="s">
        <v>689</v>
      </c>
      <c r="D2018" s="1">
        <v>2014</v>
      </c>
      <c r="E2018" s="1">
        <v>5</v>
      </c>
      <c r="F2018" s="1">
        <v>17</v>
      </c>
      <c r="G2018" s="1">
        <v>10</v>
      </c>
      <c r="H2018" s="1">
        <v>18</v>
      </c>
      <c r="I2018" s="1">
        <v>0</v>
      </c>
      <c r="J2018" s="1">
        <v>-19.96</v>
      </c>
      <c r="K2018" s="1">
        <v>-70.977000000000004</v>
      </c>
      <c r="L2018" s="1">
        <v>4.5999999999999996</v>
      </c>
      <c r="M2018" s="1">
        <v>33.4</v>
      </c>
      <c r="N2018" s="1">
        <v>-20.252455999999999</v>
      </c>
      <c r="O2018" s="1">
        <v>-70.118055999999996</v>
      </c>
      <c r="P2018" s="1">
        <v>0</v>
      </c>
      <c r="Q2018" s="1">
        <v>278</v>
      </c>
      <c r="R2018" s="7">
        <v>1.43</v>
      </c>
      <c r="S2018" s="1" t="s">
        <v>38</v>
      </c>
      <c r="T2018" s="1" t="s">
        <v>38</v>
      </c>
      <c r="U2018" s="1" t="s">
        <v>38</v>
      </c>
      <c r="V2018" s="1" t="s">
        <v>38</v>
      </c>
      <c r="W2018" s="1" t="s">
        <v>38</v>
      </c>
      <c r="X2018" s="1" t="s">
        <v>38</v>
      </c>
      <c r="Y2018" s="1">
        <v>95.482059719594758</v>
      </c>
      <c r="Z2018" s="1">
        <v>101.15524567859177</v>
      </c>
      <c r="AA2018" s="1">
        <v>101.15524567859177</v>
      </c>
      <c r="AB2018" s="1" t="s">
        <v>2635</v>
      </c>
      <c r="AC2018" s="3">
        <v>67</v>
      </c>
      <c r="AD2018" s="3">
        <f>_xlfn.XLOOKUP(B2018,EVENTOS!B:B,EVENTOS!M:M,"--",0,1)</f>
        <v>436</v>
      </c>
      <c r="AE2018" s="3">
        <v>1</v>
      </c>
      <c r="AF2018" s="12">
        <f>_xlfn.XLOOKUP(C2018,ESTACIONES!B:B,ESTACIONES!N:N,0,0,1)</f>
        <v>4.3300048971343292</v>
      </c>
      <c r="AG2018" t="e">
        <f>_xlfn.XLOOKUP(A2018,'L y W'!A:A,'L y W'!B:B,0,0,1)</f>
        <v>#N/A</v>
      </c>
      <c r="AH2018" t="e">
        <f>_xlfn.XLOOKUP(A2018,'L y W'!A:A,'L y W'!C:C,0,0,1)</f>
        <v>#N/A</v>
      </c>
    </row>
    <row r="2019" spans="1:34" x14ac:dyDescent="0.3">
      <c r="A2019" s="1">
        <v>4112</v>
      </c>
      <c r="B2019" s="1" t="s">
        <v>2624</v>
      </c>
      <c r="C2019" s="1" t="s">
        <v>2264</v>
      </c>
      <c r="D2019" s="1">
        <v>2017</v>
      </c>
      <c r="E2019" s="1">
        <v>12</v>
      </c>
      <c r="F2019" s="1">
        <v>30</v>
      </c>
      <c r="G2019" s="1">
        <v>8</v>
      </c>
      <c r="H2019" s="1">
        <v>20</v>
      </c>
      <c r="I2019" s="1">
        <v>51</v>
      </c>
      <c r="J2019" s="1">
        <v>-19.28</v>
      </c>
      <c r="K2019" s="1">
        <v>-69.36</v>
      </c>
      <c r="L2019" s="1">
        <v>5.0999999999999996</v>
      </c>
      <c r="M2019" s="1">
        <v>104.1</v>
      </c>
      <c r="N2019" s="1">
        <v>-18.493469999999999</v>
      </c>
      <c r="O2019" s="1">
        <v>-70.29907</v>
      </c>
      <c r="P2019" s="1">
        <v>75</v>
      </c>
      <c r="Q2019" s="1">
        <v>727</v>
      </c>
      <c r="R2019" s="7">
        <v>5.3166666666666655</v>
      </c>
      <c r="S2019" s="1">
        <v>252</v>
      </c>
      <c r="T2019" s="1">
        <v>23</v>
      </c>
      <c r="U2019" s="1">
        <v>-16</v>
      </c>
      <c r="V2019" s="1">
        <v>357</v>
      </c>
      <c r="W2019" s="1">
        <v>84</v>
      </c>
      <c r="X2019" s="1">
        <v>-113</v>
      </c>
      <c r="Y2019" s="1">
        <v>131.79249133273581</v>
      </c>
      <c r="Z2019" s="1">
        <v>167.99312901630603</v>
      </c>
      <c r="AA2019" s="1">
        <v>167.811767578125</v>
      </c>
      <c r="AB2019" s="1" t="s">
        <v>2636</v>
      </c>
      <c r="AC2019" s="3">
        <v>137</v>
      </c>
      <c r="AD2019" s="3">
        <f>_xlfn.XLOOKUP(B2019,EVENTOS!B:B,EVENTOS!M:M,"--",0,1)</f>
        <v>435</v>
      </c>
      <c r="AE2019" s="3">
        <v>2</v>
      </c>
      <c r="AF2019" s="12">
        <f>_xlfn.XLOOKUP(C2019,ESTACIONES!B:B,ESTACIONES!N:N,0,0,1)</f>
        <v>3.2207112542023326</v>
      </c>
      <c r="AG2019">
        <f>_xlfn.XLOOKUP(A2019,'L y W'!A:A,'L y W'!B:B,0,0,1)</f>
        <v>0</v>
      </c>
      <c r="AH2019">
        <f>_xlfn.XLOOKUP(A2019,'L y W'!A:A,'L y W'!C:C,0,0,1)</f>
        <v>0</v>
      </c>
    </row>
    <row r="2020" spans="1:34" x14ac:dyDescent="0.3">
      <c r="A2020" s="1">
        <v>4114</v>
      </c>
      <c r="B2020" s="1" t="s">
        <v>2624</v>
      </c>
      <c r="C2020" s="1" t="s">
        <v>212</v>
      </c>
      <c r="D2020" s="1">
        <v>2017</v>
      </c>
      <c r="E2020" s="1">
        <v>12</v>
      </c>
      <c r="F2020" s="1">
        <v>30</v>
      </c>
      <c r="G2020" s="1">
        <v>8</v>
      </c>
      <c r="H2020" s="1">
        <v>20</v>
      </c>
      <c r="I2020" s="1">
        <v>51</v>
      </c>
      <c r="J2020" s="1">
        <v>-19.28</v>
      </c>
      <c r="K2020" s="1">
        <v>-69.36</v>
      </c>
      <c r="L2020" s="1">
        <v>5.0999999999999996</v>
      </c>
      <c r="M2020" s="1">
        <v>104.1</v>
      </c>
      <c r="N2020" s="1">
        <v>-19.668500000000002</v>
      </c>
      <c r="O2020" s="1">
        <v>-69.194199999999995</v>
      </c>
      <c r="P2020" s="1">
        <v>0</v>
      </c>
      <c r="Q2020" s="1">
        <v>973</v>
      </c>
      <c r="R2020" s="7">
        <v>7.75</v>
      </c>
      <c r="S2020" s="1">
        <v>252</v>
      </c>
      <c r="T2020" s="1">
        <v>23</v>
      </c>
      <c r="U2020" s="1">
        <v>-16</v>
      </c>
      <c r="V2020" s="1">
        <v>357</v>
      </c>
      <c r="W2020" s="1">
        <v>84</v>
      </c>
      <c r="X2020" s="1">
        <v>-113</v>
      </c>
      <c r="Y2020" s="1">
        <v>46.39546278373772</v>
      </c>
      <c r="Z2020" s="1">
        <v>113.97082506903769</v>
      </c>
      <c r="AA2020" s="1">
        <v>113.9730911254883</v>
      </c>
      <c r="AB2020" s="1" t="s">
        <v>2637</v>
      </c>
      <c r="AC2020" s="3">
        <v>42</v>
      </c>
      <c r="AD2020" s="3">
        <f>_xlfn.XLOOKUP(B2020,EVENTOS!B:B,EVENTOS!M:M,"--",0,1)</f>
        <v>435</v>
      </c>
      <c r="AE2020" s="3">
        <v>2</v>
      </c>
      <c r="AF2020" s="12">
        <f>_xlfn.XLOOKUP(C2020,ESTACIONES!B:B,ESTACIONES!N:N,0,0,1)</f>
        <v>5.985471124506704</v>
      </c>
      <c r="AG2020">
        <f>_xlfn.XLOOKUP(A2020,'L y W'!A:A,'L y W'!B:B,0,0,1)</f>
        <v>0</v>
      </c>
      <c r="AH2020">
        <f>_xlfn.XLOOKUP(A2020,'L y W'!A:A,'L y W'!C:C,0,0,1)</f>
        <v>0</v>
      </c>
    </row>
    <row r="2021" spans="1:34" x14ac:dyDescent="0.3">
      <c r="A2021" s="1">
        <v>4115</v>
      </c>
      <c r="B2021" s="1" t="s">
        <v>2624</v>
      </c>
      <c r="C2021" s="1" t="s">
        <v>88</v>
      </c>
      <c r="D2021" s="1">
        <v>2017</v>
      </c>
      <c r="E2021" s="1">
        <v>12</v>
      </c>
      <c r="F2021" s="1">
        <v>30</v>
      </c>
      <c r="G2021" s="1">
        <v>8</v>
      </c>
      <c r="H2021" s="1">
        <v>20</v>
      </c>
      <c r="I2021" s="1">
        <v>51</v>
      </c>
      <c r="J2021" s="1">
        <v>-19.28</v>
      </c>
      <c r="K2021" s="1">
        <v>-69.36</v>
      </c>
      <c r="L2021" s="1">
        <v>5.0999999999999996</v>
      </c>
      <c r="M2021" s="1">
        <v>104.1</v>
      </c>
      <c r="N2021" s="1">
        <v>-20.256270000000001</v>
      </c>
      <c r="O2021" s="1">
        <v>-69.786010000000005</v>
      </c>
      <c r="P2021" s="1">
        <v>0</v>
      </c>
      <c r="Q2021" s="1">
        <v>344</v>
      </c>
      <c r="R2021" s="7">
        <v>2.4700000000000002</v>
      </c>
      <c r="S2021" s="1">
        <v>252</v>
      </c>
      <c r="T2021" s="1">
        <v>23</v>
      </c>
      <c r="U2021" s="1">
        <v>-16</v>
      </c>
      <c r="V2021" s="1">
        <v>357</v>
      </c>
      <c r="W2021" s="1">
        <v>84</v>
      </c>
      <c r="X2021" s="1">
        <v>-113</v>
      </c>
      <c r="Y2021" s="1">
        <v>116.93270467597935</v>
      </c>
      <c r="Z2021" s="1">
        <v>156.55691432459889</v>
      </c>
      <c r="AA2021" s="1">
        <v>156.58866882324219</v>
      </c>
      <c r="AB2021" s="1" t="s">
        <v>2638</v>
      </c>
      <c r="AC2021" s="3">
        <v>15</v>
      </c>
      <c r="AD2021" s="3">
        <f>_xlfn.XLOOKUP(B2021,EVENTOS!B:B,EVENTOS!M:M,"--",0,1)</f>
        <v>435</v>
      </c>
      <c r="AE2021" s="3">
        <v>2</v>
      </c>
      <c r="AF2021" s="12">
        <f>_xlfn.XLOOKUP(C2021,ESTACIONES!B:B,ESTACIONES!N:N,0,0,1)</f>
        <v>4.7744005541349805</v>
      </c>
      <c r="AG2021">
        <f>_xlfn.XLOOKUP(A2021,'L y W'!A:A,'L y W'!B:B,0,0,1)</f>
        <v>0</v>
      </c>
      <c r="AH2021">
        <f>_xlfn.XLOOKUP(A2021,'L y W'!A:A,'L y W'!C:C,0,0,1)</f>
        <v>0</v>
      </c>
    </row>
    <row r="2022" spans="1:34" x14ac:dyDescent="0.3">
      <c r="A2022" s="1">
        <v>4116</v>
      </c>
      <c r="B2022" s="1" t="s">
        <v>2624</v>
      </c>
      <c r="C2022" s="1" t="s">
        <v>406</v>
      </c>
      <c r="D2022" s="1">
        <v>2017</v>
      </c>
      <c r="E2022" s="1">
        <v>12</v>
      </c>
      <c r="F2022" s="1">
        <v>30</v>
      </c>
      <c r="G2022" s="1">
        <v>8</v>
      </c>
      <c r="H2022" s="1">
        <v>20</v>
      </c>
      <c r="I2022" s="1">
        <v>51</v>
      </c>
      <c r="J2022" s="1">
        <v>-19.28</v>
      </c>
      <c r="K2022" s="1">
        <v>-69.36</v>
      </c>
      <c r="L2022" s="1">
        <v>5.0999999999999996</v>
      </c>
      <c r="M2022" s="1">
        <v>104.1</v>
      </c>
      <c r="N2022" s="1">
        <v>-19.995450000000002</v>
      </c>
      <c r="O2022" s="1">
        <v>-69.767070000000004</v>
      </c>
      <c r="P2022" s="1">
        <v>0</v>
      </c>
      <c r="Q2022" s="1">
        <v>418</v>
      </c>
      <c r="R2022" s="7">
        <v>2.8</v>
      </c>
      <c r="S2022" s="1">
        <v>252</v>
      </c>
      <c r="T2022" s="1">
        <v>23</v>
      </c>
      <c r="U2022" s="1">
        <v>-16</v>
      </c>
      <c r="V2022" s="1">
        <v>357</v>
      </c>
      <c r="W2022" s="1">
        <v>84</v>
      </c>
      <c r="X2022" s="1">
        <v>-113</v>
      </c>
      <c r="Y2022" s="1">
        <v>89.97512587269847</v>
      </c>
      <c r="Z2022" s="1">
        <v>137.5948155847739</v>
      </c>
      <c r="AA2022" s="1">
        <v>137.62052917480469</v>
      </c>
      <c r="AB2022" s="1" t="s">
        <v>2639</v>
      </c>
      <c r="AC2022" s="3">
        <v>50</v>
      </c>
      <c r="AD2022" s="3">
        <f>_xlfn.XLOOKUP(B2022,EVENTOS!B:B,EVENTOS!M:M,"--",0,1)</f>
        <v>435</v>
      </c>
      <c r="AE2022" s="3">
        <v>2</v>
      </c>
      <c r="AF2022" s="12">
        <f>_xlfn.XLOOKUP(C2022,ESTACIONES!B:B,ESTACIONES!N:N,0,0,1)</f>
        <v>3.6247955390389586</v>
      </c>
      <c r="AG2022">
        <f>_xlfn.XLOOKUP(A2022,'L y W'!A:A,'L y W'!B:B,0,0,1)</f>
        <v>0</v>
      </c>
      <c r="AH2022">
        <f>_xlfn.XLOOKUP(A2022,'L y W'!A:A,'L y W'!C:C,0,0,1)</f>
        <v>0</v>
      </c>
    </row>
    <row r="2023" spans="1:34" x14ac:dyDescent="0.3">
      <c r="A2023" s="1">
        <v>4117</v>
      </c>
      <c r="B2023" s="1" t="s">
        <v>2624</v>
      </c>
      <c r="C2023" s="1" t="s">
        <v>484</v>
      </c>
      <c r="D2023" s="1">
        <v>2017</v>
      </c>
      <c r="E2023" s="1">
        <v>12</v>
      </c>
      <c r="F2023" s="1">
        <v>30</v>
      </c>
      <c r="G2023" s="1">
        <v>8</v>
      </c>
      <c r="H2023" s="1">
        <v>20</v>
      </c>
      <c r="I2023" s="1">
        <v>51</v>
      </c>
      <c r="J2023" s="1">
        <v>-19.28</v>
      </c>
      <c r="K2023" s="1">
        <v>-69.36</v>
      </c>
      <c r="L2023" s="1">
        <v>5.0999999999999996</v>
      </c>
      <c r="M2023" s="1">
        <v>104.1</v>
      </c>
      <c r="N2023" s="1">
        <v>-19.312390000000001</v>
      </c>
      <c r="O2023" s="1">
        <v>-69.427279999999996</v>
      </c>
      <c r="P2023" s="1">
        <v>0</v>
      </c>
      <c r="Q2023" s="1">
        <v>346</v>
      </c>
      <c r="R2023" s="7">
        <v>1.1399999999999999</v>
      </c>
      <c r="S2023" s="1">
        <v>252</v>
      </c>
      <c r="T2023" s="1">
        <v>23</v>
      </c>
      <c r="U2023" s="1">
        <v>-16</v>
      </c>
      <c r="V2023" s="1">
        <v>357</v>
      </c>
      <c r="W2023" s="1">
        <v>84</v>
      </c>
      <c r="X2023" s="1">
        <v>-113</v>
      </c>
      <c r="Y2023" s="1">
        <v>7.9284467232881397</v>
      </c>
      <c r="Z2023" s="1">
        <v>104.40148594461679</v>
      </c>
      <c r="AA2023" s="1">
        <v>104.40150451660161</v>
      </c>
      <c r="AB2023" s="1" t="s">
        <v>2640</v>
      </c>
      <c r="AC2023" s="3">
        <v>56</v>
      </c>
      <c r="AD2023" s="3">
        <f>_xlfn.XLOOKUP(B2023,EVENTOS!B:B,EVENTOS!M:M,"--",0,1)</f>
        <v>435</v>
      </c>
      <c r="AE2023" s="3">
        <v>2</v>
      </c>
      <c r="AF2023" s="12">
        <f>_xlfn.XLOOKUP(C2023,ESTACIONES!B:B,ESTACIONES!N:N,0,0,1)</f>
        <v>3.9528596519652126</v>
      </c>
      <c r="AG2023">
        <f>_xlfn.XLOOKUP(A2023,'L y W'!A:A,'L y W'!B:B,0,0,1)</f>
        <v>0</v>
      </c>
      <c r="AH2023">
        <f>_xlfn.XLOOKUP(A2023,'L y W'!A:A,'L y W'!C:C,0,0,1)</f>
        <v>0</v>
      </c>
    </row>
    <row r="2024" spans="1:34" x14ac:dyDescent="0.3">
      <c r="A2024" s="1">
        <v>4119</v>
      </c>
      <c r="B2024" s="1" t="s">
        <v>2624</v>
      </c>
      <c r="C2024" s="1" t="s">
        <v>477</v>
      </c>
      <c r="D2024" s="1">
        <v>2017</v>
      </c>
      <c r="E2024" s="1">
        <v>12</v>
      </c>
      <c r="F2024" s="1">
        <v>30</v>
      </c>
      <c r="G2024" s="1">
        <v>8</v>
      </c>
      <c r="H2024" s="1">
        <v>20</v>
      </c>
      <c r="I2024" s="1">
        <v>51</v>
      </c>
      <c r="J2024" s="1">
        <v>-19.28</v>
      </c>
      <c r="K2024" s="1">
        <v>-69.36</v>
      </c>
      <c r="L2024" s="1">
        <v>5.0999999999999996</v>
      </c>
      <c r="M2024" s="1">
        <v>104.1</v>
      </c>
      <c r="N2024" s="1">
        <v>-20.2393</v>
      </c>
      <c r="O2024" s="1">
        <v>-70.05395</v>
      </c>
      <c r="P2024" s="1">
        <v>692</v>
      </c>
      <c r="Q2024" s="1">
        <v>1003</v>
      </c>
      <c r="R2024" s="7">
        <v>9.5714285714285712</v>
      </c>
      <c r="S2024" s="1">
        <v>252</v>
      </c>
      <c r="T2024" s="1">
        <v>23</v>
      </c>
      <c r="U2024" s="1">
        <v>-16</v>
      </c>
      <c r="V2024" s="1">
        <v>357</v>
      </c>
      <c r="W2024" s="1">
        <v>84</v>
      </c>
      <c r="X2024" s="1">
        <v>-113</v>
      </c>
      <c r="Y2024" s="1">
        <v>128.71260719830931</v>
      </c>
      <c r="Z2024" s="1">
        <v>165.97680113734648</v>
      </c>
      <c r="AA2024" s="1">
        <v>165.63006591796881</v>
      </c>
      <c r="AB2024" s="1" t="s">
        <v>2641</v>
      </c>
      <c r="AC2024" s="3">
        <v>54</v>
      </c>
      <c r="AD2024" s="3">
        <f>_xlfn.XLOOKUP(B2024,EVENTOS!B:B,EVENTOS!M:M,"--",0,1)</f>
        <v>435</v>
      </c>
      <c r="AE2024" s="3">
        <v>2</v>
      </c>
      <c r="AF2024" s="12">
        <f>_xlfn.XLOOKUP(C2024,ESTACIONES!B:B,ESTACIONES!N:N,0,0,1)</f>
        <v>1.5334993142356375</v>
      </c>
      <c r="AG2024">
        <f>_xlfn.XLOOKUP(A2024,'L y W'!A:A,'L y W'!B:B,0,0,1)</f>
        <v>0</v>
      </c>
      <c r="AH2024">
        <f>_xlfn.XLOOKUP(A2024,'L y W'!A:A,'L y W'!C:C,0,0,1)</f>
        <v>0</v>
      </c>
    </row>
    <row r="2025" spans="1:34" x14ac:dyDescent="0.3">
      <c r="A2025" s="1">
        <v>412</v>
      </c>
      <c r="B2025" s="1" t="s">
        <v>2634</v>
      </c>
      <c r="C2025" s="1" t="s">
        <v>88</v>
      </c>
      <c r="D2025" s="1">
        <v>2014</v>
      </c>
      <c r="E2025" s="1">
        <v>5</v>
      </c>
      <c r="F2025" s="1">
        <v>17</v>
      </c>
      <c r="G2025" s="1">
        <v>10</v>
      </c>
      <c r="H2025" s="1">
        <v>18</v>
      </c>
      <c r="I2025" s="1">
        <v>0</v>
      </c>
      <c r="J2025" s="1">
        <v>-19.96</v>
      </c>
      <c r="K2025" s="1">
        <v>-70.977000000000004</v>
      </c>
      <c r="L2025" s="1">
        <v>4.5999999999999996</v>
      </c>
      <c r="M2025" s="1">
        <v>33.4</v>
      </c>
      <c r="N2025" s="1">
        <v>-20.256270000000001</v>
      </c>
      <c r="O2025" s="1">
        <v>-69.786010000000005</v>
      </c>
      <c r="P2025" s="1">
        <v>0</v>
      </c>
      <c r="Q2025" s="1">
        <v>344</v>
      </c>
      <c r="R2025" s="7">
        <v>2.4700000000000002</v>
      </c>
      <c r="S2025" s="1" t="s">
        <v>38</v>
      </c>
      <c r="T2025" s="1" t="s">
        <v>38</v>
      </c>
      <c r="U2025" s="1" t="s">
        <v>38</v>
      </c>
      <c r="V2025" s="1" t="s">
        <v>38</v>
      </c>
      <c r="W2025" s="1" t="s">
        <v>38</v>
      </c>
      <c r="X2025" s="1" t="s">
        <v>38</v>
      </c>
      <c r="Y2025" s="1">
        <v>128.79411689776495</v>
      </c>
      <c r="Z2025" s="1">
        <v>133.05444204337991</v>
      </c>
      <c r="AA2025" s="1">
        <v>133.05444204337991</v>
      </c>
      <c r="AB2025" s="1" t="s">
        <v>2642</v>
      </c>
      <c r="AC2025" s="3">
        <v>15</v>
      </c>
      <c r="AD2025" s="3">
        <f>_xlfn.XLOOKUP(B2025,EVENTOS!B:B,EVENTOS!M:M,"--",0,1)</f>
        <v>436</v>
      </c>
      <c r="AE2025" s="3">
        <v>1</v>
      </c>
      <c r="AF2025" s="12">
        <f>_xlfn.XLOOKUP(C2025,ESTACIONES!B:B,ESTACIONES!N:N,0,0,1)</f>
        <v>4.7744005541349805</v>
      </c>
      <c r="AG2025" t="e">
        <f>_xlfn.XLOOKUP(A2025,'L y W'!A:A,'L y W'!B:B,0,0,1)</f>
        <v>#N/A</v>
      </c>
      <c r="AH2025" t="e">
        <f>_xlfn.XLOOKUP(A2025,'L y W'!A:A,'L y W'!C:C,0,0,1)</f>
        <v>#N/A</v>
      </c>
    </row>
    <row r="2026" spans="1:34" x14ac:dyDescent="0.3">
      <c r="A2026" s="1">
        <v>4121</v>
      </c>
      <c r="B2026" s="1" t="s">
        <v>2643</v>
      </c>
      <c r="C2026" s="1" t="s">
        <v>2256</v>
      </c>
      <c r="D2026" s="1">
        <v>2018</v>
      </c>
      <c r="E2026" s="1">
        <v>1</v>
      </c>
      <c r="F2026" s="1">
        <v>10</v>
      </c>
      <c r="G2026" s="1">
        <v>3</v>
      </c>
      <c r="H2026" s="1">
        <v>16</v>
      </c>
      <c r="I2026" s="1">
        <v>44</v>
      </c>
      <c r="J2026" s="1">
        <v>-18.222000000000001</v>
      </c>
      <c r="K2026" s="1">
        <v>-69.567999999999998</v>
      </c>
      <c r="L2026" s="1">
        <v>4.7</v>
      </c>
      <c r="M2026" s="1">
        <v>129.69999999999999</v>
      </c>
      <c r="N2026" s="1">
        <v>-18.8337</v>
      </c>
      <c r="O2026" s="1">
        <v>-69.744450000000001</v>
      </c>
      <c r="P2026" s="1">
        <v>1855</v>
      </c>
      <c r="Q2026" s="1">
        <v>483</v>
      </c>
      <c r="R2026" s="7">
        <v>1.6</v>
      </c>
      <c r="S2026" s="1" t="s">
        <v>38</v>
      </c>
      <c r="T2026" s="1" t="s">
        <v>38</v>
      </c>
      <c r="U2026" s="1" t="s">
        <v>38</v>
      </c>
      <c r="V2026" s="1" t="s">
        <v>38</v>
      </c>
      <c r="W2026" s="1" t="s">
        <v>38</v>
      </c>
      <c r="X2026" s="1" t="s">
        <v>38</v>
      </c>
      <c r="Y2026" s="1">
        <v>70.223365994937751</v>
      </c>
      <c r="Z2026" s="1">
        <v>149.12424067420756</v>
      </c>
      <c r="AA2026" s="1">
        <v>149.12424067420756</v>
      </c>
      <c r="AB2026" s="1" t="s">
        <v>2644</v>
      </c>
      <c r="AC2026" s="3">
        <v>133</v>
      </c>
      <c r="AD2026" s="3">
        <f>_xlfn.XLOOKUP(B2026,EVENTOS!B:B,EVENTOS!M:M,"--",0,1)</f>
        <v>437</v>
      </c>
      <c r="AE2026" s="3">
        <v>2</v>
      </c>
      <c r="AF2026" s="12">
        <f>_xlfn.XLOOKUP(C2026,ESTACIONES!B:B,ESTACIONES!N:N,0,0,1)</f>
        <v>3.4269528990873268</v>
      </c>
      <c r="AG2026" t="e">
        <f>_xlfn.XLOOKUP(A2026,'L y W'!A:A,'L y W'!B:B,0,0,1)</f>
        <v>#N/A</v>
      </c>
      <c r="AH2026" t="e">
        <f>_xlfn.XLOOKUP(A2026,'L y W'!A:A,'L y W'!C:C,0,0,1)</f>
        <v>#N/A</v>
      </c>
    </row>
    <row r="2027" spans="1:34" x14ac:dyDescent="0.3">
      <c r="A2027" s="1">
        <v>4122</v>
      </c>
      <c r="B2027" s="1" t="s">
        <v>2643</v>
      </c>
      <c r="C2027" s="1" t="s">
        <v>2391</v>
      </c>
      <c r="D2027" s="1">
        <v>2018</v>
      </c>
      <c r="E2027" s="1">
        <v>1</v>
      </c>
      <c r="F2027" s="1">
        <v>10</v>
      </c>
      <c r="G2027" s="1">
        <v>3</v>
      </c>
      <c r="H2027" s="1">
        <v>16</v>
      </c>
      <c r="I2027" s="1">
        <v>44</v>
      </c>
      <c r="J2027" s="1">
        <v>-18.222000000000001</v>
      </c>
      <c r="K2027" s="1">
        <v>-69.567999999999998</v>
      </c>
      <c r="L2027" s="1">
        <v>4.7</v>
      </c>
      <c r="M2027" s="1">
        <v>129.69999999999999</v>
      </c>
      <c r="N2027" s="1">
        <v>-18.486319999999999</v>
      </c>
      <c r="O2027" s="1">
        <v>-70.300539999999998</v>
      </c>
      <c r="P2027" s="1">
        <v>44</v>
      </c>
      <c r="Q2027" s="1">
        <v>446</v>
      </c>
      <c r="R2027" s="7">
        <v>1.2</v>
      </c>
      <c r="S2027" s="1" t="s">
        <v>38</v>
      </c>
      <c r="T2027" s="1" t="s">
        <v>38</v>
      </c>
      <c r="U2027" s="1" t="s">
        <v>38</v>
      </c>
      <c r="V2027" s="1" t="s">
        <v>38</v>
      </c>
      <c r="W2027" s="1" t="s">
        <v>38</v>
      </c>
      <c r="X2027" s="1" t="s">
        <v>38</v>
      </c>
      <c r="Y2027" s="1">
        <v>82.766325099908457</v>
      </c>
      <c r="Z2027" s="1">
        <v>153.89532191247315</v>
      </c>
      <c r="AA2027" s="1">
        <v>153.89532191247315</v>
      </c>
      <c r="AB2027" s="1" t="s">
        <v>2645</v>
      </c>
      <c r="AC2027" s="3">
        <v>142</v>
      </c>
      <c r="AD2027" s="3">
        <f>_xlfn.XLOOKUP(B2027,EVENTOS!B:B,EVENTOS!M:M,"--",0,1)</f>
        <v>437</v>
      </c>
      <c r="AE2027" s="3">
        <v>2</v>
      </c>
      <c r="AF2027" s="12">
        <f>_xlfn.XLOOKUP(C2027,ESTACIONES!B:B,ESTACIONES!N:N,0,0,1)</f>
        <v>2.4950659697317303</v>
      </c>
      <c r="AG2027" t="e">
        <f>_xlfn.XLOOKUP(A2027,'L y W'!A:A,'L y W'!B:B,0,0,1)</f>
        <v>#N/A</v>
      </c>
      <c r="AH2027" t="e">
        <f>_xlfn.XLOOKUP(A2027,'L y W'!A:A,'L y W'!C:C,0,0,1)</f>
        <v>#N/A</v>
      </c>
    </row>
    <row r="2028" spans="1:34" x14ac:dyDescent="0.3">
      <c r="A2028" s="1">
        <v>4127</v>
      </c>
      <c r="B2028" s="1" t="s">
        <v>2646</v>
      </c>
      <c r="C2028" s="1" t="s">
        <v>2177</v>
      </c>
      <c r="D2028" s="1">
        <v>2018</v>
      </c>
      <c r="E2028" s="1">
        <v>1</v>
      </c>
      <c r="F2028" s="1">
        <v>20</v>
      </c>
      <c r="G2028" s="1">
        <v>11</v>
      </c>
      <c r="H2028" s="1">
        <v>31</v>
      </c>
      <c r="I2028" s="1">
        <v>14</v>
      </c>
      <c r="J2028" s="1">
        <v>-28.983000000000001</v>
      </c>
      <c r="K2028" s="1">
        <v>-71.742999999999995</v>
      </c>
      <c r="L2028" s="1">
        <v>5.2</v>
      </c>
      <c r="M2028" s="1">
        <v>48.6</v>
      </c>
      <c r="N2028" s="1">
        <v>-27.261600000000001</v>
      </c>
      <c r="O2028" s="1">
        <v>-70.77364</v>
      </c>
      <c r="P2028" s="1">
        <v>205</v>
      </c>
      <c r="Q2028" s="1">
        <v>648</v>
      </c>
      <c r="R2028" s="7">
        <v>6.71</v>
      </c>
      <c r="S2028" s="1">
        <v>291</v>
      </c>
      <c r="T2028" s="1">
        <v>62</v>
      </c>
      <c r="U2028" s="1">
        <v>-13</v>
      </c>
      <c r="V2028" s="1">
        <v>28</v>
      </c>
      <c r="W2028" s="1">
        <v>78</v>
      </c>
      <c r="X2028" s="1">
        <v>-151</v>
      </c>
      <c r="Y2028" s="1">
        <v>213.21782621466923</v>
      </c>
      <c r="Z2028" s="1">
        <v>218.73218656774978</v>
      </c>
      <c r="AA2028" s="1">
        <v>218.3721618652344</v>
      </c>
      <c r="AB2028" s="1" t="s">
        <v>2647</v>
      </c>
      <c r="AC2028" s="3">
        <v>127</v>
      </c>
      <c r="AD2028" s="3">
        <f>_xlfn.XLOOKUP(B2028,EVENTOS!B:B,EVENTOS!M:M,"--",0,1)</f>
        <v>438</v>
      </c>
      <c r="AE2028" s="3">
        <v>1</v>
      </c>
      <c r="AF2028" s="12">
        <f>_xlfn.XLOOKUP(C2028,ESTACIONES!B:B,ESTACIONES!N:N,0,0,1)</f>
        <v>2.0608019960990305</v>
      </c>
      <c r="AG2028">
        <f>_xlfn.XLOOKUP(A2028,'L y W'!A:A,'L y W'!B:B,0,0,1)</f>
        <v>0</v>
      </c>
      <c r="AH2028">
        <f>_xlfn.XLOOKUP(A2028,'L y W'!A:A,'L y W'!C:C,0,0,1)</f>
        <v>0</v>
      </c>
    </row>
    <row r="2029" spans="1:34" x14ac:dyDescent="0.3">
      <c r="A2029" s="1">
        <v>4128</v>
      </c>
      <c r="B2029" s="1" t="s">
        <v>2646</v>
      </c>
      <c r="C2029" s="1" t="s">
        <v>491</v>
      </c>
      <c r="D2029" s="1">
        <v>2018</v>
      </c>
      <c r="E2029" s="1">
        <v>1</v>
      </c>
      <c r="F2029" s="1">
        <v>20</v>
      </c>
      <c r="G2029" s="1">
        <v>11</v>
      </c>
      <c r="H2029" s="1">
        <v>31</v>
      </c>
      <c r="I2029" s="1">
        <v>14</v>
      </c>
      <c r="J2029" s="1">
        <v>-28.983000000000001</v>
      </c>
      <c r="K2029" s="1">
        <v>-71.742999999999995</v>
      </c>
      <c r="L2029" s="1">
        <v>5.2</v>
      </c>
      <c r="M2029" s="1">
        <v>48.6</v>
      </c>
      <c r="N2029" s="1">
        <v>-27.3612</v>
      </c>
      <c r="O2029" s="1">
        <v>-70.3399</v>
      </c>
      <c r="P2029" s="1">
        <v>376</v>
      </c>
      <c r="Q2029" s="1">
        <v>632</v>
      </c>
      <c r="R2029" s="7">
        <v>6.3</v>
      </c>
      <c r="S2029" s="1">
        <v>291</v>
      </c>
      <c r="T2029" s="1">
        <v>62</v>
      </c>
      <c r="U2029" s="1">
        <v>-13</v>
      </c>
      <c r="V2029" s="1">
        <v>28</v>
      </c>
      <c r="W2029" s="1">
        <v>78</v>
      </c>
      <c r="X2029" s="1">
        <v>-151</v>
      </c>
      <c r="Y2029" s="1">
        <v>226.46722478064751</v>
      </c>
      <c r="Z2029" s="1">
        <v>231.70250856615328</v>
      </c>
      <c r="AA2029" s="1">
        <v>231.0194396972656</v>
      </c>
      <c r="AB2029" s="1" t="s">
        <v>2648</v>
      </c>
      <c r="AC2029" s="3">
        <v>58</v>
      </c>
      <c r="AD2029" s="3">
        <f>_xlfn.XLOOKUP(B2029,EVENTOS!B:B,EVENTOS!M:M,"--",0,1)</f>
        <v>438</v>
      </c>
      <c r="AE2029" s="3">
        <v>1</v>
      </c>
      <c r="AF2029" s="12">
        <f>_xlfn.XLOOKUP(C2029,ESTACIONES!B:B,ESTACIONES!N:N,0,0,1)</f>
        <v>6.0209361883237671</v>
      </c>
      <c r="AG2029">
        <f>_xlfn.XLOOKUP(A2029,'L y W'!A:A,'L y W'!B:B,0,0,1)</f>
        <v>0</v>
      </c>
      <c r="AH2029">
        <f>_xlfn.XLOOKUP(A2029,'L y W'!A:A,'L y W'!C:C,0,0,1)</f>
        <v>0</v>
      </c>
    </row>
    <row r="2030" spans="1:34" x14ac:dyDescent="0.3">
      <c r="A2030" s="1">
        <v>4129</v>
      </c>
      <c r="B2030" s="1" t="s">
        <v>2646</v>
      </c>
      <c r="C2030" s="1" t="s">
        <v>2314</v>
      </c>
      <c r="D2030" s="1">
        <v>2018</v>
      </c>
      <c r="E2030" s="1">
        <v>1</v>
      </c>
      <c r="F2030" s="1">
        <v>20</v>
      </c>
      <c r="G2030" s="1">
        <v>11</v>
      </c>
      <c r="H2030" s="1">
        <v>31</v>
      </c>
      <c r="I2030" s="1">
        <v>14</v>
      </c>
      <c r="J2030" s="1">
        <v>-28.983000000000001</v>
      </c>
      <c r="K2030" s="1">
        <v>-71.742999999999995</v>
      </c>
      <c r="L2030" s="1">
        <v>5.2</v>
      </c>
      <c r="M2030" s="1">
        <v>48.6</v>
      </c>
      <c r="N2030" s="1">
        <v>-27.37406</v>
      </c>
      <c r="O2030" s="1">
        <v>-70.317769999999996</v>
      </c>
      <c r="P2030" s="1">
        <v>405</v>
      </c>
      <c r="Q2030" s="1">
        <v>441</v>
      </c>
      <c r="R2030" s="7">
        <v>2.5099999999999998</v>
      </c>
      <c r="S2030" s="1">
        <v>291</v>
      </c>
      <c r="T2030" s="1">
        <v>62</v>
      </c>
      <c r="U2030" s="1">
        <v>-13</v>
      </c>
      <c r="V2030" s="1">
        <v>28</v>
      </c>
      <c r="W2030" s="1">
        <v>78</v>
      </c>
      <c r="X2030" s="1">
        <v>-151</v>
      </c>
      <c r="Y2030" s="1">
        <v>226.66814102982539</v>
      </c>
      <c r="Z2030" s="1">
        <v>231.90501543286382</v>
      </c>
      <c r="AA2030" s="1">
        <v>231.20123291015619</v>
      </c>
      <c r="AB2030" s="1" t="s">
        <v>2649</v>
      </c>
      <c r="AC2030" s="3">
        <v>139</v>
      </c>
      <c r="AD2030" s="3">
        <f>_xlfn.XLOOKUP(B2030,EVENTOS!B:B,EVENTOS!M:M,"--",0,1)</f>
        <v>438</v>
      </c>
      <c r="AE2030" s="3">
        <v>1</v>
      </c>
      <c r="AF2030" s="12">
        <f>_xlfn.XLOOKUP(C2030,ESTACIONES!B:B,ESTACIONES!N:N,0,0,1)</f>
        <v>6.032425615425363</v>
      </c>
      <c r="AG2030">
        <f>_xlfn.XLOOKUP(A2030,'L y W'!A:A,'L y W'!B:B,0,0,1)</f>
        <v>0</v>
      </c>
      <c r="AH2030">
        <f>_xlfn.XLOOKUP(A2030,'L y W'!A:A,'L y W'!C:C,0,0,1)</f>
        <v>0</v>
      </c>
    </row>
    <row r="2031" spans="1:34" x14ac:dyDescent="0.3">
      <c r="A2031" s="1">
        <v>413</v>
      </c>
      <c r="B2031" s="1" t="s">
        <v>2650</v>
      </c>
      <c r="C2031" s="1" t="s">
        <v>689</v>
      </c>
      <c r="D2031" s="1">
        <v>2014</v>
      </c>
      <c r="E2031" s="1">
        <v>5</v>
      </c>
      <c r="F2031" s="1">
        <v>17</v>
      </c>
      <c r="G2031" s="1">
        <v>9</v>
      </c>
      <c r="H2031" s="1">
        <v>11</v>
      </c>
      <c r="I2031" s="1">
        <v>7</v>
      </c>
      <c r="J2031" s="1">
        <v>-20.001000000000001</v>
      </c>
      <c r="K2031" s="1">
        <v>-70.966999999999999</v>
      </c>
      <c r="L2031" s="1">
        <v>5.5</v>
      </c>
      <c r="M2031" s="1">
        <v>37.200000000000003</v>
      </c>
      <c r="N2031" s="1">
        <v>-20.252455999999999</v>
      </c>
      <c r="O2031" s="1">
        <v>-70.118055999999996</v>
      </c>
      <c r="P2031" s="1">
        <v>0</v>
      </c>
      <c r="Q2031" s="1">
        <v>278</v>
      </c>
      <c r="R2031" s="7">
        <v>1.43</v>
      </c>
      <c r="S2031" s="1">
        <v>344</v>
      </c>
      <c r="T2031" s="1">
        <v>25</v>
      </c>
      <c r="U2031" s="1">
        <v>86</v>
      </c>
      <c r="V2031" s="1">
        <v>169</v>
      </c>
      <c r="W2031" s="1">
        <v>65</v>
      </c>
      <c r="X2031" s="1">
        <v>92</v>
      </c>
      <c r="Y2031" s="1">
        <v>93.030609610798805</v>
      </c>
      <c r="Z2031" s="1">
        <v>100.19248636777536</v>
      </c>
      <c r="AA2031" s="1">
        <v>108.345</v>
      </c>
      <c r="AB2031" s="1" t="s">
        <v>2651</v>
      </c>
      <c r="AC2031" s="3">
        <v>67</v>
      </c>
      <c r="AD2031" s="3">
        <f>_xlfn.XLOOKUP(B2031,EVENTOS!B:B,EVENTOS!M:M,"--",0,1)</f>
        <v>439</v>
      </c>
      <c r="AE2031" s="3">
        <v>1</v>
      </c>
      <c r="AF2031" s="12">
        <f>_xlfn.XLOOKUP(C2031,ESTACIONES!B:B,ESTACIONES!N:N,0,0,1)</f>
        <v>4.3300048971343292</v>
      </c>
      <c r="AG2031">
        <f>_xlfn.XLOOKUP(A2031,'L y W'!A:A,'L y W'!B:B,0,0,1)</f>
        <v>0</v>
      </c>
      <c r="AH2031">
        <f>_xlfn.XLOOKUP(A2031,'L y W'!A:A,'L y W'!C:C,0,0,1)</f>
        <v>0</v>
      </c>
    </row>
    <row r="2032" spans="1:34" x14ac:dyDescent="0.3">
      <c r="A2032" s="1">
        <v>4133</v>
      </c>
      <c r="B2032" s="1" t="s">
        <v>2646</v>
      </c>
      <c r="C2032" s="1" t="s">
        <v>557</v>
      </c>
      <c r="D2032" s="1">
        <v>2018</v>
      </c>
      <c r="E2032" s="1">
        <v>1</v>
      </c>
      <c r="F2032" s="1">
        <v>20</v>
      </c>
      <c r="G2032" s="1">
        <v>11</v>
      </c>
      <c r="H2032" s="1">
        <v>31</v>
      </c>
      <c r="I2032" s="1">
        <v>14</v>
      </c>
      <c r="J2032" s="1">
        <v>-28.983000000000001</v>
      </c>
      <c r="K2032" s="1">
        <v>-71.742999999999995</v>
      </c>
      <c r="L2032" s="1">
        <v>5.2</v>
      </c>
      <c r="M2032" s="1">
        <v>48.6</v>
      </c>
      <c r="N2032" s="1">
        <v>-27.830369999999998</v>
      </c>
      <c r="O2032" s="1">
        <v>-70.107979999999998</v>
      </c>
      <c r="P2032" s="1">
        <v>955</v>
      </c>
      <c r="Q2032" s="1">
        <v>507</v>
      </c>
      <c r="R2032" s="7">
        <v>2.5</v>
      </c>
      <c r="S2032" s="1">
        <v>291</v>
      </c>
      <c r="T2032" s="1">
        <v>62</v>
      </c>
      <c r="U2032" s="1">
        <v>-13</v>
      </c>
      <c r="V2032" s="1">
        <v>28</v>
      </c>
      <c r="W2032" s="1">
        <v>78</v>
      </c>
      <c r="X2032" s="1">
        <v>-151</v>
      </c>
      <c r="Y2032" s="1">
        <v>204.90231035205164</v>
      </c>
      <c r="Z2032" s="1">
        <v>210.80952258522026</v>
      </c>
      <c r="AA2032" s="1">
        <v>209.9348449707031</v>
      </c>
      <c r="AB2032" s="1" t="s">
        <v>2652</v>
      </c>
      <c r="AC2032" s="3">
        <v>63</v>
      </c>
      <c r="AD2032" s="3">
        <f>_xlfn.XLOOKUP(B2032,EVENTOS!B:B,EVENTOS!M:M,"--",0,1)</f>
        <v>438</v>
      </c>
      <c r="AE2032" s="3">
        <v>1</v>
      </c>
      <c r="AF2032" s="12">
        <f>_xlfn.XLOOKUP(C2032,ESTACIONES!B:B,ESTACIONES!N:N,0,0,1)</f>
        <v>2.3249768258376071</v>
      </c>
      <c r="AG2032">
        <f>_xlfn.XLOOKUP(A2032,'L y W'!A:A,'L y W'!B:B,0,0,1)</f>
        <v>0</v>
      </c>
      <c r="AH2032">
        <f>_xlfn.XLOOKUP(A2032,'L y W'!A:A,'L y W'!C:C,0,0,1)</f>
        <v>0</v>
      </c>
    </row>
    <row r="2033" spans="1:34" x14ac:dyDescent="0.3">
      <c r="A2033" s="1">
        <v>4137</v>
      </c>
      <c r="B2033" s="1" t="s">
        <v>2646</v>
      </c>
      <c r="C2033" s="1" t="s">
        <v>559</v>
      </c>
      <c r="D2033" s="1">
        <v>2018</v>
      </c>
      <c r="E2033" s="1">
        <v>1</v>
      </c>
      <c r="F2033" s="1">
        <v>20</v>
      </c>
      <c r="G2033" s="1">
        <v>11</v>
      </c>
      <c r="H2033" s="1">
        <v>31</v>
      </c>
      <c r="I2033" s="1">
        <v>14</v>
      </c>
      <c r="J2033" s="1">
        <v>-28.983000000000001</v>
      </c>
      <c r="K2033" s="1">
        <v>-71.742999999999995</v>
      </c>
      <c r="L2033" s="1">
        <v>5.2</v>
      </c>
      <c r="M2033" s="1">
        <v>48.6</v>
      </c>
      <c r="N2033" s="1">
        <v>-27.367170000000002</v>
      </c>
      <c r="O2033" s="1">
        <v>-70.330690000000004</v>
      </c>
      <c r="P2033" s="1">
        <v>398</v>
      </c>
      <c r="Q2033" s="1">
        <v>473</v>
      </c>
      <c r="R2033" s="7">
        <v>6.7</v>
      </c>
      <c r="S2033" s="1">
        <v>291</v>
      </c>
      <c r="T2033" s="1">
        <v>62</v>
      </c>
      <c r="U2033" s="1">
        <v>-13</v>
      </c>
      <c r="V2033" s="1">
        <v>28</v>
      </c>
      <c r="W2033" s="1">
        <v>78</v>
      </c>
      <c r="X2033" s="1">
        <v>-151</v>
      </c>
      <c r="Y2033" s="1">
        <v>226.49289815537631</v>
      </c>
      <c r="Z2033" s="1">
        <v>231.73225265124762</v>
      </c>
      <c r="AA2033" s="1">
        <v>231.0385437011719</v>
      </c>
      <c r="AB2033" s="1" t="s">
        <v>2653</v>
      </c>
      <c r="AC2033" s="3">
        <v>64</v>
      </c>
      <c r="AD2033" s="3">
        <f>_xlfn.XLOOKUP(B2033,EVENTOS!B:B,EVENTOS!M:M,"--",0,1)</f>
        <v>438</v>
      </c>
      <c r="AE2033" s="3">
        <v>1</v>
      </c>
      <c r="AF2033" s="12">
        <f>_xlfn.XLOOKUP(C2033,ESTACIONES!B:B,ESTACIONES!N:N,0,0,1)</f>
        <v>4.3965270469791156</v>
      </c>
      <c r="AG2033">
        <f>_xlfn.XLOOKUP(A2033,'L y W'!A:A,'L y W'!B:B,0,0,1)</f>
        <v>0</v>
      </c>
      <c r="AH2033">
        <f>_xlfn.XLOOKUP(A2033,'L y W'!A:A,'L y W'!C:C,0,0,1)</f>
        <v>0</v>
      </c>
    </row>
    <row r="2034" spans="1:34" x14ac:dyDescent="0.3">
      <c r="A2034" s="1">
        <v>4138</v>
      </c>
      <c r="B2034" s="1" t="s">
        <v>2646</v>
      </c>
      <c r="C2034" s="1" t="s">
        <v>816</v>
      </c>
      <c r="D2034" s="1">
        <v>2018</v>
      </c>
      <c r="E2034" s="1">
        <v>1</v>
      </c>
      <c r="F2034" s="1">
        <v>20</v>
      </c>
      <c r="G2034" s="1">
        <v>11</v>
      </c>
      <c r="H2034" s="1">
        <v>31</v>
      </c>
      <c r="I2034" s="1">
        <v>14</v>
      </c>
      <c r="J2034" s="1">
        <v>-28.983000000000001</v>
      </c>
      <c r="K2034" s="1">
        <v>-71.742999999999995</v>
      </c>
      <c r="L2034" s="1">
        <v>5.2</v>
      </c>
      <c r="M2034" s="1">
        <v>48.6</v>
      </c>
      <c r="N2034" s="1">
        <v>-27.466439999999999</v>
      </c>
      <c r="O2034" s="1">
        <v>-70.265429999999995</v>
      </c>
      <c r="P2034" s="1">
        <v>485</v>
      </c>
      <c r="Q2034" s="1">
        <v>522</v>
      </c>
      <c r="R2034" s="7">
        <v>6.9</v>
      </c>
      <c r="S2034" s="1">
        <v>291</v>
      </c>
      <c r="T2034" s="1">
        <v>62</v>
      </c>
      <c r="U2034" s="1">
        <v>-13</v>
      </c>
      <c r="V2034" s="1">
        <v>28</v>
      </c>
      <c r="W2034" s="1">
        <v>78</v>
      </c>
      <c r="X2034" s="1">
        <v>-151</v>
      </c>
      <c r="Y2034" s="1">
        <v>221.99050700399337</v>
      </c>
      <c r="Z2034" s="1">
        <v>227.35241899942483</v>
      </c>
      <c r="AA2034" s="1">
        <v>226.6063232421875</v>
      </c>
      <c r="AB2034" s="1" t="s">
        <v>2654</v>
      </c>
      <c r="AC2034" s="3">
        <v>75</v>
      </c>
      <c r="AD2034" s="3">
        <f>_xlfn.XLOOKUP(B2034,EVENTOS!B:B,EVENTOS!M:M,"--",0,1)</f>
        <v>438</v>
      </c>
      <c r="AE2034" s="3">
        <v>1</v>
      </c>
      <c r="AF2034" s="12">
        <f>_xlfn.XLOOKUP(C2034,ESTACIONES!B:B,ESTACIONES!N:N,0,0,1)</f>
        <v>7.018821636696674</v>
      </c>
      <c r="AG2034">
        <f>_xlfn.XLOOKUP(A2034,'L y W'!A:A,'L y W'!B:B,0,0,1)</f>
        <v>0</v>
      </c>
      <c r="AH2034">
        <f>_xlfn.XLOOKUP(A2034,'L y W'!A:A,'L y W'!C:C,0,0,1)</f>
        <v>0</v>
      </c>
    </row>
    <row r="2035" spans="1:34" x14ac:dyDescent="0.3">
      <c r="A2035" s="1">
        <v>4139</v>
      </c>
      <c r="B2035" s="1" t="s">
        <v>2646</v>
      </c>
      <c r="C2035" s="1" t="s">
        <v>1269</v>
      </c>
      <c r="D2035" s="1">
        <v>2018</v>
      </c>
      <c r="E2035" s="1">
        <v>1</v>
      </c>
      <c r="F2035" s="1">
        <v>20</v>
      </c>
      <c r="G2035" s="1">
        <v>11</v>
      </c>
      <c r="H2035" s="1">
        <v>31</v>
      </c>
      <c r="I2035" s="1">
        <v>14</v>
      </c>
      <c r="J2035" s="1">
        <v>-28.983000000000001</v>
      </c>
      <c r="K2035" s="1">
        <v>-71.742999999999995</v>
      </c>
      <c r="L2035" s="1">
        <v>5.2</v>
      </c>
      <c r="M2035" s="1">
        <v>48.6</v>
      </c>
      <c r="N2035" s="1">
        <v>-27.421759999999999</v>
      </c>
      <c r="O2035" s="1">
        <v>-70.259630000000001</v>
      </c>
      <c r="P2035" s="1">
        <v>464</v>
      </c>
      <c r="Q2035" s="1">
        <v>622</v>
      </c>
      <c r="R2035" s="7">
        <v>3.8</v>
      </c>
      <c r="S2035" s="1">
        <v>291</v>
      </c>
      <c r="T2035" s="1">
        <v>62</v>
      </c>
      <c r="U2035" s="1">
        <v>-13</v>
      </c>
      <c r="V2035" s="1">
        <v>28</v>
      </c>
      <c r="W2035" s="1">
        <v>78</v>
      </c>
      <c r="X2035" s="1">
        <v>-151</v>
      </c>
      <c r="Y2035" s="1">
        <v>226.14743113779105</v>
      </c>
      <c r="Z2035" s="1">
        <v>231.40859255054025</v>
      </c>
      <c r="AA2035" s="1">
        <v>230.6571350097656</v>
      </c>
      <c r="AB2035" s="1" t="s">
        <v>2655</v>
      </c>
      <c r="AC2035" s="3">
        <v>92</v>
      </c>
      <c r="AD2035" s="3">
        <f>_xlfn.XLOOKUP(B2035,EVENTOS!B:B,EVENTOS!M:M,"--",0,1)</f>
        <v>438</v>
      </c>
      <c r="AE2035" s="3">
        <v>1</v>
      </c>
      <c r="AF2035" s="12">
        <f>_xlfn.XLOOKUP(C2035,ESTACIONES!B:B,ESTACIONES!N:N,0,0,1)</f>
        <v>3.5246770580749001</v>
      </c>
      <c r="AG2035">
        <f>_xlfn.XLOOKUP(A2035,'L y W'!A:A,'L y W'!B:B,0,0,1)</f>
        <v>0</v>
      </c>
      <c r="AH2035">
        <f>_xlfn.XLOOKUP(A2035,'L y W'!A:A,'L y W'!C:C,0,0,1)</f>
        <v>0</v>
      </c>
    </row>
    <row r="2036" spans="1:34" x14ac:dyDescent="0.3">
      <c r="A2036" s="1">
        <v>414</v>
      </c>
      <c r="B2036" s="1" t="s">
        <v>2650</v>
      </c>
      <c r="C2036" s="1" t="s">
        <v>35</v>
      </c>
      <c r="D2036" s="1">
        <v>2014</v>
      </c>
      <c r="E2036" s="1">
        <v>5</v>
      </c>
      <c r="F2036" s="1">
        <v>17</v>
      </c>
      <c r="G2036" s="1">
        <v>9</v>
      </c>
      <c r="H2036" s="1">
        <v>11</v>
      </c>
      <c r="I2036" s="1">
        <v>7</v>
      </c>
      <c r="J2036" s="1">
        <v>-20.001000000000001</v>
      </c>
      <c r="K2036" s="1">
        <v>-70.966999999999999</v>
      </c>
      <c r="L2036" s="1">
        <v>5.5</v>
      </c>
      <c r="M2036" s="1">
        <v>37.200000000000003</v>
      </c>
      <c r="N2036" s="1">
        <v>-20.230340000000002</v>
      </c>
      <c r="O2036" s="1">
        <v>-70.145920000000004</v>
      </c>
      <c r="P2036" s="1">
        <v>0</v>
      </c>
      <c r="Q2036" s="1">
        <v>635</v>
      </c>
      <c r="R2036" s="7">
        <v>7.01</v>
      </c>
      <c r="S2036" s="1">
        <v>344</v>
      </c>
      <c r="T2036" s="1">
        <v>25</v>
      </c>
      <c r="U2036" s="1">
        <v>86</v>
      </c>
      <c r="V2036" s="1">
        <v>169</v>
      </c>
      <c r="W2036" s="1">
        <v>65</v>
      </c>
      <c r="X2036" s="1">
        <v>92</v>
      </c>
      <c r="Y2036" s="1">
        <v>89.53571394593061</v>
      </c>
      <c r="Z2036" s="1">
        <v>96.956093525922924</v>
      </c>
      <c r="AA2036" s="1">
        <v>104.955</v>
      </c>
      <c r="AB2036" s="1" t="s">
        <v>2656</v>
      </c>
      <c r="AC2036" s="3">
        <v>3</v>
      </c>
      <c r="AD2036" s="3">
        <f>_xlfn.XLOOKUP(B2036,EVENTOS!B:B,EVENTOS!M:M,"--",0,1)</f>
        <v>439</v>
      </c>
      <c r="AE2036" s="3">
        <v>1</v>
      </c>
      <c r="AF2036" s="12">
        <f>_xlfn.XLOOKUP(C2036,ESTACIONES!B:B,ESTACIONES!N:N,0,0,1)</f>
        <v>6.1460543197080302</v>
      </c>
      <c r="AG2036">
        <f>_xlfn.XLOOKUP(A2036,'L y W'!A:A,'L y W'!B:B,0,0,1)</f>
        <v>0</v>
      </c>
      <c r="AH2036">
        <f>_xlfn.XLOOKUP(A2036,'L y W'!A:A,'L y W'!C:C,0,0,1)</f>
        <v>0</v>
      </c>
    </row>
    <row r="2037" spans="1:34" x14ac:dyDescent="0.3">
      <c r="A2037" s="1">
        <v>4140</v>
      </c>
      <c r="B2037" s="1" t="s">
        <v>2646</v>
      </c>
      <c r="C2037" s="1" t="s">
        <v>93</v>
      </c>
      <c r="D2037" s="1">
        <v>2018</v>
      </c>
      <c r="E2037" s="1">
        <v>1</v>
      </c>
      <c r="F2037" s="1">
        <v>20</v>
      </c>
      <c r="G2037" s="1">
        <v>11</v>
      </c>
      <c r="H2037" s="1">
        <v>31</v>
      </c>
      <c r="I2037" s="1">
        <v>14</v>
      </c>
      <c r="J2037" s="1">
        <v>-28.983000000000001</v>
      </c>
      <c r="K2037" s="1">
        <v>-71.742999999999995</v>
      </c>
      <c r="L2037" s="1">
        <v>5.2</v>
      </c>
      <c r="M2037" s="1">
        <v>48.6</v>
      </c>
      <c r="N2037" s="1">
        <v>-29.877189999999999</v>
      </c>
      <c r="O2037" s="1">
        <v>-71.237870000000001</v>
      </c>
      <c r="P2037" s="1">
        <v>0</v>
      </c>
      <c r="Q2037" s="1">
        <v>399</v>
      </c>
      <c r="R2037" s="7">
        <v>1.18</v>
      </c>
      <c r="S2037" s="1">
        <v>291</v>
      </c>
      <c r="T2037" s="1">
        <v>62</v>
      </c>
      <c r="U2037" s="1">
        <v>-13</v>
      </c>
      <c r="V2037" s="1">
        <v>28</v>
      </c>
      <c r="W2037" s="1">
        <v>78</v>
      </c>
      <c r="X2037" s="1">
        <v>-151</v>
      </c>
      <c r="Y2037" s="1">
        <v>110.57123733383474</v>
      </c>
      <c r="Z2037" s="1">
        <v>120.78062148182219</v>
      </c>
      <c r="AA2037" s="1">
        <v>120.8605499267578</v>
      </c>
      <c r="AB2037" s="1" t="s">
        <v>2657</v>
      </c>
      <c r="AC2037" s="3">
        <v>16</v>
      </c>
      <c r="AD2037" s="3">
        <f>_xlfn.XLOOKUP(B2037,EVENTOS!B:B,EVENTOS!M:M,"--",0,1)</f>
        <v>438</v>
      </c>
      <c r="AE2037" s="3">
        <v>1</v>
      </c>
      <c r="AF2037" s="12">
        <f>_xlfn.XLOOKUP(C2037,ESTACIONES!B:B,ESTACIONES!N:N,0,0,1)</f>
        <v>2.8226612561991336</v>
      </c>
      <c r="AG2037">
        <f>_xlfn.XLOOKUP(A2037,'L y W'!A:A,'L y W'!B:B,0,0,1)</f>
        <v>0</v>
      </c>
      <c r="AH2037">
        <f>_xlfn.XLOOKUP(A2037,'L y W'!A:A,'L y W'!C:C,0,0,1)</f>
        <v>0</v>
      </c>
    </row>
    <row r="2038" spans="1:34" x14ac:dyDescent="0.3">
      <c r="A2038" s="1">
        <v>4142</v>
      </c>
      <c r="B2038" s="1" t="s">
        <v>2646</v>
      </c>
      <c r="C2038" s="1" t="s">
        <v>107</v>
      </c>
      <c r="D2038" s="1">
        <v>2018</v>
      </c>
      <c r="E2038" s="1">
        <v>1</v>
      </c>
      <c r="F2038" s="1">
        <v>20</v>
      </c>
      <c r="G2038" s="1">
        <v>11</v>
      </c>
      <c r="H2038" s="1">
        <v>31</v>
      </c>
      <c r="I2038" s="1">
        <v>14</v>
      </c>
      <c r="J2038" s="1">
        <v>-28.983000000000001</v>
      </c>
      <c r="K2038" s="1">
        <v>-71.742999999999995</v>
      </c>
      <c r="L2038" s="1">
        <v>5.2</v>
      </c>
      <c r="M2038" s="1">
        <v>48.6</v>
      </c>
      <c r="N2038" s="1">
        <v>-29.510639999999999</v>
      </c>
      <c r="O2038" s="1">
        <v>-71.200360000000003</v>
      </c>
      <c r="P2038" s="1">
        <v>0</v>
      </c>
      <c r="Q2038" s="1">
        <v>576</v>
      </c>
      <c r="R2038" s="7">
        <v>5.77</v>
      </c>
      <c r="S2038" s="1">
        <v>291</v>
      </c>
      <c r="T2038" s="1">
        <v>62</v>
      </c>
      <c r="U2038" s="1">
        <v>-13</v>
      </c>
      <c r="V2038" s="1">
        <v>28</v>
      </c>
      <c r="W2038" s="1">
        <v>78</v>
      </c>
      <c r="X2038" s="1">
        <v>-151</v>
      </c>
      <c r="Y2038" s="1">
        <v>78.756895776916721</v>
      </c>
      <c r="Z2038" s="1">
        <v>92.545170767664175</v>
      </c>
      <c r="AA2038" s="1">
        <v>92.620323181152344</v>
      </c>
      <c r="AB2038" s="1" t="s">
        <v>2658</v>
      </c>
      <c r="AC2038" s="3">
        <v>19</v>
      </c>
      <c r="AD2038" s="3">
        <f>_xlfn.XLOOKUP(B2038,EVENTOS!B:B,EVENTOS!M:M,"--",0,1)</f>
        <v>438</v>
      </c>
      <c r="AE2038" s="3">
        <v>1</v>
      </c>
      <c r="AF2038" s="12">
        <f>_xlfn.XLOOKUP(C2038,ESTACIONES!B:B,ESTACIONES!N:N,0,0,1)</f>
        <v>3.0510064704910347</v>
      </c>
      <c r="AG2038">
        <f>_xlfn.XLOOKUP(A2038,'L y W'!A:A,'L y W'!B:B,0,0,1)</f>
        <v>0</v>
      </c>
      <c r="AH2038">
        <f>_xlfn.XLOOKUP(A2038,'L y W'!A:A,'L y W'!C:C,0,0,1)</f>
        <v>0</v>
      </c>
    </row>
    <row r="2039" spans="1:34" x14ac:dyDescent="0.3">
      <c r="A2039" s="1">
        <v>4146</v>
      </c>
      <c r="B2039" s="1" t="s">
        <v>2646</v>
      </c>
      <c r="C2039" s="1" t="s">
        <v>97</v>
      </c>
      <c r="D2039" s="1">
        <v>2018</v>
      </c>
      <c r="E2039" s="1">
        <v>1</v>
      </c>
      <c r="F2039" s="1">
        <v>20</v>
      </c>
      <c r="G2039" s="1">
        <v>11</v>
      </c>
      <c r="H2039" s="1">
        <v>31</v>
      </c>
      <c r="I2039" s="1">
        <v>14</v>
      </c>
      <c r="J2039" s="1">
        <v>-28.983000000000001</v>
      </c>
      <c r="K2039" s="1">
        <v>-71.742999999999995</v>
      </c>
      <c r="L2039" s="1">
        <v>5.2</v>
      </c>
      <c r="M2039" s="1">
        <v>48.6</v>
      </c>
      <c r="N2039" s="1">
        <v>-29.96818</v>
      </c>
      <c r="O2039" s="1">
        <v>-71.337360000000004</v>
      </c>
      <c r="P2039" s="1">
        <v>52</v>
      </c>
      <c r="Q2039" s="1">
        <v>1106</v>
      </c>
      <c r="R2039" s="7">
        <v>1.24</v>
      </c>
      <c r="S2039" s="1">
        <v>291</v>
      </c>
      <c r="T2039" s="1">
        <v>62</v>
      </c>
      <c r="U2039" s="1">
        <v>-13</v>
      </c>
      <c r="V2039" s="1">
        <v>28</v>
      </c>
      <c r="W2039" s="1">
        <v>78</v>
      </c>
      <c r="X2039" s="1">
        <v>-151</v>
      </c>
      <c r="Y2039" s="1">
        <v>116.07167057788412</v>
      </c>
      <c r="Z2039" s="1">
        <v>125.85567057046278</v>
      </c>
      <c r="AA2039" s="1">
        <v>125.88584136962891</v>
      </c>
      <c r="AB2039" s="1" t="s">
        <v>2659</v>
      </c>
      <c r="AC2039" s="3">
        <v>17</v>
      </c>
      <c r="AD2039" s="3">
        <f>_xlfn.XLOOKUP(B2039,EVENTOS!B:B,EVENTOS!M:M,"--",0,1)</f>
        <v>438</v>
      </c>
      <c r="AE2039" s="3">
        <v>1</v>
      </c>
      <c r="AF2039" s="12">
        <f>_xlfn.XLOOKUP(C2039,ESTACIONES!B:B,ESTACIONES!N:N,0,0,1)</f>
        <v>4.0819376781190959</v>
      </c>
      <c r="AG2039">
        <f>_xlfn.XLOOKUP(A2039,'L y W'!A:A,'L y W'!B:B,0,0,1)</f>
        <v>0</v>
      </c>
      <c r="AH2039">
        <f>_xlfn.XLOOKUP(A2039,'L y W'!A:A,'L y W'!C:C,0,0,1)</f>
        <v>0</v>
      </c>
    </row>
    <row r="2040" spans="1:34" x14ac:dyDescent="0.3">
      <c r="A2040" s="1">
        <v>415</v>
      </c>
      <c r="B2040" s="1" t="s">
        <v>2650</v>
      </c>
      <c r="C2040" s="1" t="s">
        <v>1456</v>
      </c>
      <c r="D2040" s="1">
        <v>2014</v>
      </c>
      <c r="E2040" s="1">
        <v>5</v>
      </c>
      <c r="F2040" s="1">
        <v>17</v>
      </c>
      <c r="G2040" s="1">
        <v>9</v>
      </c>
      <c r="H2040" s="1">
        <v>11</v>
      </c>
      <c r="I2040" s="1">
        <v>7</v>
      </c>
      <c r="J2040" s="1">
        <v>-20.001000000000001</v>
      </c>
      <c r="K2040" s="1">
        <v>-70.966999999999999</v>
      </c>
      <c r="L2040" s="1">
        <v>5.5</v>
      </c>
      <c r="M2040" s="1">
        <v>37.200000000000003</v>
      </c>
      <c r="N2040" s="1">
        <v>-20.239070000000002</v>
      </c>
      <c r="O2040" s="1">
        <v>-70.133300000000006</v>
      </c>
      <c r="P2040" s="1">
        <v>0</v>
      </c>
      <c r="Q2040" s="1">
        <v>697</v>
      </c>
      <c r="R2040" s="7">
        <v>25</v>
      </c>
      <c r="S2040" s="1">
        <v>344</v>
      </c>
      <c r="T2040" s="1">
        <v>25</v>
      </c>
      <c r="U2040" s="1">
        <v>86</v>
      </c>
      <c r="V2040" s="1">
        <v>169</v>
      </c>
      <c r="W2040" s="1">
        <v>65</v>
      </c>
      <c r="X2040" s="1">
        <v>92</v>
      </c>
      <c r="Y2040" s="1">
        <v>91.074632827565566</v>
      </c>
      <c r="Z2040" s="1">
        <v>98.379005609306105</v>
      </c>
      <c r="AA2040" s="1">
        <v>106.45</v>
      </c>
      <c r="AB2040" s="1" t="s">
        <v>2660</v>
      </c>
      <c r="AC2040" s="3">
        <v>97</v>
      </c>
      <c r="AD2040" s="3">
        <f>_xlfn.XLOOKUP(B2040,EVENTOS!B:B,EVENTOS!M:M,"--",0,1)</f>
        <v>439</v>
      </c>
      <c r="AE2040" s="3">
        <v>1</v>
      </c>
      <c r="AF2040" s="12">
        <f>_xlfn.XLOOKUP(C2040,ESTACIONES!B:B,ESTACIONES!N:N,0,0,1)</f>
        <v>2.9603634291035661</v>
      </c>
      <c r="AG2040">
        <f>_xlfn.XLOOKUP(A2040,'L y W'!A:A,'L y W'!B:B,0,0,1)</f>
        <v>0</v>
      </c>
      <c r="AH2040">
        <f>_xlfn.XLOOKUP(A2040,'L y W'!A:A,'L y W'!C:C,0,0,1)</f>
        <v>0</v>
      </c>
    </row>
    <row r="2041" spans="1:34" x14ac:dyDescent="0.3">
      <c r="A2041" s="1">
        <v>4151</v>
      </c>
      <c r="B2041" s="1" t="s">
        <v>2661</v>
      </c>
      <c r="C2041" s="1" t="s">
        <v>2256</v>
      </c>
      <c r="D2041" s="1">
        <v>2018</v>
      </c>
      <c r="E2041" s="1">
        <v>1</v>
      </c>
      <c r="F2041" s="1">
        <v>21</v>
      </c>
      <c r="G2041" s="1">
        <v>1</v>
      </c>
      <c r="H2041" s="1">
        <v>6</v>
      </c>
      <c r="I2041" s="1">
        <v>40</v>
      </c>
      <c r="J2041" s="1">
        <v>-18.882999999999999</v>
      </c>
      <c r="K2041" s="1">
        <v>-69.614000000000004</v>
      </c>
      <c r="L2041" s="1">
        <v>6.2</v>
      </c>
      <c r="M2041" s="1">
        <v>129.4</v>
      </c>
      <c r="N2041" s="1">
        <v>-18.8337</v>
      </c>
      <c r="O2041" s="1">
        <v>-69.744450000000001</v>
      </c>
      <c r="P2041" s="1">
        <v>1855</v>
      </c>
      <c r="Q2041" s="1">
        <v>483</v>
      </c>
      <c r="R2041" s="7">
        <v>1.6</v>
      </c>
      <c r="S2041" s="1">
        <v>186</v>
      </c>
      <c r="T2041" s="1">
        <v>22</v>
      </c>
      <c r="U2041" s="1">
        <v>-80</v>
      </c>
      <c r="V2041" s="1">
        <v>355</v>
      </c>
      <c r="W2041" s="1">
        <v>69</v>
      </c>
      <c r="X2041" s="1">
        <v>-94</v>
      </c>
      <c r="Y2041" s="1">
        <v>14.79043990423348</v>
      </c>
      <c r="Z2041" s="1">
        <v>132.08569997376983</v>
      </c>
      <c r="AA2041" s="1">
        <v>128.36175537109381</v>
      </c>
      <c r="AB2041" s="1" t="s">
        <v>2662</v>
      </c>
      <c r="AC2041" s="3">
        <v>133</v>
      </c>
      <c r="AD2041" s="3">
        <f>_xlfn.XLOOKUP(B2041,EVENTOS!B:B,EVENTOS!M:M,"--",0,1)</f>
        <v>440</v>
      </c>
      <c r="AE2041" s="3">
        <v>2</v>
      </c>
      <c r="AF2041" s="12">
        <f>_xlfn.XLOOKUP(C2041,ESTACIONES!B:B,ESTACIONES!N:N,0,0,1)</f>
        <v>3.4269528990873268</v>
      </c>
      <c r="AG2041">
        <f>_xlfn.XLOOKUP(A2041,'L y W'!A:A,'L y W'!B:B,0,0,1)</f>
        <v>19.275249131909373</v>
      </c>
      <c r="AH2041">
        <f>_xlfn.XLOOKUP(A2041,'L y W'!A:A,'L y W'!C:C,0,0,1)</f>
        <v>14.914201280943992</v>
      </c>
    </row>
    <row r="2042" spans="1:34" x14ac:dyDescent="0.3">
      <c r="A2042" s="1">
        <v>4152</v>
      </c>
      <c r="B2042" s="1" t="s">
        <v>2661</v>
      </c>
      <c r="C2042" s="1" t="s">
        <v>2391</v>
      </c>
      <c r="D2042" s="1">
        <v>2018</v>
      </c>
      <c r="E2042" s="1">
        <v>1</v>
      </c>
      <c r="F2042" s="1">
        <v>21</v>
      </c>
      <c r="G2042" s="1">
        <v>1</v>
      </c>
      <c r="H2042" s="1">
        <v>6</v>
      </c>
      <c r="I2042" s="1">
        <v>40</v>
      </c>
      <c r="J2042" s="1">
        <v>-18.882999999999999</v>
      </c>
      <c r="K2042" s="1">
        <v>-69.614000000000004</v>
      </c>
      <c r="L2042" s="1">
        <v>6.2</v>
      </c>
      <c r="M2042" s="1">
        <v>129.4</v>
      </c>
      <c r="N2042" s="1">
        <v>-18.486319999999999</v>
      </c>
      <c r="O2042" s="1">
        <v>-70.300539999999998</v>
      </c>
      <c r="P2042" s="1">
        <v>44</v>
      </c>
      <c r="Q2042" s="1">
        <v>446</v>
      </c>
      <c r="R2042" s="7">
        <v>1.2</v>
      </c>
      <c r="S2042" s="1">
        <v>186</v>
      </c>
      <c r="T2042" s="1">
        <v>22</v>
      </c>
      <c r="U2042" s="1">
        <v>-80</v>
      </c>
      <c r="V2042" s="1">
        <v>355</v>
      </c>
      <c r="W2042" s="1">
        <v>69</v>
      </c>
      <c r="X2042" s="1">
        <v>-94</v>
      </c>
      <c r="Y2042" s="1">
        <v>84.692664897293696</v>
      </c>
      <c r="Z2042" s="1">
        <v>154.68870877800128</v>
      </c>
      <c r="AA2042" s="1">
        <v>151.73115539550781</v>
      </c>
      <c r="AB2042" s="1" t="s">
        <v>2663</v>
      </c>
      <c r="AC2042" s="3">
        <v>142</v>
      </c>
      <c r="AD2042" s="3">
        <f>_xlfn.XLOOKUP(B2042,EVENTOS!B:B,EVENTOS!M:M,"--",0,1)</f>
        <v>440</v>
      </c>
      <c r="AE2042" s="3">
        <v>2</v>
      </c>
      <c r="AF2042" s="12">
        <f>_xlfn.XLOOKUP(C2042,ESTACIONES!B:B,ESTACIONES!N:N,0,0,1)</f>
        <v>2.4950659697317303</v>
      </c>
      <c r="AG2042">
        <f>_xlfn.XLOOKUP(A2042,'L y W'!A:A,'L y W'!B:B,0,0,1)</f>
        <v>19.275249131909373</v>
      </c>
      <c r="AH2042">
        <f>_xlfn.XLOOKUP(A2042,'L y W'!A:A,'L y W'!C:C,0,0,1)</f>
        <v>14.914201280943992</v>
      </c>
    </row>
    <row r="2043" spans="1:34" x14ac:dyDescent="0.3">
      <c r="A2043" s="1">
        <v>4154</v>
      </c>
      <c r="B2043" s="1" t="s">
        <v>2661</v>
      </c>
      <c r="C2043" s="1" t="s">
        <v>2258</v>
      </c>
      <c r="D2043" s="1">
        <v>2018</v>
      </c>
      <c r="E2043" s="1">
        <v>1</v>
      </c>
      <c r="F2043" s="1">
        <v>21</v>
      </c>
      <c r="G2043" s="1">
        <v>1</v>
      </c>
      <c r="H2043" s="1">
        <v>6</v>
      </c>
      <c r="I2043" s="1">
        <v>40</v>
      </c>
      <c r="J2043" s="1">
        <v>-18.882999999999999</v>
      </c>
      <c r="K2043" s="1">
        <v>-69.614000000000004</v>
      </c>
      <c r="L2043" s="1">
        <v>6.2</v>
      </c>
      <c r="M2043" s="1">
        <v>129.4</v>
      </c>
      <c r="N2043" s="1">
        <v>-18.469709999999999</v>
      </c>
      <c r="O2043" s="1">
        <v>-70.293459999999996</v>
      </c>
      <c r="P2043" s="1">
        <v>29</v>
      </c>
      <c r="Q2043" s="1">
        <v>500</v>
      </c>
      <c r="R2043" s="7">
        <v>2.5</v>
      </c>
      <c r="S2043" s="1">
        <v>186</v>
      </c>
      <c r="T2043" s="1">
        <v>22</v>
      </c>
      <c r="U2043" s="1">
        <v>-80</v>
      </c>
      <c r="V2043" s="1">
        <v>355</v>
      </c>
      <c r="W2043" s="1">
        <v>69</v>
      </c>
      <c r="X2043" s="1">
        <v>-94</v>
      </c>
      <c r="Y2043" s="1">
        <v>85.03266593829953</v>
      </c>
      <c r="Z2043" s="1">
        <v>154.86258527344313</v>
      </c>
      <c r="AA2043" s="1">
        <v>151.8244323730469</v>
      </c>
      <c r="AB2043" s="1" t="s">
        <v>2664</v>
      </c>
      <c r="AC2043" s="3">
        <v>134</v>
      </c>
      <c r="AD2043" s="3">
        <f>_xlfn.XLOOKUP(B2043,EVENTOS!B:B,EVENTOS!M:M,"--",0,1)</f>
        <v>440</v>
      </c>
      <c r="AE2043" s="3">
        <v>2</v>
      </c>
      <c r="AF2043" s="12">
        <f>_xlfn.XLOOKUP(C2043,ESTACIONES!B:B,ESTACIONES!N:N,0,0,1)</f>
        <v>2.7587909270295117</v>
      </c>
      <c r="AG2043">
        <f>_xlfn.XLOOKUP(A2043,'L y W'!A:A,'L y W'!B:B,0,0,1)</f>
        <v>19.275249131909373</v>
      </c>
      <c r="AH2043">
        <f>_xlfn.XLOOKUP(A2043,'L y W'!A:A,'L y W'!C:C,0,0,1)</f>
        <v>14.914201280943992</v>
      </c>
    </row>
    <row r="2044" spans="1:34" x14ac:dyDescent="0.3">
      <c r="A2044" s="1">
        <v>4156</v>
      </c>
      <c r="B2044" s="1" t="s">
        <v>2661</v>
      </c>
      <c r="C2044" s="1" t="s">
        <v>2260</v>
      </c>
      <c r="D2044" s="1">
        <v>2018</v>
      </c>
      <c r="E2044" s="1">
        <v>1</v>
      </c>
      <c r="F2044" s="1">
        <v>21</v>
      </c>
      <c r="G2044" s="1">
        <v>1</v>
      </c>
      <c r="H2044" s="1">
        <v>6</v>
      </c>
      <c r="I2044" s="1">
        <v>40</v>
      </c>
      <c r="J2044" s="1">
        <v>-18.882999999999999</v>
      </c>
      <c r="K2044" s="1">
        <v>-69.614000000000004</v>
      </c>
      <c r="L2044" s="1">
        <v>6.2</v>
      </c>
      <c r="M2044" s="1">
        <v>129.4</v>
      </c>
      <c r="N2044" s="1">
        <v>-18.445910000000001</v>
      </c>
      <c r="O2044" s="1">
        <v>-70.29289</v>
      </c>
      <c r="P2044" s="1">
        <v>15</v>
      </c>
      <c r="Q2044" s="1">
        <v>560</v>
      </c>
      <c r="R2044" s="7">
        <v>1.2</v>
      </c>
      <c r="S2044" s="1">
        <v>186</v>
      </c>
      <c r="T2044" s="1">
        <v>22</v>
      </c>
      <c r="U2044" s="1">
        <v>-80</v>
      </c>
      <c r="V2044" s="1">
        <v>355</v>
      </c>
      <c r="W2044" s="1">
        <v>69</v>
      </c>
      <c r="X2044" s="1">
        <v>-94</v>
      </c>
      <c r="Y2044" s="1">
        <v>86.432692521504677</v>
      </c>
      <c r="Z2044" s="1">
        <v>155.6240744920816</v>
      </c>
      <c r="AA2044" s="1">
        <v>152.43522644042969</v>
      </c>
      <c r="AB2044" s="1" t="s">
        <v>2665</v>
      </c>
      <c r="AC2044" s="3">
        <v>135</v>
      </c>
      <c r="AD2044" s="3">
        <f>_xlfn.XLOOKUP(B2044,EVENTOS!B:B,EVENTOS!M:M,"--",0,1)</f>
        <v>440</v>
      </c>
      <c r="AE2044" s="3">
        <v>2</v>
      </c>
      <c r="AF2044" s="12">
        <f>_xlfn.XLOOKUP(C2044,ESTACIONES!B:B,ESTACIONES!N:N,0,0,1)</f>
        <v>2.6550997430649685</v>
      </c>
      <c r="AG2044">
        <f>_xlfn.XLOOKUP(A2044,'L y W'!A:A,'L y W'!B:B,0,0,1)</f>
        <v>19.275249131909373</v>
      </c>
      <c r="AH2044">
        <f>_xlfn.XLOOKUP(A2044,'L y W'!A:A,'L y W'!C:C,0,0,1)</f>
        <v>14.914201280943992</v>
      </c>
    </row>
    <row r="2045" spans="1:34" x14ac:dyDescent="0.3">
      <c r="A2045" s="1">
        <v>4157</v>
      </c>
      <c r="B2045" s="1" t="s">
        <v>2661</v>
      </c>
      <c r="C2045" s="1" t="s">
        <v>1160</v>
      </c>
      <c r="D2045" s="1">
        <v>2018</v>
      </c>
      <c r="E2045" s="1">
        <v>1</v>
      </c>
      <c r="F2045" s="1">
        <v>21</v>
      </c>
      <c r="G2045" s="1">
        <v>1</v>
      </c>
      <c r="H2045" s="1">
        <v>6</v>
      </c>
      <c r="I2045" s="1">
        <v>40</v>
      </c>
      <c r="J2045" s="1">
        <v>-18.882999999999999</v>
      </c>
      <c r="K2045" s="1">
        <v>-69.614000000000004</v>
      </c>
      <c r="L2045" s="1">
        <v>6.2</v>
      </c>
      <c r="M2045" s="1">
        <v>129.4</v>
      </c>
      <c r="N2045" s="1">
        <v>-18.479790000000001</v>
      </c>
      <c r="O2045" s="1">
        <v>-70.33099</v>
      </c>
      <c r="P2045" s="1">
        <v>0</v>
      </c>
      <c r="Q2045" s="1">
        <v>997</v>
      </c>
      <c r="R2045" s="7">
        <v>18.469444444444445</v>
      </c>
      <c r="S2045" s="1">
        <v>186</v>
      </c>
      <c r="T2045" s="1">
        <v>22</v>
      </c>
      <c r="U2045" s="1">
        <v>-80</v>
      </c>
      <c r="V2045" s="1">
        <v>355</v>
      </c>
      <c r="W2045" s="1">
        <v>69</v>
      </c>
      <c r="X2045" s="1">
        <v>-94</v>
      </c>
      <c r="Y2045" s="1">
        <v>87.821598866481082</v>
      </c>
      <c r="Z2045" s="1">
        <v>156.38731798795294</v>
      </c>
      <c r="AA2045" s="1">
        <v>153.32438659667969</v>
      </c>
      <c r="AB2045" s="1" t="s">
        <v>2666</v>
      </c>
      <c r="AC2045" s="3">
        <v>87</v>
      </c>
      <c r="AD2045" s="3">
        <f>_xlfn.XLOOKUP(B2045,EVENTOS!B:B,EVENTOS!M:M,"--",0,1)</f>
        <v>440</v>
      </c>
      <c r="AE2045" s="3">
        <v>2</v>
      </c>
      <c r="AF2045" s="12">
        <f>_xlfn.XLOOKUP(C2045,ESTACIONES!B:B,ESTACIONES!N:N,0,0,1)</f>
        <v>1.9608091491170969</v>
      </c>
      <c r="AG2045">
        <f>_xlfn.XLOOKUP(A2045,'L y W'!A:A,'L y W'!B:B,0,0,1)</f>
        <v>19.275249131909373</v>
      </c>
      <c r="AH2045">
        <f>_xlfn.XLOOKUP(A2045,'L y W'!A:A,'L y W'!C:C,0,0,1)</f>
        <v>14.914201280943992</v>
      </c>
    </row>
    <row r="2046" spans="1:34" x14ac:dyDescent="0.3">
      <c r="A2046" s="1">
        <v>4158</v>
      </c>
      <c r="B2046" s="1" t="s">
        <v>2661</v>
      </c>
      <c r="C2046" s="1" t="s">
        <v>2262</v>
      </c>
      <c r="D2046" s="1">
        <v>2018</v>
      </c>
      <c r="E2046" s="1">
        <v>1</v>
      </c>
      <c r="F2046" s="1">
        <v>21</v>
      </c>
      <c r="G2046" s="1">
        <v>1</v>
      </c>
      <c r="H2046" s="1">
        <v>6</v>
      </c>
      <c r="I2046" s="1">
        <v>40</v>
      </c>
      <c r="J2046" s="1">
        <v>-18.882999999999999</v>
      </c>
      <c r="K2046" s="1">
        <v>-69.614000000000004</v>
      </c>
      <c r="L2046" s="1">
        <v>6.2</v>
      </c>
      <c r="M2046" s="1">
        <v>129.4</v>
      </c>
      <c r="N2046" s="1">
        <v>-18.48049</v>
      </c>
      <c r="O2046" s="1">
        <v>-70.324929999999995</v>
      </c>
      <c r="P2046" s="1">
        <v>126</v>
      </c>
      <c r="Q2046" s="1">
        <v>1054</v>
      </c>
      <c r="R2046" s="7">
        <v>1.2636363636363634</v>
      </c>
      <c r="S2046" s="1">
        <v>186</v>
      </c>
      <c r="T2046" s="1">
        <v>22</v>
      </c>
      <c r="U2046" s="1">
        <v>-80</v>
      </c>
      <c r="V2046" s="1">
        <v>355</v>
      </c>
      <c r="W2046" s="1">
        <v>69</v>
      </c>
      <c r="X2046" s="1">
        <v>-94</v>
      </c>
      <c r="Y2046" s="1">
        <v>87.231907347881048</v>
      </c>
      <c r="Z2046" s="1">
        <v>156.16142396747446</v>
      </c>
      <c r="AA2046" s="1">
        <v>153.01765441894531</v>
      </c>
      <c r="AB2046" s="1" t="s">
        <v>2667</v>
      </c>
      <c r="AC2046" s="3">
        <v>136</v>
      </c>
      <c r="AD2046" s="3">
        <f>_xlfn.XLOOKUP(B2046,EVENTOS!B:B,EVENTOS!M:M,"--",0,1)</f>
        <v>440</v>
      </c>
      <c r="AE2046" s="3">
        <v>2</v>
      </c>
      <c r="AF2046" s="12">
        <f>_xlfn.XLOOKUP(C2046,ESTACIONES!B:B,ESTACIONES!N:N,0,0,1)</f>
        <v>2.1892293471354036</v>
      </c>
      <c r="AG2046">
        <f>_xlfn.XLOOKUP(A2046,'L y W'!A:A,'L y W'!B:B,0,0,1)</f>
        <v>19.275249131909373</v>
      </c>
      <c r="AH2046">
        <f>_xlfn.XLOOKUP(A2046,'L y W'!A:A,'L y W'!C:C,0,0,1)</f>
        <v>14.914201280943992</v>
      </c>
    </row>
    <row r="2047" spans="1:34" x14ac:dyDescent="0.3">
      <c r="A2047" s="1">
        <v>416</v>
      </c>
      <c r="B2047" s="1" t="s">
        <v>2650</v>
      </c>
      <c r="C2047" s="1" t="s">
        <v>687</v>
      </c>
      <c r="D2047" s="1">
        <v>2014</v>
      </c>
      <c r="E2047" s="1">
        <v>5</v>
      </c>
      <c r="F2047" s="1">
        <v>17</v>
      </c>
      <c r="G2047" s="1">
        <v>9</v>
      </c>
      <c r="H2047" s="1">
        <v>11</v>
      </c>
      <c r="I2047" s="1">
        <v>7</v>
      </c>
      <c r="J2047" s="1">
        <v>-20.001000000000001</v>
      </c>
      <c r="K2047" s="1">
        <v>-70.966999999999999</v>
      </c>
      <c r="L2047" s="1">
        <v>5.5</v>
      </c>
      <c r="M2047" s="1">
        <v>37.200000000000003</v>
      </c>
      <c r="N2047" s="1">
        <v>-20.20975</v>
      </c>
      <c r="O2047" s="1">
        <v>-70.150220000000004</v>
      </c>
      <c r="P2047" s="1">
        <v>0</v>
      </c>
      <c r="Q2047" s="1">
        <v>809</v>
      </c>
      <c r="R2047" s="7">
        <v>4.68</v>
      </c>
      <c r="S2047" s="1">
        <v>344</v>
      </c>
      <c r="T2047" s="1">
        <v>25</v>
      </c>
      <c r="U2047" s="1">
        <v>86</v>
      </c>
      <c r="V2047" s="1">
        <v>169</v>
      </c>
      <c r="W2047" s="1">
        <v>65</v>
      </c>
      <c r="X2047" s="1">
        <v>92</v>
      </c>
      <c r="Y2047" s="1">
        <v>88.487495144467132</v>
      </c>
      <c r="Z2047" s="1">
        <v>95.988941013754783</v>
      </c>
      <c r="AA2047" s="1">
        <v>103.985</v>
      </c>
      <c r="AB2047" s="1" t="s">
        <v>2668</v>
      </c>
      <c r="AC2047" s="3">
        <v>66</v>
      </c>
      <c r="AD2047" s="3">
        <f>_xlfn.XLOOKUP(B2047,EVENTOS!B:B,EVENTOS!M:M,"--",0,1)</f>
        <v>439</v>
      </c>
      <c r="AE2047" s="3">
        <v>1</v>
      </c>
      <c r="AF2047" s="12">
        <f>_xlfn.XLOOKUP(C2047,ESTACIONES!B:B,ESTACIONES!N:N,0,0,1)</f>
        <v>1.723755423047024</v>
      </c>
      <c r="AG2047">
        <f>_xlfn.XLOOKUP(A2047,'L y W'!A:A,'L y W'!B:B,0,0,1)</f>
        <v>0</v>
      </c>
      <c r="AH2047">
        <f>_xlfn.XLOOKUP(A2047,'L y W'!A:A,'L y W'!C:C,0,0,1)</f>
        <v>0</v>
      </c>
    </row>
    <row r="2048" spans="1:34" x14ac:dyDescent="0.3">
      <c r="A2048" s="1">
        <v>4160</v>
      </c>
      <c r="B2048" s="1" t="s">
        <v>2661</v>
      </c>
      <c r="C2048" s="1" t="s">
        <v>2397</v>
      </c>
      <c r="D2048" s="1">
        <v>2018</v>
      </c>
      <c r="E2048" s="1">
        <v>1</v>
      </c>
      <c r="F2048" s="1">
        <v>21</v>
      </c>
      <c r="G2048" s="1">
        <v>1</v>
      </c>
      <c r="H2048" s="1">
        <v>6</v>
      </c>
      <c r="I2048" s="1">
        <v>40</v>
      </c>
      <c r="J2048" s="1">
        <v>-18.882999999999999</v>
      </c>
      <c r="K2048" s="1">
        <v>-69.614000000000004</v>
      </c>
      <c r="L2048" s="1">
        <v>6.2</v>
      </c>
      <c r="M2048" s="1">
        <v>129.4</v>
      </c>
      <c r="N2048" s="1">
        <v>-18.479289999999999</v>
      </c>
      <c r="O2048" s="1">
        <v>-70.270529999999994</v>
      </c>
      <c r="P2048" s="1">
        <v>287</v>
      </c>
      <c r="Q2048" s="1">
        <v>804</v>
      </c>
      <c r="R2048" s="7">
        <v>1.05</v>
      </c>
      <c r="S2048" s="1">
        <v>186</v>
      </c>
      <c r="T2048" s="1">
        <v>22</v>
      </c>
      <c r="U2048" s="1">
        <v>-80</v>
      </c>
      <c r="V2048" s="1">
        <v>355</v>
      </c>
      <c r="W2048" s="1">
        <v>69</v>
      </c>
      <c r="X2048" s="1">
        <v>-94</v>
      </c>
      <c r="Y2048" s="1">
        <v>82.422506653302534</v>
      </c>
      <c r="Z2048" s="1">
        <v>153.66257700563824</v>
      </c>
      <c r="AA2048" s="1">
        <v>150.5487365722656</v>
      </c>
      <c r="AB2048" s="1" t="s">
        <v>2669</v>
      </c>
      <c r="AC2048" s="3">
        <v>143</v>
      </c>
      <c r="AD2048" s="3">
        <f>_xlfn.XLOOKUP(B2048,EVENTOS!B:B,EVENTOS!M:M,"--",0,1)</f>
        <v>440</v>
      </c>
      <c r="AE2048" s="3">
        <v>2</v>
      </c>
      <c r="AF2048" s="12">
        <f>_xlfn.XLOOKUP(C2048,ESTACIONES!B:B,ESTACIONES!N:N,0,0,1)</f>
        <v>3.0553971071557164</v>
      </c>
      <c r="AG2048">
        <f>_xlfn.XLOOKUP(A2048,'L y W'!A:A,'L y W'!B:B,0,0,1)</f>
        <v>19.275249131909373</v>
      </c>
      <c r="AH2048">
        <f>_xlfn.XLOOKUP(A2048,'L y W'!A:A,'L y W'!C:C,0,0,1)</f>
        <v>14.914201280943992</v>
      </c>
    </row>
    <row r="2049" spans="1:34" x14ac:dyDescent="0.3">
      <c r="A2049" s="1">
        <v>4161</v>
      </c>
      <c r="B2049" s="1" t="s">
        <v>2661</v>
      </c>
      <c r="C2049" s="1" t="s">
        <v>1631</v>
      </c>
      <c r="D2049" s="1">
        <v>2018</v>
      </c>
      <c r="E2049" s="1">
        <v>1</v>
      </c>
      <c r="F2049" s="1">
        <v>21</v>
      </c>
      <c r="G2049" s="1">
        <v>1</v>
      </c>
      <c r="H2049" s="1">
        <v>6</v>
      </c>
      <c r="I2049" s="1">
        <v>40</v>
      </c>
      <c r="J2049" s="1">
        <v>-18.882999999999999</v>
      </c>
      <c r="K2049" s="1">
        <v>-69.614000000000004</v>
      </c>
      <c r="L2049" s="1">
        <v>6.2</v>
      </c>
      <c r="M2049" s="1">
        <v>129.4</v>
      </c>
      <c r="N2049" s="1">
        <v>-18.452459999999999</v>
      </c>
      <c r="O2049" s="1">
        <v>-70.066739999999996</v>
      </c>
      <c r="P2049" s="1">
        <v>624</v>
      </c>
      <c r="Q2049" s="1">
        <v>560</v>
      </c>
      <c r="R2049" s="7">
        <v>2.2000000000000002</v>
      </c>
      <c r="S2049" s="1">
        <v>186</v>
      </c>
      <c r="T2049" s="1">
        <v>22</v>
      </c>
      <c r="U2049" s="1">
        <v>-80</v>
      </c>
      <c r="V2049" s="1">
        <v>355</v>
      </c>
      <c r="W2049" s="1">
        <v>69</v>
      </c>
      <c r="X2049" s="1">
        <v>-94</v>
      </c>
      <c r="Y2049" s="1">
        <v>67.471627110303345</v>
      </c>
      <c r="Z2049" s="1">
        <v>146.48775048075461</v>
      </c>
      <c r="AA2049" s="1">
        <v>143.4103698730469</v>
      </c>
      <c r="AB2049" s="1" t="s">
        <v>2670</v>
      </c>
      <c r="AC2049" s="3">
        <v>103</v>
      </c>
      <c r="AD2049" s="3">
        <f>_xlfn.XLOOKUP(B2049,EVENTOS!B:B,EVENTOS!M:M,"--",0,1)</f>
        <v>440</v>
      </c>
      <c r="AE2049" s="3">
        <v>2</v>
      </c>
      <c r="AF2049" s="12">
        <f>_xlfn.XLOOKUP(C2049,ESTACIONES!B:B,ESTACIONES!N:N,0,0,1)</f>
        <v>3.6794579338006224</v>
      </c>
      <c r="AG2049">
        <f>_xlfn.XLOOKUP(A2049,'L y W'!A:A,'L y W'!B:B,0,0,1)</f>
        <v>19.275249131909373</v>
      </c>
      <c r="AH2049">
        <f>_xlfn.XLOOKUP(A2049,'L y W'!A:A,'L y W'!C:C,0,0,1)</f>
        <v>14.914201280943992</v>
      </c>
    </row>
    <row r="2050" spans="1:34" x14ac:dyDescent="0.3">
      <c r="A2050" s="1">
        <v>4163</v>
      </c>
      <c r="B2050" s="1" t="s">
        <v>2661</v>
      </c>
      <c r="C2050" s="1" t="s">
        <v>2399</v>
      </c>
      <c r="D2050" s="1">
        <v>2018</v>
      </c>
      <c r="E2050" s="1">
        <v>1</v>
      </c>
      <c r="F2050" s="1">
        <v>21</v>
      </c>
      <c r="G2050" s="1">
        <v>1</v>
      </c>
      <c r="H2050" s="1">
        <v>6</v>
      </c>
      <c r="I2050" s="1">
        <v>40</v>
      </c>
      <c r="J2050" s="1">
        <v>-18.882999999999999</v>
      </c>
      <c r="K2050" s="1">
        <v>-69.614000000000004</v>
      </c>
      <c r="L2050" s="1">
        <v>6.2</v>
      </c>
      <c r="M2050" s="1">
        <v>129.4</v>
      </c>
      <c r="N2050" s="1">
        <v>-18.518740000000001</v>
      </c>
      <c r="O2050" s="1">
        <v>-70.179310000000001</v>
      </c>
      <c r="P2050" s="1">
        <v>251</v>
      </c>
      <c r="Q2050" s="1">
        <v>531</v>
      </c>
      <c r="R2050" s="7">
        <v>1.3</v>
      </c>
      <c r="S2050" s="1">
        <v>186</v>
      </c>
      <c r="T2050" s="1">
        <v>22</v>
      </c>
      <c r="U2050" s="1">
        <v>-80</v>
      </c>
      <c r="V2050" s="1">
        <v>355</v>
      </c>
      <c r="W2050" s="1">
        <v>69</v>
      </c>
      <c r="X2050" s="1">
        <v>-94</v>
      </c>
      <c r="Y2050" s="1">
        <v>71.98023832756239</v>
      </c>
      <c r="Z2050" s="1">
        <v>148.29206489456098</v>
      </c>
      <c r="AA2050" s="1">
        <v>145.80528259277341</v>
      </c>
      <c r="AB2050" s="1" t="s">
        <v>2671</v>
      </c>
      <c r="AC2050" s="3">
        <v>144</v>
      </c>
      <c r="AD2050" s="3">
        <f>_xlfn.XLOOKUP(B2050,EVENTOS!B:B,EVENTOS!M:M,"--",0,1)</f>
        <v>440</v>
      </c>
      <c r="AE2050" s="3">
        <v>2</v>
      </c>
      <c r="AF2050" s="12">
        <f>_xlfn.XLOOKUP(C2050,ESTACIONES!B:B,ESTACIONES!N:N,0,0,1)</f>
        <v>2.3785808183232593</v>
      </c>
      <c r="AG2050">
        <f>_xlfn.XLOOKUP(A2050,'L y W'!A:A,'L y W'!B:B,0,0,1)</f>
        <v>19.275249131909373</v>
      </c>
      <c r="AH2050">
        <f>_xlfn.XLOOKUP(A2050,'L y W'!A:A,'L y W'!C:C,0,0,1)</f>
        <v>14.914201280943992</v>
      </c>
    </row>
    <row r="2051" spans="1:34" x14ac:dyDescent="0.3">
      <c r="A2051" s="1">
        <v>4165</v>
      </c>
      <c r="B2051" s="1" t="s">
        <v>2661</v>
      </c>
      <c r="C2051" s="1" t="s">
        <v>2401</v>
      </c>
      <c r="D2051" s="1">
        <v>2018</v>
      </c>
      <c r="E2051" s="1">
        <v>1</v>
      </c>
      <c r="F2051" s="1">
        <v>21</v>
      </c>
      <c r="G2051" s="1">
        <v>1</v>
      </c>
      <c r="H2051" s="1">
        <v>6</v>
      </c>
      <c r="I2051" s="1">
        <v>40</v>
      </c>
      <c r="J2051" s="1">
        <v>-18.882999999999999</v>
      </c>
      <c r="K2051" s="1">
        <v>-69.614000000000004</v>
      </c>
      <c r="L2051" s="1">
        <v>6.2</v>
      </c>
      <c r="M2051" s="1">
        <v>129.4</v>
      </c>
      <c r="N2051" s="1">
        <v>-18.351089999999999</v>
      </c>
      <c r="O2051" s="1">
        <v>-70.335920000000002</v>
      </c>
      <c r="P2051" s="1">
        <v>45</v>
      </c>
      <c r="Q2051" s="1">
        <v>474</v>
      </c>
      <c r="R2051" s="7">
        <v>0.42</v>
      </c>
      <c r="S2051" s="1">
        <v>186</v>
      </c>
      <c r="T2051" s="1">
        <v>22</v>
      </c>
      <c r="U2051" s="1">
        <v>-80</v>
      </c>
      <c r="V2051" s="1">
        <v>355</v>
      </c>
      <c r="W2051" s="1">
        <v>69</v>
      </c>
      <c r="X2051" s="1">
        <v>-94</v>
      </c>
      <c r="Y2051" s="1">
        <v>96.282870651398142</v>
      </c>
      <c r="Z2051" s="1">
        <v>161.32699465952331</v>
      </c>
      <c r="AA2051" s="1">
        <v>157.35884094238281</v>
      </c>
      <c r="AB2051" s="1" t="s">
        <v>2672</v>
      </c>
      <c r="AC2051" s="3">
        <v>145</v>
      </c>
      <c r="AD2051" s="3">
        <f>_xlfn.XLOOKUP(B2051,EVENTOS!B:B,EVENTOS!M:M,"--",0,1)</f>
        <v>440</v>
      </c>
      <c r="AE2051" s="3">
        <v>2</v>
      </c>
      <c r="AF2051" s="12">
        <f>_xlfn.XLOOKUP(C2051,ESTACIONES!B:B,ESTACIONES!N:N,0,0,1)</f>
        <v>3.6271530870589417</v>
      </c>
      <c r="AG2051">
        <f>_xlfn.XLOOKUP(A2051,'L y W'!A:A,'L y W'!B:B,0,0,1)</f>
        <v>19.275249131909373</v>
      </c>
      <c r="AH2051">
        <f>_xlfn.XLOOKUP(A2051,'L y W'!A:A,'L y W'!C:C,0,0,1)</f>
        <v>14.914201280943992</v>
      </c>
    </row>
    <row r="2052" spans="1:34" x14ac:dyDescent="0.3">
      <c r="A2052" s="1">
        <v>4166</v>
      </c>
      <c r="B2052" s="1" t="s">
        <v>2661</v>
      </c>
      <c r="C2052" s="1" t="s">
        <v>2405</v>
      </c>
      <c r="D2052" s="1">
        <v>2018</v>
      </c>
      <c r="E2052" s="1">
        <v>1</v>
      </c>
      <c r="F2052" s="1">
        <v>21</v>
      </c>
      <c r="G2052" s="1">
        <v>1</v>
      </c>
      <c r="H2052" s="1">
        <v>6</v>
      </c>
      <c r="I2052" s="1">
        <v>40</v>
      </c>
      <c r="J2052" s="1">
        <v>-18.882999999999999</v>
      </c>
      <c r="K2052" s="1">
        <v>-69.614000000000004</v>
      </c>
      <c r="L2052" s="1">
        <v>6.2</v>
      </c>
      <c r="M2052" s="1">
        <v>129.4</v>
      </c>
      <c r="N2052" s="1">
        <v>-18.47222</v>
      </c>
      <c r="O2052" s="1">
        <v>-70.312860000000001</v>
      </c>
      <c r="P2052" s="1">
        <v>8</v>
      </c>
      <c r="Q2052" s="1">
        <v>390</v>
      </c>
      <c r="R2052" s="7">
        <v>1.1000000000000001</v>
      </c>
      <c r="S2052" s="1">
        <v>186</v>
      </c>
      <c r="T2052" s="1">
        <v>22</v>
      </c>
      <c r="U2052" s="1">
        <v>-80</v>
      </c>
      <c r="V2052" s="1">
        <v>355</v>
      </c>
      <c r="W2052" s="1">
        <v>69</v>
      </c>
      <c r="X2052" s="1">
        <v>-94</v>
      </c>
      <c r="Y2052" s="1">
        <v>86.618200331809689</v>
      </c>
      <c r="Z2052" s="1">
        <v>155.72136363621249</v>
      </c>
      <c r="AA2052" s="1">
        <v>152.65631103515619</v>
      </c>
      <c r="AB2052" s="1" t="s">
        <v>2673</v>
      </c>
      <c r="AC2052" s="3">
        <v>146</v>
      </c>
      <c r="AD2052" s="3">
        <f>_xlfn.XLOOKUP(B2052,EVENTOS!B:B,EVENTOS!M:M,"--",0,1)</f>
        <v>440</v>
      </c>
      <c r="AE2052" s="3">
        <v>2</v>
      </c>
      <c r="AF2052" s="12">
        <f>_xlfn.XLOOKUP(C2052,ESTACIONES!B:B,ESTACIONES!N:N,0,0,1)</f>
        <v>2.9905583564593248</v>
      </c>
      <c r="AG2052">
        <f>_xlfn.XLOOKUP(A2052,'L y W'!A:A,'L y W'!B:B,0,0,1)</f>
        <v>19.275249131909373</v>
      </c>
      <c r="AH2052">
        <f>_xlfn.XLOOKUP(A2052,'L y W'!A:A,'L y W'!C:C,0,0,1)</f>
        <v>14.914201280943992</v>
      </c>
    </row>
    <row r="2053" spans="1:34" x14ac:dyDescent="0.3">
      <c r="A2053" s="1">
        <v>417</v>
      </c>
      <c r="B2053" s="1" t="s">
        <v>2650</v>
      </c>
      <c r="C2053" s="1" t="s">
        <v>40</v>
      </c>
      <c r="D2053" s="1">
        <v>2014</v>
      </c>
      <c r="E2053" s="1">
        <v>5</v>
      </c>
      <c r="F2053" s="1">
        <v>17</v>
      </c>
      <c r="G2053" s="1">
        <v>9</v>
      </c>
      <c r="H2053" s="1">
        <v>11</v>
      </c>
      <c r="I2053" s="1">
        <v>7</v>
      </c>
      <c r="J2053" s="1">
        <v>-20.001000000000001</v>
      </c>
      <c r="K2053" s="1">
        <v>-70.966999999999999</v>
      </c>
      <c r="L2053" s="1">
        <v>5.5</v>
      </c>
      <c r="M2053" s="1">
        <v>37.200000000000003</v>
      </c>
      <c r="N2053" s="1">
        <v>-20.214200000000002</v>
      </c>
      <c r="O2053" s="1">
        <v>-70.137889999999999</v>
      </c>
      <c r="P2053" s="1">
        <v>0</v>
      </c>
      <c r="Q2053" s="1">
        <v>276</v>
      </c>
      <c r="R2053" s="7">
        <v>1.67</v>
      </c>
      <c r="S2053" s="1">
        <v>344</v>
      </c>
      <c r="T2053" s="1">
        <v>25</v>
      </c>
      <c r="U2053" s="1">
        <v>86</v>
      </c>
      <c r="V2053" s="1">
        <v>169</v>
      </c>
      <c r="W2053" s="1">
        <v>65</v>
      </c>
      <c r="X2053" s="1">
        <v>92</v>
      </c>
      <c r="Y2053" s="1">
        <v>89.859761053911697</v>
      </c>
      <c r="Z2053" s="1">
        <v>97.255419677600003</v>
      </c>
      <c r="AA2053" s="1">
        <v>105.25</v>
      </c>
      <c r="AB2053" s="1" t="s">
        <v>2674</v>
      </c>
      <c r="AC2053" s="3">
        <v>4</v>
      </c>
      <c r="AD2053" s="3">
        <f>_xlfn.XLOOKUP(B2053,EVENTOS!B:B,EVENTOS!M:M,"--",0,1)</f>
        <v>439</v>
      </c>
      <c r="AE2053" s="3">
        <v>1</v>
      </c>
      <c r="AF2053" s="12">
        <f>_xlfn.XLOOKUP(C2053,ESTACIONES!B:B,ESTACIONES!N:N,0,0,1)</f>
        <v>1.8913069000583338</v>
      </c>
      <c r="AG2053">
        <f>_xlfn.XLOOKUP(A2053,'L y W'!A:A,'L y W'!B:B,0,0,1)</f>
        <v>0</v>
      </c>
      <c r="AH2053">
        <f>_xlfn.XLOOKUP(A2053,'L y W'!A:A,'L y W'!C:C,0,0,1)</f>
        <v>0</v>
      </c>
    </row>
    <row r="2054" spans="1:34" x14ac:dyDescent="0.3">
      <c r="A2054" s="1">
        <v>4170</v>
      </c>
      <c r="B2054" s="1" t="s">
        <v>2661</v>
      </c>
      <c r="C2054" s="1" t="s">
        <v>2264</v>
      </c>
      <c r="D2054" s="1">
        <v>2018</v>
      </c>
      <c r="E2054" s="1">
        <v>1</v>
      </c>
      <c r="F2054" s="1">
        <v>21</v>
      </c>
      <c r="G2054" s="1">
        <v>1</v>
      </c>
      <c r="H2054" s="1">
        <v>6</v>
      </c>
      <c r="I2054" s="1">
        <v>40</v>
      </c>
      <c r="J2054" s="1">
        <v>-18.882999999999999</v>
      </c>
      <c r="K2054" s="1">
        <v>-69.614000000000004</v>
      </c>
      <c r="L2054" s="1">
        <v>6.2</v>
      </c>
      <c r="M2054" s="1">
        <v>129.4</v>
      </c>
      <c r="N2054" s="1">
        <v>-18.493469999999999</v>
      </c>
      <c r="O2054" s="1">
        <v>-70.29907</v>
      </c>
      <c r="P2054" s="1">
        <v>75</v>
      </c>
      <c r="Q2054" s="1">
        <v>727</v>
      </c>
      <c r="R2054" s="7">
        <v>5.3166666666666655</v>
      </c>
      <c r="S2054" s="1">
        <v>186</v>
      </c>
      <c r="T2054" s="1">
        <v>22</v>
      </c>
      <c r="U2054" s="1">
        <v>-80</v>
      </c>
      <c r="V2054" s="1">
        <v>355</v>
      </c>
      <c r="W2054" s="1">
        <v>69</v>
      </c>
      <c r="X2054" s="1">
        <v>-94</v>
      </c>
      <c r="Y2054" s="1">
        <v>84.150587121991279</v>
      </c>
      <c r="Z2054" s="1">
        <v>154.4185770494465</v>
      </c>
      <c r="AA2054" s="1">
        <v>151.49029541015619</v>
      </c>
      <c r="AB2054" s="1" t="s">
        <v>2675</v>
      </c>
      <c r="AC2054" s="3">
        <v>137</v>
      </c>
      <c r="AD2054" s="3">
        <f>_xlfn.XLOOKUP(B2054,EVENTOS!B:B,EVENTOS!M:M,"--",0,1)</f>
        <v>440</v>
      </c>
      <c r="AE2054" s="3">
        <v>2</v>
      </c>
      <c r="AF2054" s="12">
        <f>_xlfn.XLOOKUP(C2054,ESTACIONES!B:B,ESTACIONES!N:N,0,0,1)</f>
        <v>3.2207112542023326</v>
      </c>
      <c r="AG2054">
        <f>_xlfn.XLOOKUP(A2054,'L y W'!A:A,'L y W'!B:B,0,0,1)</f>
        <v>19.275249131909373</v>
      </c>
      <c r="AH2054">
        <f>_xlfn.XLOOKUP(A2054,'L y W'!A:A,'L y W'!C:C,0,0,1)</f>
        <v>14.914201280943992</v>
      </c>
    </row>
    <row r="2055" spans="1:34" x14ac:dyDescent="0.3">
      <c r="A2055" s="1">
        <v>4174</v>
      </c>
      <c r="B2055" s="1" t="s">
        <v>2661</v>
      </c>
      <c r="C2055" s="1" t="s">
        <v>204</v>
      </c>
      <c r="D2055" s="1">
        <v>2018</v>
      </c>
      <c r="E2055" s="1">
        <v>1</v>
      </c>
      <c r="F2055" s="1">
        <v>21</v>
      </c>
      <c r="G2055" s="1">
        <v>1</v>
      </c>
      <c r="H2055" s="1">
        <v>6</v>
      </c>
      <c r="I2055" s="1">
        <v>40</v>
      </c>
      <c r="J2055" s="1">
        <v>-18.882999999999999</v>
      </c>
      <c r="K2055" s="1">
        <v>-69.614000000000004</v>
      </c>
      <c r="L2055" s="1">
        <v>6.2</v>
      </c>
      <c r="M2055" s="1">
        <v>129.4</v>
      </c>
      <c r="N2055" s="1">
        <v>-18.370799999999999</v>
      </c>
      <c r="O2055" s="1">
        <v>-70.341899999999995</v>
      </c>
      <c r="P2055" s="1">
        <v>0</v>
      </c>
      <c r="Q2055" s="1">
        <v>443</v>
      </c>
      <c r="R2055" s="7">
        <v>0.42</v>
      </c>
      <c r="S2055" s="1">
        <v>186</v>
      </c>
      <c r="T2055" s="1">
        <v>22</v>
      </c>
      <c r="U2055" s="1">
        <v>-80</v>
      </c>
      <c r="V2055" s="1">
        <v>355</v>
      </c>
      <c r="W2055" s="1">
        <v>69</v>
      </c>
      <c r="X2055" s="1">
        <v>-94</v>
      </c>
      <c r="Y2055" s="1">
        <v>95.468014884043626</v>
      </c>
      <c r="Z2055" s="1">
        <v>160.80578927980167</v>
      </c>
      <c r="AA2055" s="1">
        <v>156.9825744628906</v>
      </c>
      <c r="AB2055" s="1" t="s">
        <v>2676</v>
      </c>
      <c r="AC2055" s="3">
        <v>41</v>
      </c>
      <c r="AD2055" s="3">
        <f>_xlfn.XLOOKUP(B2055,EVENTOS!B:B,EVENTOS!M:M,"--",0,1)</f>
        <v>440</v>
      </c>
      <c r="AE2055" s="3">
        <v>2</v>
      </c>
      <c r="AF2055" s="12">
        <f>_xlfn.XLOOKUP(C2055,ESTACIONES!B:B,ESTACIONES!N:N,0,0,1)</f>
        <v>3.7653164172104794</v>
      </c>
      <c r="AG2055">
        <f>_xlfn.XLOOKUP(A2055,'L y W'!A:A,'L y W'!B:B,0,0,1)</f>
        <v>19.275249131909373</v>
      </c>
      <c r="AH2055">
        <f>_xlfn.XLOOKUP(A2055,'L y W'!A:A,'L y W'!C:C,0,0,1)</f>
        <v>14.914201280943992</v>
      </c>
    </row>
    <row r="2056" spans="1:34" x14ac:dyDescent="0.3">
      <c r="A2056" s="1">
        <v>4175</v>
      </c>
      <c r="B2056" s="1" t="s">
        <v>2661</v>
      </c>
      <c r="C2056" s="1" t="s">
        <v>212</v>
      </c>
      <c r="D2056" s="1">
        <v>2018</v>
      </c>
      <c r="E2056" s="1">
        <v>1</v>
      </c>
      <c r="F2056" s="1">
        <v>21</v>
      </c>
      <c r="G2056" s="1">
        <v>1</v>
      </c>
      <c r="H2056" s="1">
        <v>6</v>
      </c>
      <c r="I2056" s="1">
        <v>40</v>
      </c>
      <c r="J2056" s="1">
        <v>-18.882999999999999</v>
      </c>
      <c r="K2056" s="1">
        <v>-69.614000000000004</v>
      </c>
      <c r="L2056" s="1">
        <v>6.2</v>
      </c>
      <c r="M2056" s="1">
        <v>129.4</v>
      </c>
      <c r="N2056" s="1">
        <v>-19.668500000000002</v>
      </c>
      <c r="O2056" s="1">
        <v>-69.194199999999995</v>
      </c>
      <c r="P2056" s="1">
        <v>0</v>
      </c>
      <c r="Q2056" s="1">
        <v>973</v>
      </c>
      <c r="R2056" s="7">
        <v>7.75</v>
      </c>
      <c r="S2056" s="1">
        <v>186</v>
      </c>
      <c r="T2056" s="1">
        <v>22</v>
      </c>
      <c r="U2056" s="1">
        <v>-80</v>
      </c>
      <c r="V2056" s="1">
        <v>355</v>
      </c>
      <c r="W2056" s="1">
        <v>69</v>
      </c>
      <c r="X2056" s="1">
        <v>-94</v>
      </c>
      <c r="Y2056" s="1">
        <v>97.507839938023778</v>
      </c>
      <c r="Z2056" s="1">
        <v>162.02511795823284</v>
      </c>
      <c r="AA2056" s="1">
        <v>152.88630676269531</v>
      </c>
      <c r="AB2056" s="1" t="s">
        <v>2677</v>
      </c>
      <c r="AC2056" s="3">
        <v>42</v>
      </c>
      <c r="AD2056" s="3">
        <f>_xlfn.XLOOKUP(B2056,EVENTOS!B:B,EVENTOS!M:M,"--",0,1)</f>
        <v>440</v>
      </c>
      <c r="AE2056" s="3">
        <v>2</v>
      </c>
      <c r="AF2056" s="12">
        <f>_xlfn.XLOOKUP(C2056,ESTACIONES!B:B,ESTACIONES!N:N,0,0,1)</f>
        <v>5.985471124506704</v>
      </c>
      <c r="AG2056">
        <f>_xlfn.XLOOKUP(A2056,'L y W'!A:A,'L y W'!B:B,0,0,1)</f>
        <v>19.275249131909373</v>
      </c>
      <c r="AH2056">
        <f>_xlfn.XLOOKUP(A2056,'L y W'!A:A,'L y W'!C:C,0,0,1)</f>
        <v>14.914201280943992</v>
      </c>
    </row>
    <row r="2057" spans="1:34" x14ac:dyDescent="0.3">
      <c r="A2057" s="1">
        <v>4176</v>
      </c>
      <c r="B2057" s="1" t="s">
        <v>2661</v>
      </c>
      <c r="C2057" s="1" t="s">
        <v>223</v>
      </c>
      <c r="D2057" s="1">
        <v>2018</v>
      </c>
      <c r="E2057" s="1">
        <v>1</v>
      </c>
      <c r="F2057" s="1">
        <v>21</v>
      </c>
      <c r="G2057" s="1">
        <v>1</v>
      </c>
      <c r="H2057" s="1">
        <v>6</v>
      </c>
      <c r="I2057" s="1">
        <v>40</v>
      </c>
      <c r="J2057" s="1">
        <v>-18.882999999999999</v>
      </c>
      <c r="K2057" s="1">
        <v>-69.614000000000004</v>
      </c>
      <c r="L2057" s="1">
        <v>6.2</v>
      </c>
      <c r="M2057" s="1">
        <v>129.4</v>
      </c>
      <c r="N2057" s="1">
        <v>-20.278220000000001</v>
      </c>
      <c r="O2057" s="1">
        <v>-69.887910000000005</v>
      </c>
      <c r="P2057" s="1">
        <v>0</v>
      </c>
      <c r="Q2057" s="1">
        <v>677</v>
      </c>
      <c r="R2057" s="7">
        <v>1.28</v>
      </c>
      <c r="S2057" s="1">
        <v>186</v>
      </c>
      <c r="T2057" s="1">
        <v>22</v>
      </c>
      <c r="U2057" s="1">
        <v>-80</v>
      </c>
      <c r="V2057" s="1">
        <v>355</v>
      </c>
      <c r="W2057" s="1">
        <v>69</v>
      </c>
      <c r="X2057" s="1">
        <v>-94</v>
      </c>
      <c r="Y2057" s="1">
        <v>157.1005166462156</v>
      </c>
      <c r="Z2057" s="1">
        <v>203.53115813188865</v>
      </c>
      <c r="AA2057" s="1">
        <v>194.9541320800781</v>
      </c>
      <c r="AB2057" s="1" t="s">
        <v>2678</v>
      </c>
      <c r="AC2057" s="3">
        <v>43</v>
      </c>
      <c r="AD2057" s="3">
        <f>_xlfn.XLOOKUP(B2057,EVENTOS!B:B,EVENTOS!M:M,"--",0,1)</f>
        <v>440</v>
      </c>
      <c r="AE2057" s="3">
        <v>2</v>
      </c>
      <c r="AF2057" s="12">
        <f>_xlfn.XLOOKUP(C2057,ESTACIONES!B:B,ESTACIONES!N:N,0,0,1)</f>
        <v>1.8466700334209667</v>
      </c>
      <c r="AG2057">
        <f>_xlfn.XLOOKUP(A2057,'L y W'!A:A,'L y W'!B:B,0,0,1)</f>
        <v>19.275249131909373</v>
      </c>
      <c r="AH2057">
        <f>_xlfn.XLOOKUP(A2057,'L y W'!A:A,'L y W'!C:C,0,0,1)</f>
        <v>14.914201280943992</v>
      </c>
    </row>
    <row r="2058" spans="1:34" x14ac:dyDescent="0.3">
      <c r="A2058" s="1">
        <v>4177</v>
      </c>
      <c r="B2058" s="1" t="s">
        <v>2661</v>
      </c>
      <c r="C2058" s="1" t="s">
        <v>482</v>
      </c>
      <c r="D2058" s="1">
        <v>2018</v>
      </c>
      <c r="E2058" s="1">
        <v>1</v>
      </c>
      <c r="F2058" s="1">
        <v>21</v>
      </c>
      <c r="G2058" s="1">
        <v>1</v>
      </c>
      <c r="H2058" s="1">
        <v>6</v>
      </c>
      <c r="I2058" s="1">
        <v>40</v>
      </c>
      <c r="J2058" s="1">
        <v>-18.882999999999999</v>
      </c>
      <c r="K2058" s="1">
        <v>-69.614000000000004</v>
      </c>
      <c r="L2058" s="1">
        <v>6.2</v>
      </c>
      <c r="M2058" s="1">
        <v>129.4</v>
      </c>
      <c r="N2058" s="1">
        <v>-21.043230000000001</v>
      </c>
      <c r="O2058" s="1">
        <v>-69.487399999999994</v>
      </c>
      <c r="P2058" s="1">
        <v>0</v>
      </c>
      <c r="Q2058" s="1">
        <v>603</v>
      </c>
      <c r="R2058" s="7">
        <v>3.4</v>
      </c>
      <c r="S2058" s="1">
        <v>186</v>
      </c>
      <c r="T2058" s="1">
        <v>22</v>
      </c>
      <c r="U2058" s="1">
        <v>-80</v>
      </c>
      <c r="V2058" s="1">
        <v>355</v>
      </c>
      <c r="W2058" s="1">
        <v>69</v>
      </c>
      <c r="X2058" s="1">
        <v>-94</v>
      </c>
      <c r="Y2058" s="1">
        <v>239.51274721583951</v>
      </c>
      <c r="Z2058" s="1">
        <v>272.23283431444975</v>
      </c>
      <c r="AA2058" s="1">
        <v>261.599853515625</v>
      </c>
      <c r="AB2058" s="1" t="s">
        <v>2679</v>
      </c>
      <c r="AC2058" s="3">
        <v>55</v>
      </c>
      <c r="AD2058" s="3">
        <f>_xlfn.XLOOKUP(B2058,EVENTOS!B:B,EVENTOS!M:M,"--",0,1)</f>
        <v>440</v>
      </c>
      <c r="AE2058" s="3">
        <v>2</v>
      </c>
      <c r="AF2058" s="12">
        <f>_xlfn.XLOOKUP(C2058,ESTACIONES!B:B,ESTACIONES!N:N,0,0,1)</f>
        <v>1.9568435515885059</v>
      </c>
      <c r="AG2058">
        <f>_xlfn.XLOOKUP(A2058,'L y W'!A:A,'L y W'!B:B,0,0,1)</f>
        <v>19.275249131909373</v>
      </c>
      <c r="AH2058">
        <f>_xlfn.XLOOKUP(A2058,'L y W'!A:A,'L y W'!C:C,0,0,1)</f>
        <v>14.914201280943992</v>
      </c>
    </row>
    <row r="2059" spans="1:34" x14ac:dyDescent="0.3">
      <c r="A2059" s="1">
        <v>4178</v>
      </c>
      <c r="B2059" s="1" t="s">
        <v>2661</v>
      </c>
      <c r="C2059" s="1" t="s">
        <v>960</v>
      </c>
      <c r="D2059" s="1">
        <v>2018</v>
      </c>
      <c r="E2059" s="1">
        <v>1</v>
      </c>
      <c r="F2059" s="1">
        <v>21</v>
      </c>
      <c r="G2059" s="1">
        <v>1</v>
      </c>
      <c r="H2059" s="1">
        <v>6</v>
      </c>
      <c r="I2059" s="1">
        <v>40</v>
      </c>
      <c r="J2059" s="1">
        <v>-18.882999999999999</v>
      </c>
      <c r="K2059" s="1">
        <v>-69.614000000000004</v>
      </c>
      <c r="L2059" s="1">
        <v>6.2</v>
      </c>
      <c r="M2059" s="1">
        <v>129.4</v>
      </c>
      <c r="N2059" s="1">
        <v>-21.31973</v>
      </c>
      <c r="O2059" s="1">
        <v>-69.896029999999996</v>
      </c>
      <c r="P2059" s="1">
        <v>0</v>
      </c>
      <c r="Q2059" s="1">
        <v>746</v>
      </c>
      <c r="R2059" s="7">
        <v>1.29</v>
      </c>
      <c r="S2059" s="1">
        <v>186</v>
      </c>
      <c r="T2059" s="1">
        <v>22</v>
      </c>
      <c r="U2059" s="1">
        <v>-80</v>
      </c>
      <c r="V2059" s="1">
        <v>355</v>
      </c>
      <c r="W2059" s="1">
        <v>69</v>
      </c>
      <c r="X2059" s="1">
        <v>-94</v>
      </c>
      <c r="Y2059" s="1">
        <v>271.3671611224467</v>
      </c>
      <c r="Z2059" s="1">
        <v>300.64014391903146</v>
      </c>
      <c r="AA2059" s="1">
        <v>290.83743286132813</v>
      </c>
      <c r="AB2059" s="1" t="s">
        <v>2680</v>
      </c>
      <c r="AC2059" s="3">
        <v>80</v>
      </c>
      <c r="AD2059" s="3">
        <f>_xlfn.XLOOKUP(B2059,EVENTOS!B:B,EVENTOS!M:M,"--",0,1)</f>
        <v>440</v>
      </c>
      <c r="AE2059" s="3">
        <v>2</v>
      </c>
      <c r="AF2059" s="12">
        <f>_xlfn.XLOOKUP(C2059,ESTACIONES!B:B,ESTACIONES!N:N,0,0,1)</f>
        <v>1.4832880859305635</v>
      </c>
      <c r="AG2059">
        <f>_xlfn.XLOOKUP(A2059,'L y W'!A:A,'L y W'!B:B,0,0,1)</f>
        <v>19.275249131909373</v>
      </c>
      <c r="AH2059">
        <f>_xlfn.XLOOKUP(A2059,'L y W'!A:A,'L y W'!C:C,0,0,1)</f>
        <v>14.914201280943992</v>
      </c>
    </row>
    <row r="2060" spans="1:34" x14ac:dyDescent="0.3">
      <c r="A2060" s="1">
        <v>4179</v>
      </c>
      <c r="B2060" s="1" t="s">
        <v>2661</v>
      </c>
      <c r="C2060" s="1" t="s">
        <v>1736</v>
      </c>
      <c r="D2060" s="1">
        <v>2018</v>
      </c>
      <c r="E2060" s="1">
        <v>1</v>
      </c>
      <c r="F2060" s="1">
        <v>21</v>
      </c>
      <c r="G2060" s="1">
        <v>1</v>
      </c>
      <c r="H2060" s="1">
        <v>6</v>
      </c>
      <c r="I2060" s="1">
        <v>40</v>
      </c>
      <c r="J2060" s="1">
        <v>-18.882999999999999</v>
      </c>
      <c r="K2060" s="1">
        <v>-69.614000000000004</v>
      </c>
      <c r="L2060" s="1">
        <v>6.2</v>
      </c>
      <c r="M2060" s="1">
        <v>129.4</v>
      </c>
      <c r="N2060" s="1">
        <v>-20.141120000000001</v>
      </c>
      <c r="O2060" s="1">
        <v>-69.153400000000005</v>
      </c>
      <c r="P2060" s="1">
        <v>0</v>
      </c>
      <c r="Q2060" s="1">
        <v>742</v>
      </c>
      <c r="R2060" s="7">
        <v>4.2</v>
      </c>
      <c r="S2060" s="1">
        <v>186</v>
      </c>
      <c r="T2060" s="1">
        <v>22</v>
      </c>
      <c r="U2060" s="1">
        <v>-80</v>
      </c>
      <c r="V2060" s="1">
        <v>355</v>
      </c>
      <c r="W2060" s="1">
        <v>69</v>
      </c>
      <c r="X2060" s="1">
        <v>-94</v>
      </c>
      <c r="Y2060" s="1">
        <v>147.42435727748554</v>
      </c>
      <c r="Z2060" s="1">
        <v>196.15886704067117</v>
      </c>
      <c r="AA2060" s="1">
        <v>185.6805725097656</v>
      </c>
      <c r="AB2060" s="1" t="s">
        <v>2681</v>
      </c>
      <c r="AC2060" s="3">
        <v>110</v>
      </c>
      <c r="AD2060" s="3">
        <f>_xlfn.XLOOKUP(B2060,EVENTOS!B:B,EVENTOS!M:M,"--",0,1)</f>
        <v>440</v>
      </c>
      <c r="AE2060" s="3">
        <v>2</v>
      </c>
      <c r="AF2060" s="12">
        <f>_xlfn.XLOOKUP(C2060,ESTACIONES!B:B,ESTACIONES!N:N,0,0,1)</f>
        <v>2.1221377636605276</v>
      </c>
      <c r="AG2060">
        <f>_xlfn.XLOOKUP(A2060,'L y W'!A:A,'L y W'!B:B,0,0,1)</f>
        <v>19.275249131909373</v>
      </c>
      <c r="AH2060">
        <f>_xlfn.XLOOKUP(A2060,'L y W'!A:A,'L y W'!C:C,0,0,1)</f>
        <v>14.914201280943992</v>
      </c>
    </row>
    <row r="2061" spans="1:34" x14ac:dyDescent="0.3">
      <c r="A2061" s="1">
        <v>4180</v>
      </c>
      <c r="B2061" s="1" t="s">
        <v>2661</v>
      </c>
      <c r="C2061" s="1" t="s">
        <v>239</v>
      </c>
      <c r="D2061" s="1">
        <v>2018</v>
      </c>
      <c r="E2061" s="1">
        <v>1</v>
      </c>
      <c r="F2061" s="1">
        <v>21</v>
      </c>
      <c r="G2061" s="1">
        <v>1</v>
      </c>
      <c r="H2061" s="1">
        <v>6</v>
      </c>
      <c r="I2061" s="1">
        <v>40</v>
      </c>
      <c r="J2061" s="1">
        <v>-18.882999999999999</v>
      </c>
      <c r="K2061" s="1">
        <v>-69.614000000000004</v>
      </c>
      <c r="L2061" s="1">
        <v>6.2</v>
      </c>
      <c r="M2061" s="1">
        <v>129.4</v>
      </c>
      <c r="N2061" s="1">
        <v>-19.760960000000001</v>
      </c>
      <c r="O2061" s="1">
        <v>-69.655820000000006</v>
      </c>
      <c r="P2061" s="1">
        <v>0</v>
      </c>
      <c r="Q2061" s="1">
        <v>846</v>
      </c>
      <c r="R2061" s="7">
        <v>0.53</v>
      </c>
      <c r="S2061" s="1">
        <v>186</v>
      </c>
      <c r="T2061" s="1">
        <v>22</v>
      </c>
      <c r="U2061" s="1">
        <v>-80</v>
      </c>
      <c r="V2061" s="1">
        <v>355</v>
      </c>
      <c r="W2061" s="1">
        <v>69</v>
      </c>
      <c r="X2061" s="1">
        <v>-94</v>
      </c>
      <c r="Y2061" s="1">
        <v>97.285940340900481</v>
      </c>
      <c r="Z2061" s="1">
        <v>161.89167423932969</v>
      </c>
      <c r="AA2061" s="1">
        <v>153.8872375488281</v>
      </c>
      <c r="AB2061" s="1" t="s">
        <v>2682</v>
      </c>
      <c r="AC2061" s="3">
        <v>46</v>
      </c>
      <c r="AD2061" s="3">
        <f>_xlfn.XLOOKUP(B2061,EVENTOS!B:B,EVENTOS!M:M,"--",0,1)</f>
        <v>440</v>
      </c>
      <c r="AE2061" s="3">
        <v>2</v>
      </c>
      <c r="AF2061" s="12">
        <f>_xlfn.XLOOKUP(C2061,ESTACIONES!B:B,ESTACIONES!N:N,0,0,1)</f>
        <v>3.0457469555755177</v>
      </c>
      <c r="AG2061">
        <f>_xlfn.XLOOKUP(A2061,'L y W'!A:A,'L y W'!B:B,0,0,1)</f>
        <v>19.275249131909373</v>
      </c>
      <c r="AH2061">
        <f>_xlfn.XLOOKUP(A2061,'L y W'!A:A,'L y W'!C:C,0,0,1)</f>
        <v>14.914201280943992</v>
      </c>
    </row>
    <row r="2062" spans="1:34" x14ac:dyDescent="0.3">
      <c r="A2062" s="1">
        <v>4181</v>
      </c>
      <c r="B2062" s="1" t="s">
        <v>2661</v>
      </c>
      <c r="C2062" s="1" t="s">
        <v>338</v>
      </c>
      <c r="D2062" s="1">
        <v>2018</v>
      </c>
      <c r="E2062" s="1">
        <v>1</v>
      </c>
      <c r="F2062" s="1">
        <v>21</v>
      </c>
      <c r="G2062" s="1">
        <v>1</v>
      </c>
      <c r="H2062" s="1">
        <v>6</v>
      </c>
      <c r="I2062" s="1">
        <v>40</v>
      </c>
      <c r="J2062" s="1">
        <v>-18.882999999999999</v>
      </c>
      <c r="K2062" s="1">
        <v>-69.614000000000004</v>
      </c>
      <c r="L2062" s="1">
        <v>6.2</v>
      </c>
      <c r="M2062" s="1">
        <v>129.4</v>
      </c>
      <c r="N2062" s="1">
        <v>-18.614059999999998</v>
      </c>
      <c r="O2062" s="1">
        <v>-70.328090000000003</v>
      </c>
      <c r="P2062" s="1">
        <v>0</v>
      </c>
      <c r="Q2062" s="1">
        <v>599</v>
      </c>
      <c r="R2062" s="7">
        <v>4.82</v>
      </c>
      <c r="S2062" s="1">
        <v>186</v>
      </c>
      <c r="T2062" s="1">
        <v>22</v>
      </c>
      <c r="U2062" s="1">
        <v>-80</v>
      </c>
      <c r="V2062" s="1">
        <v>355</v>
      </c>
      <c r="W2062" s="1">
        <v>69</v>
      </c>
      <c r="X2062" s="1">
        <v>-94</v>
      </c>
      <c r="Y2062" s="1">
        <v>80.970826720293203</v>
      </c>
      <c r="Z2062" s="1">
        <v>152.64545450083912</v>
      </c>
      <c r="AA2062" s="1">
        <v>150.55389404296881</v>
      </c>
      <c r="AB2062" s="1" t="s">
        <v>2683</v>
      </c>
      <c r="AC2062" s="3">
        <v>49</v>
      </c>
      <c r="AD2062" s="3">
        <f>_xlfn.XLOOKUP(B2062,EVENTOS!B:B,EVENTOS!M:M,"--",0,1)</f>
        <v>440</v>
      </c>
      <c r="AE2062" s="3">
        <v>2</v>
      </c>
      <c r="AF2062" s="12">
        <f>_xlfn.XLOOKUP(C2062,ESTACIONES!B:B,ESTACIONES!N:N,0,0,1)</f>
        <v>1.9488181543347605</v>
      </c>
      <c r="AG2062">
        <f>_xlfn.XLOOKUP(A2062,'L y W'!A:A,'L y W'!B:B,0,0,1)</f>
        <v>19.275249131909373</v>
      </c>
      <c r="AH2062">
        <f>_xlfn.XLOOKUP(A2062,'L y W'!A:A,'L y W'!C:C,0,0,1)</f>
        <v>14.914201280943992</v>
      </c>
    </row>
    <row r="2063" spans="1:34" x14ac:dyDescent="0.3">
      <c r="A2063" s="1">
        <v>4182</v>
      </c>
      <c r="B2063" s="1" t="s">
        <v>2661</v>
      </c>
      <c r="C2063" s="1" t="s">
        <v>113</v>
      </c>
      <c r="D2063" s="1">
        <v>2018</v>
      </c>
      <c r="E2063" s="1">
        <v>1</v>
      </c>
      <c r="F2063" s="1">
        <v>21</v>
      </c>
      <c r="G2063" s="1">
        <v>1</v>
      </c>
      <c r="H2063" s="1">
        <v>6</v>
      </c>
      <c r="I2063" s="1">
        <v>40</v>
      </c>
      <c r="J2063" s="1">
        <v>-18.882999999999999</v>
      </c>
      <c r="K2063" s="1">
        <v>-69.614000000000004</v>
      </c>
      <c r="L2063" s="1">
        <v>6.2</v>
      </c>
      <c r="M2063" s="1">
        <v>129.4</v>
      </c>
      <c r="N2063" s="1">
        <v>-23.208335000000002</v>
      </c>
      <c r="O2063" s="1">
        <v>-69.470920000000007</v>
      </c>
      <c r="P2063" s="1">
        <v>0</v>
      </c>
      <c r="Q2063" s="1">
        <v>532</v>
      </c>
      <c r="R2063" s="7">
        <v>2.2200000000000002</v>
      </c>
      <c r="S2063" s="1">
        <v>186</v>
      </c>
      <c r="T2063" s="1">
        <v>22</v>
      </c>
      <c r="U2063" s="1">
        <v>-80</v>
      </c>
      <c r="V2063" s="1">
        <v>355</v>
      </c>
      <c r="W2063" s="1">
        <v>69</v>
      </c>
      <c r="X2063" s="1">
        <v>-94</v>
      </c>
      <c r="Y2063" s="1">
        <v>479.12320472068745</v>
      </c>
      <c r="Z2063" s="1">
        <v>496.28963851950584</v>
      </c>
      <c r="AA2063" s="1">
        <v>485.34197998046881</v>
      </c>
      <c r="AB2063" s="1" t="s">
        <v>2684</v>
      </c>
      <c r="AC2063" s="3">
        <v>20</v>
      </c>
      <c r="AD2063" s="3">
        <f>_xlfn.XLOOKUP(B2063,EVENTOS!B:B,EVENTOS!M:M,"--",0,1)</f>
        <v>440</v>
      </c>
      <c r="AE2063" s="3">
        <v>2</v>
      </c>
      <c r="AF2063" s="12">
        <f>_xlfn.XLOOKUP(C2063,ESTACIONES!B:B,ESTACIONES!N:N,0,0,1)</f>
        <v>3.4503543176923124</v>
      </c>
      <c r="AG2063">
        <f>_xlfn.XLOOKUP(A2063,'L y W'!A:A,'L y W'!B:B,0,0,1)</f>
        <v>19.275249131909373</v>
      </c>
      <c r="AH2063">
        <f>_xlfn.XLOOKUP(A2063,'L y W'!A:A,'L y W'!C:C,0,0,1)</f>
        <v>14.914201280943992</v>
      </c>
    </row>
    <row r="2064" spans="1:34" x14ac:dyDescent="0.3">
      <c r="A2064" s="1">
        <v>4183</v>
      </c>
      <c r="B2064" s="1" t="s">
        <v>2661</v>
      </c>
      <c r="C2064" s="1" t="s">
        <v>2517</v>
      </c>
      <c r="D2064" s="1">
        <v>2018</v>
      </c>
      <c r="E2064" s="1">
        <v>1</v>
      </c>
      <c r="F2064" s="1">
        <v>21</v>
      </c>
      <c r="G2064" s="1">
        <v>1</v>
      </c>
      <c r="H2064" s="1">
        <v>6</v>
      </c>
      <c r="I2064" s="1">
        <v>40</v>
      </c>
      <c r="J2064" s="1">
        <v>-18.882999999999999</v>
      </c>
      <c r="K2064" s="1">
        <v>-69.614000000000004</v>
      </c>
      <c r="L2064" s="1">
        <v>6.2</v>
      </c>
      <c r="M2064" s="1">
        <v>129.4</v>
      </c>
      <c r="N2064" s="1">
        <v>-18.335100000000001</v>
      </c>
      <c r="O2064" s="1">
        <v>-69.507670000000005</v>
      </c>
      <c r="P2064" s="1">
        <v>0</v>
      </c>
      <c r="Q2064" s="1">
        <v>861</v>
      </c>
      <c r="R2064" s="7">
        <v>0.2</v>
      </c>
      <c r="S2064" s="1">
        <v>186</v>
      </c>
      <c r="T2064" s="1">
        <v>22</v>
      </c>
      <c r="U2064" s="1">
        <v>-80</v>
      </c>
      <c r="V2064" s="1">
        <v>355</v>
      </c>
      <c r="W2064" s="1">
        <v>69</v>
      </c>
      <c r="X2064" s="1">
        <v>-94</v>
      </c>
      <c r="Y2064" s="1">
        <v>61.675098196614037</v>
      </c>
      <c r="Z2064" s="1">
        <v>143.34635585728012</v>
      </c>
      <c r="AA2064" s="1">
        <v>136.82720947265619</v>
      </c>
      <c r="AB2064" s="1" t="s">
        <v>2685</v>
      </c>
      <c r="AC2064" s="3">
        <v>150</v>
      </c>
      <c r="AD2064" s="3">
        <f>_xlfn.XLOOKUP(B2064,EVENTOS!B:B,EVENTOS!M:M,"--",0,1)</f>
        <v>440</v>
      </c>
      <c r="AE2064" s="3">
        <v>2</v>
      </c>
      <c r="AF2064" s="12">
        <f>_xlfn.XLOOKUP(C2064,ESTACIONES!B:B,ESTACIONES!N:N,0,0,1)</f>
        <v>2.0288170225891111</v>
      </c>
      <c r="AG2064">
        <f>_xlfn.XLOOKUP(A2064,'L y W'!A:A,'L y W'!B:B,0,0,1)</f>
        <v>19.275249131909373</v>
      </c>
      <c r="AH2064">
        <f>_xlfn.XLOOKUP(A2064,'L y W'!A:A,'L y W'!C:C,0,0,1)</f>
        <v>14.914201280943992</v>
      </c>
    </row>
    <row r="2065" spans="1:34" x14ac:dyDescent="0.3">
      <c r="A2065" s="1">
        <v>4186</v>
      </c>
      <c r="B2065" s="1" t="s">
        <v>2661</v>
      </c>
      <c r="C2065" s="1" t="s">
        <v>35</v>
      </c>
      <c r="D2065" s="1">
        <v>2018</v>
      </c>
      <c r="E2065" s="1">
        <v>1</v>
      </c>
      <c r="F2065" s="1">
        <v>21</v>
      </c>
      <c r="G2065" s="1">
        <v>1</v>
      </c>
      <c r="H2065" s="1">
        <v>6</v>
      </c>
      <c r="I2065" s="1">
        <v>40</v>
      </c>
      <c r="J2065" s="1">
        <v>-18.882999999999999</v>
      </c>
      <c r="K2065" s="1">
        <v>-69.614000000000004</v>
      </c>
      <c r="L2065" s="1">
        <v>6.2</v>
      </c>
      <c r="M2065" s="1">
        <v>129.4</v>
      </c>
      <c r="N2065" s="1">
        <v>-20.230340000000002</v>
      </c>
      <c r="O2065" s="1">
        <v>-70.145920000000004</v>
      </c>
      <c r="P2065" s="1">
        <v>0</v>
      </c>
      <c r="Q2065" s="1">
        <v>635</v>
      </c>
      <c r="R2065" s="7">
        <v>7.01</v>
      </c>
      <c r="S2065" s="1">
        <v>186</v>
      </c>
      <c r="T2065" s="1">
        <v>22</v>
      </c>
      <c r="U2065" s="1">
        <v>-80</v>
      </c>
      <c r="V2065" s="1">
        <v>355</v>
      </c>
      <c r="W2065" s="1">
        <v>69</v>
      </c>
      <c r="X2065" s="1">
        <v>-94</v>
      </c>
      <c r="Y2065" s="1">
        <v>159.25097905005663</v>
      </c>
      <c r="Z2065" s="1">
        <v>205.19560016823357</v>
      </c>
      <c r="AA2065" s="1">
        <v>197.82575988769531</v>
      </c>
      <c r="AB2065" s="1" t="s">
        <v>2686</v>
      </c>
      <c r="AC2065" s="3">
        <v>3</v>
      </c>
      <c r="AD2065" s="3">
        <f>_xlfn.XLOOKUP(B2065,EVENTOS!B:B,EVENTOS!M:M,"--",0,1)</f>
        <v>440</v>
      </c>
      <c r="AE2065" s="3">
        <v>2</v>
      </c>
      <c r="AF2065" s="12">
        <f>_xlfn.XLOOKUP(C2065,ESTACIONES!B:B,ESTACIONES!N:N,0,0,1)</f>
        <v>6.1460543197080302</v>
      </c>
      <c r="AG2065">
        <f>_xlfn.XLOOKUP(A2065,'L y W'!A:A,'L y W'!B:B,0,0,1)</f>
        <v>19.275249131909373</v>
      </c>
      <c r="AH2065">
        <f>_xlfn.XLOOKUP(A2065,'L y W'!A:A,'L y W'!C:C,0,0,1)</f>
        <v>14.914201280943992</v>
      </c>
    </row>
    <row r="2066" spans="1:34" x14ac:dyDescent="0.3">
      <c r="A2066" s="1">
        <v>4187</v>
      </c>
      <c r="B2066" s="1" t="s">
        <v>2661</v>
      </c>
      <c r="C2066" s="1" t="s">
        <v>687</v>
      </c>
      <c r="D2066" s="1">
        <v>2018</v>
      </c>
      <c r="E2066" s="1">
        <v>1</v>
      </c>
      <c r="F2066" s="1">
        <v>21</v>
      </c>
      <c r="G2066" s="1">
        <v>1</v>
      </c>
      <c r="H2066" s="1">
        <v>6</v>
      </c>
      <c r="I2066" s="1">
        <v>40</v>
      </c>
      <c r="J2066" s="1">
        <v>-18.882999999999999</v>
      </c>
      <c r="K2066" s="1">
        <v>-69.614000000000004</v>
      </c>
      <c r="L2066" s="1">
        <v>6.2</v>
      </c>
      <c r="M2066" s="1">
        <v>129.4</v>
      </c>
      <c r="N2066" s="1">
        <v>-20.20975</v>
      </c>
      <c r="O2066" s="1">
        <v>-70.150220000000004</v>
      </c>
      <c r="P2066" s="1">
        <v>0</v>
      </c>
      <c r="Q2066" s="1">
        <v>809</v>
      </c>
      <c r="R2066" s="7">
        <v>4.68</v>
      </c>
      <c r="S2066" s="1">
        <v>186</v>
      </c>
      <c r="T2066" s="1">
        <v>22</v>
      </c>
      <c r="U2066" s="1">
        <v>-80</v>
      </c>
      <c r="V2066" s="1">
        <v>355</v>
      </c>
      <c r="W2066" s="1">
        <v>69</v>
      </c>
      <c r="X2066" s="1">
        <v>-94</v>
      </c>
      <c r="Y2066" s="1">
        <v>157.28030426399522</v>
      </c>
      <c r="Z2066" s="1">
        <v>203.6699636897275</v>
      </c>
      <c r="AA2066" s="1">
        <v>196.37669372558591</v>
      </c>
      <c r="AB2066" s="1" t="s">
        <v>2687</v>
      </c>
      <c r="AC2066" s="3">
        <v>66</v>
      </c>
      <c r="AD2066" s="3">
        <f>_xlfn.XLOOKUP(B2066,EVENTOS!B:B,EVENTOS!M:M,"--",0,1)</f>
        <v>440</v>
      </c>
      <c r="AE2066" s="3">
        <v>2</v>
      </c>
      <c r="AF2066" s="12">
        <f>_xlfn.XLOOKUP(C2066,ESTACIONES!B:B,ESTACIONES!N:N,0,0,1)</f>
        <v>1.723755423047024</v>
      </c>
      <c r="AG2066">
        <f>_xlfn.XLOOKUP(A2066,'L y W'!A:A,'L y W'!B:B,0,0,1)</f>
        <v>19.275249131909373</v>
      </c>
      <c r="AH2066">
        <f>_xlfn.XLOOKUP(A2066,'L y W'!A:A,'L y W'!C:C,0,0,1)</f>
        <v>14.914201280943992</v>
      </c>
    </row>
    <row r="2067" spans="1:34" x14ac:dyDescent="0.3">
      <c r="A2067" s="1">
        <v>4188</v>
      </c>
      <c r="B2067" s="1" t="s">
        <v>2661</v>
      </c>
      <c r="C2067" s="1" t="s">
        <v>40</v>
      </c>
      <c r="D2067" s="1">
        <v>2018</v>
      </c>
      <c r="E2067" s="1">
        <v>1</v>
      </c>
      <c r="F2067" s="1">
        <v>21</v>
      </c>
      <c r="G2067" s="1">
        <v>1</v>
      </c>
      <c r="H2067" s="1">
        <v>6</v>
      </c>
      <c r="I2067" s="1">
        <v>40</v>
      </c>
      <c r="J2067" s="1">
        <v>-18.882999999999999</v>
      </c>
      <c r="K2067" s="1">
        <v>-69.614000000000004</v>
      </c>
      <c r="L2067" s="1">
        <v>6.2</v>
      </c>
      <c r="M2067" s="1">
        <v>129.4</v>
      </c>
      <c r="N2067" s="1">
        <v>-20.214200000000002</v>
      </c>
      <c r="O2067" s="1">
        <v>-70.137889999999999</v>
      </c>
      <c r="P2067" s="1">
        <v>0</v>
      </c>
      <c r="Q2067" s="1">
        <v>276</v>
      </c>
      <c r="R2067" s="7">
        <v>1.67</v>
      </c>
      <c r="S2067" s="1">
        <v>186</v>
      </c>
      <c r="T2067" s="1">
        <v>22</v>
      </c>
      <c r="U2067" s="1">
        <v>-80</v>
      </c>
      <c r="V2067" s="1">
        <v>355</v>
      </c>
      <c r="W2067" s="1">
        <v>69</v>
      </c>
      <c r="X2067" s="1">
        <v>-94</v>
      </c>
      <c r="Y2067" s="1">
        <v>157.28323630042777</v>
      </c>
      <c r="Z2067" s="1">
        <v>203.672227908314</v>
      </c>
      <c r="AA2067" s="1">
        <v>196.31147766113281</v>
      </c>
      <c r="AB2067" s="1" t="s">
        <v>2688</v>
      </c>
      <c r="AC2067" s="3">
        <v>4</v>
      </c>
      <c r="AD2067" s="3">
        <f>_xlfn.XLOOKUP(B2067,EVENTOS!B:B,EVENTOS!M:M,"--",0,1)</f>
        <v>440</v>
      </c>
      <c r="AE2067" s="3">
        <v>2</v>
      </c>
      <c r="AF2067" s="12">
        <f>_xlfn.XLOOKUP(C2067,ESTACIONES!B:B,ESTACIONES!N:N,0,0,1)</f>
        <v>1.8913069000583338</v>
      </c>
      <c r="AG2067">
        <f>_xlfn.XLOOKUP(A2067,'L y W'!A:A,'L y W'!B:B,0,0,1)</f>
        <v>19.275249131909373</v>
      </c>
      <c r="AH2067">
        <f>_xlfn.XLOOKUP(A2067,'L y W'!A:A,'L y W'!C:C,0,0,1)</f>
        <v>14.914201280943992</v>
      </c>
    </row>
    <row r="2068" spans="1:34" x14ac:dyDescent="0.3">
      <c r="A2068" s="1">
        <v>4189</v>
      </c>
      <c r="B2068" s="1" t="s">
        <v>2661</v>
      </c>
      <c r="C2068" s="1" t="s">
        <v>88</v>
      </c>
      <c r="D2068" s="1">
        <v>2018</v>
      </c>
      <c r="E2068" s="1">
        <v>1</v>
      </c>
      <c r="F2068" s="1">
        <v>21</v>
      </c>
      <c r="G2068" s="1">
        <v>1</v>
      </c>
      <c r="H2068" s="1">
        <v>6</v>
      </c>
      <c r="I2068" s="1">
        <v>40</v>
      </c>
      <c r="J2068" s="1">
        <v>-18.882999999999999</v>
      </c>
      <c r="K2068" s="1">
        <v>-69.614000000000004</v>
      </c>
      <c r="L2068" s="1">
        <v>6.2</v>
      </c>
      <c r="M2068" s="1">
        <v>129.4</v>
      </c>
      <c r="N2068" s="1">
        <v>-20.256270000000001</v>
      </c>
      <c r="O2068" s="1">
        <v>-69.786010000000005</v>
      </c>
      <c r="P2068" s="1">
        <v>0</v>
      </c>
      <c r="Q2068" s="1">
        <v>344</v>
      </c>
      <c r="R2068" s="7">
        <v>2.4700000000000002</v>
      </c>
      <c r="S2068" s="1">
        <v>186</v>
      </c>
      <c r="T2068" s="1">
        <v>22</v>
      </c>
      <c r="U2068" s="1">
        <v>-80</v>
      </c>
      <c r="V2068" s="1">
        <v>355</v>
      </c>
      <c r="W2068" s="1">
        <v>69</v>
      </c>
      <c r="X2068" s="1">
        <v>-94</v>
      </c>
      <c r="Y2068" s="1">
        <v>153.08723841871299</v>
      </c>
      <c r="Z2068" s="1">
        <v>200.44965095172373</v>
      </c>
      <c r="AA2068" s="1">
        <v>191.52598571777341</v>
      </c>
      <c r="AB2068" s="1" t="s">
        <v>2689</v>
      </c>
      <c r="AC2068" s="3">
        <v>15</v>
      </c>
      <c r="AD2068" s="3">
        <f>_xlfn.XLOOKUP(B2068,EVENTOS!B:B,EVENTOS!M:M,"--",0,1)</f>
        <v>440</v>
      </c>
      <c r="AE2068" s="3">
        <v>2</v>
      </c>
      <c r="AF2068" s="12">
        <f>_xlfn.XLOOKUP(C2068,ESTACIONES!B:B,ESTACIONES!N:N,0,0,1)</f>
        <v>4.7744005541349805</v>
      </c>
      <c r="AG2068">
        <f>_xlfn.XLOOKUP(A2068,'L y W'!A:A,'L y W'!B:B,0,0,1)</f>
        <v>19.275249131909373</v>
      </c>
      <c r="AH2068">
        <f>_xlfn.XLOOKUP(A2068,'L y W'!A:A,'L y W'!C:C,0,0,1)</f>
        <v>14.914201280943992</v>
      </c>
    </row>
    <row r="2069" spans="1:34" x14ac:dyDescent="0.3">
      <c r="A2069" s="1">
        <v>419</v>
      </c>
      <c r="B2069" s="1" t="s">
        <v>2650</v>
      </c>
      <c r="C2069" s="1" t="s">
        <v>49</v>
      </c>
      <c r="D2069" s="1">
        <v>2014</v>
      </c>
      <c r="E2069" s="1">
        <v>5</v>
      </c>
      <c r="F2069" s="1">
        <v>17</v>
      </c>
      <c r="G2069" s="1">
        <v>9</v>
      </c>
      <c r="H2069" s="1">
        <v>11</v>
      </c>
      <c r="I2069" s="1">
        <v>7</v>
      </c>
      <c r="J2069" s="1">
        <v>-20.001000000000001</v>
      </c>
      <c r="K2069" s="1">
        <v>-70.966999999999999</v>
      </c>
      <c r="L2069" s="1">
        <v>5.5</v>
      </c>
      <c r="M2069" s="1">
        <v>37.200000000000003</v>
      </c>
      <c r="N2069" s="1">
        <v>-20.270160000000001</v>
      </c>
      <c r="O2069" s="1">
        <v>-70.094139999999996</v>
      </c>
      <c r="P2069" s="1">
        <v>0</v>
      </c>
      <c r="Q2069" s="1">
        <v>680</v>
      </c>
      <c r="R2069" s="7">
        <v>14.35</v>
      </c>
      <c r="S2069" s="1">
        <v>344</v>
      </c>
      <c r="T2069" s="1">
        <v>25</v>
      </c>
      <c r="U2069" s="1">
        <v>86</v>
      </c>
      <c r="V2069" s="1">
        <v>169</v>
      </c>
      <c r="W2069" s="1">
        <v>65</v>
      </c>
      <c r="X2069" s="1">
        <v>92</v>
      </c>
      <c r="Y2069" s="1">
        <v>96.004886952967979</v>
      </c>
      <c r="Z2069" s="1">
        <v>102.96008119097499</v>
      </c>
      <c r="AA2069" s="1">
        <v>111.245</v>
      </c>
      <c r="AB2069" s="1" t="s">
        <v>2690</v>
      </c>
      <c r="AC2069" s="3">
        <v>7</v>
      </c>
      <c r="AD2069" s="3">
        <f>_xlfn.XLOOKUP(B2069,EVENTOS!B:B,EVENTOS!M:M,"--",0,1)</f>
        <v>439</v>
      </c>
      <c r="AE2069" s="3">
        <v>1</v>
      </c>
      <c r="AF2069" s="12">
        <f>_xlfn.XLOOKUP(C2069,ESTACIONES!B:B,ESTACIONES!N:N,0,0,1)</f>
        <v>1.8458396032130928</v>
      </c>
      <c r="AG2069">
        <f>_xlfn.XLOOKUP(A2069,'L y W'!A:A,'L y W'!B:B,0,0,1)</f>
        <v>0</v>
      </c>
      <c r="AH2069">
        <f>_xlfn.XLOOKUP(A2069,'L y W'!A:A,'L y W'!C:C,0,0,1)</f>
        <v>0</v>
      </c>
    </row>
    <row r="2070" spans="1:34" x14ac:dyDescent="0.3">
      <c r="A2070" s="1">
        <v>4190</v>
      </c>
      <c r="B2070" s="1" t="s">
        <v>2661</v>
      </c>
      <c r="C2070" s="1" t="s">
        <v>49</v>
      </c>
      <c r="D2070" s="1">
        <v>2018</v>
      </c>
      <c r="E2070" s="1">
        <v>1</v>
      </c>
      <c r="F2070" s="1">
        <v>21</v>
      </c>
      <c r="G2070" s="1">
        <v>1</v>
      </c>
      <c r="H2070" s="1">
        <v>6</v>
      </c>
      <c r="I2070" s="1">
        <v>40</v>
      </c>
      <c r="J2070" s="1">
        <v>-18.882999999999999</v>
      </c>
      <c r="K2070" s="1">
        <v>-69.614000000000004</v>
      </c>
      <c r="L2070" s="1">
        <v>6.2</v>
      </c>
      <c r="M2070" s="1">
        <v>129.4</v>
      </c>
      <c r="N2070" s="1">
        <v>-20.270160000000001</v>
      </c>
      <c r="O2070" s="1">
        <v>-70.094139999999996</v>
      </c>
      <c r="P2070" s="1">
        <v>0</v>
      </c>
      <c r="Q2070" s="1">
        <v>680</v>
      </c>
      <c r="R2070" s="7">
        <v>14.35</v>
      </c>
      <c r="S2070" s="1">
        <v>186</v>
      </c>
      <c r="T2070" s="1">
        <v>22</v>
      </c>
      <c r="U2070" s="1">
        <v>-80</v>
      </c>
      <c r="V2070" s="1">
        <v>355</v>
      </c>
      <c r="W2070" s="1">
        <v>69</v>
      </c>
      <c r="X2070" s="1">
        <v>-94</v>
      </c>
      <c r="Y2070" s="1">
        <v>161.60957531857554</v>
      </c>
      <c r="Z2070" s="1">
        <v>207.0314344119036</v>
      </c>
      <c r="AA2070" s="1">
        <v>199.329833984375</v>
      </c>
      <c r="AB2070" s="1" t="s">
        <v>2691</v>
      </c>
      <c r="AC2070" s="3">
        <v>7</v>
      </c>
      <c r="AD2070" s="3">
        <f>_xlfn.XLOOKUP(B2070,EVENTOS!B:B,EVENTOS!M:M,"--",0,1)</f>
        <v>440</v>
      </c>
      <c r="AE2070" s="3">
        <v>2</v>
      </c>
      <c r="AF2070" s="12">
        <f>_xlfn.XLOOKUP(C2070,ESTACIONES!B:B,ESTACIONES!N:N,0,0,1)</f>
        <v>1.8458396032130928</v>
      </c>
      <c r="AG2070">
        <f>_xlfn.XLOOKUP(A2070,'L y W'!A:A,'L y W'!B:B,0,0,1)</f>
        <v>19.275249131909373</v>
      </c>
      <c r="AH2070">
        <f>_xlfn.XLOOKUP(A2070,'L y W'!A:A,'L y W'!C:C,0,0,1)</f>
        <v>14.914201280943992</v>
      </c>
    </row>
    <row r="2071" spans="1:34" x14ac:dyDescent="0.3">
      <c r="A2071" s="1">
        <v>4191</v>
      </c>
      <c r="B2071" s="1" t="s">
        <v>2661</v>
      </c>
      <c r="C2071" s="1" t="s">
        <v>66</v>
      </c>
      <c r="D2071" s="1">
        <v>2018</v>
      </c>
      <c r="E2071" s="1">
        <v>1</v>
      </c>
      <c r="F2071" s="1">
        <v>21</v>
      </c>
      <c r="G2071" s="1">
        <v>1</v>
      </c>
      <c r="H2071" s="1">
        <v>6</v>
      </c>
      <c r="I2071" s="1">
        <v>40</v>
      </c>
      <c r="J2071" s="1">
        <v>-18.882999999999999</v>
      </c>
      <c r="K2071" s="1">
        <v>-69.614000000000004</v>
      </c>
      <c r="L2071" s="1">
        <v>6.2</v>
      </c>
      <c r="M2071" s="1">
        <v>129.4</v>
      </c>
      <c r="N2071" s="1">
        <v>-19.59571</v>
      </c>
      <c r="O2071" s="1">
        <v>-70.21078</v>
      </c>
      <c r="P2071" s="1">
        <v>0</v>
      </c>
      <c r="Q2071" s="1">
        <v>826</v>
      </c>
      <c r="R2071" s="7">
        <v>25</v>
      </c>
      <c r="S2071" s="1">
        <v>186</v>
      </c>
      <c r="T2071" s="1">
        <v>22</v>
      </c>
      <c r="U2071" s="1">
        <v>-80</v>
      </c>
      <c r="V2071" s="1">
        <v>355</v>
      </c>
      <c r="W2071" s="1">
        <v>69</v>
      </c>
      <c r="X2071" s="1">
        <v>-94</v>
      </c>
      <c r="Y2071" s="1">
        <v>100.80242215049869</v>
      </c>
      <c r="Z2071" s="1">
        <v>164.02892522786141</v>
      </c>
      <c r="AA2071" s="1">
        <v>159.2862548828125</v>
      </c>
      <c r="AB2071" s="1" t="s">
        <v>2692</v>
      </c>
      <c r="AC2071" s="3">
        <v>13</v>
      </c>
      <c r="AD2071" s="3">
        <f>_xlfn.XLOOKUP(B2071,EVENTOS!B:B,EVENTOS!M:M,"--",0,1)</f>
        <v>440</v>
      </c>
      <c r="AE2071" s="3">
        <v>2</v>
      </c>
      <c r="AF2071" s="12">
        <f>_xlfn.XLOOKUP(C2071,ESTACIONES!B:B,ESTACIONES!N:N,0,0,1)</f>
        <v>3.0240970272918672</v>
      </c>
      <c r="AG2071">
        <f>_xlfn.XLOOKUP(A2071,'L y W'!A:A,'L y W'!B:B,0,0,1)</f>
        <v>19.275249131909373</v>
      </c>
      <c r="AH2071">
        <f>_xlfn.XLOOKUP(A2071,'L y W'!A:A,'L y W'!C:C,0,0,1)</f>
        <v>14.914201280943992</v>
      </c>
    </row>
    <row r="2072" spans="1:34" x14ac:dyDescent="0.3">
      <c r="A2072" s="1">
        <v>4192</v>
      </c>
      <c r="B2072" s="1" t="s">
        <v>2661</v>
      </c>
      <c r="C2072" s="1" t="s">
        <v>406</v>
      </c>
      <c r="D2072" s="1">
        <v>2018</v>
      </c>
      <c r="E2072" s="1">
        <v>1</v>
      </c>
      <c r="F2072" s="1">
        <v>21</v>
      </c>
      <c r="G2072" s="1">
        <v>1</v>
      </c>
      <c r="H2072" s="1">
        <v>6</v>
      </c>
      <c r="I2072" s="1">
        <v>40</v>
      </c>
      <c r="J2072" s="1">
        <v>-18.882999999999999</v>
      </c>
      <c r="K2072" s="1">
        <v>-69.614000000000004</v>
      </c>
      <c r="L2072" s="1">
        <v>6.2</v>
      </c>
      <c r="M2072" s="1">
        <v>129.4</v>
      </c>
      <c r="N2072" s="1">
        <v>-19.995450000000002</v>
      </c>
      <c r="O2072" s="1">
        <v>-69.767070000000004</v>
      </c>
      <c r="P2072" s="1">
        <v>0</v>
      </c>
      <c r="Q2072" s="1">
        <v>418</v>
      </c>
      <c r="R2072" s="7">
        <v>2.8</v>
      </c>
      <c r="S2072" s="1">
        <v>186</v>
      </c>
      <c r="T2072" s="1">
        <v>22</v>
      </c>
      <c r="U2072" s="1">
        <v>-80</v>
      </c>
      <c r="V2072" s="1">
        <v>355</v>
      </c>
      <c r="W2072" s="1">
        <v>69</v>
      </c>
      <c r="X2072" s="1">
        <v>-94</v>
      </c>
      <c r="Y2072" s="1">
        <v>124.18994236552606</v>
      </c>
      <c r="Z2072" s="1">
        <v>179.35300885335792</v>
      </c>
      <c r="AA2072" s="1">
        <v>171.00474548339841</v>
      </c>
      <c r="AB2072" s="1" t="s">
        <v>2693</v>
      </c>
      <c r="AC2072" s="3">
        <v>50</v>
      </c>
      <c r="AD2072" s="3">
        <f>_xlfn.XLOOKUP(B2072,EVENTOS!B:B,EVENTOS!M:M,"--",0,1)</f>
        <v>440</v>
      </c>
      <c r="AE2072" s="3">
        <v>2</v>
      </c>
      <c r="AF2072" s="12">
        <f>_xlfn.XLOOKUP(C2072,ESTACIONES!B:B,ESTACIONES!N:N,0,0,1)</f>
        <v>3.6247955390389586</v>
      </c>
      <c r="AG2072">
        <f>_xlfn.XLOOKUP(A2072,'L y W'!A:A,'L y W'!B:B,0,0,1)</f>
        <v>19.275249131909373</v>
      </c>
      <c r="AH2072">
        <f>_xlfn.XLOOKUP(A2072,'L y W'!A:A,'L y W'!C:C,0,0,1)</f>
        <v>14.914201280943992</v>
      </c>
    </row>
    <row r="2073" spans="1:34" x14ac:dyDescent="0.3">
      <c r="A2073" s="1">
        <v>4193</v>
      </c>
      <c r="B2073" s="1" t="s">
        <v>2661</v>
      </c>
      <c r="C2073" s="1" t="s">
        <v>484</v>
      </c>
      <c r="D2073" s="1">
        <v>2018</v>
      </c>
      <c r="E2073" s="1">
        <v>1</v>
      </c>
      <c r="F2073" s="1">
        <v>21</v>
      </c>
      <c r="G2073" s="1">
        <v>1</v>
      </c>
      <c r="H2073" s="1">
        <v>6</v>
      </c>
      <c r="I2073" s="1">
        <v>40</v>
      </c>
      <c r="J2073" s="1">
        <v>-18.882999999999999</v>
      </c>
      <c r="K2073" s="1">
        <v>-69.614000000000004</v>
      </c>
      <c r="L2073" s="1">
        <v>6.2</v>
      </c>
      <c r="M2073" s="1">
        <v>129.4</v>
      </c>
      <c r="N2073" s="1">
        <v>-19.312390000000001</v>
      </c>
      <c r="O2073" s="1">
        <v>-69.427279999999996</v>
      </c>
      <c r="P2073" s="1">
        <v>0</v>
      </c>
      <c r="Q2073" s="1">
        <v>346</v>
      </c>
      <c r="R2073" s="7">
        <v>1.1399999999999999</v>
      </c>
      <c r="S2073" s="1">
        <v>186</v>
      </c>
      <c r="T2073" s="1">
        <v>22</v>
      </c>
      <c r="U2073" s="1">
        <v>-80</v>
      </c>
      <c r="V2073" s="1">
        <v>355</v>
      </c>
      <c r="W2073" s="1">
        <v>69</v>
      </c>
      <c r="X2073" s="1">
        <v>-94</v>
      </c>
      <c r="Y2073" s="1">
        <v>51.431713551109567</v>
      </c>
      <c r="Z2073" s="1">
        <v>139.24647628864219</v>
      </c>
      <c r="AA2073" s="1">
        <v>132.68434143066409</v>
      </c>
      <c r="AB2073" s="1" t="s">
        <v>2694</v>
      </c>
      <c r="AC2073" s="3">
        <v>56</v>
      </c>
      <c r="AD2073" s="3">
        <f>_xlfn.XLOOKUP(B2073,EVENTOS!B:B,EVENTOS!M:M,"--",0,1)</f>
        <v>440</v>
      </c>
      <c r="AE2073" s="3">
        <v>2</v>
      </c>
      <c r="AF2073" s="12">
        <f>_xlfn.XLOOKUP(C2073,ESTACIONES!B:B,ESTACIONES!N:N,0,0,1)</f>
        <v>3.9528596519652126</v>
      </c>
      <c r="AG2073">
        <f>_xlfn.XLOOKUP(A2073,'L y W'!A:A,'L y W'!B:B,0,0,1)</f>
        <v>19.275249131909373</v>
      </c>
      <c r="AH2073">
        <f>_xlfn.XLOOKUP(A2073,'L y W'!A:A,'L y W'!C:C,0,0,1)</f>
        <v>14.914201280943992</v>
      </c>
    </row>
    <row r="2074" spans="1:34" x14ac:dyDescent="0.3">
      <c r="A2074" s="1">
        <v>4194</v>
      </c>
      <c r="B2074" s="1" t="s">
        <v>2661</v>
      </c>
      <c r="C2074" s="1" t="s">
        <v>745</v>
      </c>
      <c r="D2074" s="1">
        <v>2018</v>
      </c>
      <c r="E2074" s="1">
        <v>1</v>
      </c>
      <c r="F2074" s="1">
        <v>21</v>
      </c>
      <c r="G2074" s="1">
        <v>1</v>
      </c>
      <c r="H2074" s="1">
        <v>6</v>
      </c>
      <c r="I2074" s="1">
        <v>40</v>
      </c>
      <c r="J2074" s="1">
        <v>-18.882999999999999</v>
      </c>
      <c r="K2074" s="1">
        <v>-69.614000000000004</v>
      </c>
      <c r="L2074" s="1">
        <v>6.2</v>
      </c>
      <c r="M2074" s="1">
        <v>129.4</v>
      </c>
      <c r="N2074" s="1">
        <v>-20.07067</v>
      </c>
      <c r="O2074" s="1">
        <v>-69.217219999999998</v>
      </c>
      <c r="P2074" s="1">
        <v>0</v>
      </c>
      <c r="Q2074" s="1">
        <v>732</v>
      </c>
      <c r="R2074" s="7">
        <v>10.01</v>
      </c>
      <c r="S2074" s="1">
        <v>186</v>
      </c>
      <c r="T2074" s="1">
        <v>22</v>
      </c>
      <c r="U2074" s="1">
        <v>-80</v>
      </c>
      <c r="V2074" s="1">
        <v>355</v>
      </c>
      <c r="W2074" s="1">
        <v>69</v>
      </c>
      <c r="X2074" s="1">
        <v>-94</v>
      </c>
      <c r="Y2074" s="1">
        <v>137.91400331504789</v>
      </c>
      <c r="Z2074" s="1">
        <v>189.11539416552804</v>
      </c>
      <c r="AA2074" s="1">
        <v>178.8810119628906</v>
      </c>
      <c r="AB2074" s="1" t="s">
        <v>2695</v>
      </c>
      <c r="AC2074" s="3">
        <v>71</v>
      </c>
      <c r="AD2074" s="3">
        <f>_xlfn.XLOOKUP(B2074,EVENTOS!B:B,EVENTOS!M:M,"--",0,1)</f>
        <v>440</v>
      </c>
      <c r="AE2074" s="3">
        <v>2</v>
      </c>
      <c r="AF2074" s="12">
        <f>_xlfn.XLOOKUP(C2074,ESTACIONES!B:B,ESTACIONES!N:N,0,0,1)</f>
        <v>5.6225792318664567</v>
      </c>
      <c r="AG2074">
        <f>_xlfn.XLOOKUP(A2074,'L y W'!A:A,'L y W'!B:B,0,0,1)</f>
        <v>19.275249131909373</v>
      </c>
      <c r="AH2074">
        <f>_xlfn.XLOOKUP(A2074,'L y W'!A:A,'L y W'!C:C,0,0,1)</f>
        <v>14.914201280943992</v>
      </c>
    </row>
    <row r="2075" spans="1:34" x14ac:dyDescent="0.3">
      <c r="A2075" s="1">
        <v>4195</v>
      </c>
      <c r="B2075" s="1" t="s">
        <v>2661</v>
      </c>
      <c r="C2075" s="1" t="s">
        <v>76</v>
      </c>
      <c r="D2075" s="1">
        <v>2018</v>
      </c>
      <c r="E2075" s="1">
        <v>1</v>
      </c>
      <c r="F2075" s="1">
        <v>21</v>
      </c>
      <c r="G2075" s="1">
        <v>1</v>
      </c>
      <c r="H2075" s="1">
        <v>6</v>
      </c>
      <c r="I2075" s="1">
        <v>40</v>
      </c>
      <c r="J2075" s="1">
        <v>-18.882999999999999</v>
      </c>
      <c r="K2075" s="1">
        <v>-69.614000000000004</v>
      </c>
      <c r="L2075" s="1">
        <v>6.2</v>
      </c>
      <c r="M2075" s="1">
        <v>129.4</v>
      </c>
      <c r="N2075" s="1">
        <v>-20.496327999999998</v>
      </c>
      <c r="O2075" s="1">
        <v>-69.337469999999996</v>
      </c>
      <c r="P2075" s="1">
        <v>0</v>
      </c>
      <c r="Q2075" s="1">
        <v>357</v>
      </c>
      <c r="R2075" s="7">
        <v>2.08</v>
      </c>
      <c r="S2075" s="1">
        <v>186</v>
      </c>
      <c r="T2075" s="1">
        <v>22</v>
      </c>
      <c r="U2075" s="1">
        <v>-80</v>
      </c>
      <c r="V2075" s="1">
        <v>355</v>
      </c>
      <c r="W2075" s="1">
        <v>69</v>
      </c>
      <c r="X2075" s="1">
        <v>-94</v>
      </c>
      <c r="Y2075" s="1">
        <v>180.93424779682417</v>
      </c>
      <c r="Z2075" s="1">
        <v>222.4445144880012</v>
      </c>
      <c r="AA2075" s="1">
        <v>211.8583068847656</v>
      </c>
      <c r="AB2075" s="1" t="s">
        <v>2696</v>
      </c>
      <c r="AC2075" s="3">
        <v>14</v>
      </c>
      <c r="AD2075" s="3">
        <f>_xlfn.XLOOKUP(B2075,EVENTOS!B:B,EVENTOS!M:M,"--",0,1)</f>
        <v>440</v>
      </c>
      <c r="AE2075" s="3">
        <v>2</v>
      </c>
      <c r="AF2075" s="12">
        <f>_xlfn.XLOOKUP(C2075,ESTACIONES!B:B,ESTACIONES!N:N,0,0,1)</f>
        <v>2.8487108524030149</v>
      </c>
      <c r="AG2075">
        <f>_xlfn.XLOOKUP(A2075,'L y W'!A:A,'L y W'!B:B,0,0,1)</f>
        <v>19.275249131909373</v>
      </c>
      <c r="AH2075">
        <f>_xlfn.XLOOKUP(A2075,'L y W'!A:A,'L y W'!C:C,0,0,1)</f>
        <v>14.914201280943992</v>
      </c>
    </row>
    <row r="2076" spans="1:34" x14ac:dyDescent="0.3">
      <c r="A2076" s="1">
        <v>4196</v>
      </c>
      <c r="B2076" s="1" t="s">
        <v>2661</v>
      </c>
      <c r="C2076" s="1" t="s">
        <v>477</v>
      </c>
      <c r="D2076" s="1">
        <v>2018</v>
      </c>
      <c r="E2076" s="1">
        <v>1</v>
      </c>
      <c r="F2076" s="1">
        <v>21</v>
      </c>
      <c r="G2076" s="1">
        <v>1</v>
      </c>
      <c r="H2076" s="1">
        <v>6</v>
      </c>
      <c r="I2076" s="1">
        <v>40</v>
      </c>
      <c r="J2076" s="1">
        <v>-18.882999999999999</v>
      </c>
      <c r="K2076" s="1">
        <v>-69.614000000000004</v>
      </c>
      <c r="L2076" s="1">
        <v>6.2</v>
      </c>
      <c r="M2076" s="1">
        <v>129.4</v>
      </c>
      <c r="N2076" s="1">
        <v>-20.2393</v>
      </c>
      <c r="O2076" s="1">
        <v>-70.05395</v>
      </c>
      <c r="P2076" s="1">
        <v>692</v>
      </c>
      <c r="Q2076" s="1">
        <v>1003</v>
      </c>
      <c r="R2076" s="7">
        <v>9.5714285714285712</v>
      </c>
      <c r="S2076" s="1">
        <v>186</v>
      </c>
      <c r="T2076" s="1">
        <v>22</v>
      </c>
      <c r="U2076" s="1">
        <v>-80</v>
      </c>
      <c r="V2076" s="1">
        <v>355</v>
      </c>
      <c r="W2076" s="1">
        <v>69</v>
      </c>
      <c r="X2076" s="1">
        <v>-94</v>
      </c>
      <c r="Y2076" s="1">
        <v>157.0777907977116</v>
      </c>
      <c r="Z2076" s="1">
        <v>203.9543106332633</v>
      </c>
      <c r="AA2076" s="1">
        <v>195.71726989746091</v>
      </c>
      <c r="AB2076" s="1" t="s">
        <v>2697</v>
      </c>
      <c r="AC2076" s="3">
        <v>54</v>
      </c>
      <c r="AD2076" s="3">
        <f>_xlfn.XLOOKUP(B2076,EVENTOS!B:B,EVENTOS!M:M,"--",0,1)</f>
        <v>440</v>
      </c>
      <c r="AE2076" s="3">
        <v>2</v>
      </c>
      <c r="AF2076" s="12">
        <f>_xlfn.XLOOKUP(C2076,ESTACIONES!B:B,ESTACIONES!N:N,0,0,1)</f>
        <v>1.5334993142356375</v>
      </c>
      <c r="AG2076">
        <f>_xlfn.XLOOKUP(A2076,'L y W'!A:A,'L y W'!B:B,0,0,1)</f>
        <v>19.275249131909373</v>
      </c>
      <c r="AH2076">
        <f>_xlfn.XLOOKUP(A2076,'L y W'!A:A,'L y W'!C:C,0,0,1)</f>
        <v>14.914201280943992</v>
      </c>
    </row>
    <row r="2077" spans="1:34" x14ac:dyDescent="0.3">
      <c r="A2077" s="1">
        <v>4197</v>
      </c>
      <c r="B2077" s="1" t="s">
        <v>2661</v>
      </c>
      <c r="C2077" s="1" t="s">
        <v>2531</v>
      </c>
      <c r="D2077" s="1">
        <v>2018</v>
      </c>
      <c r="E2077" s="1">
        <v>1</v>
      </c>
      <c r="F2077" s="1">
        <v>21</v>
      </c>
      <c r="G2077" s="1">
        <v>1</v>
      </c>
      <c r="H2077" s="1">
        <v>6</v>
      </c>
      <c r="I2077" s="1">
        <v>40</v>
      </c>
      <c r="J2077" s="1">
        <v>-18.882999999999999</v>
      </c>
      <c r="K2077" s="1">
        <v>-69.614000000000004</v>
      </c>
      <c r="L2077" s="1">
        <v>6.2</v>
      </c>
      <c r="M2077" s="1">
        <v>129.4</v>
      </c>
      <c r="N2077" s="1">
        <v>-20.539200000000001</v>
      </c>
      <c r="O2077" s="1">
        <v>-70.177633</v>
      </c>
      <c r="P2077" s="1">
        <v>0</v>
      </c>
      <c r="Q2077" s="1">
        <v>1545</v>
      </c>
      <c r="R2077" s="7">
        <v>8.4499999999999993</v>
      </c>
      <c r="S2077" s="1">
        <v>186</v>
      </c>
      <c r="T2077" s="1">
        <v>22</v>
      </c>
      <c r="U2077" s="1">
        <v>-80</v>
      </c>
      <c r="V2077" s="1">
        <v>355</v>
      </c>
      <c r="W2077" s="1">
        <v>69</v>
      </c>
      <c r="X2077" s="1">
        <v>-94</v>
      </c>
      <c r="Y2077" s="1">
        <v>192.62847761811037</v>
      </c>
      <c r="Z2077" s="1">
        <v>232.05622247522442</v>
      </c>
      <c r="AA2077" s="1">
        <v>224.09954833984381</v>
      </c>
      <c r="AB2077" s="1" t="s">
        <v>2698</v>
      </c>
      <c r="AC2077" s="3">
        <v>151</v>
      </c>
      <c r="AD2077" s="3">
        <f>_xlfn.XLOOKUP(B2077,EVENTOS!B:B,EVENTOS!M:M,"--",0,1)</f>
        <v>440</v>
      </c>
      <c r="AE2077" s="3">
        <v>2</v>
      </c>
      <c r="AF2077" s="12">
        <f>_xlfn.XLOOKUP(C2077,ESTACIONES!B:B,ESTACIONES!N:N,0,0,1)</f>
        <v>2.459598933033873</v>
      </c>
      <c r="AG2077">
        <f>_xlfn.XLOOKUP(A2077,'L y W'!A:A,'L y W'!B:B,0,0,1)</f>
        <v>19.275249131909373</v>
      </c>
      <c r="AH2077">
        <f>_xlfn.XLOOKUP(A2077,'L y W'!A:A,'L y W'!C:C,0,0,1)</f>
        <v>14.914201280943992</v>
      </c>
    </row>
    <row r="2078" spans="1:34" x14ac:dyDescent="0.3">
      <c r="A2078" s="1">
        <v>4199</v>
      </c>
      <c r="B2078" s="1" t="s">
        <v>2661</v>
      </c>
      <c r="C2078" s="1" t="s">
        <v>2424</v>
      </c>
      <c r="D2078" s="1">
        <v>2018</v>
      </c>
      <c r="E2078" s="1">
        <v>1</v>
      </c>
      <c r="F2078" s="1">
        <v>21</v>
      </c>
      <c r="G2078" s="1">
        <v>1</v>
      </c>
      <c r="H2078" s="1">
        <v>6</v>
      </c>
      <c r="I2078" s="1">
        <v>40</v>
      </c>
      <c r="J2078" s="1">
        <v>-18.882999999999999</v>
      </c>
      <c r="K2078" s="1">
        <v>-69.614000000000004</v>
      </c>
      <c r="L2078" s="1">
        <v>6.2</v>
      </c>
      <c r="M2078" s="1">
        <v>129.4</v>
      </c>
      <c r="N2078" s="1">
        <v>-20.287310000000002</v>
      </c>
      <c r="O2078" s="1">
        <v>-70.104550000000003</v>
      </c>
      <c r="P2078" s="1">
        <v>524</v>
      </c>
      <c r="Q2078" s="1">
        <v>822</v>
      </c>
      <c r="R2078" s="7">
        <v>16.856666666666669</v>
      </c>
      <c r="S2078" s="1">
        <v>186</v>
      </c>
      <c r="T2078" s="1">
        <v>22</v>
      </c>
      <c r="U2078" s="1">
        <v>-80</v>
      </c>
      <c r="V2078" s="1">
        <v>355</v>
      </c>
      <c r="W2078" s="1">
        <v>69</v>
      </c>
      <c r="X2078" s="1">
        <v>-94</v>
      </c>
      <c r="Y2078" s="1">
        <v>163.75381597306304</v>
      </c>
      <c r="Z2078" s="1">
        <v>209.03482490183256</v>
      </c>
      <c r="AA2078" s="1">
        <v>201.00958251953119</v>
      </c>
      <c r="AB2078" s="1" t="s">
        <v>2699</v>
      </c>
      <c r="AC2078" s="3">
        <v>147</v>
      </c>
      <c r="AD2078" s="3">
        <f>_xlfn.XLOOKUP(B2078,EVENTOS!B:B,EVENTOS!M:M,"--",0,1)</f>
        <v>440</v>
      </c>
      <c r="AE2078" s="3">
        <v>2</v>
      </c>
      <c r="AF2078" s="12">
        <f>_xlfn.XLOOKUP(C2078,ESTACIONES!B:B,ESTACIONES!N:N,0,0,1)</f>
        <v>1.9072227936639179</v>
      </c>
      <c r="AG2078">
        <f>_xlfn.XLOOKUP(A2078,'L y W'!A:A,'L y W'!B:B,0,0,1)</f>
        <v>19.275249131909373</v>
      </c>
      <c r="AH2078">
        <f>_xlfn.XLOOKUP(A2078,'L y W'!A:A,'L y W'!C:C,0,0,1)</f>
        <v>14.914201280943992</v>
      </c>
    </row>
    <row r="2079" spans="1:34" x14ac:dyDescent="0.3">
      <c r="A2079" s="1">
        <v>42</v>
      </c>
      <c r="B2079" s="1" t="s">
        <v>2622</v>
      </c>
      <c r="C2079" s="1" t="s">
        <v>1495</v>
      </c>
      <c r="D2079" s="1">
        <v>2013</v>
      </c>
      <c r="E2079" s="1">
        <v>8</v>
      </c>
      <c r="F2079" s="1">
        <v>23</v>
      </c>
      <c r="G2079" s="1">
        <v>8</v>
      </c>
      <c r="H2079" s="1">
        <v>34</v>
      </c>
      <c r="I2079" s="1">
        <v>5</v>
      </c>
      <c r="J2079" s="1">
        <v>-22.277999999999999</v>
      </c>
      <c r="K2079" s="1">
        <v>-68.855000000000004</v>
      </c>
      <c r="L2079" s="1">
        <v>5.7</v>
      </c>
      <c r="M2079" s="1">
        <v>117.5</v>
      </c>
      <c r="N2079" s="1">
        <v>-22.048469999999998</v>
      </c>
      <c r="O2079" s="1">
        <v>-69.753100000000003</v>
      </c>
      <c r="P2079" s="1">
        <v>0</v>
      </c>
      <c r="Q2079" s="1">
        <v>711</v>
      </c>
      <c r="R2079" s="7">
        <v>12.5</v>
      </c>
      <c r="S2079" s="1">
        <v>224</v>
      </c>
      <c r="T2079" s="1">
        <v>28</v>
      </c>
      <c r="U2079" s="1">
        <v>-44</v>
      </c>
      <c r="V2079" s="1">
        <v>355</v>
      </c>
      <c r="W2079" s="1">
        <v>71</v>
      </c>
      <c r="X2079" s="1">
        <v>-110</v>
      </c>
      <c r="Y2079" s="1">
        <v>96.056583650613234</v>
      </c>
      <c r="Z2079" s="1">
        <v>151.7666539877165</v>
      </c>
      <c r="AA2079" s="1">
        <v>146.535</v>
      </c>
      <c r="AB2079" s="1" t="s">
        <v>2700</v>
      </c>
      <c r="AC2079" s="3">
        <v>98</v>
      </c>
      <c r="AD2079" s="3">
        <f>_xlfn.XLOOKUP(B2079,EVENTOS!B:B,EVENTOS!M:M,"--",0,1)</f>
        <v>434</v>
      </c>
      <c r="AE2079" s="3">
        <v>2</v>
      </c>
      <c r="AF2079" s="12">
        <f>_xlfn.XLOOKUP(C2079,ESTACIONES!B:B,ESTACIONES!N:N,0,0,1)</f>
        <v>1.7664551288137496</v>
      </c>
      <c r="AG2079">
        <f>_xlfn.XLOOKUP(A2079,'L y W'!A:A,'L y W'!B:B,0,0,1)</f>
        <v>0</v>
      </c>
      <c r="AH2079">
        <f>_xlfn.XLOOKUP(A2079,'L y W'!A:A,'L y W'!C:C,0,0,1)</f>
        <v>0</v>
      </c>
    </row>
    <row r="2080" spans="1:34" x14ac:dyDescent="0.3">
      <c r="A2080" s="1">
        <v>420</v>
      </c>
      <c r="B2080" s="1" t="s">
        <v>2650</v>
      </c>
      <c r="C2080" s="1" t="s">
        <v>406</v>
      </c>
      <c r="D2080" s="1">
        <v>2014</v>
      </c>
      <c r="E2080" s="1">
        <v>5</v>
      </c>
      <c r="F2080" s="1">
        <v>17</v>
      </c>
      <c r="G2080" s="1">
        <v>9</v>
      </c>
      <c r="H2080" s="1">
        <v>11</v>
      </c>
      <c r="I2080" s="1">
        <v>7</v>
      </c>
      <c r="J2080" s="1">
        <v>-20.001000000000001</v>
      </c>
      <c r="K2080" s="1">
        <v>-70.966999999999999</v>
      </c>
      <c r="L2080" s="1">
        <v>5.5</v>
      </c>
      <c r="M2080" s="1">
        <v>37.200000000000003</v>
      </c>
      <c r="N2080" s="1">
        <v>-19.995450000000002</v>
      </c>
      <c r="O2080" s="1">
        <v>-69.767070000000004</v>
      </c>
      <c r="P2080" s="1">
        <v>0</v>
      </c>
      <c r="Q2080" s="1">
        <v>418</v>
      </c>
      <c r="R2080" s="7">
        <v>2.8</v>
      </c>
      <c r="S2080" s="1">
        <v>344</v>
      </c>
      <c r="T2080" s="1">
        <v>25</v>
      </c>
      <c r="U2080" s="1">
        <v>86</v>
      </c>
      <c r="V2080" s="1">
        <v>169</v>
      </c>
      <c r="W2080" s="1">
        <v>65</v>
      </c>
      <c r="X2080" s="1">
        <v>92</v>
      </c>
      <c r="Y2080" s="1">
        <v>125.57182036600902</v>
      </c>
      <c r="Z2080" s="1">
        <v>130.96611038750916</v>
      </c>
      <c r="AA2080" s="1">
        <v>140.66</v>
      </c>
      <c r="AB2080" s="1" t="s">
        <v>2701</v>
      </c>
      <c r="AC2080" s="3">
        <v>50</v>
      </c>
      <c r="AD2080" s="3">
        <f>_xlfn.XLOOKUP(B2080,EVENTOS!B:B,EVENTOS!M:M,"--",0,1)</f>
        <v>439</v>
      </c>
      <c r="AE2080" s="3">
        <v>1</v>
      </c>
      <c r="AF2080" s="12">
        <f>_xlfn.XLOOKUP(C2080,ESTACIONES!B:B,ESTACIONES!N:N,0,0,1)</f>
        <v>3.6247955390389586</v>
      </c>
      <c r="AG2080">
        <f>_xlfn.XLOOKUP(A2080,'L y W'!A:A,'L y W'!B:B,0,0,1)</f>
        <v>0</v>
      </c>
      <c r="AH2080">
        <f>_xlfn.XLOOKUP(A2080,'L y W'!A:A,'L y W'!C:C,0,0,1)</f>
        <v>0</v>
      </c>
    </row>
    <row r="2081" spans="1:34" x14ac:dyDescent="0.3">
      <c r="A2081" s="1">
        <v>4200</v>
      </c>
      <c r="B2081" s="1" t="s">
        <v>2661</v>
      </c>
      <c r="C2081" s="1" t="s">
        <v>486</v>
      </c>
      <c r="D2081" s="1">
        <v>2018</v>
      </c>
      <c r="E2081" s="1">
        <v>1</v>
      </c>
      <c r="F2081" s="1">
        <v>21</v>
      </c>
      <c r="G2081" s="1">
        <v>1</v>
      </c>
      <c r="H2081" s="1">
        <v>6</v>
      </c>
      <c r="I2081" s="1">
        <v>40</v>
      </c>
      <c r="J2081" s="1">
        <v>-18.882999999999999</v>
      </c>
      <c r="K2081" s="1">
        <v>-69.614000000000004</v>
      </c>
      <c r="L2081" s="1">
        <v>6.2</v>
      </c>
      <c r="M2081" s="1">
        <v>129.4</v>
      </c>
      <c r="N2081" s="1">
        <v>-19.924413999999999</v>
      </c>
      <c r="O2081" s="1">
        <v>-69.511921999999998</v>
      </c>
      <c r="P2081" s="1">
        <v>0</v>
      </c>
      <c r="Q2081" s="1">
        <v>517</v>
      </c>
      <c r="R2081" s="7">
        <v>6.5</v>
      </c>
      <c r="S2081" s="1">
        <v>186</v>
      </c>
      <c r="T2081" s="1">
        <v>22</v>
      </c>
      <c r="U2081" s="1">
        <v>-80</v>
      </c>
      <c r="V2081" s="1">
        <v>355</v>
      </c>
      <c r="W2081" s="1">
        <v>69</v>
      </c>
      <c r="X2081" s="1">
        <v>-94</v>
      </c>
      <c r="Y2081" s="1">
        <v>115.77886894671516</v>
      </c>
      <c r="Z2081" s="1">
        <v>173.63498061905798</v>
      </c>
      <c r="AA2081" s="1">
        <v>164.53033447265619</v>
      </c>
      <c r="AB2081" s="1" t="s">
        <v>2702</v>
      </c>
      <c r="AC2081" s="3">
        <v>57</v>
      </c>
      <c r="AD2081" s="3">
        <f>_xlfn.XLOOKUP(B2081,EVENTOS!B:B,EVENTOS!M:M,"--",0,1)</f>
        <v>440</v>
      </c>
      <c r="AE2081" s="3">
        <v>2</v>
      </c>
      <c r="AF2081" s="12">
        <f>_xlfn.XLOOKUP(C2081,ESTACIONES!B:B,ESTACIONES!N:N,0,0,1)</f>
        <v>4.936467224628478</v>
      </c>
      <c r="AG2081">
        <f>_xlfn.XLOOKUP(A2081,'L y W'!A:A,'L y W'!B:B,0,0,1)</f>
        <v>19.275249131909373</v>
      </c>
      <c r="AH2081">
        <f>_xlfn.XLOOKUP(A2081,'L y W'!A:A,'L y W'!C:C,0,0,1)</f>
        <v>14.914201280943992</v>
      </c>
    </row>
    <row r="2082" spans="1:34" x14ac:dyDescent="0.3">
      <c r="A2082" s="1">
        <v>4203</v>
      </c>
      <c r="B2082" s="1" t="s">
        <v>2661</v>
      </c>
      <c r="C2082" s="1" t="s">
        <v>1133</v>
      </c>
      <c r="D2082" s="1">
        <v>2018</v>
      </c>
      <c r="E2082" s="1">
        <v>1</v>
      </c>
      <c r="F2082" s="1">
        <v>21</v>
      </c>
      <c r="G2082" s="1">
        <v>1</v>
      </c>
      <c r="H2082" s="1">
        <v>6</v>
      </c>
      <c r="I2082" s="1">
        <v>40</v>
      </c>
      <c r="J2082" s="1">
        <v>-18.882999999999999</v>
      </c>
      <c r="K2082" s="1">
        <v>-69.614000000000004</v>
      </c>
      <c r="L2082" s="1">
        <v>6.2</v>
      </c>
      <c r="M2082" s="1">
        <v>129.4</v>
      </c>
      <c r="N2082" s="1">
        <v>-20.5656</v>
      </c>
      <c r="O2082" s="1">
        <v>-70.180700000000002</v>
      </c>
      <c r="P2082" s="1">
        <v>0</v>
      </c>
      <c r="Q2082" s="1">
        <v>566</v>
      </c>
      <c r="R2082" s="7">
        <v>5.25</v>
      </c>
      <c r="S2082" s="1">
        <v>186</v>
      </c>
      <c r="T2082" s="1">
        <v>22</v>
      </c>
      <c r="U2082" s="1">
        <v>-80</v>
      </c>
      <c r="V2082" s="1">
        <v>355</v>
      </c>
      <c r="W2082" s="1">
        <v>69</v>
      </c>
      <c r="X2082" s="1">
        <v>-94</v>
      </c>
      <c r="Y2082" s="1">
        <v>195.50836305549512</v>
      </c>
      <c r="Z2082" s="1">
        <v>234.45229797261382</v>
      </c>
      <c r="AA2082" s="1">
        <v>226.45646667480469</v>
      </c>
      <c r="AB2082" s="1" t="s">
        <v>2703</v>
      </c>
      <c r="AC2082" s="3">
        <v>86</v>
      </c>
      <c r="AD2082" s="3">
        <f>_xlfn.XLOOKUP(B2082,EVENTOS!B:B,EVENTOS!M:M,"--",0,1)</f>
        <v>440</v>
      </c>
      <c r="AE2082" s="3">
        <v>2</v>
      </c>
      <c r="AF2082" s="12">
        <f>_xlfn.XLOOKUP(C2082,ESTACIONES!B:B,ESTACIONES!N:N,0,0,1)</f>
        <v>1.9877605484014587</v>
      </c>
      <c r="AG2082">
        <f>_xlfn.XLOOKUP(A2082,'L y W'!A:A,'L y W'!B:B,0,0,1)</f>
        <v>19.275249131909373</v>
      </c>
      <c r="AH2082">
        <f>_xlfn.XLOOKUP(A2082,'L y W'!A:A,'L y W'!C:C,0,0,1)</f>
        <v>14.914201280943992</v>
      </c>
    </row>
    <row r="2083" spans="1:34" x14ac:dyDescent="0.3">
      <c r="A2083" s="1">
        <v>4207</v>
      </c>
      <c r="B2083" s="1" t="s">
        <v>2704</v>
      </c>
      <c r="C2083" s="1" t="s">
        <v>212</v>
      </c>
      <c r="D2083" s="1">
        <v>2018</v>
      </c>
      <c r="E2083" s="1">
        <v>1</v>
      </c>
      <c r="F2083" s="1">
        <v>24</v>
      </c>
      <c r="G2083" s="1">
        <v>7</v>
      </c>
      <c r="H2083" s="1">
        <v>46</v>
      </c>
      <c r="I2083" s="1">
        <v>6</v>
      </c>
      <c r="J2083" s="1">
        <v>-20.308</v>
      </c>
      <c r="K2083" s="1">
        <v>-69.11</v>
      </c>
      <c r="L2083" s="1">
        <v>5.3</v>
      </c>
      <c r="M2083" s="1">
        <v>106.3</v>
      </c>
      <c r="N2083" s="1">
        <v>-19.668500000000002</v>
      </c>
      <c r="O2083" s="1">
        <v>-69.194199999999995</v>
      </c>
      <c r="P2083" s="1">
        <v>0</v>
      </c>
      <c r="Q2083" s="1">
        <v>973</v>
      </c>
      <c r="R2083" s="7">
        <v>7.75</v>
      </c>
      <c r="S2083" s="1">
        <v>215</v>
      </c>
      <c r="T2083" s="1">
        <v>20</v>
      </c>
      <c r="U2083" s="1">
        <v>-32</v>
      </c>
      <c r="V2083" s="1">
        <v>336</v>
      </c>
      <c r="W2083" s="1">
        <v>79</v>
      </c>
      <c r="X2083" s="1">
        <v>-107</v>
      </c>
      <c r="Y2083" s="1">
        <v>71.341602334486865</v>
      </c>
      <c r="Z2083" s="1">
        <v>128.02075700312065</v>
      </c>
      <c r="AA2083" s="1">
        <v>128.0194091796875</v>
      </c>
      <c r="AB2083" s="1" t="s">
        <v>2705</v>
      </c>
      <c r="AC2083" s="3">
        <v>42</v>
      </c>
      <c r="AD2083" s="3">
        <f>_xlfn.XLOOKUP(B2083,EVENTOS!B:B,EVENTOS!M:M,"--",0,1)</f>
        <v>441</v>
      </c>
      <c r="AE2083" s="3">
        <v>2</v>
      </c>
      <c r="AF2083" s="12">
        <f>_xlfn.XLOOKUP(C2083,ESTACIONES!B:B,ESTACIONES!N:N,0,0,1)</f>
        <v>5.985471124506704</v>
      </c>
      <c r="AG2083">
        <f>_xlfn.XLOOKUP(A2083,'L y W'!A:A,'L y W'!B:B,0,0,1)</f>
        <v>0</v>
      </c>
      <c r="AH2083">
        <f>_xlfn.XLOOKUP(A2083,'L y W'!A:A,'L y W'!C:C,0,0,1)</f>
        <v>0</v>
      </c>
    </row>
    <row r="2084" spans="1:34" x14ac:dyDescent="0.3">
      <c r="A2084" s="1">
        <v>4208</v>
      </c>
      <c r="B2084" s="1" t="s">
        <v>2704</v>
      </c>
      <c r="C2084" s="1" t="s">
        <v>482</v>
      </c>
      <c r="D2084" s="1">
        <v>2018</v>
      </c>
      <c r="E2084" s="1">
        <v>1</v>
      </c>
      <c r="F2084" s="1">
        <v>24</v>
      </c>
      <c r="G2084" s="1">
        <v>7</v>
      </c>
      <c r="H2084" s="1">
        <v>46</v>
      </c>
      <c r="I2084" s="1">
        <v>6</v>
      </c>
      <c r="J2084" s="1">
        <v>-20.308</v>
      </c>
      <c r="K2084" s="1">
        <v>-69.11</v>
      </c>
      <c r="L2084" s="1">
        <v>5.3</v>
      </c>
      <c r="M2084" s="1">
        <v>106.3</v>
      </c>
      <c r="N2084" s="1">
        <v>-21.043230000000001</v>
      </c>
      <c r="O2084" s="1">
        <v>-69.487399999999994</v>
      </c>
      <c r="P2084" s="1">
        <v>0</v>
      </c>
      <c r="Q2084" s="1">
        <v>603</v>
      </c>
      <c r="R2084" s="7">
        <v>3.4</v>
      </c>
      <c r="S2084" s="1">
        <v>215</v>
      </c>
      <c r="T2084" s="1">
        <v>20</v>
      </c>
      <c r="U2084" s="1">
        <v>-32</v>
      </c>
      <c r="V2084" s="1">
        <v>336</v>
      </c>
      <c r="W2084" s="1">
        <v>79</v>
      </c>
      <c r="X2084" s="1">
        <v>-107</v>
      </c>
      <c r="Y2084" s="1">
        <v>90.399658084711234</v>
      </c>
      <c r="Z2084" s="1">
        <v>139.54134936223275</v>
      </c>
      <c r="AA2084" s="1">
        <v>139.564208984375</v>
      </c>
      <c r="AB2084" s="1" t="s">
        <v>2706</v>
      </c>
      <c r="AC2084" s="3">
        <v>55</v>
      </c>
      <c r="AD2084" s="3">
        <f>_xlfn.XLOOKUP(B2084,EVENTOS!B:B,EVENTOS!M:M,"--",0,1)</f>
        <v>441</v>
      </c>
      <c r="AE2084" s="3">
        <v>2</v>
      </c>
      <c r="AF2084" s="12">
        <f>_xlfn.XLOOKUP(C2084,ESTACIONES!B:B,ESTACIONES!N:N,0,0,1)</f>
        <v>1.9568435515885059</v>
      </c>
      <c r="AG2084">
        <f>_xlfn.XLOOKUP(A2084,'L y W'!A:A,'L y W'!B:B,0,0,1)</f>
        <v>0</v>
      </c>
      <c r="AH2084">
        <f>_xlfn.XLOOKUP(A2084,'L y W'!A:A,'L y W'!C:C,0,0,1)</f>
        <v>0</v>
      </c>
    </row>
    <row r="2085" spans="1:34" x14ac:dyDescent="0.3">
      <c r="A2085" s="1">
        <v>4209</v>
      </c>
      <c r="B2085" s="1" t="s">
        <v>2704</v>
      </c>
      <c r="C2085" s="1" t="s">
        <v>1736</v>
      </c>
      <c r="D2085" s="1">
        <v>2018</v>
      </c>
      <c r="E2085" s="1">
        <v>1</v>
      </c>
      <c r="F2085" s="1">
        <v>24</v>
      </c>
      <c r="G2085" s="1">
        <v>7</v>
      </c>
      <c r="H2085" s="1">
        <v>46</v>
      </c>
      <c r="I2085" s="1">
        <v>6</v>
      </c>
      <c r="J2085" s="1">
        <v>-20.308</v>
      </c>
      <c r="K2085" s="1">
        <v>-69.11</v>
      </c>
      <c r="L2085" s="1">
        <v>5.3</v>
      </c>
      <c r="M2085" s="1">
        <v>106.3</v>
      </c>
      <c r="N2085" s="1">
        <v>-20.141120000000001</v>
      </c>
      <c r="O2085" s="1">
        <v>-69.153400000000005</v>
      </c>
      <c r="P2085" s="1">
        <v>0</v>
      </c>
      <c r="Q2085" s="1">
        <v>742</v>
      </c>
      <c r="R2085" s="7">
        <v>4.2</v>
      </c>
      <c r="S2085" s="1">
        <v>215</v>
      </c>
      <c r="T2085" s="1">
        <v>20</v>
      </c>
      <c r="U2085" s="1">
        <v>-32</v>
      </c>
      <c r="V2085" s="1">
        <v>336</v>
      </c>
      <c r="W2085" s="1">
        <v>79</v>
      </c>
      <c r="X2085" s="1">
        <v>-107</v>
      </c>
      <c r="Y2085" s="1">
        <v>19.023311723895716</v>
      </c>
      <c r="Z2085" s="1">
        <v>107.98877899552576</v>
      </c>
      <c r="AA2085" s="1">
        <v>107.9885711669922</v>
      </c>
      <c r="AB2085" s="1" t="s">
        <v>2707</v>
      </c>
      <c r="AC2085" s="3">
        <v>110</v>
      </c>
      <c r="AD2085" s="3">
        <f>_xlfn.XLOOKUP(B2085,EVENTOS!B:B,EVENTOS!M:M,"--",0,1)</f>
        <v>441</v>
      </c>
      <c r="AE2085" s="3">
        <v>2</v>
      </c>
      <c r="AF2085" s="12">
        <f>_xlfn.XLOOKUP(C2085,ESTACIONES!B:B,ESTACIONES!N:N,0,0,1)</f>
        <v>2.1221377636605276</v>
      </c>
      <c r="AG2085">
        <f>_xlfn.XLOOKUP(A2085,'L y W'!A:A,'L y W'!B:B,0,0,1)</f>
        <v>0</v>
      </c>
      <c r="AH2085">
        <f>_xlfn.XLOOKUP(A2085,'L y W'!A:A,'L y W'!C:C,0,0,1)</f>
        <v>0</v>
      </c>
    </row>
    <row r="2086" spans="1:34" x14ac:dyDescent="0.3">
      <c r="A2086" s="1">
        <v>421</v>
      </c>
      <c r="B2086" s="1" t="s">
        <v>2650</v>
      </c>
      <c r="C2086" s="1" t="s">
        <v>484</v>
      </c>
      <c r="D2086" s="1">
        <v>2014</v>
      </c>
      <c r="E2086" s="1">
        <v>5</v>
      </c>
      <c r="F2086" s="1">
        <v>17</v>
      </c>
      <c r="G2086" s="1">
        <v>9</v>
      </c>
      <c r="H2086" s="1">
        <v>11</v>
      </c>
      <c r="I2086" s="1">
        <v>7</v>
      </c>
      <c r="J2086" s="1">
        <v>-20.001000000000001</v>
      </c>
      <c r="K2086" s="1">
        <v>-70.966999999999999</v>
      </c>
      <c r="L2086" s="1">
        <v>5.5</v>
      </c>
      <c r="M2086" s="1">
        <v>37.200000000000003</v>
      </c>
      <c r="N2086" s="1">
        <v>-19.312390000000001</v>
      </c>
      <c r="O2086" s="1">
        <v>-69.427279999999996</v>
      </c>
      <c r="P2086" s="1">
        <v>0</v>
      </c>
      <c r="Q2086" s="1">
        <v>346</v>
      </c>
      <c r="R2086" s="7">
        <v>1.1399999999999999</v>
      </c>
      <c r="S2086" s="1">
        <v>344</v>
      </c>
      <c r="T2086" s="1">
        <v>25</v>
      </c>
      <c r="U2086" s="1">
        <v>86</v>
      </c>
      <c r="V2086" s="1">
        <v>169</v>
      </c>
      <c r="W2086" s="1">
        <v>65</v>
      </c>
      <c r="X2086" s="1">
        <v>92</v>
      </c>
      <c r="Y2086" s="1">
        <v>178.56094448643469</v>
      </c>
      <c r="Z2086" s="1">
        <v>182.3947666351412</v>
      </c>
      <c r="AA2086" s="1">
        <v>190.67500000000001</v>
      </c>
      <c r="AB2086" s="1" t="s">
        <v>2708</v>
      </c>
      <c r="AC2086" s="3">
        <v>56</v>
      </c>
      <c r="AD2086" s="3">
        <f>_xlfn.XLOOKUP(B2086,EVENTOS!B:B,EVENTOS!M:M,"--",0,1)</f>
        <v>439</v>
      </c>
      <c r="AE2086" s="3">
        <v>1</v>
      </c>
      <c r="AF2086" s="12">
        <f>_xlfn.XLOOKUP(C2086,ESTACIONES!B:B,ESTACIONES!N:N,0,0,1)</f>
        <v>3.9528596519652126</v>
      </c>
      <c r="AG2086">
        <f>_xlfn.XLOOKUP(A2086,'L y W'!A:A,'L y W'!B:B,0,0,1)</f>
        <v>0</v>
      </c>
      <c r="AH2086">
        <f>_xlfn.XLOOKUP(A2086,'L y W'!A:A,'L y W'!C:C,0,0,1)</f>
        <v>0</v>
      </c>
    </row>
    <row r="2087" spans="1:34" x14ac:dyDescent="0.3">
      <c r="A2087" s="1">
        <v>4210</v>
      </c>
      <c r="B2087" s="1" t="s">
        <v>2704</v>
      </c>
      <c r="C2087" s="1" t="s">
        <v>239</v>
      </c>
      <c r="D2087" s="1">
        <v>2018</v>
      </c>
      <c r="E2087" s="1">
        <v>1</v>
      </c>
      <c r="F2087" s="1">
        <v>24</v>
      </c>
      <c r="G2087" s="1">
        <v>7</v>
      </c>
      <c r="H2087" s="1">
        <v>46</v>
      </c>
      <c r="I2087" s="1">
        <v>6</v>
      </c>
      <c r="J2087" s="1">
        <v>-20.308</v>
      </c>
      <c r="K2087" s="1">
        <v>-69.11</v>
      </c>
      <c r="L2087" s="1">
        <v>5.3</v>
      </c>
      <c r="M2087" s="1">
        <v>106.3</v>
      </c>
      <c r="N2087" s="1">
        <v>-19.760960000000001</v>
      </c>
      <c r="O2087" s="1">
        <v>-69.655820000000006</v>
      </c>
      <c r="P2087" s="1">
        <v>0</v>
      </c>
      <c r="Q2087" s="1">
        <v>846</v>
      </c>
      <c r="R2087" s="7">
        <v>0.53</v>
      </c>
      <c r="S2087" s="1">
        <v>215</v>
      </c>
      <c r="T2087" s="1">
        <v>20</v>
      </c>
      <c r="U2087" s="1">
        <v>-32</v>
      </c>
      <c r="V2087" s="1">
        <v>336</v>
      </c>
      <c r="W2087" s="1">
        <v>79</v>
      </c>
      <c r="X2087" s="1">
        <v>-107</v>
      </c>
      <c r="Y2087" s="1">
        <v>83.237994549989338</v>
      </c>
      <c r="Z2087" s="1">
        <v>135.01205033886438</v>
      </c>
      <c r="AA2087" s="1">
        <v>134.970703125</v>
      </c>
      <c r="AB2087" s="1" t="s">
        <v>2709</v>
      </c>
      <c r="AC2087" s="3">
        <v>46</v>
      </c>
      <c r="AD2087" s="3">
        <f>_xlfn.XLOOKUP(B2087,EVENTOS!B:B,EVENTOS!M:M,"--",0,1)</f>
        <v>441</v>
      </c>
      <c r="AE2087" s="3">
        <v>2</v>
      </c>
      <c r="AF2087" s="12">
        <f>_xlfn.XLOOKUP(C2087,ESTACIONES!B:B,ESTACIONES!N:N,0,0,1)</f>
        <v>3.0457469555755177</v>
      </c>
      <c r="AG2087">
        <f>_xlfn.XLOOKUP(A2087,'L y W'!A:A,'L y W'!B:B,0,0,1)</f>
        <v>0</v>
      </c>
      <c r="AH2087">
        <f>_xlfn.XLOOKUP(A2087,'L y W'!A:A,'L y W'!C:C,0,0,1)</f>
        <v>0</v>
      </c>
    </row>
    <row r="2088" spans="1:34" x14ac:dyDescent="0.3">
      <c r="A2088" s="1">
        <v>4211</v>
      </c>
      <c r="B2088" s="1" t="s">
        <v>2704</v>
      </c>
      <c r="C2088" s="1" t="s">
        <v>35</v>
      </c>
      <c r="D2088" s="1">
        <v>2018</v>
      </c>
      <c r="E2088" s="1">
        <v>1</v>
      </c>
      <c r="F2088" s="1">
        <v>24</v>
      </c>
      <c r="G2088" s="1">
        <v>7</v>
      </c>
      <c r="H2088" s="1">
        <v>46</v>
      </c>
      <c r="I2088" s="1">
        <v>6</v>
      </c>
      <c r="J2088" s="1">
        <v>-20.308</v>
      </c>
      <c r="K2088" s="1">
        <v>-69.11</v>
      </c>
      <c r="L2088" s="1">
        <v>5.3</v>
      </c>
      <c r="M2088" s="1">
        <v>106.3</v>
      </c>
      <c r="N2088" s="1">
        <v>-20.230340000000002</v>
      </c>
      <c r="O2088" s="1">
        <v>-70.145920000000004</v>
      </c>
      <c r="P2088" s="1">
        <v>0</v>
      </c>
      <c r="Q2088" s="1">
        <v>635</v>
      </c>
      <c r="R2088" s="7">
        <v>7.01</v>
      </c>
      <c r="S2088" s="1">
        <v>215</v>
      </c>
      <c r="T2088" s="1">
        <v>20</v>
      </c>
      <c r="U2088" s="1">
        <v>-32</v>
      </c>
      <c r="V2088" s="1">
        <v>336</v>
      </c>
      <c r="W2088" s="1">
        <v>79</v>
      </c>
      <c r="X2088" s="1">
        <v>-107</v>
      </c>
      <c r="Y2088" s="1">
        <v>108.56134218009814</v>
      </c>
      <c r="Z2088" s="1">
        <v>151.93832635626981</v>
      </c>
      <c r="AA2088" s="1">
        <v>151.9212341308594</v>
      </c>
      <c r="AB2088" s="1" t="s">
        <v>2710</v>
      </c>
      <c r="AC2088" s="3">
        <v>3</v>
      </c>
      <c r="AD2088" s="3">
        <f>_xlfn.XLOOKUP(B2088,EVENTOS!B:B,EVENTOS!M:M,"--",0,1)</f>
        <v>441</v>
      </c>
      <c r="AE2088" s="3">
        <v>2</v>
      </c>
      <c r="AF2088" s="12">
        <f>_xlfn.XLOOKUP(C2088,ESTACIONES!B:B,ESTACIONES!N:N,0,0,1)</f>
        <v>6.1460543197080302</v>
      </c>
      <c r="AG2088">
        <f>_xlfn.XLOOKUP(A2088,'L y W'!A:A,'L y W'!B:B,0,0,1)</f>
        <v>0</v>
      </c>
      <c r="AH2088">
        <f>_xlfn.XLOOKUP(A2088,'L y W'!A:A,'L y W'!C:C,0,0,1)</f>
        <v>0</v>
      </c>
    </row>
    <row r="2089" spans="1:34" x14ac:dyDescent="0.3">
      <c r="A2089" s="1">
        <v>4212</v>
      </c>
      <c r="B2089" s="1" t="s">
        <v>2704</v>
      </c>
      <c r="C2089" s="1" t="s">
        <v>687</v>
      </c>
      <c r="D2089" s="1">
        <v>2018</v>
      </c>
      <c r="E2089" s="1">
        <v>1</v>
      </c>
      <c r="F2089" s="1">
        <v>24</v>
      </c>
      <c r="G2089" s="1">
        <v>7</v>
      </c>
      <c r="H2089" s="1">
        <v>46</v>
      </c>
      <c r="I2089" s="1">
        <v>6</v>
      </c>
      <c r="J2089" s="1">
        <v>-20.308</v>
      </c>
      <c r="K2089" s="1">
        <v>-69.11</v>
      </c>
      <c r="L2089" s="1">
        <v>5.3</v>
      </c>
      <c r="M2089" s="1">
        <v>106.3</v>
      </c>
      <c r="N2089" s="1">
        <v>-20.20975</v>
      </c>
      <c r="O2089" s="1">
        <v>-70.150220000000004</v>
      </c>
      <c r="P2089" s="1">
        <v>0</v>
      </c>
      <c r="Q2089" s="1">
        <v>809</v>
      </c>
      <c r="R2089" s="7">
        <v>4.68</v>
      </c>
      <c r="S2089" s="1">
        <v>215</v>
      </c>
      <c r="T2089" s="1">
        <v>20</v>
      </c>
      <c r="U2089" s="1">
        <v>-32</v>
      </c>
      <c r="V2089" s="1">
        <v>336</v>
      </c>
      <c r="W2089" s="1">
        <v>79</v>
      </c>
      <c r="X2089" s="1">
        <v>-107</v>
      </c>
      <c r="Y2089" s="1">
        <v>109.21969539407951</v>
      </c>
      <c r="Z2089" s="1">
        <v>152.40942182809931</v>
      </c>
      <c r="AA2089" s="1">
        <v>152.38734436035159</v>
      </c>
      <c r="AB2089" s="1" t="s">
        <v>2711</v>
      </c>
      <c r="AC2089" s="3">
        <v>66</v>
      </c>
      <c r="AD2089" s="3">
        <f>_xlfn.XLOOKUP(B2089,EVENTOS!B:B,EVENTOS!M:M,"--",0,1)</f>
        <v>441</v>
      </c>
      <c r="AE2089" s="3">
        <v>2</v>
      </c>
      <c r="AF2089" s="12">
        <f>_xlfn.XLOOKUP(C2089,ESTACIONES!B:B,ESTACIONES!N:N,0,0,1)</f>
        <v>1.723755423047024</v>
      </c>
      <c r="AG2089">
        <f>_xlfn.XLOOKUP(A2089,'L y W'!A:A,'L y W'!B:B,0,0,1)</f>
        <v>0</v>
      </c>
      <c r="AH2089">
        <f>_xlfn.XLOOKUP(A2089,'L y W'!A:A,'L y W'!C:C,0,0,1)</f>
        <v>0</v>
      </c>
    </row>
    <row r="2090" spans="1:34" x14ac:dyDescent="0.3">
      <c r="A2090" s="1">
        <v>4213</v>
      </c>
      <c r="B2090" s="1" t="s">
        <v>2704</v>
      </c>
      <c r="C2090" s="1" t="s">
        <v>40</v>
      </c>
      <c r="D2090" s="1">
        <v>2018</v>
      </c>
      <c r="E2090" s="1">
        <v>1</v>
      </c>
      <c r="F2090" s="1">
        <v>24</v>
      </c>
      <c r="G2090" s="1">
        <v>7</v>
      </c>
      <c r="H2090" s="1">
        <v>46</v>
      </c>
      <c r="I2090" s="1">
        <v>6</v>
      </c>
      <c r="J2090" s="1">
        <v>-20.308</v>
      </c>
      <c r="K2090" s="1">
        <v>-69.11</v>
      </c>
      <c r="L2090" s="1">
        <v>5.3</v>
      </c>
      <c r="M2090" s="1">
        <v>106.3</v>
      </c>
      <c r="N2090" s="1">
        <v>-20.214200000000002</v>
      </c>
      <c r="O2090" s="1">
        <v>-70.137889999999999</v>
      </c>
      <c r="P2090" s="1">
        <v>0</v>
      </c>
      <c r="Q2090" s="1">
        <v>276</v>
      </c>
      <c r="R2090" s="7">
        <v>1.67</v>
      </c>
      <c r="S2090" s="1">
        <v>215</v>
      </c>
      <c r="T2090" s="1">
        <v>20</v>
      </c>
      <c r="U2090" s="1">
        <v>-32</v>
      </c>
      <c r="V2090" s="1">
        <v>336</v>
      </c>
      <c r="W2090" s="1">
        <v>79</v>
      </c>
      <c r="X2090" s="1">
        <v>-107</v>
      </c>
      <c r="Y2090" s="1">
        <v>107.88795328717383</v>
      </c>
      <c r="Z2090" s="1">
        <v>151.45791648010811</v>
      </c>
      <c r="AA2090" s="1">
        <v>151.4373779296875</v>
      </c>
      <c r="AB2090" s="1" t="s">
        <v>2712</v>
      </c>
      <c r="AC2090" s="3">
        <v>4</v>
      </c>
      <c r="AD2090" s="3">
        <f>_xlfn.XLOOKUP(B2090,EVENTOS!B:B,EVENTOS!M:M,"--",0,1)</f>
        <v>441</v>
      </c>
      <c r="AE2090" s="3">
        <v>2</v>
      </c>
      <c r="AF2090" s="12">
        <f>_xlfn.XLOOKUP(C2090,ESTACIONES!B:B,ESTACIONES!N:N,0,0,1)</f>
        <v>1.8913069000583338</v>
      </c>
      <c r="AG2090">
        <f>_xlfn.XLOOKUP(A2090,'L y W'!A:A,'L y W'!B:B,0,0,1)</f>
        <v>0</v>
      </c>
      <c r="AH2090">
        <f>_xlfn.XLOOKUP(A2090,'L y W'!A:A,'L y W'!C:C,0,0,1)</f>
        <v>0</v>
      </c>
    </row>
    <row r="2091" spans="1:34" x14ac:dyDescent="0.3">
      <c r="A2091" s="1">
        <v>4214</v>
      </c>
      <c r="B2091" s="1" t="s">
        <v>2704</v>
      </c>
      <c r="C2091" s="1" t="s">
        <v>88</v>
      </c>
      <c r="D2091" s="1">
        <v>2018</v>
      </c>
      <c r="E2091" s="1">
        <v>1</v>
      </c>
      <c r="F2091" s="1">
        <v>24</v>
      </c>
      <c r="G2091" s="1">
        <v>7</v>
      </c>
      <c r="H2091" s="1">
        <v>46</v>
      </c>
      <c r="I2091" s="1">
        <v>6</v>
      </c>
      <c r="J2091" s="1">
        <v>-20.308</v>
      </c>
      <c r="K2091" s="1">
        <v>-69.11</v>
      </c>
      <c r="L2091" s="1">
        <v>5.3</v>
      </c>
      <c r="M2091" s="1">
        <v>106.3</v>
      </c>
      <c r="N2091" s="1">
        <v>-20.256270000000001</v>
      </c>
      <c r="O2091" s="1">
        <v>-69.786010000000005</v>
      </c>
      <c r="P2091" s="1">
        <v>0</v>
      </c>
      <c r="Q2091" s="1">
        <v>344</v>
      </c>
      <c r="R2091" s="7">
        <v>2.4700000000000002</v>
      </c>
      <c r="S2091" s="1">
        <v>215</v>
      </c>
      <c r="T2091" s="1">
        <v>20</v>
      </c>
      <c r="U2091" s="1">
        <v>-32</v>
      </c>
      <c r="V2091" s="1">
        <v>336</v>
      </c>
      <c r="W2091" s="1">
        <v>79</v>
      </c>
      <c r="X2091" s="1">
        <v>-107</v>
      </c>
      <c r="Y2091" s="1">
        <v>70.847377211270725</v>
      </c>
      <c r="Z2091" s="1">
        <v>127.7460013374825</v>
      </c>
      <c r="AA2091" s="1">
        <v>127.74058532714839</v>
      </c>
      <c r="AB2091" s="1" t="s">
        <v>2713</v>
      </c>
      <c r="AC2091" s="3">
        <v>15</v>
      </c>
      <c r="AD2091" s="3">
        <f>_xlfn.XLOOKUP(B2091,EVENTOS!B:B,EVENTOS!M:M,"--",0,1)</f>
        <v>441</v>
      </c>
      <c r="AE2091" s="3">
        <v>2</v>
      </c>
      <c r="AF2091" s="12">
        <f>_xlfn.XLOOKUP(C2091,ESTACIONES!B:B,ESTACIONES!N:N,0,0,1)</f>
        <v>4.7744005541349805</v>
      </c>
      <c r="AG2091">
        <f>_xlfn.XLOOKUP(A2091,'L y W'!A:A,'L y W'!B:B,0,0,1)</f>
        <v>0</v>
      </c>
      <c r="AH2091">
        <f>_xlfn.XLOOKUP(A2091,'L y W'!A:A,'L y W'!C:C,0,0,1)</f>
        <v>0</v>
      </c>
    </row>
    <row r="2092" spans="1:34" x14ac:dyDescent="0.3">
      <c r="A2092" s="1">
        <v>4215</v>
      </c>
      <c r="B2092" s="1" t="s">
        <v>2704</v>
      </c>
      <c r="C2092" s="1" t="s">
        <v>49</v>
      </c>
      <c r="D2092" s="1">
        <v>2018</v>
      </c>
      <c r="E2092" s="1">
        <v>1</v>
      </c>
      <c r="F2092" s="1">
        <v>24</v>
      </c>
      <c r="G2092" s="1">
        <v>7</v>
      </c>
      <c r="H2092" s="1">
        <v>46</v>
      </c>
      <c r="I2092" s="1">
        <v>6</v>
      </c>
      <c r="J2092" s="1">
        <v>-20.308</v>
      </c>
      <c r="K2092" s="1">
        <v>-69.11</v>
      </c>
      <c r="L2092" s="1">
        <v>5.3</v>
      </c>
      <c r="M2092" s="1">
        <v>106.3</v>
      </c>
      <c r="N2092" s="1">
        <v>-20.270160000000001</v>
      </c>
      <c r="O2092" s="1">
        <v>-70.094139999999996</v>
      </c>
      <c r="P2092" s="1">
        <v>0</v>
      </c>
      <c r="Q2092" s="1">
        <v>680</v>
      </c>
      <c r="R2092" s="7">
        <v>14.35</v>
      </c>
      <c r="S2092" s="1">
        <v>215</v>
      </c>
      <c r="T2092" s="1">
        <v>20</v>
      </c>
      <c r="U2092" s="1">
        <v>-32</v>
      </c>
      <c r="V2092" s="1">
        <v>336</v>
      </c>
      <c r="W2092" s="1">
        <v>79</v>
      </c>
      <c r="X2092" s="1">
        <v>-107</v>
      </c>
      <c r="Y2092" s="1">
        <v>102.8832417875759</v>
      </c>
      <c r="Z2092" s="1">
        <v>147.93461880412173</v>
      </c>
      <c r="AA2092" s="1">
        <v>147.9278259277344</v>
      </c>
      <c r="AB2092" s="1" t="s">
        <v>2714</v>
      </c>
      <c r="AC2092" s="3">
        <v>7</v>
      </c>
      <c r="AD2092" s="3">
        <f>_xlfn.XLOOKUP(B2092,EVENTOS!B:B,EVENTOS!M:M,"--",0,1)</f>
        <v>441</v>
      </c>
      <c r="AE2092" s="3">
        <v>2</v>
      </c>
      <c r="AF2092" s="12">
        <f>_xlfn.XLOOKUP(C2092,ESTACIONES!B:B,ESTACIONES!N:N,0,0,1)</f>
        <v>1.8458396032130928</v>
      </c>
      <c r="AG2092">
        <f>_xlfn.XLOOKUP(A2092,'L y W'!A:A,'L y W'!B:B,0,0,1)</f>
        <v>0</v>
      </c>
      <c r="AH2092">
        <f>_xlfn.XLOOKUP(A2092,'L y W'!A:A,'L y W'!C:C,0,0,1)</f>
        <v>0</v>
      </c>
    </row>
    <row r="2093" spans="1:34" x14ac:dyDescent="0.3">
      <c r="A2093" s="1">
        <v>4216</v>
      </c>
      <c r="B2093" s="1" t="s">
        <v>2704</v>
      </c>
      <c r="C2093" s="1" t="s">
        <v>406</v>
      </c>
      <c r="D2093" s="1">
        <v>2018</v>
      </c>
      <c r="E2093" s="1">
        <v>1</v>
      </c>
      <c r="F2093" s="1">
        <v>24</v>
      </c>
      <c r="G2093" s="1">
        <v>7</v>
      </c>
      <c r="H2093" s="1">
        <v>46</v>
      </c>
      <c r="I2093" s="1">
        <v>6</v>
      </c>
      <c r="J2093" s="1">
        <v>-20.308</v>
      </c>
      <c r="K2093" s="1">
        <v>-69.11</v>
      </c>
      <c r="L2093" s="1">
        <v>5.3</v>
      </c>
      <c r="M2093" s="1">
        <v>106.3</v>
      </c>
      <c r="N2093" s="1">
        <v>-19.995450000000002</v>
      </c>
      <c r="O2093" s="1">
        <v>-69.767070000000004</v>
      </c>
      <c r="P2093" s="1">
        <v>0</v>
      </c>
      <c r="Q2093" s="1">
        <v>418</v>
      </c>
      <c r="R2093" s="7">
        <v>2.8</v>
      </c>
      <c r="S2093" s="1">
        <v>215</v>
      </c>
      <c r="T2093" s="1">
        <v>20</v>
      </c>
      <c r="U2093" s="1">
        <v>-32</v>
      </c>
      <c r="V2093" s="1">
        <v>336</v>
      </c>
      <c r="W2093" s="1">
        <v>79</v>
      </c>
      <c r="X2093" s="1">
        <v>-107</v>
      </c>
      <c r="Y2093" s="1">
        <v>76.916410196055722</v>
      </c>
      <c r="Z2093" s="1">
        <v>131.20908565129133</v>
      </c>
      <c r="AA2093" s="1">
        <v>131.1738586425781</v>
      </c>
      <c r="AB2093" s="1" t="s">
        <v>2715</v>
      </c>
      <c r="AC2093" s="3">
        <v>50</v>
      </c>
      <c r="AD2093" s="3">
        <f>_xlfn.XLOOKUP(B2093,EVENTOS!B:B,EVENTOS!M:M,"--",0,1)</f>
        <v>441</v>
      </c>
      <c r="AE2093" s="3">
        <v>2</v>
      </c>
      <c r="AF2093" s="12">
        <f>_xlfn.XLOOKUP(C2093,ESTACIONES!B:B,ESTACIONES!N:N,0,0,1)</f>
        <v>3.6247955390389586</v>
      </c>
      <c r="AG2093">
        <f>_xlfn.XLOOKUP(A2093,'L y W'!A:A,'L y W'!B:B,0,0,1)</f>
        <v>0</v>
      </c>
      <c r="AH2093">
        <f>_xlfn.XLOOKUP(A2093,'L y W'!A:A,'L y W'!C:C,0,0,1)</f>
        <v>0</v>
      </c>
    </row>
    <row r="2094" spans="1:34" x14ac:dyDescent="0.3">
      <c r="A2094" s="1">
        <v>4217</v>
      </c>
      <c r="B2094" s="1" t="s">
        <v>2704</v>
      </c>
      <c r="C2094" s="1" t="s">
        <v>484</v>
      </c>
      <c r="D2094" s="1">
        <v>2018</v>
      </c>
      <c r="E2094" s="1">
        <v>1</v>
      </c>
      <c r="F2094" s="1">
        <v>24</v>
      </c>
      <c r="G2094" s="1">
        <v>7</v>
      </c>
      <c r="H2094" s="1">
        <v>46</v>
      </c>
      <c r="I2094" s="1">
        <v>6</v>
      </c>
      <c r="J2094" s="1">
        <v>-20.308</v>
      </c>
      <c r="K2094" s="1">
        <v>-69.11</v>
      </c>
      <c r="L2094" s="1">
        <v>5.3</v>
      </c>
      <c r="M2094" s="1">
        <v>106.3</v>
      </c>
      <c r="N2094" s="1">
        <v>-19.312390000000001</v>
      </c>
      <c r="O2094" s="1">
        <v>-69.427279999999996</v>
      </c>
      <c r="P2094" s="1">
        <v>0</v>
      </c>
      <c r="Q2094" s="1">
        <v>346</v>
      </c>
      <c r="R2094" s="7">
        <v>1.1399999999999999</v>
      </c>
      <c r="S2094" s="1">
        <v>215</v>
      </c>
      <c r="T2094" s="1">
        <v>20</v>
      </c>
      <c r="U2094" s="1">
        <v>-32</v>
      </c>
      <c r="V2094" s="1">
        <v>336</v>
      </c>
      <c r="W2094" s="1">
        <v>79</v>
      </c>
      <c r="X2094" s="1">
        <v>-107</v>
      </c>
      <c r="Y2094" s="1">
        <v>115.11973884512177</v>
      </c>
      <c r="Z2094" s="1">
        <v>156.69155775525698</v>
      </c>
      <c r="AA2094" s="1">
        <v>156.67103576660159</v>
      </c>
      <c r="AB2094" s="1" t="s">
        <v>2716</v>
      </c>
      <c r="AC2094" s="3">
        <v>56</v>
      </c>
      <c r="AD2094" s="3">
        <f>_xlfn.XLOOKUP(B2094,EVENTOS!B:B,EVENTOS!M:M,"--",0,1)</f>
        <v>441</v>
      </c>
      <c r="AE2094" s="3">
        <v>2</v>
      </c>
      <c r="AF2094" s="12">
        <f>_xlfn.XLOOKUP(C2094,ESTACIONES!B:B,ESTACIONES!N:N,0,0,1)</f>
        <v>3.9528596519652126</v>
      </c>
      <c r="AG2094">
        <f>_xlfn.XLOOKUP(A2094,'L y W'!A:A,'L y W'!B:B,0,0,1)</f>
        <v>0</v>
      </c>
      <c r="AH2094">
        <f>_xlfn.XLOOKUP(A2094,'L y W'!A:A,'L y W'!C:C,0,0,1)</f>
        <v>0</v>
      </c>
    </row>
    <row r="2095" spans="1:34" x14ac:dyDescent="0.3">
      <c r="A2095" s="1">
        <v>4218</v>
      </c>
      <c r="B2095" s="1" t="s">
        <v>2704</v>
      </c>
      <c r="C2095" s="1" t="s">
        <v>745</v>
      </c>
      <c r="D2095" s="1">
        <v>2018</v>
      </c>
      <c r="E2095" s="1">
        <v>1</v>
      </c>
      <c r="F2095" s="1">
        <v>24</v>
      </c>
      <c r="G2095" s="1">
        <v>7</v>
      </c>
      <c r="H2095" s="1">
        <v>46</v>
      </c>
      <c r="I2095" s="1">
        <v>6</v>
      </c>
      <c r="J2095" s="1">
        <v>-20.308</v>
      </c>
      <c r="K2095" s="1">
        <v>-69.11</v>
      </c>
      <c r="L2095" s="1">
        <v>5.3</v>
      </c>
      <c r="M2095" s="1">
        <v>106.3</v>
      </c>
      <c r="N2095" s="1">
        <v>-20.07067</v>
      </c>
      <c r="O2095" s="1">
        <v>-69.217219999999998</v>
      </c>
      <c r="P2095" s="1">
        <v>0</v>
      </c>
      <c r="Q2095" s="1">
        <v>732</v>
      </c>
      <c r="R2095" s="7">
        <v>10.01</v>
      </c>
      <c r="S2095" s="1">
        <v>215</v>
      </c>
      <c r="T2095" s="1">
        <v>20</v>
      </c>
      <c r="U2095" s="1">
        <v>-32</v>
      </c>
      <c r="V2095" s="1">
        <v>336</v>
      </c>
      <c r="W2095" s="1">
        <v>79</v>
      </c>
      <c r="X2095" s="1">
        <v>-107</v>
      </c>
      <c r="Y2095" s="1">
        <v>28.564234037277298</v>
      </c>
      <c r="Z2095" s="1">
        <v>110.07091108070446</v>
      </c>
      <c r="AA2095" s="1">
        <v>110.0699157714844</v>
      </c>
      <c r="AB2095" s="1" t="s">
        <v>2717</v>
      </c>
      <c r="AC2095" s="3">
        <v>71</v>
      </c>
      <c r="AD2095" s="3">
        <f>_xlfn.XLOOKUP(B2095,EVENTOS!B:B,EVENTOS!M:M,"--",0,1)</f>
        <v>441</v>
      </c>
      <c r="AE2095" s="3">
        <v>2</v>
      </c>
      <c r="AF2095" s="12">
        <f>_xlfn.XLOOKUP(C2095,ESTACIONES!B:B,ESTACIONES!N:N,0,0,1)</f>
        <v>5.6225792318664567</v>
      </c>
      <c r="AG2095">
        <f>_xlfn.XLOOKUP(A2095,'L y W'!A:A,'L y W'!B:B,0,0,1)</f>
        <v>0</v>
      </c>
      <c r="AH2095">
        <f>_xlfn.XLOOKUP(A2095,'L y W'!A:A,'L y W'!C:C,0,0,1)</f>
        <v>0</v>
      </c>
    </row>
    <row r="2096" spans="1:34" x14ac:dyDescent="0.3">
      <c r="A2096" s="1">
        <v>4219</v>
      </c>
      <c r="B2096" s="1" t="s">
        <v>2704</v>
      </c>
      <c r="C2096" s="1" t="s">
        <v>76</v>
      </c>
      <c r="D2096" s="1">
        <v>2018</v>
      </c>
      <c r="E2096" s="1">
        <v>1</v>
      </c>
      <c r="F2096" s="1">
        <v>24</v>
      </c>
      <c r="G2096" s="1">
        <v>7</v>
      </c>
      <c r="H2096" s="1">
        <v>46</v>
      </c>
      <c r="I2096" s="1">
        <v>6</v>
      </c>
      <c r="J2096" s="1">
        <v>-20.308</v>
      </c>
      <c r="K2096" s="1">
        <v>-69.11</v>
      </c>
      <c r="L2096" s="1">
        <v>5.3</v>
      </c>
      <c r="M2096" s="1">
        <v>106.3</v>
      </c>
      <c r="N2096" s="1">
        <v>-20.496327999999998</v>
      </c>
      <c r="O2096" s="1">
        <v>-69.337469999999996</v>
      </c>
      <c r="P2096" s="1">
        <v>0</v>
      </c>
      <c r="Q2096" s="1">
        <v>357</v>
      </c>
      <c r="R2096" s="7">
        <v>2.08</v>
      </c>
      <c r="S2096" s="1">
        <v>215</v>
      </c>
      <c r="T2096" s="1">
        <v>20</v>
      </c>
      <c r="U2096" s="1">
        <v>-32</v>
      </c>
      <c r="V2096" s="1">
        <v>336</v>
      </c>
      <c r="W2096" s="1">
        <v>79</v>
      </c>
      <c r="X2096" s="1">
        <v>-107</v>
      </c>
      <c r="Y2096" s="1">
        <v>31.598096292787293</v>
      </c>
      <c r="Z2096" s="1">
        <v>110.89693273183103</v>
      </c>
      <c r="AA2096" s="1">
        <v>110.8999710083008</v>
      </c>
      <c r="AB2096" s="1" t="s">
        <v>2718</v>
      </c>
      <c r="AC2096" s="3">
        <v>14</v>
      </c>
      <c r="AD2096" s="3">
        <f>_xlfn.XLOOKUP(B2096,EVENTOS!B:B,EVENTOS!M:M,"--",0,1)</f>
        <v>441</v>
      </c>
      <c r="AE2096" s="3">
        <v>2</v>
      </c>
      <c r="AF2096" s="12">
        <f>_xlfn.XLOOKUP(C2096,ESTACIONES!B:B,ESTACIONES!N:N,0,0,1)</f>
        <v>2.8487108524030149</v>
      </c>
      <c r="AG2096">
        <f>_xlfn.XLOOKUP(A2096,'L y W'!A:A,'L y W'!B:B,0,0,1)</f>
        <v>0</v>
      </c>
      <c r="AH2096">
        <f>_xlfn.XLOOKUP(A2096,'L y W'!A:A,'L y W'!C:C,0,0,1)</f>
        <v>0</v>
      </c>
    </row>
    <row r="2097" spans="1:34" x14ac:dyDescent="0.3">
      <c r="A2097" s="1">
        <v>422</v>
      </c>
      <c r="B2097" s="1" t="s">
        <v>2650</v>
      </c>
      <c r="C2097" s="1" t="s">
        <v>76</v>
      </c>
      <c r="D2097" s="1">
        <v>2014</v>
      </c>
      <c r="E2097" s="1">
        <v>5</v>
      </c>
      <c r="F2097" s="1">
        <v>17</v>
      </c>
      <c r="G2097" s="1">
        <v>9</v>
      </c>
      <c r="H2097" s="1">
        <v>11</v>
      </c>
      <c r="I2097" s="1">
        <v>7</v>
      </c>
      <c r="J2097" s="1">
        <v>-20.001000000000001</v>
      </c>
      <c r="K2097" s="1">
        <v>-70.966999999999999</v>
      </c>
      <c r="L2097" s="1">
        <v>5.5</v>
      </c>
      <c r="M2097" s="1">
        <v>37.200000000000003</v>
      </c>
      <c r="N2097" s="1">
        <v>-20.496327999999998</v>
      </c>
      <c r="O2097" s="1">
        <v>-69.337469999999996</v>
      </c>
      <c r="P2097" s="1">
        <v>0</v>
      </c>
      <c r="Q2097" s="1">
        <v>357</v>
      </c>
      <c r="R2097" s="7">
        <v>2.08</v>
      </c>
      <c r="S2097" s="1">
        <v>344</v>
      </c>
      <c r="T2097" s="1">
        <v>25</v>
      </c>
      <c r="U2097" s="1">
        <v>86</v>
      </c>
      <c r="V2097" s="1">
        <v>169</v>
      </c>
      <c r="W2097" s="1">
        <v>65</v>
      </c>
      <c r="X2097" s="1">
        <v>92</v>
      </c>
      <c r="Y2097" s="1">
        <v>178.86789330338547</v>
      </c>
      <c r="Z2097" s="1">
        <v>182.69527430886461</v>
      </c>
      <c r="AA2097" s="1">
        <v>193.44</v>
      </c>
      <c r="AB2097" s="1" t="s">
        <v>2719</v>
      </c>
      <c r="AC2097" s="3">
        <v>14</v>
      </c>
      <c r="AD2097" s="3">
        <f>_xlfn.XLOOKUP(B2097,EVENTOS!B:B,EVENTOS!M:M,"--",0,1)</f>
        <v>439</v>
      </c>
      <c r="AE2097" s="3">
        <v>1</v>
      </c>
      <c r="AF2097" s="12">
        <f>_xlfn.XLOOKUP(C2097,ESTACIONES!B:B,ESTACIONES!N:N,0,0,1)</f>
        <v>2.8487108524030149</v>
      </c>
      <c r="AG2097">
        <f>_xlfn.XLOOKUP(A2097,'L y W'!A:A,'L y W'!B:B,0,0,1)</f>
        <v>0</v>
      </c>
      <c r="AH2097">
        <f>_xlfn.XLOOKUP(A2097,'L y W'!A:A,'L y W'!C:C,0,0,1)</f>
        <v>0</v>
      </c>
    </row>
    <row r="2098" spans="1:34" x14ac:dyDescent="0.3">
      <c r="A2098" s="1">
        <v>4220</v>
      </c>
      <c r="B2098" s="1" t="s">
        <v>2704</v>
      </c>
      <c r="C2098" s="1" t="s">
        <v>477</v>
      </c>
      <c r="D2098" s="1">
        <v>2018</v>
      </c>
      <c r="E2098" s="1">
        <v>1</v>
      </c>
      <c r="F2098" s="1">
        <v>24</v>
      </c>
      <c r="G2098" s="1">
        <v>7</v>
      </c>
      <c r="H2098" s="1">
        <v>46</v>
      </c>
      <c r="I2098" s="1">
        <v>6</v>
      </c>
      <c r="J2098" s="1">
        <v>-20.308</v>
      </c>
      <c r="K2098" s="1">
        <v>-69.11</v>
      </c>
      <c r="L2098" s="1">
        <v>5.3</v>
      </c>
      <c r="M2098" s="1">
        <v>106.3</v>
      </c>
      <c r="N2098" s="1">
        <v>-20.2393</v>
      </c>
      <c r="O2098" s="1">
        <v>-70.05395</v>
      </c>
      <c r="P2098" s="1">
        <v>692</v>
      </c>
      <c r="Q2098" s="1">
        <v>1003</v>
      </c>
      <c r="R2098" s="7">
        <v>9.5714285714285712</v>
      </c>
      <c r="S2098" s="1">
        <v>215</v>
      </c>
      <c r="T2098" s="1">
        <v>20</v>
      </c>
      <c r="U2098" s="1">
        <v>-32</v>
      </c>
      <c r="V2098" s="1">
        <v>336</v>
      </c>
      <c r="W2098" s="1">
        <v>79</v>
      </c>
      <c r="X2098" s="1">
        <v>-107</v>
      </c>
      <c r="Y2098" s="1">
        <v>98.90252154287775</v>
      </c>
      <c r="Z2098" s="1">
        <v>145.70173928796936</v>
      </c>
      <c r="AA2098" s="1">
        <v>145.18122863769531</v>
      </c>
      <c r="AB2098" s="1" t="s">
        <v>2720</v>
      </c>
      <c r="AC2098" s="3">
        <v>54</v>
      </c>
      <c r="AD2098" s="3">
        <f>_xlfn.XLOOKUP(B2098,EVENTOS!B:B,EVENTOS!M:M,"--",0,1)</f>
        <v>441</v>
      </c>
      <c r="AE2098" s="3">
        <v>2</v>
      </c>
      <c r="AF2098" s="12">
        <f>_xlfn.XLOOKUP(C2098,ESTACIONES!B:B,ESTACIONES!N:N,0,0,1)</f>
        <v>1.5334993142356375</v>
      </c>
      <c r="AG2098">
        <f>_xlfn.XLOOKUP(A2098,'L y W'!A:A,'L y W'!B:B,0,0,1)</f>
        <v>0</v>
      </c>
      <c r="AH2098">
        <f>_xlfn.XLOOKUP(A2098,'L y W'!A:A,'L y W'!C:C,0,0,1)</f>
        <v>0</v>
      </c>
    </row>
    <row r="2099" spans="1:34" x14ac:dyDescent="0.3">
      <c r="A2099" s="1">
        <v>4222</v>
      </c>
      <c r="B2099" s="1" t="s">
        <v>2704</v>
      </c>
      <c r="C2099" s="1" t="s">
        <v>2424</v>
      </c>
      <c r="D2099" s="1">
        <v>2018</v>
      </c>
      <c r="E2099" s="1">
        <v>1</v>
      </c>
      <c r="F2099" s="1">
        <v>24</v>
      </c>
      <c r="G2099" s="1">
        <v>7</v>
      </c>
      <c r="H2099" s="1">
        <v>46</v>
      </c>
      <c r="I2099" s="1">
        <v>6</v>
      </c>
      <c r="J2099" s="1">
        <v>-20.308</v>
      </c>
      <c r="K2099" s="1">
        <v>-69.11</v>
      </c>
      <c r="L2099" s="1">
        <v>5.3</v>
      </c>
      <c r="M2099" s="1">
        <v>106.3</v>
      </c>
      <c r="N2099" s="1">
        <v>-20.287310000000002</v>
      </c>
      <c r="O2099" s="1">
        <v>-70.104550000000003</v>
      </c>
      <c r="P2099" s="1">
        <v>524</v>
      </c>
      <c r="Q2099" s="1">
        <v>822</v>
      </c>
      <c r="R2099" s="7">
        <v>16.856666666666669</v>
      </c>
      <c r="S2099" s="1">
        <v>215</v>
      </c>
      <c r="T2099" s="1">
        <v>20</v>
      </c>
      <c r="U2099" s="1">
        <v>-32</v>
      </c>
      <c r="V2099" s="1">
        <v>336</v>
      </c>
      <c r="W2099" s="1">
        <v>79</v>
      </c>
      <c r="X2099" s="1">
        <v>-107</v>
      </c>
      <c r="Y2099" s="1">
        <v>103.90482462448873</v>
      </c>
      <c r="Z2099" s="1">
        <v>149.02207741219337</v>
      </c>
      <c r="AA2099" s="1">
        <v>148.64430236816409</v>
      </c>
      <c r="AB2099" s="1" t="s">
        <v>2721</v>
      </c>
      <c r="AC2099" s="3">
        <v>147</v>
      </c>
      <c r="AD2099" s="3">
        <f>_xlfn.XLOOKUP(B2099,EVENTOS!B:B,EVENTOS!M:M,"--",0,1)</f>
        <v>441</v>
      </c>
      <c r="AE2099" s="3">
        <v>2</v>
      </c>
      <c r="AF2099" s="12">
        <f>_xlfn.XLOOKUP(C2099,ESTACIONES!B:B,ESTACIONES!N:N,0,0,1)</f>
        <v>1.9072227936639179</v>
      </c>
      <c r="AG2099">
        <f>_xlfn.XLOOKUP(A2099,'L y W'!A:A,'L y W'!B:B,0,0,1)</f>
        <v>0</v>
      </c>
      <c r="AH2099">
        <f>_xlfn.XLOOKUP(A2099,'L y W'!A:A,'L y W'!C:C,0,0,1)</f>
        <v>0</v>
      </c>
    </row>
    <row r="2100" spans="1:34" x14ac:dyDescent="0.3">
      <c r="A2100" s="1">
        <v>4223</v>
      </c>
      <c r="B2100" s="1" t="s">
        <v>2704</v>
      </c>
      <c r="C2100" s="1" t="s">
        <v>486</v>
      </c>
      <c r="D2100" s="1">
        <v>2018</v>
      </c>
      <c r="E2100" s="1">
        <v>1</v>
      </c>
      <c r="F2100" s="1">
        <v>24</v>
      </c>
      <c r="G2100" s="1">
        <v>7</v>
      </c>
      <c r="H2100" s="1">
        <v>46</v>
      </c>
      <c r="I2100" s="1">
        <v>6</v>
      </c>
      <c r="J2100" s="1">
        <v>-20.308</v>
      </c>
      <c r="K2100" s="1">
        <v>-69.11</v>
      </c>
      <c r="L2100" s="1">
        <v>5.3</v>
      </c>
      <c r="M2100" s="1">
        <v>106.3</v>
      </c>
      <c r="N2100" s="1">
        <v>-19.924413999999999</v>
      </c>
      <c r="O2100" s="1">
        <v>-69.511921999999998</v>
      </c>
      <c r="P2100" s="1">
        <v>0</v>
      </c>
      <c r="Q2100" s="1">
        <v>517</v>
      </c>
      <c r="R2100" s="7">
        <v>6.5</v>
      </c>
      <c r="S2100" s="1">
        <v>215</v>
      </c>
      <c r="T2100" s="1">
        <v>20</v>
      </c>
      <c r="U2100" s="1">
        <v>-32</v>
      </c>
      <c r="V2100" s="1">
        <v>336</v>
      </c>
      <c r="W2100" s="1">
        <v>79</v>
      </c>
      <c r="X2100" s="1">
        <v>-107</v>
      </c>
      <c r="Y2100" s="1">
        <v>59.747125554606164</v>
      </c>
      <c r="Z2100" s="1">
        <v>121.94018620634409</v>
      </c>
      <c r="AA2100" s="1">
        <v>121.92274475097661</v>
      </c>
      <c r="AB2100" s="1" t="s">
        <v>2722</v>
      </c>
      <c r="AC2100" s="3">
        <v>57</v>
      </c>
      <c r="AD2100" s="3">
        <f>_xlfn.XLOOKUP(B2100,EVENTOS!B:B,EVENTOS!M:M,"--",0,1)</f>
        <v>441</v>
      </c>
      <c r="AE2100" s="3">
        <v>2</v>
      </c>
      <c r="AF2100" s="12">
        <f>_xlfn.XLOOKUP(C2100,ESTACIONES!B:B,ESTACIONES!N:N,0,0,1)</f>
        <v>4.936467224628478</v>
      </c>
      <c r="AG2100">
        <f>_xlfn.XLOOKUP(A2100,'L y W'!A:A,'L y W'!B:B,0,0,1)</f>
        <v>0</v>
      </c>
      <c r="AH2100">
        <f>_xlfn.XLOOKUP(A2100,'L y W'!A:A,'L y W'!C:C,0,0,1)</f>
        <v>0</v>
      </c>
    </row>
    <row r="2101" spans="1:34" x14ac:dyDescent="0.3">
      <c r="A2101" s="1">
        <v>423</v>
      </c>
      <c r="B2101" s="1" t="s">
        <v>2723</v>
      </c>
      <c r="C2101" s="1" t="s">
        <v>93</v>
      </c>
      <c r="D2101" s="1">
        <v>2014</v>
      </c>
      <c r="E2101" s="1">
        <v>5</v>
      </c>
      <c r="F2101" s="1">
        <v>21</v>
      </c>
      <c r="G2101" s="1">
        <v>9</v>
      </c>
      <c r="H2101" s="1">
        <v>0</v>
      </c>
      <c r="I2101" s="1">
        <v>53</v>
      </c>
      <c r="J2101" s="1">
        <v>-30.452000000000002</v>
      </c>
      <c r="K2101" s="1">
        <v>-71.311000000000007</v>
      </c>
      <c r="L2101" s="1">
        <v>5.6</v>
      </c>
      <c r="M2101" s="1">
        <v>36.200000000000003</v>
      </c>
      <c r="N2101" s="1">
        <v>-29.877189999999999</v>
      </c>
      <c r="O2101" s="1">
        <v>-71.237870000000001</v>
      </c>
      <c r="P2101" s="1">
        <v>0</v>
      </c>
      <c r="Q2101" s="1">
        <v>399</v>
      </c>
      <c r="R2101" s="7">
        <v>1.18</v>
      </c>
      <c r="S2101" s="1">
        <v>351</v>
      </c>
      <c r="T2101" s="1">
        <v>33</v>
      </c>
      <c r="U2101" s="1">
        <v>93</v>
      </c>
      <c r="V2101" s="1">
        <v>168</v>
      </c>
      <c r="W2101" s="1">
        <v>57</v>
      </c>
      <c r="X2101" s="1">
        <v>88</v>
      </c>
      <c r="Y2101" s="1">
        <v>64.108883308204938</v>
      </c>
      <c r="Z2101" s="1">
        <v>73.623290601718139</v>
      </c>
      <c r="AA2101" s="1">
        <v>71.134307861328125</v>
      </c>
      <c r="AB2101" s="1" t="s">
        <v>2724</v>
      </c>
      <c r="AC2101" s="3">
        <v>16</v>
      </c>
      <c r="AD2101" s="3">
        <f>_xlfn.XLOOKUP(B2101,EVENTOS!B:B,EVENTOS!M:M,"--",0,1)</f>
        <v>442</v>
      </c>
      <c r="AE2101" s="3">
        <v>1</v>
      </c>
      <c r="AF2101" s="12">
        <f>_xlfn.XLOOKUP(C2101,ESTACIONES!B:B,ESTACIONES!N:N,0,0,1)</f>
        <v>2.8226612561991336</v>
      </c>
      <c r="AG2101">
        <f>_xlfn.XLOOKUP(A2101,'L y W'!A:A,'L y W'!B:B,0,0,1)</f>
        <v>5.5641649987299706</v>
      </c>
      <c r="AH2101">
        <f>_xlfn.XLOOKUP(A2101,'L y W'!A:A,'L y W'!C:C,0,0,1)</f>
        <v>5.8479008414448064</v>
      </c>
    </row>
    <row r="2102" spans="1:34" x14ac:dyDescent="0.3">
      <c r="A2102" s="1">
        <v>4231</v>
      </c>
      <c r="B2102" s="1" t="s">
        <v>2725</v>
      </c>
      <c r="C2102" s="1" t="s">
        <v>2314</v>
      </c>
      <c r="D2102" s="1">
        <v>2018</v>
      </c>
      <c r="E2102" s="1">
        <v>1</v>
      </c>
      <c r="F2102" s="1">
        <v>28</v>
      </c>
      <c r="G2102" s="1">
        <v>10</v>
      </c>
      <c r="H2102" s="1">
        <v>11</v>
      </c>
      <c r="I2102" s="1">
        <v>29</v>
      </c>
      <c r="J2102" s="1">
        <v>-28.201000000000001</v>
      </c>
      <c r="K2102" s="1">
        <v>-69.39</v>
      </c>
      <c r="L2102" s="1">
        <v>5.0999999999999996</v>
      </c>
      <c r="M2102" s="1">
        <v>126.8</v>
      </c>
      <c r="N2102" s="1">
        <v>-27.37406</v>
      </c>
      <c r="O2102" s="1">
        <v>-70.317769999999996</v>
      </c>
      <c r="P2102" s="1">
        <v>405</v>
      </c>
      <c r="Q2102" s="1">
        <v>441</v>
      </c>
      <c r="R2102" s="7">
        <v>2.5099999999999998</v>
      </c>
      <c r="S2102" s="1">
        <v>142</v>
      </c>
      <c r="T2102" s="1">
        <v>43</v>
      </c>
      <c r="U2102" s="1">
        <v>-91</v>
      </c>
      <c r="V2102" s="1">
        <v>324</v>
      </c>
      <c r="W2102" s="1">
        <v>47</v>
      </c>
      <c r="X2102" s="1">
        <v>-89</v>
      </c>
      <c r="Y2102" s="1">
        <v>129.45160841448248</v>
      </c>
      <c r="Z2102" s="1">
        <v>181.49058087431564</v>
      </c>
      <c r="AA2102" s="1">
        <v>181.03535461425781</v>
      </c>
      <c r="AB2102" s="1" t="s">
        <v>2726</v>
      </c>
      <c r="AC2102" s="3">
        <v>139</v>
      </c>
      <c r="AD2102" s="3">
        <f>_xlfn.XLOOKUP(B2102,EVENTOS!B:B,EVENTOS!M:M,"--",0,1)</f>
        <v>443</v>
      </c>
      <c r="AE2102" s="3">
        <v>2</v>
      </c>
      <c r="AF2102" s="12">
        <f>_xlfn.XLOOKUP(C2102,ESTACIONES!B:B,ESTACIONES!N:N,0,0,1)</f>
        <v>6.032425615425363</v>
      </c>
      <c r="AG2102">
        <f>_xlfn.XLOOKUP(A2102,'L y W'!A:A,'L y W'!B:B,0,0,1)</f>
        <v>0</v>
      </c>
      <c r="AH2102">
        <f>_xlfn.XLOOKUP(A2102,'L y W'!A:A,'L y W'!C:C,0,0,1)</f>
        <v>0</v>
      </c>
    </row>
    <row r="2103" spans="1:34" x14ac:dyDescent="0.3">
      <c r="A2103" s="1">
        <v>4235</v>
      </c>
      <c r="B2103" s="1" t="s">
        <v>2725</v>
      </c>
      <c r="C2103" s="1" t="s">
        <v>559</v>
      </c>
      <c r="D2103" s="1">
        <v>2018</v>
      </c>
      <c r="E2103" s="1">
        <v>1</v>
      </c>
      <c r="F2103" s="1">
        <v>28</v>
      </c>
      <c r="G2103" s="1">
        <v>10</v>
      </c>
      <c r="H2103" s="1">
        <v>11</v>
      </c>
      <c r="I2103" s="1">
        <v>29</v>
      </c>
      <c r="J2103" s="1">
        <v>-28.201000000000001</v>
      </c>
      <c r="K2103" s="1">
        <v>-69.39</v>
      </c>
      <c r="L2103" s="1">
        <v>5.0999999999999996</v>
      </c>
      <c r="M2103" s="1">
        <v>126.8</v>
      </c>
      <c r="N2103" s="1">
        <v>-27.367170000000002</v>
      </c>
      <c r="O2103" s="1">
        <v>-70.330690000000004</v>
      </c>
      <c r="P2103" s="1">
        <v>398</v>
      </c>
      <c r="Q2103" s="1">
        <v>473</v>
      </c>
      <c r="R2103" s="7">
        <v>6.7</v>
      </c>
      <c r="S2103" s="1">
        <v>142</v>
      </c>
      <c r="T2103" s="1">
        <v>43</v>
      </c>
      <c r="U2103" s="1">
        <v>-91</v>
      </c>
      <c r="V2103" s="1">
        <v>324</v>
      </c>
      <c r="W2103" s="1">
        <v>47</v>
      </c>
      <c r="X2103" s="1">
        <v>-89</v>
      </c>
      <c r="Y2103" s="1">
        <v>130.89396951703748</v>
      </c>
      <c r="Z2103" s="1">
        <v>182.51729359139406</v>
      </c>
      <c r="AA2103" s="1">
        <v>182.06304931640619</v>
      </c>
      <c r="AB2103" s="1" t="s">
        <v>2727</v>
      </c>
      <c r="AC2103" s="3">
        <v>64</v>
      </c>
      <c r="AD2103" s="3">
        <f>_xlfn.XLOOKUP(B2103,EVENTOS!B:B,EVENTOS!M:M,"--",0,1)</f>
        <v>443</v>
      </c>
      <c r="AE2103" s="3">
        <v>2</v>
      </c>
      <c r="AF2103" s="12">
        <f>_xlfn.XLOOKUP(C2103,ESTACIONES!B:B,ESTACIONES!N:N,0,0,1)</f>
        <v>4.3965270469791156</v>
      </c>
      <c r="AG2103">
        <f>_xlfn.XLOOKUP(A2103,'L y W'!A:A,'L y W'!B:B,0,0,1)</f>
        <v>0</v>
      </c>
      <c r="AH2103">
        <f>_xlfn.XLOOKUP(A2103,'L y W'!A:A,'L y W'!C:C,0,0,1)</f>
        <v>0</v>
      </c>
    </row>
    <row r="2104" spans="1:34" x14ac:dyDescent="0.3">
      <c r="A2104" s="1">
        <v>4236</v>
      </c>
      <c r="B2104" s="1" t="s">
        <v>2725</v>
      </c>
      <c r="C2104" s="1" t="s">
        <v>816</v>
      </c>
      <c r="D2104" s="1">
        <v>2018</v>
      </c>
      <c r="E2104" s="1">
        <v>1</v>
      </c>
      <c r="F2104" s="1">
        <v>28</v>
      </c>
      <c r="G2104" s="1">
        <v>10</v>
      </c>
      <c r="H2104" s="1">
        <v>11</v>
      </c>
      <c r="I2104" s="1">
        <v>29</v>
      </c>
      <c r="J2104" s="1">
        <v>-28.201000000000001</v>
      </c>
      <c r="K2104" s="1">
        <v>-69.39</v>
      </c>
      <c r="L2104" s="1">
        <v>5.0999999999999996</v>
      </c>
      <c r="M2104" s="1">
        <v>126.8</v>
      </c>
      <c r="N2104" s="1">
        <v>-27.466439999999999</v>
      </c>
      <c r="O2104" s="1">
        <v>-70.265429999999995</v>
      </c>
      <c r="P2104" s="1">
        <v>485</v>
      </c>
      <c r="Q2104" s="1">
        <v>522</v>
      </c>
      <c r="R2104" s="7">
        <v>6.9</v>
      </c>
      <c r="S2104" s="1">
        <v>142</v>
      </c>
      <c r="T2104" s="1">
        <v>43</v>
      </c>
      <c r="U2104" s="1">
        <v>-91</v>
      </c>
      <c r="V2104" s="1">
        <v>324</v>
      </c>
      <c r="W2104" s="1">
        <v>47</v>
      </c>
      <c r="X2104" s="1">
        <v>-89</v>
      </c>
      <c r="Y2104" s="1">
        <v>118.58947917235085</v>
      </c>
      <c r="Z2104" s="1">
        <v>173.96820340329273</v>
      </c>
      <c r="AA2104" s="1">
        <v>173.47148132324219</v>
      </c>
      <c r="AB2104" s="1" t="s">
        <v>2728</v>
      </c>
      <c r="AC2104" s="3">
        <v>75</v>
      </c>
      <c r="AD2104" s="3">
        <f>_xlfn.XLOOKUP(B2104,EVENTOS!B:B,EVENTOS!M:M,"--",0,1)</f>
        <v>443</v>
      </c>
      <c r="AE2104" s="3">
        <v>2</v>
      </c>
      <c r="AF2104" s="12">
        <f>_xlfn.XLOOKUP(C2104,ESTACIONES!B:B,ESTACIONES!N:N,0,0,1)</f>
        <v>7.018821636696674</v>
      </c>
      <c r="AG2104">
        <f>_xlfn.XLOOKUP(A2104,'L y W'!A:A,'L y W'!B:B,0,0,1)</f>
        <v>0</v>
      </c>
      <c r="AH2104">
        <f>_xlfn.XLOOKUP(A2104,'L y W'!A:A,'L y W'!C:C,0,0,1)</f>
        <v>0</v>
      </c>
    </row>
    <row r="2105" spans="1:34" x14ac:dyDescent="0.3">
      <c r="A2105" s="1">
        <v>4237</v>
      </c>
      <c r="B2105" s="1" t="s">
        <v>2725</v>
      </c>
      <c r="C2105" s="1" t="s">
        <v>1269</v>
      </c>
      <c r="D2105" s="1">
        <v>2018</v>
      </c>
      <c r="E2105" s="1">
        <v>1</v>
      </c>
      <c r="F2105" s="1">
        <v>28</v>
      </c>
      <c r="G2105" s="1">
        <v>10</v>
      </c>
      <c r="H2105" s="1">
        <v>11</v>
      </c>
      <c r="I2105" s="1">
        <v>29</v>
      </c>
      <c r="J2105" s="1">
        <v>-28.201000000000001</v>
      </c>
      <c r="K2105" s="1">
        <v>-69.39</v>
      </c>
      <c r="L2105" s="1">
        <v>5.0999999999999996</v>
      </c>
      <c r="M2105" s="1">
        <v>126.8</v>
      </c>
      <c r="N2105" s="1">
        <v>-27.421759999999999</v>
      </c>
      <c r="O2105" s="1">
        <v>-70.259630000000001</v>
      </c>
      <c r="P2105" s="1">
        <v>464</v>
      </c>
      <c r="Q2105" s="1">
        <v>622</v>
      </c>
      <c r="R2105" s="7">
        <v>3.8</v>
      </c>
      <c r="S2105" s="1">
        <v>142</v>
      </c>
      <c r="T2105" s="1">
        <v>43</v>
      </c>
      <c r="U2105" s="1">
        <v>-91</v>
      </c>
      <c r="V2105" s="1">
        <v>324</v>
      </c>
      <c r="W2105" s="1">
        <v>47</v>
      </c>
      <c r="X2105" s="1">
        <v>-89</v>
      </c>
      <c r="Y2105" s="1">
        <v>121.65023149399086</v>
      </c>
      <c r="Z2105" s="1">
        <v>176.05369782694586</v>
      </c>
      <c r="AA2105" s="1">
        <v>175.57179260253909</v>
      </c>
      <c r="AB2105" s="1" t="s">
        <v>2729</v>
      </c>
      <c r="AC2105" s="3">
        <v>92</v>
      </c>
      <c r="AD2105" s="3">
        <f>_xlfn.XLOOKUP(B2105,EVENTOS!B:B,EVENTOS!M:M,"--",0,1)</f>
        <v>443</v>
      </c>
      <c r="AE2105" s="3">
        <v>2</v>
      </c>
      <c r="AF2105" s="12">
        <f>_xlfn.XLOOKUP(C2105,ESTACIONES!B:B,ESTACIONES!N:N,0,0,1)</f>
        <v>3.5246770580749001</v>
      </c>
      <c r="AG2105">
        <f>_xlfn.XLOOKUP(A2105,'L y W'!A:A,'L y W'!B:B,0,0,1)</f>
        <v>0</v>
      </c>
      <c r="AH2105">
        <f>_xlfn.XLOOKUP(A2105,'L y W'!A:A,'L y W'!C:C,0,0,1)</f>
        <v>0</v>
      </c>
    </row>
    <row r="2106" spans="1:34" x14ac:dyDescent="0.3">
      <c r="A2106" s="1">
        <v>424</v>
      </c>
      <c r="B2106" s="1" t="s">
        <v>2723</v>
      </c>
      <c r="C2106" s="1" t="s">
        <v>541</v>
      </c>
      <c r="D2106" s="1">
        <v>2014</v>
      </c>
      <c r="E2106" s="1">
        <v>5</v>
      </c>
      <c r="F2106" s="1">
        <v>21</v>
      </c>
      <c r="G2106" s="1">
        <v>9</v>
      </c>
      <c r="H2106" s="1">
        <v>0</v>
      </c>
      <c r="I2106" s="1">
        <v>53</v>
      </c>
      <c r="J2106" s="1">
        <v>-30.452000000000002</v>
      </c>
      <c r="K2106" s="1">
        <v>-71.311000000000007</v>
      </c>
      <c r="L2106" s="1">
        <v>5.6</v>
      </c>
      <c r="M2106" s="1">
        <v>36.200000000000003</v>
      </c>
      <c r="N2106" s="1">
        <v>-29.942350000000001</v>
      </c>
      <c r="O2106" s="1">
        <v>-71.263149999999996</v>
      </c>
      <c r="P2106" s="1">
        <v>30</v>
      </c>
      <c r="Q2106" s="1">
        <v>475</v>
      </c>
      <c r="R2106" s="7">
        <v>0.87</v>
      </c>
      <c r="S2106" s="1">
        <v>351</v>
      </c>
      <c r="T2106" s="1">
        <v>33</v>
      </c>
      <c r="U2106" s="1">
        <v>93</v>
      </c>
      <c r="V2106" s="1">
        <v>168</v>
      </c>
      <c r="W2106" s="1">
        <v>57</v>
      </c>
      <c r="X2106" s="1">
        <v>88</v>
      </c>
      <c r="Y2106" s="1">
        <v>56.685225327497477</v>
      </c>
      <c r="Z2106" s="1">
        <v>67.27427197992678</v>
      </c>
      <c r="AA2106" s="1">
        <v>64.681785583496094</v>
      </c>
      <c r="AB2106" s="1" t="s">
        <v>2730</v>
      </c>
      <c r="AC2106" s="3">
        <v>61</v>
      </c>
      <c r="AD2106" s="3">
        <f>_xlfn.XLOOKUP(B2106,EVENTOS!B:B,EVENTOS!M:M,"--",0,1)</f>
        <v>442</v>
      </c>
      <c r="AE2106" s="3">
        <v>1</v>
      </c>
      <c r="AF2106" s="12">
        <f>_xlfn.XLOOKUP(C2106,ESTACIONES!B:B,ESTACIONES!N:N,0,0,1)</f>
        <v>4.2654241956000023</v>
      </c>
      <c r="AG2106">
        <f>_xlfn.XLOOKUP(A2106,'L y W'!A:A,'L y W'!B:B,0,0,1)</f>
        <v>5.5641649987299706</v>
      </c>
      <c r="AH2106">
        <f>_xlfn.XLOOKUP(A2106,'L y W'!A:A,'L y W'!C:C,0,0,1)</f>
        <v>5.8479008414448064</v>
      </c>
    </row>
    <row r="2107" spans="1:34" x14ac:dyDescent="0.3">
      <c r="A2107" s="1">
        <v>4240</v>
      </c>
      <c r="B2107" s="1" t="s">
        <v>2731</v>
      </c>
      <c r="C2107" s="1" t="s">
        <v>51</v>
      </c>
      <c r="D2107" s="1">
        <v>2018</v>
      </c>
      <c r="E2107" s="1">
        <v>1</v>
      </c>
      <c r="F2107" s="1">
        <v>28</v>
      </c>
      <c r="G2107" s="1">
        <v>23</v>
      </c>
      <c r="H2107" s="1">
        <v>53</v>
      </c>
      <c r="I2107" s="1">
        <v>15</v>
      </c>
      <c r="J2107" s="1">
        <v>-31.268000000000001</v>
      </c>
      <c r="K2107" s="1">
        <v>-69.265000000000001</v>
      </c>
      <c r="L2107" s="1">
        <v>5.5</v>
      </c>
      <c r="M2107" s="1">
        <v>182.8</v>
      </c>
      <c r="N2107" s="1">
        <v>-31.783711</v>
      </c>
      <c r="O2107" s="1">
        <v>-70.969739000000004</v>
      </c>
      <c r="P2107" s="1">
        <v>458</v>
      </c>
      <c r="Q2107" s="1">
        <v>751</v>
      </c>
      <c r="R2107" s="7">
        <v>2.1</v>
      </c>
      <c r="S2107" s="1">
        <v>218</v>
      </c>
      <c r="T2107" s="1">
        <v>46</v>
      </c>
      <c r="U2107" s="1">
        <v>-107</v>
      </c>
      <c r="V2107" s="1">
        <v>61</v>
      </c>
      <c r="W2107" s="1">
        <v>47</v>
      </c>
      <c r="X2107" s="1">
        <v>-74</v>
      </c>
      <c r="Y2107" s="1">
        <v>171.70761687604281</v>
      </c>
      <c r="Z2107" s="1">
        <v>251.13144020064453</v>
      </c>
      <c r="AA2107" s="1">
        <v>251.08830261230469</v>
      </c>
      <c r="AB2107" s="1" t="s">
        <v>2732</v>
      </c>
      <c r="AC2107" s="3">
        <v>8</v>
      </c>
      <c r="AD2107" s="3">
        <f>_xlfn.XLOOKUP(B2107,EVENTOS!B:B,EVENTOS!M:M,"--",0,1)</f>
        <v>444</v>
      </c>
      <c r="AE2107" s="3">
        <v>2</v>
      </c>
      <c r="AF2107" s="12">
        <f>_xlfn.XLOOKUP(C2107,ESTACIONES!B:B,ESTACIONES!N:N,0,0,1)</f>
        <v>4.6375108145656956</v>
      </c>
      <c r="AG2107">
        <f>_xlfn.XLOOKUP(A2107,'L y W'!A:A,'L y W'!B:B,0,0,1)</f>
        <v>0</v>
      </c>
      <c r="AH2107">
        <f>_xlfn.XLOOKUP(A2107,'L y W'!A:A,'L y W'!C:C,0,0,1)</f>
        <v>0</v>
      </c>
    </row>
    <row r="2108" spans="1:34" x14ac:dyDescent="0.3">
      <c r="A2108" s="1">
        <v>4241</v>
      </c>
      <c r="B2108" s="1" t="s">
        <v>2731</v>
      </c>
      <c r="C2108" s="1" t="s">
        <v>2584</v>
      </c>
      <c r="D2108" s="1">
        <v>2018</v>
      </c>
      <c r="E2108" s="1">
        <v>1</v>
      </c>
      <c r="F2108" s="1">
        <v>28</v>
      </c>
      <c r="G2108" s="1">
        <v>23</v>
      </c>
      <c r="H2108" s="1">
        <v>53</v>
      </c>
      <c r="I2108" s="1">
        <v>15</v>
      </c>
      <c r="J2108" s="1">
        <v>-31.268000000000001</v>
      </c>
      <c r="K2108" s="1">
        <v>-69.265000000000001</v>
      </c>
      <c r="L2108" s="1">
        <v>5.5</v>
      </c>
      <c r="M2108" s="1">
        <v>182.8</v>
      </c>
      <c r="N2108" s="1">
        <v>-29.954619999999998</v>
      </c>
      <c r="O2108" s="1">
        <v>-71.301460000000006</v>
      </c>
      <c r="P2108" s="1">
        <v>11</v>
      </c>
      <c r="Q2108" s="1">
        <v>433</v>
      </c>
      <c r="R2108" s="7">
        <v>0.77</v>
      </c>
      <c r="S2108" s="1">
        <v>218</v>
      </c>
      <c r="T2108" s="1">
        <v>46</v>
      </c>
      <c r="U2108" s="1">
        <v>-107</v>
      </c>
      <c r="V2108" s="1">
        <v>61</v>
      </c>
      <c r="W2108" s="1">
        <v>47</v>
      </c>
      <c r="X2108" s="1">
        <v>-74</v>
      </c>
      <c r="Y2108" s="1">
        <v>243.57480437064737</v>
      </c>
      <c r="Z2108" s="1">
        <v>304.54646122586803</v>
      </c>
      <c r="AA2108" s="1">
        <v>303.70529174804688</v>
      </c>
      <c r="AB2108" s="1" t="s">
        <v>2733</v>
      </c>
      <c r="AC2108" s="3">
        <v>152</v>
      </c>
      <c r="AD2108" s="3">
        <f>_xlfn.XLOOKUP(B2108,EVENTOS!B:B,EVENTOS!M:M,"--",0,1)</f>
        <v>444</v>
      </c>
      <c r="AE2108" s="3">
        <v>2</v>
      </c>
      <c r="AF2108" s="12">
        <f>_xlfn.XLOOKUP(C2108,ESTACIONES!B:B,ESTACIONES!N:N,0,0,1)</f>
        <v>4.2052535399603261</v>
      </c>
      <c r="AG2108">
        <f>_xlfn.XLOOKUP(A2108,'L y W'!A:A,'L y W'!B:B,0,0,1)</f>
        <v>0</v>
      </c>
      <c r="AH2108">
        <f>_xlfn.XLOOKUP(A2108,'L y W'!A:A,'L y W'!C:C,0,0,1)</f>
        <v>0</v>
      </c>
    </row>
    <row r="2109" spans="1:34" x14ac:dyDescent="0.3">
      <c r="A2109" s="1">
        <v>4242</v>
      </c>
      <c r="B2109" s="1" t="s">
        <v>2731</v>
      </c>
      <c r="C2109" s="1" t="s">
        <v>55</v>
      </c>
      <c r="D2109" s="1">
        <v>2018</v>
      </c>
      <c r="E2109" s="1">
        <v>1</v>
      </c>
      <c r="F2109" s="1">
        <v>28</v>
      </c>
      <c r="G2109" s="1">
        <v>23</v>
      </c>
      <c r="H2109" s="1">
        <v>53</v>
      </c>
      <c r="I2109" s="1">
        <v>15</v>
      </c>
      <c r="J2109" s="1">
        <v>-31.268000000000001</v>
      </c>
      <c r="K2109" s="1">
        <v>-69.265000000000001</v>
      </c>
      <c r="L2109" s="1">
        <v>5.5</v>
      </c>
      <c r="M2109" s="1">
        <v>182.8</v>
      </c>
      <c r="N2109" s="1">
        <v>-30.854861</v>
      </c>
      <c r="O2109" s="1">
        <v>-70.707333000000006</v>
      </c>
      <c r="P2109" s="1">
        <v>903</v>
      </c>
      <c r="Q2109" s="1">
        <v>578</v>
      </c>
      <c r="R2109" s="7">
        <v>6.51</v>
      </c>
      <c r="S2109" s="1">
        <v>218</v>
      </c>
      <c r="T2109" s="1">
        <v>46</v>
      </c>
      <c r="U2109" s="1">
        <v>-107</v>
      </c>
      <c r="V2109" s="1">
        <v>61</v>
      </c>
      <c r="W2109" s="1">
        <v>47</v>
      </c>
      <c r="X2109" s="1">
        <v>-74</v>
      </c>
      <c r="Y2109" s="1">
        <v>145.07958469985775</v>
      </c>
      <c r="Z2109" s="1">
        <v>234.08305813467834</v>
      </c>
      <c r="AA2109" s="1">
        <v>233.20306396484381</v>
      </c>
      <c r="AB2109" s="1" t="s">
        <v>2734</v>
      </c>
      <c r="AC2109" s="3">
        <v>10</v>
      </c>
      <c r="AD2109" s="3">
        <f>_xlfn.XLOOKUP(B2109,EVENTOS!B:B,EVENTOS!M:M,"--",0,1)</f>
        <v>444</v>
      </c>
      <c r="AE2109" s="3">
        <v>2</v>
      </c>
      <c r="AF2109" s="12">
        <f>_xlfn.XLOOKUP(C2109,ESTACIONES!B:B,ESTACIONES!N:N,0,0,1)</f>
        <v>2.2846908786089335</v>
      </c>
      <c r="AG2109">
        <f>_xlfn.XLOOKUP(A2109,'L y W'!A:A,'L y W'!B:B,0,0,1)</f>
        <v>0</v>
      </c>
      <c r="AH2109">
        <f>_xlfn.XLOOKUP(A2109,'L y W'!A:A,'L y W'!C:C,0,0,1)</f>
        <v>0</v>
      </c>
    </row>
    <row r="2110" spans="1:34" x14ac:dyDescent="0.3">
      <c r="A2110" s="1">
        <v>4247</v>
      </c>
      <c r="B2110" s="1" t="s">
        <v>2735</v>
      </c>
      <c r="C2110" s="1" t="s">
        <v>51</v>
      </c>
      <c r="D2110" s="1">
        <v>2018</v>
      </c>
      <c r="E2110" s="1">
        <v>2</v>
      </c>
      <c r="F2110" s="1">
        <v>1</v>
      </c>
      <c r="G2110" s="1">
        <v>23</v>
      </c>
      <c r="H2110" s="1">
        <v>13</v>
      </c>
      <c r="I2110" s="1">
        <v>54</v>
      </c>
      <c r="J2110" s="1">
        <v>-31.559000000000001</v>
      </c>
      <c r="K2110" s="1">
        <v>-70.302000000000007</v>
      </c>
      <c r="L2110" s="1">
        <v>5.2</v>
      </c>
      <c r="M2110" s="1">
        <v>133.30000000000001</v>
      </c>
      <c r="N2110" s="1">
        <v>-31.783711</v>
      </c>
      <c r="O2110" s="1">
        <v>-70.969739000000004</v>
      </c>
      <c r="P2110" s="1">
        <v>458</v>
      </c>
      <c r="Q2110" s="1">
        <v>751</v>
      </c>
      <c r="R2110" s="7">
        <v>2.1</v>
      </c>
      <c r="S2110" s="1">
        <v>2</v>
      </c>
      <c r="T2110" s="1">
        <v>78</v>
      </c>
      <c r="U2110" s="1">
        <v>176</v>
      </c>
      <c r="V2110" s="1">
        <v>92</v>
      </c>
      <c r="W2110" s="1">
        <v>86</v>
      </c>
      <c r="X2110" s="1">
        <v>12</v>
      </c>
      <c r="Y2110" s="1">
        <v>68.046411824209201</v>
      </c>
      <c r="Z2110" s="1">
        <v>150.07170528167487</v>
      </c>
      <c r="AA2110" s="1">
        <v>149.6966857910156</v>
      </c>
      <c r="AB2110" s="1" t="s">
        <v>2736</v>
      </c>
      <c r="AC2110" s="3">
        <v>8</v>
      </c>
      <c r="AD2110" s="3">
        <f>_xlfn.XLOOKUP(B2110,EVENTOS!B:B,EVENTOS!M:M,"--",0,1)</f>
        <v>445</v>
      </c>
      <c r="AE2110" s="3">
        <v>2</v>
      </c>
      <c r="AF2110" s="12">
        <f>_xlfn.XLOOKUP(C2110,ESTACIONES!B:B,ESTACIONES!N:N,0,0,1)</f>
        <v>4.6375108145656956</v>
      </c>
      <c r="AG2110">
        <f>_xlfn.XLOOKUP(A2110,'L y W'!A:A,'L y W'!B:B,0,0,1)</f>
        <v>0</v>
      </c>
      <c r="AH2110">
        <f>_xlfn.XLOOKUP(A2110,'L y W'!A:A,'L y W'!C:C,0,0,1)</f>
        <v>0</v>
      </c>
    </row>
    <row r="2111" spans="1:34" x14ac:dyDescent="0.3">
      <c r="A2111" s="1">
        <v>4249</v>
      </c>
      <c r="B2111" s="1" t="s">
        <v>2735</v>
      </c>
      <c r="C2111" s="1" t="s">
        <v>470</v>
      </c>
      <c r="D2111" s="1">
        <v>2018</v>
      </c>
      <c r="E2111" s="1">
        <v>2</v>
      </c>
      <c r="F2111" s="1">
        <v>1</v>
      </c>
      <c r="G2111" s="1">
        <v>23</v>
      </c>
      <c r="H2111" s="1">
        <v>13</v>
      </c>
      <c r="I2111" s="1">
        <v>54</v>
      </c>
      <c r="J2111" s="1">
        <v>-31.559000000000001</v>
      </c>
      <c r="K2111" s="1">
        <v>-70.302000000000007</v>
      </c>
      <c r="L2111" s="1">
        <v>5.2</v>
      </c>
      <c r="M2111" s="1">
        <v>133.30000000000001</v>
      </c>
      <c r="N2111" s="1">
        <v>-31.203700000000001</v>
      </c>
      <c r="O2111" s="1">
        <v>-71.000299999999996</v>
      </c>
      <c r="P2111" s="1">
        <v>0</v>
      </c>
      <c r="Q2111" s="1">
        <v>555</v>
      </c>
      <c r="R2111" s="7">
        <v>4.4800000000000004</v>
      </c>
      <c r="S2111" s="1">
        <v>2</v>
      </c>
      <c r="T2111" s="1">
        <v>78</v>
      </c>
      <c r="U2111" s="1">
        <v>176</v>
      </c>
      <c r="V2111" s="1">
        <v>92</v>
      </c>
      <c r="W2111" s="1">
        <v>86</v>
      </c>
      <c r="X2111" s="1">
        <v>12</v>
      </c>
      <c r="Y2111" s="1">
        <v>77.22679590820033</v>
      </c>
      <c r="Z2111" s="1">
        <v>154.05475651938445</v>
      </c>
      <c r="AA2111" s="1">
        <v>154.0017395019531</v>
      </c>
      <c r="AB2111" s="1" t="s">
        <v>2737</v>
      </c>
      <c r="AC2111" s="3">
        <v>52</v>
      </c>
      <c r="AD2111" s="3">
        <f>_xlfn.XLOOKUP(B2111,EVENTOS!B:B,EVENTOS!M:M,"--",0,1)</f>
        <v>445</v>
      </c>
      <c r="AE2111" s="3">
        <v>2</v>
      </c>
      <c r="AF2111" s="12">
        <f>_xlfn.XLOOKUP(C2111,ESTACIONES!B:B,ESTACIONES!N:N,0,0,1)</f>
        <v>4.5935928012608978</v>
      </c>
      <c r="AG2111">
        <f>_xlfn.XLOOKUP(A2111,'L y W'!A:A,'L y W'!B:B,0,0,1)</f>
        <v>0</v>
      </c>
      <c r="AH2111">
        <f>_xlfn.XLOOKUP(A2111,'L y W'!A:A,'L y W'!C:C,0,0,1)</f>
        <v>0</v>
      </c>
    </row>
    <row r="2112" spans="1:34" x14ac:dyDescent="0.3">
      <c r="A2112" s="1">
        <v>425</v>
      </c>
      <c r="B2112" s="1" t="s">
        <v>2723</v>
      </c>
      <c r="C2112" s="1" t="s">
        <v>563</v>
      </c>
      <c r="D2112" s="1">
        <v>2014</v>
      </c>
      <c r="E2112" s="1">
        <v>5</v>
      </c>
      <c r="F2112" s="1">
        <v>21</v>
      </c>
      <c r="G2112" s="1">
        <v>9</v>
      </c>
      <c r="H2112" s="1">
        <v>0</v>
      </c>
      <c r="I2112" s="1">
        <v>53</v>
      </c>
      <c r="J2112" s="1">
        <v>-30.452000000000002</v>
      </c>
      <c r="K2112" s="1">
        <v>-71.311000000000007</v>
      </c>
      <c r="L2112" s="1">
        <v>5.6</v>
      </c>
      <c r="M2112" s="1">
        <v>36.200000000000003</v>
      </c>
      <c r="N2112" s="1">
        <v>-31.633614000000001</v>
      </c>
      <c r="O2112" s="1">
        <v>-71.167500000000004</v>
      </c>
      <c r="P2112" s="1">
        <v>319</v>
      </c>
      <c r="Q2112" s="1">
        <v>654</v>
      </c>
      <c r="R2112" s="7">
        <v>5.32</v>
      </c>
      <c r="S2112" s="1">
        <v>351</v>
      </c>
      <c r="T2112" s="1">
        <v>33</v>
      </c>
      <c r="U2112" s="1">
        <v>93</v>
      </c>
      <c r="V2112" s="1">
        <v>168</v>
      </c>
      <c r="W2112" s="1">
        <v>57</v>
      </c>
      <c r="X2112" s="1">
        <v>88</v>
      </c>
      <c r="Y2112" s="1">
        <v>131.72001318350243</v>
      </c>
      <c r="Z2112" s="1">
        <v>136.68869460954718</v>
      </c>
      <c r="AA2112" s="1">
        <v>133.39543151855469</v>
      </c>
      <c r="AB2112" s="1" t="s">
        <v>2738</v>
      </c>
      <c r="AC2112" s="3">
        <v>65</v>
      </c>
      <c r="AD2112" s="3">
        <f>_xlfn.XLOOKUP(B2112,EVENTOS!B:B,EVENTOS!M:M,"--",0,1)</f>
        <v>442</v>
      </c>
      <c r="AE2112" s="3">
        <v>1</v>
      </c>
      <c r="AF2112" s="12">
        <f>_xlfn.XLOOKUP(C2112,ESTACIONES!B:B,ESTACIONES!N:N,0,0,1)</f>
        <v>2.6040084152738801</v>
      </c>
      <c r="AG2112">
        <f>_xlfn.XLOOKUP(A2112,'L y W'!A:A,'L y W'!B:B,0,0,1)</f>
        <v>5.5641649987299706</v>
      </c>
      <c r="AH2112">
        <f>_xlfn.XLOOKUP(A2112,'L y W'!A:A,'L y W'!C:C,0,0,1)</f>
        <v>5.8479008414448064</v>
      </c>
    </row>
    <row r="2113" spans="1:34" x14ac:dyDescent="0.3">
      <c r="A2113" s="1">
        <v>4250</v>
      </c>
      <c r="B2113" s="1" t="s">
        <v>2735</v>
      </c>
      <c r="C2113" s="1" t="s">
        <v>2739</v>
      </c>
      <c r="D2113" s="1">
        <v>2018</v>
      </c>
      <c r="E2113" s="1">
        <v>2</v>
      </c>
      <c r="F2113" s="1">
        <v>1</v>
      </c>
      <c r="G2113" s="1">
        <v>23</v>
      </c>
      <c r="H2113" s="1">
        <v>13</v>
      </c>
      <c r="I2113" s="1">
        <v>54</v>
      </c>
      <c r="J2113" s="1">
        <v>-31.559000000000001</v>
      </c>
      <c r="K2113" s="1">
        <v>-70.302000000000007</v>
      </c>
      <c r="L2113" s="1">
        <v>5.2</v>
      </c>
      <c r="M2113" s="1">
        <v>133.30000000000001</v>
      </c>
      <c r="N2113" s="1">
        <v>-32.250830999999998</v>
      </c>
      <c r="O2113" s="1">
        <v>-70.930949999999996</v>
      </c>
      <c r="P2113" s="1">
        <v>0</v>
      </c>
      <c r="Q2113" s="1">
        <v>374</v>
      </c>
      <c r="R2113" s="7">
        <v>2.88</v>
      </c>
      <c r="S2113" s="1">
        <v>2</v>
      </c>
      <c r="T2113" s="1">
        <v>78</v>
      </c>
      <c r="U2113" s="1">
        <v>176</v>
      </c>
      <c r="V2113" s="1">
        <v>92</v>
      </c>
      <c r="W2113" s="1">
        <v>86</v>
      </c>
      <c r="X2113" s="1">
        <v>12</v>
      </c>
      <c r="Y2113" s="1">
        <v>97.078755991897751</v>
      </c>
      <c r="Z2113" s="1">
        <v>164.90353199654163</v>
      </c>
      <c r="AA2113" s="1">
        <v>164.98167419433591</v>
      </c>
      <c r="AB2113" s="1" t="s">
        <v>2740</v>
      </c>
      <c r="AC2113" s="3">
        <v>155</v>
      </c>
      <c r="AD2113" s="3">
        <f>_xlfn.XLOOKUP(B2113,EVENTOS!B:B,EVENTOS!M:M,"--",0,1)</f>
        <v>445</v>
      </c>
      <c r="AE2113" s="3">
        <v>2</v>
      </c>
      <c r="AF2113" s="12">
        <f>_xlfn.XLOOKUP(C2113,ESTACIONES!B:B,ESTACIONES!N:N,0,0,1)</f>
        <v>2.5621754116587949</v>
      </c>
      <c r="AG2113">
        <f>_xlfn.XLOOKUP(A2113,'L y W'!A:A,'L y W'!B:B,0,0,1)</f>
        <v>0</v>
      </c>
      <c r="AH2113">
        <f>_xlfn.XLOOKUP(A2113,'L y W'!A:A,'L y W'!C:C,0,0,1)</f>
        <v>0</v>
      </c>
    </row>
    <row r="2114" spans="1:34" x14ac:dyDescent="0.3">
      <c r="A2114" s="1">
        <v>4251</v>
      </c>
      <c r="B2114" s="1" t="s">
        <v>2741</v>
      </c>
      <c r="C2114" s="1" t="s">
        <v>2391</v>
      </c>
      <c r="D2114" s="1">
        <v>2018</v>
      </c>
      <c r="E2114" s="1">
        <v>2</v>
      </c>
      <c r="F2114" s="1">
        <v>4</v>
      </c>
      <c r="G2114" s="1">
        <v>21</v>
      </c>
      <c r="H2114" s="1">
        <v>47</v>
      </c>
      <c r="I2114" s="1">
        <v>26</v>
      </c>
      <c r="J2114" s="1">
        <v>-17.286000000000001</v>
      </c>
      <c r="K2114" s="1">
        <v>-70.855000000000004</v>
      </c>
      <c r="L2114" s="1">
        <v>5</v>
      </c>
      <c r="M2114" s="1">
        <v>34</v>
      </c>
      <c r="N2114" s="1">
        <v>-18.486319999999999</v>
      </c>
      <c r="O2114" s="1">
        <v>-70.300539999999998</v>
      </c>
      <c r="P2114" s="1">
        <v>44</v>
      </c>
      <c r="Q2114" s="1">
        <v>446</v>
      </c>
      <c r="R2114" s="7">
        <v>1.2</v>
      </c>
      <c r="S2114" s="1" t="s">
        <v>38</v>
      </c>
      <c r="T2114" s="1" t="s">
        <v>38</v>
      </c>
      <c r="U2114" s="1" t="s">
        <v>38</v>
      </c>
      <c r="V2114" s="1" t="s">
        <v>38</v>
      </c>
      <c r="W2114" s="1" t="s">
        <v>38</v>
      </c>
      <c r="X2114" s="1" t="s">
        <v>38</v>
      </c>
      <c r="Y2114" s="1">
        <v>145.26359860897799</v>
      </c>
      <c r="Z2114" s="1">
        <v>149.19955434528038</v>
      </c>
      <c r="AA2114" s="1">
        <v>149.19955434528038</v>
      </c>
      <c r="AB2114" s="1" t="s">
        <v>2742</v>
      </c>
      <c r="AC2114" s="3">
        <v>142</v>
      </c>
      <c r="AD2114" s="3">
        <f>_xlfn.XLOOKUP(B2114,EVENTOS!B:B,EVENTOS!M:M,"--",0,1)</f>
        <v>446</v>
      </c>
      <c r="AE2114" s="3">
        <v>1</v>
      </c>
      <c r="AF2114" s="12">
        <f>_xlfn.XLOOKUP(C2114,ESTACIONES!B:B,ESTACIONES!N:N,0,0,1)</f>
        <v>2.4950659697317303</v>
      </c>
      <c r="AG2114" t="e">
        <f>_xlfn.XLOOKUP(A2114,'L y W'!A:A,'L y W'!B:B,0,0,1)</f>
        <v>#N/A</v>
      </c>
      <c r="AH2114" t="e">
        <f>_xlfn.XLOOKUP(A2114,'L y W'!A:A,'L y W'!C:C,0,0,1)</f>
        <v>#N/A</v>
      </c>
    </row>
    <row r="2115" spans="1:34" x14ac:dyDescent="0.3">
      <c r="A2115" s="1">
        <v>4253</v>
      </c>
      <c r="B2115" s="1" t="s">
        <v>2741</v>
      </c>
      <c r="C2115" s="1" t="s">
        <v>2260</v>
      </c>
      <c r="D2115" s="1">
        <v>2018</v>
      </c>
      <c r="E2115" s="1">
        <v>2</v>
      </c>
      <c r="F2115" s="1">
        <v>4</v>
      </c>
      <c r="G2115" s="1">
        <v>21</v>
      </c>
      <c r="H2115" s="1">
        <v>47</v>
      </c>
      <c r="I2115" s="1">
        <v>26</v>
      </c>
      <c r="J2115" s="1">
        <v>-17.286000000000001</v>
      </c>
      <c r="K2115" s="1">
        <v>-70.855000000000004</v>
      </c>
      <c r="L2115" s="1">
        <v>5</v>
      </c>
      <c r="M2115" s="1">
        <v>34</v>
      </c>
      <c r="N2115" s="1">
        <v>-18.445910000000001</v>
      </c>
      <c r="O2115" s="1">
        <v>-70.29289</v>
      </c>
      <c r="P2115" s="1">
        <v>15</v>
      </c>
      <c r="Q2115" s="1">
        <v>560</v>
      </c>
      <c r="R2115" s="7">
        <v>1.2</v>
      </c>
      <c r="S2115" s="1" t="s">
        <v>38</v>
      </c>
      <c r="T2115" s="1" t="s">
        <v>38</v>
      </c>
      <c r="U2115" s="1" t="s">
        <v>38</v>
      </c>
      <c r="V2115" s="1" t="s">
        <v>38</v>
      </c>
      <c r="W2115" s="1" t="s">
        <v>38</v>
      </c>
      <c r="X2115" s="1" t="s">
        <v>38</v>
      </c>
      <c r="Y2115" s="1">
        <v>141.5267625161809</v>
      </c>
      <c r="Z2115" s="1">
        <v>145.55701540396967</v>
      </c>
      <c r="AA2115" s="1">
        <v>145.55701540396967</v>
      </c>
      <c r="AB2115" s="1" t="s">
        <v>2743</v>
      </c>
      <c r="AC2115" s="3">
        <v>135</v>
      </c>
      <c r="AD2115" s="3">
        <f>_xlfn.XLOOKUP(B2115,EVENTOS!B:B,EVENTOS!M:M,"--",0,1)</f>
        <v>446</v>
      </c>
      <c r="AE2115" s="3">
        <v>1</v>
      </c>
      <c r="AF2115" s="12">
        <f>_xlfn.XLOOKUP(C2115,ESTACIONES!B:B,ESTACIONES!N:N,0,0,1)</f>
        <v>2.6550997430649685</v>
      </c>
      <c r="AG2115" t="e">
        <f>_xlfn.XLOOKUP(A2115,'L y W'!A:A,'L y W'!B:B,0,0,1)</f>
        <v>#N/A</v>
      </c>
      <c r="AH2115" t="e">
        <f>_xlfn.XLOOKUP(A2115,'L y W'!A:A,'L y W'!C:C,0,0,1)</f>
        <v>#N/A</v>
      </c>
    </row>
    <row r="2116" spans="1:34" x14ac:dyDescent="0.3">
      <c r="A2116" s="1">
        <v>4254</v>
      </c>
      <c r="B2116" s="1" t="s">
        <v>2741</v>
      </c>
      <c r="C2116" s="1" t="s">
        <v>2262</v>
      </c>
      <c r="D2116" s="1">
        <v>2018</v>
      </c>
      <c r="E2116" s="1">
        <v>2</v>
      </c>
      <c r="F2116" s="1">
        <v>4</v>
      </c>
      <c r="G2116" s="1">
        <v>21</v>
      </c>
      <c r="H2116" s="1">
        <v>47</v>
      </c>
      <c r="I2116" s="1">
        <v>26</v>
      </c>
      <c r="J2116" s="1">
        <v>-17.286000000000001</v>
      </c>
      <c r="K2116" s="1">
        <v>-70.855000000000004</v>
      </c>
      <c r="L2116" s="1">
        <v>5</v>
      </c>
      <c r="M2116" s="1">
        <v>34</v>
      </c>
      <c r="N2116" s="1">
        <v>-18.48049</v>
      </c>
      <c r="O2116" s="1">
        <v>-70.324929999999995</v>
      </c>
      <c r="P2116" s="1">
        <v>126</v>
      </c>
      <c r="Q2116" s="1">
        <v>1054</v>
      </c>
      <c r="R2116" s="7">
        <v>1.2636363636363634</v>
      </c>
      <c r="S2116" s="1" t="s">
        <v>38</v>
      </c>
      <c r="T2116" s="1" t="s">
        <v>38</v>
      </c>
      <c r="U2116" s="1" t="s">
        <v>38</v>
      </c>
      <c r="V2116" s="1" t="s">
        <v>38</v>
      </c>
      <c r="W2116" s="1" t="s">
        <v>38</v>
      </c>
      <c r="X2116" s="1" t="s">
        <v>38</v>
      </c>
      <c r="Y2116" s="1">
        <v>143.64377416638587</v>
      </c>
      <c r="Z2116" s="1">
        <v>147.64185630356883</v>
      </c>
      <c r="AA2116" s="1">
        <v>147.64185630356883</v>
      </c>
      <c r="AB2116" s="1" t="s">
        <v>2744</v>
      </c>
      <c r="AC2116" s="3">
        <v>136</v>
      </c>
      <c r="AD2116" s="3">
        <f>_xlfn.XLOOKUP(B2116,EVENTOS!B:B,EVENTOS!M:M,"--",0,1)</f>
        <v>446</v>
      </c>
      <c r="AE2116" s="3">
        <v>1</v>
      </c>
      <c r="AF2116" s="12">
        <f>_xlfn.XLOOKUP(C2116,ESTACIONES!B:B,ESTACIONES!N:N,0,0,1)</f>
        <v>2.1892293471354036</v>
      </c>
      <c r="AG2116" t="e">
        <f>_xlfn.XLOOKUP(A2116,'L y W'!A:A,'L y W'!B:B,0,0,1)</f>
        <v>#N/A</v>
      </c>
      <c r="AH2116" t="e">
        <f>_xlfn.XLOOKUP(A2116,'L y W'!A:A,'L y W'!C:C,0,0,1)</f>
        <v>#N/A</v>
      </c>
    </row>
    <row r="2117" spans="1:34" x14ac:dyDescent="0.3">
      <c r="A2117" s="1">
        <v>4255</v>
      </c>
      <c r="B2117" s="1" t="s">
        <v>2741</v>
      </c>
      <c r="C2117" s="1" t="s">
        <v>2397</v>
      </c>
      <c r="D2117" s="1">
        <v>2018</v>
      </c>
      <c r="E2117" s="1">
        <v>2</v>
      </c>
      <c r="F2117" s="1">
        <v>4</v>
      </c>
      <c r="G2117" s="1">
        <v>21</v>
      </c>
      <c r="H2117" s="1">
        <v>47</v>
      </c>
      <c r="I2117" s="1">
        <v>26</v>
      </c>
      <c r="J2117" s="1">
        <v>-17.286000000000001</v>
      </c>
      <c r="K2117" s="1">
        <v>-70.855000000000004</v>
      </c>
      <c r="L2117" s="1">
        <v>5</v>
      </c>
      <c r="M2117" s="1">
        <v>34</v>
      </c>
      <c r="N2117" s="1">
        <v>-18.479289999999999</v>
      </c>
      <c r="O2117" s="1">
        <v>-70.270529999999994</v>
      </c>
      <c r="P2117" s="1">
        <v>287</v>
      </c>
      <c r="Q2117" s="1">
        <v>804</v>
      </c>
      <c r="R2117" s="7">
        <v>1.05</v>
      </c>
      <c r="S2117" s="1" t="s">
        <v>38</v>
      </c>
      <c r="T2117" s="1" t="s">
        <v>38</v>
      </c>
      <c r="U2117" s="1" t="s">
        <v>38</v>
      </c>
      <c r="V2117" s="1" t="s">
        <v>38</v>
      </c>
      <c r="W2117" s="1" t="s">
        <v>38</v>
      </c>
      <c r="X2117" s="1" t="s">
        <v>38</v>
      </c>
      <c r="Y2117" s="1">
        <v>145.87441849948019</v>
      </c>
      <c r="Z2117" s="1">
        <v>149.84973921085577</v>
      </c>
      <c r="AA2117" s="1">
        <v>149.84973921085577</v>
      </c>
      <c r="AB2117" s="1" t="s">
        <v>2745</v>
      </c>
      <c r="AC2117" s="3">
        <v>143</v>
      </c>
      <c r="AD2117" s="3">
        <f>_xlfn.XLOOKUP(B2117,EVENTOS!B:B,EVENTOS!M:M,"--",0,1)</f>
        <v>446</v>
      </c>
      <c r="AE2117" s="3">
        <v>1</v>
      </c>
      <c r="AF2117" s="12">
        <f>_xlfn.XLOOKUP(C2117,ESTACIONES!B:B,ESTACIONES!N:N,0,0,1)</f>
        <v>3.0553971071557164</v>
      </c>
      <c r="AG2117" t="e">
        <f>_xlfn.XLOOKUP(A2117,'L y W'!A:A,'L y W'!B:B,0,0,1)</f>
        <v>#N/A</v>
      </c>
      <c r="AH2117" t="e">
        <f>_xlfn.XLOOKUP(A2117,'L y W'!A:A,'L y W'!C:C,0,0,1)</f>
        <v>#N/A</v>
      </c>
    </row>
    <row r="2118" spans="1:34" x14ac:dyDescent="0.3">
      <c r="A2118" s="1">
        <v>4256</v>
      </c>
      <c r="B2118" s="1" t="s">
        <v>2741</v>
      </c>
      <c r="C2118" s="1" t="s">
        <v>1631</v>
      </c>
      <c r="D2118" s="1">
        <v>2018</v>
      </c>
      <c r="E2118" s="1">
        <v>2</v>
      </c>
      <c r="F2118" s="1">
        <v>4</v>
      </c>
      <c r="G2118" s="1">
        <v>21</v>
      </c>
      <c r="H2118" s="1">
        <v>47</v>
      </c>
      <c r="I2118" s="1">
        <v>26</v>
      </c>
      <c r="J2118" s="1">
        <v>-17.286000000000001</v>
      </c>
      <c r="K2118" s="1">
        <v>-70.855000000000004</v>
      </c>
      <c r="L2118" s="1">
        <v>5</v>
      </c>
      <c r="M2118" s="1">
        <v>34</v>
      </c>
      <c r="N2118" s="1">
        <v>-18.452459999999999</v>
      </c>
      <c r="O2118" s="1">
        <v>-70.066739999999996</v>
      </c>
      <c r="P2118" s="1">
        <v>624</v>
      </c>
      <c r="Q2118" s="1">
        <v>560</v>
      </c>
      <c r="R2118" s="7">
        <v>2.2000000000000002</v>
      </c>
      <c r="S2118" s="1" t="s">
        <v>38</v>
      </c>
      <c r="T2118" s="1" t="s">
        <v>38</v>
      </c>
      <c r="U2118" s="1" t="s">
        <v>38</v>
      </c>
      <c r="V2118" s="1" t="s">
        <v>38</v>
      </c>
      <c r="W2118" s="1" t="s">
        <v>38</v>
      </c>
      <c r="X2118" s="1" t="s">
        <v>38</v>
      </c>
      <c r="Y2118" s="1">
        <v>153.77387410283077</v>
      </c>
      <c r="Z2118" s="1">
        <v>157.62368392025752</v>
      </c>
      <c r="AA2118" s="1">
        <v>157.62368392025752</v>
      </c>
      <c r="AB2118" s="1" t="s">
        <v>2746</v>
      </c>
      <c r="AC2118" s="3">
        <v>103</v>
      </c>
      <c r="AD2118" s="3">
        <f>_xlfn.XLOOKUP(B2118,EVENTOS!B:B,EVENTOS!M:M,"--",0,1)</f>
        <v>446</v>
      </c>
      <c r="AE2118" s="3">
        <v>1</v>
      </c>
      <c r="AF2118" s="12">
        <f>_xlfn.XLOOKUP(C2118,ESTACIONES!B:B,ESTACIONES!N:N,0,0,1)</f>
        <v>3.6794579338006224</v>
      </c>
      <c r="AG2118" t="e">
        <f>_xlfn.XLOOKUP(A2118,'L y W'!A:A,'L y W'!B:B,0,0,1)</f>
        <v>#N/A</v>
      </c>
      <c r="AH2118" t="e">
        <f>_xlfn.XLOOKUP(A2118,'L y W'!A:A,'L y W'!C:C,0,0,1)</f>
        <v>#N/A</v>
      </c>
    </row>
    <row r="2119" spans="1:34" x14ac:dyDescent="0.3">
      <c r="A2119" s="1">
        <v>4257</v>
      </c>
      <c r="B2119" s="1" t="s">
        <v>2741</v>
      </c>
      <c r="C2119" s="1" t="s">
        <v>2399</v>
      </c>
      <c r="D2119" s="1">
        <v>2018</v>
      </c>
      <c r="E2119" s="1">
        <v>2</v>
      </c>
      <c r="F2119" s="1">
        <v>4</v>
      </c>
      <c r="G2119" s="1">
        <v>21</v>
      </c>
      <c r="H2119" s="1">
        <v>47</v>
      </c>
      <c r="I2119" s="1">
        <v>26</v>
      </c>
      <c r="J2119" s="1">
        <v>-17.286000000000001</v>
      </c>
      <c r="K2119" s="1">
        <v>-70.855000000000004</v>
      </c>
      <c r="L2119" s="1">
        <v>5</v>
      </c>
      <c r="M2119" s="1">
        <v>34</v>
      </c>
      <c r="N2119" s="1">
        <v>-18.518740000000001</v>
      </c>
      <c r="O2119" s="1">
        <v>-70.179310000000001</v>
      </c>
      <c r="P2119" s="1">
        <v>251</v>
      </c>
      <c r="Q2119" s="1">
        <v>531</v>
      </c>
      <c r="R2119" s="7">
        <v>1.3</v>
      </c>
      <c r="S2119" s="1" t="s">
        <v>38</v>
      </c>
      <c r="T2119" s="1" t="s">
        <v>38</v>
      </c>
      <c r="U2119" s="1" t="s">
        <v>38</v>
      </c>
      <c r="V2119" s="1" t="s">
        <v>38</v>
      </c>
      <c r="W2119" s="1" t="s">
        <v>38</v>
      </c>
      <c r="X2119" s="1" t="s">
        <v>38</v>
      </c>
      <c r="Y2119" s="1">
        <v>154.08306201999608</v>
      </c>
      <c r="Z2119" s="1">
        <v>157.84397676965045</v>
      </c>
      <c r="AA2119" s="1">
        <v>157.84397676965045</v>
      </c>
      <c r="AB2119" s="1" t="s">
        <v>2747</v>
      </c>
      <c r="AC2119" s="3">
        <v>144</v>
      </c>
      <c r="AD2119" s="3">
        <f>_xlfn.XLOOKUP(B2119,EVENTOS!B:B,EVENTOS!M:M,"--",0,1)</f>
        <v>446</v>
      </c>
      <c r="AE2119" s="3">
        <v>1</v>
      </c>
      <c r="AF2119" s="12">
        <f>_xlfn.XLOOKUP(C2119,ESTACIONES!B:B,ESTACIONES!N:N,0,0,1)</f>
        <v>2.3785808183232593</v>
      </c>
      <c r="AG2119" t="e">
        <f>_xlfn.XLOOKUP(A2119,'L y W'!A:A,'L y W'!B:B,0,0,1)</f>
        <v>#N/A</v>
      </c>
      <c r="AH2119" t="e">
        <f>_xlfn.XLOOKUP(A2119,'L y W'!A:A,'L y W'!C:C,0,0,1)</f>
        <v>#N/A</v>
      </c>
    </row>
    <row r="2120" spans="1:34" x14ac:dyDescent="0.3">
      <c r="A2120" s="1">
        <v>4258</v>
      </c>
      <c r="B2120" s="1" t="s">
        <v>2741</v>
      </c>
      <c r="C2120" s="1" t="s">
        <v>2401</v>
      </c>
      <c r="D2120" s="1">
        <v>2018</v>
      </c>
      <c r="E2120" s="1">
        <v>2</v>
      </c>
      <c r="F2120" s="1">
        <v>4</v>
      </c>
      <c r="G2120" s="1">
        <v>21</v>
      </c>
      <c r="H2120" s="1">
        <v>47</v>
      </c>
      <c r="I2120" s="1">
        <v>26</v>
      </c>
      <c r="J2120" s="1">
        <v>-17.286000000000001</v>
      </c>
      <c r="K2120" s="1">
        <v>-70.855000000000004</v>
      </c>
      <c r="L2120" s="1">
        <v>5</v>
      </c>
      <c r="M2120" s="1">
        <v>34</v>
      </c>
      <c r="N2120" s="1">
        <v>-18.351089999999999</v>
      </c>
      <c r="O2120" s="1">
        <v>-70.335920000000002</v>
      </c>
      <c r="P2120" s="1">
        <v>45</v>
      </c>
      <c r="Q2120" s="1">
        <v>474</v>
      </c>
      <c r="R2120" s="7">
        <v>0.42</v>
      </c>
      <c r="S2120" s="1" t="s">
        <v>38</v>
      </c>
      <c r="T2120" s="1" t="s">
        <v>38</v>
      </c>
      <c r="U2120" s="1" t="s">
        <v>38</v>
      </c>
      <c r="V2120" s="1" t="s">
        <v>38</v>
      </c>
      <c r="W2120" s="1" t="s">
        <v>38</v>
      </c>
      <c r="X2120" s="1" t="s">
        <v>38</v>
      </c>
      <c r="Y2120" s="1">
        <v>130.09361664116727</v>
      </c>
      <c r="Z2120" s="1">
        <v>134.47457423535124</v>
      </c>
      <c r="AA2120" s="1">
        <v>134.47457423535124</v>
      </c>
      <c r="AB2120" s="1" t="s">
        <v>2748</v>
      </c>
      <c r="AC2120" s="3">
        <v>145</v>
      </c>
      <c r="AD2120" s="3">
        <f>_xlfn.XLOOKUP(B2120,EVENTOS!B:B,EVENTOS!M:M,"--",0,1)</f>
        <v>446</v>
      </c>
      <c r="AE2120" s="3">
        <v>1</v>
      </c>
      <c r="AF2120" s="12">
        <f>_xlfn.XLOOKUP(C2120,ESTACIONES!B:B,ESTACIONES!N:N,0,0,1)</f>
        <v>3.6271530870589417</v>
      </c>
      <c r="AG2120" t="e">
        <f>_xlfn.XLOOKUP(A2120,'L y W'!A:A,'L y W'!B:B,0,0,1)</f>
        <v>#N/A</v>
      </c>
      <c r="AH2120" t="e">
        <f>_xlfn.XLOOKUP(A2120,'L y W'!A:A,'L y W'!C:C,0,0,1)</f>
        <v>#N/A</v>
      </c>
    </row>
    <row r="2121" spans="1:34" x14ac:dyDescent="0.3">
      <c r="A2121" s="1">
        <v>4259</v>
      </c>
      <c r="B2121" s="1" t="s">
        <v>2741</v>
      </c>
      <c r="C2121" s="1" t="s">
        <v>2405</v>
      </c>
      <c r="D2121" s="1">
        <v>2018</v>
      </c>
      <c r="E2121" s="1">
        <v>2</v>
      </c>
      <c r="F2121" s="1">
        <v>4</v>
      </c>
      <c r="G2121" s="1">
        <v>21</v>
      </c>
      <c r="H2121" s="1">
        <v>47</v>
      </c>
      <c r="I2121" s="1">
        <v>26</v>
      </c>
      <c r="J2121" s="1">
        <v>-17.286000000000001</v>
      </c>
      <c r="K2121" s="1">
        <v>-70.855000000000004</v>
      </c>
      <c r="L2121" s="1">
        <v>5</v>
      </c>
      <c r="M2121" s="1">
        <v>34</v>
      </c>
      <c r="N2121" s="1">
        <v>-18.47222</v>
      </c>
      <c r="O2121" s="1">
        <v>-70.312860000000001</v>
      </c>
      <c r="P2121" s="1">
        <v>8</v>
      </c>
      <c r="Q2121" s="1">
        <v>390</v>
      </c>
      <c r="R2121" s="7">
        <v>1.1000000000000001</v>
      </c>
      <c r="S2121" s="1" t="s">
        <v>38</v>
      </c>
      <c r="T2121" s="1" t="s">
        <v>38</v>
      </c>
      <c r="U2121" s="1" t="s">
        <v>38</v>
      </c>
      <c r="V2121" s="1" t="s">
        <v>38</v>
      </c>
      <c r="W2121" s="1" t="s">
        <v>38</v>
      </c>
      <c r="X2121" s="1" t="s">
        <v>38</v>
      </c>
      <c r="Y2121" s="1">
        <v>143.31024872176525</v>
      </c>
      <c r="Z2121" s="1">
        <v>147.29009285316585</v>
      </c>
      <c r="AA2121" s="1">
        <v>147.29009285316585</v>
      </c>
      <c r="AB2121" s="1" t="s">
        <v>2749</v>
      </c>
      <c r="AC2121" s="3">
        <v>146</v>
      </c>
      <c r="AD2121" s="3">
        <f>_xlfn.XLOOKUP(B2121,EVENTOS!B:B,EVENTOS!M:M,"--",0,1)</f>
        <v>446</v>
      </c>
      <c r="AE2121" s="3">
        <v>1</v>
      </c>
      <c r="AF2121" s="12">
        <f>_xlfn.XLOOKUP(C2121,ESTACIONES!B:B,ESTACIONES!N:N,0,0,1)</f>
        <v>2.9905583564593248</v>
      </c>
      <c r="AG2121" t="e">
        <f>_xlfn.XLOOKUP(A2121,'L y W'!A:A,'L y W'!B:B,0,0,1)</f>
        <v>#N/A</v>
      </c>
      <c r="AH2121" t="e">
        <f>_xlfn.XLOOKUP(A2121,'L y W'!A:A,'L y W'!C:C,0,0,1)</f>
        <v>#N/A</v>
      </c>
    </row>
    <row r="2122" spans="1:34" x14ac:dyDescent="0.3">
      <c r="A2122" s="1">
        <v>426</v>
      </c>
      <c r="B2122" s="1" t="s">
        <v>2723</v>
      </c>
      <c r="C2122" s="1" t="s">
        <v>107</v>
      </c>
      <c r="D2122" s="1">
        <v>2014</v>
      </c>
      <c r="E2122" s="1">
        <v>5</v>
      </c>
      <c r="F2122" s="1">
        <v>21</v>
      </c>
      <c r="G2122" s="1">
        <v>9</v>
      </c>
      <c r="H2122" s="1">
        <v>0</v>
      </c>
      <c r="I2122" s="1">
        <v>53</v>
      </c>
      <c r="J2122" s="1">
        <v>-30.452000000000002</v>
      </c>
      <c r="K2122" s="1">
        <v>-71.311000000000007</v>
      </c>
      <c r="L2122" s="1">
        <v>5.6</v>
      </c>
      <c r="M2122" s="1">
        <v>36.200000000000003</v>
      </c>
      <c r="N2122" s="1">
        <v>-29.510639999999999</v>
      </c>
      <c r="O2122" s="1">
        <v>-71.200360000000003</v>
      </c>
      <c r="P2122" s="1">
        <v>0</v>
      </c>
      <c r="Q2122" s="1">
        <v>576</v>
      </c>
      <c r="R2122" s="7">
        <v>5.77</v>
      </c>
      <c r="S2122" s="1">
        <v>351</v>
      </c>
      <c r="T2122" s="1">
        <v>33</v>
      </c>
      <c r="U2122" s="1">
        <v>93</v>
      </c>
      <c r="V2122" s="1">
        <v>168</v>
      </c>
      <c r="W2122" s="1">
        <v>57</v>
      </c>
      <c r="X2122" s="1">
        <v>88</v>
      </c>
      <c r="Y2122" s="1">
        <v>104.89657017285101</v>
      </c>
      <c r="Z2122" s="1">
        <v>110.9672493757859</v>
      </c>
      <c r="AA2122" s="1">
        <v>108.3949661254883</v>
      </c>
      <c r="AB2122" s="1" t="s">
        <v>2750</v>
      </c>
      <c r="AC2122" s="3">
        <v>19</v>
      </c>
      <c r="AD2122" s="3">
        <f>_xlfn.XLOOKUP(B2122,EVENTOS!B:B,EVENTOS!M:M,"--",0,1)</f>
        <v>442</v>
      </c>
      <c r="AE2122" s="3">
        <v>1</v>
      </c>
      <c r="AF2122" s="12">
        <f>_xlfn.XLOOKUP(C2122,ESTACIONES!B:B,ESTACIONES!N:N,0,0,1)</f>
        <v>3.0510064704910347</v>
      </c>
      <c r="AG2122">
        <f>_xlfn.XLOOKUP(A2122,'L y W'!A:A,'L y W'!B:B,0,0,1)</f>
        <v>5.5641649987299706</v>
      </c>
      <c r="AH2122">
        <f>_xlfn.XLOOKUP(A2122,'L y W'!A:A,'L y W'!C:C,0,0,1)</f>
        <v>5.8479008414448064</v>
      </c>
    </row>
    <row r="2123" spans="1:34" x14ac:dyDescent="0.3">
      <c r="A2123" s="1">
        <v>4261</v>
      </c>
      <c r="B2123" s="1" t="s">
        <v>2741</v>
      </c>
      <c r="C2123" s="1" t="s">
        <v>2264</v>
      </c>
      <c r="D2123" s="1">
        <v>2018</v>
      </c>
      <c r="E2123" s="1">
        <v>2</v>
      </c>
      <c r="F2123" s="1">
        <v>4</v>
      </c>
      <c r="G2123" s="1">
        <v>21</v>
      </c>
      <c r="H2123" s="1">
        <v>47</v>
      </c>
      <c r="I2123" s="1">
        <v>26</v>
      </c>
      <c r="J2123" s="1">
        <v>-17.286000000000001</v>
      </c>
      <c r="K2123" s="1">
        <v>-70.855000000000004</v>
      </c>
      <c r="L2123" s="1">
        <v>5</v>
      </c>
      <c r="M2123" s="1">
        <v>34</v>
      </c>
      <c r="N2123" s="1">
        <v>-18.493469999999999</v>
      </c>
      <c r="O2123" s="1">
        <v>-70.29907</v>
      </c>
      <c r="P2123" s="1">
        <v>75</v>
      </c>
      <c r="Q2123" s="1">
        <v>727</v>
      </c>
      <c r="R2123" s="7">
        <v>5.3166666666666655</v>
      </c>
      <c r="S2123" s="1" t="s">
        <v>38</v>
      </c>
      <c r="T2123" s="1" t="s">
        <v>38</v>
      </c>
      <c r="U2123" s="1" t="s">
        <v>38</v>
      </c>
      <c r="V2123" s="1" t="s">
        <v>38</v>
      </c>
      <c r="W2123" s="1" t="s">
        <v>38</v>
      </c>
      <c r="X2123" s="1" t="s">
        <v>38</v>
      </c>
      <c r="Y2123" s="1">
        <v>146.05000957089933</v>
      </c>
      <c r="Z2123" s="1">
        <v>149.97236719029206</v>
      </c>
      <c r="AA2123" s="1">
        <v>149.97236719029206</v>
      </c>
      <c r="AB2123" s="1" t="s">
        <v>2751</v>
      </c>
      <c r="AC2123" s="3">
        <v>137</v>
      </c>
      <c r="AD2123" s="3">
        <f>_xlfn.XLOOKUP(B2123,EVENTOS!B:B,EVENTOS!M:M,"--",0,1)</f>
        <v>446</v>
      </c>
      <c r="AE2123" s="3">
        <v>1</v>
      </c>
      <c r="AF2123" s="12">
        <f>_xlfn.XLOOKUP(C2123,ESTACIONES!B:B,ESTACIONES!N:N,0,0,1)</f>
        <v>3.2207112542023326</v>
      </c>
      <c r="AG2123" t="e">
        <f>_xlfn.XLOOKUP(A2123,'L y W'!A:A,'L y W'!B:B,0,0,1)</f>
        <v>#N/A</v>
      </c>
      <c r="AH2123" t="e">
        <f>_xlfn.XLOOKUP(A2123,'L y W'!A:A,'L y W'!C:C,0,0,1)</f>
        <v>#N/A</v>
      </c>
    </row>
    <row r="2124" spans="1:34" x14ac:dyDescent="0.3">
      <c r="A2124" s="1">
        <v>4262</v>
      </c>
      <c r="B2124" s="1" t="s">
        <v>2741</v>
      </c>
      <c r="C2124" s="1" t="s">
        <v>204</v>
      </c>
      <c r="D2124" s="1">
        <v>2018</v>
      </c>
      <c r="E2124" s="1">
        <v>2</v>
      </c>
      <c r="F2124" s="1">
        <v>4</v>
      </c>
      <c r="G2124" s="1">
        <v>21</v>
      </c>
      <c r="H2124" s="1">
        <v>47</v>
      </c>
      <c r="I2124" s="1">
        <v>26</v>
      </c>
      <c r="J2124" s="1">
        <v>-17.286000000000001</v>
      </c>
      <c r="K2124" s="1">
        <v>-70.855000000000004</v>
      </c>
      <c r="L2124" s="1">
        <v>5</v>
      </c>
      <c r="M2124" s="1">
        <v>34</v>
      </c>
      <c r="N2124" s="1">
        <v>-18.370799999999999</v>
      </c>
      <c r="O2124" s="1">
        <v>-70.341899999999995</v>
      </c>
      <c r="P2124" s="1">
        <v>0</v>
      </c>
      <c r="Q2124" s="1">
        <v>443</v>
      </c>
      <c r="R2124" s="7">
        <v>0.42</v>
      </c>
      <c r="S2124" s="1" t="s">
        <v>38</v>
      </c>
      <c r="T2124" s="1" t="s">
        <v>38</v>
      </c>
      <c r="U2124" s="1" t="s">
        <v>38</v>
      </c>
      <c r="V2124" s="1" t="s">
        <v>38</v>
      </c>
      <c r="W2124" s="1" t="s">
        <v>38</v>
      </c>
      <c r="X2124" s="1" t="s">
        <v>38</v>
      </c>
      <c r="Y2124" s="1">
        <v>131.80953761666925</v>
      </c>
      <c r="Z2124" s="1">
        <v>136.12403978254594</v>
      </c>
      <c r="AA2124" s="1">
        <v>136.12403978254594</v>
      </c>
      <c r="AB2124" s="1" t="s">
        <v>2752</v>
      </c>
      <c r="AC2124" s="3">
        <v>41</v>
      </c>
      <c r="AD2124" s="3">
        <f>_xlfn.XLOOKUP(B2124,EVENTOS!B:B,EVENTOS!M:M,"--",0,1)</f>
        <v>446</v>
      </c>
      <c r="AE2124" s="3">
        <v>1</v>
      </c>
      <c r="AF2124" s="12">
        <f>_xlfn.XLOOKUP(C2124,ESTACIONES!B:B,ESTACIONES!N:N,0,0,1)</f>
        <v>3.7653164172104794</v>
      </c>
      <c r="AG2124" t="e">
        <f>_xlfn.XLOOKUP(A2124,'L y W'!A:A,'L y W'!B:B,0,0,1)</f>
        <v>#N/A</v>
      </c>
      <c r="AH2124" t="e">
        <f>_xlfn.XLOOKUP(A2124,'L y W'!A:A,'L y W'!C:C,0,0,1)</f>
        <v>#N/A</v>
      </c>
    </row>
    <row r="2125" spans="1:34" x14ac:dyDescent="0.3">
      <c r="A2125" s="1">
        <v>427</v>
      </c>
      <c r="B2125" s="1" t="s">
        <v>2723</v>
      </c>
      <c r="C2125" s="1" t="s">
        <v>43</v>
      </c>
      <c r="D2125" s="1">
        <v>2014</v>
      </c>
      <c r="E2125" s="1">
        <v>5</v>
      </c>
      <c r="F2125" s="1">
        <v>21</v>
      </c>
      <c r="G2125" s="1">
        <v>9</v>
      </c>
      <c r="H2125" s="1">
        <v>0</v>
      </c>
      <c r="I2125" s="1">
        <v>53</v>
      </c>
      <c r="J2125" s="1">
        <v>-30.452000000000002</v>
      </c>
      <c r="K2125" s="1">
        <v>-71.311000000000007</v>
      </c>
      <c r="L2125" s="1">
        <v>5.6</v>
      </c>
      <c r="M2125" s="1">
        <v>36.200000000000003</v>
      </c>
      <c r="N2125" s="1">
        <v>-30.23387</v>
      </c>
      <c r="O2125" s="1">
        <v>-71.081590000000006</v>
      </c>
      <c r="P2125" s="1">
        <v>1032</v>
      </c>
      <c r="Q2125" s="1">
        <v>517</v>
      </c>
      <c r="R2125" s="7">
        <v>6.5</v>
      </c>
      <c r="S2125" s="1">
        <v>351</v>
      </c>
      <c r="T2125" s="1">
        <v>33</v>
      </c>
      <c r="U2125" s="1">
        <v>93</v>
      </c>
      <c r="V2125" s="1">
        <v>168</v>
      </c>
      <c r="W2125" s="1">
        <v>57</v>
      </c>
      <c r="X2125" s="1">
        <v>88</v>
      </c>
      <c r="Y2125" s="1">
        <v>32.73099000876276</v>
      </c>
      <c r="Z2125" s="1">
        <v>49.57357694330446</v>
      </c>
      <c r="AA2125" s="1">
        <v>47.663417816162109</v>
      </c>
      <c r="AB2125" s="1" t="s">
        <v>2753</v>
      </c>
      <c r="AC2125" s="3">
        <v>5</v>
      </c>
      <c r="AD2125" s="3">
        <f>_xlfn.XLOOKUP(B2125,EVENTOS!B:B,EVENTOS!M:M,"--",0,1)</f>
        <v>442</v>
      </c>
      <c r="AE2125" s="3">
        <v>1</v>
      </c>
      <c r="AF2125" s="12">
        <f>_xlfn.XLOOKUP(C2125,ESTACIONES!B:B,ESTACIONES!N:N,0,0,1)</f>
        <v>2.335647305457484</v>
      </c>
      <c r="AG2125">
        <f>_xlfn.XLOOKUP(A2125,'L y W'!A:A,'L y W'!B:B,0,0,1)</f>
        <v>5.5641649987299706</v>
      </c>
      <c r="AH2125">
        <f>_xlfn.XLOOKUP(A2125,'L y W'!A:A,'L y W'!C:C,0,0,1)</f>
        <v>5.8479008414448064</v>
      </c>
    </row>
    <row r="2126" spans="1:34" x14ac:dyDescent="0.3">
      <c r="A2126" s="1">
        <v>4270</v>
      </c>
      <c r="B2126" s="1" t="s">
        <v>2754</v>
      </c>
      <c r="C2126" s="1" t="s">
        <v>93</v>
      </c>
      <c r="D2126" s="1">
        <v>2018</v>
      </c>
      <c r="E2126" s="1">
        <v>2</v>
      </c>
      <c r="F2126" s="1">
        <v>16</v>
      </c>
      <c r="G2126" s="1">
        <v>11</v>
      </c>
      <c r="H2126" s="1">
        <v>50</v>
      </c>
      <c r="I2126" s="1">
        <v>33</v>
      </c>
      <c r="J2126" s="1">
        <v>-29.370999999999999</v>
      </c>
      <c r="K2126" s="1">
        <v>-69.637</v>
      </c>
      <c r="L2126" s="1">
        <v>4.9000000000000004</v>
      </c>
      <c r="M2126" s="1">
        <v>122.8</v>
      </c>
      <c r="N2126" s="1">
        <v>-29.877189999999999</v>
      </c>
      <c r="O2126" s="1">
        <v>-71.237870000000001</v>
      </c>
      <c r="P2126" s="1">
        <v>0</v>
      </c>
      <c r="Q2126" s="1">
        <v>399</v>
      </c>
      <c r="R2126" s="7">
        <v>1.18</v>
      </c>
      <c r="S2126" s="1" t="s">
        <v>38</v>
      </c>
      <c r="T2126" s="1" t="s">
        <v>38</v>
      </c>
      <c r="U2126" s="1" t="s">
        <v>38</v>
      </c>
      <c r="V2126" s="1" t="s">
        <v>38</v>
      </c>
      <c r="W2126" s="1" t="s">
        <v>38</v>
      </c>
      <c r="X2126" s="1" t="s">
        <v>38</v>
      </c>
      <c r="Y2126" s="1">
        <v>164.87935961417003</v>
      </c>
      <c r="Z2126" s="1">
        <v>205.58463762348293</v>
      </c>
      <c r="AA2126" s="1">
        <v>205.58463762348293</v>
      </c>
      <c r="AB2126" s="1" t="s">
        <v>2755</v>
      </c>
      <c r="AC2126" s="3">
        <v>16</v>
      </c>
      <c r="AD2126" s="3">
        <f>_xlfn.XLOOKUP(B2126,EVENTOS!B:B,EVENTOS!M:M,"--",0,1)</f>
        <v>447</v>
      </c>
      <c r="AE2126" s="3">
        <v>2</v>
      </c>
      <c r="AF2126" s="12">
        <f>_xlfn.XLOOKUP(C2126,ESTACIONES!B:B,ESTACIONES!N:N,0,0,1)</f>
        <v>2.8226612561991336</v>
      </c>
      <c r="AG2126" t="e">
        <f>_xlfn.XLOOKUP(A2126,'L y W'!A:A,'L y W'!B:B,0,0,1)</f>
        <v>#N/A</v>
      </c>
      <c r="AH2126" t="e">
        <f>_xlfn.XLOOKUP(A2126,'L y W'!A:A,'L y W'!C:C,0,0,1)</f>
        <v>#N/A</v>
      </c>
    </row>
    <row r="2127" spans="1:34" x14ac:dyDescent="0.3">
      <c r="A2127" s="1">
        <v>4273</v>
      </c>
      <c r="B2127" s="1" t="s">
        <v>2756</v>
      </c>
      <c r="C2127" s="1" t="s">
        <v>2314</v>
      </c>
      <c r="D2127" s="1">
        <v>2018</v>
      </c>
      <c r="E2127" s="1">
        <v>2</v>
      </c>
      <c r="F2127" s="1">
        <v>20</v>
      </c>
      <c r="G2127" s="1">
        <v>9</v>
      </c>
      <c r="H2127" s="1">
        <v>38</v>
      </c>
      <c r="I2127" s="1">
        <v>59</v>
      </c>
      <c r="J2127" s="1">
        <v>-25.344000000000001</v>
      </c>
      <c r="K2127" s="1">
        <v>-70.498000000000005</v>
      </c>
      <c r="L2127" s="1">
        <v>5.3</v>
      </c>
      <c r="M2127" s="1">
        <v>34.799999999999997</v>
      </c>
      <c r="N2127" s="1">
        <v>-27.37406</v>
      </c>
      <c r="O2127" s="1">
        <v>-70.317769999999996</v>
      </c>
      <c r="P2127" s="1">
        <v>405</v>
      </c>
      <c r="Q2127" s="1">
        <v>441</v>
      </c>
      <c r="R2127" s="7">
        <v>2.5099999999999998</v>
      </c>
      <c r="S2127" s="1" t="s">
        <v>38</v>
      </c>
      <c r="T2127" s="1" t="s">
        <v>38</v>
      </c>
      <c r="U2127" s="1" t="s">
        <v>38</v>
      </c>
      <c r="V2127" s="1" t="s">
        <v>38</v>
      </c>
      <c r="W2127" s="1" t="s">
        <v>38</v>
      </c>
      <c r="X2127" s="1" t="s">
        <v>38</v>
      </c>
      <c r="Y2127" s="1">
        <v>225.6357452475855</v>
      </c>
      <c r="Z2127" s="1">
        <v>228.36567508807732</v>
      </c>
      <c r="AA2127" s="1">
        <v>228.36567508807732</v>
      </c>
      <c r="AB2127" s="1" t="s">
        <v>2757</v>
      </c>
      <c r="AC2127" s="3">
        <v>139</v>
      </c>
      <c r="AD2127" s="3">
        <f>_xlfn.XLOOKUP(B2127,EVENTOS!B:B,EVENTOS!M:M,"--",0,1)</f>
        <v>448</v>
      </c>
      <c r="AE2127" s="3">
        <v>1</v>
      </c>
      <c r="AF2127" s="12">
        <f>_xlfn.XLOOKUP(C2127,ESTACIONES!B:B,ESTACIONES!N:N,0,0,1)</f>
        <v>6.032425615425363</v>
      </c>
      <c r="AG2127" t="e">
        <f>_xlfn.XLOOKUP(A2127,'L y W'!A:A,'L y W'!B:B,0,0,1)</f>
        <v>#N/A</v>
      </c>
      <c r="AH2127" t="e">
        <f>_xlfn.XLOOKUP(A2127,'L y W'!A:A,'L y W'!C:C,0,0,1)</f>
        <v>#N/A</v>
      </c>
    </row>
    <row r="2128" spans="1:34" x14ac:dyDescent="0.3">
      <c r="A2128" s="1">
        <v>4277</v>
      </c>
      <c r="B2128" s="1" t="s">
        <v>2756</v>
      </c>
      <c r="C2128" s="1" t="s">
        <v>559</v>
      </c>
      <c r="D2128" s="1">
        <v>2018</v>
      </c>
      <c r="E2128" s="1">
        <v>2</v>
      </c>
      <c r="F2128" s="1">
        <v>20</v>
      </c>
      <c r="G2128" s="1">
        <v>9</v>
      </c>
      <c r="H2128" s="1">
        <v>38</v>
      </c>
      <c r="I2128" s="1">
        <v>59</v>
      </c>
      <c r="J2128" s="1">
        <v>-25.344000000000001</v>
      </c>
      <c r="K2128" s="1">
        <v>-70.498000000000005</v>
      </c>
      <c r="L2128" s="1">
        <v>5.3</v>
      </c>
      <c r="M2128" s="1">
        <v>34.799999999999997</v>
      </c>
      <c r="N2128" s="1">
        <v>-27.367170000000002</v>
      </c>
      <c r="O2128" s="1">
        <v>-70.330690000000004</v>
      </c>
      <c r="P2128" s="1">
        <v>398</v>
      </c>
      <c r="Q2128" s="1">
        <v>473</v>
      </c>
      <c r="R2128" s="7">
        <v>6.7</v>
      </c>
      <c r="S2128" s="1" t="s">
        <v>38</v>
      </c>
      <c r="T2128" s="1" t="s">
        <v>38</v>
      </c>
      <c r="U2128" s="1" t="s">
        <v>38</v>
      </c>
      <c r="V2128" s="1" t="s">
        <v>38</v>
      </c>
      <c r="W2128" s="1" t="s">
        <v>38</v>
      </c>
      <c r="X2128" s="1" t="s">
        <v>38</v>
      </c>
      <c r="Y2128" s="1">
        <v>224.77527831963923</v>
      </c>
      <c r="Z2128" s="1">
        <v>227.51444997553733</v>
      </c>
      <c r="AA2128" s="1">
        <v>227.51444997553733</v>
      </c>
      <c r="AB2128" s="1" t="s">
        <v>2758</v>
      </c>
      <c r="AC2128" s="3">
        <v>64</v>
      </c>
      <c r="AD2128" s="3">
        <f>_xlfn.XLOOKUP(B2128,EVENTOS!B:B,EVENTOS!M:M,"--",0,1)</f>
        <v>448</v>
      </c>
      <c r="AE2128" s="3">
        <v>1</v>
      </c>
      <c r="AF2128" s="12">
        <f>_xlfn.XLOOKUP(C2128,ESTACIONES!B:B,ESTACIONES!N:N,0,0,1)</f>
        <v>4.3965270469791156</v>
      </c>
      <c r="AG2128" t="e">
        <f>_xlfn.XLOOKUP(A2128,'L y W'!A:A,'L y W'!B:B,0,0,1)</f>
        <v>#N/A</v>
      </c>
      <c r="AH2128" t="e">
        <f>_xlfn.XLOOKUP(A2128,'L y W'!A:A,'L y W'!C:C,0,0,1)</f>
        <v>#N/A</v>
      </c>
    </row>
    <row r="2129" spans="1:34" x14ac:dyDescent="0.3">
      <c r="A2129" s="1">
        <v>4278</v>
      </c>
      <c r="B2129" s="1" t="s">
        <v>2756</v>
      </c>
      <c r="C2129" s="1" t="s">
        <v>816</v>
      </c>
      <c r="D2129" s="1">
        <v>2018</v>
      </c>
      <c r="E2129" s="1">
        <v>2</v>
      </c>
      <c r="F2129" s="1">
        <v>20</v>
      </c>
      <c r="G2129" s="1">
        <v>9</v>
      </c>
      <c r="H2129" s="1">
        <v>38</v>
      </c>
      <c r="I2129" s="1">
        <v>59</v>
      </c>
      <c r="J2129" s="1">
        <v>-25.344000000000001</v>
      </c>
      <c r="K2129" s="1">
        <v>-70.498000000000005</v>
      </c>
      <c r="L2129" s="1">
        <v>5.3</v>
      </c>
      <c r="M2129" s="1">
        <v>34.799999999999997</v>
      </c>
      <c r="N2129" s="1">
        <v>-27.466439999999999</v>
      </c>
      <c r="O2129" s="1">
        <v>-70.265429999999995</v>
      </c>
      <c r="P2129" s="1">
        <v>485</v>
      </c>
      <c r="Q2129" s="1">
        <v>522</v>
      </c>
      <c r="R2129" s="7">
        <v>6.9</v>
      </c>
      <c r="S2129" s="1" t="s">
        <v>38</v>
      </c>
      <c r="T2129" s="1" t="s">
        <v>38</v>
      </c>
      <c r="U2129" s="1" t="s">
        <v>38</v>
      </c>
      <c r="V2129" s="1" t="s">
        <v>38</v>
      </c>
      <c r="W2129" s="1" t="s">
        <v>38</v>
      </c>
      <c r="X2129" s="1" t="s">
        <v>38</v>
      </c>
      <c r="Y2129" s="1">
        <v>236.2961070936189</v>
      </c>
      <c r="Z2129" s="1">
        <v>238.91605524241984</v>
      </c>
      <c r="AA2129" s="1">
        <v>238.91605524241984</v>
      </c>
      <c r="AB2129" s="1" t="s">
        <v>2759</v>
      </c>
      <c r="AC2129" s="3">
        <v>75</v>
      </c>
      <c r="AD2129" s="3">
        <f>_xlfn.XLOOKUP(B2129,EVENTOS!B:B,EVENTOS!M:M,"--",0,1)</f>
        <v>448</v>
      </c>
      <c r="AE2129" s="3">
        <v>1</v>
      </c>
      <c r="AF2129" s="12">
        <f>_xlfn.XLOOKUP(C2129,ESTACIONES!B:B,ESTACIONES!N:N,0,0,1)</f>
        <v>7.018821636696674</v>
      </c>
      <c r="AG2129" t="e">
        <f>_xlfn.XLOOKUP(A2129,'L y W'!A:A,'L y W'!B:B,0,0,1)</f>
        <v>#N/A</v>
      </c>
      <c r="AH2129" t="e">
        <f>_xlfn.XLOOKUP(A2129,'L y W'!A:A,'L y W'!C:C,0,0,1)</f>
        <v>#N/A</v>
      </c>
    </row>
    <row r="2130" spans="1:34" x14ac:dyDescent="0.3">
      <c r="A2130" s="1">
        <v>4279</v>
      </c>
      <c r="B2130" s="1" t="s">
        <v>2756</v>
      </c>
      <c r="C2130" s="1" t="s">
        <v>1427</v>
      </c>
      <c r="D2130" s="1">
        <v>2018</v>
      </c>
      <c r="E2130" s="1">
        <v>2</v>
      </c>
      <c r="F2130" s="1">
        <v>20</v>
      </c>
      <c r="G2130" s="1">
        <v>9</v>
      </c>
      <c r="H2130" s="1">
        <v>38</v>
      </c>
      <c r="I2130" s="1">
        <v>59</v>
      </c>
      <c r="J2130" s="1">
        <v>-25.344000000000001</v>
      </c>
      <c r="K2130" s="1">
        <v>-70.498000000000005</v>
      </c>
      <c r="L2130" s="1">
        <v>5.3</v>
      </c>
      <c r="M2130" s="1">
        <v>34.799999999999997</v>
      </c>
      <c r="N2130" s="1">
        <v>-26.1479</v>
      </c>
      <c r="O2130" s="1">
        <v>-70.598699999999994</v>
      </c>
      <c r="P2130" s="1">
        <v>346</v>
      </c>
      <c r="Q2130" s="1">
        <v>699</v>
      </c>
      <c r="R2130" s="7">
        <v>14.1</v>
      </c>
      <c r="S2130" s="1" t="s">
        <v>38</v>
      </c>
      <c r="T2130" s="1" t="s">
        <v>38</v>
      </c>
      <c r="U2130" s="1" t="s">
        <v>38</v>
      </c>
      <c r="V2130" s="1" t="s">
        <v>38</v>
      </c>
      <c r="W2130" s="1" t="s">
        <v>38</v>
      </c>
      <c r="X2130" s="1" t="s">
        <v>38</v>
      </c>
      <c r="Y2130" s="1">
        <v>89.630608606434549</v>
      </c>
      <c r="Z2130" s="1">
        <v>96.275060712314584</v>
      </c>
      <c r="AA2130" s="1">
        <v>96.275060712314584</v>
      </c>
      <c r="AB2130" s="1" t="s">
        <v>2760</v>
      </c>
      <c r="AC2130" s="3">
        <v>96</v>
      </c>
      <c r="AD2130" s="3">
        <f>_xlfn.XLOOKUP(B2130,EVENTOS!B:B,EVENTOS!M:M,"--",0,1)</f>
        <v>448</v>
      </c>
      <c r="AE2130" s="3">
        <v>1</v>
      </c>
      <c r="AF2130" s="12">
        <f>_xlfn.XLOOKUP(C2130,ESTACIONES!B:B,ESTACIONES!N:N,0,0,1)</f>
        <v>1.9683855082802928</v>
      </c>
      <c r="AG2130" t="e">
        <f>_xlfn.XLOOKUP(A2130,'L y W'!A:A,'L y W'!B:B,0,0,1)</f>
        <v>#N/A</v>
      </c>
      <c r="AH2130" t="e">
        <f>_xlfn.XLOOKUP(A2130,'L y W'!A:A,'L y W'!C:C,0,0,1)</f>
        <v>#N/A</v>
      </c>
    </row>
    <row r="2131" spans="1:34" x14ac:dyDescent="0.3">
      <c r="A2131" s="1">
        <v>428</v>
      </c>
      <c r="B2131" s="1" t="s">
        <v>2723</v>
      </c>
      <c r="C2131" s="1" t="s">
        <v>47</v>
      </c>
      <c r="D2131" s="1">
        <v>2014</v>
      </c>
      <c r="E2131" s="1">
        <v>5</v>
      </c>
      <c r="F2131" s="1">
        <v>21</v>
      </c>
      <c r="G2131" s="1">
        <v>9</v>
      </c>
      <c r="H2131" s="1">
        <v>0</v>
      </c>
      <c r="I2131" s="1">
        <v>53</v>
      </c>
      <c r="J2131" s="1">
        <v>-30.452000000000002</v>
      </c>
      <c r="K2131" s="1">
        <v>-71.311000000000007</v>
      </c>
      <c r="L2131" s="1">
        <v>5.6</v>
      </c>
      <c r="M2131" s="1">
        <v>36.200000000000003</v>
      </c>
      <c r="N2131" s="1">
        <v>-30.696472</v>
      </c>
      <c r="O2131" s="1">
        <v>-70.958888999999999</v>
      </c>
      <c r="P2131" s="1">
        <v>0</v>
      </c>
      <c r="Q2131" s="1">
        <v>402</v>
      </c>
      <c r="R2131" s="7">
        <v>3.22</v>
      </c>
      <c r="S2131" s="1">
        <v>351</v>
      </c>
      <c r="T2131" s="1">
        <v>33</v>
      </c>
      <c r="U2131" s="1">
        <v>93</v>
      </c>
      <c r="V2131" s="1">
        <v>168</v>
      </c>
      <c r="W2131" s="1">
        <v>57</v>
      </c>
      <c r="X2131" s="1">
        <v>88</v>
      </c>
      <c r="Y2131" s="1">
        <v>43.30599443890646</v>
      </c>
      <c r="Z2131" s="1">
        <v>56.443326924824319</v>
      </c>
      <c r="AA2131" s="1">
        <v>54.762245178222663</v>
      </c>
      <c r="AB2131" s="1" t="s">
        <v>2761</v>
      </c>
      <c r="AC2131" s="3">
        <v>6</v>
      </c>
      <c r="AD2131" s="3">
        <f>_xlfn.XLOOKUP(B2131,EVENTOS!B:B,EVENTOS!M:M,"--",0,1)</f>
        <v>442</v>
      </c>
      <c r="AE2131" s="3">
        <v>1</v>
      </c>
      <c r="AF2131" s="12">
        <f>_xlfn.XLOOKUP(C2131,ESTACIONES!B:B,ESTACIONES!N:N,0,0,1)</f>
        <v>2.3463047993698694</v>
      </c>
      <c r="AG2131">
        <f>_xlfn.XLOOKUP(A2131,'L y W'!A:A,'L y W'!B:B,0,0,1)</f>
        <v>5.5641649987299706</v>
      </c>
      <c r="AH2131">
        <f>_xlfn.XLOOKUP(A2131,'L y W'!A:A,'L y W'!C:C,0,0,1)</f>
        <v>5.8479008414448064</v>
      </c>
    </row>
    <row r="2132" spans="1:34" x14ac:dyDescent="0.3">
      <c r="A2132" s="1">
        <v>4280</v>
      </c>
      <c r="B2132" s="1" t="s">
        <v>2756</v>
      </c>
      <c r="C2132" s="1" t="s">
        <v>443</v>
      </c>
      <c r="D2132" s="1">
        <v>2018</v>
      </c>
      <c r="E2132" s="1">
        <v>2</v>
      </c>
      <c r="F2132" s="1">
        <v>20</v>
      </c>
      <c r="G2132" s="1">
        <v>9</v>
      </c>
      <c r="H2132" s="1">
        <v>38</v>
      </c>
      <c r="I2132" s="1">
        <v>59</v>
      </c>
      <c r="J2132" s="1">
        <v>-25.344000000000001</v>
      </c>
      <c r="K2132" s="1">
        <v>-70.498000000000005</v>
      </c>
      <c r="L2132" s="1">
        <v>5.3</v>
      </c>
      <c r="M2132" s="1">
        <v>34.799999999999997</v>
      </c>
      <c r="N2132" s="1">
        <v>-25.162600000000001</v>
      </c>
      <c r="O2132" s="1">
        <v>-69.590400000000002</v>
      </c>
      <c r="P2132" s="1">
        <v>0</v>
      </c>
      <c r="Q2132" s="1">
        <v>820</v>
      </c>
      <c r="R2132" s="7">
        <v>17.5</v>
      </c>
      <c r="S2132" s="1" t="s">
        <v>38</v>
      </c>
      <c r="T2132" s="1" t="s">
        <v>38</v>
      </c>
      <c r="U2132" s="1" t="s">
        <v>38</v>
      </c>
      <c r="V2132" s="1" t="s">
        <v>38</v>
      </c>
      <c r="W2132" s="1" t="s">
        <v>38</v>
      </c>
      <c r="X2132" s="1" t="s">
        <v>38</v>
      </c>
      <c r="Y2132" s="1">
        <v>93.615482445192413</v>
      </c>
      <c r="Z2132" s="1">
        <v>99.874413907897988</v>
      </c>
      <c r="AA2132" s="1">
        <v>99.874413907897988</v>
      </c>
      <c r="AB2132" s="1" t="s">
        <v>2762</v>
      </c>
      <c r="AC2132" s="3">
        <v>51</v>
      </c>
      <c r="AD2132" s="3">
        <f>_xlfn.XLOOKUP(B2132,EVENTOS!B:B,EVENTOS!M:M,"--",0,1)</f>
        <v>448</v>
      </c>
      <c r="AE2132" s="3">
        <v>1</v>
      </c>
      <c r="AF2132" s="12">
        <f>_xlfn.XLOOKUP(C2132,ESTACIONES!B:B,ESTACIONES!N:N,0,0,1)</f>
        <v>2.1335611191495798</v>
      </c>
      <c r="AG2132" t="e">
        <f>_xlfn.XLOOKUP(A2132,'L y W'!A:A,'L y W'!B:B,0,0,1)</f>
        <v>#N/A</v>
      </c>
      <c r="AH2132" t="e">
        <f>_xlfn.XLOOKUP(A2132,'L y W'!A:A,'L y W'!C:C,0,0,1)</f>
        <v>#N/A</v>
      </c>
    </row>
    <row r="2133" spans="1:34" x14ac:dyDescent="0.3">
      <c r="A2133" s="1">
        <v>4281</v>
      </c>
      <c r="B2133" s="1" t="s">
        <v>2763</v>
      </c>
      <c r="C2133" s="1" t="s">
        <v>2256</v>
      </c>
      <c r="D2133" s="1">
        <v>2018</v>
      </c>
      <c r="E2133" s="1">
        <v>2</v>
      </c>
      <c r="F2133" s="1">
        <v>21</v>
      </c>
      <c r="G2133" s="1">
        <v>1</v>
      </c>
      <c r="H2133" s="1">
        <v>7</v>
      </c>
      <c r="I2133" s="1">
        <v>10</v>
      </c>
      <c r="J2133" s="1">
        <v>-18.952000000000002</v>
      </c>
      <c r="K2133" s="1">
        <v>-69.353999999999999</v>
      </c>
      <c r="L2133" s="1">
        <v>4.9000000000000004</v>
      </c>
      <c r="M2133" s="1">
        <v>106.6</v>
      </c>
      <c r="N2133" s="1">
        <v>-18.8337</v>
      </c>
      <c r="O2133" s="1">
        <v>-69.744450000000001</v>
      </c>
      <c r="P2133" s="1">
        <v>1855</v>
      </c>
      <c r="Q2133" s="1">
        <v>483</v>
      </c>
      <c r="R2133" s="7">
        <v>1.6</v>
      </c>
      <c r="S2133" s="1">
        <v>182</v>
      </c>
      <c r="T2133" s="1">
        <v>44</v>
      </c>
      <c r="U2133" s="1">
        <v>-75</v>
      </c>
      <c r="V2133" s="1">
        <v>341</v>
      </c>
      <c r="W2133" s="1">
        <v>48</v>
      </c>
      <c r="X2133" s="1">
        <v>-104</v>
      </c>
      <c r="Y2133" s="1">
        <v>43.171341798638089</v>
      </c>
      <c r="Z2133" s="1">
        <v>116.73153720265503</v>
      </c>
      <c r="AA2133" s="1">
        <v>115.0055313110352</v>
      </c>
      <c r="AB2133" s="1" t="s">
        <v>2764</v>
      </c>
      <c r="AC2133" s="3">
        <v>133</v>
      </c>
      <c r="AD2133" s="3">
        <f>_xlfn.XLOOKUP(B2133,EVENTOS!B:B,EVENTOS!M:M,"--",0,1)</f>
        <v>449</v>
      </c>
      <c r="AE2133" s="3">
        <v>2</v>
      </c>
      <c r="AF2133" s="12">
        <f>_xlfn.XLOOKUP(C2133,ESTACIONES!B:B,ESTACIONES!N:N,0,0,1)</f>
        <v>3.4269528990873268</v>
      </c>
      <c r="AG2133">
        <f>_xlfn.XLOOKUP(A2133,'L y W'!A:A,'L y W'!B:B,0,0,1)</f>
        <v>0</v>
      </c>
      <c r="AH2133">
        <f>_xlfn.XLOOKUP(A2133,'L y W'!A:A,'L y W'!C:C,0,0,1)</f>
        <v>0</v>
      </c>
    </row>
    <row r="2134" spans="1:34" x14ac:dyDescent="0.3">
      <c r="A2134" s="1">
        <v>4282</v>
      </c>
      <c r="B2134" s="1" t="s">
        <v>2763</v>
      </c>
      <c r="C2134" s="1" t="s">
        <v>2391</v>
      </c>
      <c r="D2134" s="1">
        <v>2018</v>
      </c>
      <c r="E2134" s="1">
        <v>2</v>
      </c>
      <c r="F2134" s="1">
        <v>21</v>
      </c>
      <c r="G2134" s="1">
        <v>1</v>
      </c>
      <c r="H2134" s="1">
        <v>7</v>
      </c>
      <c r="I2134" s="1">
        <v>10</v>
      </c>
      <c r="J2134" s="1">
        <v>-18.952000000000002</v>
      </c>
      <c r="K2134" s="1">
        <v>-69.353999999999999</v>
      </c>
      <c r="L2134" s="1">
        <v>4.9000000000000004</v>
      </c>
      <c r="M2134" s="1">
        <v>106.6</v>
      </c>
      <c r="N2134" s="1">
        <v>-18.486319999999999</v>
      </c>
      <c r="O2134" s="1">
        <v>-70.300539999999998</v>
      </c>
      <c r="P2134" s="1">
        <v>44</v>
      </c>
      <c r="Q2134" s="1">
        <v>446</v>
      </c>
      <c r="R2134" s="7">
        <v>1.2</v>
      </c>
      <c r="S2134" s="1">
        <v>182</v>
      </c>
      <c r="T2134" s="1">
        <v>44</v>
      </c>
      <c r="U2134" s="1">
        <v>-75</v>
      </c>
      <c r="V2134" s="1">
        <v>341</v>
      </c>
      <c r="W2134" s="1">
        <v>48</v>
      </c>
      <c r="X2134" s="1">
        <v>-104</v>
      </c>
      <c r="Y2134" s="1">
        <v>112.35076771940322</v>
      </c>
      <c r="Z2134" s="1">
        <v>154.90525408500287</v>
      </c>
      <c r="AA2134" s="1">
        <v>154.7881164550781</v>
      </c>
      <c r="AB2134" s="1" t="s">
        <v>2765</v>
      </c>
      <c r="AC2134" s="3">
        <v>142</v>
      </c>
      <c r="AD2134" s="3">
        <f>_xlfn.XLOOKUP(B2134,EVENTOS!B:B,EVENTOS!M:M,"--",0,1)</f>
        <v>449</v>
      </c>
      <c r="AE2134" s="3">
        <v>2</v>
      </c>
      <c r="AF2134" s="12">
        <f>_xlfn.XLOOKUP(C2134,ESTACIONES!B:B,ESTACIONES!N:N,0,0,1)</f>
        <v>2.4950659697317303</v>
      </c>
      <c r="AG2134">
        <f>_xlfn.XLOOKUP(A2134,'L y W'!A:A,'L y W'!B:B,0,0,1)</f>
        <v>0</v>
      </c>
      <c r="AH2134">
        <f>_xlfn.XLOOKUP(A2134,'L y W'!A:A,'L y W'!C:C,0,0,1)</f>
        <v>0</v>
      </c>
    </row>
    <row r="2135" spans="1:34" x14ac:dyDescent="0.3">
      <c r="A2135" s="1">
        <v>4284</v>
      </c>
      <c r="B2135" s="1" t="s">
        <v>2763</v>
      </c>
      <c r="C2135" s="1" t="s">
        <v>2260</v>
      </c>
      <c r="D2135" s="1">
        <v>2018</v>
      </c>
      <c r="E2135" s="1">
        <v>2</v>
      </c>
      <c r="F2135" s="1">
        <v>21</v>
      </c>
      <c r="G2135" s="1">
        <v>1</v>
      </c>
      <c r="H2135" s="1">
        <v>7</v>
      </c>
      <c r="I2135" s="1">
        <v>10</v>
      </c>
      <c r="J2135" s="1">
        <v>-18.952000000000002</v>
      </c>
      <c r="K2135" s="1">
        <v>-69.353999999999999</v>
      </c>
      <c r="L2135" s="1">
        <v>4.9000000000000004</v>
      </c>
      <c r="M2135" s="1">
        <v>106.6</v>
      </c>
      <c r="N2135" s="1">
        <v>-18.445910000000001</v>
      </c>
      <c r="O2135" s="1">
        <v>-70.29289</v>
      </c>
      <c r="P2135" s="1">
        <v>15</v>
      </c>
      <c r="Q2135" s="1">
        <v>560</v>
      </c>
      <c r="R2135" s="7">
        <v>1.2</v>
      </c>
      <c r="S2135" s="1">
        <v>182</v>
      </c>
      <c r="T2135" s="1">
        <v>44</v>
      </c>
      <c r="U2135" s="1">
        <v>-75</v>
      </c>
      <c r="V2135" s="1">
        <v>341</v>
      </c>
      <c r="W2135" s="1">
        <v>48</v>
      </c>
      <c r="X2135" s="1">
        <v>-104</v>
      </c>
      <c r="Y2135" s="1">
        <v>113.77911382368644</v>
      </c>
      <c r="Z2135" s="1">
        <v>155.92448482359464</v>
      </c>
      <c r="AA2135" s="1">
        <v>155.8222961425781</v>
      </c>
      <c r="AB2135" s="1" t="s">
        <v>2766</v>
      </c>
      <c r="AC2135" s="3">
        <v>135</v>
      </c>
      <c r="AD2135" s="3">
        <f>_xlfn.XLOOKUP(B2135,EVENTOS!B:B,EVENTOS!M:M,"--",0,1)</f>
        <v>449</v>
      </c>
      <c r="AE2135" s="3">
        <v>2</v>
      </c>
      <c r="AF2135" s="12">
        <f>_xlfn.XLOOKUP(C2135,ESTACIONES!B:B,ESTACIONES!N:N,0,0,1)</f>
        <v>2.6550997430649685</v>
      </c>
      <c r="AG2135">
        <f>_xlfn.XLOOKUP(A2135,'L y W'!A:A,'L y W'!B:B,0,0,1)</f>
        <v>0</v>
      </c>
      <c r="AH2135">
        <f>_xlfn.XLOOKUP(A2135,'L y W'!A:A,'L y W'!C:C,0,0,1)</f>
        <v>0</v>
      </c>
    </row>
    <row r="2136" spans="1:34" x14ac:dyDescent="0.3">
      <c r="A2136" s="1">
        <v>4285</v>
      </c>
      <c r="B2136" s="1" t="s">
        <v>2763</v>
      </c>
      <c r="C2136" s="1" t="s">
        <v>2262</v>
      </c>
      <c r="D2136" s="1">
        <v>2018</v>
      </c>
      <c r="E2136" s="1">
        <v>2</v>
      </c>
      <c r="F2136" s="1">
        <v>21</v>
      </c>
      <c r="G2136" s="1">
        <v>1</v>
      </c>
      <c r="H2136" s="1">
        <v>7</v>
      </c>
      <c r="I2136" s="1">
        <v>10</v>
      </c>
      <c r="J2136" s="1">
        <v>-18.952000000000002</v>
      </c>
      <c r="K2136" s="1">
        <v>-69.353999999999999</v>
      </c>
      <c r="L2136" s="1">
        <v>4.9000000000000004</v>
      </c>
      <c r="M2136" s="1">
        <v>106.6</v>
      </c>
      <c r="N2136" s="1">
        <v>-18.48049</v>
      </c>
      <c r="O2136" s="1">
        <v>-70.324929999999995</v>
      </c>
      <c r="P2136" s="1">
        <v>126</v>
      </c>
      <c r="Q2136" s="1">
        <v>1054</v>
      </c>
      <c r="R2136" s="7">
        <v>1.2636363636363634</v>
      </c>
      <c r="S2136" s="1">
        <v>182</v>
      </c>
      <c r="T2136" s="1">
        <v>44</v>
      </c>
      <c r="U2136" s="1">
        <v>-75</v>
      </c>
      <c r="V2136" s="1">
        <v>341</v>
      </c>
      <c r="W2136" s="1">
        <v>48</v>
      </c>
      <c r="X2136" s="1">
        <v>-104</v>
      </c>
      <c r="Y2136" s="1">
        <v>114.93561145964637</v>
      </c>
      <c r="Z2136" s="1">
        <v>156.84589206479967</v>
      </c>
      <c r="AA2136" s="1">
        <v>156.66886901855469</v>
      </c>
      <c r="AB2136" s="1" t="s">
        <v>2767</v>
      </c>
      <c r="AC2136" s="3">
        <v>136</v>
      </c>
      <c r="AD2136" s="3">
        <f>_xlfn.XLOOKUP(B2136,EVENTOS!B:B,EVENTOS!M:M,"--",0,1)</f>
        <v>449</v>
      </c>
      <c r="AE2136" s="3">
        <v>2</v>
      </c>
      <c r="AF2136" s="12">
        <f>_xlfn.XLOOKUP(C2136,ESTACIONES!B:B,ESTACIONES!N:N,0,0,1)</f>
        <v>2.1892293471354036</v>
      </c>
      <c r="AG2136">
        <f>_xlfn.XLOOKUP(A2136,'L y W'!A:A,'L y W'!B:B,0,0,1)</f>
        <v>0</v>
      </c>
      <c r="AH2136">
        <f>_xlfn.XLOOKUP(A2136,'L y W'!A:A,'L y W'!C:C,0,0,1)</f>
        <v>0</v>
      </c>
    </row>
    <row r="2137" spans="1:34" x14ac:dyDescent="0.3">
      <c r="A2137" s="1">
        <v>4286</v>
      </c>
      <c r="B2137" s="1" t="s">
        <v>2763</v>
      </c>
      <c r="C2137" s="1" t="s">
        <v>1631</v>
      </c>
      <c r="D2137" s="1">
        <v>2018</v>
      </c>
      <c r="E2137" s="1">
        <v>2</v>
      </c>
      <c r="F2137" s="1">
        <v>21</v>
      </c>
      <c r="G2137" s="1">
        <v>1</v>
      </c>
      <c r="H2137" s="1">
        <v>7</v>
      </c>
      <c r="I2137" s="1">
        <v>10</v>
      </c>
      <c r="J2137" s="1">
        <v>-18.952000000000002</v>
      </c>
      <c r="K2137" s="1">
        <v>-69.353999999999999</v>
      </c>
      <c r="L2137" s="1">
        <v>4.9000000000000004</v>
      </c>
      <c r="M2137" s="1">
        <v>106.6</v>
      </c>
      <c r="N2137" s="1">
        <v>-18.452459999999999</v>
      </c>
      <c r="O2137" s="1">
        <v>-70.066739999999996</v>
      </c>
      <c r="P2137" s="1">
        <v>624</v>
      </c>
      <c r="Q2137" s="1">
        <v>560</v>
      </c>
      <c r="R2137" s="7">
        <v>2.2000000000000002</v>
      </c>
      <c r="S2137" s="1">
        <v>182</v>
      </c>
      <c r="T2137" s="1">
        <v>44</v>
      </c>
      <c r="U2137" s="1">
        <v>-75</v>
      </c>
      <c r="V2137" s="1">
        <v>341</v>
      </c>
      <c r="W2137" s="1">
        <v>48</v>
      </c>
      <c r="X2137" s="1">
        <v>-104</v>
      </c>
      <c r="Y2137" s="1">
        <v>93.322436719535844</v>
      </c>
      <c r="Z2137" s="1">
        <v>142.14803330075225</v>
      </c>
      <c r="AA2137" s="1">
        <v>141.62031555175781</v>
      </c>
      <c r="AB2137" s="1" t="s">
        <v>2768</v>
      </c>
      <c r="AC2137" s="3">
        <v>103</v>
      </c>
      <c r="AD2137" s="3">
        <f>_xlfn.XLOOKUP(B2137,EVENTOS!B:B,EVENTOS!M:M,"--",0,1)</f>
        <v>449</v>
      </c>
      <c r="AE2137" s="3">
        <v>2</v>
      </c>
      <c r="AF2137" s="12">
        <f>_xlfn.XLOOKUP(C2137,ESTACIONES!B:B,ESTACIONES!N:N,0,0,1)</f>
        <v>3.6794579338006224</v>
      </c>
      <c r="AG2137">
        <f>_xlfn.XLOOKUP(A2137,'L y W'!A:A,'L y W'!B:B,0,0,1)</f>
        <v>0</v>
      </c>
      <c r="AH2137">
        <f>_xlfn.XLOOKUP(A2137,'L y W'!A:A,'L y W'!C:C,0,0,1)</f>
        <v>0</v>
      </c>
    </row>
    <row r="2138" spans="1:34" x14ac:dyDescent="0.3">
      <c r="A2138" s="1">
        <v>4287</v>
      </c>
      <c r="B2138" s="1" t="s">
        <v>2763</v>
      </c>
      <c r="C2138" s="1" t="s">
        <v>2399</v>
      </c>
      <c r="D2138" s="1">
        <v>2018</v>
      </c>
      <c r="E2138" s="1">
        <v>2</v>
      </c>
      <c r="F2138" s="1">
        <v>21</v>
      </c>
      <c r="G2138" s="1">
        <v>1</v>
      </c>
      <c r="H2138" s="1">
        <v>7</v>
      </c>
      <c r="I2138" s="1">
        <v>10</v>
      </c>
      <c r="J2138" s="1">
        <v>-18.952000000000002</v>
      </c>
      <c r="K2138" s="1">
        <v>-69.353999999999999</v>
      </c>
      <c r="L2138" s="1">
        <v>4.9000000000000004</v>
      </c>
      <c r="M2138" s="1">
        <v>106.6</v>
      </c>
      <c r="N2138" s="1">
        <v>-18.518740000000001</v>
      </c>
      <c r="O2138" s="1">
        <v>-70.179310000000001</v>
      </c>
      <c r="P2138" s="1">
        <v>251</v>
      </c>
      <c r="Q2138" s="1">
        <v>531</v>
      </c>
      <c r="R2138" s="7">
        <v>1.3</v>
      </c>
      <c r="S2138" s="1">
        <v>182</v>
      </c>
      <c r="T2138" s="1">
        <v>44</v>
      </c>
      <c r="U2138" s="1">
        <v>-75</v>
      </c>
      <c r="V2138" s="1">
        <v>341</v>
      </c>
      <c r="W2138" s="1">
        <v>48</v>
      </c>
      <c r="X2138" s="1">
        <v>-104</v>
      </c>
      <c r="Y2138" s="1">
        <v>99.372583656007592</v>
      </c>
      <c r="Z2138" s="1">
        <v>145.91794469313987</v>
      </c>
      <c r="AA2138" s="1">
        <v>145.66937255859381</v>
      </c>
      <c r="AB2138" s="1" t="s">
        <v>2769</v>
      </c>
      <c r="AC2138" s="3">
        <v>144</v>
      </c>
      <c r="AD2138" s="3">
        <f>_xlfn.XLOOKUP(B2138,EVENTOS!B:B,EVENTOS!M:M,"--",0,1)</f>
        <v>449</v>
      </c>
      <c r="AE2138" s="3">
        <v>2</v>
      </c>
      <c r="AF2138" s="12">
        <f>_xlfn.XLOOKUP(C2138,ESTACIONES!B:B,ESTACIONES!N:N,0,0,1)</f>
        <v>2.3785808183232593</v>
      </c>
      <c r="AG2138">
        <f>_xlfn.XLOOKUP(A2138,'L y W'!A:A,'L y W'!B:B,0,0,1)</f>
        <v>0</v>
      </c>
      <c r="AH2138">
        <f>_xlfn.XLOOKUP(A2138,'L y W'!A:A,'L y W'!C:C,0,0,1)</f>
        <v>0</v>
      </c>
    </row>
    <row r="2139" spans="1:34" x14ac:dyDescent="0.3">
      <c r="A2139" s="1">
        <v>4288</v>
      </c>
      <c r="B2139" s="1" t="s">
        <v>2763</v>
      </c>
      <c r="C2139" s="1" t="s">
        <v>2401</v>
      </c>
      <c r="D2139" s="1">
        <v>2018</v>
      </c>
      <c r="E2139" s="1">
        <v>2</v>
      </c>
      <c r="F2139" s="1">
        <v>21</v>
      </c>
      <c r="G2139" s="1">
        <v>1</v>
      </c>
      <c r="H2139" s="1">
        <v>7</v>
      </c>
      <c r="I2139" s="1">
        <v>10</v>
      </c>
      <c r="J2139" s="1">
        <v>-18.952000000000002</v>
      </c>
      <c r="K2139" s="1">
        <v>-69.353999999999999</v>
      </c>
      <c r="L2139" s="1">
        <v>4.9000000000000004</v>
      </c>
      <c r="M2139" s="1">
        <v>106.6</v>
      </c>
      <c r="N2139" s="1">
        <v>-18.351089999999999</v>
      </c>
      <c r="O2139" s="1">
        <v>-70.335920000000002</v>
      </c>
      <c r="P2139" s="1">
        <v>45</v>
      </c>
      <c r="Q2139" s="1">
        <v>474</v>
      </c>
      <c r="R2139" s="7">
        <v>0.42</v>
      </c>
      <c r="S2139" s="1">
        <v>182</v>
      </c>
      <c r="T2139" s="1">
        <v>44</v>
      </c>
      <c r="U2139" s="1">
        <v>-75</v>
      </c>
      <c r="V2139" s="1">
        <v>341</v>
      </c>
      <c r="W2139" s="1">
        <v>48</v>
      </c>
      <c r="X2139" s="1">
        <v>-104</v>
      </c>
      <c r="Y2139" s="1">
        <v>123.11451762092715</v>
      </c>
      <c r="Z2139" s="1">
        <v>162.88136932759861</v>
      </c>
      <c r="AA2139" s="1">
        <v>162.73744201660159</v>
      </c>
      <c r="AB2139" s="1" t="s">
        <v>2770</v>
      </c>
      <c r="AC2139" s="3">
        <v>145</v>
      </c>
      <c r="AD2139" s="3">
        <f>_xlfn.XLOOKUP(B2139,EVENTOS!B:B,EVENTOS!M:M,"--",0,1)</f>
        <v>449</v>
      </c>
      <c r="AE2139" s="3">
        <v>2</v>
      </c>
      <c r="AF2139" s="12">
        <f>_xlfn.XLOOKUP(C2139,ESTACIONES!B:B,ESTACIONES!N:N,0,0,1)</f>
        <v>3.6271530870589417</v>
      </c>
      <c r="AG2139">
        <f>_xlfn.XLOOKUP(A2139,'L y W'!A:A,'L y W'!B:B,0,0,1)</f>
        <v>0</v>
      </c>
      <c r="AH2139">
        <f>_xlfn.XLOOKUP(A2139,'L y W'!A:A,'L y W'!C:C,0,0,1)</f>
        <v>0</v>
      </c>
    </row>
    <row r="2140" spans="1:34" x14ac:dyDescent="0.3">
      <c r="A2140" s="1">
        <v>429</v>
      </c>
      <c r="B2140" s="1" t="s">
        <v>2723</v>
      </c>
      <c r="C2140" s="1" t="s">
        <v>470</v>
      </c>
      <c r="D2140" s="1">
        <v>2014</v>
      </c>
      <c r="E2140" s="1">
        <v>5</v>
      </c>
      <c r="F2140" s="1">
        <v>21</v>
      </c>
      <c r="G2140" s="1">
        <v>9</v>
      </c>
      <c r="H2140" s="1">
        <v>0</v>
      </c>
      <c r="I2140" s="1">
        <v>53</v>
      </c>
      <c r="J2140" s="1">
        <v>-30.452000000000002</v>
      </c>
      <c r="K2140" s="1">
        <v>-71.311000000000007</v>
      </c>
      <c r="L2140" s="1">
        <v>5.6</v>
      </c>
      <c r="M2140" s="1">
        <v>36.200000000000003</v>
      </c>
      <c r="N2140" s="1">
        <v>-31.203700000000001</v>
      </c>
      <c r="O2140" s="1">
        <v>-71.000299999999996</v>
      </c>
      <c r="P2140" s="1">
        <v>0</v>
      </c>
      <c r="Q2140" s="1">
        <v>555</v>
      </c>
      <c r="R2140" s="7">
        <v>4.4800000000000004</v>
      </c>
      <c r="S2140" s="1">
        <v>351</v>
      </c>
      <c r="T2140" s="1">
        <v>33</v>
      </c>
      <c r="U2140" s="1">
        <v>93</v>
      </c>
      <c r="V2140" s="1">
        <v>168</v>
      </c>
      <c r="W2140" s="1">
        <v>57</v>
      </c>
      <c r="X2140" s="1">
        <v>88</v>
      </c>
      <c r="Y2140" s="1">
        <v>88.481135812790981</v>
      </c>
      <c r="Z2140" s="1">
        <v>95.599954993303015</v>
      </c>
      <c r="AA2140" s="1">
        <v>92.966796875</v>
      </c>
      <c r="AB2140" s="1" t="s">
        <v>2771</v>
      </c>
      <c r="AC2140" s="3">
        <v>52</v>
      </c>
      <c r="AD2140" s="3">
        <f>_xlfn.XLOOKUP(B2140,EVENTOS!B:B,EVENTOS!M:M,"--",0,1)</f>
        <v>442</v>
      </c>
      <c r="AE2140" s="3">
        <v>1</v>
      </c>
      <c r="AF2140" s="12">
        <f>_xlfn.XLOOKUP(C2140,ESTACIONES!B:B,ESTACIONES!N:N,0,0,1)</f>
        <v>4.5935928012608978</v>
      </c>
      <c r="AG2140">
        <f>_xlfn.XLOOKUP(A2140,'L y W'!A:A,'L y W'!B:B,0,0,1)</f>
        <v>5.5641649987299706</v>
      </c>
      <c r="AH2140">
        <f>_xlfn.XLOOKUP(A2140,'L y W'!A:A,'L y W'!C:C,0,0,1)</f>
        <v>5.8479008414448064</v>
      </c>
    </row>
    <row r="2141" spans="1:34" x14ac:dyDescent="0.3">
      <c r="A2141" s="1">
        <v>4291</v>
      </c>
      <c r="B2141" s="1" t="s">
        <v>2763</v>
      </c>
      <c r="C2141" s="1" t="s">
        <v>2264</v>
      </c>
      <c r="D2141" s="1">
        <v>2018</v>
      </c>
      <c r="E2141" s="1">
        <v>2</v>
      </c>
      <c r="F2141" s="1">
        <v>21</v>
      </c>
      <c r="G2141" s="1">
        <v>1</v>
      </c>
      <c r="H2141" s="1">
        <v>7</v>
      </c>
      <c r="I2141" s="1">
        <v>10</v>
      </c>
      <c r="J2141" s="1">
        <v>-18.952000000000002</v>
      </c>
      <c r="K2141" s="1">
        <v>-69.353999999999999</v>
      </c>
      <c r="L2141" s="1">
        <v>4.9000000000000004</v>
      </c>
      <c r="M2141" s="1">
        <v>106.6</v>
      </c>
      <c r="N2141" s="1">
        <v>-18.493469999999999</v>
      </c>
      <c r="O2141" s="1">
        <v>-70.29907</v>
      </c>
      <c r="P2141" s="1">
        <v>75</v>
      </c>
      <c r="Q2141" s="1">
        <v>727</v>
      </c>
      <c r="R2141" s="7">
        <v>5.3166666666666655</v>
      </c>
      <c r="S2141" s="1">
        <v>182</v>
      </c>
      <c r="T2141" s="1">
        <v>44</v>
      </c>
      <c r="U2141" s="1">
        <v>-75</v>
      </c>
      <c r="V2141" s="1">
        <v>341</v>
      </c>
      <c r="W2141" s="1">
        <v>48</v>
      </c>
      <c r="X2141" s="1">
        <v>-104</v>
      </c>
      <c r="Y2141" s="1">
        <v>111.8498507608744</v>
      </c>
      <c r="Z2141" s="1">
        <v>154.56372388186654</v>
      </c>
      <c r="AA2141" s="1">
        <v>154.42694091796881</v>
      </c>
      <c r="AB2141" s="1" t="s">
        <v>2772</v>
      </c>
      <c r="AC2141" s="3">
        <v>137</v>
      </c>
      <c r="AD2141" s="3">
        <f>_xlfn.XLOOKUP(B2141,EVENTOS!B:B,EVENTOS!M:M,"--",0,1)</f>
        <v>449</v>
      </c>
      <c r="AE2141" s="3">
        <v>2</v>
      </c>
      <c r="AF2141" s="12">
        <f>_xlfn.XLOOKUP(C2141,ESTACIONES!B:B,ESTACIONES!N:N,0,0,1)</f>
        <v>3.2207112542023326</v>
      </c>
      <c r="AG2141">
        <f>_xlfn.XLOOKUP(A2141,'L y W'!A:A,'L y W'!B:B,0,0,1)</f>
        <v>0</v>
      </c>
      <c r="AH2141">
        <f>_xlfn.XLOOKUP(A2141,'L y W'!A:A,'L y W'!C:C,0,0,1)</f>
        <v>0</v>
      </c>
    </row>
    <row r="2142" spans="1:34" x14ac:dyDescent="0.3">
      <c r="A2142" s="1">
        <v>4293</v>
      </c>
      <c r="B2142" s="1" t="s">
        <v>2763</v>
      </c>
      <c r="C2142" s="1" t="s">
        <v>406</v>
      </c>
      <c r="D2142" s="1">
        <v>2018</v>
      </c>
      <c r="E2142" s="1">
        <v>2</v>
      </c>
      <c r="F2142" s="1">
        <v>21</v>
      </c>
      <c r="G2142" s="1">
        <v>1</v>
      </c>
      <c r="H2142" s="1">
        <v>7</v>
      </c>
      <c r="I2142" s="1">
        <v>10</v>
      </c>
      <c r="J2142" s="1">
        <v>-18.952000000000002</v>
      </c>
      <c r="K2142" s="1">
        <v>-69.353999999999999</v>
      </c>
      <c r="L2142" s="1">
        <v>4.9000000000000004</v>
      </c>
      <c r="M2142" s="1">
        <v>106.6</v>
      </c>
      <c r="N2142" s="1">
        <v>-19.995450000000002</v>
      </c>
      <c r="O2142" s="1">
        <v>-69.767070000000004</v>
      </c>
      <c r="P2142" s="1">
        <v>0</v>
      </c>
      <c r="Q2142" s="1">
        <v>418</v>
      </c>
      <c r="R2142" s="7">
        <v>2.8</v>
      </c>
      <c r="S2142" s="1">
        <v>182</v>
      </c>
      <c r="T2142" s="1">
        <v>44</v>
      </c>
      <c r="U2142" s="1">
        <v>-75</v>
      </c>
      <c r="V2142" s="1">
        <v>341</v>
      </c>
      <c r="W2142" s="1">
        <v>48</v>
      </c>
      <c r="X2142" s="1">
        <v>-104</v>
      </c>
      <c r="Y2142" s="1">
        <v>123.38055334893849</v>
      </c>
      <c r="Z2142" s="1">
        <v>163.05312307554939</v>
      </c>
      <c r="AA2142" s="1">
        <v>163.08207702636719</v>
      </c>
      <c r="AB2142" s="1" t="s">
        <v>2773</v>
      </c>
      <c r="AC2142" s="3">
        <v>50</v>
      </c>
      <c r="AD2142" s="3">
        <f>_xlfn.XLOOKUP(B2142,EVENTOS!B:B,EVENTOS!M:M,"--",0,1)</f>
        <v>449</v>
      </c>
      <c r="AE2142" s="3">
        <v>2</v>
      </c>
      <c r="AF2142" s="12">
        <f>_xlfn.XLOOKUP(C2142,ESTACIONES!B:B,ESTACIONES!N:N,0,0,1)</f>
        <v>3.6247955390389586</v>
      </c>
      <c r="AG2142">
        <f>_xlfn.XLOOKUP(A2142,'L y W'!A:A,'L y W'!B:B,0,0,1)</f>
        <v>0</v>
      </c>
      <c r="AH2142">
        <f>_xlfn.XLOOKUP(A2142,'L y W'!A:A,'L y W'!C:C,0,0,1)</f>
        <v>0</v>
      </c>
    </row>
    <row r="2143" spans="1:34" x14ac:dyDescent="0.3">
      <c r="A2143" s="1">
        <v>4294</v>
      </c>
      <c r="B2143" s="1" t="s">
        <v>2763</v>
      </c>
      <c r="C2143" s="1" t="s">
        <v>484</v>
      </c>
      <c r="D2143" s="1">
        <v>2018</v>
      </c>
      <c r="E2143" s="1">
        <v>2</v>
      </c>
      <c r="F2143" s="1">
        <v>21</v>
      </c>
      <c r="G2143" s="1">
        <v>1</v>
      </c>
      <c r="H2143" s="1">
        <v>7</v>
      </c>
      <c r="I2143" s="1">
        <v>10</v>
      </c>
      <c r="J2143" s="1">
        <v>-18.952000000000002</v>
      </c>
      <c r="K2143" s="1">
        <v>-69.353999999999999</v>
      </c>
      <c r="L2143" s="1">
        <v>4.9000000000000004</v>
      </c>
      <c r="M2143" s="1">
        <v>106.6</v>
      </c>
      <c r="N2143" s="1">
        <v>-19.312390000000001</v>
      </c>
      <c r="O2143" s="1">
        <v>-69.427279999999996</v>
      </c>
      <c r="P2143" s="1">
        <v>0</v>
      </c>
      <c r="Q2143" s="1">
        <v>346</v>
      </c>
      <c r="R2143" s="7">
        <v>1.1399999999999999</v>
      </c>
      <c r="S2143" s="1">
        <v>182</v>
      </c>
      <c r="T2143" s="1">
        <v>44</v>
      </c>
      <c r="U2143" s="1">
        <v>-75</v>
      </c>
      <c r="V2143" s="1">
        <v>341</v>
      </c>
      <c r="W2143" s="1">
        <v>48</v>
      </c>
      <c r="X2143" s="1">
        <v>-104</v>
      </c>
      <c r="Y2143" s="1">
        <v>40.631040306476372</v>
      </c>
      <c r="Z2143" s="1">
        <v>114.08085481966948</v>
      </c>
      <c r="AA2143" s="1">
        <v>114.0805740356445</v>
      </c>
      <c r="AB2143" s="1" t="s">
        <v>2774</v>
      </c>
      <c r="AC2143" s="3">
        <v>56</v>
      </c>
      <c r="AD2143" s="3">
        <f>_xlfn.XLOOKUP(B2143,EVENTOS!B:B,EVENTOS!M:M,"--",0,1)</f>
        <v>449</v>
      </c>
      <c r="AE2143" s="3">
        <v>2</v>
      </c>
      <c r="AF2143" s="12">
        <f>_xlfn.XLOOKUP(C2143,ESTACIONES!B:B,ESTACIONES!N:N,0,0,1)</f>
        <v>3.9528596519652126</v>
      </c>
      <c r="AG2143">
        <f>_xlfn.XLOOKUP(A2143,'L y W'!A:A,'L y W'!B:B,0,0,1)</f>
        <v>0</v>
      </c>
      <c r="AH2143">
        <f>_xlfn.XLOOKUP(A2143,'L y W'!A:A,'L y W'!C:C,0,0,1)</f>
        <v>0</v>
      </c>
    </row>
    <row r="2144" spans="1:34" x14ac:dyDescent="0.3">
      <c r="A2144" s="1">
        <v>4298</v>
      </c>
      <c r="B2144" s="1" t="s">
        <v>2775</v>
      </c>
      <c r="C2144" s="1" t="s">
        <v>1204</v>
      </c>
      <c r="D2144" s="1">
        <v>2018</v>
      </c>
      <c r="E2144" s="1">
        <v>2</v>
      </c>
      <c r="F2144" s="1">
        <v>23</v>
      </c>
      <c r="G2144" s="1">
        <v>18</v>
      </c>
      <c r="H2144" s="1">
        <v>49</v>
      </c>
      <c r="I2144" s="1">
        <v>22</v>
      </c>
      <c r="J2144" s="1">
        <v>-34.517000000000003</v>
      </c>
      <c r="K2144" s="1">
        <v>-72.239000000000004</v>
      </c>
      <c r="L2144" s="1">
        <v>4.5999999999999996</v>
      </c>
      <c r="M2144" s="1">
        <v>27.9</v>
      </c>
      <c r="N2144" s="1">
        <v>-34.975555999999997</v>
      </c>
      <c r="O2144" s="1">
        <v>-71.232221999999993</v>
      </c>
      <c r="P2144" s="1">
        <v>200</v>
      </c>
      <c r="Q2144" s="1">
        <v>715</v>
      </c>
      <c r="R2144" s="7">
        <v>45.287500000000001</v>
      </c>
      <c r="S2144" s="1" t="s">
        <v>38</v>
      </c>
      <c r="T2144" s="1" t="s">
        <v>38</v>
      </c>
      <c r="U2144" s="1" t="s">
        <v>38</v>
      </c>
      <c r="V2144" s="1" t="s">
        <v>38</v>
      </c>
      <c r="W2144" s="1" t="s">
        <v>38</v>
      </c>
      <c r="X2144" s="1" t="s">
        <v>38</v>
      </c>
      <c r="Y2144" s="1">
        <v>105.29269893726511</v>
      </c>
      <c r="Z2144" s="1">
        <v>108.97780714206701</v>
      </c>
      <c r="AA2144" s="1">
        <v>108.97780714206701</v>
      </c>
      <c r="AB2144" s="1" t="s">
        <v>2776</v>
      </c>
      <c r="AC2144" s="3">
        <v>88</v>
      </c>
      <c r="AD2144" s="3">
        <f>_xlfn.XLOOKUP(B2144,EVENTOS!B:B,EVENTOS!M:M,"--",0,1)</f>
        <v>450</v>
      </c>
      <c r="AE2144" s="3">
        <v>1</v>
      </c>
      <c r="AF2144" s="12">
        <f>_xlfn.XLOOKUP(C2144,ESTACIONES!B:B,ESTACIONES!N:N,0,0,1)</f>
        <v>1.9483593310824747</v>
      </c>
      <c r="AG2144" t="e">
        <f>_xlfn.XLOOKUP(A2144,'L y W'!A:A,'L y W'!B:B,0,0,1)</f>
        <v>#N/A</v>
      </c>
      <c r="AH2144" t="e">
        <f>_xlfn.XLOOKUP(A2144,'L y W'!A:A,'L y W'!C:C,0,0,1)</f>
        <v>#N/A</v>
      </c>
    </row>
    <row r="2145" spans="1:34" x14ac:dyDescent="0.3">
      <c r="A2145" s="1">
        <v>43</v>
      </c>
      <c r="B2145" s="1" t="s">
        <v>2622</v>
      </c>
      <c r="C2145" s="1" t="s">
        <v>1574</v>
      </c>
      <c r="D2145" s="1">
        <v>2013</v>
      </c>
      <c r="E2145" s="1">
        <v>8</v>
      </c>
      <c r="F2145" s="1">
        <v>23</v>
      </c>
      <c r="G2145" s="1">
        <v>8</v>
      </c>
      <c r="H2145" s="1">
        <v>34</v>
      </c>
      <c r="I2145" s="1">
        <v>5</v>
      </c>
      <c r="J2145" s="1">
        <v>-22.277999999999999</v>
      </c>
      <c r="K2145" s="1">
        <v>-68.855000000000004</v>
      </c>
      <c r="L2145" s="1">
        <v>5.7</v>
      </c>
      <c r="M2145" s="1">
        <v>117.5</v>
      </c>
      <c r="N2145" s="1">
        <v>-21.726669999999999</v>
      </c>
      <c r="O2145" s="1">
        <v>-69.886179999999996</v>
      </c>
      <c r="P2145" s="1">
        <v>0</v>
      </c>
      <c r="Q2145" s="1">
        <v>644</v>
      </c>
      <c r="R2145" s="7">
        <v>4.5199999999999996</v>
      </c>
      <c r="S2145" s="1">
        <v>224</v>
      </c>
      <c r="T2145" s="1">
        <v>28</v>
      </c>
      <c r="U2145" s="1">
        <v>-44</v>
      </c>
      <c r="V2145" s="1">
        <v>355</v>
      </c>
      <c r="W2145" s="1">
        <v>71</v>
      </c>
      <c r="X2145" s="1">
        <v>-110</v>
      </c>
      <c r="Y2145" s="1">
        <v>122.73881314420679</v>
      </c>
      <c r="Z2145" s="1">
        <v>169.91487943099187</v>
      </c>
      <c r="AA2145" s="1">
        <v>164.785</v>
      </c>
      <c r="AB2145" s="1" t="s">
        <v>2777</v>
      </c>
      <c r="AC2145" s="3">
        <v>101</v>
      </c>
      <c r="AD2145" s="3">
        <f>_xlfn.XLOOKUP(B2145,EVENTOS!B:B,EVENTOS!M:M,"--",0,1)</f>
        <v>434</v>
      </c>
      <c r="AE2145" s="3">
        <v>2</v>
      </c>
      <c r="AF2145" s="12">
        <f>_xlfn.XLOOKUP(C2145,ESTACIONES!B:B,ESTACIONES!N:N,0,0,1)</f>
        <v>1.5146121553708147</v>
      </c>
      <c r="AG2145">
        <f>_xlfn.XLOOKUP(A2145,'L y W'!A:A,'L y W'!B:B,0,0,1)</f>
        <v>0</v>
      </c>
      <c r="AH2145">
        <f>_xlfn.XLOOKUP(A2145,'L y W'!A:A,'L y W'!C:C,0,0,1)</f>
        <v>0</v>
      </c>
    </row>
    <row r="2146" spans="1:34" x14ac:dyDescent="0.3">
      <c r="A2146" s="1">
        <v>430</v>
      </c>
      <c r="B2146" s="1" t="s">
        <v>2723</v>
      </c>
      <c r="C2146" s="1" t="s">
        <v>120</v>
      </c>
      <c r="D2146" s="1">
        <v>2014</v>
      </c>
      <c r="E2146" s="1">
        <v>5</v>
      </c>
      <c r="F2146" s="1">
        <v>21</v>
      </c>
      <c r="G2146" s="1">
        <v>9</v>
      </c>
      <c r="H2146" s="1">
        <v>0</v>
      </c>
      <c r="I2146" s="1">
        <v>53</v>
      </c>
      <c r="J2146" s="1">
        <v>-30.452000000000002</v>
      </c>
      <c r="K2146" s="1">
        <v>-71.311000000000007</v>
      </c>
      <c r="L2146" s="1">
        <v>5.6</v>
      </c>
      <c r="M2146" s="1">
        <v>36.200000000000003</v>
      </c>
      <c r="N2146" s="1">
        <v>-30.838899999999999</v>
      </c>
      <c r="O2146" s="1">
        <v>-70.689099999999996</v>
      </c>
      <c r="P2146" s="1">
        <v>0</v>
      </c>
      <c r="Q2146" s="1">
        <v>639</v>
      </c>
      <c r="R2146" s="7">
        <v>7.79</v>
      </c>
      <c r="S2146" s="1">
        <v>351</v>
      </c>
      <c r="T2146" s="1">
        <v>33</v>
      </c>
      <c r="U2146" s="1">
        <v>93</v>
      </c>
      <c r="V2146" s="1">
        <v>168</v>
      </c>
      <c r="W2146" s="1">
        <v>57</v>
      </c>
      <c r="X2146" s="1">
        <v>88</v>
      </c>
      <c r="Y2146" s="1">
        <v>73.44012496659181</v>
      </c>
      <c r="Z2146" s="1">
        <v>81.877298166882753</v>
      </c>
      <c r="AA2146" s="1">
        <v>98.665000000000006</v>
      </c>
      <c r="AB2146" s="1" t="s">
        <v>2778</v>
      </c>
      <c r="AC2146" s="3">
        <v>21</v>
      </c>
      <c r="AD2146" s="3">
        <f>_xlfn.XLOOKUP(B2146,EVENTOS!B:B,EVENTOS!M:M,"--",0,1)</f>
        <v>442</v>
      </c>
      <c r="AE2146" s="3">
        <v>1</v>
      </c>
      <c r="AF2146" s="12">
        <f>_xlfn.XLOOKUP(C2146,ESTACIONES!B:B,ESTACIONES!N:N,0,0,1)</f>
        <v>2.3804747433105566</v>
      </c>
      <c r="AG2146">
        <f>_xlfn.XLOOKUP(A2146,'L y W'!A:A,'L y W'!B:B,0,0,1)</f>
        <v>5.5641649987299706</v>
      </c>
      <c r="AH2146">
        <f>_xlfn.XLOOKUP(A2146,'L y W'!A:A,'L y W'!C:C,0,0,1)</f>
        <v>5.8479008414448064</v>
      </c>
    </row>
    <row r="2147" spans="1:34" x14ac:dyDescent="0.3">
      <c r="A2147" s="1">
        <v>4300</v>
      </c>
      <c r="B2147" s="1" t="s">
        <v>2775</v>
      </c>
      <c r="C2147" s="1" t="s">
        <v>2779</v>
      </c>
      <c r="D2147" s="1">
        <v>2018</v>
      </c>
      <c r="E2147" s="1">
        <v>2</v>
      </c>
      <c r="F2147" s="1">
        <v>23</v>
      </c>
      <c r="G2147" s="1">
        <v>18</v>
      </c>
      <c r="H2147" s="1">
        <v>49</v>
      </c>
      <c r="I2147" s="1">
        <v>22</v>
      </c>
      <c r="J2147" s="1">
        <v>-34.517000000000003</v>
      </c>
      <c r="K2147" s="1">
        <v>-72.239000000000004</v>
      </c>
      <c r="L2147" s="1">
        <v>4.5999999999999996</v>
      </c>
      <c r="M2147" s="1">
        <v>27.9</v>
      </c>
      <c r="N2147" s="1">
        <v>-34.99</v>
      </c>
      <c r="O2147" s="1">
        <v>-71.243333000000007</v>
      </c>
      <c r="P2147" s="1">
        <v>-1</v>
      </c>
      <c r="Q2147" s="1">
        <v>494</v>
      </c>
      <c r="R2147" s="7">
        <v>1.2</v>
      </c>
      <c r="S2147" s="1" t="s">
        <v>38</v>
      </c>
      <c r="T2147" s="1" t="s">
        <v>38</v>
      </c>
      <c r="U2147" s="1" t="s">
        <v>38</v>
      </c>
      <c r="V2147" s="1" t="s">
        <v>38</v>
      </c>
      <c r="W2147" s="1" t="s">
        <v>38</v>
      </c>
      <c r="X2147" s="1" t="s">
        <v>38</v>
      </c>
      <c r="Y2147" s="1">
        <v>105.18624582361362</v>
      </c>
      <c r="Z2147" s="1">
        <v>108.82325354199659</v>
      </c>
      <c r="AA2147" s="1">
        <v>108.82325354199659</v>
      </c>
      <c r="AB2147" s="1" t="s">
        <v>2780</v>
      </c>
      <c r="AC2147" s="3">
        <v>156</v>
      </c>
      <c r="AD2147" s="3">
        <f>_xlfn.XLOOKUP(B2147,EVENTOS!B:B,EVENTOS!M:M,"--",0,1)</f>
        <v>450</v>
      </c>
      <c r="AE2147" s="3">
        <v>1</v>
      </c>
      <c r="AF2147" s="12">
        <f>_xlfn.XLOOKUP(C2147,ESTACIONES!B:B,ESTACIONES!N:N,0,0,1)</f>
        <v>5.110875179092826</v>
      </c>
      <c r="AG2147" t="e">
        <f>_xlfn.XLOOKUP(A2147,'L y W'!A:A,'L y W'!B:B,0,0,1)</f>
        <v>#N/A</v>
      </c>
      <c r="AH2147" t="e">
        <f>_xlfn.XLOOKUP(A2147,'L y W'!A:A,'L y W'!C:C,0,0,1)</f>
        <v>#N/A</v>
      </c>
    </row>
    <row r="2148" spans="1:34" x14ac:dyDescent="0.3">
      <c r="A2148" s="1">
        <v>4305</v>
      </c>
      <c r="B2148" s="1" t="s">
        <v>2781</v>
      </c>
      <c r="C2148" s="1" t="s">
        <v>2782</v>
      </c>
      <c r="D2148" s="1">
        <v>2018</v>
      </c>
      <c r="E2148" s="1">
        <v>3</v>
      </c>
      <c r="F2148" s="1">
        <v>4</v>
      </c>
      <c r="G2148" s="1">
        <v>15</v>
      </c>
      <c r="H2148" s="1">
        <v>36</v>
      </c>
      <c r="I2148" s="1">
        <v>23</v>
      </c>
      <c r="J2148" s="1">
        <v>-30.872</v>
      </c>
      <c r="K2148" s="1">
        <v>-71.171000000000006</v>
      </c>
      <c r="L2148" s="1">
        <v>4.7</v>
      </c>
      <c r="M2148" s="1">
        <v>57.5</v>
      </c>
      <c r="N2148" s="1">
        <v>-31.187277999999999</v>
      </c>
      <c r="O2148" s="1">
        <v>-71.000805999999997</v>
      </c>
      <c r="P2148" s="1">
        <v>922</v>
      </c>
      <c r="Q2148" s="1">
        <v>827</v>
      </c>
      <c r="R2148" s="7">
        <v>1.63</v>
      </c>
      <c r="S2148" s="1" t="s">
        <v>38</v>
      </c>
      <c r="T2148" s="1" t="s">
        <v>38</v>
      </c>
      <c r="U2148" s="1" t="s">
        <v>38</v>
      </c>
      <c r="V2148" s="1" t="s">
        <v>38</v>
      </c>
      <c r="W2148" s="1" t="s">
        <v>38</v>
      </c>
      <c r="X2148" s="1" t="s">
        <v>38</v>
      </c>
      <c r="Y2148" s="1">
        <v>38.547092282601639</v>
      </c>
      <c r="Z2148" s="1">
        <v>69.992916837658697</v>
      </c>
      <c r="AA2148" s="1">
        <v>69.992916837658697</v>
      </c>
      <c r="AB2148" s="1" t="s">
        <v>2783</v>
      </c>
      <c r="AC2148" s="3">
        <v>157</v>
      </c>
      <c r="AD2148" s="3">
        <f>_xlfn.XLOOKUP(B2148,EVENTOS!B:B,EVENTOS!M:M,"--",0,1)</f>
        <v>451</v>
      </c>
      <c r="AE2148" s="3">
        <v>2</v>
      </c>
      <c r="AF2148" s="12">
        <f>_xlfn.XLOOKUP(C2148,ESTACIONES!B:B,ESTACIONES!N:N,0,0,1)</f>
        <v>3.338895831735742</v>
      </c>
      <c r="AG2148" t="e">
        <f>_xlfn.XLOOKUP(A2148,'L y W'!A:A,'L y W'!B:B,0,0,1)</f>
        <v>#N/A</v>
      </c>
      <c r="AH2148" t="e">
        <f>_xlfn.XLOOKUP(A2148,'L y W'!A:A,'L y W'!C:C,0,0,1)</f>
        <v>#N/A</v>
      </c>
    </row>
    <row r="2149" spans="1:34" x14ac:dyDescent="0.3">
      <c r="A2149" s="1">
        <v>4306</v>
      </c>
      <c r="B2149" s="1" t="s">
        <v>2781</v>
      </c>
      <c r="C2149" s="1" t="s">
        <v>47</v>
      </c>
      <c r="D2149" s="1">
        <v>2018</v>
      </c>
      <c r="E2149" s="1">
        <v>3</v>
      </c>
      <c r="F2149" s="1">
        <v>4</v>
      </c>
      <c r="G2149" s="1">
        <v>15</v>
      </c>
      <c r="H2149" s="1">
        <v>36</v>
      </c>
      <c r="I2149" s="1">
        <v>23</v>
      </c>
      <c r="J2149" s="1">
        <v>-30.872</v>
      </c>
      <c r="K2149" s="1">
        <v>-71.171000000000006</v>
      </c>
      <c r="L2149" s="1">
        <v>4.7</v>
      </c>
      <c r="M2149" s="1">
        <v>57.5</v>
      </c>
      <c r="N2149" s="1">
        <v>-30.696472</v>
      </c>
      <c r="O2149" s="1">
        <v>-70.958888999999999</v>
      </c>
      <c r="P2149" s="1">
        <v>0</v>
      </c>
      <c r="Q2149" s="1">
        <v>402</v>
      </c>
      <c r="R2149" s="7">
        <v>3.22</v>
      </c>
      <c r="S2149" s="1" t="s">
        <v>38</v>
      </c>
      <c r="T2149" s="1" t="s">
        <v>38</v>
      </c>
      <c r="U2149" s="1" t="s">
        <v>38</v>
      </c>
      <c r="V2149" s="1" t="s">
        <v>38</v>
      </c>
      <c r="W2149" s="1" t="s">
        <v>38</v>
      </c>
      <c r="X2149" s="1" t="s">
        <v>38</v>
      </c>
      <c r="Y2149" s="1">
        <v>28.123002382781756</v>
      </c>
      <c r="Z2149" s="1">
        <v>64.009009233247383</v>
      </c>
      <c r="AA2149" s="1">
        <v>64.009009233247383</v>
      </c>
      <c r="AB2149" s="1" t="s">
        <v>2784</v>
      </c>
      <c r="AC2149" s="3">
        <v>6</v>
      </c>
      <c r="AD2149" s="3">
        <f>_xlfn.XLOOKUP(B2149,EVENTOS!B:B,EVENTOS!M:M,"--",0,1)</f>
        <v>451</v>
      </c>
      <c r="AE2149" s="3">
        <v>2</v>
      </c>
      <c r="AF2149" s="12">
        <f>_xlfn.XLOOKUP(C2149,ESTACIONES!B:B,ESTACIONES!N:N,0,0,1)</f>
        <v>2.3463047993698694</v>
      </c>
      <c r="AG2149" t="e">
        <f>_xlfn.XLOOKUP(A2149,'L y W'!A:A,'L y W'!B:B,0,0,1)</f>
        <v>#N/A</v>
      </c>
      <c r="AH2149" t="e">
        <f>_xlfn.XLOOKUP(A2149,'L y W'!A:A,'L y W'!C:C,0,0,1)</f>
        <v>#N/A</v>
      </c>
    </row>
    <row r="2150" spans="1:34" x14ac:dyDescent="0.3">
      <c r="A2150" s="1">
        <v>4309</v>
      </c>
      <c r="B2150" s="1" t="s">
        <v>2781</v>
      </c>
      <c r="C2150" s="1" t="s">
        <v>97</v>
      </c>
      <c r="D2150" s="1">
        <v>2018</v>
      </c>
      <c r="E2150" s="1">
        <v>3</v>
      </c>
      <c r="F2150" s="1">
        <v>4</v>
      </c>
      <c r="G2150" s="1">
        <v>15</v>
      </c>
      <c r="H2150" s="1">
        <v>36</v>
      </c>
      <c r="I2150" s="1">
        <v>23</v>
      </c>
      <c r="J2150" s="1">
        <v>-30.872</v>
      </c>
      <c r="K2150" s="1">
        <v>-71.171000000000006</v>
      </c>
      <c r="L2150" s="1">
        <v>4.7</v>
      </c>
      <c r="M2150" s="1">
        <v>57.5</v>
      </c>
      <c r="N2150" s="1">
        <v>-29.96818</v>
      </c>
      <c r="O2150" s="1">
        <v>-71.337360000000004</v>
      </c>
      <c r="P2150" s="1">
        <v>52</v>
      </c>
      <c r="Q2150" s="1">
        <v>1106</v>
      </c>
      <c r="R2150" s="7">
        <v>1.24</v>
      </c>
      <c r="S2150" s="1" t="s">
        <v>38</v>
      </c>
      <c r="T2150" s="1" t="s">
        <v>38</v>
      </c>
      <c r="U2150" s="1" t="s">
        <v>38</v>
      </c>
      <c r="V2150" s="1" t="s">
        <v>38</v>
      </c>
      <c r="W2150" s="1" t="s">
        <v>38</v>
      </c>
      <c r="X2150" s="1" t="s">
        <v>38</v>
      </c>
      <c r="Y2150" s="1">
        <v>101.4638653336266</v>
      </c>
      <c r="Z2150" s="1">
        <v>116.64968355053654</v>
      </c>
      <c r="AA2150" s="1">
        <v>116.64968355053654</v>
      </c>
      <c r="AB2150" s="1" t="s">
        <v>2785</v>
      </c>
      <c r="AC2150" s="3">
        <v>17</v>
      </c>
      <c r="AD2150" s="3">
        <f>_xlfn.XLOOKUP(B2150,EVENTOS!B:B,EVENTOS!M:M,"--",0,1)</f>
        <v>451</v>
      </c>
      <c r="AE2150" s="3">
        <v>2</v>
      </c>
      <c r="AF2150" s="12">
        <f>_xlfn.XLOOKUP(C2150,ESTACIONES!B:B,ESTACIONES!N:N,0,0,1)</f>
        <v>4.0819376781190959</v>
      </c>
      <c r="AG2150" t="e">
        <f>_xlfn.XLOOKUP(A2150,'L y W'!A:A,'L y W'!B:B,0,0,1)</f>
        <v>#N/A</v>
      </c>
      <c r="AH2150" t="e">
        <f>_xlfn.XLOOKUP(A2150,'L y W'!A:A,'L y W'!C:C,0,0,1)</f>
        <v>#N/A</v>
      </c>
    </row>
    <row r="2151" spans="1:34" x14ac:dyDescent="0.3">
      <c r="A2151" s="1">
        <v>431</v>
      </c>
      <c r="B2151" s="1" t="s">
        <v>2723</v>
      </c>
      <c r="C2151" s="1" t="s">
        <v>29</v>
      </c>
      <c r="D2151" s="1">
        <v>2014</v>
      </c>
      <c r="E2151" s="1">
        <v>5</v>
      </c>
      <c r="F2151" s="1">
        <v>21</v>
      </c>
      <c r="G2151" s="1">
        <v>9</v>
      </c>
      <c r="H2151" s="1">
        <v>0</v>
      </c>
      <c r="I2151" s="1">
        <v>53</v>
      </c>
      <c r="J2151" s="1">
        <v>-30.452000000000002</v>
      </c>
      <c r="K2151" s="1">
        <v>-71.311000000000007</v>
      </c>
      <c r="L2151" s="1">
        <v>5.6</v>
      </c>
      <c r="M2151" s="1">
        <v>36.200000000000003</v>
      </c>
      <c r="N2151" s="1">
        <v>-30.172699999999999</v>
      </c>
      <c r="O2151" s="1">
        <v>-70.799300000000002</v>
      </c>
      <c r="P2151" s="1">
        <v>0</v>
      </c>
      <c r="Q2151" s="1">
        <v>405</v>
      </c>
      <c r="R2151" s="7">
        <v>1.64</v>
      </c>
      <c r="S2151" s="1">
        <v>351</v>
      </c>
      <c r="T2151" s="1">
        <v>33</v>
      </c>
      <c r="U2151" s="1">
        <v>93</v>
      </c>
      <c r="V2151" s="1">
        <v>168</v>
      </c>
      <c r="W2151" s="1">
        <v>57</v>
      </c>
      <c r="X2151" s="1">
        <v>88</v>
      </c>
      <c r="Y2151" s="1">
        <v>58.145922337968081</v>
      </c>
      <c r="Z2151" s="1">
        <v>68.493709817274578</v>
      </c>
      <c r="AA2151" s="1">
        <v>98.11</v>
      </c>
      <c r="AB2151" s="1" t="s">
        <v>2786</v>
      </c>
      <c r="AC2151" s="3">
        <v>1</v>
      </c>
      <c r="AD2151" s="3">
        <f>_xlfn.XLOOKUP(B2151,EVENTOS!B:B,EVENTOS!M:M,"--",0,1)</f>
        <v>442</v>
      </c>
      <c r="AE2151" s="3">
        <v>1</v>
      </c>
      <c r="AF2151" s="12">
        <f>_xlfn.XLOOKUP(C2151,ESTACIONES!B:B,ESTACIONES!N:N,0,0,1)</f>
        <v>5.4872095279552653</v>
      </c>
      <c r="AG2151">
        <f>_xlfn.XLOOKUP(A2151,'L y W'!A:A,'L y W'!B:B,0,0,1)</f>
        <v>5.5641649987299706</v>
      </c>
      <c r="AH2151">
        <f>_xlfn.XLOOKUP(A2151,'L y W'!A:A,'L y W'!C:C,0,0,1)</f>
        <v>5.8479008414448064</v>
      </c>
    </row>
    <row r="2152" spans="1:34" x14ac:dyDescent="0.3">
      <c r="A2152" s="1">
        <v>4313</v>
      </c>
      <c r="B2152" s="1" t="s">
        <v>2781</v>
      </c>
      <c r="C2152" s="1" t="s">
        <v>55</v>
      </c>
      <c r="D2152" s="1">
        <v>2018</v>
      </c>
      <c r="E2152" s="1">
        <v>3</v>
      </c>
      <c r="F2152" s="1">
        <v>4</v>
      </c>
      <c r="G2152" s="1">
        <v>15</v>
      </c>
      <c r="H2152" s="1">
        <v>36</v>
      </c>
      <c r="I2152" s="1">
        <v>23</v>
      </c>
      <c r="J2152" s="1">
        <v>-30.872</v>
      </c>
      <c r="K2152" s="1">
        <v>-71.171000000000006</v>
      </c>
      <c r="L2152" s="1">
        <v>4.7</v>
      </c>
      <c r="M2152" s="1">
        <v>57.5</v>
      </c>
      <c r="N2152" s="1">
        <v>-30.854861</v>
      </c>
      <c r="O2152" s="1">
        <v>-70.707333000000006</v>
      </c>
      <c r="P2152" s="1">
        <v>903</v>
      </c>
      <c r="Q2152" s="1">
        <v>578</v>
      </c>
      <c r="R2152" s="7">
        <v>6.51</v>
      </c>
      <c r="S2152" s="1" t="s">
        <v>38</v>
      </c>
      <c r="T2152" s="1" t="s">
        <v>38</v>
      </c>
      <c r="U2152" s="1" t="s">
        <v>38</v>
      </c>
      <c r="V2152" s="1" t="s">
        <v>38</v>
      </c>
      <c r="W2152" s="1" t="s">
        <v>38</v>
      </c>
      <c r="X2152" s="1" t="s">
        <v>38</v>
      </c>
      <c r="Y2152" s="1">
        <v>44.385816621048519</v>
      </c>
      <c r="Z2152" s="1">
        <v>73.35537557750861</v>
      </c>
      <c r="AA2152" s="1">
        <v>73.35537557750861</v>
      </c>
      <c r="AB2152" s="1" t="s">
        <v>2787</v>
      </c>
      <c r="AC2152" s="3">
        <v>10</v>
      </c>
      <c r="AD2152" s="3">
        <f>_xlfn.XLOOKUP(B2152,EVENTOS!B:B,EVENTOS!M:M,"--",0,1)</f>
        <v>451</v>
      </c>
      <c r="AE2152" s="3">
        <v>2</v>
      </c>
      <c r="AF2152" s="12">
        <f>_xlfn.XLOOKUP(C2152,ESTACIONES!B:B,ESTACIONES!N:N,0,0,1)</f>
        <v>2.2846908786089335</v>
      </c>
      <c r="AG2152" t="e">
        <f>_xlfn.XLOOKUP(A2152,'L y W'!A:A,'L y W'!B:B,0,0,1)</f>
        <v>#N/A</v>
      </c>
      <c r="AH2152" t="e">
        <f>_xlfn.XLOOKUP(A2152,'L y W'!A:A,'L y W'!C:C,0,0,1)</f>
        <v>#N/A</v>
      </c>
    </row>
    <row r="2153" spans="1:34" x14ac:dyDescent="0.3">
      <c r="A2153" s="1">
        <v>4316</v>
      </c>
      <c r="B2153" s="1" t="s">
        <v>2788</v>
      </c>
      <c r="C2153" s="1" t="s">
        <v>88</v>
      </c>
      <c r="D2153" s="1">
        <v>2018</v>
      </c>
      <c r="E2153" s="1">
        <v>3</v>
      </c>
      <c r="F2153" s="1">
        <v>4</v>
      </c>
      <c r="G2153" s="1">
        <v>16</v>
      </c>
      <c r="H2153" s="1">
        <v>16</v>
      </c>
      <c r="I2153" s="1">
        <v>32</v>
      </c>
      <c r="J2153" s="1">
        <v>-20.445</v>
      </c>
      <c r="K2153" s="1">
        <v>-68.653000000000006</v>
      </c>
      <c r="L2153" s="1">
        <v>5.0999999999999996</v>
      </c>
      <c r="M2153" s="1">
        <v>126.2</v>
      </c>
      <c r="N2153" s="1">
        <v>-20.256270000000001</v>
      </c>
      <c r="O2153" s="1">
        <v>-69.786010000000005</v>
      </c>
      <c r="P2153" s="1">
        <v>0</v>
      </c>
      <c r="Q2153" s="1">
        <v>344</v>
      </c>
      <c r="R2153" s="7">
        <v>2.4700000000000002</v>
      </c>
      <c r="S2153" s="1">
        <v>259</v>
      </c>
      <c r="T2153" s="1">
        <v>69</v>
      </c>
      <c r="U2153" s="1">
        <v>-22</v>
      </c>
      <c r="V2153" s="1">
        <v>357</v>
      </c>
      <c r="W2153" s="1">
        <v>70</v>
      </c>
      <c r="X2153" s="1">
        <v>-157</v>
      </c>
      <c r="Y2153" s="1">
        <v>120.13210259214763</v>
      </c>
      <c r="Z2153" s="1">
        <v>174.23593794969591</v>
      </c>
      <c r="AA2153" s="1">
        <v>174.18940734863281</v>
      </c>
      <c r="AB2153" s="1" t="s">
        <v>2789</v>
      </c>
      <c r="AC2153" s="3">
        <v>15</v>
      </c>
      <c r="AD2153" s="3">
        <f>_xlfn.XLOOKUP(B2153,EVENTOS!B:B,EVENTOS!M:M,"--",0,1)</f>
        <v>452</v>
      </c>
      <c r="AE2153" s="3">
        <v>2</v>
      </c>
      <c r="AF2153" s="12">
        <f>_xlfn.XLOOKUP(C2153,ESTACIONES!B:B,ESTACIONES!N:N,0,0,1)</f>
        <v>4.7744005541349805</v>
      </c>
      <c r="AG2153">
        <f>_xlfn.XLOOKUP(A2153,'L y W'!A:A,'L y W'!B:B,0,0,1)</f>
        <v>0</v>
      </c>
      <c r="AH2153">
        <f>_xlfn.XLOOKUP(A2153,'L y W'!A:A,'L y W'!C:C,0,0,1)</f>
        <v>0</v>
      </c>
    </row>
    <row r="2154" spans="1:34" x14ac:dyDescent="0.3">
      <c r="A2154" s="1">
        <v>4321</v>
      </c>
      <c r="B2154" s="1" t="s">
        <v>2788</v>
      </c>
      <c r="C2154" s="1" t="s">
        <v>486</v>
      </c>
      <c r="D2154" s="1">
        <v>2018</v>
      </c>
      <c r="E2154" s="1">
        <v>3</v>
      </c>
      <c r="F2154" s="1">
        <v>4</v>
      </c>
      <c r="G2154" s="1">
        <v>16</v>
      </c>
      <c r="H2154" s="1">
        <v>16</v>
      </c>
      <c r="I2154" s="1">
        <v>32</v>
      </c>
      <c r="J2154" s="1">
        <v>-20.445</v>
      </c>
      <c r="K2154" s="1">
        <v>-68.653000000000006</v>
      </c>
      <c r="L2154" s="1">
        <v>5.0999999999999996</v>
      </c>
      <c r="M2154" s="1">
        <v>126.2</v>
      </c>
      <c r="N2154" s="1">
        <v>-19.924413999999999</v>
      </c>
      <c r="O2154" s="1">
        <v>-69.511921999999998</v>
      </c>
      <c r="P2154" s="1">
        <v>0</v>
      </c>
      <c r="Q2154" s="1">
        <v>517</v>
      </c>
      <c r="R2154" s="7">
        <v>6.5</v>
      </c>
      <c r="S2154" s="1">
        <v>259</v>
      </c>
      <c r="T2154" s="1">
        <v>69</v>
      </c>
      <c r="U2154" s="1">
        <v>-22</v>
      </c>
      <c r="V2154" s="1">
        <v>357</v>
      </c>
      <c r="W2154" s="1">
        <v>70</v>
      </c>
      <c r="X2154" s="1">
        <v>-157</v>
      </c>
      <c r="Y2154" s="1">
        <v>106.68432287803049</v>
      </c>
      <c r="Z2154" s="1">
        <v>165.25127759852225</v>
      </c>
      <c r="AA2154" s="1">
        <v>165.17140197753909</v>
      </c>
      <c r="AB2154" s="1" t="s">
        <v>2790</v>
      </c>
      <c r="AC2154" s="3">
        <v>57</v>
      </c>
      <c r="AD2154" s="3">
        <f>_xlfn.XLOOKUP(B2154,EVENTOS!B:B,EVENTOS!M:M,"--",0,1)</f>
        <v>452</v>
      </c>
      <c r="AE2154" s="3">
        <v>2</v>
      </c>
      <c r="AF2154" s="12">
        <f>_xlfn.XLOOKUP(C2154,ESTACIONES!B:B,ESTACIONES!N:N,0,0,1)</f>
        <v>4.936467224628478</v>
      </c>
      <c r="AG2154">
        <f>_xlfn.XLOOKUP(A2154,'L y W'!A:A,'L y W'!B:B,0,0,1)</f>
        <v>0</v>
      </c>
      <c r="AH2154">
        <f>_xlfn.XLOOKUP(A2154,'L y W'!A:A,'L y W'!C:C,0,0,1)</f>
        <v>0</v>
      </c>
    </row>
    <row r="2155" spans="1:34" x14ac:dyDescent="0.3">
      <c r="A2155" s="1">
        <v>4325</v>
      </c>
      <c r="B2155" s="1" t="s">
        <v>2791</v>
      </c>
      <c r="C2155" s="1" t="s">
        <v>2782</v>
      </c>
      <c r="D2155" s="1">
        <v>2018</v>
      </c>
      <c r="E2155" s="1">
        <v>3</v>
      </c>
      <c r="F2155" s="1">
        <v>7</v>
      </c>
      <c r="G2155" s="1">
        <v>22</v>
      </c>
      <c r="H2155" s="1">
        <v>33</v>
      </c>
      <c r="I2155" s="1">
        <v>1</v>
      </c>
      <c r="J2155" s="1">
        <v>-30.704000000000001</v>
      </c>
      <c r="K2155" s="1">
        <v>-71.361000000000004</v>
      </c>
      <c r="L2155" s="1">
        <v>4.8</v>
      </c>
      <c r="M2155" s="1">
        <v>51.9</v>
      </c>
      <c r="N2155" s="1">
        <v>-31.187277999999999</v>
      </c>
      <c r="O2155" s="1">
        <v>-71.000805999999997</v>
      </c>
      <c r="P2155" s="1">
        <v>922</v>
      </c>
      <c r="Q2155" s="1">
        <v>827</v>
      </c>
      <c r="R2155" s="7">
        <v>1.63</v>
      </c>
      <c r="S2155" s="1" t="s">
        <v>38</v>
      </c>
      <c r="T2155" s="1" t="s">
        <v>38</v>
      </c>
      <c r="U2155" s="1" t="s">
        <v>38</v>
      </c>
      <c r="V2155" s="1" t="s">
        <v>38</v>
      </c>
      <c r="W2155" s="1" t="s">
        <v>38</v>
      </c>
      <c r="X2155" s="1" t="s">
        <v>38</v>
      </c>
      <c r="Y2155" s="1">
        <v>63.683134217403662</v>
      </c>
      <c r="Z2155" s="1">
        <v>82.738777291859037</v>
      </c>
      <c r="AA2155" s="1">
        <v>82.738777291859037</v>
      </c>
      <c r="AB2155" s="1" t="s">
        <v>2792</v>
      </c>
      <c r="AC2155" s="3">
        <v>157</v>
      </c>
      <c r="AD2155" s="3">
        <f>_xlfn.XLOOKUP(B2155,EVENTOS!B:B,EVENTOS!M:M,"--",0,1)</f>
        <v>453</v>
      </c>
      <c r="AE2155" s="3">
        <v>2</v>
      </c>
      <c r="AF2155" s="12">
        <f>_xlfn.XLOOKUP(C2155,ESTACIONES!B:B,ESTACIONES!N:N,0,0,1)</f>
        <v>3.338895831735742</v>
      </c>
      <c r="AG2155" t="e">
        <f>_xlfn.XLOOKUP(A2155,'L y W'!A:A,'L y W'!B:B,0,0,1)</f>
        <v>#N/A</v>
      </c>
      <c r="AH2155" t="e">
        <f>_xlfn.XLOOKUP(A2155,'L y W'!A:A,'L y W'!C:C,0,0,1)</f>
        <v>#N/A</v>
      </c>
    </row>
    <row r="2156" spans="1:34" x14ac:dyDescent="0.3">
      <c r="A2156" s="1">
        <v>4326</v>
      </c>
      <c r="B2156" s="1" t="s">
        <v>2791</v>
      </c>
      <c r="C2156" s="1" t="s">
        <v>43</v>
      </c>
      <c r="D2156" s="1">
        <v>2018</v>
      </c>
      <c r="E2156" s="1">
        <v>3</v>
      </c>
      <c r="F2156" s="1">
        <v>7</v>
      </c>
      <c r="G2156" s="1">
        <v>22</v>
      </c>
      <c r="H2156" s="1">
        <v>33</v>
      </c>
      <c r="I2156" s="1">
        <v>1</v>
      </c>
      <c r="J2156" s="1">
        <v>-30.704000000000001</v>
      </c>
      <c r="K2156" s="1">
        <v>-71.361000000000004</v>
      </c>
      <c r="L2156" s="1">
        <v>4.8</v>
      </c>
      <c r="M2156" s="1">
        <v>51.9</v>
      </c>
      <c r="N2156" s="1">
        <v>-30.23387</v>
      </c>
      <c r="O2156" s="1">
        <v>-71.081590000000006</v>
      </c>
      <c r="P2156" s="1">
        <v>1032</v>
      </c>
      <c r="Q2156" s="1">
        <v>517</v>
      </c>
      <c r="R2156" s="7">
        <v>6.5</v>
      </c>
      <c r="S2156" s="1" t="s">
        <v>38</v>
      </c>
      <c r="T2156" s="1" t="s">
        <v>38</v>
      </c>
      <c r="U2156" s="1" t="s">
        <v>38</v>
      </c>
      <c r="V2156" s="1" t="s">
        <v>38</v>
      </c>
      <c r="W2156" s="1" t="s">
        <v>38</v>
      </c>
      <c r="X2156" s="1" t="s">
        <v>38</v>
      </c>
      <c r="Y2156" s="1">
        <v>58.619908844955646</v>
      </c>
      <c r="Z2156" s="1">
        <v>78.981582264417241</v>
      </c>
      <c r="AA2156" s="1">
        <v>78.981582264417241</v>
      </c>
      <c r="AB2156" s="1" t="s">
        <v>2793</v>
      </c>
      <c r="AC2156" s="3">
        <v>5</v>
      </c>
      <c r="AD2156" s="3">
        <f>_xlfn.XLOOKUP(B2156,EVENTOS!B:B,EVENTOS!M:M,"--",0,1)</f>
        <v>453</v>
      </c>
      <c r="AE2156" s="3">
        <v>2</v>
      </c>
      <c r="AF2156" s="12">
        <f>_xlfn.XLOOKUP(C2156,ESTACIONES!B:B,ESTACIONES!N:N,0,0,1)</f>
        <v>2.335647305457484</v>
      </c>
      <c r="AG2156" t="e">
        <f>_xlfn.XLOOKUP(A2156,'L y W'!A:A,'L y W'!B:B,0,0,1)</f>
        <v>#N/A</v>
      </c>
      <c r="AH2156" t="e">
        <f>_xlfn.XLOOKUP(A2156,'L y W'!A:A,'L y W'!C:C,0,0,1)</f>
        <v>#N/A</v>
      </c>
    </row>
    <row r="2157" spans="1:34" x14ac:dyDescent="0.3">
      <c r="A2157" s="1">
        <v>4328</v>
      </c>
      <c r="B2157" s="1" t="s">
        <v>2791</v>
      </c>
      <c r="C2157" s="1" t="s">
        <v>524</v>
      </c>
      <c r="D2157" s="1">
        <v>2018</v>
      </c>
      <c r="E2157" s="1">
        <v>3</v>
      </c>
      <c r="F2157" s="1">
        <v>7</v>
      </c>
      <c r="G2157" s="1">
        <v>22</v>
      </c>
      <c r="H2157" s="1">
        <v>33</v>
      </c>
      <c r="I2157" s="1">
        <v>1</v>
      </c>
      <c r="J2157" s="1">
        <v>-30.704000000000001</v>
      </c>
      <c r="K2157" s="1">
        <v>-71.361000000000004</v>
      </c>
      <c r="L2157" s="1">
        <v>4.8</v>
      </c>
      <c r="M2157" s="1">
        <v>51.9</v>
      </c>
      <c r="N2157" s="1">
        <v>-30.579305999999999</v>
      </c>
      <c r="O2157" s="1">
        <v>-71.494556000000003</v>
      </c>
      <c r="P2157" s="1">
        <v>203</v>
      </c>
      <c r="Q2157" s="1">
        <v>505</v>
      </c>
      <c r="R2157" s="7">
        <v>1.75</v>
      </c>
      <c r="S2157" s="1" t="s">
        <v>38</v>
      </c>
      <c r="T2157" s="1" t="s">
        <v>38</v>
      </c>
      <c r="U2157" s="1" t="s">
        <v>38</v>
      </c>
      <c r="V2157" s="1" t="s">
        <v>38</v>
      </c>
      <c r="W2157" s="1" t="s">
        <v>38</v>
      </c>
      <c r="X2157" s="1" t="s">
        <v>38</v>
      </c>
      <c r="Y2157" s="1">
        <v>18.841696887551571</v>
      </c>
      <c r="Z2157" s="1">
        <v>55.40516357346462</v>
      </c>
      <c r="AA2157" s="1">
        <v>55.40516357346462</v>
      </c>
      <c r="AB2157" s="1" t="s">
        <v>2794</v>
      </c>
      <c r="AC2157" s="3">
        <v>59</v>
      </c>
      <c r="AD2157" s="3">
        <f>_xlfn.XLOOKUP(B2157,EVENTOS!B:B,EVENTOS!M:M,"--",0,1)</f>
        <v>453</v>
      </c>
      <c r="AE2157" s="3">
        <v>2</v>
      </c>
      <c r="AF2157" s="12">
        <f>_xlfn.XLOOKUP(C2157,ESTACIONES!B:B,ESTACIONES!N:N,0,0,1)</f>
        <v>2.4467954161962564</v>
      </c>
      <c r="AG2157" t="e">
        <f>_xlfn.XLOOKUP(A2157,'L y W'!A:A,'L y W'!B:B,0,0,1)</f>
        <v>#N/A</v>
      </c>
      <c r="AH2157" t="e">
        <f>_xlfn.XLOOKUP(A2157,'L y W'!A:A,'L y W'!C:C,0,0,1)</f>
        <v>#N/A</v>
      </c>
    </row>
    <row r="2158" spans="1:34" x14ac:dyDescent="0.3">
      <c r="A2158" s="1">
        <v>433</v>
      </c>
      <c r="B2158" s="1" t="s">
        <v>2795</v>
      </c>
      <c r="C2158" s="1" t="s">
        <v>473</v>
      </c>
      <c r="D2158" s="1">
        <v>2014</v>
      </c>
      <c r="E2158" s="1">
        <v>5</v>
      </c>
      <c r="F2158" s="1">
        <v>27</v>
      </c>
      <c r="G2158" s="1">
        <v>3</v>
      </c>
      <c r="H2158" s="1">
        <v>34</v>
      </c>
      <c r="I2158" s="1">
        <v>41</v>
      </c>
      <c r="J2158" s="1">
        <v>-20.859000000000002</v>
      </c>
      <c r="K2158" s="1">
        <v>-70.47</v>
      </c>
      <c r="L2158" s="1">
        <v>4.7</v>
      </c>
      <c r="M2158" s="1">
        <v>30.1</v>
      </c>
      <c r="N2158" s="1">
        <v>-20.27291</v>
      </c>
      <c r="O2158" s="1">
        <v>-70.122309999999999</v>
      </c>
      <c r="P2158" s="1">
        <v>0</v>
      </c>
      <c r="Q2158" s="1">
        <v>725</v>
      </c>
      <c r="R2158" s="7">
        <v>1.36</v>
      </c>
      <c r="S2158" s="1" t="s">
        <v>38</v>
      </c>
      <c r="T2158" s="1" t="s">
        <v>38</v>
      </c>
      <c r="U2158" s="1" t="s">
        <v>38</v>
      </c>
      <c r="V2158" s="1" t="s">
        <v>38</v>
      </c>
      <c r="W2158" s="1" t="s">
        <v>38</v>
      </c>
      <c r="X2158" s="1" t="s">
        <v>38</v>
      </c>
      <c r="Y2158" s="1">
        <v>74.327416246772927</v>
      </c>
      <c r="Z2158" s="1">
        <v>80.190864853305115</v>
      </c>
      <c r="AA2158" s="1">
        <v>80.190864853305115</v>
      </c>
      <c r="AB2158" s="1" t="s">
        <v>2796</v>
      </c>
      <c r="AC2158" s="3">
        <v>53</v>
      </c>
      <c r="AD2158" s="3">
        <f>_xlfn.XLOOKUP(B2158,EVENTOS!B:B,EVENTOS!M:M,"--",0,1)</f>
        <v>454</v>
      </c>
      <c r="AE2158" s="3">
        <v>1</v>
      </c>
      <c r="AF2158" s="12">
        <f>_xlfn.XLOOKUP(C2158,ESTACIONES!B:B,ESTACIONES!N:N,0,0,1)</f>
        <v>3.8168177816451578</v>
      </c>
      <c r="AG2158" t="e">
        <f>_xlfn.XLOOKUP(A2158,'L y W'!A:A,'L y W'!B:B,0,0,1)</f>
        <v>#N/A</v>
      </c>
      <c r="AH2158" t="e">
        <f>_xlfn.XLOOKUP(A2158,'L y W'!A:A,'L y W'!C:C,0,0,1)</f>
        <v>#N/A</v>
      </c>
    </row>
    <row r="2159" spans="1:34" x14ac:dyDescent="0.3">
      <c r="A2159" s="1">
        <v>4330</v>
      </c>
      <c r="B2159" s="1" t="s">
        <v>2791</v>
      </c>
      <c r="C2159" s="1" t="s">
        <v>97</v>
      </c>
      <c r="D2159" s="1">
        <v>2018</v>
      </c>
      <c r="E2159" s="1">
        <v>3</v>
      </c>
      <c r="F2159" s="1">
        <v>7</v>
      </c>
      <c r="G2159" s="1">
        <v>22</v>
      </c>
      <c r="H2159" s="1">
        <v>33</v>
      </c>
      <c r="I2159" s="1">
        <v>1</v>
      </c>
      <c r="J2159" s="1">
        <v>-30.704000000000001</v>
      </c>
      <c r="K2159" s="1">
        <v>-71.361000000000004</v>
      </c>
      <c r="L2159" s="1">
        <v>4.8</v>
      </c>
      <c r="M2159" s="1">
        <v>51.9</v>
      </c>
      <c r="N2159" s="1">
        <v>-29.96818</v>
      </c>
      <c r="O2159" s="1">
        <v>-71.337360000000004</v>
      </c>
      <c r="P2159" s="1">
        <v>52</v>
      </c>
      <c r="Q2159" s="1">
        <v>1106</v>
      </c>
      <c r="R2159" s="7">
        <v>1.24</v>
      </c>
      <c r="S2159" s="1" t="s">
        <v>38</v>
      </c>
      <c r="T2159" s="1" t="s">
        <v>38</v>
      </c>
      <c r="U2159" s="1" t="s">
        <v>38</v>
      </c>
      <c r="V2159" s="1" t="s">
        <v>38</v>
      </c>
      <c r="W2159" s="1" t="s">
        <v>38</v>
      </c>
      <c r="X2159" s="1" t="s">
        <v>38</v>
      </c>
      <c r="Y2159" s="1">
        <v>81.603299356118228</v>
      </c>
      <c r="Z2159" s="1">
        <v>96.737318392667078</v>
      </c>
      <c r="AA2159" s="1">
        <v>96.737318392667078</v>
      </c>
      <c r="AB2159" s="1" t="s">
        <v>2797</v>
      </c>
      <c r="AC2159" s="3">
        <v>17</v>
      </c>
      <c r="AD2159" s="3">
        <f>_xlfn.XLOOKUP(B2159,EVENTOS!B:B,EVENTOS!M:M,"--",0,1)</f>
        <v>453</v>
      </c>
      <c r="AE2159" s="3">
        <v>2</v>
      </c>
      <c r="AF2159" s="12">
        <f>_xlfn.XLOOKUP(C2159,ESTACIONES!B:B,ESTACIONES!N:N,0,0,1)</f>
        <v>4.0819376781190959</v>
      </c>
      <c r="AG2159" t="e">
        <f>_xlfn.XLOOKUP(A2159,'L y W'!A:A,'L y W'!B:B,0,0,1)</f>
        <v>#N/A</v>
      </c>
      <c r="AH2159" t="e">
        <f>_xlfn.XLOOKUP(A2159,'L y W'!A:A,'L y W'!C:C,0,0,1)</f>
        <v>#N/A</v>
      </c>
    </row>
    <row r="2160" spans="1:34" x14ac:dyDescent="0.3">
      <c r="A2160" s="1">
        <v>4332</v>
      </c>
      <c r="B2160" s="1" t="s">
        <v>2791</v>
      </c>
      <c r="C2160" s="1" t="s">
        <v>2584</v>
      </c>
      <c r="D2160" s="1">
        <v>2018</v>
      </c>
      <c r="E2160" s="1">
        <v>3</v>
      </c>
      <c r="F2160" s="1">
        <v>7</v>
      </c>
      <c r="G2160" s="1">
        <v>22</v>
      </c>
      <c r="H2160" s="1">
        <v>33</v>
      </c>
      <c r="I2160" s="1">
        <v>1</v>
      </c>
      <c r="J2160" s="1">
        <v>-30.704000000000001</v>
      </c>
      <c r="K2160" s="1">
        <v>-71.361000000000004</v>
      </c>
      <c r="L2160" s="1">
        <v>4.8</v>
      </c>
      <c r="M2160" s="1">
        <v>51.9</v>
      </c>
      <c r="N2160" s="1">
        <v>-29.954619999999998</v>
      </c>
      <c r="O2160" s="1">
        <v>-71.301460000000006</v>
      </c>
      <c r="P2160" s="1">
        <v>11</v>
      </c>
      <c r="Q2160" s="1">
        <v>433</v>
      </c>
      <c r="R2160" s="7">
        <v>0.77</v>
      </c>
      <c r="S2160" s="1" t="s">
        <v>38</v>
      </c>
      <c r="T2160" s="1" t="s">
        <v>38</v>
      </c>
      <c r="U2160" s="1" t="s">
        <v>38</v>
      </c>
      <c r="V2160" s="1" t="s">
        <v>38</v>
      </c>
      <c r="W2160" s="1" t="s">
        <v>38</v>
      </c>
      <c r="X2160" s="1" t="s">
        <v>38</v>
      </c>
      <c r="Y2160" s="1">
        <v>83.271858860716065</v>
      </c>
      <c r="Z2160" s="1">
        <v>98.127235766218419</v>
      </c>
      <c r="AA2160" s="1">
        <v>98.127235766218419</v>
      </c>
      <c r="AB2160" s="1" t="s">
        <v>2798</v>
      </c>
      <c r="AC2160" s="3">
        <v>152</v>
      </c>
      <c r="AD2160" s="3">
        <f>_xlfn.XLOOKUP(B2160,EVENTOS!B:B,EVENTOS!M:M,"--",0,1)</f>
        <v>453</v>
      </c>
      <c r="AE2160" s="3">
        <v>2</v>
      </c>
      <c r="AF2160" s="12">
        <f>_xlfn.XLOOKUP(C2160,ESTACIONES!B:B,ESTACIONES!N:N,0,0,1)</f>
        <v>4.2052535399603261</v>
      </c>
      <c r="AG2160" t="e">
        <f>_xlfn.XLOOKUP(A2160,'L y W'!A:A,'L y W'!B:B,0,0,1)</f>
        <v>#N/A</v>
      </c>
      <c r="AH2160" t="e">
        <f>_xlfn.XLOOKUP(A2160,'L y W'!A:A,'L y W'!C:C,0,0,1)</f>
        <v>#N/A</v>
      </c>
    </row>
    <row r="2161" spans="1:34" x14ac:dyDescent="0.3">
      <c r="A2161" s="1">
        <v>4334</v>
      </c>
      <c r="B2161" s="1" t="s">
        <v>2791</v>
      </c>
      <c r="C2161" s="1" t="s">
        <v>53</v>
      </c>
      <c r="D2161" s="1">
        <v>2018</v>
      </c>
      <c r="E2161" s="1">
        <v>3</v>
      </c>
      <c r="F2161" s="1">
        <v>7</v>
      </c>
      <c r="G2161" s="1">
        <v>22</v>
      </c>
      <c r="H2161" s="1">
        <v>33</v>
      </c>
      <c r="I2161" s="1">
        <v>1</v>
      </c>
      <c r="J2161" s="1">
        <v>-30.704000000000001</v>
      </c>
      <c r="K2161" s="1">
        <v>-71.361000000000004</v>
      </c>
      <c r="L2161" s="1">
        <v>4.8</v>
      </c>
      <c r="M2161" s="1">
        <v>51.9</v>
      </c>
      <c r="N2161" s="1">
        <v>-30.258980000000001</v>
      </c>
      <c r="O2161" s="1">
        <v>-71.490459999999999</v>
      </c>
      <c r="P2161" s="1">
        <v>10</v>
      </c>
      <c r="Q2161" s="1">
        <v>364</v>
      </c>
      <c r="R2161" s="7">
        <v>1.87</v>
      </c>
      <c r="S2161" s="1" t="s">
        <v>38</v>
      </c>
      <c r="T2161" s="1" t="s">
        <v>38</v>
      </c>
      <c r="U2161" s="1" t="s">
        <v>38</v>
      </c>
      <c r="V2161" s="1" t="s">
        <v>38</v>
      </c>
      <c r="W2161" s="1" t="s">
        <v>38</v>
      </c>
      <c r="X2161" s="1" t="s">
        <v>38</v>
      </c>
      <c r="Y2161" s="1">
        <v>50.877037688505879</v>
      </c>
      <c r="Z2161" s="1">
        <v>72.685081440125302</v>
      </c>
      <c r="AA2161" s="1">
        <v>72.685081440125302</v>
      </c>
      <c r="AB2161" s="1" t="s">
        <v>2799</v>
      </c>
      <c r="AC2161" s="3">
        <v>9</v>
      </c>
      <c r="AD2161" s="3">
        <f>_xlfn.XLOOKUP(B2161,EVENTOS!B:B,EVENTOS!M:M,"--",0,1)</f>
        <v>453</v>
      </c>
      <c r="AE2161" s="3">
        <v>2</v>
      </c>
      <c r="AF2161" s="12">
        <f>_xlfn.XLOOKUP(C2161,ESTACIONES!B:B,ESTACIONES!N:N,0,0,1)</f>
        <v>4.3052866245068095</v>
      </c>
      <c r="AG2161" t="e">
        <f>_xlfn.XLOOKUP(A2161,'L y W'!A:A,'L y W'!B:B,0,0,1)</f>
        <v>#N/A</v>
      </c>
      <c r="AH2161" t="e">
        <f>_xlfn.XLOOKUP(A2161,'L y W'!A:A,'L y W'!C:C,0,0,1)</f>
        <v>#N/A</v>
      </c>
    </row>
    <row r="2162" spans="1:34" x14ac:dyDescent="0.3">
      <c r="A2162" s="1">
        <v>4335</v>
      </c>
      <c r="B2162" s="1" t="s">
        <v>2791</v>
      </c>
      <c r="C2162" s="1" t="s">
        <v>2800</v>
      </c>
      <c r="D2162" s="1">
        <v>2018</v>
      </c>
      <c r="E2162" s="1">
        <v>3</v>
      </c>
      <c r="F2162" s="1">
        <v>7</v>
      </c>
      <c r="G2162" s="1">
        <v>22</v>
      </c>
      <c r="H2162" s="1">
        <v>33</v>
      </c>
      <c r="I2162" s="1">
        <v>1</v>
      </c>
      <c r="J2162" s="1">
        <v>-30.704000000000001</v>
      </c>
      <c r="K2162" s="1">
        <v>-71.361000000000004</v>
      </c>
      <c r="L2162" s="1">
        <v>4.8</v>
      </c>
      <c r="M2162" s="1">
        <v>51.9</v>
      </c>
      <c r="N2162" s="1">
        <v>-30.601056</v>
      </c>
      <c r="O2162" s="1">
        <v>-71.201131000000004</v>
      </c>
      <c r="P2162" s="1">
        <v>197</v>
      </c>
      <c r="Q2162" s="1">
        <v>799</v>
      </c>
      <c r="R2162" s="7">
        <v>1.1000000000000001</v>
      </c>
      <c r="S2162" s="1" t="s">
        <v>38</v>
      </c>
      <c r="T2162" s="1" t="s">
        <v>38</v>
      </c>
      <c r="U2162" s="1" t="s">
        <v>38</v>
      </c>
      <c r="V2162" s="1" t="s">
        <v>38</v>
      </c>
      <c r="W2162" s="1" t="s">
        <v>38</v>
      </c>
      <c r="X2162" s="1" t="s">
        <v>38</v>
      </c>
      <c r="Y2162" s="1">
        <v>19.106343476312347</v>
      </c>
      <c r="Z2162" s="1">
        <v>55.49008713306209</v>
      </c>
      <c r="AA2162" s="1">
        <v>55.49008713306209</v>
      </c>
      <c r="AB2162" s="1" t="s">
        <v>2801</v>
      </c>
      <c r="AC2162" s="3">
        <v>158</v>
      </c>
      <c r="AD2162" s="3">
        <f>_xlfn.XLOOKUP(B2162,EVENTOS!B:B,EVENTOS!M:M,"--",0,1)</f>
        <v>453</v>
      </c>
      <c r="AE2162" s="3">
        <v>2</v>
      </c>
      <c r="AF2162" s="12">
        <f>_xlfn.XLOOKUP(C2162,ESTACIONES!B:B,ESTACIONES!N:N,0,0,1)</f>
        <v>2.4133977856306723</v>
      </c>
      <c r="AG2162" t="e">
        <f>_xlfn.XLOOKUP(A2162,'L y W'!A:A,'L y W'!B:B,0,0,1)</f>
        <v>#N/A</v>
      </c>
      <c r="AH2162" t="e">
        <f>_xlfn.XLOOKUP(A2162,'L y W'!A:A,'L y W'!C:C,0,0,1)</f>
        <v>#N/A</v>
      </c>
    </row>
    <row r="2163" spans="1:34" x14ac:dyDescent="0.3">
      <c r="A2163" s="1">
        <v>434</v>
      </c>
      <c r="B2163" s="1" t="s">
        <v>2802</v>
      </c>
      <c r="C2163" s="1" t="s">
        <v>482</v>
      </c>
      <c r="D2163" s="1">
        <v>2014</v>
      </c>
      <c r="E2163" s="1">
        <v>5</v>
      </c>
      <c r="F2163" s="1">
        <v>30</v>
      </c>
      <c r="G2163" s="1">
        <v>11</v>
      </c>
      <c r="H2163" s="1">
        <v>41</v>
      </c>
      <c r="I2163" s="1">
        <v>38</v>
      </c>
      <c r="J2163" s="1">
        <v>-21.309000000000001</v>
      </c>
      <c r="K2163" s="1">
        <v>-69.974000000000004</v>
      </c>
      <c r="L2163" s="1">
        <v>5.3</v>
      </c>
      <c r="M2163" s="1">
        <v>67.8</v>
      </c>
      <c r="N2163" s="1">
        <v>-21.043230000000001</v>
      </c>
      <c r="O2163" s="1">
        <v>-69.487399999999994</v>
      </c>
      <c r="P2163" s="1">
        <v>0</v>
      </c>
      <c r="Q2163" s="1">
        <v>603</v>
      </c>
      <c r="R2163" s="7">
        <v>3.4</v>
      </c>
      <c r="S2163" s="1">
        <v>353</v>
      </c>
      <c r="T2163" s="1">
        <v>56</v>
      </c>
      <c r="U2163" s="1">
        <v>23</v>
      </c>
      <c r="V2163" s="1">
        <v>250</v>
      </c>
      <c r="W2163" s="1">
        <v>71</v>
      </c>
      <c r="X2163" s="1">
        <v>143</v>
      </c>
      <c r="Y2163" s="1">
        <v>58.47562141351807</v>
      </c>
      <c r="Z2163" s="1">
        <v>89.533447938170525</v>
      </c>
      <c r="AA2163" s="1">
        <v>104.72</v>
      </c>
      <c r="AB2163" s="1" t="s">
        <v>2803</v>
      </c>
      <c r="AC2163" s="3">
        <v>55</v>
      </c>
      <c r="AD2163" s="3">
        <f>_xlfn.XLOOKUP(B2163,EVENTOS!B:B,EVENTOS!M:M,"--",0,1)</f>
        <v>455</v>
      </c>
      <c r="AE2163" s="3">
        <v>2</v>
      </c>
      <c r="AF2163" s="12">
        <f>_xlfn.XLOOKUP(C2163,ESTACIONES!B:B,ESTACIONES!N:N,0,0,1)</f>
        <v>1.9568435515885059</v>
      </c>
      <c r="AG2163">
        <f>_xlfn.XLOOKUP(A2163,'L y W'!A:A,'L y W'!B:B,0,0,1)</f>
        <v>0</v>
      </c>
      <c r="AH2163">
        <f>_xlfn.XLOOKUP(A2163,'L y W'!A:A,'L y W'!C:C,0,0,1)</f>
        <v>0</v>
      </c>
    </row>
    <row r="2164" spans="1:34" x14ac:dyDescent="0.3">
      <c r="A2164" s="1">
        <v>4340</v>
      </c>
      <c r="B2164" s="1" t="s">
        <v>2804</v>
      </c>
      <c r="C2164" s="1" t="s">
        <v>1631</v>
      </c>
      <c r="D2164" s="1">
        <v>2018</v>
      </c>
      <c r="E2164" s="1">
        <v>3</v>
      </c>
      <c r="F2164" s="1">
        <v>17</v>
      </c>
      <c r="G2164" s="1">
        <v>20</v>
      </c>
      <c r="H2164" s="1">
        <v>34</v>
      </c>
      <c r="I2164" s="1">
        <v>22</v>
      </c>
      <c r="J2164" s="1">
        <v>-18.786000000000001</v>
      </c>
      <c r="K2164" s="1">
        <v>-69.147999999999996</v>
      </c>
      <c r="L2164" s="1">
        <v>4.8</v>
      </c>
      <c r="M2164" s="1">
        <v>122.3</v>
      </c>
      <c r="N2164" s="1">
        <v>-18.452459999999999</v>
      </c>
      <c r="O2164" s="1">
        <v>-70.066739999999996</v>
      </c>
      <c r="P2164" s="1">
        <v>624</v>
      </c>
      <c r="Q2164" s="1">
        <v>560</v>
      </c>
      <c r="R2164" s="7">
        <v>2.2000000000000002</v>
      </c>
      <c r="S2164" s="1">
        <v>284</v>
      </c>
      <c r="T2164" s="1">
        <v>26</v>
      </c>
      <c r="U2164" s="1">
        <v>-3</v>
      </c>
      <c r="V2164" s="1">
        <v>17</v>
      </c>
      <c r="W2164" s="1">
        <v>89</v>
      </c>
      <c r="X2164" s="1">
        <v>-116</v>
      </c>
      <c r="Y2164" s="1">
        <v>103.74484303265737</v>
      </c>
      <c r="Z2164" s="1">
        <v>160.85180207840605</v>
      </c>
      <c r="AA2164" s="1">
        <v>160.31953430175781</v>
      </c>
      <c r="AB2164" s="1" t="s">
        <v>2805</v>
      </c>
      <c r="AC2164" s="3">
        <v>103</v>
      </c>
      <c r="AD2164" s="3">
        <f>_xlfn.XLOOKUP(B2164,EVENTOS!B:B,EVENTOS!M:M,"--",0,1)</f>
        <v>456</v>
      </c>
      <c r="AE2164" s="3">
        <v>2</v>
      </c>
      <c r="AF2164" s="12">
        <f>_xlfn.XLOOKUP(C2164,ESTACIONES!B:B,ESTACIONES!N:N,0,0,1)</f>
        <v>3.6794579338006224</v>
      </c>
      <c r="AG2164">
        <f>_xlfn.XLOOKUP(A2164,'L y W'!A:A,'L y W'!B:B,0,0,1)</f>
        <v>0</v>
      </c>
      <c r="AH2164">
        <f>_xlfn.XLOOKUP(A2164,'L y W'!A:A,'L y W'!C:C,0,0,1)</f>
        <v>0</v>
      </c>
    </row>
    <row r="2165" spans="1:34" x14ac:dyDescent="0.3">
      <c r="A2165" s="1">
        <v>4341</v>
      </c>
      <c r="B2165" s="1" t="s">
        <v>2804</v>
      </c>
      <c r="C2165" s="1" t="s">
        <v>2401</v>
      </c>
      <c r="D2165" s="1">
        <v>2018</v>
      </c>
      <c r="E2165" s="1">
        <v>3</v>
      </c>
      <c r="F2165" s="1">
        <v>17</v>
      </c>
      <c r="G2165" s="1">
        <v>20</v>
      </c>
      <c r="H2165" s="1">
        <v>34</v>
      </c>
      <c r="I2165" s="1">
        <v>22</v>
      </c>
      <c r="J2165" s="1">
        <v>-18.786000000000001</v>
      </c>
      <c r="K2165" s="1">
        <v>-69.147999999999996</v>
      </c>
      <c r="L2165" s="1">
        <v>4.8</v>
      </c>
      <c r="M2165" s="1">
        <v>122.3</v>
      </c>
      <c r="N2165" s="1">
        <v>-18.351089999999999</v>
      </c>
      <c r="O2165" s="1">
        <v>-70.335920000000002</v>
      </c>
      <c r="P2165" s="1">
        <v>45</v>
      </c>
      <c r="Q2165" s="1">
        <v>474</v>
      </c>
      <c r="R2165" s="7">
        <v>0.42</v>
      </c>
      <c r="S2165" s="1">
        <v>284</v>
      </c>
      <c r="T2165" s="1">
        <v>26</v>
      </c>
      <c r="U2165" s="1">
        <v>-3</v>
      </c>
      <c r="V2165" s="1">
        <v>17</v>
      </c>
      <c r="W2165" s="1">
        <v>89</v>
      </c>
      <c r="X2165" s="1">
        <v>-116</v>
      </c>
      <c r="Y2165" s="1">
        <v>134.31932428863922</v>
      </c>
      <c r="Z2165" s="1">
        <v>181.68648794656312</v>
      </c>
      <c r="AA2165" s="1">
        <v>181.5483093261719</v>
      </c>
      <c r="AB2165" s="1" t="s">
        <v>2806</v>
      </c>
      <c r="AC2165" s="3">
        <v>145</v>
      </c>
      <c r="AD2165" s="3">
        <f>_xlfn.XLOOKUP(B2165,EVENTOS!B:B,EVENTOS!M:M,"--",0,1)</f>
        <v>456</v>
      </c>
      <c r="AE2165" s="3">
        <v>2</v>
      </c>
      <c r="AF2165" s="12">
        <f>_xlfn.XLOOKUP(C2165,ESTACIONES!B:B,ESTACIONES!N:N,0,0,1)</f>
        <v>3.6271530870589417</v>
      </c>
      <c r="AG2165">
        <f>_xlfn.XLOOKUP(A2165,'L y W'!A:A,'L y W'!B:B,0,0,1)</f>
        <v>0</v>
      </c>
      <c r="AH2165">
        <f>_xlfn.XLOOKUP(A2165,'L y W'!A:A,'L y W'!C:C,0,0,1)</f>
        <v>0</v>
      </c>
    </row>
    <row r="2166" spans="1:34" x14ac:dyDescent="0.3">
      <c r="A2166" s="1">
        <v>4343</v>
      </c>
      <c r="B2166" s="1" t="s">
        <v>2804</v>
      </c>
      <c r="C2166" s="1" t="s">
        <v>406</v>
      </c>
      <c r="D2166" s="1">
        <v>2018</v>
      </c>
      <c r="E2166" s="1">
        <v>3</v>
      </c>
      <c r="F2166" s="1">
        <v>17</v>
      </c>
      <c r="G2166" s="1">
        <v>20</v>
      </c>
      <c r="H2166" s="1">
        <v>34</v>
      </c>
      <c r="I2166" s="1">
        <v>22</v>
      </c>
      <c r="J2166" s="1">
        <v>-18.786000000000001</v>
      </c>
      <c r="K2166" s="1">
        <v>-69.147999999999996</v>
      </c>
      <c r="L2166" s="1">
        <v>4.8</v>
      </c>
      <c r="M2166" s="1">
        <v>122.3</v>
      </c>
      <c r="N2166" s="1">
        <v>-19.995450000000002</v>
      </c>
      <c r="O2166" s="1">
        <v>-69.767070000000004</v>
      </c>
      <c r="P2166" s="1">
        <v>0</v>
      </c>
      <c r="Q2166" s="1">
        <v>418</v>
      </c>
      <c r="R2166" s="7">
        <v>2.8</v>
      </c>
      <c r="S2166" s="1">
        <v>284</v>
      </c>
      <c r="T2166" s="1">
        <v>26</v>
      </c>
      <c r="U2166" s="1">
        <v>-3</v>
      </c>
      <c r="V2166" s="1">
        <v>17</v>
      </c>
      <c r="W2166" s="1">
        <v>89</v>
      </c>
      <c r="X2166" s="1">
        <v>-116</v>
      </c>
      <c r="Y2166" s="1">
        <v>148.83908418016358</v>
      </c>
      <c r="Z2166" s="1">
        <v>192.64050191896257</v>
      </c>
      <c r="AA2166" s="1">
        <v>192.71147155761719</v>
      </c>
      <c r="AB2166" s="1" t="s">
        <v>2807</v>
      </c>
      <c r="AC2166" s="3">
        <v>50</v>
      </c>
      <c r="AD2166" s="3">
        <f>_xlfn.XLOOKUP(B2166,EVENTOS!B:B,EVENTOS!M:M,"--",0,1)</f>
        <v>456</v>
      </c>
      <c r="AE2166" s="3">
        <v>2</v>
      </c>
      <c r="AF2166" s="12">
        <f>_xlfn.XLOOKUP(C2166,ESTACIONES!B:B,ESTACIONES!N:N,0,0,1)</f>
        <v>3.6247955390389586</v>
      </c>
      <c r="AG2166">
        <f>_xlfn.XLOOKUP(A2166,'L y W'!A:A,'L y W'!B:B,0,0,1)</f>
        <v>0</v>
      </c>
      <c r="AH2166">
        <f>_xlfn.XLOOKUP(A2166,'L y W'!A:A,'L y W'!C:C,0,0,1)</f>
        <v>0</v>
      </c>
    </row>
    <row r="2167" spans="1:34" x14ac:dyDescent="0.3">
      <c r="A2167" s="1">
        <v>4344</v>
      </c>
      <c r="B2167" s="1" t="s">
        <v>2804</v>
      </c>
      <c r="C2167" s="1" t="s">
        <v>484</v>
      </c>
      <c r="D2167" s="1">
        <v>2018</v>
      </c>
      <c r="E2167" s="1">
        <v>3</v>
      </c>
      <c r="F2167" s="1">
        <v>17</v>
      </c>
      <c r="G2167" s="1">
        <v>20</v>
      </c>
      <c r="H2167" s="1">
        <v>34</v>
      </c>
      <c r="I2167" s="1">
        <v>22</v>
      </c>
      <c r="J2167" s="1">
        <v>-18.786000000000001</v>
      </c>
      <c r="K2167" s="1">
        <v>-69.147999999999996</v>
      </c>
      <c r="L2167" s="1">
        <v>4.8</v>
      </c>
      <c r="M2167" s="1">
        <v>122.3</v>
      </c>
      <c r="N2167" s="1">
        <v>-19.312390000000001</v>
      </c>
      <c r="O2167" s="1">
        <v>-69.427279999999996</v>
      </c>
      <c r="P2167" s="1">
        <v>0</v>
      </c>
      <c r="Q2167" s="1">
        <v>346</v>
      </c>
      <c r="R2167" s="7">
        <v>1.1399999999999999</v>
      </c>
      <c r="S2167" s="1">
        <v>284</v>
      </c>
      <c r="T2167" s="1">
        <v>26</v>
      </c>
      <c r="U2167" s="1">
        <v>-3</v>
      </c>
      <c r="V2167" s="1">
        <v>17</v>
      </c>
      <c r="W2167" s="1">
        <v>89</v>
      </c>
      <c r="X2167" s="1">
        <v>-116</v>
      </c>
      <c r="Y2167" s="1">
        <v>65.263280472763142</v>
      </c>
      <c r="Z2167" s="1">
        <v>138.62390045755654</v>
      </c>
      <c r="AA2167" s="1">
        <v>138.63203430175781</v>
      </c>
      <c r="AB2167" s="1" t="s">
        <v>2808</v>
      </c>
      <c r="AC2167" s="3">
        <v>56</v>
      </c>
      <c r="AD2167" s="3">
        <f>_xlfn.XLOOKUP(B2167,EVENTOS!B:B,EVENTOS!M:M,"--",0,1)</f>
        <v>456</v>
      </c>
      <c r="AE2167" s="3">
        <v>2</v>
      </c>
      <c r="AF2167" s="12">
        <f>_xlfn.XLOOKUP(C2167,ESTACIONES!B:B,ESTACIONES!N:N,0,0,1)</f>
        <v>3.9528596519652126</v>
      </c>
      <c r="AG2167">
        <f>_xlfn.XLOOKUP(A2167,'L y W'!A:A,'L y W'!B:B,0,0,1)</f>
        <v>0</v>
      </c>
      <c r="AH2167">
        <f>_xlfn.XLOOKUP(A2167,'L y W'!A:A,'L y W'!C:C,0,0,1)</f>
        <v>0</v>
      </c>
    </row>
    <row r="2168" spans="1:34" x14ac:dyDescent="0.3">
      <c r="A2168" s="1">
        <v>4345</v>
      </c>
      <c r="B2168" s="1" t="s">
        <v>2809</v>
      </c>
      <c r="C2168" s="1" t="s">
        <v>51</v>
      </c>
      <c r="D2168" s="1">
        <v>2018</v>
      </c>
      <c r="E2168" s="1">
        <v>3</v>
      </c>
      <c r="F2168" s="1">
        <v>19</v>
      </c>
      <c r="G2168" s="1">
        <v>12</v>
      </c>
      <c r="H2168" s="1">
        <v>51</v>
      </c>
      <c r="I2168" s="1">
        <v>17</v>
      </c>
      <c r="J2168" s="1">
        <v>-32.387999999999998</v>
      </c>
      <c r="K2168" s="1">
        <v>-69.753</v>
      </c>
      <c r="L2168" s="1">
        <v>5.0999999999999996</v>
      </c>
      <c r="M2168" s="1">
        <v>149</v>
      </c>
      <c r="N2168" s="1">
        <v>-31.783711</v>
      </c>
      <c r="O2168" s="1">
        <v>-70.969739000000004</v>
      </c>
      <c r="P2168" s="1">
        <v>458</v>
      </c>
      <c r="Q2168" s="1">
        <v>751</v>
      </c>
      <c r="R2168" s="7">
        <v>2.1</v>
      </c>
      <c r="S2168" s="1">
        <v>194</v>
      </c>
      <c r="T2168" s="1">
        <v>71</v>
      </c>
      <c r="U2168" s="1">
        <v>-165</v>
      </c>
      <c r="V2168" s="1">
        <v>99</v>
      </c>
      <c r="W2168" s="1">
        <v>76</v>
      </c>
      <c r="X2168" s="1">
        <v>-20</v>
      </c>
      <c r="Y2168" s="1">
        <v>132.98118152425303</v>
      </c>
      <c r="Z2168" s="1">
        <v>200.0542136611632</v>
      </c>
      <c r="AA2168" s="1">
        <v>199.498291015625</v>
      </c>
      <c r="AB2168" s="1" t="s">
        <v>2810</v>
      </c>
      <c r="AC2168" s="3">
        <v>8</v>
      </c>
      <c r="AD2168" s="3">
        <f>_xlfn.XLOOKUP(B2168,EVENTOS!B:B,EVENTOS!M:M,"--",0,1)</f>
        <v>457</v>
      </c>
      <c r="AE2168" s="3">
        <v>2</v>
      </c>
      <c r="AF2168" s="12">
        <f>_xlfn.XLOOKUP(C2168,ESTACIONES!B:B,ESTACIONES!N:N,0,0,1)</f>
        <v>4.6375108145656956</v>
      </c>
      <c r="AG2168">
        <f>_xlfn.XLOOKUP(A2168,'L y W'!A:A,'L y W'!B:B,0,0,1)</f>
        <v>0</v>
      </c>
      <c r="AH2168">
        <f>_xlfn.XLOOKUP(A2168,'L y W'!A:A,'L y W'!C:C,0,0,1)</f>
        <v>0</v>
      </c>
    </row>
    <row r="2169" spans="1:34" x14ac:dyDescent="0.3">
      <c r="A2169" s="1">
        <v>4347</v>
      </c>
      <c r="B2169" s="1" t="s">
        <v>2809</v>
      </c>
      <c r="C2169" s="1" t="s">
        <v>2739</v>
      </c>
      <c r="D2169" s="1">
        <v>2018</v>
      </c>
      <c r="E2169" s="1">
        <v>3</v>
      </c>
      <c r="F2169" s="1">
        <v>19</v>
      </c>
      <c r="G2169" s="1">
        <v>12</v>
      </c>
      <c r="H2169" s="1">
        <v>51</v>
      </c>
      <c r="I2169" s="1">
        <v>17</v>
      </c>
      <c r="J2169" s="1">
        <v>-32.387999999999998</v>
      </c>
      <c r="K2169" s="1">
        <v>-69.753</v>
      </c>
      <c r="L2169" s="1">
        <v>5.0999999999999996</v>
      </c>
      <c r="M2169" s="1">
        <v>149</v>
      </c>
      <c r="N2169" s="1">
        <v>-32.250830999999998</v>
      </c>
      <c r="O2169" s="1">
        <v>-70.930949999999996</v>
      </c>
      <c r="P2169" s="1">
        <v>0</v>
      </c>
      <c r="Q2169" s="1">
        <v>374</v>
      </c>
      <c r="R2169" s="7">
        <v>2.88</v>
      </c>
      <c r="S2169" s="1">
        <v>194</v>
      </c>
      <c r="T2169" s="1">
        <v>71</v>
      </c>
      <c r="U2169" s="1">
        <v>-165</v>
      </c>
      <c r="V2169" s="1">
        <v>99</v>
      </c>
      <c r="W2169" s="1">
        <v>76</v>
      </c>
      <c r="X2169" s="1">
        <v>-20</v>
      </c>
      <c r="Y2169" s="1">
        <v>111.95809451402934</v>
      </c>
      <c r="Z2169" s="1">
        <v>186.37493105890698</v>
      </c>
      <c r="AA2169" s="1">
        <v>186.32756042480469</v>
      </c>
      <c r="AB2169" s="1" t="s">
        <v>2811</v>
      </c>
      <c r="AC2169" s="3">
        <v>155</v>
      </c>
      <c r="AD2169" s="3">
        <f>_xlfn.XLOOKUP(B2169,EVENTOS!B:B,EVENTOS!M:M,"--",0,1)</f>
        <v>457</v>
      </c>
      <c r="AE2169" s="3">
        <v>2</v>
      </c>
      <c r="AF2169" s="12">
        <f>_xlfn.XLOOKUP(C2169,ESTACIONES!B:B,ESTACIONES!N:N,0,0,1)</f>
        <v>2.5621754116587949</v>
      </c>
      <c r="AG2169">
        <f>_xlfn.XLOOKUP(A2169,'L y W'!A:A,'L y W'!B:B,0,0,1)</f>
        <v>0</v>
      </c>
      <c r="AH2169">
        <f>_xlfn.XLOOKUP(A2169,'L y W'!A:A,'L y W'!C:C,0,0,1)</f>
        <v>0</v>
      </c>
    </row>
    <row r="2170" spans="1:34" x14ac:dyDescent="0.3">
      <c r="A2170" s="1">
        <v>4348</v>
      </c>
      <c r="B2170" s="1" t="s">
        <v>2809</v>
      </c>
      <c r="C2170" s="1" t="s">
        <v>242</v>
      </c>
      <c r="D2170" s="1">
        <v>2018</v>
      </c>
      <c r="E2170" s="1">
        <v>3</v>
      </c>
      <c r="F2170" s="1">
        <v>19</v>
      </c>
      <c r="G2170" s="1">
        <v>12</v>
      </c>
      <c r="H2170" s="1">
        <v>51</v>
      </c>
      <c r="I2170" s="1">
        <v>17</v>
      </c>
      <c r="J2170" s="1">
        <v>-32.387999999999998</v>
      </c>
      <c r="K2170" s="1">
        <v>-69.753</v>
      </c>
      <c r="L2170" s="1">
        <v>5.0999999999999996</v>
      </c>
      <c r="M2170" s="1">
        <v>149</v>
      </c>
      <c r="N2170" s="1">
        <v>-32.755706000000004</v>
      </c>
      <c r="O2170" s="1">
        <v>-70.725219999999993</v>
      </c>
      <c r="P2170" s="1">
        <v>673</v>
      </c>
      <c r="Q2170" s="1">
        <v>837</v>
      </c>
      <c r="R2170" s="7">
        <v>2.5954545454545461</v>
      </c>
      <c r="S2170" s="1">
        <v>194</v>
      </c>
      <c r="T2170" s="1">
        <v>71</v>
      </c>
      <c r="U2170" s="1">
        <v>-165</v>
      </c>
      <c r="V2170" s="1">
        <v>99</v>
      </c>
      <c r="W2170" s="1">
        <v>76</v>
      </c>
      <c r="X2170" s="1">
        <v>-20</v>
      </c>
      <c r="Y2170" s="1">
        <v>99.985784660362327</v>
      </c>
      <c r="Z2170" s="1">
        <v>179.99767793821215</v>
      </c>
      <c r="AA2170" s="1">
        <v>179.5345153808594</v>
      </c>
      <c r="AB2170" s="1" t="s">
        <v>2812</v>
      </c>
      <c r="AC2170" s="3">
        <v>47</v>
      </c>
      <c r="AD2170" s="3">
        <f>_xlfn.XLOOKUP(B2170,EVENTOS!B:B,EVENTOS!M:M,"--",0,1)</f>
        <v>457</v>
      </c>
      <c r="AE2170" s="3">
        <v>2</v>
      </c>
      <c r="AF2170" s="12">
        <f>_xlfn.XLOOKUP(C2170,ESTACIONES!B:B,ESTACIONES!N:N,0,0,1)</f>
        <v>2.3518357964241554</v>
      </c>
      <c r="AG2170">
        <f>_xlfn.XLOOKUP(A2170,'L y W'!A:A,'L y W'!B:B,0,0,1)</f>
        <v>0</v>
      </c>
      <c r="AH2170">
        <f>_xlfn.XLOOKUP(A2170,'L y W'!A:A,'L y W'!C:C,0,0,1)</f>
        <v>0</v>
      </c>
    </row>
    <row r="2171" spans="1:34" x14ac:dyDescent="0.3">
      <c r="A2171" s="1">
        <v>4349</v>
      </c>
      <c r="B2171" s="1" t="s">
        <v>2809</v>
      </c>
      <c r="C2171" s="1" t="s">
        <v>2358</v>
      </c>
      <c r="D2171" s="1">
        <v>2018</v>
      </c>
      <c r="E2171" s="1">
        <v>3</v>
      </c>
      <c r="F2171" s="1">
        <v>19</v>
      </c>
      <c r="G2171" s="1">
        <v>12</v>
      </c>
      <c r="H2171" s="1">
        <v>51</v>
      </c>
      <c r="I2171" s="1">
        <v>17</v>
      </c>
      <c r="J2171" s="1">
        <v>-32.387999999999998</v>
      </c>
      <c r="K2171" s="1">
        <v>-69.753</v>
      </c>
      <c r="L2171" s="1">
        <v>5.0999999999999996</v>
      </c>
      <c r="M2171" s="1">
        <v>149</v>
      </c>
      <c r="N2171" s="1">
        <v>-32.450243999999998</v>
      </c>
      <c r="O2171" s="1">
        <v>-71.236902999999998</v>
      </c>
      <c r="P2171" s="1">
        <v>0</v>
      </c>
      <c r="Q2171" s="1">
        <v>347</v>
      </c>
      <c r="R2171" s="7">
        <v>2.0499999999999998</v>
      </c>
      <c r="S2171" s="1">
        <v>194</v>
      </c>
      <c r="T2171" s="1">
        <v>71</v>
      </c>
      <c r="U2171" s="1">
        <v>-165</v>
      </c>
      <c r="V2171" s="1">
        <v>99</v>
      </c>
      <c r="W2171" s="1">
        <v>76</v>
      </c>
      <c r="X2171" s="1">
        <v>-20</v>
      </c>
      <c r="Y2171" s="1">
        <v>139.74650098304213</v>
      </c>
      <c r="Z2171" s="1">
        <v>204.2794275912369</v>
      </c>
      <c r="AA2171" s="1">
        <v>204.3160095214844</v>
      </c>
      <c r="AB2171" s="1" t="s">
        <v>2813</v>
      </c>
      <c r="AC2171" s="3">
        <v>140</v>
      </c>
      <c r="AD2171" s="3">
        <f>_xlfn.XLOOKUP(B2171,EVENTOS!B:B,EVENTOS!M:M,"--",0,1)</f>
        <v>457</v>
      </c>
      <c r="AE2171" s="3">
        <v>2</v>
      </c>
      <c r="AF2171" s="12">
        <f>_xlfn.XLOOKUP(C2171,ESTACIONES!B:B,ESTACIONES!N:N,0,0,1)</f>
        <v>3.2291788561350288</v>
      </c>
      <c r="AG2171">
        <f>_xlfn.XLOOKUP(A2171,'L y W'!A:A,'L y W'!B:B,0,0,1)</f>
        <v>0</v>
      </c>
      <c r="AH2171">
        <f>_xlfn.XLOOKUP(A2171,'L y W'!A:A,'L y W'!C:C,0,0,1)</f>
        <v>0</v>
      </c>
    </row>
    <row r="2172" spans="1:34" x14ac:dyDescent="0.3">
      <c r="A2172" s="1">
        <v>435</v>
      </c>
      <c r="B2172" s="1" t="s">
        <v>2802</v>
      </c>
      <c r="C2172" s="1" t="s">
        <v>960</v>
      </c>
      <c r="D2172" s="1">
        <v>2014</v>
      </c>
      <c r="E2172" s="1">
        <v>5</v>
      </c>
      <c r="F2172" s="1">
        <v>30</v>
      </c>
      <c r="G2172" s="1">
        <v>11</v>
      </c>
      <c r="H2172" s="1">
        <v>41</v>
      </c>
      <c r="I2172" s="1">
        <v>38</v>
      </c>
      <c r="J2172" s="1">
        <v>-21.309000000000001</v>
      </c>
      <c r="K2172" s="1">
        <v>-69.974000000000004</v>
      </c>
      <c r="L2172" s="1">
        <v>5.3</v>
      </c>
      <c r="M2172" s="1">
        <v>67.8</v>
      </c>
      <c r="N2172" s="1">
        <v>-21.31973</v>
      </c>
      <c r="O2172" s="1">
        <v>-69.896029999999996</v>
      </c>
      <c r="P2172" s="1">
        <v>0</v>
      </c>
      <c r="Q2172" s="1">
        <v>746</v>
      </c>
      <c r="R2172" s="7">
        <v>1.29</v>
      </c>
      <c r="S2172" s="1">
        <v>353</v>
      </c>
      <c r="T2172" s="1">
        <v>56</v>
      </c>
      <c r="U2172" s="1">
        <v>23</v>
      </c>
      <c r="V2172" s="1">
        <v>250</v>
      </c>
      <c r="W2172" s="1">
        <v>71</v>
      </c>
      <c r="X2172" s="1">
        <v>143</v>
      </c>
      <c r="Y2172" s="1">
        <v>8.176250091202423</v>
      </c>
      <c r="Z2172" s="1">
        <v>68.291222463460755</v>
      </c>
      <c r="AA2172" s="1">
        <v>77.89</v>
      </c>
      <c r="AB2172" s="1" t="s">
        <v>2814</v>
      </c>
      <c r="AC2172" s="3">
        <v>80</v>
      </c>
      <c r="AD2172" s="3">
        <f>_xlfn.XLOOKUP(B2172,EVENTOS!B:B,EVENTOS!M:M,"--",0,1)</f>
        <v>455</v>
      </c>
      <c r="AE2172" s="3">
        <v>2</v>
      </c>
      <c r="AF2172" s="12">
        <f>_xlfn.XLOOKUP(C2172,ESTACIONES!B:B,ESTACIONES!N:N,0,0,1)</f>
        <v>1.4832880859305635</v>
      </c>
      <c r="AG2172">
        <f>_xlfn.XLOOKUP(A2172,'L y W'!A:A,'L y W'!B:B,0,0,1)</f>
        <v>0</v>
      </c>
      <c r="AH2172">
        <f>_xlfn.XLOOKUP(A2172,'L y W'!A:A,'L y W'!C:C,0,0,1)</f>
        <v>0</v>
      </c>
    </row>
    <row r="2173" spans="1:34" x14ac:dyDescent="0.3">
      <c r="A2173" s="1">
        <v>4355</v>
      </c>
      <c r="B2173" s="1" t="s">
        <v>2815</v>
      </c>
      <c r="C2173" s="1" t="s">
        <v>97</v>
      </c>
      <c r="D2173" s="1">
        <v>2018</v>
      </c>
      <c r="E2173" s="1">
        <v>4</v>
      </c>
      <c r="F2173" s="1">
        <v>2</v>
      </c>
      <c r="G2173" s="1">
        <v>22</v>
      </c>
      <c r="H2173" s="1">
        <v>37</v>
      </c>
      <c r="I2173" s="1">
        <v>12</v>
      </c>
      <c r="J2173" s="1">
        <v>-31.664999999999999</v>
      </c>
      <c r="K2173" s="1">
        <v>-71.722999999999999</v>
      </c>
      <c r="L2173" s="1">
        <v>4.7</v>
      </c>
      <c r="M2173" s="1">
        <v>42.6</v>
      </c>
      <c r="N2173" s="1">
        <v>-29.96818</v>
      </c>
      <c r="O2173" s="1">
        <v>-71.337360000000004</v>
      </c>
      <c r="P2173" s="1">
        <v>52</v>
      </c>
      <c r="Q2173" s="1">
        <v>1106</v>
      </c>
      <c r="R2173" s="7">
        <v>1.24</v>
      </c>
      <c r="S2173" s="1" t="s">
        <v>38</v>
      </c>
      <c r="T2173" s="1" t="s">
        <v>38</v>
      </c>
      <c r="U2173" s="1" t="s">
        <v>38</v>
      </c>
      <c r="V2173" s="1" t="s">
        <v>38</v>
      </c>
      <c r="W2173" s="1" t="s">
        <v>38</v>
      </c>
      <c r="X2173" s="1" t="s">
        <v>38</v>
      </c>
      <c r="Y2173" s="1">
        <v>191.704652027674</v>
      </c>
      <c r="Z2173" s="1">
        <v>196.3921248753411</v>
      </c>
      <c r="AA2173" s="1">
        <v>196.3921248753411</v>
      </c>
      <c r="AB2173" s="1" t="s">
        <v>2816</v>
      </c>
      <c r="AC2173" s="3">
        <v>17</v>
      </c>
      <c r="AD2173" s="3">
        <f>_xlfn.XLOOKUP(B2173,EVENTOS!B:B,EVENTOS!M:M,"--",0,1)</f>
        <v>458</v>
      </c>
      <c r="AE2173" s="3">
        <v>1</v>
      </c>
      <c r="AF2173" s="12">
        <f>_xlfn.XLOOKUP(C2173,ESTACIONES!B:B,ESTACIONES!N:N,0,0,1)</f>
        <v>4.0819376781190959</v>
      </c>
      <c r="AG2173" t="e">
        <f>_xlfn.XLOOKUP(A2173,'L y W'!A:A,'L y W'!B:B,0,0,1)</f>
        <v>#N/A</v>
      </c>
      <c r="AH2173" t="e">
        <f>_xlfn.XLOOKUP(A2173,'L y W'!A:A,'L y W'!C:C,0,0,1)</f>
        <v>#N/A</v>
      </c>
    </row>
    <row r="2174" spans="1:34" x14ac:dyDescent="0.3">
      <c r="A2174" s="1">
        <v>4356</v>
      </c>
      <c r="B2174" s="1" t="s">
        <v>2815</v>
      </c>
      <c r="C2174" s="1" t="s">
        <v>51</v>
      </c>
      <c r="D2174" s="1">
        <v>2018</v>
      </c>
      <c r="E2174" s="1">
        <v>4</v>
      </c>
      <c r="F2174" s="1">
        <v>2</v>
      </c>
      <c r="G2174" s="1">
        <v>22</v>
      </c>
      <c r="H2174" s="1">
        <v>37</v>
      </c>
      <c r="I2174" s="1">
        <v>12</v>
      </c>
      <c r="J2174" s="1">
        <v>-31.664999999999999</v>
      </c>
      <c r="K2174" s="1">
        <v>-71.722999999999999</v>
      </c>
      <c r="L2174" s="1">
        <v>4.7</v>
      </c>
      <c r="M2174" s="1">
        <v>42.6</v>
      </c>
      <c r="N2174" s="1">
        <v>-31.783711</v>
      </c>
      <c r="O2174" s="1">
        <v>-70.969739000000004</v>
      </c>
      <c r="P2174" s="1">
        <v>458</v>
      </c>
      <c r="Q2174" s="1">
        <v>751</v>
      </c>
      <c r="R2174" s="7">
        <v>2.1</v>
      </c>
      <c r="S2174" s="1" t="s">
        <v>38</v>
      </c>
      <c r="T2174" s="1" t="s">
        <v>38</v>
      </c>
      <c r="U2174" s="1" t="s">
        <v>38</v>
      </c>
      <c r="V2174" s="1" t="s">
        <v>38</v>
      </c>
      <c r="W2174" s="1" t="s">
        <v>38</v>
      </c>
      <c r="X2174" s="1" t="s">
        <v>38</v>
      </c>
      <c r="Y2174" s="1">
        <v>72.59329627306181</v>
      </c>
      <c r="Z2174" s="1">
        <v>84.402476431610296</v>
      </c>
      <c r="AA2174" s="1">
        <v>84.402476431610296</v>
      </c>
      <c r="AB2174" s="1" t="s">
        <v>2817</v>
      </c>
      <c r="AC2174" s="3">
        <v>8</v>
      </c>
      <c r="AD2174" s="3">
        <f>_xlfn.XLOOKUP(B2174,EVENTOS!B:B,EVENTOS!M:M,"--",0,1)</f>
        <v>458</v>
      </c>
      <c r="AE2174" s="3">
        <v>1</v>
      </c>
      <c r="AF2174" s="12">
        <f>_xlfn.XLOOKUP(C2174,ESTACIONES!B:B,ESTACIONES!N:N,0,0,1)</f>
        <v>4.6375108145656956</v>
      </c>
      <c r="AG2174" t="e">
        <f>_xlfn.XLOOKUP(A2174,'L y W'!A:A,'L y W'!B:B,0,0,1)</f>
        <v>#N/A</v>
      </c>
      <c r="AH2174" t="e">
        <f>_xlfn.XLOOKUP(A2174,'L y W'!A:A,'L y W'!C:C,0,0,1)</f>
        <v>#N/A</v>
      </c>
    </row>
    <row r="2175" spans="1:34" x14ac:dyDescent="0.3">
      <c r="A2175" s="1">
        <v>436</v>
      </c>
      <c r="B2175" s="1" t="s">
        <v>2802</v>
      </c>
      <c r="C2175" s="1" t="s">
        <v>1495</v>
      </c>
      <c r="D2175" s="1">
        <v>2014</v>
      </c>
      <c r="E2175" s="1">
        <v>5</v>
      </c>
      <c r="F2175" s="1">
        <v>30</v>
      </c>
      <c r="G2175" s="1">
        <v>11</v>
      </c>
      <c r="H2175" s="1">
        <v>41</v>
      </c>
      <c r="I2175" s="1">
        <v>38</v>
      </c>
      <c r="J2175" s="1">
        <v>-21.309000000000001</v>
      </c>
      <c r="K2175" s="1">
        <v>-69.974000000000004</v>
      </c>
      <c r="L2175" s="1">
        <v>5.3</v>
      </c>
      <c r="M2175" s="1">
        <v>67.8</v>
      </c>
      <c r="N2175" s="1">
        <v>-22.048469999999998</v>
      </c>
      <c r="O2175" s="1">
        <v>-69.753100000000003</v>
      </c>
      <c r="P2175" s="1">
        <v>0</v>
      </c>
      <c r="Q2175" s="1">
        <v>711</v>
      </c>
      <c r="R2175" s="7">
        <v>12.5</v>
      </c>
      <c r="S2175" s="1">
        <v>353</v>
      </c>
      <c r="T2175" s="1">
        <v>56</v>
      </c>
      <c r="U2175" s="1">
        <v>23</v>
      </c>
      <c r="V2175" s="1">
        <v>250</v>
      </c>
      <c r="W2175" s="1">
        <v>71</v>
      </c>
      <c r="X2175" s="1">
        <v>143</v>
      </c>
      <c r="Y2175" s="1">
        <v>85.010223335842426</v>
      </c>
      <c r="Z2175" s="1">
        <v>108.73627762439639</v>
      </c>
      <c r="AA2175" s="1">
        <v>116.08499999999999</v>
      </c>
      <c r="AB2175" s="1" t="s">
        <v>2818</v>
      </c>
      <c r="AC2175" s="3">
        <v>98</v>
      </c>
      <c r="AD2175" s="3">
        <f>_xlfn.XLOOKUP(B2175,EVENTOS!B:B,EVENTOS!M:M,"--",0,1)</f>
        <v>455</v>
      </c>
      <c r="AE2175" s="3">
        <v>2</v>
      </c>
      <c r="AF2175" s="12">
        <f>_xlfn.XLOOKUP(C2175,ESTACIONES!B:B,ESTACIONES!N:N,0,0,1)</f>
        <v>1.7664551288137496</v>
      </c>
      <c r="AG2175">
        <f>_xlfn.XLOOKUP(A2175,'L y W'!A:A,'L y W'!B:B,0,0,1)</f>
        <v>0</v>
      </c>
      <c r="AH2175">
        <f>_xlfn.XLOOKUP(A2175,'L y W'!A:A,'L y W'!C:C,0,0,1)</f>
        <v>0</v>
      </c>
    </row>
    <row r="2176" spans="1:34" x14ac:dyDescent="0.3">
      <c r="A2176" s="1">
        <v>4362</v>
      </c>
      <c r="B2176" s="1" t="s">
        <v>2819</v>
      </c>
      <c r="C2176" s="1" t="s">
        <v>212</v>
      </c>
      <c r="D2176" s="1">
        <v>2018</v>
      </c>
      <c r="E2176" s="1">
        <v>4</v>
      </c>
      <c r="F2176" s="1">
        <v>5</v>
      </c>
      <c r="G2176" s="1">
        <v>11</v>
      </c>
      <c r="H2176" s="1">
        <v>12</v>
      </c>
      <c r="I2176" s="1">
        <v>12</v>
      </c>
      <c r="J2176" s="1">
        <v>-20.286999999999999</v>
      </c>
      <c r="K2176" s="1">
        <v>-70.525999999999996</v>
      </c>
      <c r="L2176" s="1">
        <v>5.4</v>
      </c>
      <c r="M2176" s="1">
        <v>46</v>
      </c>
      <c r="N2176" s="1">
        <v>-19.668500000000002</v>
      </c>
      <c r="O2176" s="1">
        <v>-69.194199999999995</v>
      </c>
      <c r="P2176" s="1">
        <v>0</v>
      </c>
      <c r="Q2176" s="1">
        <v>973</v>
      </c>
      <c r="R2176" s="7">
        <v>7.75</v>
      </c>
      <c r="S2176" s="1">
        <v>123</v>
      </c>
      <c r="T2176" s="1">
        <v>61</v>
      </c>
      <c r="U2176" s="1">
        <v>175</v>
      </c>
      <c r="V2176" s="1">
        <v>216</v>
      </c>
      <c r="W2176" s="1">
        <v>86</v>
      </c>
      <c r="X2176" s="1">
        <v>29</v>
      </c>
      <c r="Y2176" s="1">
        <v>155.29651210041487</v>
      </c>
      <c r="Z2176" s="1">
        <v>161.96606641687112</v>
      </c>
      <c r="AA2176" s="1">
        <v>161.73480224609381</v>
      </c>
      <c r="AB2176" s="1" t="s">
        <v>2820</v>
      </c>
      <c r="AC2176" s="3">
        <v>42</v>
      </c>
      <c r="AD2176" s="3">
        <f>_xlfn.XLOOKUP(B2176,EVENTOS!B:B,EVENTOS!M:M,"--",0,1)</f>
        <v>459</v>
      </c>
      <c r="AE2176" s="3">
        <v>1</v>
      </c>
      <c r="AF2176" s="12">
        <f>_xlfn.XLOOKUP(C2176,ESTACIONES!B:B,ESTACIONES!N:N,0,0,1)</f>
        <v>5.985471124506704</v>
      </c>
      <c r="AG2176">
        <f>_xlfn.XLOOKUP(A2176,'L y W'!A:A,'L y W'!B:B,0,0,1)</f>
        <v>0</v>
      </c>
      <c r="AH2176">
        <f>_xlfn.XLOOKUP(A2176,'L y W'!A:A,'L y W'!C:C,0,0,1)</f>
        <v>0</v>
      </c>
    </row>
    <row r="2177" spans="1:34" x14ac:dyDescent="0.3">
      <c r="A2177" s="1">
        <v>4363</v>
      </c>
      <c r="B2177" s="1" t="s">
        <v>2819</v>
      </c>
      <c r="C2177" s="1" t="s">
        <v>223</v>
      </c>
      <c r="D2177" s="1">
        <v>2018</v>
      </c>
      <c r="E2177" s="1">
        <v>4</v>
      </c>
      <c r="F2177" s="1">
        <v>5</v>
      </c>
      <c r="G2177" s="1">
        <v>11</v>
      </c>
      <c r="H2177" s="1">
        <v>12</v>
      </c>
      <c r="I2177" s="1">
        <v>12</v>
      </c>
      <c r="J2177" s="1">
        <v>-20.286999999999999</v>
      </c>
      <c r="K2177" s="1">
        <v>-70.525999999999996</v>
      </c>
      <c r="L2177" s="1">
        <v>5.4</v>
      </c>
      <c r="M2177" s="1">
        <v>46</v>
      </c>
      <c r="N2177" s="1">
        <v>-20.278220000000001</v>
      </c>
      <c r="O2177" s="1">
        <v>-69.887910000000005</v>
      </c>
      <c r="P2177" s="1">
        <v>0</v>
      </c>
      <c r="Q2177" s="1">
        <v>677</v>
      </c>
      <c r="R2177" s="7">
        <v>1.28</v>
      </c>
      <c r="S2177" s="1">
        <v>123</v>
      </c>
      <c r="T2177" s="1">
        <v>61</v>
      </c>
      <c r="U2177" s="1">
        <v>175</v>
      </c>
      <c r="V2177" s="1">
        <v>216</v>
      </c>
      <c r="W2177" s="1">
        <v>86</v>
      </c>
      <c r="X2177" s="1">
        <v>29</v>
      </c>
      <c r="Y2177" s="1">
        <v>66.661327032291496</v>
      </c>
      <c r="Z2177" s="1">
        <v>80.992175682013368</v>
      </c>
      <c r="AA2177" s="1">
        <v>80.992294311523438</v>
      </c>
      <c r="AB2177" s="1" t="s">
        <v>2821</v>
      </c>
      <c r="AC2177" s="3">
        <v>43</v>
      </c>
      <c r="AD2177" s="3">
        <f>_xlfn.XLOOKUP(B2177,EVENTOS!B:B,EVENTOS!M:M,"--",0,1)</f>
        <v>459</v>
      </c>
      <c r="AE2177" s="3">
        <v>1</v>
      </c>
      <c r="AF2177" s="12">
        <f>_xlfn.XLOOKUP(C2177,ESTACIONES!B:B,ESTACIONES!N:N,0,0,1)</f>
        <v>1.8466700334209667</v>
      </c>
      <c r="AG2177">
        <f>_xlfn.XLOOKUP(A2177,'L y W'!A:A,'L y W'!B:B,0,0,1)</f>
        <v>0</v>
      </c>
      <c r="AH2177">
        <f>_xlfn.XLOOKUP(A2177,'L y W'!A:A,'L y W'!C:C,0,0,1)</f>
        <v>0</v>
      </c>
    </row>
    <row r="2178" spans="1:34" x14ac:dyDescent="0.3">
      <c r="A2178" s="1">
        <v>4364</v>
      </c>
      <c r="B2178" s="1" t="s">
        <v>2819</v>
      </c>
      <c r="C2178" s="1" t="s">
        <v>1548</v>
      </c>
      <c r="D2178" s="1">
        <v>2018</v>
      </c>
      <c r="E2178" s="1">
        <v>4</v>
      </c>
      <c r="F2178" s="1">
        <v>5</v>
      </c>
      <c r="G2178" s="1">
        <v>11</v>
      </c>
      <c r="H2178" s="1">
        <v>12</v>
      </c>
      <c r="I2178" s="1">
        <v>12</v>
      </c>
      <c r="J2178" s="1">
        <v>-20.286999999999999</v>
      </c>
      <c r="K2178" s="1">
        <v>-70.525999999999996</v>
      </c>
      <c r="L2178" s="1">
        <v>5.4</v>
      </c>
      <c r="M2178" s="1">
        <v>46</v>
      </c>
      <c r="N2178" s="1">
        <v>-20.820709999999998</v>
      </c>
      <c r="O2178" s="1">
        <v>-70.152879999999996</v>
      </c>
      <c r="P2178" s="1">
        <v>0</v>
      </c>
      <c r="Q2178" s="1">
        <v>559</v>
      </c>
      <c r="R2178" s="7">
        <v>4.12</v>
      </c>
      <c r="S2178" s="1">
        <v>123</v>
      </c>
      <c r="T2178" s="1">
        <v>61</v>
      </c>
      <c r="U2178" s="1">
        <v>175</v>
      </c>
      <c r="V2178" s="1">
        <v>216</v>
      </c>
      <c r="W2178" s="1">
        <v>86</v>
      </c>
      <c r="X2178" s="1">
        <v>29</v>
      </c>
      <c r="Y2178" s="1">
        <v>70.74700886410433</v>
      </c>
      <c r="Z2178" s="1">
        <v>84.386842950886944</v>
      </c>
      <c r="AA2178" s="1">
        <v>84.415550231933594</v>
      </c>
      <c r="AB2178" s="1" t="s">
        <v>2822</v>
      </c>
      <c r="AC2178" s="3">
        <v>100</v>
      </c>
      <c r="AD2178" s="3">
        <f>_xlfn.XLOOKUP(B2178,EVENTOS!B:B,EVENTOS!M:M,"--",0,1)</f>
        <v>459</v>
      </c>
      <c r="AE2178" s="3">
        <v>1</v>
      </c>
      <c r="AF2178" s="12">
        <f>_xlfn.XLOOKUP(C2178,ESTACIONES!B:B,ESTACIONES!N:N,0,0,1)</f>
        <v>2.2067833633697465</v>
      </c>
      <c r="AG2178">
        <f>_xlfn.XLOOKUP(A2178,'L y W'!A:A,'L y W'!B:B,0,0,1)</f>
        <v>0</v>
      </c>
      <c r="AH2178">
        <f>_xlfn.XLOOKUP(A2178,'L y W'!A:A,'L y W'!C:C,0,0,1)</f>
        <v>0</v>
      </c>
    </row>
    <row r="2179" spans="1:34" x14ac:dyDescent="0.3">
      <c r="A2179" s="1">
        <v>4365</v>
      </c>
      <c r="B2179" s="1" t="s">
        <v>2819</v>
      </c>
      <c r="C2179" s="1" t="s">
        <v>482</v>
      </c>
      <c r="D2179" s="1">
        <v>2018</v>
      </c>
      <c r="E2179" s="1">
        <v>4</v>
      </c>
      <c r="F2179" s="1">
        <v>5</v>
      </c>
      <c r="G2179" s="1">
        <v>11</v>
      </c>
      <c r="H2179" s="1">
        <v>12</v>
      </c>
      <c r="I2179" s="1">
        <v>12</v>
      </c>
      <c r="J2179" s="1">
        <v>-20.286999999999999</v>
      </c>
      <c r="K2179" s="1">
        <v>-70.525999999999996</v>
      </c>
      <c r="L2179" s="1">
        <v>5.4</v>
      </c>
      <c r="M2179" s="1">
        <v>46</v>
      </c>
      <c r="N2179" s="1">
        <v>-21.043230000000001</v>
      </c>
      <c r="O2179" s="1">
        <v>-69.487399999999994</v>
      </c>
      <c r="P2179" s="1">
        <v>0</v>
      </c>
      <c r="Q2179" s="1">
        <v>603</v>
      </c>
      <c r="R2179" s="7">
        <v>3.4</v>
      </c>
      <c r="S2179" s="1">
        <v>123</v>
      </c>
      <c r="T2179" s="1">
        <v>61</v>
      </c>
      <c r="U2179" s="1">
        <v>175</v>
      </c>
      <c r="V2179" s="1">
        <v>216</v>
      </c>
      <c r="W2179" s="1">
        <v>86</v>
      </c>
      <c r="X2179" s="1">
        <v>29</v>
      </c>
      <c r="Y2179" s="1">
        <v>136.82697447554153</v>
      </c>
      <c r="Z2179" s="1">
        <v>144.35241925278044</v>
      </c>
      <c r="AA2179" s="1">
        <v>144.5509948730469</v>
      </c>
      <c r="AB2179" s="1" t="s">
        <v>2823</v>
      </c>
      <c r="AC2179" s="3">
        <v>55</v>
      </c>
      <c r="AD2179" s="3">
        <f>_xlfn.XLOOKUP(B2179,EVENTOS!B:B,EVENTOS!M:M,"--",0,1)</f>
        <v>459</v>
      </c>
      <c r="AE2179" s="3">
        <v>1</v>
      </c>
      <c r="AF2179" s="12">
        <f>_xlfn.XLOOKUP(C2179,ESTACIONES!B:B,ESTACIONES!N:N,0,0,1)</f>
        <v>1.9568435515885059</v>
      </c>
      <c r="AG2179">
        <f>_xlfn.XLOOKUP(A2179,'L y W'!A:A,'L y W'!B:B,0,0,1)</f>
        <v>0</v>
      </c>
      <c r="AH2179">
        <f>_xlfn.XLOOKUP(A2179,'L y W'!A:A,'L y W'!C:C,0,0,1)</f>
        <v>0</v>
      </c>
    </row>
    <row r="2180" spans="1:34" x14ac:dyDescent="0.3">
      <c r="A2180" s="1">
        <v>4366</v>
      </c>
      <c r="B2180" s="1" t="s">
        <v>2819</v>
      </c>
      <c r="C2180" s="1" t="s">
        <v>960</v>
      </c>
      <c r="D2180" s="1">
        <v>2018</v>
      </c>
      <c r="E2180" s="1">
        <v>4</v>
      </c>
      <c r="F2180" s="1">
        <v>5</v>
      </c>
      <c r="G2180" s="1">
        <v>11</v>
      </c>
      <c r="H2180" s="1">
        <v>12</v>
      </c>
      <c r="I2180" s="1">
        <v>12</v>
      </c>
      <c r="J2180" s="1">
        <v>-20.286999999999999</v>
      </c>
      <c r="K2180" s="1">
        <v>-70.525999999999996</v>
      </c>
      <c r="L2180" s="1">
        <v>5.4</v>
      </c>
      <c r="M2180" s="1">
        <v>46</v>
      </c>
      <c r="N2180" s="1">
        <v>-21.31973</v>
      </c>
      <c r="O2180" s="1">
        <v>-69.896029999999996</v>
      </c>
      <c r="P2180" s="1">
        <v>0</v>
      </c>
      <c r="Q2180" s="1">
        <v>746</v>
      </c>
      <c r="R2180" s="7">
        <v>1.29</v>
      </c>
      <c r="S2180" s="1">
        <v>123</v>
      </c>
      <c r="T2180" s="1">
        <v>61</v>
      </c>
      <c r="U2180" s="1">
        <v>175</v>
      </c>
      <c r="V2180" s="1">
        <v>216</v>
      </c>
      <c r="W2180" s="1">
        <v>86</v>
      </c>
      <c r="X2180" s="1">
        <v>29</v>
      </c>
      <c r="Y2180" s="1">
        <v>131.81146616211043</v>
      </c>
      <c r="Z2180" s="1">
        <v>139.60753064145638</v>
      </c>
      <c r="AA2180" s="1">
        <v>139.70372009277341</v>
      </c>
      <c r="AB2180" s="1" t="s">
        <v>2824</v>
      </c>
      <c r="AC2180" s="3">
        <v>80</v>
      </c>
      <c r="AD2180" s="3">
        <f>_xlfn.XLOOKUP(B2180,EVENTOS!B:B,EVENTOS!M:M,"--",0,1)</f>
        <v>459</v>
      </c>
      <c r="AE2180" s="3">
        <v>1</v>
      </c>
      <c r="AF2180" s="12">
        <f>_xlfn.XLOOKUP(C2180,ESTACIONES!B:B,ESTACIONES!N:N,0,0,1)</f>
        <v>1.4832880859305635</v>
      </c>
      <c r="AG2180">
        <f>_xlfn.XLOOKUP(A2180,'L y W'!A:A,'L y W'!B:B,0,0,1)</f>
        <v>0</v>
      </c>
      <c r="AH2180">
        <f>_xlfn.XLOOKUP(A2180,'L y W'!A:A,'L y W'!C:C,0,0,1)</f>
        <v>0</v>
      </c>
    </row>
    <row r="2181" spans="1:34" x14ac:dyDescent="0.3">
      <c r="A2181" s="1">
        <v>4367</v>
      </c>
      <c r="B2181" s="1" t="s">
        <v>2819</v>
      </c>
      <c r="C2181" s="1" t="s">
        <v>1736</v>
      </c>
      <c r="D2181" s="1">
        <v>2018</v>
      </c>
      <c r="E2181" s="1">
        <v>4</v>
      </c>
      <c r="F2181" s="1">
        <v>5</v>
      </c>
      <c r="G2181" s="1">
        <v>11</v>
      </c>
      <c r="H2181" s="1">
        <v>12</v>
      </c>
      <c r="I2181" s="1">
        <v>12</v>
      </c>
      <c r="J2181" s="1">
        <v>-20.286999999999999</v>
      </c>
      <c r="K2181" s="1">
        <v>-70.525999999999996</v>
      </c>
      <c r="L2181" s="1">
        <v>5.4</v>
      </c>
      <c r="M2181" s="1">
        <v>46</v>
      </c>
      <c r="N2181" s="1">
        <v>-20.141120000000001</v>
      </c>
      <c r="O2181" s="1">
        <v>-69.153400000000005</v>
      </c>
      <c r="P2181" s="1">
        <v>0</v>
      </c>
      <c r="Q2181" s="1">
        <v>742</v>
      </c>
      <c r="R2181" s="7">
        <v>4.2</v>
      </c>
      <c r="S2181" s="1">
        <v>123</v>
      </c>
      <c r="T2181" s="1">
        <v>61</v>
      </c>
      <c r="U2181" s="1">
        <v>175</v>
      </c>
      <c r="V2181" s="1">
        <v>216</v>
      </c>
      <c r="W2181" s="1">
        <v>86</v>
      </c>
      <c r="X2181" s="1">
        <v>29</v>
      </c>
      <c r="Y2181" s="1">
        <v>144.34924245958138</v>
      </c>
      <c r="Z2181" s="1">
        <v>151.50149767792729</v>
      </c>
      <c r="AA2181" s="1">
        <v>151.4425048828125</v>
      </c>
      <c r="AB2181" s="1" t="s">
        <v>2825</v>
      </c>
      <c r="AC2181" s="3">
        <v>110</v>
      </c>
      <c r="AD2181" s="3">
        <f>_xlfn.XLOOKUP(B2181,EVENTOS!B:B,EVENTOS!M:M,"--",0,1)</f>
        <v>459</v>
      </c>
      <c r="AE2181" s="3">
        <v>1</v>
      </c>
      <c r="AF2181" s="12">
        <f>_xlfn.XLOOKUP(C2181,ESTACIONES!B:B,ESTACIONES!N:N,0,0,1)</f>
        <v>2.1221377636605276</v>
      </c>
      <c r="AG2181">
        <f>_xlfn.XLOOKUP(A2181,'L y W'!A:A,'L y W'!B:B,0,0,1)</f>
        <v>0</v>
      </c>
      <c r="AH2181">
        <f>_xlfn.XLOOKUP(A2181,'L y W'!A:A,'L y W'!C:C,0,0,1)</f>
        <v>0</v>
      </c>
    </row>
    <row r="2182" spans="1:34" x14ac:dyDescent="0.3">
      <c r="A2182" s="1">
        <v>4368</v>
      </c>
      <c r="B2182" s="1" t="s">
        <v>2819</v>
      </c>
      <c r="C2182" s="1" t="s">
        <v>239</v>
      </c>
      <c r="D2182" s="1">
        <v>2018</v>
      </c>
      <c r="E2182" s="1">
        <v>4</v>
      </c>
      <c r="F2182" s="1">
        <v>5</v>
      </c>
      <c r="G2182" s="1">
        <v>11</v>
      </c>
      <c r="H2182" s="1">
        <v>12</v>
      </c>
      <c r="I2182" s="1">
        <v>12</v>
      </c>
      <c r="J2182" s="1">
        <v>-20.286999999999999</v>
      </c>
      <c r="K2182" s="1">
        <v>-70.525999999999996</v>
      </c>
      <c r="L2182" s="1">
        <v>5.4</v>
      </c>
      <c r="M2182" s="1">
        <v>46</v>
      </c>
      <c r="N2182" s="1">
        <v>-19.760960000000001</v>
      </c>
      <c r="O2182" s="1">
        <v>-69.655820000000006</v>
      </c>
      <c r="P2182" s="1">
        <v>0</v>
      </c>
      <c r="Q2182" s="1">
        <v>846</v>
      </c>
      <c r="R2182" s="7">
        <v>0.53</v>
      </c>
      <c r="S2182" s="1">
        <v>123</v>
      </c>
      <c r="T2182" s="1">
        <v>61</v>
      </c>
      <c r="U2182" s="1">
        <v>175</v>
      </c>
      <c r="V2182" s="1">
        <v>216</v>
      </c>
      <c r="W2182" s="1">
        <v>86</v>
      </c>
      <c r="X2182" s="1">
        <v>29</v>
      </c>
      <c r="Y2182" s="1">
        <v>108.07848779074563</v>
      </c>
      <c r="Z2182" s="1">
        <v>117.4604594028746</v>
      </c>
      <c r="AA2182" s="1">
        <v>117.3443222045898</v>
      </c>
      <c r="AB2182" s="1" t="s">
        <v>2826</v>
      </c>
      <c r="AC2182" s="3">
        <v>46</v>
      </c>
      <c r="AD2182" s="3">
        <f>_xlfn.XLOOKUP(B2182,EVENTOS!B:B,EVENTOS!M:M,"--",0,1)</f>
        <v>459</v>
      </c>
      <c r="AE2182" s="3">
        <v>1</v>
      </c>
      <c r="AF2182" s="12">
        <f>_xlfn.XLOOKUP(C2182,ESTACIONES!B:B,ESTACIONES!N:N,0,0,1)</f>
        <v>3.0457469555755177</v>
      </c>
      <c r="AG2182">
        <f>_xlfn.XLOOKUP(A2182,'L y W'!A:A,'L y W'!B:B,0,0,1)</f>
        <v>0</v>
      </c>
      <c r="AH2182">
        <f>_xlfn.XLOOKUP(A2182,'L y W'!A:A,'L y W'!C:C,0,0,1)</f>
        <v>0</v>
      </c>
    </row>
    <row r="2183" spans="1:34" x14ac:dyDescent="0.3">
      <c r="A2183" s="1">
        <v>4369</v>
      </c>
      <c r="B2183" s="1" t="s">
        <v>2819</v>
      </c>
      <c r="C2183" s="1" t="s">
        <v>35</v>
      </c>
      <c r="D2183" s="1">
        <v>2018</v>
      </c>
      <c r="E2183" s="1">
        <v>4</v>
      </c>
      <c r="F2183" s="1">
        <v>5</v>
      </c>
      <c r="G2183" s="1">
        <v>11</v>
      </c>
      <c r="H2183" s="1">
        <v>12</v>
      </c>
      <c r="I2183" s="1">
        <v>12</v>
      </c>
      <c r="J2183" s="1">
        <v>-20.286999999999999</v>
      </c>
      <c r="K2183" s="1">
        <v>-70.525999999999996</v>
      </c>
      <c r="L2183" s="1">
        <v>5.4</v>
      </c>
      <c r="M2183" s="1">
        <v>46</v>
      </c>
      <c r="N2183" s="1">
        <v>-20.230340000000002</v>
      </c>
      <c r="O2183" s="1">
        <v>-70.145920000000004</v>
      </c>
      <c r="P2183" s="1">
        <v>0</v>
      </c>
      <c r="Q2183" s="1">
        <v>635</v>
      </c>
      <c r="R2183" s="7">
        <v>7.01</v>
      </c>
      <c r="S2183" s="1">
        <v>123</v>
      </c>
      <c r="T2183" s="1">
        <v>61</v>
      </c>
      <c r="U2183" s="1">
        <v>175</v>
      </c>
      <c r="V2183" s="1">
        <v>216</v>
      </c>
      <c r="W2183" s="1">
        <v>86</v>
      </c>
      <c r="X2183" s="1">
        <v>29</v>
      </c>
      <c r="Y2183" s="1">
        <v>40.201265489912586</v>
      </c>
      <c r="Z2183" s="1">
        <v>61.091257533221857</v>
      </c>
      <c r="AA2183" s="1">
        <v>61.087337493896477</v>
      </c>
      <c r="AB2183" s="1" t="s">
        <v>2827</v>
      </c>
      <c r="AC2183" s="3">
        <v>3</v>
      </c>
      <c r="AD2183" s="3">
        <f>_xlfn.XLOOKUP(B2183,EVENTOS!B:B,EVENTOS!M:M,"--",0,1)</f>
        <v>459</v>
      </c>
      <c r="AE2183" s="3">
        <v>1</v>
      </c>
      <c r="AF2183" s="12">
        <f>_xlfn.XLOOKUP(C2183,ESTACIONES!B:B,ESTACIONES!N:N,0,0,1)</f>
        <v>6.1460543197080302</v>
      </c>
      <c r="AG2183">
        <f>_xlfn.XLOOKUP(A2183,'L y W'!A:A,'L y W'!B:B,0,0,1)</f>
        <v>0</v>
      </c>
      <c r="AH2183">
        <f>_xlfn.XLOOKUP(A2183,'L y W'!A:A,'L y W'!C:C,0,0,1)</f>
        <v>0</v>
      </c>
    </row>
    <row r="2184" spans="1:34" x14ac:dyDescent="0.3">
      <c r="A2184" s="1">
        <v>437</v>
      </c>
      <c r="B2184" s="1" t="s">
        <v>2802</v>
      </c>
      <c r="C2184" s="1" t="s">
        <v>1574</v>
      </c>
      <c r="D2184" s="1">
        <v>2014</v>
      </c>
      <c r="E2184" s="1">
        <v>5</v>
      </c>
      <c r="F2184" s="1">
        <v>30</v>
      </c>
      <c r="G2184" s="1">
        <v>11</v>
      </c>
      <c r="H2184" s="1">
        <v>41</v>
      </c>
      <c r="I2184" s="1">
        <v>38</v>
      </c>
      <c r="J2184" s="1">
        <v>-21.309000000000001</v>
      </c>
      <c r="K2184" s="1">
        <v>-69.974000000000004</v>
      </c>
      <c r="L2184" s="1">
        <v>5.3</v>
      </c>
      <c r="M2184" s="1">
        <v>67.8</v>
      </c>
      <c r="N2184" s="1">
        <v>-21.726669999999999</v>
      </c>
      <c r="O2184" s="1">
        <v>-69.886179999999996</v>
      </c>
      <c r="P2184" s="1">
        <v>0</v>
      </c>
      <c r="Q2184" s="1">
        <v>644</v>
      </c>
      <c r="R2184" s="7">
        <v>4.5199999999999996</v>
      </c>
      <c r="S2184" s="1">
        <v>353</v>
      </c>
      <c r="T2184" s="1">
        <v>56</v>
      </c>
      <c r="U2184" s="1">
        <v>23</v>
      </c>
      <c r="V2184" s="1">
        <v>250</v>
      </c>
      <c r="W2184" s="1">
        <v>71</v>
      </c>
      <c r="X2184" s="1">
        <v>143</v>
      </c>
      <c r="Y2184" s="1">
        <v>47.132604494814785</v>
      </c>
      <c r="Z2184" s="1">
        <v>82.573133684417201</v>
      </c>
      <c r="AA2184" s="1">
        <v>89.685000000000002</v>
      </c>
      <c r="AB2184" s="1" t="s">
        <v>2828</v>
      </c>
      <c r="AC2184" s="3">
        <v>101</v>
      </c>
      <c r="AD2184" s="3">
        <f>_xlfn.XLOOKUP(B2184,EVENTOS!B:B,EVENTOS!M:M,"--",0,1)</f>
        <v>455</v>
      </c>
      <c r="AE2184" s="3">
        <v>2</v>
      </c>
      <c r="AF2184" s="12">
        <f>_xlfn.XLOOKUP(C2184,ESTACIONES!B:B,ESTACIONES!N:N,0,0,1)</f>
        <v>1.5146121553708147</v>
      </c>
      <c r="AG2184">
        <f>_xlfn.XLOOKUP(A2184,'L y W'!A:A,'L y W'!B:B,0,0,1)</f>
        <v>0</v>
      </c>
      <c r="AH2184">
        <f>_xlfn.XLOOKUP(A2184,'L y W'!A:A,'L y W'!C:C,0,0,1)</f>
        <v>0</v>
      </c>
    </row>
    <row r="2185" spans="1:34" x14ac:dyDescent="0.3">
      <c r="A2185" s="1">
        <v>4370</v>
      </c>
      <c r="B2185" s="1" t="s">
        <v>2819</v>
      </c>
      <c r="C2185" s="1" t="s">
        <v>687</v>
      </c>
      <c r="D2185" s="1">
        <v>2018</v>
      </c>
      <c r="E2185" s="1">
        <v>4</v>
      </c>
      <c r="F2185" s="1">
        <v>5</v>
      </c>
      <c r="G2185" s="1">
        <v>11</v>
      </c>
      <c r="H2185" s="1">
        <v>12</v>
      </c>
      <c r="I2185" s="1">
        <v>12</v>
      </c>
      <c r="J2185" s="1">
        <v>-20.286999999999999</v>
      </c>
      <c r="K2185" s="1">
        <v>-70.525999999999996</v>
      </c>
      <c r="L2185" s="1">
        <v>5.4</v>
      </c>
      <c r="M2185" s="1">
        <v>46</v>
      </c>
      <c r="N2185" s="1">
        <v>-20.20975</v>
      </c>
      <c r="O2185" s="1">
        <v>-70.150220000000004</v>
      </c>
      <c r="P2185" s="1">
        <v>0</v>
      </c>
      <c r="Q2185" s="1">
        <v>809</v>
      </c>
      <c r="R2185" s="7">
        <v>4.68</v>
      </c>
      <c r="S2185" s="1">
        <v>123</v>
      </c>
      <c r="T2185" s="1">
        <v>61</v>
      </c>
      <c r="U2185" s="1">
        <v>175</v>
      </c>
      <c r="V2185" s="1">
        <v>216</v>
      </c>
      <c r="W2185" s="1">
        <v>86</v>
      </c>
      <c r="X2185" s="1">
        <v>29</v>
      </c>
      <c r="Y2185" s="1">
        <v>40.182849070579245</v>
      </c>
      <c r="Z2185" s="1">
        <v>61.079140133346272</v>
      </c>
      <c r="AA2185" s="1">
        <v>61.07342529296875</v>
      </c>
      <c r="AB2185" s="1" t="s">
        <v>2829</v>
      </c>
      <c r="AC2185" s="3">
        <v>66</v>
      </c>
      <c r="AD2185" s="3">
        <f>_xlfn.XLOOKUP(B2185,EVENTOS!B:B,EVENTOS!M:M,"--",0,1)</f>
        <v>459</v>
      </c>
      <c r="AE2185" s="3">
        <v>1</v>
      </c>
      <c r="AF2185" s="12">
        <f>_xlfn.XLOOKUP(C2185,ESTACIONES!B:B,ESTACIONES!N:N,0,0,1)</f>
        <v>1.723755423047024</v>
      </c>
      <c r="AG2185">
        <f>_xlfn.XLOOKUP(A2185,'L y W'!A:A,'L y W'!B:B,0,0,1)</f>
        <v>0</v>
      </c>
      <c r="AH2185">
        <f>_xlfn.XLOOKUP(A2185,'L y W'!A:A,'L y W'!C:C,0,0,1)</f>
        <v>0</v>
      </c>
    </row>
    <row r="2186" spans="1:34" x14ac:dyDescent="0.3">
      <c r="A2186" s="1">
        <v>4371</v>
      </c>
      <c r="B2186" s="1" t="s">
        <v>2819</v>
      </c>
      <c r="C2186" s="1" t="s">
        <v>40</v>
      </c>
      <c r="D2186" s="1">
        <v>2018</v>
      </c>
      <c r="E2186" s="1">
        <v>4</v>
      </c>
      <c r="F2186" s="1">
        <v>5</v>
      </c>
      <c r="G2186" s="1">
        <v>11</v>
      </c>
      <c r="H2186" s="1">
        <v>12</v>
      </c>
      <c r="I2186" s="1">
        <v>12</v>
      </c>
      <c r="J2186" s="1">
        <v>-20.286999999999999</v>
      </c>
      <c r="K2186" s="1">
        <v>-70.525999999999996</v>
      </c>
      <c r="L2186" s="1">
        <v>5.4</v>
      </c>
      <c r="M2186" s="1">
        <v>46</v>
      </c>
      <c r="N2186" s="1">
        <v>-20.214200000000002</v>
      </c>
      <c r="O2186" s="1">
        <v>-70.137889999999999</v>
      </c>
      <c r="P2186" s="1">
        <v>0</v>
      </c>
      <c r="Q2186" s="1">
        <v>276</v>
      </c>
      <c r="R2186" s="7">
        <v>1.67</v>
      </c>
      <c r="S2186" s="1">
        <v>123</v>
      </c>
      <c r="T2186" s="1">
        <v>61</v>
      </c>
      <c r="U2186" s="1">
        <v>175</v>
      </c>
      <c r="V2186" s="1">
        <v>216</v>
      </c>
      <c r="W2186" s="1">
        <v>86</v>
      </c>
      <c r="X2186" s="1">
        <v>29</v>
      </c>
      <c r="Y2186" s="1">
        <v>41.343083560486228</v>
      </c>
      <c r="Z2186" s="1">
        <v>61.848609994803816</v>
      </c>
      <c r="AA2186" s="1">
        <v>61.842918395996087</v>
      </c>
      <c r="AB2186" s="1" t="s">
        <v>2830</v>
      </c>
      <c r="AC2186" s="3">
        <v>4</v>
      </c>
      <c r="AD2186" s="3">
        <f>_xlfn.XLOOKUP(B2186,EVENTOS!B:B,EVENTOS!M:M,"--",0,1)</f>
        <v>459</v>
      </c>
      <c r="AE2186" s="3">
        <v>1</v>
      </c>
      <c r="AF2186" s="12">
        <f>_xlfn.XLOOKUP(C2186,ESTACIONES!B:B,ESTACIONES!N:N,0,0,1)</f>
        <v>1.8913069000583338</v>
      </c>
      <c r="AG2186">
        <f>_xlfn.XLOOKUP(A2186,'L y W'!A:A,'L y W'!B:B,0,0,1)</f>
        <v>0</v>
      </c>
      <c r="AH2186">
        <f>_xlfn.XLOOKUP(A2186,'L y W'!A:A,'L y W'!C:C,0,0,1)</f>
        <v>0</v>
      </c>
    </row>
    <row r="2187" spans="1:34" x14ac:dyDescent="0.3">
      <c r="A2187" s="1">
        <v>4372</v>
      </c>
      <c r="B2187" s="1" t="s">
        <v>2819</v>
      </c>
      <c r="C2187" s="1" t="s">
        <v>88</v>
      </c>
      <c r="D2187" s="1">
        <v>2018</v>
      </c>
      <c r="E2187" s="1">
        <v>4</v>
      </c>
      <c r="F2187" s="1">
        <v>5</v>
      </c>
      <c r="G2187" s="1">
        <v>11</v>
      </c>
      <c r="H2187" s="1">
        <v>12</v>
      </c>
      <c r="I2187" s="1">
        <v>12</v>
      </c>
      <c r="J2187" s="1">
        <v>-20.286999999999999</v>
      </c>
      <c r="K2187" s="1">
        <v>-70.525999999999996</v>
      </c>
      <c r="L2187" s="1">
        <v>5.4</v>
      </c>
      <c r="M2187" s="1">
        <v>46</v>
      </c>
      <c r="N2187" s="1">
        <v>-20.256270000000001</v>
      </c>
      <c r="O2187" s="1">
        <v>-69.786010000000005</v>
      </c>
      <c r="P2187" s="1">
        <v>0</v>
      </c>
      <c r="Q2187" s="1">
        <v>344</v>
      </c>
      <c r="R2187" s="7">
        <v>2.4700000000000002</v>
      </c>
      <c r="S2187" s="1">
        <v>123</v>
      </c>
      <c r="T2187" s="1">
        <v>61</v>
      </c>
      <c r="U2187" s="1">
        <v>175</v>
      </c>
      <c r="V2187" s="1">
        <v>216</v>
      </c>
      <c r="W2187" s="1">
        <v>86</v>
      </c>
      <c r="X2187" s="1">
        <v>29</v>
      </c>
      <c r="Y2187" s="1">
        <v>77.378855783709938</v>
      </c>
      <c r="Z2187" s="1">
        <v>90.019371928469823</v>
      </c>
      <c r="AA2187" s="1">
        <v>90.014663696289063</v>
      </c>
      <c r="AB2187" s="1" t="s">
        <v>2831</v>
      </c>
      <c r="AC2187" s="3">
        <v>15</v>
      </c>
      <c r="AD2187" s="3">
        <f>_xlfn.XLOOKUP(B2187,EVENTOS!B:B,EVENTOS!M:M,"--",0,1)</f>
        <v>459</v>
      </c>
      <c r="AE2187" s="3">
        <v>1</v>
      </c>
      <c r="AF2187" s="12">
        <f>_xlfn.XLOOKUP(C2187,ESTACIONES!B:B,ESTACIONES!N:N,0,0,1)</f>
        <v>4.7744005541349805</v>
      </c>
      <c r="AG2187">
        <f>_xlfn.XLOOKUP(A2187,'L y W'!A:A,'L y W'!B:B,0,0,1)</f>
        <v>0</v>
      </c>
      <c r="AH2187">
        <f>_xlfn.XLOOKUP(A2187,'L y W'!A:A,'L y W'!C:C,0,0,1)</f>
        <v>0</v>
      </c>
    </row>
    <row r="2188" spans="1:34" x14ac:dyDescent="0.3">
      <c r="A2188" s="1">
        <v>4373</v>
      </c>
      <c r="B2188" s="1" t="s">
        <v>2819</v>
      </c>
      <c r="C2188" s="1" t="s">
        <v>49</v>
      </c>
      <c r="D2188" s="1">
        <v>2018</v>
      </c>
      <c r="E2188" s="1">
        <v>4</v>
      </c>
      <c r="F2188" s="1">
        <v>5</v>
      </c>
      <c r="G2188" s="1">
        <v>11</v>
      </c>
      <c r="H2188" s="1">
        <v>12</v>
      </c>
      <c r="I2188" s="1">
        <v>12</v>
      </c>
      <c r="J2188" s="1">
        <v>-20.286999999999999</v>
      </c>
      <c r="K2188" s="1">
        <v>-70.525999999999996</v>
      </c>
      <c r="L2188" s="1">
        <v>5.4</v>
      </c>
      <c r="M2188" s="1">
        <v>46</v>
      </c>
      <c r="N2188" s="1">
        <v>-20.270160000000001</v>
      </c>
      <c r="O2188" s="1">
        <v>-70.094139999999996</v>
      </c>
      <c r="P2188" s="1">
        <v>0</v>
      </c>
      <c r="Q2188" s="1">
        <v>680</v>
      </c>
      <c r="R2188" s="7">
        <v>14.35</v>
      </c>
      <c r="S2188" s="1">
        <v>123</v>
      </c>
      <c r="T2188" s="1">
        <v>61</v>
      </c>
      <c r="U2188" s="1">
        <v>175</v>
      </c>
      <c r="V2188" s="1">
        <v>216</v>
      </c>
      <c r="W2188" s="1">
        <v>86</v>
      </c>
      <c r="X2188" s="1">
        <v>29</v>
      </c>
      <c r="Y2188" s="1">
        <v>45.151347828073511</v>
      </c>
      <c r="Z2188" s="1">
        <v>64.45652962029277</v>
      </c>
      <c r="AA2188" s="1">
        <v>64.455802917480469</v>
      </c>
      <c r="AB2188" s="1" t="s">
        <v>2832</v>
      </c>
      <c r="AC2188" s="3">
        <v>7</v>
      </c>
      <c r="AD2188" s="3">
        <f>_xlfn.XLOOKUP(B2188,EVENTOS!B:B,EVENTOS!M:M,"--",0,1)</f>
        <v>459</v>
      </c>
      <c r="AE2188" s="3">
        <v>1</v>
      </c>
      <c r="AF2188" s="12">
        <f>_xlfn.XLOOKUP(C2188,ESTACIONES!B:B,ESTACIONES!N:N,0,0,1)</f>
        <v>1.8458396032130928</v>
      </c>
      <c r="AG2188">
        <f>_xlfn.XLOOKUP(A2188,'L y W'!A:A,'L y W'!B:B,0,0,1)</f>
        <v>0</v>
      </c>
      <c r="AH2188">
        <f>_xlfn.XLOOKUP(A2188,'L y W'!A:A,'L y W'!C:C,0,0,1)</f>
        <v>0</v>
      </c>
    </row>
    <row r="2189" spans="1:34" x14ac:dyDescent="0.3">
      <c r="A2189" s="1">
        <v>4374</v>
      </c>
      <c r="B2189" s="1" t="s">
        <v>2819</v>
      </c>
      <c r="C2189" s="1" t="s">
        <v>66</v>
      </c>
      <c r="D2189" s="1">
        <v>2018</v>
      </c>
      <c r="E2189" s="1">
        <v>4</v>
      </c>
      <c r="F2189" s="1">
        <v>5</v>
      </c>
      <c r="G2189" s="1">
        <v>11</v>
      </c>
      <c r="H2189" s="1">
        <v>12</v>
      </c>
      <c r="I2189" s="1">
        <v>12</v>
      </c>
      <c r="J2189" s="1">
        <v>-20.286999999999999</v>
      </c>
      <c r="K2189" s="1">
        <v>-70.525999999999996</v>
      </c>
      <c r="L2189" s="1">
        <v>5.4</v>
      </c>
      <c r="M2189" s="1">
        <v>46</v>
      </c>
      <c r="N2189" s="1">
        <v>-19.59571</v>
      </c>
      <c r="O2189" s="1">
        <v>-70.21078</v>
      </c>
      <c r="P2189" s="1">
        <v>0</v>
      </c>
      <c r="Q2189" s="1">
        <v>826</v>
      </c>
      <c r="R2189" s="7">
        <v>25</v>
      </c>
      <c r="S2189" s="1">
        <v>123</v>
      </c>
      <c r="T2189" s="1">
        <v>61</v>
      </c>
      <c r="U2189" s="1">
        <v>175</v>
      </c>
      <c r="V2189" s="1">
        <v>216</v>
      </c>
      <c r="W2189" s="1">
        <v>86</v>
      </c>
      <c r="X2189" s="1">
        <v>29</v>
      </c>
      <c r="Y2189" s="1">
        <v>83.339635330368836</v>
      </c>
      <c r="Z2189" s="1">
        <v>95.19188419712502</v>
      </c>
      <c r="AA2189" s="1">
        <v>95.167350769042969</v>
      </c>
      <c r="AB2189" s="1" t="s">
        <v>2833</v>
      </c>
      <c r="AC2189" s="3">
        <v>13</v>
      </c>
      <c r="AD2189" s="3">
        <f>_xlfn.XLOOKUP(B2189,EVENTOS!B:B,EVENTOS!M:M,"--",0,1)</f>
        <v>459</v>
      </c>
      <c r="AE2189" s="3">
        <v>1</v>
      </c>
      <c r="AF2189" s="12">
        <f>_xlfn.XLOOKUP(C2189,ESTACIONES!B:B,ESTACIONES!N:N,0,0,1)</f>
        <v>3.0240970272918672</v>
      </c>
      <c r="AG2189">
        <f>_xlfn.XLOOKUP(A2189,'L y W'!A:A,'L y W'!B:B,0,0,1)</f>
        <v>0</v>
      </c>
      <c r="AH2189">
        <f>_xlfn.XLOOKUP(A2189,'L y W'!A:A,'L y W'!C:C,0,0,1)</f>
        <v>0</v>
      </c>
    </row>
    <row r="2190" spans="1:34" x14ac:dyDescent="0.3">
      <c r="A2190" s="1">
        <v>4375</v>
      </c>
      <c r="B2190" s="1" t="s">
        <v>2819</v>
      </c>
      <c r="C2190" s="1" t="s">
        <v>406</v>
      </c>
      <c r="D2190" s="1">
        <v>2018</v>
      </c>
      <c r="E2190" s="1">
        <v>4</v>
      </c>
      <c r="F2190" s="1">
        <v>5</v>
      </c>
      <c r="G2190" s="1">
        <v>11</v>
      </c>
      <c r="H2190" s="1">
        <v>12</v>
      </c>
      <c r="I2190" s="1">
        <v>12</v>
      </c>
      <c r="J2190" s="1">
        <v>-20.286999999999999</v>
      </c>
      <c r="K2190" s="1">
        <v>-70.525999999999996</v>
      </c>
      <c r="L2190" s="1">
        <v>5.4</v>
      </c>
      <c r="M2190" s="1">
        <v>46</v>
      </c>
      <c r="N2190" s="1">
        <v>-19.995450000000002</v>
      </c>
      <c r="O2190" s="1">
        <v>-69.767070000000004</v>
      </c>
      <c r="P2190" s="1">
        <v>0</v>
      </c>
      <c r="Q2190" s="1">
        <v>418</v>
      </c>
      <c r="R2190" s="7">
        <v>2.8</v>
      </c>
      <c r="S2190" s="1">
        <v>123</v>
      </c>
      <c r="T2190" s="1">
        <v>61</v>
      </c>
      <c r="U2190" s="1">
        <v>175</v>
      </c>
      <c r="V2190" s="1">
        <v>216</v>
      </c>
      <c r="W2190" s="1">
        <v>86</v>
      </c>
      <c r="X2190" s="1">
        <v>29</v>
      </c>
      <c r="Y2190" s="1">
        <v>85.661871182713867</v>
      </c>
      <c r="Z2190" s="1">
        <v>97.231456712958206</v>
      </c>
      <c r="AA2190" s="1">
        <v>97.173210144042969</v>
      </c>
      <c r="AB2190" s="1" t="s">
        <v>2834</v>
      </c>
      <c r="AC2190" s="3">
        <v>50</v>
      </c>
      <c r="AD2190" s="3">
        <f>_xlfn.XLOOKUP(B2190,EVENTOS!B:B,EVENTOS!M:M,"--",0,1)</f>
        <v>459</v>
      </c>
      <c r="AE2190" s="3">
        <v>1</v>
      </c>
      <c r="AF2190" s="12">
        <f>_xlfn.XLOOKUP(C2190,ESTACIONES!B:B,ESTACIONES!N:N,0,0,1)</f>
        <v>3.6247955390389586</v>
      </c>
      <c r="AG2190">
        <f>_xlfn.XLOOKUP(A2190,'L y W'!A:A,'L y W'!B:B,0,0,1)</f>
        <v>0</v>
      </c>
      <c r="AH2190">
        <f>_xlfn.XLOOKUP(A2190,'L y W'!A:A,'L y W'!C:C,0,0,1)</f>
        <v>0</v>
      </c>
    </row>
    <row r="2191" spans="1:34" x14ac:dyDescent="0.3">
      <c r="A2191" s="1">
        <v>4376</v>
      </c>
      <c r="B2191" s="1" t="s">
        <v>2819</v>
      </c>
      <c r="C2191" s="1" t="s">
        <v>484</v>
      </c>
      <c r="D2191" s="1">
        <v>2018</v>
      </c>
      <c r="E2191" s="1">
        <v>4</v>
      </c>
      <c r="F2191" s="1">
        <v>5</v>
      </c>
      <c r="G2191" s="1">
        <v>11</v>
      </c>
      <c r="H2191" s="1">
        <v>12</v>
      </c>
      <c r="I2191" s="1">
        <v>12</v>
      </c>
      <c r="J2191" s="1">
        <v>-20.286999999999999</v>
      </c>
      <c r="K2191" s="1">
        <v>-70.525999999999996</v>
      </c>
      <c r="L2191" s="1">
        <v>5.4</v>
      </c>
      <c r="M2191" s="1">
        <v>46</v>
      </c>
      <c r="N2191" s="1">
        <v>-19.312390000000001</v>
      </c>
      <c r="O2191" s="1">
        <v>-69.427279999999996</v>
      </c>
      <c r="P2191" s="1">
        <v>0</v>
      </c>
      <c r="Q2191" s="1">
        <v>346</v>
      </c>
      <c r="R2191" s="7">
        <v>1.1399999999999999</v>
      </c>
      <c r="S2191" s="1">
        <v>123</v>
      </c>
      <c r="T2191" s="1">
        <v>61</v>
      </c>
      <c r="U2191" s="1">
        <v>175</v>
      </c>
      <c r="V2191" s="1">
        <v>216</v>
      </c>
      <c r="W2191" s="1">
        <v>86</v>
      </c>
      <c r="X2191" s="1">
        <v>29</v>
      </c>
      <c r="Y2191" s="1">
        <v>157.77581946653211</v>
      </c>
      <c r="Z2191" s="1">
        <v>164.34478759101469</v>
      </c>
      <c r="AA2191" s="1">
        <v>164.1017761230469</v>
      </c>
      <c r="AB2191" s="1" t="s">
        <v>2835</v>
      </c>
      <c r="AC2191" s="3">
        <v>56</v>
      </c>
      <c r="AD2191" s="3">
        <f>_xlfn.XLOOKUP(B2191,EVENTOS!B:B,EVENTOS!M:M,"--",0,1)</f>
        <v>459</v>
      </c>
      <c r="AE2191" s="3">
        <v>1</v>
      </c>
      <c r="AF2191" s="12">
        <f>_xlfn.XLOOKUP(C2191,ESTACIONES!B:B,ESTACIONES!N:N,0,0,1)</f>
        <v>3.9528596519652126</v>
      </c>
      <c r="AG2191">
        <f>_xlfn.XLOOKUP(A2191,'L y W'!A:A,'L y W'!B:B,0,0,1)</f>
        <v>0</v>
      </c>
      <c r="AH2191">
        <f>_xlfn.XLOOKUP(A2191,'L y W'!A:A,'L y W'!C:C,0,0,1)</f>
        <v>0</v>
      </c>
    </row>
    <row r="2192" spans="1:34" x14ac:dyDescent="0.3">
      <c r="A2192" s="1">
        <v>4377</v>
      </c>
      <c r="B2192" s="1" t="s">
        <v>2819</v>
      </c>
      <c r="C2192" s="1" t="s">
        <v>745</v>
      </c>
      <c r="D2192" s="1">
        <v>2018</v>
      </c>
      <c r="E2192" s="1">
        <v>4</v>
      </c>
      <c r="F2192" s="1">
        <v>5</v>
      </c>
      <c r="G2192" s="1">
        <v>11</v>
      </c>
      <c r="H2192" s="1">
        <v>12</v>
      </c>
      <c r="I2192" s="1">
        <v>12</v>
      </c>
      <c r="J2192" s="1">
        <v>-20.286999999999999</v>
      </c>
      <c r="K2192" s="1">
        <v>-70.525999999999996</v>
      </c>
      <c r="L2192" s="1">
        <v>5.4</v>
      </c>
      <c r="M2192" s="1">
        <v>46</v>
      </c>
      <c r="N2192" s="1">
        <v>-20.07067</v>
      </c>
      <c r="O2192" s="1">
        <v>-69.217219999999998</v>
      </c>
      <c r="P2192" s="1">
        <v>0</v>
      </c>
      <c r="Q2192" s="1">
        <v>732</v>
      </c>
      <c r="R2192" s="7">
        <v>10.01</v>
      </c>
      <c r="S2192" s="1">
        <v>123</v>
      </c>
      <c r="T2192" s="1">
        <v>61</v>
      </c>
      <c r="U2192" s="1">
        <v>175</v>
      </c>
      <c r="V2192" s="1">
        <v>216</v>
      </c>
      <c r="W2192" s="1">
        <v>86</v>
      </c>
      <c r="X2192" s="1">
        <v>29</v>
      </c>
      <c r="Y2192" s="1">
        <v>138.88467538104518</v>
      </c>
      <c r="Z2192" s="1">
        <v>146.30431659967624</v>
      </c>
      <c r="AA2192" s="1">
        <v>146.22003173828119</v>
      </c>
      <c r="AB2192" s="1" t="s">
        <v>2836</v>
      </c>
      <c r="AC2192" s="3">
        <v>71</v>
      </c>
      <c r="AD2192" s="3">
        <f>_xlfn.XLOOKUP(B2192,EVENTOS!B:B,EVENTOS!M:M,"--",0,1)</f>
        <v>459</v>
      </c>
      <c r="AE2192" s="3">
        <v>1</v>
      </c>
      <c r="AF2192" s="12">
        <f>_xlfn.XLOOKUP(C2192,ESTACIONES!B:B,ESTACIONES!N:N,0,0,1)</f>
        <v>5.6225792318664567</v>
      </c>
      <c r="AG2192">
        <f>_xlfn.XLOOKUP(A2192,'L y W'!A:A,'L y W'!B:B,0,0,1)</f>
        <v>0</v>
      </c>
      <c r="AH2192">
        <f>_xlfn.XLOOKUP(A2192,'L y W'!A:A,'L y W'!C:C,0,0,1)</f>
        <v>0</v>
      </c>
    </row>
    <row r="2193" spans="1:34" x14ac:dyDescent="0.3">
      <c r="A2193" s="1">
        <v>4378</v>
      </c>
      <c r="B2193" s="1" t="s">
        <v>2819</v>
      </c>
      <c r="C2193" s="1" t="s">
        <v>76</v>
      </c>
      <c r="D2193" s="1">
        <v>2018</v>
      </c>
      <c r="E2193" s="1">
        <v>4</v>
      </c>
      <c r="F2193" s="1">
        <v>5</v>
      </c>
      <c r="G2193" s="1">
        <v>11</v>
      </c>
      <c r="H2193" s="1">
        <v>12</v>
      </c>
      <c r="I2193" s="1">
        <v>12</v>
      </c>
      <c r="J2193" s="1">
        <v>-20.286999999999999</v>
      </c>
      <c r="K2193" s="1">
        <v>-70.525999999999996</v>
      </c>
      <c r="L2193" s="1">
        <v>5.4</v>
      </c>
      <c r="M2193" s="1">
        <v>46</v>
      </c>
      <c r="N2193" s="1">
        <v>-20.496327999999998</v>
      </c>
      <c r="O2193" s="1">
        <v>-69.337469999999996</v>
      </c>
      <c r="P2193" s="1">
        <v>0</v>
      </c>
      <c r="Q2193" s="1">
        <v>357</v>
      </c>
      <c r="R2193" s="7">
        <v>2.08</v>
      </c>
      <c r="S2193" s="1">
        <v>123</v>
      </c>
      <c r="T2193" s="1">
        <v>61</v>
      </c>
      <c r="U2193" s="1">
        <v>175</v>
      </c>
      <c r="V2193" s="1">
        <v>216</v>
      </c>
      <c r="W2193" s="1">
        <v>86</v>
      </c>
      <c r="X2193" s="1">
        <v>29</v>
      </c>
      <c r="Y2193" s="1">
        <v>126.21118254795292</v>
      </c>
      <c r="Z2193" s="1">
        <v>134.33265649183261</v>
      </c>
      <c r="AA2193" s="1">
        <v>134.41297912597659</v>
      </c>
      <c r="AB2193" s="1" t="s">
        <v>2837</v>
      </c>
      <c r="AC2193" s="3">
        <v>14</v>
      </c>
      <c r="AD2193" s="3">
        <f>_xlfn.XLOOKUP(B2193,EVENTOS!B:B,EVENTOS!M:M,"--",0,1)</f>
        <v>459</v>
      </c>
      <c r="AE2193" s="3">
        <v>1</v>
      </c>
      <c r="AF2193" s="12">
        <f>_xlfn.XLOOKUP(C2193,ESTACIONES!B:B,ESTACIONES!N:N,0,0,1)</f>
        <v>2.8487108524030149</v>
      </c>
      <c r="AG2193">
        <f>_xlfn.XLOOKUP(A2193,'L y W'!A:A,'L y W'!B:B,0,0,1)</f>
        <v>0</v>
      </c>
      <c r="AH2193">
        <f>_xlfn.XLOOKUP(A2193,'L y W'!A:A,'L y W'!C:C,0,0,1)</f>
        <v>0</v>
      </c>
    </row>
    <row r="2194" spans="1:34" x14ac:dyDescent="0.3">
      <c r="A2194" s="1">
        <v>4379</v>
      </c>
      <c r="B2194" s="1" t="s">
        <v>2819</v>
      </c>
      <c r="C2194" s="1" t="s">
        <v>477</v>
      </c>
      <c r="D2194" s="1">
        <v>2018</v>
      </c>
      <c r="E2194" s="1">
        <v>4</v>
      </c>
      <c r="F2194" s="1">
        <v>5</v>
      </c>
      <c r="G2194" s="1">
        <v>11</v>
      </c>
      <c r="H2194" s="1">
        <v>12</v>
      </c>
      <c r="I2194" s="1">
        <v>12</v>
      </c>
      <c r="J2194" s="1">
        <v>-20.286999999999999</v>
      </c>
      <c r="K2194" s="1">
        <v>-70.525999999999996</v>
      </c>
      <c r="L2194" s="1">
        <v>5.4</v>
      </c>
      <c r="M2194" s="1">
        <v>46</v>
      </c>
      <c r="N2194" s="1">
        <v>-20.2393</v>
      </c>
      <c r="O2194" s="1">
        <v>-70.05395</v>
      </c>
      <c r="P2194" s="1">
        <v>692</v>
      </c>
      <c r="Q2194" s="1">
        <v>1003</v>
      </c>
      <c r="R2194" s="7">
        <v>9.5714285714285712</v>
      </c>
      <c r="S2194" s="1">
        <v>123</v>
      </c>
      <c r="T2194" s="1">
        <v>61</v>
      </c>
      <c r="U2194" s="1">
        <v>175</v>
      </c>
      <c r="V2194" s="1">
        <v>216</v>
      </c>
      <c r="W2194" s="1">
        <v>86</v>
      </c>
      <c r="X2194" s="1">
        <v>29</v>
      </c>
      <c r="Y2194" s="1">
        <v>49.597955677316712</v>
      </c>
      <c r="Z2194" s="1">
        <v>68.118280008886543</v>
      </c>
      <c r="AA2194" s="1">
        <v>67.641555786132813</v>
      </c>
      <c r="AB2194" s="1" t="s">
        <v>2838</v>
      </c>
      <c r="AC2194" s="3">
        <v>54</v>
      </c>
      <c r="AD2194" s="3">
        <f>_xlfn.XLOOKUP(B2194,EVENTOS!B:B,EVENTOS!M:M,"--",0,1)</f>
        <v>459</v>
      </c>
      <c r="AE2194" s="3">
        <v>1</v>
      </c>
      <c r="AF2194" s="12">
        <f>_xlfn.XLOOKUP(C2194,ESTACIONES!B:B,ESTACIONES!N:N,0,0,1)</f>
        <v>1.5334993142356375</v>
      </c>
      <c r="AG2194">
        <f>_xlfn.XLOOKUP(A2194,'L y W'!A:A,'L y W'!B:B,0,0,1)</f>
        <v>0</v>
      </c>
      <c r="AH2194">
        <f>_xlfn.XLOOKUP(A2194,'L y W'!A:A,'L y W'!C:C,0,0,1)</f>
        <v>0</v>
      </c>
    </row>
    <row r="2195" spans="1:34" x14ac:dyDescent="0.3">
      <c r="A2195" s="1">
        <v>438</v>
      </c>
      <c r="B2195" s="1" t="s">
        <v>2802</v>
      </c>
      <c r="C2195" s="1" t="s">
        <v>2155</v>
      </c>
      <c r="D2195" s="1">
        <v>2014</v>
      </c>
      <c r="E2195" s="1">
        <v>5</v>
      </c>
      <c r="F2195" s="1">
        <v>30</v>
      </c>
      <c r="G2195" s="1">
        <v>11</v>
      </c>
      <c r="H2195" s="1">
        <v>41</v>
      </c>
      <c r="I2195" s="1">
        <v>38</v>
      </c>
      <c r="J2195" s="1">
        <v>-21.309000000000001</v>
      </c>
      <c r="K2195" s="1">
        <v>-69.974000000000004</v>
      </c>
      <c r="L2195" s="1">
        <v>5.3</v>
      </c>
      <c r="M2195" s="1">
        <v>67.8</v>
      </c>
      <c r="N2195" s="1">
        <v>-20.270499999999998</v>
      </c>
      <c r="O2195" s="1">
        <v>-70.131100000000004</v>
      </c>
      <c r="P2195" s="1">
        <v>0</v>
      </c>
      <c r="Q2195" s="1">
        <v>715</v>
      </c>
      <c r="R2195" s="7">
        <v>5.97</v>
      </c>
      <c r="S2195" s="1">
        <v>353</v>
      </c>
      <c r="T2195" s="1">
        <v>56</v>
      </c>
      <c r="U2195" s="1">
        <v>23</v>
      </c>
      <c r="V2195" s="1">
        <v>250</v>
      </c>
      <c r="W2195" s="1">
        <v>71</v>
      </c>
      <c r="X2195" s="1">
        <v>143</v>
      </c>
      <c r="Y2195" s="1">
        <v>116.13439080365926</v>
      </c>
      <c r="Z2195" s="1">
        <v>134.47690034848756</v>
      </c>
      <c r="AA2195" s="1">
        <v>134.91</v>
      </c>
      <c r="AB2195" s="1" t="s">
        <v>2839</v>
      </c>
      <c r="AC2195" s="3">
        <v>124</v>
      </c>
      <c r="AD2195" s="3">
        <f>_xlfn.XLOOKUP(B2195,EVENTOS!B:B,EVENTOS!M:M,"--",0,1)</f>
        <v>455</v>
      </c>
      <c r="AE2195" s="3">
        <v>2</v>
      </c>
      <c r="AF2195" s="12">
        <f>_xlfn.XLOOKUP(C2195,ESTACIONES!B:B,ESTACIONES!N:N,0,0,1)</f>
        <v>2.2158768167534104</v>
      </c>
      <c r="AG2195">
        <f>_xlfn.XLOOKUP(A2195,'L y W'!A:A,'L y W'!B:B,0,0,1)</f>
        <v>0</v>
      </c>
      <c r="AH2195">
        <f>_xlfn.XLOOKUP(A2195,'L y W'!A:A,'L y W'!C:C,0,0,1)</f>
        <v>0</v>
      </c>
    </row>
    <row r="2196" spans="1:34" x14ac:dyDescent="0.3">
      <c r="A2196" s="1">
        <v>4380</v>
      </c>
      <c r="B2196" s="1" t="s">
        <v>2819</v>
      </c>
      <c r="C2196" s="1" t="s">
        <v>2531</v>
      </c>
      <c r="D2196" s="1">
        <v>2018</v>
      </c>
      <c r="E2196" s="1">
        <v>4</v>
      </c>
      <c r="F2196" s="1">
        <v>5</v>
      </c>
      <c r="G2196" s="1">
        <v>11</v>
      </c>
      <c r="H2196" s="1">
        <v>12</v>
      </c>
      <c r="I2196" s="1">
        <v>12</v>
      </c>
      <c r="J2196" s="1">
        <v>-20.286999999999999</v>
      </c>
      <c r="K2196" s="1">
        <v>-70.525999999999996</v>
      </c>
      <c r="L2196" s="1">
        <v>5.4</v>
      </c>
      <c r="M2196" s="1">
        <v>46</v>
      </c>
      <c r="N2196" s="1">
        <v>-20.539200000000001</v>
      </c>
      <c r="O2196" s="1">
        <v>-70.177633</v>
      </c>
      <c r="P2196" s="1">
        <v>0</v>
      </c>
      <c r="Q2196" s="1">
        <v>1545</v>
      </c>
      <c r="R2196" s="7">
        <v>8.4499999999999993</v>
      </c>
      <c r="S2196" s="1">
        <v>123</v>
      </c>
      <c r="T2196" s="1">
        <v>61</v>
      </c>
      <c r="U2196" s="1">
        <v>175</v>
      </c>
      <c r="V2196" s="1">
        <v>216</v>
      </c>
      <c r="W2196" s="1">
        <v>86</v>
      </c>
      <c r="X2196" s="1">
        <v>29</v>
      </c>
      <c r="Y2196" s="1">
        <v>45.843120165567228</v>
      </c>
      <c r="Z2196" s="1">
        <v>64.942987816350396</v>
      </c>
      <c r="AA2196" s="1">
        <v>64.959335327148438</v>
      </c>
      <c r="AB2196" s="1" t="s">
        <v>2840</v>
      </c>
      <c r="AC2196" s="3">
        <v>151</v>
      </c>
      <c r="AD2196" s="3">
        <f>_xlfn.XLOOKUP(B2196,EVENTOS!B:B,EVENTOS!M:M,"--",0,1)</f>
        <v>459</v>
      </c>
      <c r="AE2196" s="3">
        <v>1</v>
      </c>
      <c r="AF2196" s="12">
        <f>_xlfn.XLOOKUP(C2196,ESTACIONES!B:B,ESTACIONES!N:N,0,0,1)</f>
        <v>2.459598933033873</v>
      </c>
      <c r="AG2196">
        <f>_xlfn.XLOOKUP(A2196,'L y W'!A:A,'L y W'!B:B,0,0,1)</f>
        <v>0</v>
      </c>
      <c r="AH2196">
        <f>_xlfn.XLOOKUP(A2196,'L y W'!A:A,'L y W'!C:C,0,0,1)</f>
        <v>0</v>
      </c>
    </row>
    <row r="2197" spans="1:34" x14ac:dyDescent="0.3">
      <c r="A2197" s="1">
        <v>4382</v>
      </c>
      <c r="B2197" s="1" t="s">
        <v>2819</v>
      </c>
      <c r="C2197" s="1" t="s">
        <v>2424</v>
      </c>
      <c r="D2197" s="1">
        <v>2018</v>
      </c>
      <c r="E2197" s="1">
        <v>4</v>
      </c>
      <c r="F2197" s="1">
        <v>5</v>
      </c>
      <c r="G2197" s="1">
        <v>11</v>
      </c>
      <c r="H2197" s="1">
        <v>12</v>
      </c>
      <c r="I2197" s="1">
        <v>12</v>
      </c>
      <c r="J2197" s="1">
        <v>-20.286999999999999</v>
      </c>
      <c r="K2197" s="1">
        <v>-70.525999999999996</v>
      </c>
      <c r="L2197" s="1">
        <v>5.4</v>
      </c>
      <c r="M2197" s="1">
        <v>46</v>
      </c>
      <c r="N2197" s="1">
        <v>-20.287310000000002</v>
      </c>
      <c r="O2197" s="1">
        <v>-70.104550000000003</v>
      </c>
      <c r="P2197" s="1">
        <v>524</v>
      </c>
      <c r="Q2197" s="1">
        <v>822</v>
      </c>
      <c r="R2197" s="7">
        <v>16.856666666666669</v>
      </c>
      <c r="S2197" s="1">
        <v>123</v>
      </c>
      <c r="T2197" s="1">
        <v>61</v>
      </c>
      <c r="U2197" s="1">
        <v>175</v>
      </c>
      <c r="V2197" s="1">
        <v>216</v>
      </c>
      <c r="W2197" s="1">
        <v>86</v>
      </c>
      <c r="X2197" s="1">
        <v>29</v>
      </c>
      <c r="Y2197" s="1">
        <v>44.022989062409344</v>
      </c>
      <c r="Z2197" s="1">
        <v>64.0508090658425</v>
      </c>
      <c r="AA2197" s="1">
        <v>63.671897888183587</v>
      </c>
      <c r="AB2197" s="1" t="s">
        <v>2841</v>
      </c>
      <c r="AC2197" s="3">
        <v>147</v>
      </c>
      <c r="AD2197" s="3">
        <f>_xlfn.XLOOKUP(B2197,EVENTOS!B:B,EVENTOS!M:M,"--",0,1)</f>
        <v>459</v>
      </c>
      <c r="AE2197" s="3">
        <v>1</v>
      </c>
      <c r="AF2197" s="12">
        <f>_xlfn.XLOOKUP(C2197,ESTACIONES!B:B,ESTACIONES!N:N,0,0,1)</f>
        <v>1.9072227936639179</v>
      </c>
      <c r="AG2197">
        <f>_xlfn.XLOOKUP(A2197,'L y W'!A:A,'L y W'!B:B,0,0,1)</f>
        <v>0</v>
      </c>
      <c r="AH2197">
        <f>_xlfn.XLOOKUP(A2197,'L y W'!A:A,'L y W'!C:C,0,0,1)</f>
        <v>0</v>
      </c>
    </row>
    <row r="2198" spans="1:34" x14ac:dyDescent="0.3">
      <c r="A2198" s="1">
        <v>4383</v>
      </c>
      <c r="B2198" s="1" t="s">
        <v>2819</v>
      </c>
      <c r="C2198" s="1" t="s">
        <v>486</v>
      </c>
      <c r="D2198" s="1">
        <v>2018</v>
      </c>
      <c r="E2198" s="1">
        <v>4</v>
      </c>
      <c r="F2198" s="1">
        <v>5</v>
      </c>
      <c r="G2198" s="1">
        <v>11</v>
      </c>
      <c r="H2198" s="1">
        <v>12</v>
      </c>
      <c r="I2198" s="1">
        <v>12</v>
      </c>
      <c r="J2198" s="1">
        <v>-20.286999999999999</v>
      </c>
      <c r="K2198" s="1">
        <v>-70.525999999999996</v>
      </c>
      <c r="L2198" s="1">
        <v>5.4</v>
      </c>
      <c r="M2198" s="1">
        <v>46</v>
      </c>
      <c r="N2198" s="1">
        <v>-19.924413999999999</v>
      </c>
      <c r="O2198" s="1">
        <v>-69.511921999999998</v>
      </c>
      <c r="P2198" s="1">
        <v>0</v>
      </c>
      <c r="Q2198" s="1">
        <v>517</v>
      </c>
      <c r="R2198" s="7">
        <v>6.5</v>
      </c>
      <c r="S2198" s="1">
        <v>123</v>
      </c>
      <c r="T2198" s="1">
        <v>61</v>
      </c>
      <c r="U2198" s="1">
        <v>175</v>
      </c>
      <c r="V2198" s="1">
        <v>216</v>
      </c>
      <c r="W2198" s="1">
        <v>86</v>
      </c>
      <c r="X2198" s="1">
        <v>29</v>
      </c>
      <c r="Y2198" s="1">
        <v>113.39139644132938</v>
      </c>
      <c r="Z2198" s="1">
        <v>122.36669803061095</v>
      </c>
      <c r="AA2198" s="1">
        <v>122.26284027099609</v>
      </c>
      <c r="AB2198" s="1" t="s">
        <v>2842</v>
      </c>
      <c r="AC2198" s="3">
        <v>57</v>
      </c>
      <c r="AD2198" s="3">
        <f>_xlfn.XLOOKUP(B2198,EVENTOS!B:B,EVENTOS!M:M,"--",0,1)</f>
        <v>459</v>
      </c>
      <c r="AE2198" s="3">
        <v>1</v>
      </c>
      <c r="AF2198" s="12">
        <f>_xlfn.XLOOKUP(C2198,ESTACIONES!B:B,ESTACIONES!N:N,0,0,1)</f>
        <v>4.936467224628478</v>
      </c>
      <c r="AG2198">
        <f>_xlfn.XLOOKUP(A2198,'L y W'!A:A,'L y W'!B:B,0,0,1)</f>
        <v>0</v>
      </c>
      <c r="AH2198">
        <f>_xlfn.XLOOKUP(A2198,'L y W'!A:A,'L y W'!C:C,0,0,1)</f>
        <v>0</v>
      </c>
    </row>
    <row r="2199" spans="1:34" x14ac:dyDescent="0.3">
      <c r="A2199" s="1">
        <v>4386</v>
      </c>
      <c r="B2199" s="1" t="s">
        <v>2819</v>
      </c>
      <c r="C2199" s="1" t="s">
        <v>1133</v>
      </c>
      <c r="D2199" s="1">
        <v>2018</v>
      </c>
      <c r="E2199" s="1">
        <v>4</v>
      </c>
      <c r="F2199" s="1">
        <v>5</v>
      </c>
      <c r="G2199" s="1">
        <v>11</v>
      </c>
      <c r="H2199" s="1">
        <v>12</v>
      </c>
      <c r="I2199" s="1">
        <v>12</v>
      </c>
      <c r="J2199" s="1">
        <v>-20.286999999999999</v>
      </c>
      <c r="K2199" s="1">
        <v>-70.525999999999996</v>
      </c>
      <c r="L2199" s="1">
        <v>5.4</v>
      </c>
      <c r="M2199" s="1">
        <v>46</v>
      </c>
      <c r="N2199" s="1">
        <v>-20.5656</v>
      </c>
      <c r="O2199" s="1">
        <v>-70.180700000000002</v>
      </c>
      <c r="P2199" s="1">
        <v>0</v>
      </c>
      <c r="Q2199" s="1">
        <v>566</v>
      </c>
      <c r="R2199" s="7">
        <v>5.25</v>
      </c>
      <c r="S2199" s="1">
        <v>123</v>
      </c>
      <c r="T2199" s="1">
        <v>61</v>
      </c>
      <c r="U2199" s="1">
        <v>175</v>
      </c>
      <c r="V2199" s="1">
        <v>216</v>
      </c>
      <c r="W2199" s="1">
        <v>86</v>
      </c>
      <c r="X2199" s="1">
        <v>29</v>
      </c>
      <c r="Y2199" s="1">
        <v>47.433639479595527</v>
      </c>
      <c r="Z2199" s="1">
        <v>66.075336959263737</v>
      </c>
      <c r="AA2199" s="1">
        <v>66.092597961425781</v>
      </c>
      <c r="AB2199" s="1" t="s">
        <v>2843</v>
      </c>
      <c r="AC2199" s="3">
        <v>86</v>
      </c>
      <c r="AD2199" s="3">
        <f>_xlfn.XLOOKUP(B2199,EVENTOS!B:B,EVENTOS!M:M,"--",0,1)</f>
        <v>459</v>
      </c>
      <c r="AE2199" s="3">
        <v>1</v>
      </c>
      <c r="AF2199" s="12">
        <f>_xlfn.XLOOKUP(C2199,ESTACIONES!B:B,ESTACIONES!N:N,0,0,1)</f>
        <v>1.9877605484014587</v>
      </c>
      <c r="AG2199">
        <f>_xlfn.XLOOKUP(A2199,'L y W'!A:A,'L y W'!B:B,0,0,1)</f>
        <v>0</v>
      </c>
      <c r="AH2199">
        <f>_xlfn.XLOOKUP(A2199,'L y W'!A:A,'L y W'!C:C,0,0,1)</f>
        <v>0</v>
      </c>
    </row>
    <row r="2200" spans="1:34" x14ac:dyDescent="0.3">
      <c r="A2200" s="1">
        <v>4388</v>
      </c>
      <c r="B2200" s="1" t="s">
        <v>2844</v>
      </c>
      <c r="C2200" s="1" t="s">
        <v>1755</v>
      </c>
      <c r="D2200" s="1">
        <v>2018</v>
      </c>
      <c r="E2200" s="1">
        <v>4</v>
      </c>
      <c r="F2200" s="1">
        <v>5</v>
      </c>
      <c r="G2200" s="1">
        <v>6</v>
      </c>
      <c r="H2200" s="1">
        <v>32</v>
      </c>
      <c r="I2200" s="1">
        <v>43</v>
      </c>
      <c r="J2200" s="1">
        <v>-42.622999999999998</v>
      </c>
      <c r="K2200" s="1">
        <v>-73.932000000000002</v>
      </c>
      <c r="L2200" s="1">
        <v>5</v>
      </c>
      <c r="M2200" s="1">
        <v>36.1</v>
      </c>
      <c r="N2200" s="1">
        <v>-43.114199999999997</v>
      </c>
      <c r="O2200" s="1">
        <v>-73.664400000000001</v>
      </c>
      <c r="P2200" s="1">
        <v>178</v>
      </c>
      <c r="Q2200" s="1">
        <v>533</v>
      </c>
      <c r="R2200" s="7">
        <v>0.91</v>
      </c>
      <c r="S2200" s="1">
        <v>5</v>
      </c>
      <c r="T2200" s="1">
        <v>25</v>
      </c>
      <c r="U2200" s="1">
        <v>97</v>
      </c>
      <c r="V2200" s="1">
        <v>178</v>
      </c>
      <c r="W2200" s="1">
        <v>66</v>
      </c>
      <c r="X2200" s="1">
        <v>87</v>
      </c>
      <c r="Y2200" s="1">
        <v>58.785692540993701</v>
      </c>
      <c r="Z2200" s="1">
        <v>69.078585187627013</v>
      </c>
      <c r="AA2200" s="1">
        <v>69.011138916015625</v>
      </c>
      <c r="AB2200" s="1" t="s">
        <v>2845</v>
      </c>
      <c r="AC2200" s="3">
        <v>113</v>
      </c>
      <c r="AD2200" s="3">
        <f>_xlfn.XLOOKUP(B2200,EVENTOS!B:B,EVENTOS!M:M,"--",0,1)</f>
        <v>460</v>
      </c>
      <c r="AE2200" s="3">
        <v>1</v>
      </c>
      <c r="AF2200" s="12">
        <f>_xlfn.XLOOKUP(C2200,ESTACIONES!B:B,ESTACIONES!N:N,0,0,1)</f>
        <v>8.7838989444555011</v>
      </c>
      <c r="AG2200">
        <f>_xlfn.XLOOKUP(A2200,'L y W'!A:A,'L y W'!B:B,0,0,1)</f>
        <v>0</v>
      </c>
      <c r="AH2200">
        <f>_xlfn.XLOOKUP(A2200,'L y W'!A:A,'L y W'!C:C,0,0,1)</f>
        <v>0</v>
      </c>
    </row>
    <row r="2201" spans="1:34" x14ac:dyDescent="0.3">
      <c r="A2201" s="1">
        <v>4389</v>
      </c>
      <c r="B2201" s="1" t="s">
        <v>2844</v>
      </c>
      <c r="C2201" s="1" t="s">
        <v>2846</v>
      </c>
      <c r="D2201" s="1">
        <v>2018</v>
      </c>
      <c r="E2201" s="1">
        <v>4</v>
      </c>
      <c r="F2201" s="1">
        <v>5</v>
      </c>
      <c r="G2201" s="1">
        <v>6</v>
      </c>
      <c r="H2201" s="1">
        <v>32</v>
      </c>
      <c r="I2201" s="1">
        <v>43</v>
      </c>
      <c r="J2201" s="1">
        <v>-42.622999999999998</v>
      </c>
      <c r="K2201" s="1">
        <v>-73.932000000000002</v>
      </c>
      <c r="L2201" s="1">
        <v>5</v>
      </c>
      <c r="M2201" s="1">
        <v>36.1</v>
      </c>
      <c r="N2201" s="1">
        <v>-42.482511000000002</v>
      </c>
      <c r="O2201" s="1">
        <v>-73.765853000000007</v>
      </c>
      <c r="P2201" s="1">
        <v>41</v>
      </c>
      <c r="Q2201" s="1">
        <v>360</v>
      </c>
      <c r="R2201" s="7">
        <v>1.56</v>
      </c>
      <c r="S2201" s="1">
        <v>5</v>
      </c>
      <c r="T2201" s="1">
        <v>25</v>
      </c>
      <c r="U2201" s="1">
        <v>97</v>
      </c>
      <c r="V2201" s="1">
        <v>178</v>
      </c>
      <c r="W2201" s="1">
        <v>66</v>
      </c>
      <c r="X2201" s="1">
        <v>87</v>
      </c>
      <c r="Y2201" s="1">
        <v>20.730479036206987</v>
      </c>
      <c r="Z2201" s="1">
        <v>41.664428978093738</v>
      </c>
      <c r="AA2201" s="1">
        <v>41.624149322509773</v>
      </c>
      <c r="AB2201" s="1" t="s">
        <v>2847</v>
      </c>
      <c r="AC2201" s="3">
        <v>159</v>
      </c>
      <c r="AD2201" s="3">
        <f>_xlfn.XLOOKUP(B2201,EVENTOS!B:B,EVENTOS!M:M,"--",0,1)</f>
        <v>460</v>
      </c>
      <c r="AE2201" s="3">
        <v>1</v>
      </c>
      <c r="AF2201" s="12">
        <f>_xlfn.XLOOKUP(C2201,ESTACIONES!B:B,ESTACIONES!N:N,0,0,1)</f>
        <v>4.9586271526455903</v>
      </c>
      <c r="AG2201">
        <f>_xlfn.XLOOKUP(A2201,'L y W'!A:A,'L y W'!B:B,0,0,1)</f>
        <v>0</v>
      </c>
      <c r="AH2201">
        <f>_xlfn.XLOOKUP(A2201,'L y W'!A:A,'L y W'!C:C,0,0,1)</f>
        <v>0</v>
      </c>
    </row>
    <row r="2202" spans="1:34" x14ac:dyDescent="0.3">
      <c r="A2202" s="1">
        <v>4390</v>
      </c>
      <c r="B2202" s="1" t="s">
        <v>2848</v>
      </c>
      <c r="C2202" s="1" t="s">
        <v>2314</v>
      </c>
      <c r="D2202" s="1">
        <v>2018</v>
      </c>
      <c r="E2202" s="1">
        <v>4</v>
      </c>
      <c r="F2202" s="1">
        <v>10</v>
      </c>
      <c r="G2202" s="1">
        <v>10</v>
      </c>
      <c r="H2202" s="1">
        <v>19</v>
      </c>
      <c r="I2202" s="1">
        <v>33</v>
      </c>
      <c r="J2202" s="1">
        <v>-31.004000000000001</v>
      </c>
      <c r="K2202" s="1">
        <v>-71.540000000000006</v>
      </c>
      <c r="L2202" s="1">
        <v>6.2</v>
      </c>
      <c r="M2202" s="1">
        <v>74.400000000000006</v>
      </c>
      <c r="N2202" s="1">
        <v>-27.37406</v>
      </c>
      <c r="O2202" s="1">
        <v>-70.317769999999996</v>
      </c>
      <c r="P2202" s="1">
        <v>405</v>
      </c>
      <c r="Q2202" s="1">
        <v>441</v>
      </c>
      <c r="R2202" s="7">
        <v>2.5099999999999998</v>
      </c>
      <c r="S2202" s="1">
        <v>120</v>
      </c>
      <c r="T2202" s="1">
        <v>26</v>
      </c>
      <c r="U2202" s="1">
        <v>-118</v>
      </c>
      <c r="V2202" s="1">
        <v>331</v>
      </c>
      <c r="W2202" s="1">
        <v>67</v>
      </c>
      <c r="X2202" s="1">
        <v>-77</v>
      </c>
      <c r="Y2202" s="1">
        <v>419.52228957287195</v>
      </c>
      <c r="Z2202" s="1">
        <v>426.13934278996652</v>
      </c>
      <c r="AA2202" s="1">
        <v>416.40908813476563</v>
      </c>
      <c r="AB2202" s="1" t="s">
        <v>2849</v>
      </c>
      <c r="AC2202" s="3">
        <v>139</v>
      </c>
      <c r="AD2202" s="3">
        <f>_xlfn.XLOOKUP(B2202,EVENTOS!B:B,EVENTOS!M:M,"--",0,1)</f>
        <v>461</v>
      </c>
      <c r="AE2202" s="3">
        <v>2</v>
      </c>
      <c r="AF2202" s="12">
        <f>_xlfn.XLOOKUP(C2202,ESTACIONES!B:B,ESTACIONES!N:N,0,0,1)</f>
        <v>6.032425615425363</v>
      </c>
      <c r="AG2202">
        <f>_xlfn.XLOOKUP(A2202,'L y W'!A:A,'L y W'!B:B,0,0,1)</f>
        <v>19.275249131909373</v>
      </c>
      <c r="AH2202">
        <f>_xlfn.XLOOKUP(A2202,'L y W'!A:A,'L y W'!C:C,0,0,1)</f>
        <v>14.914201280943992</v>
      </c>
    </row>
    <row r="2203" spans="1:34" x14ac:dyDescent="0.3">
      <c r="A2203" s="1">
        <v>4393</v>
      </c>
      <c r="B2203" s="1" t="s">
        <v>2848</v>
      </c>
      <c r="C2203" s="1" t="s">
        <v>557</v>
      </c>
      <c r="D2203" s="1">
        <v>2018</v>
      </c>
      <c r="E2203" s="1">
        <v>4</v>
      </c>
      <c r="F2203" s="1">
        <v>10</v>
      </c>
      <c r="G2203" s="1">
        <v>10</v>
      </c>
      <c r="H2203" s="1">
        <v>19</v>
      </c>
      <c r="I2203" s="1">
        <v>33</v>
      </c>
      <c r="J2203" s="1">
        <v>-31.004000000000001</v>
      </c>
      <c r="K2203" s="1">
        <v>-71.540000000000006</v>
      </c>
      <c r="L2203" s="1">
        <v>6.2</v>
      </c>
      <c r="M2203" s="1">
        <v>74.400000000000006</v>
      </c>
      <c r="N2203" s="1">
        <v>-27.830369999999998</v>
      </c>
      <c r="O2203" s="1">
        <v>-70.107979999999998</v>
      </c>
      <c r="P2203" s="1">
        <v>955</v>
      </c>
      <c r="Q2203" s="1">
        <v>507</v>
      </c>
      <c r="R2203" s="7">
        <v>2.5</v>
      </c>
      <c r="S2203" s="1">
        <v>120</v>
      </c>
      <c r="T2203" s="1">
        <v>26</v>
      </c>
      <c r="U2203" s="1">
        <v>-118</v>
      </c>
      <c r="V2203" s="1">
        <v>331</v>
      </c>
      <c r="W2203" s="1">
        <v>67</v>
      </c>
      <c r="X2203" s="1">
        <v>-77</v>
      </c>
      <c r="Y2203" s="1">
        <v>378.21679334853656</v>
      </c>
      <c r="Z2203" s="1">
        <v>385.65051380213356</v>
      </c>
      <c r="AA2203" s="1">
        <v>376.28591918945313</v>
      </c>
      <c r="AB2203" s="1" t="s">
        <v>2850</v>
      </c>
      <c r="AC2203" s="3">
        <v>63</v>
      </c>
      <c r="AD2203" s="3">
        <f>_xlfn.XLOOKUP(B2203,EVENTOS!B:B,EVENTOS!M:M,"--",0,1)</f>
        <v>461</v>
      </c>
      <c r="AE2203" s="3">
        <v>2</v>
      </c>
      <c r="AF2203" s="12">
        <f>_xlfn.XLOOKUP(C2203,ESTACIONES!B:B,ESTACIONES!N:N,0,0,1)</f>
        <v>2.3249768258376071</v>
      </c>
      <c r="AG2203">
        <f>_xlfn.XLOOKUP(A2203,'L y W'!A:A,'L y W'!B:B,0,0,1)</f>
        <v>19.275249131909373</v>
      </c>
      <c r="AH2203">
        <f>_xlfn.XLOOKUP(A2203,'L y W'!A:A,'L y W'!C:C,0,0,1)</f>
        <v>14.914201280943992</v>
      </c>
    </row>
    <row r="2204" spans="1:34" x14ac:dyDescent="0.3">
      <c r="A2204" s="1">
        <v>4398</v>
      </c>
      <c r="B2204" s="1" t="s">
        <v>2848</v>
      </c>
      <c r="C2204" s="1" t="s">
        <v>559</v>
      </c>
      <c r="D2204" s="1">
        <v>2018</v>
      </c>
      <c r="E2204" s="1">
        <v>4</v>
      </c>
      <c r="F2204" s="1">
        <v>10</v>
      </c>
      <c r="G2204" s="1">
        <v>10</v>
      </c>
      <c r="H2204" s="1">
        <v>19</v>
      </c>
      <c r="I2204" s="1">
        <v>33</v>
      </c>
      <c r="J2204" s="1">
        <v>-31.004000000000001</v>
      </c>
      <c r="K2204" s="1">
        <v>-71.540000000000006</v>
      </c>
      <c r="L2204" s="1">
        <v>6.2</v>
      </c>
      <c r="M2204" s="1">
        <v>74.400000000000006</v>
      </c>
      <c r="N2204" s="1">
        <v>-27.367170000000002</v>
      </c>
      <c r="O2204" s="1">
        <v>-70.330690000000004</v>
      </c>
      <c r="P2204" s="1">
        <v>398</v>
      </c>
      <c r="Q2204" s="1">
        <v>473</v>
      </c>
      <c r="R2204" s="7">
        <v>6.7</v>
      </c>
      <c r="S2204" s="1">
        <v>120</v>
      </c>
      <c r="T2204" s="1">
        <v>26</v>
      </c>
      <c r="U2204" s="1">
        <v>-118</v>
      </c>
      <c r="V2204" s="1">
        <v>331</v>
      </c>
      <c r="W2204" s="1">
        <v>67</v>
      </c>
      <c r="X2204" s="1">
        <v>-77</v>
      </c>
      <c r="Y2204" s="1">
        <v>419.90212505789037</v>
      </c>
      <c r="Z2204" s="1">
        <v>426.51205778047142</v>
      </c>
      <c r="AA2204" s="1">
        <v>416.76950073242188</v>
      </c>
      <c r="AB2204" s="1" t="s">
        <v>2851</v>
      </c>
      <c r="AC2204" s="3">
        <v>64</v>
      </c>
      <c r="AD2204" s="3">
        <f>_xlfn.XLOOKUP(B2204,EVENTOS!B:B,EVENTOS!M:M,"--",0,1)</f>
        <v>461</v>
      </c>
      <c r="AE2204" s="3">
        <v>2</v>
      </c>
      <c r="AF2204" s="12">
        <f>_xlfn.XLOOKUP(C2204,ESTACIONES!B:B,ESTACIONES!N:N,0,0,1)</f>
        <v>4.3965270469791156</v>
      </c>
      <c r="AG2204">
        <f>_xlfn.XLOOKUP(A2204,'L y W'!A:A,'L y W'!B:B,0,0,1)</f>
        <v>19.275249131909373</v>
      </c>
      <c r="AH2204">
        <f>_xlfn.XLOOKUP(A2204,'L y W'!A:A,'L y W'!C:C,0,0,1)</f>
        <v>14.914201280943992</v>
      </c>
    </row>
    <row r="2205" spans="1:34" x14ac:dyDescent="0.3">
      <c r="A2205" s="1">
        <v>44</v>
      </c>
      <c r="B2205" s="1" t="s">
        <v>2622</v>
      </c>
      <c r="C2205" s="1" t="s">
        <v>113</v>
      </c>
      <c r="D2205" s="1">
        <v>2013</v>
      </c>
      <c r="E2205" s="1">
        <v>8</v>
      </c>
      <c r="F2205" s="1">
        <v>23</v>
      </c>
      <c r="G2205" s="1">
        <v>8</v>
      </c>
      <c r="H2205" s="1">
        <v>34</v>
      </c>
      <c r="I2205" s="1">
        <v>5</v>
      </c>
      <c r="J2205" s="1">
        <v>-22.277999999999999</v>
      </c>
      <c r="K2205" s="1">
        <v>-68.855000000000004</v>
      </c>
      <c r="L2205" s="1">
        <v>5.7</v>
      </c>
      <c r="M2205" s="1">
        <v>117.5</v>
      </c>
      <c r="N2205" s="1">
        <v>-23.208335000000002</v>
      </c>
      <c r="O2205" s="1">
        <v>-69.470920000000007</v>
      </c>
      <c r="P2205" s="1">
        <v>0</v>
      </c>
      <c r="Q2205" s="1">
        <v>532</v>
      </c>
      <c r="R2205" s="7">
        <v>2.2200000000000002</v>
      </c>
      <c r="S2205" s="1">
        <v>224</v>
      </c>
      <c r="T2205" s="1">
        <v>28</v>
      </c>
      <c r="U2205" s="1">
        <v>-44</v>
      </c>
      <c r="V2205" s="1">
        <v>355</v>
      </c>
      <c r="W2205" s="1">
        <v>71</v>
      </c>
      <c r="X2205" s="1">
        <v>-110</v>
      </c>
      <c r="Y2205" s="1">
        <v>120.89895681469503</v>
      </c>
      <c r="Z2205" s="1">
        <v>168.59065145755113</v>
      </c>
      <c r="AA2205" s="1">
        <v>159.375</v>
      </c>
      <c r="AB2205" s="1" t="s">
        <v>2852</v>
      </c>
      <c r="AC2205" s="3">
        <v>20</v>
      </c>
      <c r="AD2205" s="3">
        <f>_xlfn.XLOOKUP(B2205,EVENTOS!B:B,EVENTOS!M:M,"--",0,1)</f>
        <v>434</v>
      </c>
      <c r="AE2205" s="3">
        <v>2</v>
      </c>
      <c r="AF2205" s="12">
        <f>_xlfn.XLOOKUP(C2205,ESTACIONES!B:B,ESTACIONES!N:N,0,0,1)</f>
        <v>3.4503543176923124</v>
      </c>
      <c r="AG2205">
        <f>_xlfn.XLOOKUP(A2205,'L y W'!A:A,'L y W'!B:B,0,0,1)</f>
        <v>0</v>
      </c>
      <c r="AH2205">
        <f>_xlfn.XLOOKUP(A2205,'L y W'!A:A,'L y W'!C:C,0,0,1)</f>
        <v>0</v>
      </c>
    </row>
    <row r="2206" spans="1:34" x14ac:dyDescent="0.3">
      <c r="A2206" s="1">
        <v>4400</v>
      </c>
      <c r="B2206" s="1" t="s">
        <v>2848</v>
      </c>
      <c r="C2206" s="1" t="s">
        <v>93</v>
      </c>
      <c r="D2206" s="1">
        <v>2018</v>
      </c>
      <c r="E2206" s="1">
        <v>4</v>
      </c>
      <c r="F2206" s="1">
        <v>10</v>
      </c>
      <c r="G2206" s="1">
        <v>10</v>
      </c>
      <c r="H2206" s="1">
        <v>19</v>
      </c>
      <c r="I2206" s="1">
        <v>33</v>
      </c>
      <c r="J2206" s="1">
        <v>-31.004000000000001</v>
      </c>
      <c r="K2206" s="1">
        <v>-71.540000000000006</v>
      </c>
      <c r="L2206" s="1">
        <v>6.2</v>
      </c>
      <c r="M2206" s="1">
        <v>74.400000000000006</v>
      </c>
      <c r="N2206" s="1">
        <v>-29.877189999999999</v>
      </c>
      <c r="O2206" s="1">
        <v>-71.237870000000001</v>
      </c>
      <c r="P2206" s="1">
        <v>0</v>
      </c>
      <c r="Q2206" s="1">
        <v>399</v>
      </c>
      <c r="R2206" s="7">
        <v>1.18</v>
      </c>
      <c r="S2206" s="1">
        <v>120</v>
      </c>
      <c r="T2206" s="1">
        <v>26</v>
      </c>
      <c r="U2206" s="1">
        <v>-118</v>
      </c>
      <c r="V2206" s="1">
        <v>331</v>
      </c>
      <c r="W2206" s="1">
        <v>67</v>
      </c>
      <c r="X2206" s="1">
        <v>-77</v>
      </c>
      <c r="Y2206" s="1">
        <v>128.24480530194046</v>
      </c>
      <c r="Z2206" s="1">
        <v>148.26358314479188</v>
      </c>
      <c r="AA2206" s="1">
        <v>138.818359375</v>
      </c>
      <c r="AB2206" s="1" t="s">
        <v>2853</v>
      </c>
      <c r="AC2206" s="3">
        <v>16</v>
      </c>
      <c r="AD2206" s="3">
        <f>_xlfn.XLOOKUP(B2206,EVENTOS!B:B,EVENTOS!M:M,"--",0,1)</f>
        <v>461</v>
      </c>
      <c r="AE2206" s="3">
        <v>2</v>
      </c>
      <c r="AF2206" s="12">
        <f>_xlfn.XLOOKUP(C2206,ESTACIONES!B:B,ESTACIONES!N:N,0,0,1)</f>
        <v>2.8226612561991336</v>
      </c>
      <c r="AG2206">
        <f>_xlfn.XLOOKUP(A2206,'L y W'!A:A,'L y W'!B:B,0,0,1)</f>
        <v>19.275249131909373</v>
      </c>
      <c r="AH2206">
        <f>_xlfn.XLOOKUP(A2206,'L y W'!A:A,'L y W'!C:C,0,0,1)</f>
        <v>14.914201280943992</v>
      </c>
    </row>
    <row r="2207" spans="1:34" x14ac:dyDescent="0.3">
      <c r="A2207" s="1">
        <v>4405</v>
      </c>
      <c r="B2207" s="1" t="s">
        <v>2848</v>
      </c>
      <c r="C2207" s="1" t="s">
        <v>2782</v>
      </c>
      <c r="D2207" s="1">
        <v>2018</v>
      </c>
      <c r="E2207" s="1">
        <v>4</v>
      </c>
      <c r="F2207" s="1">
        <v>10</v>
      </c>
      <c r="G2207" s="1">
        <v>10</v>
      </c>
      <c r="H2207" s="1">
        <v>19</v>
      </c>
      <c r="I2207" s="1">
        <v>33</v>
      </c>
      <c r="J2207" s="1">
        <v>-31.004000000000001</v>
      </c>
      <c r="K2207" s="1">
        <v>-71.540000000000006</v>
      </c>
      <c r="L2207" s="1">
        <v>6.2</v>
      </c>
      <c r="M2207" s="1">
        <v>74.400000000000006</v>
      </c>
      <c r="N2207" s="1">
        <v>-31.187277999999999</v>
      </c>
      <c r="O2207" s="1">
        <v>-71.000805999999997</v>
      </c>
      <c r="P2207" s="1">
        <v>922</v>
      </c>
      <c r="Q2207" s="1">
        <v>827</v>
      </c>
      <c r="R2207" s="7">
        <v>1.63</v>
      </c>
      <c r="S2207" s="1">
        <v>120</v>
      </c>
      <c r="T2207" s="1">
        <v>26</v>
      </c>
      <c r="U2207" s="1">
        <v>-118</v>
      </c>
      <c r="V2207" s="1">
        <v>331</v>
      </c>
      <c r="W2207" s="1">
        <v>67</v>
      </c>
      <c r="X2207" s="1">
        <v>-77</v>
      </c>
      <c r="Y2207" s="1">
        <v>55.31159695353378</v>
      </c>
      <c r="Z2207" s="1">
        <v>93.449325527529453</v>
      </c>
      <c r="AA2207" s="1">
        <v>84.245697021484375</v>
      </c>
      <c r="AB2207" s="1" t="s">
        <v>2854</v>
      </c>
      <c r="AC2207" s="3">
        <v>157</v>
      </c>
      <c r="AD2207" s="3">
        <f>_xlfn.XLOOKUP(B2207,EVENTOS!B:B,EVENTOS!M:M,"--",0,1)</f>
        <v>461</v>
      </c>
      <c r="AE2207" s="3">
        <v>2</v>
      </c>
      <c r="AF2207" s="12">
        <f>_xlfn.XLOOKUP(C2207,ESTACIONES!B:B,ESTACIONES!N:N,0,0,1)</f>
        <v>3.338895831735742</v>
      </c>
      <c r="AG2207">
        <f>_xlfn.XLOOKUP(A2207,'L y W'!A:A,'L y W'!B:B,0,0,1)</f>
        <v>19.275249131909373</v>
      </c>
      <c r="AH2207">
        <f>_xlfn.XLOOKUP(A2207,'L y W'!A:A,'L y W'!C:C,0,0,1)</f>
        <v>14.914201280943992</v>
      </c>
    </row>
    <row r="2208" spans="1:34" x14ac:dyDescent="0.3">
      <c r="A2208" s="1">
        <v>4406</v>
      </c>
      <c r="B2208" s="1" t="s">
        <v>2848</v>
      </c>
      <c r="C2208" s="1" t="s">
        <v>107</v>
      </c>
      <c r="D2208" s="1">
        <v>2018</v>
      </c>
      <c r="E2208" s="1">
        <v>4</v>
      </c>
      <c r="F2208" s="1">
        <v>10</v>
      </c>
      <c r="G2208" s="1">
        <v>10</v>
      </c>
      <c r="H2208" s="1">
        <v>19</v>
      </c>
      <c r="I2208" s="1">
        <v>33</v>
      </c>
      <c r="J2208" s="1">
        <v>-31.004000000000001</v>
      </c>
      <c r="K2208" s="1">
        <v>-71.540000000000006</v>
      </c>
      <c r="L2208" s="1">
        <v>6.2</v>
      </c>
      <c r="M2208" s="1">
        <v>74.400000000000006</v>
      </c>
      <c r="N2208" s="1">
        <v>-29.510639999999999</v>
      </c>
      <c r="O2208" s="1">
        <v>-71.200360000000003</v>
      </c>
      <c r="P2208" s="1">
        <v>0</v>
      </c>
      <c r="Q2208" s="1">
        <v>576</v>
      </c>
      <c r="R2208" s="7">
        <v>5.77</v>
      </c>
      <c r="S2208" s="1">
        <v>120</v>
      </c>
      <c r="T2208" s="1">
        <v>26</v>
      </c>
      <c r="U2208" s="1">
        <v>-118</v>
      </c>
      <c r="V2208" s="1">
        <v>331</v>
      </c>
      <c r="W2208" s="1">
        <v>67</v>
      </c>
      <c r="X2208" s="1">
        <v>-77</v>
      </c>
      <c r="Y2208" s="1">
        <v>168.74463721598477</v>
      </c>
      <c r="Z2208" s="1">
        <v>184.41830871460218</v>
      </c>
      <c r="AA2208" s="1">
        <v>174.54936218261719</v>
      </c>
      <c r="AB2208" s="1" t="s">
        <v>2855</v>
      </c>
      <c r="AC2208" s="3">
        <v>19</v>
      </c>
      <c r="AD2208" s="3">
        <f>_xlfn.XLOOKUP(B2208,EVENTOS!B:B,EVENTOS!M:M,"--",0,1)</f>
        <v>461</v>
      </c>
      <c r="AE2208" s="3">
        <v>2</v>
      </c>
      <c r="AF2208" s="12">
        <f>_xlfn.XLOOKUP(C2208,ESTACIONES!B:B,ESTACIONES!N:N,0,0,1)</f>
        <v>3.0510064704910347</v>
      </c>
      <c r="AG2208">
        <f>_xlfn.XLOOKUP(A2208,'L y W'!A:A,'L y W'!B:B,0,0,1)</f>
        <v>19.275249131909373</v>
      </c>
      <c r="AH2208">
        <f>_xlfn.XLOOKUP(A2208,'L y W'!A:A,'L y W'!C:C,0,0,1)</f>
        <v>14.914201280943992</v>
      </c>
    </row>
    <row r="2209" spans="1:34" x14ac:dyDescent="0.3">
      <c r="A2209" s="1">
        <v>4407</v>
      </c>
      <c r="B2209" s="1" t="s">
        <v>2848</v>
      </c>
      <c r="C2209" s="1" t="s">
        <v>43</v>
      </c>
      <c r="D2209" s="1">
        <v>2018</v>
      </c>
      <c r="E2209" s="1">
        <v>4</v>
      </c>
      <c r="F2209" s="1">
        <v>10</v>
      </c>
      <c r="G2209" s="1">
        <v>10</v>
      </c>
      <c r="H2209" s="1">
        <v>19</v>
      </c>
      <c r="I2209" s="1">
        <v>33</v>
      </c>
      <c r="J2209" s="1">
        <v>-31.004000000000001</v>
      </c>
      <c r="K2209" s="1">
        <v>-71.540000000000006</v>
      </c>
      <c r="L2209" s="1">
        <v>6.2</v>
      </c>
      <c r="M2209" s="1">
        <v>74.400000000000006</v>
      </c>
      <c r="N2209" s="1">
        <v>-30.23387</v>
      </c>
      <c r="O2209" s="1">
        <v>-71.081590000000006</v>
      </c>
      <c r="P2209" s="1">
        <v>1032</v>
      </c>
      <c r="Q2209" s="1">
        <v>517</v>
      </c>
      <c r="R2209" s="7">
        <v>6.5</v>
      </c>
      <c r="S2209" s="1">
        <v>120</v>
      </c>
      <c r="T2209" s="1">
        <v>26</v>
      </c>
      <c r="U2209" s="1">
        <v>-118</v>
      </c>
      <c r="V2209" s="1">
        <v>331</v>
      </c>
      <c r="W2209" s="1">
        <v>67</v>
      </c>
      <c r="X2209" s="1">
        <v>-77</v>
      </c>
      <c r="Y2209" s="1">
        <v>96.028004492582895</v>
      </c>
      <c r="Z2209" s="1">
        <v>122.11209715186912</v>
      </c>
      <c r="AA2209" s="1">
        <v>114.0345077514648</v>
      </c>
      <c r="AB2209" s="1" t="s">
        <v>2856</v>
      </c>
      <c r="AC2209" s="3">
        <v>5</v>
      </c>
      <c r="AD2209" s="3">
        <f>_xlfn.XLOOKUP(B2209,EVENTOS!B:B,EVENTOS!M:M,"--",0,1)</f>
        <v>461</v>
      </c>
      <c r="AE2209" s="3">
        <v>2</v>
      </c>
      <c r="AF2209" s="12">
        <f>_xlfn.XLOOKUP(C2209,ESTACIONES!B:B,ESTACIONES!N:N,0,0,1)</f>
        <v>2.335647305457484</v>
      </c>
      <c r="AG2209">
        <f>_xlfn.XLOOKUP(A2209,'L y W'!A:A,'L y W'!B:B,0,0,1)</f>
        <v>19.275249131909373</v>
      </c>
      <c r="AH2209">
        <f>_xlfn.XLOOKUP(A2209,'L y W'!A:A,'L y W'!C:C,0,0,1)</f>
        <v>14.914201280943992</v>
      </c>
    </row>
    <row r="2210" spans="1:34" x14ac:dyDescent="0.3">
      <c r="A2210" s="1">
        <v>4408</v>
      </c>
      <c r="B2210" s="1" t="s">
        <v>2848</v>
      </c>
      <c r="C2210" s="1" t="s">
        <v>47</v>
      </c>
      <c r="D2210" s="1">
        <v>2018</v>
      </c>
      <c r="E2210" s="1">
        <v>4</v>
      </c>
      <c r="F2210" s="1">
        <v>10</v>
      </c>
      <c r="G2210" s="1">
        <v>10</v>
      </c>
      <c r="H2210" s="1">
        <v>19</v>
      </c>
      <c r="I2210" s="1">
        <v>33</v>
      </c>
      <c r="J2210" s="1">
        <v>-31.004000000000001</v>
      </c>
      <c r="K2210" s="1">
        <v>-71.540000000000006</v>
      </c>
      <c r="L2210" s="1">
        <v>6.2</v>
      </c>
      <c r="M2210" s="1">
        <v>74.400000000000006</v>
      </c>
      <c r="N2210" s="1">
        <v>-30.696472</v>
      </c>
      <c r="O2210" s="1">
        <v>-70.958888999999999</v>
      </c>
      <c r="P2210" s="1">
        <v>0</v>
      </c>
      <c r="Q2210" s="1">
        <v>402</v>
      </c>
      <c r="R2210" s="7">
        <v>3.22</v>
      </c>
      <c r="S2210" s="1">
        <v>120</v>
      </c>
      <c r="T2210" s="1">
        <v>26</v>
      </c>
      <c r="U2210" s="1">
        <v>-118</v>
      </c>
      <c r="V2210" s="1">
        <v>331</v>
      </c>
      <c r="W2210" s="1">
        <v>67</v>
      </c>
      <c r="X2210" s="1">
        <v>-77</v>
      </c>
      <c r="Y2210" s="1">
        <v>65.208361318247597</v>
      </c>
      <c r="Z2210" s="1">
        <v>98.93174609704981</v>
      </c>
      <c r="AA2210" s="1">
        <v>89.857345581054688</v>
      </c>
      <c r="AB2210" s="1" t="s">
        <v>2857</v>
      </c>
      <c r="AC2210" s="3">
        <v>6</v>
      </c>
      <c r="AD2210" s="3">
        <f>_xlfn.XLOOKUP(B2210,EVENTOS!B:B,EVENTOS!M:M,"--",0,1)</f>
        <v>461</v>
      </c>
      <c r="AE2210" s="3">
        <v>2</v>
      </c>
      <c r="AF2210" s="12">
        <f>_xlfn.XLOOKUP(C2210,ESTACIONES!B:B,ESTACIONES!N:N,0,0,1)</f>
        <v>2.3463047993698694</v>
      </c>
      <c r="AG2210">
        <f>_xlfn.XLOOKUP(A2210,'L y W'!A:A,'L y W'!B:B,0,0,1)</f>
        <v>19.275249131909373</v>
      </c>
      <c r="AH2210">
        <f>_xlfn.XLOOKUP(A2210,'L y W'!A:A,'L y W'!C:C,0,0,1)</f>
        <v>14.914201280943992</v>
      </c>
    </row>
    <row r="2211" spans="1:34" x14ac:dyDescent="0.3">
      <c r="A2211" s="1">
        <v>4410</v>
      </c>
      <c r="B2211" s="1" t="s">
        <v>2848</v>
      </c>
      <c r="C2211" s="1" t="s">
        <v>524</v>
      </c>
      <c r="D2211" s="1">
        <v>2018</v>
      </c>
      <c r="E2211" s="1">
        <v>4</v>
      </c>
      <c r="F2211" s="1">
        <v>10</v>
      </c>
      <c r="G2211" s="1">
        <v>10</v>
      </c>
      <c r="H2211" s="1">
        <v>19</v>
      </c>
      <c r="I2211" s="1">
        <v>33</v>
      </c>
      <c r="J2211" s="1">
        <v>-31.004000000000001</v>
      </c>
      <c r="K2211" s="1">
        <v>-71.540000000000006</v>
      </c>
      <c r="L2211" s="1">
        <v>6.2</v>
      </c>
      <c r="M2211" s="1">
        <v>74.400000000000006</v>
      </c>
      <c r="N2211" s="1">
        <v>-30.579305999999999</v>
      </c>
      <c r="O2211" s="1">
        <v>-71.494556000000003</v>
      </c>
      <c r="P2211" s="1">
        <v>203</v>
      </c>
      <c r="Q2211" s="1">
        <v>505</v>
      </c>
      <c r="R2211" s="7">
        <v>1.75</v>
      </c>
      <c r="S2211" s="1">
        <v>120</v>
      </c>
      <c r="T2211" s="1">
        <v>26</v>
      </c>
      <c r="U2211" s="1">
        <v>-118</v>
      </c>
      <c r="V2211" s="1">
        <v>331</v>
      </c>
      <c r="W2211" s="1">
        <v>67</v>
      </c>
      <c r="X2211" s="1">
        <v>-77</v>
      </c>
      <c r="Y2211" s="1">
        <v>47.28454867224206</v>
      </c>
      <c r="Z2211" s="1">
        <v>88.325738899471602</v>
      </c>
      <c r="AA2211" s="1">
        <v>80.474853515625</v>
      </c>
      <c r="AB2211" s="1" t="s">
        <v>2858</v>
      </c>
      <c r="AC2211" s="3">
        <v>59</v>
      </c>
      <c r="AD2211" s="3">
        <f>_xlfn.XLOOKUP(B2211,EVENTOS!B:B,EVENTOS!M:M,"--",0,1)</f>
        <v>461</v>
      </c>
      <c r="AE2211" s="3">
        <v>2</v>
      </c>
      <c r="AF2211" s="12">
        <f>_xlfn.XLOOKUP(C2211,ESTACIONES!B:B,ESTACIONES!N:N,0,0,1)</f>
        <v>2.4467954161962564</v>
      </c>
      <c r="AG2211">
        <f>_xlfn.XLOOKUP(A2211,'L y W'!A:A,'L y W'!B:B,0,0,1)</f>
        <v>19.275249131909373</v>
      </c>
      <c r="AH2211">
        <f>_xlfn.XLOOKUP(A2211,'L y W'!A:A,'L y W'!C:C,0,0,1)</f>
        <v>14.914201280943992</v>
      </c>
    </row>
    <row r="2212" spans="1:34" x14ac:dyDescent="0.3">
      <c r="A2212" s="1">
        <v>4413</v>
      </c>
      <c r="B2212" s="1" t="s">
        <v>2848</v>
      </c>
      <c r="C2212" s="1" t="s">
        <v>2859</v>
      </c>
      <c r="D2212" s="1">
        <v>2018</v>
      </c>
      <c r="E2212" s="1">
        <v>4</v>
      </c>
      <c r="F2212" s="1">
        <v>10</v>
      </c>
      <c r="G2212" s="1">
        <v>10</v>
      </c>
      <c r="H2212" s="1">
        <v>19</v>
      </c>
      <c r="I2212" s="1">
        <v>33</v>
      </c>
      <c r="J2212" s="1">
        <v>-31.004000000000001</v>
      </c>
      <c r="K2212" s="1">
        <v>-71.540000000000006</v>
      </c>
      <c r="L2212" s="1">
        <v>6.2</v>
      </c>
      <c r="M2212" s="1">
        <v>74.400000000000006</v>
      </c>
      <c r="N2212" s="1">
        <v>-29.90438</v>
      </c>
      <c r="O2212" s="1">
        <v>-71.237939999999995</v>
      </c>
      <c r="P2212" s="1">
        <v>73</v>
      </c>
      <c r="Q2212" s="1">
        <v>529</v>
      </c>
      <c r="R2212" s="7">
        <v>1.6023809523809527</v>
      </c>
      <c r="S2212" s="1">
        <v>120</v>
      </c>
      <c r="T2212" s="1">
        <v>26</v>
      </c>
      <c r="U2212" s="1">
        <v>-118</v>
      </c>
      <c r="V2212" s="1">
        <v>331</v>
      </c>
      <c r="W2212" s="1">
        <v>67</v>
      </c>
      <c r="X2212" s="1">
        <v>-77</v>
      </c>
      <c r="Y2212" s="1">
        <v>125.30834030327438</v>
      </c>
      <c r="Z2212" s="1">
        <v>145.76833633735833</v>
      </c>
      <c r="AA2212" s="1">
        <v>136.34526062011719</v>
      </c>
      <c r="AB2212" s="1" t="s">
        <v>2860</v>
      </c>
      <c r="AC2212" s="3">
        <v>160</v>
      </c>
      <c r="AD2212" s="3">
        <f>_xlfn.XLOOKUP(B2212,EVENTOS!B:B,EVENTOS!M:M,"--",0,1)</f>
        <v>461</v>
      </c>
      <c r="AE2212" s="3">
        <v>2</v>
      </c>
      <c r="AF2212" s="12">
        <f>_xlfn.XLOOKUP(C2212,ESTACIONES!B:B,ESTACIONES!N:N,0,0,1)</f>
        <v>2.2613598152657159</v>
      </c>
      <c r="AG2212">
        <f>_xlfn.XLOOKUP(A2212,'L y W'!A:A,'L y W'!B:B,0,0,1)</f>
        <v>19.275249131909373</v>
      </c>
      <c r="AH2212">
        <f>_xlfn.XLOOKUP(A2212,'L y W'!A:A,'L y W'!C:C,0,0,1)</f>
        <v>14.914201280943992</v>
      </c>
    </row>
    <row r="2213" spans="1:34" x14ac:dyDescent="0.3">
      <c r="A2213" s="1">
        <v>4415</v>
      </c>
      <c r="B2213" s="1" t="s">
        <v>2848</v>
      </c>
      <c r="C2213" s="1" t="s">
        <v>132</v>
      </c>
      <c r="D2213" s="1">
        <v>2018</v>
      </c>
      <c r="E2213" s="1">
        <v>4</v>
      </c>
      <c r="F2213" s="1">
        <v>10</v>
      </c>
      <c r="G2213" s="1">
        <v>10</v>
      </c>
      <c r="H2213" s="1">
        <v>19</v>
      </c>
      <c r="I2213" s="1">
        <v>33</v>
      </c>
      <c r="J2213" s="1">
        <v>-31.004000000000001</v>
      </c>
      <c r="K2213" s="1">
        <v>-71.540000000000006</v>
      </c>
      <c r="L2213" s="1">
        <v>6.2</v>
      </c>
      <c r="M2213" s="1">
        <v>74.400000000000006</v>
      </c>
      <c r="N2213" s="1">
        <v>-30.09348</v>
      </c>
      <c r="O2213" s="1">
        <v>-71.368930000000006</v>
      </c>
      <c r="P2213" s="1">
        <v>71</v>
      </c>
      <c r="Q2213" s="1">
        <v>1106</v>
      </c>
      <c r="R2213" s="7">
        <v>11.015885416666666</v>
      </c>
      <c r="S2213" s="1">
        <v>120</v>
      </c>
      <c r="T2213" s="1">
        <v>26</v>
      </c>
      <c r="U2213" s="1">
        <v>-118</v>
      </c>
      <c r="V2213" s="1">
        <v>331</v>
      </c>
      <c r="W2213" s="1">
        <v>67</v>
      </c>
      <c r="X2213" s="1">
        <v>-77</v>
      </c>
      <c r="Y2213" s="1">
        <v>102.26766238022105</v>
      </c>
      <c r="Z2213" s="1">
        <v>126.5093064154368</v>
      </c>
      <c r="AA2213" s="1">
        <v>116.93178558349609</v>
      </c>
      <c r="AB2213" s="1" t="s">
        <v>2861</v>
      </c>
      <c r="AC2213" s="3">
        <v>22</v>
      </c>
      <c r="AD2213" s="3">
        <f>_xlfn.XLOOKUP(B2213,EVENTOS!B:B,EVENTOS!M:M,"--",0,1)</f>
        <v>461</v>
      </c>
      <c r="AE2213" s="3">
        <v>2</v>
      </c>
      <c r="AF2213" s="12">
        <f>_xlfn.XLOOKUP(C2213,ESTACIONES!B:B,ESTACIONES!N:N,0,0,1)</f>
        <v>2.4171959038897288</v>
      </c>
      <c r="AG2213">
        <f>_xlfn.XLOOKUP(A2213,'L y W'!A:A,'L y W'!B:B,0,0,1)</f>
        <v>19.275249131909373</v>
      </c>
      <c r="AH2213">
        <f>_xlfn.XLOOKUP(A2213,'L y W'!A:A,'L y W'!C:C,0,0,1)</f>
        <v>14.914201280943992</v>
      </c>
    </row>
    <row r="2214" spans="1:34" x14ac:dyDescent="0.3">
      <c r="A2214" s="1">
        <v>4416</v>
      </c>
      <c r="B2214" s="1" t="s">
        <v>2848</v>
      </c>
      <c r="C2214" s="1" t="s">
        <v>97</v>
      </c>
      <c r="D2214" s="1">
        <v>2018</v>
      </c>
      <c r="E2214" s="1">
        <v>4</v>
      </c>
      <c r="F2214" s="1">
        <v>10</v>
      </c>
      <c r="G2214" s="1">
        <v>10</v>
      </c>
      <c r="H2214" s="1">
        <v>19</v>
      </c>
      <c r="I2214" s="1">
        <v>33</v>
      </c>
      <c r="J2214" s="1">
        <v>-31.004000000000001</v>
      </c>
      <c r="K2214" s="1">
        <v>-71.540000000000006</v>
      </c>
      <c r="L2214" s="1">
        <v>6.2</v>
      </c>
      <c r="M2214" s="1">
        <v>74.400000000000006</v>
      </c>
      <c r="N2214" s="1">
        <v>-29.96818</v>
      </c>
      <c r="O2214" s="1">
        <v>-71.337360000000004</v>
      </c>
      <c r="P2214" s="1">
        <v>52</v>
      </c>
      <c r="Q2214" s="1">
        <v>1106</v>
      </c>
      <c r="R2214" s="7">
        <v>1.24</v>
      </c>
      <c r="S2214" s="1">
        <v>120</v>
      </c>
      <c r="T2214" s="1">
        <v>26</v>
      </c>
      <c r="U2214" s="1">
        <v>-118</v>
      </c>
      <c r="V2214" s="1">
        <v>331</v>
      </c>
      <c r="W2214" s="1">
        <v>67</v>
      </c>
      <c r="X2214" s="1">
        <v>-77</v>
      </c>
      <c r="Y2214" s="1">
        <v>116.46818569768114</v>
      </c>
      <c r="Z2214" s="1">
        <v>138.2314674150193</v>
      </c>
      <c r="AA2214" s="1">
        <v>128.50376892089841</v>
      </c>
      <c r="AB2214" s="1" t="s">
        <v>2862</v>
      </c>
      <c r="AC2214" s="3">
        <v>17</v>
      </c>
      <c r="AD2214" s="3">
        <f>_xlfn.XLOOKUP(B2214,EVENTOS!B:B,EVENTOS!M:M,"--",0,1)</f>
        <v>461</v>
      </c>
      <c r="AE2214" s="3">
        <v>2</v>
      </c>
      <c r="AF2214" s="12">
        <f>_xlfn.XLOOKUP(C2214,ESTACIONES!B:B,ESTACIONES!N:N,0,0,1)</f>
        <v>4.0819376781190959</v>
      </c>
      <c r="AG2214">
        <f>_xlfn.XLOOKUP(A2214,'L y W'!A:A,'L y W'!B:B,0,0,1)</f>
        <v>19.275249131909373</v>
      </c>
      <c r="AH2214">
        <f>_xlfn.XLOOKUP(A2214,'L y W'!A:A,'L y W'!C:C,0,0,1)</f>
        <v>14.914201280943992</v>
      </c>
    </row>
    <row r="2215" spans="1:34" x14ac:dyDescent="0.3">
      <c r="A2215" s="1">
        <v>4417</v>
      </c>
      <c r="B2215" s="1" t="s">
        <v>2848</v>
      </c>
      <c r="C2215" s="1" t="s">
        <v>99</v>
      </c>
      <c r="D2215" s="1">
        <v>2018</v>
      </c>
      <c r="E2215" s="1">
        <v>4</v>
      </c>
      <c r="F2215" s="1">
        <v>10</v>
      </c>
      <c r="G2215" s="1">
        <v>10</v>
      </c>
      <c r="H2215" s="1">
        <v>19</v>
      </c>
      <c r="I2215" s="1">
        <v>33</v>
      </c>
      <c r="J2215" s="1">
        <v>-31.004000000000001</v>
      </c>
      <c r="K2215" s="1">
        <v>-71.540000000000006</v>
      </c>
      <c r="L2215" s="1">
        <v>6.2</v>
      </c>
      <c r="M2215" s="1">
        <v>74.400000000000006</v>
      </c>
      <c r="N2215" s="1">
        <v>-29.965509999999998</v>
      </c>
      <c r="O2215" s="1">
        <v>-71.351110000000006</v>
      </c>
      <c r="P2215" s="1">
        <v>36</v>
      </c>
      <c r="Q2215" s="1">
        <v>1228</v>
      </c>
      <c r="R2215" s="7">
        <v>6.4838235294117661</v>
      </c>
      <c r="S2215" s="1">
        <v>120</v>
      </c>
      <c r="T2215" s="1">
        <v>26</v>
      </c>
      <c r="U2215" s="1">
        <v>-118</v>
      </c>
      <c r="V2215" s="1">
        <v>331</v>
      </c>
      <c r="W2215" s="1">
        <v>67</v>
      </c>
      <c r="X2215" s="1">
        <v>-77</v>
      </c>
      <c r="Y2215" s="1">
        <v>116.5473482565075</v>
      </c>
      <c r="Z2215" s="1">
        <v>138.28956027706374</v>
      </c>
      <c r="AA2215" s="1">
        <v>128.50201416015619</v>
      </c>
      <c r="AB2215" s="1" t="s">
        <v>2863</v>
      </c>
      <c r="AC2215" s="3">
        <v>18</v>
      </c>
      <c r="AD2215" s="3">
        <f>_xlfn.XLOOKUP(B2215,EVENTOS!B:B,EVENTOS!M:M,"--",0,1)</f>
        <v>461</v>
      </c>
      <c r="AE2215" s="3">
        <v>2</v>
      </c>
      <c r="AF2215" s="12">
        <f>_xlfn.XLOOKUP(C2215,ESTACIONES!B:B,ESTACIONES!N:N,0,0,1)</f>
        <v>1.6562573616396086</v>
      </c>
      <c r="AG2215">
        <f>_xlfn.XLOOKUP(A2215,'L y W'!A:A,'L y W'!B:B,0,0,1)</f>
        <v>19.275249131909373</v>
      </c>
      <c r="AH2215">
        <f>_xlfn.XLOOKUP(A2215,'L y W'!A:A,'L y W'!C:C,0,0,1)</f>
        <v>14.914201280943992</v>
      </c>
    </row>
    <row r="2216" spans="1:34" x14ac:dyDescent="0.3">
      <c r="A2216" s="1">
        <v>4418</v>
      </c>
      <c r="B2216" s="1" t="s">
        <v>2848</v>
      </c>
      <c r="C2216" s="1" t="s">
        <v>51</v>
      </c>
      <c r="D2216" s="1">
        <v>2018</v>
      </c>
      <c r="E2216" s="1">
        <v>4</v>
      </c>
      <c r="F2216" s="1">
        <v>10</v>
      </c>
      <c r="G2216" s="1">
        <v>10</v>
      </c>
      <c r="H2216" s="1">
        <v>19</v>
      </c>
      <c r="I2216" s="1">
        <v>33</v>
      </c>
      <c r="J2216" s="1">
        <v>-31.004000000000001</v>
      </c>
      <c r="K2216" s="1">
        <v>-71.540000000000006</v>
      </c>
      <c r="L2216" s="1">
        <v>6.2</v>
      </c>
      <c r="M2216" s="1">
        <v>74.400000000000006</v>
      </c>
      <c r="N2216" s="1">
        <v>-31.783711</v>
      </c>
      <c r="O2216" s="1">
        <v>-70.969739000000004</v>
      </c>
      <c r="P2216" s="1">
        <v>458</v>
      </c>
      <c r="Q2216" s="1">
        <v>751</v>
      </c>
      <c r="R2216" s="7">
        <v>2.1</v>
      </c>
      <c r="S2216" s="1">
        <v>120</v>
      </c>
      <c r="T2216" s="1">
        <v>26</v>
      </c>
      <c r="U2216" s="1">
        <v>-118</v>
      </c>
      <c r="V2216" s="1">
        <v>331</v>
      </c>
      <c r="W2216" s="1">
        <v>67</v>
      </c>
      <c r="X2216" s="1">
        <v>-77</v>
      </c>
      <c r="Y2216" s="1">
        <v>102.05599747107415</v>
      </c>
      <c r="Z2216" s="1">
        <v>126.56676808631835</v>
      </c>
      <c r="AA2216" s="1">
        <v>119.2820205688477</v>
      </c>
      <c r="AB2216" s="1" t="s">
        <v>2864</v>
      </c>
      <c r="AC2216" s="3">
        <v>8</v>
      </c>
      <c r="AD2216" s="3">
        <f>_xlfn.XLOOKUP(B2216,EVENTOS!B:B,EVENTOS!M:M,"--",0,1)</f>
        <v>461</v>
      </c>
      <c r="AE2216" s="3">
        <v>2</v>
      </c>
      <c r="AF2216" s="12">
        <f>_xlfn.XLOOKUP(C2216,ESTACIONES!B:B,ESTACIONES!N:N,0,0,1)</f>
        <v>4.6375108145656956</v>
      </c>
      <c r="AG2216">
        <f>_xlfn.XLOOKUP(A2216,'L y W'!A:A,'L y W'!B:B,0,0,1)</f>
        <v>19.275249131909373</v>
      </c>
      <c r="AH2216">
        <f>_xlfn.XLOOKUP(A2216,'L y W'!A:A,'L y W'!C:C,0,0,1)</f>
        <v>14.914201280943992</v>
      </c>
    </row>
    <row r="2217" spans="1:34" x14ac:dyDescent="0.3">
      <c r="A2217" s="1">
        <v>4419</v>
      </c>
      <c r="B2217" s="1" t="s">
        <v>2848</v>
      </c>
      <c r="C2217" s="1" t="s">
        <v>53</v>
      </c>
      <c r="D2217" s="1">
        <v>2018</v>
      </c>
      <c r="E2217" s="1">
        <v>4</v>
      </c>
      <c r="F2217" s="1">
        <v>10</v>
      </c>
      <c r="G2217" s="1">
        <v>10</v>
      </c>
      <c r="H2217" s="1">
        <v>19</v>
      </c>
      <c r="I2217" s="1">
        <v>33</v>
      </c>
      <c r="J2217" s="1">
        <v>-31.004000000000001</v>
      </c>
      <c r="K2217" s="1">
        <v>-71.540000000000006</v>
      </c>
      <c r="L2217" s="1">
        <v>6.2</v>
      </c>
      <c r="M2217" s="1">
        <v>74.400000000000006</v>
      </c>
      <c r="N2217" s="1">
        <v>-30.258980000000001</v>
      </c>
      <c r="O2217" s="1">
        <v>-71.490459999999999</v>
      </c>
      <c r="P2217" s="1">
        <v>10</v>
      </c>
      <c r="Q2217" s="1">
        <v>364</v>
      </c>
      <c r="R2217" s="7">
        <v>1.87</v>
      </c>
      <c r="S2217" s="1">
        <v>120</v>
      </c>
      <c r="T2217" s="1">
        <v>26</v>
      </c>
      <c r="U2217" s="1">
        <v>-118</v>
      </c>
      <c r="V2217" s="1">
        <v>331</v>
      </c>
      <c r="W2217" s="1">
        <v>67</v>
      </c>
      <c r="X2217" s="1">
        <v>-77</v>
      </c>
      <c r="Y2217" s="1">
        <v>82.731704093616287</v>
      </c>
      <c r="Z2217" s="1">
        <v>111.27166288967595</v>
      </c>
      <c r="AA2217" s="1">
        <v>101.6592102050781</v>
      </c>
      <c r="AB2217" s="1" t="s">
        <v>2865</v>
      </c>
      <c r="AC2217" s="3">
        <v>9</v>
      </c>
      <c r="AD2217" s="3">
        <f>_xlfn.XLOOKUP(B2217,EVENTOS!B:B,EVENTOS!M:M,"--",0,1)</f>
        <v>461</v>
      </c>
      <c r="AE2217" s="3">
        <v>2</v>
      </c>
      <c r="AF2217" s="12">
        <f>_xlfn.XLOOKUP(C2217,ESTACIONES!B:B,ESTACIONES!N:N,0,0,1)</f>
        <v>4.3052866245068095</v>
      </c>
      <c r="AG2217">
        <f>_xlfn.XLOOKUP(A2217,'L y W'!A:A,'L y W'!B:B,0,0,1)</f>
        <v>19.275249131909373</v>
      </c>
      <c r="AH2217">
        <f>_xlfn.XLOOKUP(A2217,'L y W'!A:A,'L y W'!C:C,0,0,1)</f>
        <v>14.914201280943992</v>
      </c>
    </row>
    <row r="2218" spans="1:34" x14ac:dyDescent="0.3">
      <c r="A2218" s="1">
        <v>4422</v>
      </c>
      <c r="B2218" s="1" t="s">
        <v>2848</v>
      </c>
      <c r="C2218" s="1" t="s">
        <v>2800</v>
      </c>
      <c r="D2218" s="1">
        <v>2018</v>
      </c>
      <c r="E2218" s="1">
        <v>4</v>
      </c>
      <c r="F2218" s="1">
        <v>10</v>
      </c>
      <c r="G2218" s="1">
        <v>10</v>
      </c>
      <c r="H2218" s="1">
        <v>19</v>
      </c>
      <c r="I2218" s="1">
        <v>33</v>
      </c>
      <c r="J2218" s="1">
        <v>-31.004000000000001</v>
      </c>
      <c r="K2218" s="1">
        <v>-71.540000000000006</v>
      </c>
      <c r="L2218" s="1">
        <v>6.2</v>
      </c>
      <c r="M2218" s="1">
        <v>74.400000000000006</v>
      </c>
      <c r="N2218" s="1">
        <v>-30.601056</v>
      </c>
      <c r="O2218" s="1">
        <v>-71.201131000000004</v>
      </c>
      <c r="P2218" s="1">
        <v>197</v>
      </c>
      <c r="Q2218" s="1">
        <v>799</v>
      </c>
      <c r="R2218" s="7">
        <v>1.1000000000000001</v>
      </c>
      <c r="S2218" s="1">
        <v>120</v>
      </c>
      <c r="T2218" s="1">
        <v>26</v>
      </c>
      <c r="U2218" s="1">
        <v>-118</v>
      </c>
      <c r="V2218" s="1">
        <v>331</v>
      </c>
      <c r="W2218" s="1">
        <v>67</v>
      </c>
      <c r="X2218" s="1">
        <v>-77</v>
      </c>
      <c r="Y2218" s="1">
        <v>55.202823363955844</v>
      </c>
      <c r="Z2218" s="1">
        <v>92.801207515592765</v>
      </c>
      <c r="AA2218" s="1">
        <v>85.905204772949219</v>
      </c>
      <c r="AB2218" s="1" t="s">
        <v>2866</v>
      </c>
      <c r="AC2218" s="3">
        <v>158</v>
      </c>
      <c r="AD2218" s="3">
        <f>_xlfn.XLOOKUP(B2218,EVENTOS!B:B,EVENTOS!M:M,"--",0,1)</f>
        <v>461</v>
      </c>
      <c r="AE2218" s="3">
        <v>2</v>
      </c>
      <c r="AF2218" s="12">
        <f>_xlfn.XLOOKUP(C2218,ESTACIONES!B:B,ESTACIONES!N:N,0,0,1)</f>
        <v>2.4133977856306723</v>
      </c>
      <c r="AG2218">
        <f>_xlfn.XLOOKUP(A2218,'L y W'!A:A,'L y W'!B:B,0,0,1)</f>
        <v>19.275249131909373</v>
      </c>
      <c r="AH2218">
        <f>_xlfn.XLOOKUP(A2218,'L y W'!A:A,'L y W'!C:C,0,0,1)</f>
        <v>14.914201280943992</v>
      </c>
    </row>
    <row r="2219" spans="1:34" x14ac:dyDescent="0.3">
      <c r="A2219" s="1">
        <v>4423</v>
      </c>
      <c r="B2219" s="1" t="s">
        <v>2848</v>
      </c>
      <c r="C2219" s="1" t="s">
        <v>55</v>
      </c>
      <c r="D2219" s="1">
        <v>2018</v>
      </c>
      <c r="E2219" s="1">
        <v>4</v>
      </c>
      <c r="F2219" s="1">
        <v>10</v>
      </c>
      <c r="G2219" s="1">
        <v>10</v>
      </c>
      <c r="H2219" s="1">
        <v>19</v>
      </c>
      <c r="I2219" s="1">
        <v>33</v>
      </c>
      <c r="J2219" s="1">
        <v>-31.004000000000001</v>
      </c>
      <c r="K2219" s="1">
        <v>-71.540000000000006</v>
      </c>
      <c r="L2219" s="1">
        <v>6.2</v>
      </c>
      <c r="M2219" s="1">
        <v>74.400000000000006</v>
      </c>
      <c r="N2219" s="1">
        <v>-30.854861</v>
      </c>
      <c r="O2219" s="1">
        <v>-70.707333000000006</v>
      </c>
      <c r="P2219" s="1">
        <v>903</v>
      </c>
      <c r="Q2219" s="1">
        <v>578</v>
      </c>
      <c r="R2219" s="7">
        <v>6.51</v>
      </c>
      <c r="S2219" s="1">
        <v>120</v>
      </c>
      <c r="T2219" s="1">
        <v>26</v>
      </c>
      <c r="U2219" s="1">
        <v>-118</v>
      </c>
      <c r="V2219" s="1">
        <v>331</v>
      </c>
      <c r="W2219" s="1">
        <v>67</v>
      </c>
      <c r="X2219" s="1">
        <v>-77</v>
      </c>
      <c r="Y2219" s="1">
        <v>81.281098207777816</v>
      </c>
      <c r="Z2219" s="1">
        <v>110.80234083656546</v>
      </c>
      <c r="AA2219" s="1">
        <v>99.506622314453125</v>
      </c>
      <c r="AB2219" s="1" t="s">
        <v>2867</v>
      </c>
      <c r="AC2219" s="3">
        <v>10</v>
      </c>
      <c r="AD2219" s="3">
        <f>_xlfn.XLOOKUP(B2219,EVENTOS!B:B,EVENTOS!M:M,"--",0,1)</f>
        <v>461</v>
      </c>
      <c r="AE2219" s="3">
        <v>2</v>
      </c>
      <c r="AF2219" s="12">
        <f>_xlfn.XLOOKUP(C2219,ESTACIONES!B:B,ESTACIONES!N:N,0,0,1)</f>
        <v>2.2846908786089335</v>
      </c>
      <c r="AG2219">
        <f>_xlfn.XLOOKUP(A2219,'L y W'!A:A,'L y W'!B:B,0,0,1)</f>
        <v>19.275249131909373</v>
      </c>
      <c r="AH2219">
        <f>_xlfn.XLOOKUP(A2219,'L y W'!A:A,'L y W'!C:C,0,0,1)</f>
        <v>14.914201280943992</v>
      </c>
    </row>
    <row r="2220" spans="1:34" x14ac:dyDescent="0.3">
      <c r="A2220" s="1">
        <v>4424</v>
      </c>
      <c r="B2220" s="1" t="s">
        <v>2848</v>
      </c>
      <c r="C2220" s="1" t="s">
        <v>139</v>
      </c>
      <c r="D2220" s="1">
        <v>2018</v>
      </c>
      <c r="E2220" s="1">
        <v>4</v>
      </c>
      <c r="F2220" s="1">
        <v>10</v>
      </c>
      <c r="G2220" s="1">
        <v>10</v>
      </c>
      <c r="H2220" s="1">
        <v>19</v>
      </c>
      <c r="I2220" s="1">
        <v>33</v>
      </c>
      <c r="J2220" s="1">
        <v>-31.004000000000001</v>
      </c>
      <c r="K2220" s="1">
        <v>-71.540000000000006</v>
      </c>
      <c r="L2220" s="1">
        <v>6.2</v>
      </c>
      <c r="M2220" s="1">
        <v>74.400000000000006</v>
      </c>
      <c r="N2220" s="1">
        <v>-29.910710000000002</v>
      </c>
      <c r="O2220" s="1">
        <v>-71.250820000000004</v>
      </c>
      <c r="P2220" s="1">
        <v>30</v>
      </c>
      <c r="Q2220" s="1">
        <v>587</v>
      </c>
      <c r="R2220" s="7">
        <v>3.2</v>
      </c>
      <c r="S2220" s="1">
        <v>120</v>
      </c>
      <c r="T2220" s="1">
        <v>26</v>
      </c>
      <c r="U2220" s="1">
        <v>-118</v>
      </c>
      <c r="V2220" s="1">
        <v>331</v>
      </c>
      <c r="W2220" s="1">
        <v>67</v>
      </c>
      <c r="X2220" s="1">
        <v>-77</v>
      </c>
      <c r="Y2220" s="1">
        <v>124.34349738789801</v>
      </c>
      <c r="Z2220" s="1">
        <v>144.91766711707101</v>
      </c>
      <c r="AA2220" s="1">
        <v>135.4718322753906</v>
      </c>
      <c r="AB2220" s="1" t="s">
        <v>2868</v>
      </c>
      <c r="AC2220" s="3">
        <v>23</v>
      </c>
      <c r="AD2220" s="3">
        <f>_xlfn.XLOOKUP(B2220,EVENTOS!B:B,EVENTOS!M:M,"--",0,1)</f>
        <v>461</v>
      </c>
      <c r="AE2220" s="3">
        <v>2</v>
      </c>
      <c r="AF2220" s="12">
        <f>_xlfn.XLOOKUP(C2220,ESTACIONES!B:B,ESTACIONES!N:N,0,0,1)</f>
        <v>2.8545473582449143</v>
      </c>
      <c r="AG2220">
        <f>_xlfn.XLOOKUP(A2220,'L y W'!A:A,'L y W'!B:B,0,0,1)</f>
        <v>19.275249131909373</v>
      </c>
      <c r="AH2220">
        <f>_xlfn.XLOOKUP(A2220,'L y W'!A:A,'L y W'!C:C,0,0,1)</f>
        <v>14.914201280943992</v>
      </c>
    </row>
    <row r="2221" spans="1:34" x14ac:dyDescent="0.3">
      <c r="A2221" s="1">
        <v>4425</v>
      </c>
      <c r="B2221" s="1" t="s">
        <v>2848</v>
      </c>
      <c r="C2221" s="1" t="s">
        <v>2869</v>
      </c>
      <c r="D2221" s="1">
        <v>2018</v>
      </c>
      <c r="E2221" s="1">
        <v>4</v>
      </c>
      <c r="F2221" s="1">
        <v>10</v>
      </c>
      <c r="G2221" s="1">
        <v>10</v>
      </c>
      <c r="H2221" s="1">
        <v>19</v>
      </c>
      <c r="I2221" s="1">
        <v>33</v>
      </c>
      <c r="J2221" s="1">
        <v>-31.004000000000001</v>
      </c>
      <c r="K2221" s="1">
        <v>-71.540000000000006</v>
      </c>
      <c r="L2221" s="1">
        <v>6.2</v>
      </c>
      <c r="M2221" s="1">
        <v>74.400000000000006</v>
      </c>
      <c r="N2221" s="1">
        <v>-29.9773</v>
      </c>
      <c r="O2221" s="1">
        <v>-70.093900000000005</v>
      </c>
      <c r="P2221" s="1">
        <v>0</v>
      </c>
      <c r="Q2221" s="1">
        <v>1025</v>
      </c>
      <c r="R2221" s="7">
        <v>3</v>
      </c>
      <c r="S2221" s="1">
        <v>120</v>
      </c>
      <c r="T2221" s="1">
        <v>26</v>
      </c>
      <c r="U2221" s="1">
        <v>-118</v>
      </c>
      <c r="V2221" s="1">
        <v>331</v>
      </c>
      <c r="W2221" s="1">
        <v>67</v>
      </c>
      <c r="X2221" s="1">
        <v>-77</v>
      </c>
      <c r="Y2221" s="1">
        <v>179.52618199789603</v>
      </c>
      <c r="Z2221" s="1">
        <v>194.33221560704158</v>
      </c>
      <c r="AA2221" s="1">
        <v>183.7720031738281</v>
      </c>
      <c r="AB2221" s="1" t="s">
        <v>2870</v>
      </c>
      <c r="AC2221" s="3">
        <v>161</v>
      </c>
      <c r="AD2221" s="3">
        <f>_xlfn.XLOOKUP(B2221,EVENTOS!B:B,EVENTOS!M:M,"--",0,1)</f>
        <v>461</v>
      </c>
      <c r="AE2221" s="3">
        <v>2</v>
      </c>
      <c r="AF2221" s="12">
        <f>_xlfn.XLOOKUP(C2221,ESTACIONES!B:B,ESTACIONES!N:N,0,0,1)</f>
        <v>1.6225937547733742</v>
      </c>
      <c r="AG2221">
        <f>_xlfn.XLOOKUP(A2221,'L y W'!A:A,'L y W'!B:B,0,0,1)</f>
        <v>19.275249131909373</v>
      </c>
      <c r="AH2221">
        <f>_xlfn.XLOOKUP(A2221,'L y W'!A:A,'L y W'!C:C,0,0,1)</f>
        <v>14.914201280943992</v>
      </c>
    </row>
    <row r="2222" spans="1:34" x14ac:dyDescent="0.3">
      <c r="A2222" s="1">
        <v>4426</v>
      </c>
      <c r="B2222" s="1" t="s">
        <v>2848</v>
      </c>
      <c r="C2222" s="1" t="s">
        <v>120</v>
      </c>
      <c r="D2222" s="1">
        <v>2018</v>
      </c>
      <c r="E2222" s="1">
        <v>4</v>
      </c>
      <c r="F2222" s="1">
        <v>10</v>
      </c>
      <c r="G2222" s="1">
        <v>10</v>
      </c>
      <c r="H2222" s="1">
        <v>19</v>
      </c>
      <c r="I2222" s="1">
        <v>33</v>
      </c>
      <c r="J2222" s="1">
        <v>-31.004000000000001</v>
      </c>
      <c r="K2222" s="1">
        <v>-71.540000000000006</v>
      </c>
      <c r="L2222" s="1">
        <v>6.2</v>
      </c>
      <c r="M2222" s="1">
        <v>74.400000000000006</v>
      </c>
      <c r="N2222" s="1">
        <v>-30.838899999999999</v>
      </c>
      <c r="O2222" s="1">
        <v>-70.689099999999996</v>
      </c>
      <c r="P2222" s="1">
        <v>0</v>
      </c>
      <c r="Q2222" s="1">
        <v>639</v>
      </c>
      <c r="R2222" s="7">
        <v>7.79</v>
      </c>
      <c r="S2222" s="1">
        <v>120</v>
      </c>
      <c r="T2222" s="1">
        <v>26</v>
      </c>
      <c r="U2222" s="1">
        <v>-118</v>
      </c>
      <c r="V2222" s="1">
        <v>331</v>
      </c>
      <c r="W2222" s="1">
        <v>67</v>
      </c>
      <c r="X2222" s="1">
        <v>-77</v>
      </c>
      <c r="Y2222" s="1">
        <v>83.365200224393107</v>
      </c>
      <c r="Z2222" s="1">
        <v>111.73681849978168</v>
      </c>
      <c r="AA2222" s="1">
        <v>100.99001312255859</v>
      </c>
      <c r="AB2222" s="1" t="s">
        <v>2871</v>
      </c>
      <c r="AC2222" s="3">
        <v>21</v>
      </c>
      <c r="AD2222" s="3">
        <f>_xlfn.XLOOKUP(B2222,EVENTOS!B:B,EVENTOS!M:M,"--",0,1)</f>
        <v>461</v>
      </c>
      <c r="AE2222" s="3">
        <v>2</v>
      </c>
      <c r="AF2222" s="12">
        <f>_xlfn.XLOOKUP(C2222,ESTACIONES!B:B,ESTACIONES!N:N,0,0,1)</f>
        <v>2.3804747433105566</v>
      </c>
      <c r="AG2222">
        <f>_xlfn.XLOOKUP(A2222,'L y W'!A:A,'L y W'!B:B,0,0,1)</f>
        <v>19.275249131909373</v>
      </c>
      <c r="AH2222">
        <f>_xlfn.XLOOKUP(A2222,'L y W'!A:A,'L y W'!C:C,0,0,1)</f>
        <v>14.914201280943992</v>
      </c>
    </row>
    <row r="2223" spans="1:34" x14ac:dyDescent="0.3">
      <c r="A2223" s="1">
        <v>4427</v>
      </c>
      <c r="B2223" s="1" t="s">
        <v>2848</v>
      </c>
      <c r="C2223" s="1" t="s">
        <v>833</v>
      </c>
      <c r="D2223" s="1">
        <v>2018</v>
      </c>
      <c r="E2223" s="1">
        <v>4</v>
      </c>
      <c r="F2223" s="1">
        <v>10</v>
      </c>
      <c r="G2223" s="1">
        <v>10</v>
      </c>
      <c r="H2223" s="1">
        <v>19</v>
      </c>
      <c r="I2223" s="1">
        <v>33</v>
      </c>
      <c r="J2223" s="1">
        <v>-31.004000000000001</v>
      </c>
      <c r="K2223" s="1">
        <v>-71.540000000000006</v>
      </c>
      <c r="L2223" s="1">
        <v>6.2</v>
      </c>
      <c r="M2223" s="1">
        <v>74.400000000000006</v>
      </c>
      <c r="N2223" s="1">
        <v>-29.91864</v>
      </c>
      <c r="O2223" s="1">
        <v>-71.238410000000002</v>
      </c>
      <c r="P2223" s="1">
        <v>101</v>
      </c>
      <c r="Q2223" s="1">
        <v>773</v>
      </c>
      <c r="R2223" s="7">
        <v>0.92222222222222228</v>
      </c>
      <c r="S2223" s="1">
        <v>120</v>
      </c>
      <c r="T2223" s="1">
        <v>26</v>
      </c>
      <c r="U2223" s="1">
        <v>-118</v>
      </c>
      <c r="V2223" s="1">
        <v>331</v>
      </c>
      <c r="W2223" s="1">
        <v>67</v>
      </c>
      <c r="X2223" s="1">
        <v>-77</v>
      </c>
      <c r="Y2223" s="1">
        <v>123.76003086300142</v>
      </c>
      <c r="Z2223" s="1">
        <v>144.4539519715922</v>
      </c>
      <c r="AA2223" s="1">
        <v>135.04667663574219</v>
      </c>
      <c r="AB2223" s="1" t="s">
        <v>2872</v>
      </c>
      <c r="AC2223" s="3">
        <v>76</v>
      </c>
      <c r="AD2223" s="3">
        <f>_xlfn.XLOOKUP(B2223,EVENTOS!B:B,EVENTOS!M:M,"--",0,1)</f>
        <v>461</v>
      </c>
      <c r="AE2223" s="3">
        <v>2</v>
      </c>
      <c r="AF2223" s="12">
        <f>_xlfn.XLOOKUP(C2223,ESTACIONES!B:B,ESTACIONES!N:N,0,0,1)</f>
        <v>2.1128237430773216</v>
      </c>
      <c r="AG2223">
        <f>_xlfn.XLOOKUP(A2223,'L y W'!A:A,'L y W'!B:B,0,0,1)</f>
        <v>19.275249131909373</v>
      </c>
      <c r="AH2223">
        <f>_xlfn.XLOOKUP(A2223,'L y W'!A:A,'L y W'!C:C,0,0,1)</f>
        <v>14.914201280943992</v>
      </c>
    </row>
    <row r="2224" spans="1:34" x14ac:dyDescent="0.3">
      <c r="A2224" s="1">
        <v>4428</v>
      </c>
      <c r="B2224" s="1" t="s">
        <v>2848</v>
      </c>
      <c r="C2224" s="1" t="s">
        <v>29</v>
      </c>
      <c r="D2224" s="1">
        <v>2018</v>
      </c>
      <c r="E2224" s="1">
        <v>4</v>
      </c>
      <c r="F2224" s="1">
        <v>10</v>
      </c>
      <c r="G2224" s="1">
        <v>10</v>
      </c>
      <c r="H2224" s="1">
        <v>19</v>
      </c>
      <c r="I2224" s="1">
        <v>33</v>
      </c>
      <c r="J2224" s="1">
        <v>-31.004000000000001</v>
      </c>
      <c r="K2224" s="1">
        <v>-71.540000000000006</v>
      </c>
      <c r="L2224" s="1">
        <v>6.2</v>
      </c>
      <c r="M2224" s="1">
        <v>74.400000000000006</v>
      </c>
      <c r="N2224" s="1">
        <v>-30.172699999999999</v>
      </c>
      <c r="O2224" s="1">
        <v>-70.799300000000002</v>
      </c>
      <c r="P2224" s="1">
        <v>0</v>
      </c>
      <c r="Q2224" s="1">
        <v>405</v>
      </c>
      <c r="R2224" s="7">
        <v>1.64</v>
      </c>
      <c r="S2224" s="1">
        <v>120</v>
      </c>
      <c r="T2224" s="1">
        <v>26</v>
      </c>
      <c r="U2224" s="1">
        <v>-118</v>
      </c>
      <c r="V2224" s="1">
        <v>331</v>
      </c>
      <c r="W2224" s="1">
        <v>67</v>
      </c>
      <c r="X2224" s="1">
        <v>-77</v>
      </c>
      <c r="Y2224" s="1">
        <v>116.36248452323876</v>
      </c>
      <c r="Z2224" s="1">
        <v>138.11440114782013</v>
      </c>
      <c r="AA2224" s="1">
        <v>129.8420104980469</v>
      </c>
      <c r="AB2224" s="1" t="s">
        <v>2873</v>
      </c>
      <c r="AC2224" s="3">
        <v>1</v>
      </c>
      <c r="AD2224" s="3">
        <f>_xlfn.XLOOKUP(B2224,EVENTOS!B:B,EVENTOS!M:M,"--",0,1)</f>
        <v>461</v>
      </c>
      <c r="AE2224" s="3">
        <v>2</v>
      </c>
      <c r="AF2224" s="12">
        <f>_xlfn.XLOOKUP(C2224,ESTACIONES!B:B,ESTACIONES!N:N,0,0,1)</f>
        <v>5.4872095279552653</v>
      </c>
      <c r="AG2224">
        <f>_xlfn.XLOOKUP(A2224,'L y W'!A:A,'L y W'!B:B,0,0,1)</f>
        <v>19.275249131909373</v>
      </c>
      <c r="AH2224">
        <f>_xlfn.XLOOKUP(A2224,'L y W'!A:A,'L y W'!C:C,0,0,1)</f>
        <v>14.914201280943992</v>
      </c>
    </row>
    <row r="2225" spans="1:34" x14ac:dyDescent="0.3">
      <c r="A2225" s="1">
        <v>443</v>
      </c>
      <c r="B2225" s="1" t="s">
        <v>2874</v>
      </c>
      <c r="C2225" s="1" t="s">
        <v>687</v>
      </c>
      <c r="D2225" s="1">
        <v>2014</v>
      </c>
      <c r="E2225" s="1">
        <v>5</v>
      </c>
      <c r="F2225" s="1">
        <v>30</v>
      </c>
      <c r="G2225" s="1">
        <v>11</v>
      </c>
      <c r="H2225" s="1">
        <v>41</v>
      </c>
      <c r="I2225" s="1">
        <v>39</v>
      </c>
      <c r="J2225" s="1">
        <v>-21.312999999999999</v>
      </c>
      <c r="K2225" s="1">
        <v>-69.980999999999995</v>
      </c>
      <c r="L2225" s="1">
        <v>5.2</v>
      </c>
      <c r="M2225" s="1">
        <v>61.5</v>
      </c>
      <c r="N2225" s="1">
        <v>-20.20975</v>
      </c>
      <c r="O2225" s="1">
        <v>-70.150220000000004</v>
      </c>
      <c r="P2225" s="1">
        <v>0</v>
      </c>
      <c r="Q2225" s="1">
        <v>809</v>
      </c>
      <c r="R2225" s="7">
        <v>4.68</v>
      </c>
      <c r="S2225" s="1">
        <v>353</v>
      </c>
      <c r="T2225" s="1">
        <v>56</v>
      </c>
      <c r="U2225" s="1">
        <v>23</v>
      </c>
      <c r="V2225" s="1">
        <v>250</v>
      </c>
      <c r="W2225" s="1">
        <v>71</v>
      </c>
      <c r="X2225" s="1">
        <v>143</v>
      </c>
      <c r="Y2225" s="1">
        <v>123.40970750783239</v>
      </c>
      <c r="Z2225" s="1">
        <v>137.88475589117436</v>
      </c>
      <c r="AA2225" s="1">
        <v>137.87962341308591</v>
      </c>
      <c r="AB2225" s="1" t="s">
        <v>2875</v>
      </c>
      <c r="AC2225" s="3">
        <v>66</v>
      </c>
      <c r="AD2225" s="3">
        <f>_xlfn.XLOOKUP(B2225,EVENTOS!B:B,EVENTOS!M:M,"--",0,1)</f>
        <v>462</v>
      </c>
      <c r="AE2225" s="3">
        <v>1</v>
      </c>
      <c r="AF2225" s="12">
        <f>_xlfn.XLOOKUP(C2225,ESTACIONES!B:B,ESTACIONES!N:N,0,0,1)</f>
        <v>1.723755423047024</v>
      </c>
      <c r="AG2225">
        <f>_xlfn.XLOOKUP(A2225,'L y W'!A:A,'L y W'!B:B,0,0,1)</f>
        <v>0</v>
      </c>
      <c r="AH2225">
        <f>_xlfn.XLOOKUP(A2225,'L y W'!A:A,'L y W'!C:C,0,0,1)</f>
        <v>0</v>
      </c>
    </row>
    <row r="2226" spans="1:34" x14ac:dyDescent="0.3">
      <c r="A2226" s="1">
        <v>4434</v>
      </c>
      <c r="B2226" s="1" t="s">
        <v>2848</v>
      </c>
      <c r="C2226" s="1" t="s">
        <v>2453</v>
      </c>
      <c r="D2226" s="1">
        <v>2018</v>
      </c>
      <c r="E2226" s="1">
        <v>4</v>
      </c>
      <c r="F2226" s="1">
        <v>10</v>
      </c>
      <c r="G2226" s="1">
        <v>10</v>
      </c>
      <c r="H2226" s="1">
        <v>19</v>
      </c>
      <c r="I2226" s="1">
        <v>33</v>
      </c>
      <c r="J2226" s="1">
        <v>-31.004000000000001</v>
      </c>
      <c r="K2226" s="1">
        <v>-71.540000000000006</v>
      </c>
      <c r="L2226" s="1">
        <v>6.2</v>
      </c>
      <c r="M2226" s="1">
        <v>74.400000000000006</v>
      </c>
      <c r="N2226" s="1">
        <v>-33.367249999999999</v>
      </c>
      <c r="O2226" s="1">
        <v>-70.689750000000004</v>
      </c>
      <c r="P2226" s="1">
        <v>0</v>
      </c>
      <c r="Q2226" s="1">
        <v>356</v>
      </c>
      <c r="R2226" s="7">
        <v>0.78</v>
      </c>
      <c r="S2226" s="1">
        <v>120</v>
      </c>
      <c r="T2226" s="1">
        <v>26</v>
      </c>
      <c r="U2226" s="1">
        <v>-118</v>
      </c>
      <c r="V2226" s="1">
        <v>331</v>
      </c>
      <c r="W2226" s="1">
        <v>67</v>
      </c>
      <c r="X2226" s="1">
        <v>-77</v>
      </c>
      <c r="Y2226" s="1">
        <v>274.04909775853184</v>
      </c>
      <c r="Z2226" s="1">
        <v>283.96877994291088</v>
      </c>
      <c r="AA2226" s="1">
        <v>273.92196655273438</v>
      </c>
      <c r="AB2226" s="1" t="s">
        <v>2876</v>
      </c>
      <c r="AC2226" s="3">
        <v>148</v>
      </c>
      <c r="AD2226" s="3">
        <f>_xlfn.XLOOKUP(B2226,EVENTOS!B:B,EVENTOS!M:M,"--",0,1)</f>
        <v>461</v>
      </c>
      <c r="AE2226" s="3">
        <v>2</v>
      </c>
      <c r="AF2226" s="12">
        <f>_xlfn.XLOOKUP(C2226,ESTACIONES!B:B,ESTACIONES!N:N,0,0,1)</f>
        <v>4.1486540332631483</v>
      </c>
      <c r="AG2226">
        <f>_xlfn.XLOOKUP(A2226,'L y W'!A:A,'L y W'!B:B,0,0,1)</f>
        <v>19.275249131909373</v>
      </c>
      <c r="AH2226">
        <f>_xlfn.XLOOKUP(A2226,'L y W'!A:A,'L y W'!C:C,0,0,1)</f>
        <v>14.914201280943992</v>
      </c>
    </row>
    <row r="2227" spans="1:34" x14ac:dyDescent="0.3">
      <c r="A2227" s="1">
        <v>4437</v>
      </c>
      <c r="B2227" s="1" t="s">
        <v>2848</v>
      </c>
      <c r="C2227" s="1" t="s">
        <v>2877</v>
      </c>
      <c r="D2227" s="1">
        <v>2018</v>
      </c>
      <c r="E2227" s="1">
        <v>4</v>
      </c>
      <c r="F2227" s="1">
        <v>10</v>
      </c>
      <c r="G2227" s="1">
        <v>10</v>
      </c>
      <c r="H2227" s="1">
        <v>19</v>
      </c>
      <c r="I2227" s="1">
        <v>33</v>
      </c>
      <c r="J2227" s="1">
        <v>-31.004000000000001</v>
      </c>
      <c r="K2227" s="1">
        <v>-71.540000000000006</v>
      </c>
      <c r="L2227" s="1">
        <v>6.2</v>
      </c>
      <c r="M2227" s="1">
        <v>74.400000000000006</v>
      </c>
      <c r="N2227" s="1">
        <v>-33.578333000000001</v>
      </c>
      <c r="O2227" s="1">
        <v>-70.551389</v>
      </c>
      <c r="P2227" s="1">
        <v>0</v>
      </c>
      <c r="Q2227" s="1">
        <v>435</v>
      </c>
      <c r="R2227" s="7">
        <v>3.56</v>
      </c>
      <c r="S2227" s="1">
        <v>120</v>
      </c>
      <c r="T2227" s="1">
        <v>26</v>
      </c>
      <c r="U2227" s="1">
        <v>-118</v>
      </c>
      <c r="V2227" s="1">
        <v>331</v>
      </c>
      <c r="W2227" s="1">
        <v>67</v>
      </c>
      <c r="X2227" s="1">
        <v>-77</v>
      </c>
      <c r="Y2227" s="1">
        <v>300.27147938913413</v>
      </c>
      <c r="Z2227" s="1">
        <v>309.35145277586656</v>
      </c>
      <c r="AA2227" s="1">
        <v>299.2247314453125</v>
      </c>
      <c r="AB2227" s="1" t="s">
        <v>2878</v>
      </c>
      <c r="AC2227" s="3">
        <v>162</v>
      </c>
      <c r="AD2227" s="3">
        <f>_xlfn.XLOOKUP(B2227,EVENTOS!B:B,EVENTOS!M:M,"--",0,1)</f>
        <v>461</v>
      </c>
      <c r="AE2227" s="3">
        <v>2</v>
      </c>
      <c r="AF2227" s="12">
        <f>_xlfn.XLOOKUP(C2227,ESTACIONES!B:B,ESTACIONES!N:N,0,0,1)</f>
        <v>2.1192001333920891</v>
      </c>
      <c r="AG2227">
        <f>_xlfn.XLOOKUP(A2227,'L y W'!A:A,'L y W'!B:B,0,0,1)</f>
        <v>19.275249131909373</v>
      </c>
      <c r="AH2227">
        <f>_xlfn.XLOOKUP(A2227,'L y W'!A:A,'L y W'!C:C,0,0,1)</f>
        <v>14.914201280943992</v>
      </c>
    </row>
    <row r="2228" spans="1:34" x14ac:dyDescent="0.3">
      <c r="A2228" s="1">
        <v>4439</v>
      </c>
      <c r="B2228" s="1" t="s">
        <v>2848</v>
      </c>
      <c r="C2228" s="1" t="s">
        <v>147</v>
      </c>
      <c r="D2228" s="1">
        <v>2018</v>
      </c>
      <c r="E2228" s="1">
        <v>4</v>
      </c>
      <c r="F2228" s="1">
        <v>10</v>
      </c>
      <c r="G2228" s="1">
        <v>10</v>
      </c>
      <c r="H2228" s="1">
        <v>19</v>
      </c>
      <c r="I2228" s="1">
        <v>33</v>
      </c>
      <c r="J2228" s="1">
        <v>-31.004000000000001</v>
      </c>
      <c r="K2228" s="1">
        <v>-71.540000000000006</v>
      </c>
      <c r="L2228" s="1">
        <v>6.2</v>
      </c>
      <c r="M2228" s="1">
        <v>74.400000000000006</v>
      </c>
      <c r="N2228" s="1">
        <v>-33.388686</v>
      </c>
      <c r="O2228" s="1">
        <v>-70.621589</v>
      </c>
      <c r="P2228" s="1">
        <v>0</v>
      </c>
      <c r="Q2228" s="1">
        <v>311</v>
      </c>
      <c r="R2228" s="7">
        <v>0.99</v>
      </c>
      <c r="S2228" s="1">
        <v>120</v>
      </c>
      <c r="T2228" s="1">
        <v>26</v>
      </c>
      <c r="U2228" s="1">
        <v>-118</v>
      </c>
      <c r="V2228" s="1">
        <v>331</v>
      </c>
      <c r="W2228" s="1">
        <v>67</v>
      </c>
      <c r="X2228" s="1">
        <v>-77</v>
      </c>
      <c r="Y2228" s="1">
        <v>278.25273692777751</v>
      </c>
      <c r="Z2228" s="1">
        <v>288.02768201650161</v>
      </c>
      <c r="AA2228" s="1">
        <v>277.97195434570313</v>
      </c>
      <c r="AB2228" s="1" t="s">
        <v>2879</v>
      </c>
      <c r="AC2228" s="3">
        <v>26</v>
      </c>
      <c r="AD2228" s="3">
        <f>_xlfn.XLOOKUP(B2228,EVENTOS!B:B,EVENTOS!M:M,"--",0,1)</f>
        <v>461</v>
      </c>
      <c r="AE2228" s="3">
        <v>2</v>
      </c>
      <c r="AF2228" s="12">
        <f>_xlfn.XLOOKUP(C2228,ESTACIONES!B:B,ESTACIONES!N:N,0,0,1)</f>
        <v>5.3601454441489214</v>
      </c>
      <c r="AG2228">
        <f>_xlfn.XLOOKUP(A2228,'L y W'!A:A,'L y W'!B:B,0,0,1)</f>
        <v>19.275249131909373</v>
      </c>
      <c r="AH2228">
        <f>_xlfn.XLOOKUP(A2228,'L y W'!A:A,'L y W'!C:C,0,0,1)</f>
        <v>14.914201280943992</v>
      </c>
    </row>
    <row r="2229" spans="1:34" x14ac:dyDescent="0.3">
      <c r="A2229" s="1">
        <v>444</v>
      </c>
      <c r="B2229" s="1" t="s">
        <v>2874</v>
      </c>
      <c r="C2229" s="1" t="s">
        <v>88</v>
      </c>
      <c r="D2229" s="1">
        <v>2014</v>
      </c>
      <c r="E2229" s="1">
        <v>5</v>
      </c>
      <c r="F2229" s="1">
        <v>30</v>
      </c>
      <c r="G2229" s="1">
        <v>11</v>
      </c>
      <c r="H2229" s="1">
        <v>41</v>
      </c>
      <c r="I2229" s="1">
        <v>39</v>
      </c>
      <c r="J2229" s="1">
        <v>-21.312999999999999</v>
      </c>
      <c r="K2229" s="1">
        <v>-69.980999999999995</v>
      </c>
      <c r="L2229" s="1">
        <v>5.2</v>
      </c>
      <c r="M2229" s="1">
        <v>61.5</v>
      </c>
      <c r="N2229" s="1">
        <v>-20.256270000000001</v>
      </c>
      <c r="O2229" s="1">
        <v>-69.786010000000005</v>
      </c>
      <c r="P2229" s="1">
        <v>0</v>
      </c>
      <c r="Q2229" s="1">
        <v>344</v>
      </c>
      <c r="R2229" s="7">
        <v>2.4700000000000002</v>
      </c>
      <c r="S2229" s="1">
        <v>353</v>
      </c>
      <c r="T2229" s="1">
        <v>56</v>
      </c>
      <c r="U2229" s="1">
        <v>23</v>
      </c>
      <c r="V2229" s="1">
        <v>250</v>
      </c>
      <c r="W2229" s="1">
        <v>71</v>
      </c>
      <c r="X2229" s="1">
        <v>143</v>
      </c>
      <c r="Y2229" s="1">
        <v>118.74346038653971</v>
      </c>
      <c r="Z2229" s="1">
        <v>133.72456537439083</v>
      </c>
      <c r="AA2229" s="1">
        <v>133.71644592285159</v>
      </c>
      <c r="AB2229" s="1" t="s">
        <v>2880</v>
      </c>
      <c r="AC2229" s="3">
        <v>15</v>
      </c>
      <c r="AD2229" s="3">
        <f>_xlfn.XLOOKUP(B2229,EVENTOS!B:B,EVENTOS!M:M,"--",0,1)</f>
        <v>462</v>
      </c>
      <c r="AE2229" s="3">
        <v>1</v>
      </c>
      <c r="AF2229" s="12">
        <f>_xlfn.XLOOKUP(C2229,ESTACIONES!B:B,ESTACIONES!N:N,0,0,1)</f>
        <v>4.7744005541349805</v>
      </c>
      <c r="AG2229">
        <f>_xlfn.XLOOKUP(A2229,'L y W'!A:A,'L y W'!B:B,0,0,1)</f>
        <v>0</v>
      </c>
      <c r="AH2229">
        <f>_xlfn.XLOOKUP(A2229,'L y W'!A:A,'L y W'!C:C,0,0,1)</f>
        <v>0</v>
      </c>
    </row>
    <row r="2230" spans="1:34" x14ac:dyDescent="0.3">
      <c r="A2230" s="1">
        <v>4440</v>
      </c>
      <c r="B2230" s="1" t="s">
        <v>2848</v>
      </c>
      <c r="C2230" s="1" t="s">
        <v>62</v>
      </c>
      <c r="D2230" s="1">
        <v>2018</v>
      </c>
      <c r="E2230" s="1">
        <v>4</v>
      </c>
      <c r="F2230" s="1">
        <v>10</v>
      </c>
      <c r="G2230" s="1">
        <v>10</v>
      </c>
      <c r="H2230" s="1">
        <v>19</v>
      </c>
      <c r="I2230" s="1">
        <v>33</v>
      </c>
      <c r="J2230" s="1">
        <v>-31.004000000000001</v>
      </c>
      <c r="K2230" s="1">
        <v>-71.540000000000006</v>
      </c>
      <c r="L2230" s="1">
        <v>6.2</v>
      </c>
      <c r="M2230" s="1">
        <v>74.400000000000006</v>
      </c>
      <c r="N2230" s="1">
        <v>-33.215583000000002</v>
      </c>
      <c r="O2230" s="1">
        <v>-70.766861000000006</v>
      </c>
      <c r="P2230" s="1">
        <v>0</v>
      </c>
      <c r="Q2230" s="1">
        <v>401</v>
      </c>
      <c r="R2230" s="7">
        <v>1.31</v>
      </c>
      <c r="S2230" s="1">
        <v>120</v>
      </c>
      <c r="T2230" s="1">
        <v>26</v>
      </c>
      <c r="U2230" s="1">
        <v>-118</v>
      </c>
      <c r="V2230" s="1">
        <v>331</v>
      </c>
      <c r="W2230" s="1">
        <v>67</v>
      </c>
      <c r="X2230" s="1">
        <v>-77</v>
      </c>
      <c r="Y2230" s="1">
        <v>255.86241569023198</v>
      </c>
      <c r="Z2230" s="1">
        <v>266.46000781138071</v>
      </c>
      <c r="AA2230" s="1">
        <v>256.50338745117188</v>
      </c>
      <c r="AB2230" s="1" t="s">
        <v>2881</v>
      </c>
      <c r="AC2230" s="3">
        <v>11</v>
      </c>
      <c r="AD2230" s="3">
        <f>_xlfn.XLOOKUP(B2230,EVENTOS!B:B,EVENTOS!M:M,"--",0,1)</f>
        <v>461</v>
      </c>
      <c r="AE2230" s="3">
        <v>2</v>
      </c>
      <c r="AF2230" s="12">
        <f>_xlfn.XLOOKUP(C2230,ESTACIONES!B:B,ESTACIONES!N:N,0,0,1)</f>
        <v>2.7481272780344788</v>
      </c>
      <c r="AG2230">
        <f>_xlfn.XLOOKUP(A2230,'L y W'!A:A,'L y W'!B:B,0,0,1)</f>
        <v>19.275249131909373</v>
      </c>
      <c r="AH2230">
        <f>_xlfn.XLOOKUP(A2230,'L y W'!A:A,'L y W'!C:C,0,0,1)</f>
        <v>14.914201280943992</v>
      </c>
    </row>
    <row r="2231" spans="1:34" x14ac:dyDescent="0.3">
      <c r="A2231" s="1">
        <v>4441</v>
      </c>
      <c r="B2231" s="1" t="s">
        <v>2848</v>
      </c>
      <c r="C2231" s="1" t="s">
        <v>150</v>
      </c>
      <c r="D2231" s="1">
        <v>2018</v>
      </c>
      <c r="E2231" s="1">
        <v>4</v>
      </c>
      <c r="F2231" s="1">
        <v>10</v>
      </c>
      <c r="G2231" s="1">
        <v>10</v>
      </c>
      <c r="H2231" s="1">
        <v>19</v>
      </c>
      <c r="I2231" s="1">
        <v>33</v>
      </c>
      <c r="J2231" s="1">
        <v>-31.004000000000001</v>
      </c>
      <c r="K2231" s="1">
        <v>-71.540000000000006</v>
      </c>
      <c r="L2231" s="1">
        <v>6.2</v>
      </c>
      <c r="M2231" s="1">
        <v>74.400000000000006</v>
      </c>
      <c r="N2231" s="1">
        <v>-33.397111000000002</v>
      </c>
      <c r="O2231" s="1">
        <v>-70.546306000000001</v>
      </c>
      <c r="P2231" s="1">
        <v>0</v>
      </c>
      <c r="Q2231" s="1">
        <v>635</v>
      </c>
      <c r="R2231" s="7">
        <v>12.40357142857143</v>
      </c>
      <c r="S2231" s="1">
        <v>120</v>
      </c>
      <c r="T2231" s="1">
        <v>26</v>
      </c>
      <c r="U2231" s="1">
        <v>-118</v>
      </c>
      <c r="V2231" s="1">
        <v>331</v>
      </c>
      <c r="W2231" s="1">
        <v>67</v>
      </c>
      <c r="X2231" s="1">
        <v>-77</v>
      </c>
      <c r="Y2231" s="1">
        <v>281.42180686555992</v>
      </c>
      <c r="Z2231" s="1">
        <v>291.09035260461053</v>
      </c>
      <c r="AA2231" s="1">
        <v>281.0416259765625</v>
      </c>
      <c r="AB2231" s="1" t="s">
        <v>2882</v>
      </c>
      <c r="AC2231" s="3">
        <v>27</v>
      </c>
      <c r="AD2231" s="3">
        <f>_xlfn.XLOOKUP(B2231,EVENTOS!B:B,EVENTOS!M:M,"--",0,1)</f>
        <v>461</v>
      </c>
      <c r="AE2231" s="3">
        <v>2</v>
      </c>
      <c r="AF2231" s="12">
        <f>_xlfn.XLOOKUP(C2231,ESTACIONES!B:B,ESTACIONES!N:N,0,0,1)</f>
        <v>2.33309015505318</v>
      </c>
      <c r="AG2231">
        <f>_xlfn.XLOOKUP(A2231,'L y W'!A:A,'L y W'!B:B,0,0,1)</f>
        <v>19.275249131909373</v>
      </c>
      <c r="AH2231">
        <f>_xlfn.XLOOKUP(A2231,'L y W'!A:A,'L y W'!C:C,0,0,1)</f>
        <v>14.914201280943992</v>
      </c>
    </row>
    <row r="2232" spans="1:34" x14ac:dyDescent="0.3">
      <c r="A2232" s="1">
        <v>4442</v>
      </c>
      <c r="B2232" s="1" t="s">
        <v>2848</v>
      </c>
      <c r="C2232" s="1" t="s">
        <v>2883</v>
      </c>
      <c r="D2232" s="1">
        <v>2018</v>
      </c>
      <c r="E2232" s="1">
        <v>4</v>
      </c>
      <c r="F2232" s="1">
        <v>10</v>
      </c>
      <c r="G2232" s="1">
        <v>10</v>
      </c>
      <c r="H2232" s="1">
        <v>19</v>
      </c>
      <c r="I2232" s="1">
        <v>33</v>
      </c>
      <c r="J2232" s="1">
        <v>-31.004000000000001</v>
      </c>
      <c r="K2232" s="1">
        <v>-71.540000000000006</v>
      </c>
      <c r="L2232" s="1">
        <v>6.2</v>
      </c>
      <c r="M2232" s="1">
        <v>74.400000000000006</v>
      </c>
      <c r="N2232" s="1">
        <v>-33.357832999999999</v>
      </c>
      <c r="O2232" s="1">
        <v>-70.508382999999995</v>
      </c>
      <c r="P2232" s="1">
        <v>0</v>
      </c>
      <c r="Q2232" s="1">
        <v>335</v>
      </c>
      <c r="R2232" s="7">
        <v>1.45</v>
      </c>
      <c r="S2232" s="1">
        <v>120</v>
      </c>
      <c r="T2232" s="1">
        <v>26</v>
      </c>
      <c r="U2232" s="1">
        <v>-118</v>
      </c>
      <c r="V2232" s="1">
        <v>331</v>
      </c>
      <c r="W2232" s="1">
        <v>67</v>
      </c>
      <c r="X2232" s="1">
        <v>-77</v>
      </c>
      <c r="Y2232" s="1">
        <v>278.55309457845806</v>
      </c>
      <c r="Z2232" s="1">
        <v>288.31785671240584</v>
      </c>
      <c r="AA2232" s="1">
        <v>278.29754638671881</v>
      </c>
      <c r="AB2232" s="1" t="s">
        <v>2884</v>
      </c>
      <c r="AC2232" s="3">
        <v>163</v>
      </c>
      <c r="AD2232" s="3">
        <f>_xlfn.XLOOKUP(B2232,EVENTOS!B:B,EVENTOS!M:M,"--",0,1)</f>
        <v>461</v>
      </c>
      <c r="AE2232" s="3">
        <v>2</v>
      </c>
      <c r="AF2232" s="12">
        <f>_xlfn.XLOOKUP(C2232,ESTACIONES!B:B,ESTACIONES!N:N,0,0,1)</f>
        <v>2.6062190741948079</v>
      </c>
      <c r="AG2232">
        <f>_xlfn.XLOOKUP(A2232,'L y W'!A:A,'L y W'!B:B,0,0,1)</f>
        <v>19.275249131909373</v>
      </c>
      <c r="AH2232">
        <f>_xlfn.XLOOKUP(A2232,'L y W'!A:A,'L y W'!C:C,0,0,1)</f>
        <v>14.914201280943992</v>
      </c>
    </row>
    <row r="2233" spans="1:34" x14ac:dyDescent="0.3">
      <c r="A2233" s="1">
        <v>4443</v>
      </c>
      <c r="B2233" s="1" t="s">
        <v>2848</v>
      </c>
      <c r="C2233" s="1" t="s">
        <v>152</v>
      </c>
      <c r="D2233" s="1">
        <v>2018</v>
      </c>
      <c r="E2233" s="1">
        <v>4</v>
      </c>
      <c r="F2233" s="1">
        <v>10</v>
      </c>
      <c r="G2233" s="1">
        <v>10</v>
      </c>
      <c r="H2233" s="1">
        <v>19</v>
      </c>
      <c r="I2233" s="1">
        <v>33</v>
      </c>
      <c r="J2233" s="1">
        <v>-31.004000000000001</v>
      </c>
      <c r="K2233" s="1">
        <v>-71.540000000000006</v>
      </c>
      <c r="L2233" s="1">
        <v>6.2</v>
      </c>
      <c r="M2233" s="1">
        <v>74.400000000000006</v>
      </c>
      <c r="N2233" s="1">
        <v>-33.4</v>
      </c>
      <c r="O2233" s="1">
        <v>-70.658638999999994</v>
      </c>
      <c r="P2233" s="1">
        <v>0</v>
      </c>
      <c r="Q2233" s="1">
        <v>353</v>
      </c>
      <c r="R2233" s="7">
        <v>0.51</v>
      </c>
      <c r="S2233" s="1">
        <v>120</v>
      </c>
      <c r="T2233" s="1">
        <v>26</v>
      </c>
      <c r="U2233" s="1">
        <v>-118</v>
      </c>
      <c r="V2233" s="1">
        <v>331</v>
      </c>
      <c r="W2233" s="1">
        <v>67</v>
      </c>
      <c r="X2233" s="1">
        <v>-77</v>
      </c>
      <c r="Y2233" s="1">
        <v>278.3815498452517</v>
      </c>
      <c r="Z2233" s="1">
        <v>288.15212526414643</v>
      </c>
      <c r="AA2233" s="1">
        <v>278.08953857421881</v>
      </c>
      <c r="AB2233" s="1" t="s">
        <v>2885</v>
      </c>
      <c r="AC2233" s="3">
        <v>28</v>
      </c>
      <c r="AD2233" s="3">
        <f>_xlfn.XLOOKUP(B2233,EVENTOS!B:B,EVENTOS!M:M,"--",0,1)</f>
        <v>461</v>
      </c>
      <c r="AE2233" s="3">
        <v>2</v>
      </c>
      <c r="AF2233" s="12">
        <f>_xlfn.XLOOKUP(C2233,ESTACIONES!B:B,ESTACIONES!N:N,0,0,1)</f>
        <v>2.9225476772210857</v>
      </c>
      <c r="AG2233">
        <f>_xlfn.XLOOKUP(A2233,'L y W'!A:A,'L y W'!B:B,0,0,1)</f>
        <v>19.275249131909373</v>
      </c>
      <c r="AH2233">
        <f>_xlfn.XLOOKUP(A2233,'L y W'!A:A,'L y W'!C:C,0,0,1)</f>
        <v>14.914201280943992</v>
      </c>
    </row>
    <row r="2234" spans="1:34" x14ac:dyDescent="0.3">
      <c r="A2234" s="1">
        <v>4444</v>
      </c>
      <c r="B2234" s="1" t="s">
        <v>2848</v>
      </c>
      <c r="C2234" s="1" t="s">
        <v>2591</v>
      </c>
      <c r="D2234" s="1">
        <v>2018</v>
      </c>
      <c r="E2234" s="1">
        <v>4</v>
      </c>
      <c r="F2234" s="1">
        <v>10</v>
      </c>
      <c r="G2234" s="1">
        <v>10</v>
      </c>
      <c r="H2234" s="1">
        <v>19</v>
      </c>
      <c r="I2234" s="1">
        <v>33</v>
      </c>
      <c r="J2234" s="1">
        <v>-31.004000000000001</v>
      </c>
      <c r="K2234" s="1">
        <v>-71.540000000000006</v>
      </c>
      <c r="L2234" s="1">
        <v>6.2</v>
      </c>
      <c r="M2234" s="1">
        <v>74.400000000000006</v>
      </c>
      <c r="N2234" s="1">
        <v>-33.205500000000001</v>
      </c>
      <c r="O2234" s="1">
        <v>-70.683806000000004</v>
      </c>
      <c r="P2234" s="1">
        <v>0</v>
      </c>
      <c r="Q2234" s="1">
        <v>563</v>
      </c>
      <c r="R2234" s="7">
        <v>5.2227272727272727</v>
      </c>
      <c r="S2234" s="1">
        <v>120</v>
      </c>
      <c r="T2234" s="1">
        <v>26</v>
      </c>
      <c r="U2234" s="1">
        <v>-118</v>
      </c>
      <c r="V2234" s="1">
        <v>331</v>
      </c>
      <c r="W2234" s="1">
        <v>67</v>
      </c>
      <c r="X2234" s="1">
        <v>-77</v>
      </c>
      <c r="Y2234" s="1">
        <v>257.14615805848189</v>
      </c>
      <c r="Z2234" s="1">
        <v>267.69293342230338</v>
      </c>
      <c r="AA2234" s="1">
        <v>257.732177734375</v>
      </c>
      <c r="AB2234" s="1" t="s">
        <v>2886</v>
      </c>
      <c r="AC2234" s="3">
        <v>153</v>
      </c>
      <c r="AD2234" s="3">
        <f>_xlfn.XLOOKUP(B2234,EVENTOS!B:B,EVENTOS!M:M,"--",0,1)</f>
        <v>461</v>
      </c>
      <c r="AE2234" s="3">
        <v>2</v>
      </c>
      <c r="AF2234" s="12">
        <f>_xlfn.XLOOKUP(C2234,ESTACIONES!B:B,ESTACIONES!N:N,0,0,1)</f>
        <v>2.8809077784585528</v>
      </c>
      <c r="AG2234">
        <f>_xlfn.XLOOKUP(A2234,'L y W'!A:A,'L y W'!B:B,0,0,1)</f>
        <v>19.275249131909373</v>
      </c>
      <c r="AH2234">
        <f>_xlfn.XLOOKUP(A2234,'L y W'!A:A,'L y W'!C:C,0,0,1)</f>
        <v>14.914201280943992</v>
      </c>
    </row>
    <row r="2235" spans="1:34" x14ac:dyDescent="0.3">
      <c r="A2235" s="1">
        <v>4445</v>
      </c>
      <c r="B2235" s="1" t="s">
        <v>2848</v>
      </c>
      <c r="C2235" s="1" t="s">
        <v>155</v>
      </c>
      <c r="D2235" s="1">
        <v>2018</v>
      </c>
      <c r="E2235" s="1">
        <v>4</v>
      </c>
      <c r="F2235" s="1">
        <v>10</v>
      </c>
      <c r="G2235" s="1">
        <v>10</v>
      </c>
      <c r="H2235" s="1">
        <v>19</v>
      </c>
      <c r="I2235" s="1">
        <v>33</v>
      </c>
      <c r="J2235" s="1">
        <v>-31.004000000000001</v>
      </c>
      <c r="K2235" s="1">
        <v>-71.540000000000006</v>
      </c>
      <c r="L2235" s="1">
        <v>6.2</v>
      </c>
      <c r="M2235" s="1">
        <v>74.400000000000006</v>
      </c>
      <c r="N2235" s="1">
        <v>-33.508417000000001</v>
      </c>
      <c r="O2235" s="1">
        <v>-70.748806000000002</v>
      </c>
      <c r="P2235" s="1">
        <v>0</v>
      </c>
      <c r="Q2235" s="1">
        <v>379</v>
      </c>
      <c r="R2235" s="7">
        <v>2.7</v>
      </c>
      <c r="S2235" s="1">
        <v>120</v>
      </c>
      <c r="T2235" s="1">
        <v>26</v>
      </c>
      <c r="U2235" s="1">
        <v>-118</v>
      </c>
      <c r="V2235" s="1">
        <v>331</v>
      </c>
      <c r="W2235" s="1">
        <v>67</v>
      </c>
      <c r="X2235" s="1">
        <v>-77</v>
      </c>
      <c r="Y2235" s="1">
        <v>287.54778120692816</v>
      </c>
      <c r="Z2235" s="1">
        <v>297.0169801156618</v>
      </c>
      <c r="AA2235" s="1">
        <v>286.912841796875</v>
      </c>
      <c r="AB2235" s="1" t="s">
        <v>2887</v>
      </c>
      <c r="AC2235" s="3">
        <v>29</v>
      </c>
      <c r="AD2235" s="3">
        <f>_xlfn.XLOOKUP(B2235,EVENTOS!B:B,EVENTOS!M:M,"--",0,1)</f>
        <v>461</v>
      </c>
      <c r="AE2235" s="3">
        <v>2</v>
      </c>
      <c r="AF2235" s="12">
        <f>_xlfn.XLOOKUP(C2235,ESTACIONES!B:B,ESTACIONES!N:N,0,0,1)</f>
        <v>4.3941768465990183</v>
      </c>
      <c r="AG2235">
        <f>_xlfn.XLOOKUP(A2235,'L y W'!A:A,'L y W'!B:B,0,0,1)</f>
        <v>19.275249131909373</v>
      </c>
      <c r="AH2235">
        <f>_xlfn.XLOOKUP(A2235,'L y W'!A:A,'L y W'!C:C,0,0,1)</f>
        <v>14.914201280943992</v>
      </c>
    </row>
    <row r="2236" spans="1:34" x14ac:dyDescent="0.3">
      <c r="A2236" s="1">
        <v>4446</v>
      </c>
      <c r="B2236" s="1" t="s">
        <v>2848</v>
      </c>
      <c r="C2236" s="1" t="s">
        <v>157</v>
      </c>
      <c r="D2236" s="1">
        <v>2018</v>
      </c>
      <c r="E2236" s="1">
        <v>4</v>
      </c>
      <c r="F2236" s="1">
        <v>10</v>
      </c>
      <c r="G2236" s="1">
        <v>10</v>
      </c>
      <c r="H2236" s="1">
        <v>19</v>
      </c>
      <c r="I2236" s="1">
        <v>33</v>
      </c>
      <c r="J2236" s="1">
        <v>-31.004000000000001</v>
      </c>
      <c r="K2236" s="1">
        <v>-71.540000000000006</v>
      </c>
      <c r="L2236" s="1">
        <v>6.2</v>
      </c>
      <c r="M2236" s="1">
        <v>74.400000000000006</v>
      </c>
      <c r="N2236" s="1">
        <v>-33.698472000000002</v>
      </c>
      <c r="O2236" s="1">
        <v>-71.217222000000007</v>
      </c>
      <c r="P2236" s="1">
        <v>0</v>
      </c>
      <c r="Q2236" s="1">
        <v>471</v>
      </c>
      <c r="R2236" s="7">
        <v>1.4</v>
      </c>
      <c r="S2236" s="1">
        <v>120</v>
      </c>
      <c r="T2236" s="1">
        <v>26</v>
      </c>
      <c r="U2236" s="1">
        <v>-118</v>
      </c>
      <c r="V2236" s="1">
        <v>331</v>
      </c>
      <c r="W2236" s="1">
        <v>67</v>
      </c>
      <c r="X2236" s="1">
        <v>-77</v>
      </c>
      <c r="Y2236" s="1">
        <v>300.33843655244465</v>
      </c>
      <c r="Z2236" s="1">
        <v>309.41644505547345</v>
      </c>
      <c r="AA2236" s="1">
        <v>299.506103515625</v>
      </c>
      <c r="AB2236" s="1" t="s">
        <v>2888</v>
      </c>
      <c r="AC2236" s="3">
        <v>30</v>
      </c>
      <c r="AD2236" s="3">
        <f>_xlfn.XLOOKUP(B2236,EVENTOS!B:B,EVENTOS!M:M,"--",0,1)</f>
        <v>461</v>
      </c>
      <c r="AE2236" s="3">
        <v>2</v>
      </c>
      <c r="AF2236" s="12">
        <f>_xlfn.XLOOKUP(C2236,ESTACIONES!B:B,ESTACIONES!N:N,0,0,1)</f>
        <v>3.822213435450279</v>
      </c>
      <c r="AG2236">
        <f>_xlfn.XLOOKUP(A2236,'L y W'!A:A,'L y W'!B:B,0,0,1)</f>
        <v>19.275249131909373</v>
      </c>
      <c r="AH2236">
        <f>_xlfn.XLOOKUP(A2236,'L y W'!A:A,'L y W'!C:C,0,0,1)</f>
        <v>14.914201280943992</v>
      </c>
    </row>
    <row r="2237" spans="1:34" x14ac:dyDescent="0.3">
      <c r="A2237" s="1">
        <v>4447</v>
      </c>
      <c r="B2237" s="1" t="s">
        <v>2848</v>
      </c>
      <c r="C2237" s="1" t="s">
        <v>159</v>
      </c>
      <c r="D2237" s="1">
        <v>2018</v>
      </c>
      <c r="E2237" s="1">
        <v>4</v>
      </c>
      <c r="F2237" s="1">
        <v>10</v>
      </c>
      <c r="G2237" s="1">
        <v>10</v>
      </c>
      <c r="H2237" s="1">
        <v>19</v>
      </c>
      <c r="I2237" s="1">
        <v>33</v>
      </c>
      <c r="J2237" s="1">
        <v>-31.004000000000001</v>
      </c>
      <c r="K2237" s="1">
        <v>-71.540000000000006</v>
      </c>
      <c r="L2237" s="1">
        <v>6.2</v>
      </c>
      <c r="M2237" s="1">
        <v>74.400000000000006</v>
      </c>
      <c r="N2237" s="1">
        <v>-33.665194</v>
      </c>
      <c r="O2237" s="1">
        <v>-70.929333</v>
      </c>
      <c r="P2237" s="1">
        <v>0</v>
      </c>
      <c r="Q2237" s="1">
        <v>471</v>
      </c>
      <c r="R2237" s="7">
        <v>1.4</v>
      </c>
      <c r="S2237" s="1">
        <v>120</v>
      </c>
      <c r="T2237" s="1">
        <v>26</v>
      </c>
      <c r="U2237" s="1">
        <v>-118</v>
      </c>
      <c r="V2237" s="1">
        <v>331</v>
      </c>
      <c r="W2237" s="1">
        <v>67</v>
      </c>
      <c r="X2237" s="1">
        <v>-77</v>
      </c>
      <c r="Y2237" s="1">
        <v>300.65329617489749</v>
      </c>
      <c r="Z2237" s="1">
        <v>309.72207622452527</v>
      </c>
      <c r="AA2237" s="1">
        <v>299.61331176757813</v>
      </c>
      <c r="AB2237" s="1" t="s">
        <v>2889</v>
      </c>
      <c r="AC2237" s="3">
        <v>31</v>
      </c>
      <c r="AD2237" s="3">
        <f>_xlfn.XLOOKUP(B2237,EVENTOS!B:B,EVENTOS!M:M,"--",0,1)</f>
        <v>461</v>
      </c>
      <c r="AE2237" s="3">
        <v>2</v>
      </c>
      <c r="AF2237" s="12">
        <f>_xlfn.XLOOKUP(C2237,ESTACIONES!B:B,ESTACIONES!N:N,0,0,1)</f>
        <v>2.4787510476540047</v>
      </c>
      <c r="AG2237">
        <f>_xlfn.XLOOKUP(A2237,'L y W'!A:A,'L y W'!B:B,0,0,1)</f>
        <v>19.275249131909373</v>
      </c>
      <c r="AH2237">
        <f>_xlfn.XLOOKUP(A2237,'L y W'!A:A,'L y W'!C:C,0,0,1)</f>
        <v>14.914201280943992</v>
      </c>
    </row>
    <row r="2238" spans="1:34" x14ac:dyDescent="0.3">
      <c r="A2238" s="1">
        <v>445</v>
      </c>
      <c r="B2238" s="1" t="s">
        <v>2874</v>
      </c>
      <c r="C2238" s="1" t="s">
        <v>49</v>
      </c>
      <c r="D2238" s="1">
        <v>2014</v>
      </c>
      <c r="E2238" s="1">
        <v>5</v>
      </c>
      <c r="F2238" s="1">
        <v>30</v>
      </c>
      <c r="G2238" s="1">
        <v>11</v>
      </c>
      <c r="H2238" s="1">
        <v>41</v>
      </c>
      <c r="I2238" s="1">
        <v>39</v>
      </c>
      <c r="J2238" s="1">
        <v>-21.312999999999999</v>
      </c>
      <c r="K2238" s="1">
        <v>-69.980999999999995</v>
      </c>
      <c r="L2238" s="1">
        <v>5.2</v>
      </c>
      <c r="M2238" s="1">
        <v>61.5</v>
      </c>
      <c r="N2238" s="1">
        <v>-20.270160000000001</v>
      </c>
      <c r="O2238" s="1">
        <v>-70.094139999999996</v>
      </c>
      <c r="P2238" s="1">
        <v>0</v>
      </c>
      <c r="Q2238" s="1">
        <v>680</v>
      </c>
      <c r="R2238" s="7">
        <v>14.35</v>
      </c>
      <c r="S2238" s="1">
        <v>353</v>
      </c>
      <c r="T2238" s="1">
        <v>56</v>
      </c>
      <c r="U2238" s="1">
        <v>23</v>
      </c>
      <c r="V2238" s="1">
        <v>250</v>
      </c>
      <c r="W2238" s="1">
        <v>71</v>
      </c>
      <c r="X2238" s="1">
        <v>143</v>
      </c>
      <c r="Y2238" s="1">
        <v>116.05667290830874</v>
      </c>
      <c r="Z2238" s="1">
        <v>131.34459001628565</v>
      </c>
      <c r="AA2238" s="1">
        <v>131.34324645996091</v>
      </c>
      <c r="AB2238" s="1" t="s">
        <v>2890</v>
      </c>
      <c r="AC2238" s="3">
        <v>7</v>
      </c>
      <c r="AD2238" s="3">
        <f>_xlfn.XLOOKUP(B2238,EVENTOS!B:B,EVENTOS!M:M,"--",0,1)</f>
        <v>462</v>
      </c>
      <c r="AE2238" s="3">
        <v>1</v>
      </c>
      <c r="AF2238" s="12">
        <f>_xlfn.XLOOKUP(C2238,ESTACIONES!B:B,ESTACIONES!N:N,0,0,1)</f>
        <v>1.8458396032130928</v>
      </c>
      <c r="AG2238">
        <f>_xlfn.XLOOKUP(A2238,'L y W'!A:A,'L y W'!B:B,0,0,1)</f>
        <v>0</v>
      </c>
      <c r="AH2238">
        <f>_xlfn.XLOOKUP(A2238,'L y W'!A:A,'L y W'!C:C,0,0,1)</f>
        <v>0</v>
      </c>
    </row>
    <row r="2239" spans="1:34" x14ac:dyDescent="0.3">
      <c r="A2239" s="1">
        <v>4450</v>
      </c>
      <c r="B2239" s="1" t="s">
        <v>2848</v>
      </c>
      <c r="C2239" s="1" t="s">
        <v>163</v>
      </c>
      <c r="D2239" s="1">
        <v>2018</v>
      </c>
      <c r="E2239" s="1">
        <v>4</v>
      </c>
      <c r="F2239" s="1">
        <v>10</v>
      </c>
      <c r="G2239" s="1">
        <v>10</v>
      </c>
      <c r="H2239" s="1">
        <v>19</v>
      </c>
      <c r="I2239" s="1">
        <v>33</v>
      </c>
      <c r="J2239" s="1">
        <v>-31.004000000000001</v>
      </c>
      <c r="K2239" s="1">
        <v>-71.540000000000006</v>
      </c>
      <c r="L2239" s="1">
        <v>6.2</v>
      </c>
      <c r="M2239" s="1">
        <v>74.400000000000006</v>
      </c>
      <c r="N2239" s="1">
        <v>-32.9756</v>
      </c>
      <c r="O2239" s="1">
        <v>-71.015600000000006</v>
      </c>
      <c r="P2239" s="1">
        <v>0</v>
      </c>
      <c r="Q2239" s="1">
        <v>1951</v>
      </c>
      <c r="R2239" s="7">
        <v>9.9</v>
      </c>
      <c r="S2239" s="1">
        <v>120</v>
      </c>
      <c r="T2239" s="1">
        <v>26</v>
      </c>
      <c r="U2239" s="1">
        <v>-118</v>
      </c>
      <c r="V2239" s="1">
        <v>331</v>
      </c>
      <c r="W2239" s="1">
        <v>67</v>
      </c>
      <c r="X2239" s="1">
        <v>-77</v>
      </c>
      <c r="Y2239" s="1">
        <v>224.16950006077462</v>
      </c>
      <c r="Z2239" s="1">
        <v>236.19340540645422</v>
      </c>
      <c r="AA2239" s="1">
        <v>226.52490234375</v>
      </c>
      <c r="AB2239" s="1" t="s">
        <v>2891</v>
      </c>
      <c r="AC2239" s="3">
        <v>33</v>
      </c>
      <c r="AD2239" s="3">
        <f>_xlfn.XLOOKUP(B2239,EVENTOS!B:B,EVENTOS!M:M,"--",0,1)</f>
        <v>461</v>
      </c>
      <c r="AE2239" s="3">
        <v>2</v>
      </c>
      <c r="AF2239" s="12">
        <f>_xlfn.XLOOKUP(C2239,ESTACIONES!B:B,ESTACIONES!N:N,0,0,1)</f>
        <v>2.9839396570482779</v>
      </c>
      <c r="AG2239">
        <f>_xlfn.XLOOKUP(A2239,'L y W'!A:A,'L y W'!B:B,0,0,1)</f>
        <v>19.275249131909373</v>
      </c>
      <c r="AH2239">
        <f>_xlfn.XLOOKUP(A2239,'L y W'!A:A,'L y W'!C:C,0,0,1)</f>
        <v>14.914201280943992</v>
      </c>
    </row>
    <row r="2240" spans="1:34" x14ac:dyDescent="0.3">
      <c r="A2240" s="1">
        <v>4451</v>
      </c>
      <c r="B2240" s="1" t="s">
        <v>2848</v>
      </c>
      <c r="C2240" s="1" t="s">
        <v>234</v>
      </c>
      <c r="D2240" s="1">
        <v>2018</v>
      </c>
      <c r="E2240" s="1">
        <v>4</v>
      </c>
      <c r="F2240" s="1">
        <v>10</v>
      </c>
      <c r="G2240" s="1">
        <v>10</v>
      </c>
      <c r="H2240" s="1">
        <v>19</v>
      </c>
      <c r="I2240" s="1">
        <v>33</v>
      </c>
      <c r="J2240" s="1">
        <v>-31.004000000000001</v>
      </c>
      <c r="K2240" s="1">
        <v>-71.540000000000006</v>
      </c>
      <c r="L2240" s="1">
        <v>6.2</v>
      </c>
      <c r="M2240" s="1">
        <v>74.400000000000006</v>
      </c>
      <c r="N2240" s="1">
        <v>-33.023083</v>
      </c>
      <c r="O2240" s="1">
        <v>-71.517832999999996</v>
      </c>
      <c r="P2240" s="1">
        <v>0</v>
      </c>
      <c r="Q2240" s="1">
        <v>622</v>
      </c>
      <c r="R2240" s="7">
        <v>7.28</v>
      </c>
      <c r="S2240" s="1">
        <v>120</v>
      </c>
      <c r="T2240" s="1">
        <v>26</v>
      </c>
      <c r="U2240" s="1">
        <v>-118</v>
      </c>
      <c r="V2240" s="1">
        <v>331</v>
      </c>
      <c r="W2240" s="1">
        <v>67</v>
      </c>
      <c r="X2240" s="1">
        <v>-77</v>
      </c>
      <c r="Y2240" s="1">
        <v>223.90004696760872</v>
      </c>
      <c r="Z2240" s="1">
        <v>235.93768463748515</v>
      </c>
      <c r="AA2240" s="1">
        <v>226.94976806640619</v>
      </c>
      <c r="AB2240" s="1" t="s">
        <v>2892</v>
      </c>
      <c r="AC2240" s="3">
        <v>44</v>
      </c>
      <c r="AD2240" s="3">
        <f>_xlfn.XLOOKUP(B2240,EVENTOS!B:B,EVENTOS!M:M,"--",0,1)</f>
        <v>461</v>
      </c>
      <c r="AE2240" s="3">
        <v>2</v>
      </c>
      <c r="AF2240" s="12">
        <f>_xlfn.XLOOKUP(C2240,ESTACIONES!B:B,ESTACIONES!N:N,0,0,1)</f>
        <v>7.8837968896193393</v>
      </c>
      <c r="AG2240">
        <f>_xlfn.XLOOKUP(A2240,'L y W'!A:A,'L y W'!B:B,0,0,1)</f>
        <v>19.275249131909373</v>
      </c>
      <c r="AH2240">
        <f>_xlfn.XLOOKUP(A2240,'L y W'!A:A,'L y W'!C:C,0,0,1)</f>
        <v>14.914201280943992</v>
      </c>
    </row>
    <row r="2241" spans="1:34" x14ac:dyDescent="0.3">
      <c r="A2241" s="1">
        <v>4452</v>
      </c>
      <c r="B2241" s="1" t="s">
        <v>2848</v>
      </c>
      <c r="C2241" s="1" t="s">
        <v>2461</v>
      </c>
      <c r="D2241" s="1">
        <v>2018</v>
      </c>
      <c r="E2241" s="1">
        <v>4</v>
      </c>
      <c r="F2241" s="1">
        <v>10</v>
      </c>
      <c r="G2241" s="1">
        <v>10</v>
      </c>
      <c r="H2241" s="1">
        <v>19</v>
      </c>
      <c r="I2241" s="1">
        <v>33</v>
      </c>
      <c r="J2241" s="1">
        <v>-31.004000000000001</v>
      </c>
      <c r="K2241" s="1">
        <v>-71.540000000000006</v>
      </c>
      <c r="L2241" s="1">
        <v>6.2</v>
      </c>
      <c r="M2241" s="1">
        <v>74.400000000000006</v>
      </c>
      <c r="N2241" s="1">
        <v>-33.055146999999998</v>
      </c>
      <c r="O2241" s="1">
        <v>-71.438597000000001</v>
      </c>
      <c r="P2241" s="1">
        <v>167</v>
      </c>
      <c r="Q2241" s="1">
        <v>575</v>
      </c>
      <c r="R2241" s="7">
        <v>5.5</v>
      </c>
      <c r="S2241" s="1">
        <v>120</v>
      </c>
      <c r="T2241" s="1">
        <v>26</v>
      </c>
      <c r="U2241" s="1">
        <v>-118</v>
      </c>
      <c r="V2241" s="1">
        <v>331</v>
      </c>
      <c r="W2241" s="1">
        <v>67</v>
      </c>
      <c r="X2241" s="1">
        <v>-77</v>
      </c>
      <c r="Y2241" s="1">
        <v>227.64788456223937</v>
      </c>
      <c r="Z2241" s="1">
        <v>239.54915327477713</v>
      </c>
      <c r="AA2241" s="1">
        <v>230.32244873046881</v>
      </c>
      <c r="AB2241" s="1" t="s">
        <v>2893</v>
      </c>
      <c r="AC2241" s="3">
        <v>149</v>
      </c>
      <c r="AD2241" s="3">
        <f>_xlfn.XLOOKUP(B2241,EVENTOS!B:B,EVENTOS!M:M,"--",0,1)</f>
        <v>461</v>
      </c>
      <c r="AE2241" s="3">
        <v>2</v>
      </c>
      <c r="AF2241" s="12">
        <f>_xlfn.XLOOKUP(C2241,ESTACIONES!B:B,ESTACIONES!N:N,0,0,1)</f>
        <v>3.9556673076940285</v>
      </c>
      <c r="AG2241">
        <f>_xlfn.XLOOKUP(A2241,'L y W'!A:A,'L y W'!B:B,0,0,1)</f>
        <v>19.275249131909373</v>
      </c>
      <c r="AH2241">
        <f>_xlfn.XLOOKUP(A2241,'L y W'!A:A,'L y W'!C:C,0,0,1)</f>
        <v>14.914201280943992</v>
      </c>
    </row>
    <row r="2242" spans="1:34" x14ac:dyDescent="0.3">
      <c r="A2242" s="1">
        <v>4453</v>
      </c>
      <c r="B2242" s="1" t="s">
        <v>2848</v>
      </c>
      <c r="C2242" s="1" t="s">
        <v>2739</v>
      </c>
      <c r="D2242" s="1">
        <v>2018</v>
      </c>
      <c r="E2242" s="1">
        <v>4</v>
      </c>
      <c r="F2242" s="1">
        <v>10</v>
      </c>
      <c r="G2242" s="1">
        <v>10</v>
      </c>
      <c r="H2242" s="1">
        <v>19</v>
      </c>
      <c r="I2242" s="1">
        <v>33</v>
      </c>
      <c r="J2242" s="1">
        <v>-31.004000000000001</v>
      </c>
      <c r="K2242" s="1">
        <v>-71.540000000000006</v>
      </c>
      <c r="L2242" s="1">
        <v>6.2</v>
      </c>
      <c r="M2242" s="1">
        <v>74.400000000000006</v>
      </c>
      <c r="N2242" s="1">
        <v>-32.250830999999998</v>
      </c>
      <c r="O2242" s="1">
        <v>-70.930949999999996</v>
      </c>
      <c r="P2242" s="1">
        <v>0</v>
      </c>
      <c r="Q2242" s="1">
        <v>374</v>
      </c>
      <c r="R2242" s="7">
        <v>2.88</v>
      </c>
      <c r="S2242" s="1">
        <v>120</v>
      </c>
      <c r="T2242" s="1">
        <v>26</v>
      </c>
      <c r="U2242" s="1">
        <v>-118</v>
      </c>
      <c r="V2242" s="1">
        <v>331</v>
      </c>
      <c r="W2242" s="1">
        <v>67</v>
      </c>
      <c r="X2242" s="1">
        <v>-77</v>
      </c>
      <c r="Y2242" s="1">
        <v>149.8376735501713</v>
      </c>
      <c r="Z2242" s="1">
        <v>167.29222460989544</v>
      </c>
      <c r="AA2242" s="1">
        <v>158.56788635253909</v>
      </c>
      <c r="AB2242" s="1" t="s">
        <v>2894</v>
      </c>
      <c r="AC2242" s="3">
        <v>155</v>
      </c>
      <c r="AD2242" s="3">
        <f>_xlfn.XLOOKUP(B2242,EVENTOS!B:B,EVENTOS!M:M,"--",0,1)</f>
        <v>461</v>
      </c>
      <c r="AE2242" s="3">
        <v>2</v>
      </c>
      <c r="AF2242" s="12">
        <f>_xlfn.XLOOKUP(C2242,ESTACIONES!B:B,ESTACIONES!N:N,0,0,1)</f>
        <v>2.5621754116587949</v>
      </c>
      <c r="AG2242">
        <f>_xlfn.XLOOKUP(A2242,'L y W'!A:A,'L y W'!B:B,0,0,1)</f>
        <v>19.275249131909373</v>
      </c>
      <c r="AH2242">
        <f>_xlfn.XLOOKUP(A2242,'L y W'!A:A,'L y W'!C:C,0,0,1)</f>
        <v>14.914201280943992</v>
      </c>
    </row>
    <row r="2243" spans="1:34" x14ac:dyDescent="0.3">
      <c r="A2243" s="1">
        <v>4456</v>
      </c>
      <c r="B2243" s="1" t="s">
        <v>2848</v>
      </c>
      <c r="C2243" s="1" t="s">
        <v>2279</v>
      </c>
      <c r="D2243" s="1">
        <v>2018</v>
      </c>
      <c r="E2243" s="1">
        <v>4</v>
      </c>
      <c r="F2243" s="1">
        <v>10</v>
      </c>
      <c r="G2243" s="1">
        <v>10</v>
      </c>
      <c r="H2243" s="1">
        <v>19</v>
      </c>
      <c r="I2243" s="1">
        <v>33</v>
      </c>
      <c r="J2243" s="1">
        <v>-31.004000000000001</v>
      </c>
      <c r="K2243" s="1">
        <v>-71.540000000000006</v>
      </c>
      <c r="L2243" s="1">
        <v>6.2</v>
      </c>
      <c r="M2243" s="1">
        <v>74.400000000000006</v>
      </c>
      <c r="N2243" s="1">
        <v>-33.020063999999998</v>
      </c>
      <c r="O2243" s="1">
        <v>-71.549813999999998</v>
      </c>
      <c r="P2243" s="1">
        <v>20</v>
      </c>
      <c r="Q2243" s="1">
        <v>344</v>
      </c>
      <c r="R2243" s="7">
        <v>0.93</v>
      </c>
      <c r="S2243" s="1">
        <v>120</v>
      </c>
      <c r="T2243" s="1">
        <v>26</v>
      </c>
      <c r="U2243" s="1">
        <v>-118</v>
      </c>
      <c r="V2243" s="1">
        <v>331</v>
      </c>
      <c r="W2243" s="1">
        <v>67</v>
      </c>
      <c r="X2243" s="1">
        <v>-77</v>
      </c>
      <c r="Y2243" s="1">
        <v>223.55735477728962</v>
      </c>
      <c r="Z2243" s="1">
        <v>235.61881774386981</v>
      </c>
      <c r="AA2243" s="1">
        <v>226.6948547363281</v>
      </c>
      <c r="AB2243" s="1" t="s">
        <v>2895</v>
      </c>
      <c r="AC2243" s="3">
        <v>138</v>
      </c>
      <c r="AD2243" s="3">
        <f>_xlfn.XLOOKUP(B2243,EVENTOS!B:B,EVENTOS!M:M,"--",0,1)</f>
        <v>461</v>
      </c>
      <c r="AE2243" s="3">
        <v>2</v>
      </c>
      <c r="AF2243" s="12">
        <f>_xlfn.XLOOKUP(C2243,ESTACIONES!B:B,ESTACIONES!N:N,0,0,1)</f>
        <v>8.2324452482289487</v>
      </c>
      <c r="AG2243">
        <f>_xlfn.XLOOKUP(A2243,'L y W'!A:A,'L y W'!B:B,0,0,1)</f>
        <v>19.275249131909373</v>
      </c>
      <c r="AH2243">
        <f>_xlfn.XLOOKUP(A2243,'L y W'!A:A,'L y W'!C:C,0,0,1)</f>
        <v>14.914201280943992</v>
      </c>
    </row>
    <row r="2244" spans="1:34" x14ac:dyDescent="0.3">
      <c r="A2244" s="1">
        <v>4457</v>
      </c>
      <c r="B2244" s="1" t="s">
        <v>2848</v>
      </c>
      <c r="C2244" s="1" t="s">
        <v>2358</v>
      </c>
      <c r="D2244" s="1">
        <v>2018</v>
      </c>
      <c r="E2244" s="1">
        <v>4</v>
      </c>
      <c r="F2244" s="1">
        <v>10</v>
      </c>
      <c r="G2244" s="1">
        <v>10</v>
      </c>
      <c r="H2244" s="1">
        <v>19</v>
      </c>
      <c r="I2244" s="1">
        <v>33</v>
      </c>
      <c r="J2244" s="1">
        <v>-31.004000000000001</v>
      </c>
      <c r="K2244" s="1">
        <v>-71.540000000000006</v>
      </c>
      <c r="L2244" s="1">
        <v>6.2</v>
      </c>
      <c r="M2244" s="1">
        <v>74.400000000000006</v>
      </c>
      <c r="N2244" s="1">
        <v>-32.450243999999998</v>
      </c>
      <c r="O2244" s="1">
        <v>-71.236902999999998</v>
      </c>
      <c r="P2244" s="1">
        <v>0</v>
      </c>
      <c r="Q2244" s="1">
        <v>347</v>
      </c>
      <c r="R2244" s="7">
        <v>2.0499999999999998</v>
      </c>
      <c r="S2244" s="1">
        <v>120</v>
      </c>
      <c r="T2244" s="1">
        <v>26</v>
      </c>
      <c r="U2244" s="1">
        <v>-118</v>
      </c>
      <c r="V2244" s="1">
        <v>331</v>
      </c>
      <c r="W2244" s="1">
        <v>67</v>
      </c>
      <c r="X2244" s="1">
        <v>-77</v>
      </c>
      <c r="Y2244" s="1">
        <v>162.91463267374547</v>
      </c>
      <c r="Z2244" s="1">
        <v>179.09923935969525</v>
      </c>
      <c r="AA2244" s="1">
        <v>170.35694885253909</v>
      </c>
      <c r="AB2244" s="1" t="s">
        <v>2896</v>
      </c>
      <c r="AC2244" s="3">
        <v>140</v>
      </c>
      <c r="AD2244" s="3">
        <f>_xlfn.XLOOKUP(B2244,EVENTOS!B:B,EVENTOS!M:M,"--",0,1)</f>
        <v>461</v>
      </c>
      <c r="AE2244" s="3">
        <v>2</v>
      </c>
      <c r="AF2244" s="12">
        <f>_xlfn.XLOOKUP(C2244,ESTACIONES!B:B,ESTACIONES!N:N,0,0,1)</f>
        <v>3.2291788561350288</v>
      </c>
      <c r="AG2244">
        <f>_xlfn.XLOOKUP(A2244,'L y W'!A:A,'L y W'!B:B,0,0,1)</f>
        <v>19.275249131909373</v>
      </c>
      <c r="AH2244">
        <f>_xlfn.XLOOKUP(A2244,'L y W'!A:A,'L y W'!C:C,0,0,1)</f>
        <v>14.914201280943992</v>
      </c>
    </row>
    <row r="2245" spans="1:34" x14ac:dyDescent="0.3">
      <c r="A2245" s="1">
        <v>4458</v>
      </c>
      <c r="B2245" s="1" t="s">
        <v>2848</v>
      </c>
      <c r="C2245" s="1" t="s">
        <v>2600</v>
      </c>
      <c r="D2245" s="1">
        <v>2018</v>
      </c>
      <c r="E2245" s="1">
        <v>4</v>
      </c>
      <c r="F2245" s="1">
        <v>10</v>
      </c>
      <c r="G2245" s="1">
        <v>10</v>
      </c>
      <c r="H2245" s="1">
        <v>19</v>
      </c>
      <c r="I2245" s="1">
        <v>33</v>
      </c>
      <c r="J2245" s="1">
        <v>-31.004000000000001</v>
      </c>
      <c r="K2245" s="1">
        <v>-71.540000000000006</v>
      </c>
      <c r="L2245" s="1">
        <v>6.2</v>
      </c>
      <c r="M2245" s="1">
        <v>74.400000000000006</v>
      </c>
      <c r="N2245" s="1">
        <v>-32.5062</v>
      </c>
      <c r="O2245" s="1">
        <v>-71.442099999999996</v>
      </c>
      <c r="P2245" s="1">
        <v>23</v>
      </c>
      <c r="Q2245" s="1">
        <v>357</v>
      </c>
      <c r="R2245" s="7">
        <v>3.52</v>
      </c>
      <c r="S2245" s="1">
        <v>120</v>
      </c>
      <c r="T2245" s="1">
        <v>26</v>
      </c>
      <c r="U2245" s="1">
        <v>-118</v>
      </c>
      <c r="V2245" s="1">
        <v>331</v>
      </c>
      <c r="W2245" s="1">
        <v>67</v>
      </c>
      <c r="X2245" s="1">
        <v>-77</v>
      </c>
      <c r="Y2245" s="1">
        <v>166.82580397365899</v>
      </c>
      <c r="Z2245" s="1">
        <v>182.67356623348024</v>
      </c>
      <c r="AA2245" s="1">
        <v>174.2491760253906</v>
      </c>
      <c r="AB2245" s="1" t="s">
        <v>2897</v>
      </c>
      <c r="AC2245" s="3">
        <v>154</v>
      </c>
      <c r="AD2245" s="3">
        <f>_xlfn.XLOOKUP(B2245,EVENTOS!B:B,EVENTOS!M:M,"--",0,1)</f>
        <v>461</v>
      </c>
      <c r="AE2245" s="3">
        <v>2</v>
      </c>
      <c r="AF2245" s="12">
        <f>_xlfn.XLOOKUP(C2245,ESTACIONES!B:B,ESTACIONES!N:N,0,0,1)</f>
        <v>3.6949798242436493</v>
      </c>
      <c r="AG2245">
        <f>_xlfn.XLOOKUP(A2245,'L y W'!A:A,'L y W'!B:B,0,0,1)</f>
        <v>19.275249131909373</v>
      </c>
      <c r="AH2245">
        <f>_xlfn.XLOOKUP(A2245,'L y W'!A:A,'L y W'!C:C,0,0,1)</f>
        <v>14.914201280943992</v>
      </c>
    </row>
    <row r="2246" spans="1:34" x14ac:dyDescent="0.3">
      <c r="A2246" s="1">
        <v>4459</v>
      </c>
      <c r="B2246" s="1" t="s">
        <v>2848</v>
      </c>
      <c r="C2246" s="1" t="s">
        <v>64</v>
      </c>
      <c r="D2246" s="1">
        <v>2018</v>
      </c>
      <c r="E2246" s="1">
        <v>4</v>
      </c>
      <c r="F2246" s="1">
        <v>10</v>
      </c>
      <c r="G2246" s="1">
        <v>10</v>
      </c>
      <c r="H2246" s="1">
        <v>19</v>
      </c>
      <c r="I2246" s="1">
        <v>33</v>
      </c>
      <c r="J2246" s="1">
        <v>-31.004000000000001</v>
      </c>
      <c r="K2246" s="1">
        <v>-71.540000000000006</v>
      </c>
      <c r="L2246" s="1">
        <v>6.2</v>
      </c>
      <c r="M2246" s="1">
        <v>74.400000000000006</v>
      </c>
      <c r="N2246" s="1">
        <v>-32.914889000000002</v>
      </c>
      <c r="O2246" s="1">
        <v>-71.232591999999997</v>
      </c>
      <c r="P2246" s="1">
        <v>116</v>
      </c>
      <c r="Q2246" s="1">
        <v>549</v>
      </c>
      <c r="R2246" s="7">
        <v>5.72</v>
      </c>
      <c r="S2246" s="1">
        <v>120</v>
      </c>
      <c r="T2246" s="1">
        <v>26</v>
      </c>
      <c r="U2246" s="1">
        <v>-118</v>
      </c>
      <c r="V2246" s="1">
        <v>331</v>
      </c>
      <c r="W2246" s="1">
        <v>67</v>
      </c>
      <c r="X2246" s="1">
        <v>-77</v>
      </c>
      <c r="Y2246" s="1">
        <v>213.8742641995579</v>
      </c>
      <c r="Z2246" s="1">
        <v>226.48363107055283</v>
      </c>
      <c r="AA2246" s="1">
        <v>217.07164001464841</v>
      </c>
      <c r="AB2246" s="1" t="s">
        <v>2898</v>
      </c>
      <c r="AC2246" s="3">
        <v>12</v>
      </c>
      <c r="AD2246" s="3">
        <f>_xlfn.XLOOKUP(B2246,EVENTOS!B:B,EVENTOS!M:M,"--",0,1)</f>
        <v>461</v>
      </c>
      <c r="AE2246" s="3">
        <v>2</v>
      </c>
      <c r="AF2246" s="12">
        <f>_xlfn.XLOOKUP(C2246,ESTACIONES!B:B,ESTACIONES!N:N,0,0,1)</f>
        <v>6.9467601924872069</v>
      </c>
      <c r="AG2246">
        <f>_xlfn.XLOOKUP(A2246,'L y W'!A:A,'L y W'!B:B,0,0,1)</f>
        <v>19.275249131909373</v>
      </c>
      <c r="AH2246">
        <f>_xlfn.XLOOKUP(A2246,'L y W'!A:A,'L y W'!C:C,0,0,1)</f>
        <v>14.914201280943992</v>
      </c>
    </row>
    <row r="2247" spans="1:34" x14ac:dyDescent="0.3">
      <c r="A2247" s="1">
        <v>446</v>
      </c>
      <c r="B2247" s="1" t="s">
        <v>2874</v>
      </c>
      <c r="C2247" s="1" t="s">
        <v>406</v>
      </c>
      <c r="D2247" s="1">
        <v>2014</v>
      </c>
      <c r="E2247" s="1">
        <v>5</v>
      </c>
      <c r="F2247" s="1">
        <v>30</v>
      </c>
      <c r="G2247" s="1">
        <v>11</v>
      </c>
      <c r="H2247" s="1">
        <v>41</v>
      </c>
      <c r="I2247" s="1">
        <v>39</v>
      </c>
      <c r="J2247" s="1">
        <v>-21.312999999999999</v>
      </c>
      <c r="K2247" s="1">
        <v>-69.980999999999995</v>
      </c>
      <c r="L2247" s="1">
        <v>5.2</v>
      </c>
      <c r="M2247" s="1">
        <v>61.5</v>
      </c>
      <c r="N2247" s="1">
        <v>-19.995450000000002</v>
      </c>
      <c r="O2247" s="1">
        <v>-69.767070000000004</v>
      </c>
      <c r="P2247" s="1">
        <v>0</v>
      </c>
      <c r="Q2247" s="1">
        <v>418</v>
      </c>
      <c r="R2247" s="7">
        <v>2.8</v>
      </c>
      <c r="S2247" s="1">
        <v>353</v>
      </c>
      <c r="T2247" s="1">
        <v>56</v>
      </c>
      <c r="U2247" s="1">
        <v>23</v>
      </c>
      <c r="V2247" s="1">
        <v>250</v>
      </c>
      <c r="W2247" s="1">
        <v>71</v>
      </c>
      <c r="X2247" s="1">
        <v>143</v>
      </c>
      <c r="Y2247" s="1">
        <v>147.56298423942664</v>
      </c>
      <c r="Z2247" s="1">
        <v>159.86583223955418</v>
      </c>
      <c r="AA2247" s="1">
        <v>159.8578796386719</v>
      </c>
      <c r="AB2247" s="1" t="s">
        <v>2899</v>
      </c>
      <c r="AC2247" s="3">
        <v>50</v>
      </c>
      <c r="AD2247" s="3">
        <f>_xlfn.XLOOKUP(B2247,EVENTOS!B:B,EVENTOS!M:M,"--",0,1)</f>
        <v>462</v>
      </c>
      <c r="AE2247" s="3">
        <v>1</v>
      </c>
      <c r="AF2247" s="12">
        <f>_xlfn.XLOOKUP(C2247,ESTACIONES!B:B,ESTACIONES!N:N,0,0,1)</f>
        <v>3.6247955390389586</v>
      </c>
      <c r="AG2247">
        <f>_xlfn.XLOOKUP(A2247,'L y W'!A:A,'L y W'!B:B,0,0,1)</f>
        <v>0</v>
      </c>
      <c r="AH2247">
        <f>_xlfn.XLOOKUP(A2247,'L y W'!A:A,'L y W'!C:C,0,0,1)</f>
        <v>0</v>
      </c>
    </row>
    <row r="2248" spans="1:34" x14ac:dyDescent="0.3">
      <c r="A2248" s="1">
        <v>4460</v>
      </c>
      <c r="B2248" s="1" t="s">
        <v>2848</v>
      </c>
      <c r="C2248" s="1" t="s">
        <v>173</v>
      </c>
      <c r="D2248" s="1">
        <v>2018</v>
      </c>
      <c r="E2248" s="1">
        <v>4</v>
      </c>
      <c r="F2248" s="1">
        <v>10</v>
      </c>
      <c r="G2248" s="1">
        <v>10</v>
      </c>
      <c r="H2248" s="1">
        <v>19</v>
      </c>
      <c r="I2248" s="1">
        <v>33</v>
      </c>
      <c r="J2248" s="1">
        <v>-31.004000000000001</v>
      </c>
      <c r="K2248" s="1">
        <v>-71.540000000000006</v>
      </c>
      <c r="L2248" s="1">
        <v>6.2</v>
      </c>
      <c r="M2248" s="1">
        <v>74.400000000000006</v>
      </c>
      <c r="N2248" s="1">
        <v>-33.590583000000002</v>
      </c>
      <c r="O2248" s="1">
        <v>-71.604611000000006</v>
      </c>
      <c r="P2248" s="1">
        <v>0</v>
      </c>
      <c r="Q2248" s="1">
        <v>477</v>
      </c>
      <c r="R2248" s="7">
        <v>5.6</v>
      </c>
      <c r="S2248" s="1">
        <v>120</v>
      </c>
      <c r="T2248" s="1">
        <v>26</v>
      </c>
      <c r="U2248" s="1">
        <v>-118</v>
      </c>
      <c r="V2248" s="1">
        <v>331</v>
      </c>
      <c r="W2248" s="1">
        <v>67</v>
      </c>
      <c r="X2248" s="1">
        <v>-77</v>
      </c>
      <c r="Y2248" s="1">
        <v>286.89616576233306</v>
      </c>
      <c r="Z2248" s="1">
        <v>296.38618376896062</v>
      </c>
      <c r="AA2248" s="1">
        <v>287.07546997070313</v>
      </c>
      <c r="AB2248" s="1" t="s">
        <v>2900</v>
      </c>
      <c r="AC2248" s="3">
        <v>37</v>
      </c>
      <c r="AD2248" s="3">
        <f>_xlfn.XLOOKUP(B2248,EVENTOS!B:B,EVENTOS!M:M,"--",0,1)</f>
        <v>461</v>
      </c>
      <c r="AE2248" s="3">
        <v>2</v>
      </c>
      <c r="AF2248" s="12">
        <f>_xlfn.XLOOKUP(C2248,ESTACIONES!B:B,ESTACIONES!N:N,0,0,1)</f>
        <v>7.3998645362343245</v>
      </c>
      <c r="AG2248">
        <f>_xlfn.XLOOKUP(A2248,'L y W'!A:A,'L y W'!B:B,0,0,1)</f>
        <v>19.275249131909373</v>
      </c>
      <c r="AH2248">
        <f>_xlfn.XLOOKUP(A2248,'L y W'!A:A,'L y W'!C:C,0,0,1)</f>
        <v>14.914201280943992</v>
      </c>
    </row>
    <row r="2249" spans="1:34" x14ac:dyDescent="0.3">
      <c r="A2249" s="1">
        <v>4461</v>
      </c>
      <c r="B2249" s="1" t="s">
        <v>2848</v>
      </c>
      <c r="C2249" s="1" t="s">
        <v>2901</v>
      </c>
      <c r="D2249" s="1">
        <v>2018</v>
      </c>
      <c r="E2249" s="1">
        <v>4</v>
      </c>
      <c r="F2249" s="1">
        <v>10</v>
      </c>
      <c r="G2249" s="1">
        <v>10</v>
      </c>
      <c r="H2249" s="1">
        <v>19</v>
      </c>
      <c r="I2249" s="1">
        <v>33</v>
      </c>
      <c r="J2249" s="1">
        <v>-31.004000000000001</v>
      </c>
      <c r="K2249" s="1">
        <v>-71.540000000000006</v>
      </c>
      <c r="L2249" s="1">
        <v>6.2</v>
      </c>
      <c r="M2249" s="1">
        <v>74.400000000000006</v>
      </c>
      <c r="N2249" s="1">
        <v>-33.051763999999999</v>
      </c>
      <c r="O2249" s="1">
        <v>-71.338324999999998</v>
      </c>
      <c r="P2249" s="1">
        <v>202</v>
      </c>
      <c r="Q2249" s="1">
        <v>492</v>
      </c>
      <c r="R2249" s="7">
        <v>4.0999999999999996</v>
      </c>
      <c r="S2249" s="1">
        <v>120</v>
      </c>
      <c r="T2249" s="1">
        <v>26</v>
      </c>
      <c r="U2249" s="1">
        <v>-118</v>
      </c>
      <c r="V2249" s="1">
        <v>331</v>
      </c>
      <c r="W2249" s="1">
        <v>67</v>
      </c>
      <c r="X2249" s="1">
        <v>-77</v>
      </c>
      <c r="Y2249" s="1">
        <v>227.86872734773027</v>
      </c>
      <c r="Z2249" s="1">
        <v>239.76992160626455</v>
      </c>
      <c r="AA2249" s="1">
        <v>230.3641357421875</v>
      </c>
      <c r="AB2249" s="1" t="s">
        <v>2902</v>
      </c>
      <c r="AC2249" s="3">
        <v>164</v>
      </c>
      <c r="AD2249" s="3">
        <f>_xlfn.XLOOKUP(B2249,EVENTOS!B:B,EVENTOS!M:M,"--",0,1)</f>
        <v>461</v>
      </c>
      <c r="AE2249" s="3">
        <v>2</v>
      </c>
      <c r="AF2249" s="12">
        <f>_xlfn.XLOOKUP(C2249,ESTACIONES!B:B,ESTACIONES!N:N,0,0,1)</f>
        <v>5.8301523086206695</v>
      </c>
      <c r="AG2249">
        <f>_xlfn.XLOOKUP(A2249,'L y W'!A:A,'L y W'!B:B,0,0,1)</f>
        <v>19.275249131909373</v>
      </c>
      <c r="AH2249">
        <f>_xlfn.XLOOKUP(A2249,'L y W'!A:A,'L y W'!C:C,0,0,1)</f>
        <v>14.914201280943992</v>
      </c>
    </row>
    <row r="2250" spans="1:34" x14ac:dyDescent="0.3">
      <c r="A2250" s="1">
        <v>4462</v>
      </c>
      <c r="B2250" s="1" t="s">
        <v>2848</v>
      </c>
      <c r="C2250" s="1" t="s">
        <v>2360</v>
      </c>
      <c r="D2250" s="1">
        <v>2018</v>
      </c>
      <c r="E2250" s="1">
        <v>4</v>
      </c>
      <c r="F2250" s="1">
        <v>10</v>
      </c>
      <c r="G2250" s="1">
        <v>10</v>
      </c>
      <c r="H2250" s="1">
        <v>19</v>
      </c>
      <c r="I2250" s="1">
        <v>33</v>
      </c>
      <c r="J2250" s="1">
        <v>-31.004000000000001</v>
      </c>
      <c r="K2250" s="1">
        <v>-71.540000000000006</v>
      </c>
      <c r="L2250" s="1">
        <v>6.2</v>
      </c>
      <c r="M2250" s="1">
        <v>74.400000000000006</v>
      </c>
      <c r="N2250" s="1">
        <v>-32.845742000000001</v>
      </c>
      <c r="O2250" s="1">
        <v>-70.129705999999999</v>
      </c>
      <c r="P2250" s="1">
        <v>0</v>
      </c>
      <c r="Q2250" s="1">
        <v>321</v>
      </c>
      <c r="R2250" s="7">
        <v>2.6</v>
      </c>
      <c r="S2250" s="1">
        <v>120</v>
      </c>
      <c r="T2250" s="1">
        <v>26</v>
      </c>
      <c r="U2250" s="1">
        <v>-118</v>
      </c>
      <c r="V2250" s="1">
        <v>331</v>
      </c>
      <c r="W2250" s="1">
        <v>67</v>
      </c>
      <c r="X2250" s="1">
        <v>-77</v>
      </c>
      <c r="Y2250" s="1">
        <v>243.90834992567929</v>
      </c>
      <c r="Z2250" s="1">
        <v>255.00322186879839</v>
      </c>
      <c r="AA2250" s="1">
        <v>245.60133361816409</v>
      </c>
      <c r="AB2250" s="1" t="s">
        <v>2903</v>
      </c>
      <c r="AC2250" s="3">
        <v>141</v>
      </c>
      <c r="AD2250" s="3">
        <f>_xlfn.XLOOKUP(B2250,EVENTOS!B:B,EVENTOS!M:M,"--",0,1)</f>
        <v>461</v>
      </c>
      <c r="AE2250" s="3">
        <v>2</v>
      </c>
      <c r="AF2250" s="12">
        <f>_xlfn.XLOOKUP(C2250,ESTACIONES!B:B,ESTACIONES!N:N,0,0,1)</f>
        <v>3.4441852784086366</v>
      </c>
      <c r="AG2250">
        <f>_xlfn.XLOOKUP(A2250,'L y W'!A:A,'L y W'!B:B,0,0,1)</f>
        <v>19.275249131909373</v>
      </c>
      <c r="AH2250">
        <f>_xlfn.XLOOKUP(A2250,'L y W'!A:A,'L y W'!C:C,0,0,1)</f>
        <v>14.914201280943992</v>
      </c>
    </row>
    <row r="2251" spans="1:34" x14ac:dyDescent="0.3">
      <c r="A2251" s="1">
        <v>4463</v>
      </c>
      <c r="B2251" s="1" t="s">
        <v>2848</v>
      </c>
      <c r="C2251" s="1" t="s">
        <v>2904</v>
      </c>
      <c r="D2251" s="1">
        <v>2018</v>
      </c>
      <c r="E2251" s="1">
        <v>4</v>
      </c>
      <c r="F2251" s="1">
        <v>10</v>
      </c>
      <c r="G2251" s="1">
        <v>10</v>
      </c>
      <c r="H2251" s="1">
        <v>19</v>
      </c>
      <c r="I2251" s="1">
        <v>33</v>
      </c>
      <c r="J2251" s="1">
        <v>-31.004000000000001</v>
      </c>
      <c r="K2251" s="1">
        <v>-71.540000000000006</v>
      </c>
      <c r="L2251" s="1">
        <v>6.2</v>
      </c>
      <c r="M2251" s="1">
        <v>74.400000000000006</v>
      </c>
      <c r="N2251" s="1">
        <v>-32.839585999999997</v>
      </c>
      <c r="O2251" s="1">
        <v>-70.604157999999998</v>
      </c>
      <c r="P2251" s="1">
        <v>848</v>
      </c>
      <c r="Q2251" s="1">
        <v>733</v>
      </c>
      <c r="R2251" s="7">
        <v>1.7625000000000002</v>
      </c>
      <c r="S2251" s="1">
        <v>120</v>
      </c>
      <c r="T2251" s="1">
        <v>26</v>
      </c>
      <c r="U2251" s="1">
        <v>-118</v>
      </c>
      <c r="V2251" s="1">
        <v>331</v>
      </c>
      <c r="W2251" s="1">
        <v>67</v>
      </c>
      <c r="X2251" s="1">
        <v>-77</v>
      </c>
      <c r="Y2251" s="1">
        <v>221.94642317294733</v>
      </c>
      <c r="Z2251" s="1">
        <v>234.35544854614542</v>
      </c>
      <c r="AA2251" s="1">
        <v>224.4019470214844</v>
      </c>
      <c r="AB2251" s="1" t="s">
        <v>2905</v>
      </c>
      <c r="AC2251" s="3">
        <v>165</v>
      </c>
      <c r="AD2251" s="3">
        <f>_xlfn.XLOOKUP(B2251,EVENTOS!B:B,EVENTOS!M:M,"--",0,1)</f>
        <v>461</v>
      </c>
      <c r="AE2251" s="3">
        <v>2</v>
      </c>
      <c r="AF2251" s="12">
        <f>_xlfn.XLOOKUP(C2251,ESTACIONES!B:B,ESTACIONES!N:N,0,0,1)</f>
        <v>1.7763599676124047</v>
      </c>
      <c r="AG2251">
        <f>_xlfn.XLOOKUP(A2251,'L y W'!A:A,'L y W'!B:B,0,0,1)</f>
        <v>19.275249131909373</v>
      </c>
      <c r="AH2251">
        <f>_xlfn.XLOOKUP(A2251,'L y W'!A:A,'L y W'!C:C,0,0,1)</f>
        <v>14.914201280943992</v>
      </c>
    </row>
    <row r="2252" spans="1:34" x14ac:dyDescent="0.3">
      <c r="A2252" s="1">
        <v>4465</v>
      </c>
      <c r="B2252" s="1" t="s">
        <v>2906</v>
      </c>
      <c r="C2252" s="1" t="s">
        <v>51</v>
      </c>
      <c r="D2252" s="1">
        <v>2018</v>
      </c>
      <c r="E2252" s="1">
        <v>4</v>
      </c>
      <c r="F2252" s="1">
        <v>14</v>
      </c>
      <c r="G2252" s="1">
        <v>4</v>
      </c>
      <c r="H2252" s="1">
        <v>4</v>
      </c>
      <c r="I2252" s="1">
        <v>40</v>
      </c>
      <c r="J2252" s="1">
        <v>-31.768999999999998</v>
      </c>
      <c r="K2252" s="1">
        <v>-71.605000000000004</v>
      </c>
      <c r="L2252" s="1">
        <v>4.5999999999999996</v>
      </c>
      <c r="M2252" s="1">
        <v>36.700000000000003</v>
      </c>
      <c r="N2252" s="1">
        <v>-31.783711</v>
      </c>
      <c r="O2252" s="1">
        <v>-70.969739000000004</v>
      </c>
      <c r="P2252" s="1">
        <v>458</v>
      </c>
      <c r="Q2252" s="1">
        <v>751</v>
      </c>
      <c r="R2252" s="7">
        <v>2.1</v>
      </c>
      <c r="S2252" s="1" t="s">
        <v>38</v>
      </c>
      <c r="T2252" s="1" t="s">
        <v>38</v>
      </c>
      <c r="U2252" s="1" t="s">
        <v>38</v>
      </c>
      <c r="V2252" s="1" t="s">
        <v>38</v>
      </c>
      <c r="W2252" s="1" t="s">
        <v>38</v>
      </c>
      <c r="X2252" s="1" t="s">
        <v>38</v>
      </c>
      <c r="Y2252" s="1">
        <v>60.195075512294828</v>
      </c>
      <c r="Z2252" s="1">
        <v>70.74011648231064</v>
      </c>
      <c r="AA2252" s="1">
        <v>70.74011648231064</v>
      </c>
      <c r="AB2252" s="1" t="s">
        <v>2907</v>
      </c>
      <c r="AC2252" s="3">
        <v>8</v>
      </c>
      <c r="AD2252" s="3">
        <f>_xlfn.XLOOKUP(B2252,EVENTOS!B:B,EVENTOS!M:M,"--",0,1)</f>
        <v>463</v>
      </c>
      <c r="AE2252" s="3">
        <v>1</v>
      </c>
      <c r="AF2252" s="12">
        <f>_xlfn.XLOOKUP(C2252,ESTACIONES!B:B,ESTACIONES!N:N,0,0,1)</f>
        <v>4.6375108145656956</v>
      </c>
      <c r="AG2252" t="e">
        <f>_xlfn.XLOOKUP(A2252,'L y W'!A:A,'L y W'!B:B,0,0,1)</f>
        <v>#N/A</v>
      </c>
      <c r="AH2252" t="e">
        <f>_xlfn.XLOOKUP(A2252,'L y W'!A:A,'L y W'!C:C,0,0,1)</f>
        <v>#N/A</v>
      </c>
    </row>
    <row r="2253" spans="1:34" x14ac:dyDescent="0.3">
      <c r="A2253" s="1">
        <v>4467</v>
      </c>
      <c r="B2253" s="1" t="s">
        <v>2906</v>
      </c>
      <c r="C2253" s="1" t="s">
        <v>2358</v>
      </c>
      <c r="D2253" s="1">
        <v>2018</v>
      </c>
      <c r="E2253" s="1">
        <v>4</v>
      </c>
      <c r="F2253" s="1">
        <v>14</v>
      </c>
      <c r="G2253" s="1">
        <v>4</v>
      </c>
      <c r="H2253" s="1">
        <v>4</v>
      </c>
      <c r="I2253" s="1">
        <v>40</v>
      </c>
      <c r="J2253" s="1">
        <v>-31.768999999999998</v>
      </c>
      <c r="K2253" s="1">
        <v>-71.605000000000004</v>
      </c>
      <c r="L2253" s="1">
        <v>4.5999999999999996</v>
      </c>
      <c r="M2253" s="1">
        <v>36.700000000000003</v>
      </c>
      <c r="N2253" s="1">
        <v>-32.450243999999998</v>
      </c>
      <c r="O2253" s="1">
        <v>-71.236902999999998</v>
      </c>
      <c r="P2253" s="1">
        <v>0</v>
      </c>
      <c r="Q2253" s="1">
        <v>347</v>
      </c>
      <c r="R2253" s="7">
        <v>2.0499999999999998</v>
      </c>
      <c r="S2253" s="1" t="s">
        <v>38</v>
      </c>
      <c r="T2253" s="1" t="s">
        <v>38</v>
      </c>
      <c r="U2253" s="1" t="s">
        <v>38</v>
      </c>
      <c r="V2253" s="1" t="s">
        <v>38</v>
      </c>
      <c r="W2253" s="1" t="s">
        <v>38</v>
      </c>
      <c r="X2253" s="1" t="s">
        <v>38</v>
      </c>
      <c r="Y2253" s="1">
        <v>83.147792173724397</v>
      </c>
      <c r="Z2253" s="1">
        <v>90.886992157100579</v>
      </c>
      <c r="AA2253" s="1">
        <v>90.886992157100579</v>
      </c>
      <c r="AB2253" s="1" t="s">
        <v>2908</v>
      </c>
      <c r="AC2253" s="3">
        <v>140</v>
      </c>
      <c r="AD2253" s="3">
        <f>_xlfn.XLOOKUP(B2253,EVENTOS!B:B,EVENTOS!M:M,"--",0,1)</f>
        <v>463</v>
      </c>
      <c r="AE2253" s="3">
        <v>1</v>
      </c>
      <c r="AF2253" s="12">
        <f>_xlfn.XLOOKUP(C2253,ESTACIONES!B:B,ESTACIONES!N:N,0,0,1)</f>
        <v>3.2291788561350288</v>
      </c>
      <c r="AG2253" t="e">
        <f>_xlfn.XLOOKUP(A2253,'L y W'!A:A,'L y W'!B:B,0,0,1)</f>
        <v>#N/A</v>
      </c>
      <c r="AH2253" t="e">
        <f>_xlfn.XLOOKUP(A2253,'L y W'!A:A,'L y W'!C:C,0,0,1)</f>
        <v>#N/A</v>
      </c>
    </row>
    <row r="2254" spans="1:34" x14ac:dyDescent="0.3">
      <c r="A2254" s="1">
        <v>4469</v>
      </c>
      <c r="B2254" s="1" t="s">
        <v>2909</v>
      </c>
      <c r="C2254" s="1" t="s">
        <v>88</v>
      </c>
      <c r="D2254" s="1">
        <v>2018</v>
      </c>
      <c r="E2254" s="1">
        <v>4</v>
      </c>
      <c r="F2254" s="1">
        <v>17</v>
      </c>
      <c r="G2254" s="1">
        <v>13</v>
      </c>
      <c r="H2254" s="1">
        <v>46</v>
      </c>
      <c r="I2254" s="1">
        <v>5</v>
      </c>
      <c r="J2254" s="1">
        <v>-21.463000000000001</v>
      </c>
      <c r="K2254" s="1">
        <v>-68.813999999999993</v>
      </c>
      <c r="L2254" s="1">
        <v>5</v>
      </c>
      <c r="M2254" s="1">
        <v>103.2</v>
      </c>
      <c r="N2254" s="1">
        <v>-20.256270000000001</v>
      </c>
      <c r="O2254" s="1">
        <v>-69.786010000000005</v>
      </c>
      <c r="P2254" s="1">
        <v>0</v>
      </c>
      <c r="Q2254" s="1">
        <v>344</v>
      </c>
      <c r="R2254" s="7">
        <v>2.4700000000000002</v>
      </c>
      <c r="S2254" s="1">
        <v>168</v>
      </c>
      <c r="T2254" s="1">
        <v>37</v>
      </c>
      <c r="U2254" s="1">
        <v>-81</v>
      </c>
      <c r="V2254" s="1">
        <v>337</v>
      </c>
      <c r="W2254" s="1">
        <v>53</v>
      </c>
      <c r="X2254" s="1">
        <v>-97</v>
      </c>
      <c r="Y2254" s="1">
        <v>167.57541129606872</v>
      </c>
      <c r="Z2254" s="1">
        <v>196.80385786626897</v>
      </c>
      <c r="AA2254" s="1">
        <v>196.5997314453125</v>
      </c>
      <c r="AB2254" s="1" t="s">
        <v>2910</v>
      </c>
      <c r="AC2254" s="3">
        <v>15</v>
      </c>
      <c r="AD2254" s="3">
        <f>_xlfn.XLOOKUP(B2254,EVENTOS!B:B,EVENTOS!M:M,"--",0,1)</f>
        <v>464</v>
      </c>
      <c r="AE2254" s="3">
        <v>2</v>
      </c>
      <c r="AF2254" s="12">
        <f>_xlfn.XLOOKUP(C2254,ESTACIONES!B:B,ESTACIONES!N:N,0,0,1)</f>
        <v>4.7744005541349805</v>
      </c>
      <c r="AG2254">
        <f>_xlfn.XLOOKUP(A2254,'L y W'!A:A,'L y W'!B:B,0,0,1)</f>
        <v>0</v>
      </c>
      <c r="AH2254">
        <f>_xlfn.XLOOKUP(A2254,'L y W'!A:A,'L y W'!C:C,0,0,1)</f>
        <v>0</v>
      </c>
    </row>
    <row r="2255" spans="1:34" x14ac:dyDescent="0.3">
      <c r="A2255" s="1">
        <v>447</v>
      </c>
      <c r="B2255" s="1" t="s">
        <v>2874</v>
      </c>
      <c r="C2255" s="1" t="s">
        <v>484</v>
      </c>
      <c r="D2255" s="1">
        <v>2014</v>
      </c>
      <c r="E2255" s="1">
        <v>5</v>
      </c>
      <c r="F2255" s="1">
        <v>30</v>
      </c>
      <c r="G2255" s="1">
        <v>11</v>
      </c>
      <c r="H2255" s="1">
        <v>41</v>
      </c>
      <c r="I2255" s="1">
        <v>39</v>
      </c>
      <c r="J2255" s="1">
        <v>-21.312999999999999</v>
      </c>
      <c r="K2255" s="1">
        <v>-69.980999999999995</v>
      </c>
      <c r="L2255" s="1">
        <v>5.2</v>
      </c>
      <c r="M2255" s="1">
        <v>61.5</v>
      </c>
      <c r="N2255" s="1">
        <v>-19.312390000000001</v>
      </c>
      <c r="O2255" s="1">
        <v>-69.427279999999996</v>
      </c>
      <c r="P2255" s="1">
        <v>0</v>
      </c>
      <c r="Q2255" s="1">
        <v>346</v>
      </c>
      <c r="R2255" s="7">
        <v>1.1399999999999999</v>
      </c>
      <c r="S2255" s="1">
        <v>353</v>
      </c>
      <c r="T2255" s="1">
        <v>56</v>
      </c>
      <c r="U2255" s="1">
        <v>23</v>
      </c>
      <c r="V2255" s="1">
        <v>250</v>
      </c>
      <c r="W2255" s="1">
        <v>71</v>
      </c>
      <c r="X2255" s="1">
        <v>143</v>
      </c>
      <c r="Y2255" s="1">
        <v>228.90836462247074</v>
      </c>
      <c r="Z2255" s="1">
        <v>237.02592557383679</v>
      </c>
      <c r="AA2255" s="1">
        <v>236.9512634277344</v>
      </c>
      <c r="AB2255" s="1" t="s">
        <v>2911</v>
      </c>
      <c r="AC2255" s="3">
        <v>56</v>
      </c>
      <c r="AD2255" s="3">
        <f>_xlfn.XLOOKUP(B2255,EVENTOS!B:B,EVENTOS!M:M,"--",0,1)</f>
        <v>462</v>
      </c>
      <c r="AE2255" s="3">
        <v>1</v>
      </c>
      <c r="AF2255" s="12">
        <f>_xlfn.XLOOKUP(C2255,ESTACIONES!B:B,ESTACIONES!N:N,0,0,1)</f>
        <v>3.9528596519652126</v>
      </c>
      <c r="AG2255">
        <f>_xlfn.XLOOKUP(A2255,'L y W'!A:A,'L y W'!B:B,0,0,1)</f>
        <v>0</v>
      </c>
      <c r="AH2255">
        <f>_xlfn.XLOOKUP(A2255,'L y W'!A:A,'L y W'!C:C,0,0,1)</f>
        <v>0</v>
      </c>
    </row>
    <row r="2256" spans="1:34" x14ac:dyDescent="0.3">
      <c r="A2256" s="1">
        <v>4470</v>
      </c>
      <c r="B2256" s="1" t="s">
        <v>2909</v>
      </c>
      <c r="C2256" s="1" t="s">
        <v>406</v>
      </c>
      <c r="D2256" s="1">
        <v>2018</v>
      </c>
      <c r="E2256" s="1">
        <v>4</v>
      </c>
      <c r="F2256" s="1">
        <v>17</v>
      </c>
      <c r="G2256" s="1">
        <v>13</v>
      </c>
      <c r="H2256" s="1">
        <v>46</v>
      </c>
      <c r="I2256" s="1">
        <v>5</v>
      </c>
      <c r="J2256" s="1">
        <v>-21.463000000000001</v>
      </c>
      <c r="K2256" s="1">
        <v>-68.813999999999993</v>
      </c>
      <c r="L2256" s="1">
        <v>5</v>
      </c>
      <c r="M2256" s="1">
        <v>103.2</v>
      </c>
      <c r="N2256" s="1">
        <v>-19.995450000000002</v>
      </c>
      <c r="O2256" s="1">
        <v>-69.767070000000004</v>
      </c>
      <c r="P2256" s="1">
        <v>0</v>
      </c>
      <c r="Q2256" s="1">
        <v>418</v>
      </c>
      <c r="R2256" s="7">
        <v>2.8</v>
      </c>
      <c r="S2256" s="1">
        <v>168</v>
      </c>
      <c r="T2256" s="1">
        <v>37</v>
      </c>
      <c r="U2256" s="1">
        <v>-81</v>
      </c>
      <c r="V2256" s="1">
        <v>337</v>
      </c>
      <c r="W2256" s="1">
        <v>53</v>
      </c>
      <c r="X2256" s="1">
        <v>-97</v>
      </c>
      <c r="Y2256" s="1">
        <v>190.40083530928837</v>
      </c>
      <c r="Z2256" s="1">
        <v>216.57035366474966</v>
      </c>
      <c r="AA2256" s="1">
        <v>216.35662841796881</v>
      </c>
      <c r="AB2256" s="1" t="s">
        <v>2912</v>
      </c>
      <c r="AC2256" s="3">
        <v>50</v>
      </c>
      <c r="AD2256" s="3">
        <f>_xlfn.XLOOKUP(B2256,EVENTOS!B:B,EVENTOS!M:M,"--",0,1)</f>
        <v>464</v>
      </c>
      <c r="AE2256" s="3">
        <v>2</v>
      </c>
      <c r="AF2256" s="12">
        <f>_xlfn.XLOOKUP(C2256,ESTACIONES!B:B,ESTACIONES!N:N,0,0,1)</f>
        <v>3.6247955390389586</v>
      </c>
      <c r="AG2256">
        <f>_xlfn.XLOOKUP(A2256,'L y W'!A:A,'L y W'!B:B,0,0,1)</f>
        <v>0</v>
      </c>
      <c r="AH2256">
        <f>_xlfn.XLOOKUP(A2256,'L y W'!A:A,'L y W'!C:C,0,0,1)</f>
        <v>0</v>
      </c>
    </row>
    <row r="2257" spans="1:34" x14ac:dyDescent="0.3">
      <c r="A2257" s="1">
        <v>4472</v>
      </c>
      <c r="B2257" s="1" t="s">
        <v>2909</v>
      </c>
      <c r="C2257" s="1" t="s">
        <v>486</v>
      </c>
      <c r="D2257" s="1">
        <v>2018</v>
      </c>
      <c r="E2257" s="1">
        <v>4</v>
      </c>
      <c r="F2257" s="1">
        <v>17</v>
      </c>
      <c r="G2257" s="1">
        <v>13</v>
      </c>
      <c r="H2257" s="1">
        <v>46</v>
      </c>
      <c r="I2257" s="1">
        <v>5</v>
      </c>
      <c r="J2257" s="1">
        <v>-21.463000000000001</v>
      </c>
      <c r="K2257" s="1">
        <v>-68.813999999999993</v>
      </c>
      <c r="L2257" s="1">
        <v>5</v>
      </c>
      <c r="M2257" s="1">
        <v>103.2</v>
      </c>
      <c r="N2257" s="1">
        <v>-19.924413999999999</v>
      </c>
      <c r="O2257" s="1">
        <v>-69.511921999999998</v>
      </c>
      <c r="P2257" s="1">
        <v>0</v>
      </c>
      <c r="Q2257" s="1">
        <v>517</v>
      </c>
      <c r="R2257" s="7">
        <v>6.5</v>
      </c>
      <c r="S2257" s="1">
        <v>168</v>
      </c>
      <c r="T2257" s="1">
        <v>37</v>
      </c>
      <c r="U2257" s="1">
        <v>-81</v>
      </c>
      <c r="V2257" s="1">
        <v>337</v>
      </c>
      <c r="W2257" s="1">
        <v>53</v>
      </c>
      <c r="X2257" s="1">
        <v>-97</v>
      </c>
      <c r="Y2257" s="1">
        <v>185.20960449598746</v>
      </c>
      <c r="Z2257" s="1">
        <v>212.02084236593367</v>
      </c>
      <c r="AA2257" s="1">
        <v>211.90217590332031</v>
      </c>
      <c r="AB2257" s="1" t="s">
        <v>2913</v>
      </c>
      <c r="AC2257" s="3">
        <v>57</v>
      </c>
      <c r="AD2257" s="3">
        <f>_xlfn.XLOOKUP(B2257,EVENTOS!B:B,EVENTOS!M:M,"--",0,1)</f>
        <v>464</v>
      </c>
      <c r="AE2257" s="3">
        <v>2</v>
      </c>
      <c r="AF2257" s="12">
        <f>_xlfn.XLOOKUP(C2257,ESTACIONES!B:B,ESTACIONES!N:N,0,0,1)</f>
        <v>4.936467224628478</v>
      </c>
      <c r="AG2257">
        <f>_xlfn.XLOOKUP(A2257,'L y W'!A:A,'L y W'!B:B,0,0,1)</f>
        <v>0</v>
      </c>
      <c r="AH2257">
        <f>_xlfn.XLOOKUP(A2257,'L y W'!A:A,'L y W'!C:C,0,0,1)</f>
        <v>0</v>
      </c>
    </row>
    <row r="2258" spans="1:34" x14ac:dyDescent="0.3">
      <c r="A2258" s="1">
        <v>4475</v>
      </c>
      <c r="B2258" s="1" t="s">
        <v>2914</v>
      </c>
      <c r="C2258" s="1" t="s">
        <v>113</v>
      </c>
      <c r="D2258" s="1">
        <v>2018</v>
      </c>
      <c r="E2258" s="1">
        <v>4</v>
      </c>
      <c r="F2258" s="1">
        <v>23</v>
      </c>
      <c r="G2258" s="1">
        <v>6</v>
      </c>
      <c r="H2258" s="1">
        <v>0</v>
      </c>
      <c r="I2258" s="1">
        <v>35</v>
      </c>
      <c r="J2258" s="1">
        <v>-22.373999999999999</v>
      </c>
      <c r="K2258" s="1">
        <v>-68.649000000000001</v>
      </c>
      <c r="L2258" s="1">
        <v>5</v>
      </c>
      <c r="M2258" s="1">
        <v>106.6</v>
      </c>
      <c r="N2258" s="1">
        <v>-23.208335000000002</v>
      </c>
      <c r="O2258" s="1">
        <v>-69.470920000000007</v>
      </c>
      <c r="P2258" s="1">
        <v>0</v>
      </c>
      <c r="Q2258" s="1">
        <v>532</v>
      </c>
      <c r="R2258" s="7">
        <v>2.2200000000000002</v>
      </c>
      <c r="S2258" s="1">
        <v>258</v>
      </c>
      <c r="T2258" s="1">
        <v>30</v>
      </c>
      <c r="U2258" s="1">
        <v>-10</v>
      </c>
      <c r="V2258" s="1">
        <v>357</v>
      </c>
      <c r="W2258" s="1">
        <v>85</v>
      </c>
      <c r="X2258" s="1">
        <v>-119</v>
      </c>
      <c r="Y2258" s="1">
        <v>125.13622131656884</v>
      </c>
      <c r="Z2258" s="1">
        <v>164.38562554368704</v>
      </c>
      <c r="AA2258" s="1">
        <v>164.5134582519531</v>
      </c>
      <c r="AB2258" s="1" t="s">
        <v>2915</v>
      </c>
      <c r="AC2258" s="3">
        <v>20</v>
      </c>
      <c r="AD2258" s="3">
        <f>_xlfn.XLOOKUP(B2258,EVENTOS!B:B,EVENTOS!M:M,"--",0,1)</f>
        <v>465</v>
      </c>
      <c r="AE2258" s="3">
        <v>2</v>
      </c>
      <c r="AF2258" s="12">
        <f>_xlfn.XLOOKUP(C2258,ESTACIONES!B:B,ESTACIONES!N:N,0,0,1)</f>
        <v>3.4503543176923124</v>
      </c>
      <c r="AG2258">
        <f>_xlfn.XLOOKUP(A2258,'L y W'!A:A,'L y W'!B:B,0,0,1)</f>
        <v>0</v>
      </c>
      <c r="AH2258">
        <f>_xlfn.XLOOKUP(A2258,'L y W'!A:A,'L y W'!C:C,0,0,1)</f>
        <v>0</v>
      </c>
    </row>
    <row r="2259" spans="1:34" x14ac:dyDescent="0.3">
      <c r="A2259" s="1">
        <v>4479</v>
      </c>
      <c r="B2259" s="1" t="s">
        <v>2916</v>
      </c>
      <c r="C2259" s="1" t="s">
        <v>93</v>
      </c>
      <c r="D2259" s="1">
        <v>2018</v>
      </c>
      <c r="E2259" s="1">
        <v>4</v>
      </c>
      <c r="F2259" s="1">
        <v>26</v>
      </c>
      <c r="G2259" s="1">
        <v>5</v>
      </c>
      <c r="H2259" s="1">
        <v>32</v>
      </c>
      <c r="I2259" s="1">
        <v>48</v>
      </c>
      <c r="J2259" s="1">
        <v>-30.617999999999999</v>
      </c>
      <c r="K2259" s="1">
        <v>-71.174999999999997</v>
      </c>
      <c r="L2259" s="1">
        <v>5.3</v>
      </c>
      <c r="M2259" s="1">
        <v>56.5</v>
      </c>
      <c r="N2259" s="1">
        <v>-29.877189999999999</v>
      </c>
      <c r="O2259" s="1">
        <v>-71.237870000000001</v>
      </c>
      <c r="P2259" s="1">
        <v>0</v>
      </c>
      <c r="Q2259" s="1">
        <v>399</v>
      </c>
      <c r="R2259" s="7">
        <v>1.18</v>
      </c>
      <c r="S2259" s="1" t="s">
        <v>38</v>
      </c>
      <c r="T2259" s="1" t="s">
        <v>38</v>
      </c>
      <c r="U2259" s="1" t="s">
        <v>38</v>
      </c>
      <c r="V2259" s="1" t="s">
        <v>38</v>
      </c>
      <c r="W2259" s="1" t="s">
        <v>38</v>
      </c>
      <c r="X2259" s="1" t="s">
        <v>38</v>
      </c>
      <c r="Y2259" s="1">
        <v>82.346316471522655</v>
      </c>
      <c r="Z2259" s="1">
        <v>99.865739052130195</v>
      </c>
      <c r="AA2259" s="1">
        <v>99.865739052130195</v>
      </c>
      <c r="AB2259" s="1" t="s">
        <v>2917</v>
      </c>
      <c r="AC2259" s="3">
        <v>16</v>
      </c>
      <c r="AD2259" s="3">
        <f>_xlfn.XLOOKUP(B2259,EVENTOS!B:B,EVENTOS!M:M,"--",0,1)</f>
        <v>466</v>
      </c>
      <c r="AE2259" s="3">
        <v>2</v>
      </c>
      <c r="AF2259" s="12">
        <f>_xlfn.XLOOKUP(C2259,ESTACIONES!B:B,ESTACIONES!N:N,0,0,1)</f>
        <v>2.8226612561991336</v>
      </c>
      <c r="AG2259" t="e">
        <f>_xlfn.XLOOKUP(A2259,'L y W'!A:A,'L y W'!B:B,0,0,1)</f>
        <v>#N/A</v>
      </c>
      <c r="AH2259" t="e">
        <f>_xlfn.XLOOKUP(A2259,'L y W'!A:A,'L y W'!C:C,0,0,1)</f>
        <v>#N/A</v>
      </c>
    </row>
    <row r="2260" spans="1:34" x14ac:dyDescent="0.3">
      <c r="A2260" s="1">
        <v>448</v>
      </c>
      <c r="B2260" s="1" t="s">
        <v>2874</v>
      </c>
      <c r="C2260" s="1" t="s">
        <v>745</v>
      </c>
      <c r="D2260" s="1">
        <v>2014</v>
      </c>
      <c r="E2260" s="1">
        <v>5</v>
      </c>
      <c r="F2260" s="1">
        <v>30</v>
      </c>
      <c r="G2260" s="1">
        <v>11</v>
      </c>
      <c r="H2260" s="1">
        <v>41</v>
      </c>
      <c r="I2260" s="1">
        <v>39</v>
      </c>
      <c r="J2260" s="1">
        <v>-21.312999999999999</v>
      </c>
      <c r="K2260" s="1">
        <v>-69.980999999999995</v>
      </c>
      <c r="L2260" s="1">
        <v>5.2</v>
      </c>
      <c r="M2260" s="1">
        <v>61.5</v>
      </c>
      <c r="N2260" s="1">
        <v>-20.07067</v>
      </c>
      <c r="O2260" s="1">
        <v>-69.217219999999998</v>
      </c>
      <c r="P2260" s="1">
        <v>0</v>
      </c>
      <c r="Q2260" s="1">
        <v>732</v>
      </c>
      <c r="R2260" s="7">
        <v>10.01</v>
      </c>
      <c r="S2260" s="1">
        <v>353</v>
      </c>
      <c r="T2260" s="1">
        <v>56</v>
      </c>
      <c r="U2260" s="1">
        <v>23</v>
      </c>
      <c r="V2260" s="1">
        <v>250</v>
      </c>
      <c r="W2260" s="1">
        <v>71</v>
      </c>
      <c r="X2260" s="1">
        <v>143</v>
      </c>
      <c r="Y2260" s="1">
        <v>158.90011656049822</v>
      </c>
      <c r="Z2260" s="1">
        <v>170.38631706489792</v>
      </c>
      <c r="AA2260" s="1">
        <v>170.23948669433591</v>
      </c>
      <c r="AB2260" s="1" t="s">
        <v>2918</v>
      </c>
      <c r="AC2260" s="3">
        <v>71</v>
      </c>
      <c r="AD2260" s="3">
        <f>_xlfn.XLOOKUP(B2260,EVENTOS!B:B,EVENTOS!M:M,"--",0,1)</f>
        <v>462</v>
      </c>
      <c r="AE2260" s="3">
        <v>1</v>
      </c>
      <c r="AF2260" s="12">
        <f>_xlfn.XLOOKUP(C2260,ESTACIONES!B:B,ESTACIONES!N:N,0,0,1)</f>
        <v>5.6225792318664567</v>
      </c>
      <c r="AG2260">
        <f>_xlfn.XLOOKUP(A2260,'L y W'!A:A,'L y W'!B:B,0,0,1)</f>
        <v>0</v>
      </c>
      <c r="AH2260">
        <f>_xlfn.XLOOKUP(A2260,'L y W'!A:A,'L y W'!C:C,0,0,1)</f>
        <v>0</v>
      </c>
    </row>
    <row r="2261" spans="1:34" x14ac:dyDescent="0.3">
      <c r="A2261" s="1">
        <v>4483</v>
      </c>
      <c r="B2261" s="1" t="s">
        <v>2916</v>
      </c>
      <c r="C2261" s="1" t="s">
        <v>2782</v>
      </c>
      <c r="D2261" s="1">
        <v>2018</v>
      </c>
      <c r="E2261" s="1">
        <v>4</v>
      </c>
      <c r="F2261" s="1">
        <v>26</v>
      </c>
      <c r="G2261" s="1">
        <v>5</v>
      </c>
      <c r="H2261" s="1">
        <v>32</v>
      </c>
      <c r="I2261" s="1">
        <v>48</v>
      </c>
      <c r="J2261" s="1">
        <v>-30.617999999999999</v>
      </c>
      <c r="K2261" s="1">
        <v>-71.174999999999997</v>
      </c>
      <c r="L2261" s="1">
        <v>5.3</v>
      </c>
      <c r="M2261" s="1">
        <v>56.5</v>
      </c>
      <c r="N2261" s="1">
        <v>-31.187277999999999</v>
      </c>
      <c r="O2261" s="1">
        <v>-71.000805999999997</v>
      </c>
      <c r="P2261" s="1">
        <v>922</v>
      </c>
      <c r="Q2261" s="1">
        <v>827</v>
      </c>
      <c r="R2261" s="7">
        <v>1.63</v>
      </c>
      <c r="S2261" s="1" t="s">
        <v>38</v>
      </c>
      <c r="T2261" s="1" t="s">
        <v>38</v>
      </c>
      <c r="U2261" s="1" t="s">
        <v>38</v>
      </c>
      <c r="V2261" s="1" t="s">
        <v>38</v>
      </c>
      <c r="W2261" s="1" t="s">
        <v>38</v>
      </c>
      <c r="X2261" s="1" t="s">
        <v>38</v>
      </c>
      <c r="Y2261" s="1">
        <v>65.274612047651004</v>
      </c>
      <c r="Z2261" s="1">
        <v>86.937109809168064</v>
      </c>
      <c r="AA2261" s="1">
        <v>86.937109809168064</v>
      </c>
      <c r="AB2261" s="1" t="s">
        <v>2919</v>
      </c>
      <c r="AC2261" s="3">
        <v>157</v>
      </c>
      <c r="AD2261" s="3">
        <f>_xlfn.XLOOKUP(B2261,EVENTOS!B:B,EVENTOS!M:M,"--",0,1)</f>
        <v>466</v>
      </c>
      <c r="AE2261" s="3">
        <v>2</v>
      </c>
      <c r="AF2261" s="12">
        <f>_xlfn.XLOOKUP(C2261,ESTACIONES!B:B,ESTACIONES!N:N,0,0,1)</f>
        <v>3.338895831735742</v>
      </c>
      <c r="AG2261" t="e">
        <f>_xlfn.XLOOKUP(A2261,'L y W'!A:A,'L y W'!B:B,0,0,1)</f>
        <v>#N/A</v>
      </c>
      <c r="AH2261" t="e">
        <f>_xlfn.XLOOKUP(A2261,'L y W'!A:A,'L y W'!C:C,0,0,1)</f>
        <v>#N/A</v>
      </c>
    </row>
    <row r="2262" spans="1:34" x14ac:dyDescent="0.3">
      <c r="A2262" s="1">
        <v>4484</v>
      </c>
      <c r="B2262" s="1" t="s">
        <v>2916</v>
      </c>
      <c r="C2262" s="1" t="s">
        <v>107</v>
      </c>
      <c r="D2262" s="1">
        <v>2018</v>
      </c>
      <c r="E2262" s="1">
        <v>4</v>
      </c>
      <c r="F2262" s="1">
        <v>26</v>
      </c>
      <c r="G2262" s="1">
        <v>5</v>
      </c>
      <c r="H2262" s="1">
        <v>32</v>
      </c>
      <c r="I2262" s="1">
        <v>48</v>
      </c>
      <c r="J2262" s="1">
        <v>-30.617999999999999</v>
      </c>
      <c r="K2262" s="1">
        <v>-71.174999999999997</v>
      </c>
      <c r="L2262" s="1">
        <v>5.3</v>
      </c>
      <c r="M2262" s="1">
        <v>56.5</v>
      </c>
      <c r="N2262" s="1">
        <v>-29.510639999999999</v>
      </c>
      <c r="O2262" s="1">
        <v>-71.200360000000003</v>
      </c>
      <c r="P2262" s="1">
        <v>0</v>
      </c>
      <c r="Q2262" s="1">
        <v>576</v>
      </c>
      <c r="R2262" s="7">
        <v>5.77</v>
      </c>
      <c r="S2262" s="1" t="s">
        <v>38</v>
      </c>
      <c r="T2262" s="1" t="s">
        <v>38</v>
      </c>
      <c r="U2262" s="1" t="s">
        <v>38</v>
      </c>
      <c r="V2262" s="1" t="s">
        <v>38</v>
      </c>
      <c r="W2262" s="1" t="s">
        <v>38</v>
      </c>
      <c r="X2262" s="1" t="s">
        <v>38</v>
      </c>
      <c r="Y2262" s="1">
        <v>122.77913301847106</v>
      </c>
      <c r="Z2262" s="1">
        <v>135.15533842496717</v>
      </c>
      <c r="AA2262" s="1">
        <v>135.15533842496717</v>
      </c>
      <c r="AB2262" s="1" t="s">
        <v>2920</v>
      </c>
      <c r="AC2262" s="3">
        <v>19</v>
      </c>
      <c r="AD2262" s="3">
        <f>_xlfn.XLOOKUP(B2262,EVENTOS!B:B,EVENTOS!M:M,"--",0,1)</f>
        <v>466</v>
      </c>
      <c r="AE2262" s="3">
        <v>2</v>
      </c>
      <c r="AF2262" s="12">
        <f>_xlfn.XLOOKUP(C2262,ESTACIONES!B:B,ESTACIONES!N:N,0,0,1)</f>
        <v>3.0510064704910347</v>
      </c>
      <c r="AG2262" t="e">
        <f>_xlfn.XLOOKUP(A2262,'L y W'!A:A,'L y W'!B:B,0,0,1)</f>
        <v>#N/A</v>
      </c>
      <c r="AH2262" t="e">
        <f>_xlfn.XLOOKUP(A2262,'L y W'!A:A,'L y W'!C:C,0,0,1)</f>
        <v>#N/A</v>
      </c>
    </row>
    <row r="2263" spans="1:34" x14ac:dyDescent="0.3">
      <c r="A2263" s="1">
        <v>4485</v>
      </c>
      <c r="B2263" s="1" t="s">
        <v>2916</v>
      </c>
      <c r="C2263" s="1" t="s">
        <v>43</v>
      </c>
      <c r="D2263" s="1">
        <v>2018</v>
      </c>
      <c r="E2263" s="1">
        <v>4</v>
      </c>
      <c r="F2263" s="1">
        <v>26</v>
      </c>
      <c r="G2263" s="1">
        <v>5</v>
      </c>
      <c r="H2263" s="1">
        <v>32</v>
      </c>
      <c r="I2263" s="1">
        <v>48</v>
      </c>
      <c r="J2263" s="1">
        <v>-30.617999999999999</v>
      </c>
      <c r="K2263" s="1">
        <v>-71.174999999999997</v>
      </c>
      <c r="L2263" s="1">
        <v>5.3</v>
      </c>
      <c r="M2263" s="1">
        <v>56.5</v>
      </c>
      <c r="N2263" s="1">
        <v>-30.23387</v>
      </c>
      <c r="O2263" s="1">
        <v>-71.081590000000006</v>
      </c>
      <c r="P2263" s="1">
        <v>1032</v>
      </c>
      <c r="Q2263" s="1">
        <v>517</v>
      </c>
      <c r="R2263" s="7">
        <v>6.5</v>
      </c>
      <c r="S2263" s="1" t="s">
        <v>38</v>
      </c>
      <c r="T2263" s="1" t="s">
        <v>38</v>
      </c>
      <c r="U2263" s="1" t="s">
        <v>38</v>
      </c>
      <c r="V2263" s="1" t="s">
        <v>38</v>
      </c>
      <c r="W2263" s="1" t="s">
        <v>38</v>
      </c>
      <c r="X2263" s="1" t="s">
        <v>38</v>
      </c>
      <c r="Y2263" s="1">
        <v>43.519813128881275</v>
      </c>
      <c r="Z2263" s="1">
        <v>72.138097831677996</v>
      </c>
      <c r="AA2263" s="1">
        <v>72.138097831677996</v>
      </c>
      <c r="AB2263" s="1" t="s">
        <v>2921</v>
      </c>
      <c r="AC2263" s="3">
        <v>5</v>
      </c>
      <c r="AD2263" s="3">
        <f>_xlfn.XLOOKUP(B2263,EVENTOS!B:B,EVENTOS!M:M,"--",0,1)</f>
        <v>466</v>
      </c>
      <c r="AE2263" s="3">
        <v>2</v>
      </c>
      <c r="AF2263" s="12">
        <f>_xlfn.XLOOKUP(C2263,ESTACIONES!B:B,ESTACIONES!N:N,0,0,1)</f>
        <v>2.335647305457484</v>
      </c>
      <c r="AG2263" t="e">
        <f>_xlfn.XLOOKUP(A2263,'L y W'!A:A,'L y W'!B:B,0,0,1)</f>
        <v>#N/A</v>
      </c>
      <c r="AH2263" t="e">
        <f>_xlfn.XLOOKUP(A2263,'L y W'!A:A,'L y W'!C:C,0,0,1)</f>
        <v>#N/A</v>
      </c>
    </row>
    <row r="2264" spans="1:34" x14ac:dyDescent="0.3">
      <c r="A2264" s="1">
        <v>449</v>
      </c>
      <c r="B2264" s="1" t="s">
        <v>2874</v>
      </c>
      <c r="C2264" s="1" t="s">
        <v>76</v>
      </c>
      <c r="D2264" s="1">
        <v>2014</v>
      </c>
      <c r="E2264" s="1">
        <v>5</v>
      </c>
      <c r="F2264" s="1">
        <v>30</v>
      </c>
      <c r="G2264" s="1">
        <v>11</v>
      </c>
      <c r="H2264" s="1">
        <v>41</v>
      </c>
      <c r="I2264" s="1">
        <v>39</v>
      </c>
      <c r="J2264" s="1">
        <v>-21.312999999999999</v>
      </c>
      <c r="K2264" s="1">
        <v>-69.980999999999995</v>
      </c>
      <c r="L2264" s="1">
        <v>5.2</v>
      </c>
      <c r="M2264" s="1">
        <v>61.5</v>
      </c>
      <c r="N2264" s="1">
        <v>-20.496327999999998</v>
      </c>
      <c r="O2264" s="1">
        <v>-69.337469999999996</v>
      </c>
      <c r="P2264" s="1">
        <v>0</v>
      </c>
      <c r="Q2264" s="1">
        <v>357</v>
      </c>
      <c r="R2264" s="7">
        <v>2.08</v>
      </c>
      <c r="S2264" s="1">
        <v>353</v>
      </c>
      <c r="T2264" s="1">
        <v>56</v>
      </c>
      <c r="U2264" s="1">
        <v>23</v>
      </c>
      <c r="V2264" s="1">
        <v>250</v>
      </c>
      <c r="W2264" s="1">
        <v>71</v>
      </c>
      <c r="X2264" s="1">
        <v>143</v>
      </c>
      <c r="Y2264" s="1">
        <v>112.50668782612199</v>
      </c>
      <c r="Z2264" s="1">
        <v>128.21858213848907</v>
      </c>
      <c r="AA2264" s="1">
        <v>128.12530517578119</v>
      </c>
      <c r="AB2264" s="1" t="s">
        <v>2922</v>
      </c>
      <c r="AC2264" s="3">
        <v>14</v>
      </c>
      <c r="AD2264" s="3">
        <f>_xlfn.XLOOKUP(B2264,EVENTOS!B:B,EVENTOS!M:M,"--",0,1)</f>
        <v>462</v>
      </c>
      <c r="AE2264" s="3">
        <v>1</v>
      </c>
      <c r="AF2264" s="12">
        <f>_xlfn.XLOOKUP(C2264,ESTACIONES!B:B,ESTACIONES!N:N,0,0,1)</f>
        <v>2.8487108524030149</v>
      </c>
      <c r="AG2264">
        <f>_xlfn.XLOOKUP(A2264,'L y W'!A:A,'L y W'!B:B,0,0,1)</f>
        <v>0</v>
      </c>
      <c r="AH2264">
        <f>_xlfn.XLOOKUP(A2264,'L y W'!A:A,'L y W'!C:C,0,0,1)</f>
        <v>0</v>
      </c>
    </row>
    <row r="2265" spans="1:34" x14ac:dyDescent="0.3">
      <c r="A2265" s="1">
        <v>4490</v>
      </c>
      <c r="B2265" s="1" t="s">
        <v>2916</v>
      </c>
      <c r="C2265" s="1" t="s">
        <v>2859</v>
      </c>
      <c r="D2265" s="1">
        <v>2018</v>
      </c>
      <c r="E2265" s="1">
        <v>4</v>
      </c>
      <c r="F2265" s="1">
        <v>26</v>
      </c>
      <c r="G2265" s="1">
        <v>5</v>
      </c>
      <c r="H2265" s="1">
        <v>32</v>
      </c>
      <c r="I2265" s="1">
        <v>48</v>
      </c>
      <c r="J2265" s="1">
        <v>-30.617999999999999</v>
      </c>
      <c r="K2265" s="1">
        <v>-71.174999999999997</v>
      </c>
      <c r="L2265" s="1">
        <v>5.3</v>
      </c>
      <c r="M2265" s="1">
        <v>56.5</v>
      </c>
      <c r="N2265" s="1">
        <v>-29.90438</v>
      </c>
      <c r="O2265" s="1">
        <v>-71.237939999999995</v>
      </c>
      <c r="P2265" s="1">
        <v>73</v>
      </c>
      <c r="Q2265" s="1">
        <v>529</v>
      </c>
      <c r="R2265" s="7">
        <v>1.6023809523809527</v>
      </c>
      <c r="S2265" s="1" t="s">
        <v>38</v>
      </c>
      <c r="T2265" s="1" t="s">
        <v>38</v>
      </c>
      <c r="U2265" s="1" t="s">
        <v>38</v>
      </c>
      <c r="V2265" s="1" t="s">
        <v>38</v>
      </c>
      <c r="W2265" s="1" t="s">
        <v>38</v>
      </c>
      <c r="X2265" s="1" t="s">
        <v>38</v>
      </c>
      <c r="Y2265" s="1">
        <v>79.341196616328929</v>
      </c>
      <c r="Z2265" s="1">
        <v>97.445009156503062</v>
      </c>
      <c r="AA2265" s="1">
        <v>97.445009156503062</v>
      </c>
      <c r="AB2265" s="1" t="s">
        <v>2923</v>
      </c>
      <c r="AC2265" s="3">
        <v>160</v>
      </c>
      <c r="AD2265" s="3">
        <f>_xlfn.XLOOKUP(B2265,EVENTOS!B:B,EVENTOS!M:M,"--",0,1)</f>
        <v>466</v>
      </c>
      <c r="AE2265" s="3">
        <v>2</v>
      </c>
      <c r="AF2265" s="12">
        <f>_xlfn.XLOOKUP(C2265,ESTACIONES!B:B,ESTACIONES!N:N,0,0,1)</f>
        <v>2.2613598152657159</v>
      </c>
      <c r="AG2265" t="e">
        <f>_xlfn.XLOOKUP(A2265,'L y W'!A:A,'L y W'!B:B,0,0,1)</f>
        <v>#N/A</v>
      </c>
      <c r="AH2265" t="e">
        <f>_xlfn.XLOOKUP(A2265,'L y W'!A:A,'L y W'!C:C,0,0,1)</f>
        <v>#N/A</v>
      </c>
    </row>
    <row r="2266" spans="1:34" x14ac:dyDescent="0.3">
      <c r="A2266" s="1">
        <v>4492</v>
      </c>
      <c r="B2266" s="1" t="s">
        <v>2916</v>
      </c>
      <c r="C2266" s="1" t="s">
        <v>132</v>
      </c>
      <c r="D2266" s="1">
        <v>2018</v>
      </c>
      <c r="E2266" s="1">
        <v>4</v>
      </c>
      <c r="F2266" s="1">
        <v>26</v>
      </c>
      <c r="G2266" s="1">
        <v>5</v>
      </c>
      <c r="H2266" s="1">
        <v>32</v>
      </c>
      <c r="I2266" s="1">
        <v>48</v>
      </c>
      <c r="J2266" s="1">
        <v>-30.617999999999999</v>
      </c>
      <c r="K2266" s="1">
        <v>-71.174999999999997</v>
      </c>
      <c r="L2266" s="1">
        <v>5.3</v>
      </c>
      <c r="M2266" s="1">
        <v>56.5</v>
      </c>
      <c r="N2266" s="1">
        <v>-30.09348</v>
      </c>
      <c r="O2266" s="1">
        <v>-71.368930000000006</v>
      </c>
      <c r="P2266" s="1">
        <v>71</v>
      </c>
      <c r="Q2266" s="1">
        <v>1106</v>
      </c>
      <c r="R2266" s="7">
        <v>11.015885416666666</v>
      </c>
      <c r="S2266" s="1" t="s">
        <v>38</v>
      </c>
      <c r="T2266" s="1" t="s">
        <v>38</v>
      </c>
      <c r="U2266" s="1" t="s">
        <v>38</v>
      </c>
      <c r="V2266" s="1" t="s">
        <v>38</v>
      </c>
      <c r="W2266" s="1" t="s">
        <v>38</v>
      </c>
      <c r="X2266" s="1" t="s">
        <v>38</v>
      </c>
      <c r="Y2266" s="1">
        <v>61.063421412402569</v>
      </c>
      <c r="Z2266" s="1">
        <v>83.240732070235083</v>
      </c>
      <c r="AA2266" s="1">
        <v>83.240732070235083</v>
      </c>
      <c r="AB2266" s="1" t="s">
        <v>2924</v>
      </c>
      <c r="AC2266" s="3">
        <v>22</v>
      </c>
      <c r="AD2266" s="3">
        <f>_xlfn.XLOOKUP(B2266,EVENTOS!B:B,EVENTOS!M:M,"--",0,1)</f>
        <v>466</v>
      </c>
      <c r="AE2266" s="3">
        <v>2</v>
      </c>
      <c r="AF2266" s="12">
        <f>_xlfn.XLOOKUP(C2266,ESTACIONES!B:B,ESTACIONES!N:N,0,0,1)</f>
        <v>2.4171959038897288</v>
      </c>
      <c r="AG2266" t="e">
        <f>_xlfn.XLOOKUP(A2266,'L y W'!A:A,'L y W'!B:B,0,0,1)</f>
        <v>#N/A</v>
      </c>
      <c r="AH2266" t="e">
        <f>_xlfn.XLOOKUP(A2266,'L y W'!A:A,'L y W'!C:C,0,0,1)</f>
        <v>#N/A</v>
      </c>
    </row>
    <row r="2267" spans="1:34" x14ac:dyDescent="0.3">
      <c r="A2267" s="1">
        <v>4493</v>
      </c>
      <c r="B2267" s="1" t="s">
        <v>2916</v>
      </c>
      <c r="C2267" s="1" t="s">
        <v>97</v>
      </c>
      <c r="D2267" s="1">
        <v>2018</v>
      </c>
      <c r="E2267" s="1">
        <v>4</v>
      </c>
      <c r="F2267" s="1">
        <v>26</v>
      </c>
      <c r="G2267" s="1">
        <v>5</v>
      </c>
      <c r="H2267" s="1">
        <v>32</v>
      </c>
      <c r="I2267" s="1">
        <v>48</v>
      </c>
      <c r="J2267" s="1">
        <v>-30.617999999999999</v>
      </c>
      <c r="K2267" s="1">
        <v>-71.174999999999997</v>
      </c>
      <c r="L2267" s="1">
        <v>5.3</v>
      </c>
      <c r="M2267" s="1">
        <v>56.5</v>
      </c>
      <c r="N2267" s="1">
        <v>-29.96818</v>
      </c>
      <c r="O2267" s="1">
        <v>-71.337360000000004</v>
      </c>
      <c r="P2267" s="1">
        <v>52</v>
      </c>
      <c r="Q2267" s="1">
        <v>1106</v>
      </c>
      <c r="R2267" s="7">
        <v>1.24</v>
      </c>
      <c r="S2267" s="1" t="s">
        <v>38</v>
      </c>
      <c r="T2267" s="1" t="s">
        <v>38</v>
      </c>
      <c r="U2267" s="1" t="s">
        <v>38</v>
      </c>
      <c r="V2267" s="1" t="s">
        <v>38</v>
      </c>
      <c r="W2267" s="1" t="s">
        <v>38</v>
      </c>
      <c r="X2267" s="1" t="s">
        <v>38</v>
      </c>
      <c r="Y2267" s="1">
        <v>73.711174556622439</v>
      </c>
      <c r="Z2267" s="1">
        <v>92.905683133578336</v>
      </c>
      <c r="AA2267" s="1">
        <v>92.905683133578336</v>
      </c>
      <c r="AB2267" s="1" t="s">
        <v>2925</v>
      </c>
      <c r="AC2267" s="3">
        <v>17</v>
      </c>
      <c r="AD2267" s="3">
        <f>_xlfn.XLOOKUP(B2267,EVENTOS!B:B,EVENTOS!M:M,"--",0,1)</f>
        <v>466</v>
      </c>
      <c r="AE2267" s="3">
        <v>2</v>
      </c>
      <c r="AF2267" s="12">
        <f>_xlfn.XLOOKUP(C2267,ESTACIONES!B:B,ESTACIONES!N:N,0,0,1)</f>
        <v>4.0819376781190959</v>
      </c>
      <c r="AG2267" t="e">
        <f>_xlfn.XLOOKUP(A2267,'L y W'!A:A,'L y W'!B:B,0,0,1)</f>
        <v>#N/A</v>
      </c>
      <c r="AH2267" t="e">
        <f>_xlfn.XLOOKUP(A2267,'L y W'!A:A,'L y W'!C:C,0,0,1)</f>
        <v>#N/A</v>
      </c>
    </row>
    <row r="2268" spans="1:34" x14ac:dyDescent="0.3">
      <c r="A2268" s="1">
        <v>4497</v>
      </c>
      <c r="B2268" s="1" t="s">
        <v>2916</v>
      </c>
      <c r="C2268" s="1" t="s">
        <v>53</v>
      </c>
      <c r="D2268" s="1">
        <v>2018</v>
      </c>
      <c r="E2268" s="1">
        <v>4</v>
      </c>
      <c r="F2268" s="1">
        <v>26</v>
      </c>
      <c r="G2268" s="1">
        <v>5</v>
      </c>
      <c r="H2268" s="1">
        <v>32</v>
      </c>
      <c r="I2268" s="1">
        <v>48</v>
      </c>
      <c r="J2268" s="1">
        <v>-30.617999999999999</v>
      </c>
      <c r="K2268" s="1">
        <v>-71.174999999999997</v>
      </c>
      <c r="L2268" s="1">
        <v>5.3</v>
      </c>
      <c r="M2268" s="1">
        <v>56.5</v>
      </c>
      <c r="N2268" s="1">
        <v>-30.258980000000001</v>
      </c>
      <c r="O2268" s="1">
        <v>-71.490459999999999</v>
      </c>
      <c r="P2268" s="1">
        <v>10</v>
      </c>
      <c r="Q2268" s="1">
        <v>364</v>
      </c>
      <c r="R2268" s="7">
        <v>1.87</v>
      </c>
      <c r="S2268" s="1" t="s">
        <v>38</v>
      </c>
      <c r="T2268" s="1" t="s">
        <v>38</v>
      </c>
      <c r="U2268" s="1" t="s">
        <v>38</v>
      </c>
      <c r="V2268" s="1" t="s">
        <v>38</v>
      </c>
      <c r="W2268" s="1" t="s">
        <v>38</v>
      </c>
      <c r="X2268" s="1" t="s">
        <v>38</v>
      </c>
      <c r="Y2268" s="1">
        <v>50.023684083940601</v>
      </c>
      <c r="Z2268" s="1">
        <v>75.470186625778865</v>
      </c>
      <c r="AA2268" s="1">
        <v>75.470186625778865</v>
      </c>
      <c r="AB2268" s="1" t="s">
        <v>2926</v>
      </c>
      <c r="AC2268" s="3">
        <v>9</v>
      </c>
      <c r="AD2268" s="3">
        <f>_xlfn.XLOOKUP(B2268,EVENTOS!B:B,EVENTOS!M:M,"--",0,1)</f>
        <v>466</v>
      </c>
      <c r="AE2268" s="3">
        <v>2</v>
      </c>
      <c r="AF2268" s="12">
        <f>_xlfn.XLOOKUP(C2268,ESTACIONES!B:B,ESTACIONES!N:N,0,0,1)</f>
        <v>4.3052866245068095</v>
      </c>
      <c r="AG2268" t="e">
        <f>_xlfn.XLOOKUP(A2268,'L y W'!A:A,'L y W'!B:B,0,0,1)</f>
        <v>#N/A</v>
      </c>
      <c r="AH2268" t="e">
        <f>_xlfn.XLOOKUP(A2268,'L y W'!A:A,'L y W'!C:C,0,0,1)</f>
        <v>#N/A</v>
      </c>
    </row>
    <row r="2269" spans="1:34" x14ac:dyDescent="0.3">
      <c r="A2269" s="1">
        <v>4498</v>
      </c>
      <c r="B2269" s="1" t="s">
        <v>2916</v>
      </c>
      <c r="C2269" s="1" t="s">
        <v>2800</v>
      </c>
      <c r="D2269" s="1">
        <v>2018</v>
      </c>
      <c r="E2269" s="1">
        <v>4</v>
      </c>
      <c r="F2269" s="1">
        <v>26</v>
      </c>
      <c r="G2269" s="1">
        <v>5</v>
      </c>
      <c r="H2269" s="1">
        <v>32</v>
      </c>
      <c r="I2269" s="1">
        <v>48</v>
      </c>
      <c r="J2269" s="1">
        <v>-30.617999999999999</v>
      </c>
      <c r="K2269" s="1">
        <v>-71.174999999999997</v>
      </c>
      <c r="L2269" s="1">
        <v>5.3</v>
      </c>
      <c r="M2269" s="1">
        <v>56.5</v>
      </c>
      <c r="N2269" s="1">
        <v>-30.601056</v>
      </c>
      <c r="O2269" s="1">
        <v>-71.201131000000004</v>
      </c>
      <c r="P2269" s="1">
        <v>197</v>
      </c>
      <c r="Q2269" s="1">
        <v>799</v>
      </c>
      <c r="R2269" s="7">
        <v>1.1000000000000001</v>
      </c>
      <c r="S2269" s="1" t="s">
        <v>38</v>
      </c>
      <c r="T2269" s="1" t="s">
        <v>38</v>
      </c>
      <c r="U2269" s="1" t="s">
        <v>38</v>
      </c>
      <c r="V2269" s="1" t="s">
        <v>38</v>
      </c>
      <c r="W2269" s="1" t="s">
        <v>38</v>
      </c>
      <c r="X2269" s="1" t="s">
        <v>38</v>
      </c>
      <c r="Y2269" s="1">
        <v>3.1316615942044286</v>
      </c>
      <c r="Z2269" s="1">
        <v>56.783422874467647</v>
      </c>
      <c r="AA2269" s="1">
        <v>56.783422874467647</v>
      </c>
      <c r="AB2269" s="1" t="s">
        <v>2927</v>
      </c>
      <c r="AC2269" s="3">
        <v>158</v>
      </c>
      <c r="AD2269" s="3">
        <f>_xlfn.XLOOKUP(B2269,EVENTOS!B:B,EVENTOS!M:M,"--",0,1)</f>
        <v>466</v>
      </c>
      <c r="AE2269" s="3">
        <v>2</v>
      </c>
      <c r="AF2269" s="12">
        <f>_xlfn.XLOOKUP(C2269,ESTACIONES!B:B,ESTACIONES!N:N,0,0,1)</f>
        <v>2.4133977856306723</v>
      </c>
      <c r="AG2269" t="e">
        <f>_xlfn.XLOOKUP(A2269,'L y W'!A:A,'L y W'!B:B,0,0,1)</f>
        <v>#N/A</v>
      </c>
      <c r="AH2269" t="e">
        <f>_xlfn.XLOOKUP(A2269,'L y W'!A:A,'L y W'!C:C,0,0,1)</f>
        <v>#N/A</v>
      </c>
    </row>
    <row r="2270" spans="1:34" x14ac:dyDescent="0.3">
      <c r="A2270" s="1">
        <v>4499</v>
      </c>
      <c r="B2270" s="1" t="s">
        <v>2916</v>
      </c>
      <c r="C2270" s="1" t="s">
        <v>55</v>
      </c>
      <c r="D2270" s="1">
        <v>2018</v>
      </c>
      <c r="E2270" s="1">
        <v>4</v>
      </c>
      <c r="F2270" s="1">
        <v>26</v>
      </c>
      <c r="G2270" s="1">
        <v>5</v>
      </c>
      <c r="H2270" s="1">
        <v>32</v>
      </c>
      <c r="I2270" s="1">
        <v>48</v>
      </c>
      <c r="J2270" s="1">
        <v>-30.617999999999999</v>
      </c>
      <c r="K2270" s="1">
        <v>-71.174999999999997</v>
      </c>
      <c r="L2270" s="1">
        <v>5.3</v>
      </c>
      <c r="M2270" s="1">
        <v>56.5</v>
      </c>
      <c r="N2270" s="1">
        <v>-30.854861</v>
      </c>
      <c r="O2270" s="1">
        <v>-70.707333000000006</v>
      </c>
      <c r="P2270" s="1">
        <v>903</v>
      </c>
      <c r="Q2270" s="1">
        <v>578</v>
      </c>
      <c r="R2270" s="7">
        <v>6.51</v>
      </c>
      <c r="S2270" s="1" t="s">
        <v>38</v>
      </c>
      <c r="T2270" s="1" t="s">
        <v>38</v>
      </c>
      <c r="U2270" s="1" t="s">
        <v>38</v>
      </c>
      <c r="V2270" s="1" t="s">
        <v>38</v>
      </c>
      <c r="W2270" s="1" t="s">
        <v>38</v>
      </c>
      <c r="X2270" s="1" t="s">
        <v>38</v>
      </c>
      <c r="Y2270" s="1">
        <v>51.917176530033764</v>
      </c>
      <c r="Z2270" s="1">
        <v>77.398305070916692</v>
      </c>
      <c r="AA2270" s="1">
        <v>77.398305070916692</v>
      </c>
      <c r="AB2270" s="1" t="s">
        <v>2928</v>
      </c>
      <c r="AC2270" s="3">
        <v>10</v>
      </c>
      <c r="AD2270" s="3">
        <f>_xlfn.XLOOKUP(B2270,EVENTOS!B:B,EVENTOS!M:M,"--",0,1)</f>
        <v>466</v>
      </c>
      <c r="AE2270" s="3">
        <v>2</v>
      </c>
      <c r="AF2270" s="12">
        <f>_xlfn.XLOOKUP(C2270,ESTACIONES!B:B,ESTACIONES!N:N,0,0,1)</f>
        <v>2.2846908786089335</v>
      </c>
      <c r="AG2270" t="e">
        <f>_xlfn.XLOOKUP(A2270,'L y W'!A:A,'L y W'!B:B,0,0,1)</f>
        <v>#N/A</v>
      </c>
      <c r="AH2270" t="e">
        <f>_xlfn.XLOOKUP(A2270,'L y W'!A:A,'L y W'!C:C,0,0,1)</f>
        <v>#N/A</v>
      </c>
    </row>
    <row r="2271" spans="1:34" x14ac:dyDescent="0.3">
      <c r="A2271" s="1">
        <v>45</v>
      </c>
      <c r="B2271" s="1" t="s">
        <v>2929</v>
      </c>
      <c r="C2271" s="1" t="s">
        <v>212</v>
      </c>
      <c r="D2271" s="1">
        <v>2013</v>
      </c>
      <c r="E2271" s="1">
        <v>9</v>
      </c>
      <c r="F2271" s="1">
        <v>7</v>
      </c>
      <c r="G2271" s="1">
        <v>19</v>
      </c>
      <c r="H2271" s="1">
        <v>13</v>
      </c>
      <c r="I2271" s="1">
        <v>31</v>
      </c>
      <c r="J2271" s="1">
        <v>-19.617000000000001</v>
      </c>
      <c r="K2271" s="1">
        <v>-69.299000000000007</v>
      </c>
      <c r="L2271" s="1">
        <v>5.2</v>
      </c>
      <c r="M2271" s="1">
        <v>100.1</v>
      </c>
      <c r="N2271" s="1">
        <v>-19.668500000000002</v>
      </c>
      <c r="O2271" s="1">
        <v>-69.194199999999995</v>
      </c>
      <c r="P2271" s="1">
        <v>0</v>
      </c>
      <c r="Q2271" s="1">
        <v>973</v>
      </c>
      <c r="R2271" s="7">
        <v>7.75</v>
      </c>
      <c r="S2271" s="1">
        <v>112</v>
      </c>
      <c r="T2271" s="1">
        <v>9</v>
      </c>
      <c r="U2271" s="1">
        <v>-110</v>
      </c>
      <c r="V2271" s="1">
        <v>311</v>
      </c>
      <c r="W2271" s="1">
        <v>82</v>
      </c>
      <c r="X2271" s="1">
        <v>-87</v>
      </c>
      <c r="Y2271" s="1">
        <v>12.382080066803127</v>
      </c>
      <c r="Z2271" s="1">
        <v>100.86290649580113</v>
      </c>
      <c r="AA2271" s="1">
        <v>100.86318206787109</v>
      </c>
      <c r="AB2271" s="1" t="s">
        <v>2930</v>
      </c>
      <c r="AC2271" s="3">
        <v>42</v>
      </c>
      <c r="AD2271" s="3">
        <f>_xlfn.XLOOKUP(B2271,EVENTOS!B:B,EVENTOS!M:M,"--",0,1)</f>
        <v>467</v>
      </c>
      <c r="AE2271" s="3">
        <v>2</v>
      </c>
      <c r="AF2271" s="12">
        <f>_xlfn.XLOOKUP(C2271,ESTACIONES!B:B,ESTACIONES!N:N,0,0,1)</f>
        <v>5.985471124506704</v>
      </c>
      <c r="AG2271">
        <f>_xlfn.XLOOKUP(A2271,'L y W'!A:A,'L y W'!B:B,0,0,1)</f>
        <v>0</v>
      </c>
      <c r="AH2271">
        <f>_xlfn.XLOOKUP(A2271,'L y W'!A:A,'L y W'!C:C,0,0,1)</f>
        <v>0</v>
      </c>
    </row>
    <row r="2272" spans="1:34" x14ac:dyDescent="0.3">
      <c r="A2272" s="1">
        <v>450</v>
      </c>
      <c r="B2272" s="1" t="s">
        <v>2931</v>
      </c>
      <c r="C2272" s="1" t="s">
        <v>1548</v>
      </c>
      <c r="D2272" s="1">
        <v>2014</v>
      </c>
      <c r="E2272" s="1">
        <v>5</v>
      </c>
      <c r="F2272" s="1">
        <v>30</v>
      </c>
      <c r="G2272" s="1">
        <v>15</v>
      </c>
      <c r="H2272" s="1">
        <v>32</v>
      </c>
      <c r="I2272" s="1">
        <v>27</v>
      </c>
      <c r="J2272" s="1">
        <v>-21.302</v>
      </c>
      <c r="K2272" s="1">
        <v>-69.998999999999995</v>
      </c>
      <c r="L2272" s="1">
        <v>5.5</v>
      </c>
      <c r="M2272" s="1">
        <v>59.6</v>
      </c>
      <c r="N2272" s="1">
        <v>-20.820709999999998</v>
      </c>
      <c r="O2272" s="1">
        <v>-70.152879999999996</v>
      </c>
      <c r="P2272" s="1">
        <v>0</v>
      </c>
      <c r="Q2272" s="1">
        <v>559</v>
      </c>
      <c r="R2272" s="7">
        <v>4.12</v>
      </c>
      <c r="S2272" s="1">
        <v>2</v>
      </c>
      <c r="T2272" s="1">
        <v>85</v>
      </c>
      <c r="U2272" s="1">
        <v>4</v>
      </c>
      <c r="V2272" s="1">
        <v>272</v>
      </c>
      <c r="W2272" s="1">
        <v>86</v>
      </c>
      <c r="X2272" s="1">
        <v>175</v>
      </c>
      <c r="Y2272" s="1">
        <v>55.635425882866855</v>
      </c>
      <c r="Z2272" s="1">
        <v>81.531960685169182</v>
      </c>
      <c r="AA2272" s="1">
        <v>91.16</v>
      </c>
      <c r="AB2272" s="1" t="s">
        <v>2932</v>
      </c>
      <c r="AC2272" s="3">
        <v>100</v>
      </c>
      <c r="AD2272" s="3">
        <f>_xlfn.XLOOKUP(B2272,EVENTOS!B:B,EVENTOS!M:M,"--",0,1)</f>
        <v>468</v>
      </c>
      <c r="AE2272" s="3">
        <v>2</v>
      </c>
      <c r="AF2272" s="12">
        <f>_xlfn.XLOOKUP(C2272,ESTACIONES!B:B,ESTACIONES!N:N,0,0,1)</f>
        <v>2.2067833633697465</v>
      </c>
      <c r="AG2272">
        <f>_xlfn.XLOOKUP(A2272,'L y W'!A:A,'L y W'!B:B,0,0,1)</f>
        <v>0</v>
      </c>
      <c r="AH2272">
        <f>_xlfn.XLOOKUP(A2272,'L y W'!A:A,'L y W'!C:C,0,0,1)</f>
        <v>0</v>
      </c>
    </row>
    <row r="2273" spans="1:34" x14ac:dyDescent="0.3">
      <c r="A2273" s="1">
        <v>4500</v>
      </c>
      <c r="B2273" s="1" t="s">
        <v>2916</v>
      </c>
      <c r="C2273" s="1" t="s">
        <v>139</v>
      </c>
      <c r="D2273" s="1">
        <v>2018</v>
      </c>
      <c r="E2273" s="1">
        <v>4</v>
      </c>
      <c r="F2273" s="1">
        <v>26</v>
      </c>
      <c r="G2273" s="1">
        <v>5</v>
      </c>
      <c r="H2273" s="1">
        <v>32</v>
      </c>
      <c r="I2273" s="1">
        <v>48</v>
      </c>
      <c r="J2273" s="1">
        <v>-30.617999999999999</v>
      </c>
      <c r="K2273" s="1">
        <v>-71.174999999999997</v>
      </c>
      <c r="L2273" s="1">
        <v>5.3</v>
      </c>
      <c r="M2273" s="1">
        <v>56.5</v>
      </c>
      <c r="N2273" s="1">
        <v>-29.910710000000002</v>
      </c>
      <c r="O2273" s="1">
        <v>-71.250820000000004</v>
      </c>
      <c r="P2273" s="1">
        <v>30</v>
      </c>
      <c r="Q2273" s="1">
        <v>587</v>
      </c>
      <c r="R2273" s="7">
        <v>3.2</v>
      </c>
      <c r="S2273" s="1" t="s">
        <v>38</v>
      </c>
      <c r="T2273" s="1" t="s">
        <v>38</v>
      </c>
      <c r="U2273" s="1" t="s">
        <v>38</v>
      </c>
      <c r="V2273" s="1" t="s">
        <v>38</v>
      </c>
      <c r="W2273" s="1" t="s">
        <v>38</v>
      </c>
      <c r="X2273" s="1" t="s">
        <v>38</v>
      </c>
      <c r="Y2273" s="1">
        <v>78.746712428534479</v>
      </c>
      <c r="Z2273" s="1">
        <v>96.936503022867029</v>
      </c>
      <c r="AA2273" s="1">
        <v>96.936503022867029</v>
      </c>
      <c r="AB2273" s="1" t="s">
        <v>2933</v>
      </c>
      <c r="AC2273" s="3">
        <v>23</v>
      </c>
      <c r="AD2273" s="3">
        <f>_xlfn.XLOOKUP(B2273,EVENTOS!B:B,EVENTOS!M:M,"--",0,1)</f>
        <v>466</v>
      </c>
      <c r="AE2273" s="3">
        <v>2</v>
      </c>
      <c r="AF2273" s="12">
        <f>_xlfn.XLOOKUP(C2273,ESTACIONES!B:B,ESTACIONES!N:N,0,0,1)</f>
        <v>2.8545473582449143</v>
      </c>
      <c r="AG2273" t="e">
        <f>_xlfn.XLOOKUP(A2273,'L y W'!A:A,'L y W'!B:B,0,0,1)</f>
        <v>#N/A</v>
      </c>
      <c r="AH2273" t="e">
        <f>_xlfn.XLOOKUP(A2273,'L y W'!A:A,'L y W'!C:C,0,0,1)</f>
        <v>#N/A</v>
      </c>
    </row>
    <row r="2274" spans="1:34" x14ac:dyDescent="0.3">
      <c r="A2274" s="1">
        <v>4501</v>
      </c>
      <c r="B2274" s="1" t="s">
        <v>2916</v>
      </c>
      <c r="C2274" s="1" t="s">
        <v>470</v>
      </c>
      <c r="D2274" s="1">
        <v>2018</v>
      </c>
      <c r="E2274" s="1">
        <v>4</v>
      </c>
      <c r="F2274" s="1">
        <v>26</v>
      </c>
      <c r="G2274" s="1">
        <v>5</v>
      </c>
      <c r="H2274" s="1">
        <v>32</v>
      </c>
      <c r="I2274" s="1">
        <v>48</v>
      </c>
      <c r="J2274" s="1">
        <v>-30.617999999999999</v>
      </c>
      <c r="K2274" s="1">
        <v>-71.174999999999997</v>
      </c>
      <c r="L2274" s="1">
        <v>5.3</v>
      </c>
      <c r="M2274" s="1">
        <v>56.5</v>
      </c>
      <c r="N2274" s="1">
        <v>-31.203700000000001</v>
      </c>
      <c r="O2274" s="1">
        <v>-71.000299999999996</v>
      </c>
      <c r="P2274" s="1">
        <v>0</v>
      </c>
      <c r="Q2274" s="1">
        <v>555</v>
      </c>
      <c r="R2274" s="7">
        <v>4.4800000000000004</v>
      </c>
      <c r="S2274" s="1" t="s">
        <v>38</v>
      </c>
      <c r="T2274" s="1" t="s">
        <v>38</v>
      </c>
      <c r="U2274" s="1" t="s">
        <v>38</v>
      </c>
      <c r="V2274" s="1" t="s">
        <v>38</v>
      </c>
      <c r="W2274" s="1" t="s">
        <v>38</v>
      </c>
      <c r="X2274" s="1" t="s">
        <v>38</v>
      </c>
      <c r="Y2274" s="1">
        <v>67.048400144066491</v>
      </c>
      <c r="Z2274" s="1">
        <v>87.67974658881522</v>
      </c>
      <c r="AA2274" s="1">
        <v>87.67974658881522</v>
      </c>
      <c r="AB2274" s="1" t="s">
        <v>2934</v>
      </c>
      <c r="AC2274" s="3">
        <v>52</v>
      </c>
      <c r="AD2274" s="3">
        <f>_xlfn.XLOOKUP(B2274,EVENTOS!B:B,EVENTOS!M:M,"--",0,1)</f>
        <v>466</v>
      </c>
      <c r="AE2274" s="3">
        <v>2</v>
      </c>
      <c r="AF2274" s="12">
        <f>_xlfn.XLOOKUP(C2274,ESTACIONES!B:B,ESTACIONES!N:N,0,0,1)</f>
        <v>4.5935928012608978</v>
      </c>
      <c r="AG2274" t="e">
        <f>_xlfn.XLOOKUP(A2274,'L y W'!A:A,'L y W'!B:B,0,0,1)</f>
        <v>#N/A</v>
      </c>
      <c r="AH2274" t="e">
        <f>_xlfn.XLOOKUP(A2274,'L y W'!A:A,'L y W'!C:C,0,0,1)</f>
        <v>#N/A</v>
      </c>
    </row>
    <row r="2275" spans="1:34" x14ac:dyDescent="0.3">
      <c r="A2275" s="1">
        <v>4502</v>
      </c>
      <c r="B2275" s="1" t="s">
        <v>2916</v>
      </c>
      <c r="C2275" s="1" t="s">
        <v>120</v>
      </c>
      <c r="D2275" s="1">
        <v>2018</v>
      </c>
      <c r="E2275" s="1">
        <v>4</v>
      </c>
      <c r="F2275" s="1">
        <v>26</v>
      </c>
      <c r="G2275" s="1">
        <v>5</v>
      </c>
      <c r="H2275" s="1">
        <v>32</v>
      </c>
      <c r="I2275" s="1">
        <v>48</v>
      </c>
      <c r="J2275" s="1">
        <v>-30.617999999999999</v>
      </c>
      <c r="K2275" s="1">
        <v>-71.174999999999997</v>
      </c>
      <c r="L2275" s="1">
        <v>5.3</v>
      </c>
      <c r="M2275" s="1">
        <v>56.5</v>
      </c>
      <c r="N2275" s="1">
        <v>-30.838899999999999</v>
      </c>
      <c r="O2275" s="1">
        <v>-70.689099999999996</v>
      </c>
      <c r="P2275" s="1">
        <v>0</v>
      </c>
      <c r="Q2275" s="1">
        <v>639</v>
      </c>
      <c r="R2275" s="7">
        <v>7.79</v>
      </c>
      <c r="S2275" s="1" t="s">
        <v>38</v>
      </c>
      <c r="T2275" s="1" t="s">
        <v>38</v>
      </c>
      <c r="U2275" s="1" t="s">
        <v>38</v>
      </c>
      <c r="V2275" s="1" t="s">
        <v>38</v>
      </c>
      <c r="W2275" s="1" t="s">
        <v>38</v>
      </c>
      <c r="X2275" s="1" t="s">
        <v>38</v>
      </c>
      <c r="Y2275" s="1">
        <v>52.587058493553187</v>
      </c>
      <c r="Z2275" s="1">
        <v>77.185806473757751</v>
      </c>
      <c r="AA2275" s="1">
        <v>77.185806473757751</v>
      </c>
      <c r="AB2275" s="1" t="s">
        <v>2935</v>
      </c>
      <c r="AC2275" s="3">
        <v>21</v>
      </c>
      <c r="AD2275" s="3">
        <f>_xlfn.XLOOKUP(B2275,EVENTOS!B:B,EVENTOS!M:M,"--",0,1)</f>
        <v>466</v>
      </c>
      <c r="AE2275" s="3">
        <v>2</v>
      </c>
      <c r="AF2275" s="12">
        <f>_xlfn.XLOOKUP(C2275,ESTACIONES!B:B,ESTACIONES!N:N,0,0,1)</f>
        <v>2.3804747433105566</v>
      </c>
      <c r="AG2275" t="e">
        <f>_xlfn.XLOOKUP(A2275,'L y W'!A:A,'L y W'!B:B,0,0,1)</f>
        <v>#N/A</v>
      </c>
      <c r="AH2275" t="e">
        <f>_xlfn.XLOOKUP(A2275,'L y W'!A:A,'L y W'!C:C,0,0,1)</f>
        <v>#N/A</v>
      </c>
    </row>
    <row r="2276" spans="1:34" x14ac:dyDescent="0.3">
      <c r="A2276" s="1">
        <v>4504</v>
      </c>
      <c r="B2276" s="1" t="s">
        <v>2916</v>
      </c>
      <c r="C2276" s="1" t="s">
        <v>29</v>
      </c>
      <c r="D2276" s="1">
        <v>2018</v>
      </c>
      <c r="E2276" s="1">
        <v>4</v>
      </c>
      <c r="F2276" s="1">
        <v>26</v>
      </c>
      <c r="G2276" s="1">
        <v>5</v>
      </c>
      <c r="H2276" s="1">
        <v>32</v>
      </c>
      <c r="I2276" s="1">
        <v>48</v>
      </c>
      <c r="J2276" s="1">
        <v>-30.617999999999999</v>
      </c>
      <c r="K2276" s="1">
        <v>-71.174999999999997</v>
      </c>
      <c r="L2276" s="1">
        <v>5.3</v>
      </c>
      <c r="M2276" s="1">
        <v>56.5</v>
      </c>
      <c r="N2276" s="1">
        <v>-30.172699999999999</v>
      </c>
      <c r="O2276" s="1">
        <v>-70.799300000000002</v>
      </c>
      <c r="P2276" s="1">
        <v>0</v>
      </c>
      <c r="Q2276" s="1">
        <v>405</v>
      </c>
      <c r="R2276" s="7">
        <v>1.64</v>
      </c>
      <c r="S2276" s="1" t="s">
        <v>38</v>
      </c>
      <c r="T2276" s="1" t="s">
        <v>38</v>
      </c>
      <c r="U2276" s="1" t="s">
        <v>38</v>
      </c>
      <c r="V2276" s="1" t="s">
        <v>38</v>
      </c>
      <c r="W2276" s="1" t="s">
        <v>38</v>
      </c>
      <c r="X2276" s="1" t="s">
        <v>38</v>
      </c>
      <c r="Y2276" s="1">
        <v>61.159965190766108</v>
      </c>
      <c r="Z2276" s="1">
        <v>83.263385363169817</v>
      </c>
      <c r="AA2276" s="1">
        <v>83.263385363169817</v>
      </c>
      <c r="AB2276" s="1" t="s">
        <v>2936</v>
      </c>
      <c r="AC2276" s="3">
        <v>1</v>
      </c>
      <c r="AD2276" s="3">
        <f>_xlfn.XLOOKUP(B2276,EVENTOS!B:B,EVENTOS!M:M,"--",0,1)</f>
        <v>466</v>
      </c>
      <c r="AE2276" s="3">
        <v>2</v>
      </c>
      <c r="AF2276" s="12">
        <f>_xlfn.XLOOKUP(C2276,ESTACIONES!B:B,ESTACIONES!N:N,0,0,1)</f>
        <v>5.4872095279552653</v>
      </c>
      <c r="AG2276" t="e">
        <f>_xlfn.XLOOKUP(A2276,'L y W'!A:A,'L y W'!B:B,0,0,1)</f>
        <v>#N/A</v>
      </c>
      <c r="AH2276" t="e">
        <f>_xlfn.XLOOKUP(A2276,'L y W'!A:A,'L y W'!C:C,0,0,1)</f>
        <v>#N/A</v>
      </c>
    </row>
    <row r="2277" spans="1:34" x14ac:dyDescent="0.3">
      <c r="A2277" s="1">
        <v>4507</v>
      </c>
      <c r="B2277" s="1" t="s">
        <v>2937</v>
      </c>
      <c r="C2277" s="1" t="s">
        <v>1989</v>
      </c>
      <c r="D2277" s="1">
        <v>2018</v>
      </c>
      <c r="E2277" s="1">
        <v>5</v>
      </c>
      <c r="F2277" s="1">
        <v>2</v>
      </c>
      <c r="G2277" s="1">
        <v>16</v>
      </c>
      <c r="H2277" s="1">
        <v>9</v>
      </c>
      <c r="I2277" s="1">
        <v>54</v>
      </c>
      <c r="J2277" s="1">
        <v>-33.255000000000003</v>
      </c>
      <c r="K2277" s="1">
        <v>-70.105999999999995</v>
      </c>
      <c r="L2277" s="1">
        <v>5.0999999999999996</v>
      </c>
      <c r="M2277" s="1">
        <v>110.5</v>
      </c>
      <c r="N2277" s="1">
        <v>-33.988840000000003</v>
      </c>
      <c r="O2277" s="1">
        <v>-70.609020000000001</v>
      </c>
      <c r="P2277" s="1">
        <v>625</v>
      </c>
      <c r="Q2277" s="1">
        <v>1099</v>
      </c>
      <c r="R2277" s="7">
        <v>4.0999999999999996</v>
      </c>
      <c r="S2277" s="1">
        <v>166</v>
      </c>
      <c r="T2277" s="1">
        <v>39</v>
      </c>
      <c r="U2277" s="1">
        <v>-100</v>
      </c>
      <c r="V2277" s="1">
        <v>359</v>
      </c>
      <c r="W2277" s="1">
        <v>52</v>
      </c>
      <c r="X2277" s="1">
        <v>-82</v>
      </c>
      <c r="Y2277" s="1">
        <v>93.827665171383742</v>
      </c>
      <c r="Z2277" s="1">
        <v>145.43863440129414</v>
      </c>
      <c r="AA2277" s="1">
        <v>145.02198791503909</v>
      </c>
      <c r="AB2277" s="1" t="s">
        <v>2938</v>
      </c>
      <c r="AC2277" s="3">
        <v>122</v>
      </c>
      <c r="AD2277" s="3">
        <f>_xlfn.XLOOKUP(B2277,EVENTOS!B:B,EVENTOS!M:M,"--",0,1)</f>
        <v>469</v>
      </c>
      <c r="AE2277" s="3">
        <v>2</v>
      </c>
      <c r="AF2277" s="12">
        <f>_xlfn.XLOOKUP(C2277,ESTACIONES!B:B,ESTACIONES!N:N,0,0,1)</f>
        <v>1.5243723432355962</v>
      </c>
      <c r="AG2277">
        <f>_xlfn.XLOOKUP(A2277,'L y W'!A:A,'L y W'!B:B,0,0,1)</f>
        <v>0</v>
      </c>
      <c r="AH2277">
        <f>_xlfn.XLOOKUP(A2277,'L y W'!A:A,'L y W'!C:C,0,0,1)</f>
        <v>0</v>
      </c>
    </row>
    <row r="2278" spans="1:34" x14ac:dyDescent="0.3">
      <c r="A2278" s="1">
        <v>4508</v>
      </c>
      <c r="B2278" s="1" t="s">
        <v>2937</v>
      </c>
      <c r="C2278" s="1" t="s">
        <v>143</v>
      </c>
      <c r="D2278" s="1">
        <v>2018</v>
      </c>
      <c r="E2278" s="1">
        <v>5</v>
      </c>
      <c r="F2278" s="1">
        <v>2</v>
      </c>
      <c r="G2278" s="1">
        <v>16</v>
      </c>
      <c r="H2278" s="1">
        <v>9</v>
      </c>
      <c r="I2278" s="1">
        <v>54</v>
      </c>
      <c r="J2278" s="1">
        <v>-33.255000000000003</v>
      </c>
      <c r="K2278" s="1">
        <v>-70.105999999999995</v>
      </c>
      <c r="L2278" s="1">
        <v>5.0999999999999996</v>
      </c>
      <c r="M2278" s="1">
        <v>110.5</v>
      </c>
      <c r="N2278" s="1">
        <v>-33.3919</v>
      </c>
      <c r="O2278" s="1">
        <v>-70.738100000000003</v>
      </c>
      <c r="P2278" s="1">
        <v>765</v>
      </c>
      <c r="Q2278" s="1">
        <v>496</v>
      </c>
      <c r="R2278" s="7">
        <v>3.08</v>
      </c>
      <c r="S2278" s="1">
        <v>166</v>
      </c>
      <c r="T2278" s="1">
        <v>39</v>
      </c>
      <c r="U2278" s="1">
        <v>-100</v>
      </c>
      <c r="V2278" s="1">
        <v>359</v>
      </c>
      <c r="W2278" s="1">
        <v>52</v>
      </c>
      <c r="X2278" s="1">
        <v>-82</v>
      </c>
      <c r="Y2278" s="1">
        <v>60.782180327978608</v>
      </c>
      <c r="Z2278" s="1">
        <v>126.78475330426332</v>
      </c>
      <c r="AA2278" s="1">
        <v>126.1360702514648</v>
      </c>
      <c r="AB2278" s="1" t="s">
        <v>2939</v>
      </c>
      <c r="AC2278" s="3">
        <v>24</v>
      </c>
      <c r="AD2278" s="3">
        <f>_xlfn.XLOOKUP(B2278,EVENTOS!B:B,EVENTOS!M:M,"--",0,1)</f>
        <v>469</v>
      </c>
      <c r="AE2278" s="3">
        <v>2</v>
      </c>
      <c r="AF2278" s="12">
        <f>_xlfn.XLOOKUP(C2278,ESTACIONES!B:B,ESTACIONES!N:N,0,0,1)</f>
        <v>4.0076178379554817</v>
      </c>
      <c r="AG2278">
        <f>_xlfn.XLOOKUP(A2278,'L y W'!A:A,'L y W'!B:B,0,0,1)</f>
        <v>0</v>
      </c>
      <c r="AH2278">
        <f>_xlfn.XLOOKUP(A2278,'L y W'!A:A,'L y W'!C:C,0,0,1)</f>
        <v>0</v>
      </c>
    </row>
    <row r="2279" spans="1:34" x14ac:dyDescent="0.3">
      <c r="A2279" s="1">
        <v>451</v>
      </c>
      <c r="B2279" s="1" t="s">
        <v>2931</v>
      </c>
      <c r="C2279" s="1" t="s">
        <v>482</v>
      </c>
      <c r="D2279" s="1">
        <v>2014</v>
      </c>
      <c r="E2279" s="1">
        <v>5</v>
      </c>
      <c r="F2279" s="1">
        <v>30</v>
      </c>
      <c r="G2279" s="1">
        <v>15</v>
      </c>
      <c r="H2279" s="1">
        <v>32</v>
      </c>
      <c r="I2279" s="1">
        <v>27</v>
      </c>
      <c r="J2279" s="1">
        <v>-21.302</v>
      </c>
      <c r="K2279" s="1">
        <v>-69.998999999999995</v>
      </c>
      <c r="L2279" s="1">
        <v>5.5</v>
      </c>
      <c r="M2279" s="1">
        <v>59.6</v>
      </c>
      <c r="N2279" s="1">
        <v>-21.043230000000001</v>
      </c>
      <c r="O2279" s="1">
        <v>-69.487399999999994</v>
      </c>
      <c r="P2279" s="1">
        <v>0</v>
      </c>
      <c r="Q2279" s="1">
        <v>603</v>
      </c>
      <c r="R2279" s="7">
        <v>3.4</v>
      </c>
      <c r="S2279" s="1">
        <v>2</v>
      </c>
      <c r="T2279" s="1">
        <v>85</v>
      </c>
      <c r="U2279" s="1">
        <v>4</v>
      </c>
      <c r="V2279" s="1">
        <v>272</v>
      </c>
      <c r="W2279" s="1">
        <v>86</v>
      </c>
      <c r="X2279" s="1">
        <v>175</v>
      </c>
      <c r="Y2279" s="1">
        <v>60.362594313123779</v>
      </c>
      <c r="Z2279" s="1">
        <v>84.828077852859323</v>
      </c>
      <c r="AA2279" s="1">
        <v>107.815</v>
      </c>
      <c r="AB2279" s="1" t="s">
        <v>2940</v>
      </c>
      <c r="AC2279" s="3">
        <v>55</v>
      </c>
      <c r="AD2279" s="3">
        <f>_xlfn.XLOOKUP(B2279,EVENTOS!B:B,EVENTOS!M:M,"--",0,1)</f>
        <v>468</v>
      </c>
      <c r="AE2279" s="3">
        <v>2</v>
      </c>
      <c r="AF2279" s="12">
        <f>_xlfn.XLOOKUP(C2279,ESTACIONES!B:B,ESTACIONES!N:N,0,0,1)</f>
        <v>1.9568435515885059</v>
      </c>
      <c r="AG2279">
        <f>_xlfn.XLOOKUP(A2279,'L y W'!A:A,'L y W'!B:B,0,0,1)</f>
        <v>0</v>
      </c>
      <c r="AH2279">
        <f>_xlfn.XLOOKUP(A2279,'L y W'!A:A,'L y W'!C:C,0,0,1)</f>
        <v>0</v>
      </c>
    </row>
    <row r="2280" spans="1:34" x14ac:dyDescent="0.3">
      <c r="A2280" s="1">
        <v>4513</v>
      </c>
      <c r="B2280" s="1" t="s">
        <v>2937</v>
      </c>
      <c r="C2280" s="1" t="s">
        <v>145</v>
      </c>
      <c r="D2280" s="1">
        <v>2018</v>
      </c>
      <c r="E2280" s="1">
        <v>5</v>
      </c>
      <c r="F2280" s="1">
        <v>2</v>
      </c>
      <c r="G2280" s="1">
        <v>16</v>
      </c>
      <c r="H2280" s="1">
        <v>9</v>
      </c>
      <c r="I2280" s="1">
        <v>54</v>
      </c>
      <c r="J2280" s="1">
        <v>-33.255000000000003</v>
      </c>
      <c r="K2280" s="1">
        <v>-70.105999999999995</v>
      </c>
      <c r="L2280" s="1">
        <v>5.0999999999999996</v>
      </c>
      <c r="M2280" s="1">
        <v>110.5</v>
      </c>
      <c r="N2280" s="1">
        <v>-33.472777999999998</v>
      </c>
      <c r="O2280" s="1">
        <v>-70.659722000000002</v>
      </c>
      <c r="P2280" s="1">
        <v>0</v>
      </c>
      <c r="Q2280" s="1">
        <v>724</v>
      </c>
      <c r="R2280" s="7">
        <v>2.3062499999999999</v>
      </c>
      <c r="S2280" s="1">
        <v>166</v>
      </c>
      <c r="T2280" s="1">
        <v>39</v>
      </c>
      <c r="U2280" s="1">
        <v>-100</v>
      </c>
      <c r="V2280" s="1">
        <v>359</v>
      </c>
      <c r="W2280" s="1">
        <v>52</v>
      </c>
      <c r="X2280" s="1">
        <v>-82</v>
      </c>
      <c r="Y2280" s="1">
        <v>56.913233759015924</v>
      </c>
      <c r="Z2280" s="1">
        <v>124.29547931002314</v>
      </c>
      <c r="AA2280" s="1">
        <v>124.3225173950195</v>
      </c>
      <c r="AB2280" s="1" t="s">
        <v>2941</v>
      </c>
      <c r="AC2280" s="3">
        <v>25</v>
      </c>
      <c r="AD2280" s="3">
        <f>_xlfn.XLOOKUP(B2280,EVENTOS!B:B,EVENTOS!M:M,"--",0,1)</f>
        <v>469</v>
      </c>
      <c r="AE2280" s="3">
        <v>2</v>
      </c>
      <c r="AF2280" s="12">
        <f>_xlfn.XLOOKUP(C2280,ESTACIONES!B:B,ESTACIONES!N:N,0,0,1)</f>
        <v>2.0081271309843447</v>
      </c>
      <c r="AG2280">
        <f>_xlfn.XLOOKUP(A2280,'L y W'!A:A,'L y W'!B:B,0,0,1)</f>
        <v>0</v>
      </c>
      <c r="AH2280">
        <f>_xlfn.XLOOKUP(A2280,'L y W'!A:A,'L y W'!C:C,0,0,1)</f>
        <v>0</v>
      </c>
    </row>
    <row r="2281" spans="1:34" x14ac:dyDescent="0.3">
      <c r="A2281" s="1">
        <v>4516</v>
      </c>
      <c r="B2281" s="1" t="s">
        <v>2937</v>
      </c>
      <c r="C2281" s="1" t="s">
        <v>333</v>
      </c>
      <c r="D2281" s="1">
        <v>2018</v>
      </c>
      <c r="E2281" s="1">
        <v>5</v>
      </c>
      <c r="F2281" s="1">
        <v>2</v>
      </c>
      <c r="G2281" s="1">
        <v>16</v>
      </c>
      <c r="H2281" s="1">
        <v>9</v>
      </c>
      <c r="I2281" s="1">
        <v>54</v>
      </c>
      <c r="J2281" s="1">
        <v>-33.255000000000003</v>
      </c>
      <c r="K2281" s="1">
        <v>-70.105999999999995</v>
      </c>
      <c r="L2281" s="1">
        <v>5.0999999999999996</v>
      </c>
      <c r="M2281" s="1">
        <v>110.5</v>
      </c>
      <c r="N2281" s="1">
        <v>-33.442822</v>
      </c>
      <c r="O2281" s="1">
        <v>-70.534631000000005</v>
      </c>
      <c r="P2281" s="1">
        <v>0</v>
      </c>
      <c r="Q2281" s="1">
        <v>635</v>
      </c>
      <c r="R2281" s="7">
        <v>20.262820512820518</v>
      </c>
      <c r="S2281" s="1">
        <v>166</v>
      </c>
      <c r="T2281" s="1">
        <v>39</v>
      </c>
      <c r="U2281" s="1">
        <v>-100</v>
      </c>
      <c r="V2281" s="1">
        <v>359</v>
      </c>
      <c r="W2281" s="1">
        <v>52</v>
      </c>
      <c r="X2281" s="1">
        <v>-82</v>
      </c>
      <c r="Y2281" s="1">
        <v>45.009307757212476</v>
      </c>
      <c r="Z2281" s="1">
        <v>119.31507777637941</v>
      </c>
      <c r="AA2281" s="1">
        <v>119.32957458496089</v>
      </c>
      <c r="AB2281" s="1" t="s">
        <v>2942</v>
      </c>
      <c r="AC2281" s="3">
        <v>48</v>
      </c>
      <c r="AD2281" s="3">
        <f>_xlfn.XLOOKUP(B2281,EVENTOS!B:B,EVENTOS!M:M,"--",0,1)</f>
        <v>469</v>
      </c>
      <c r="AE2281" s="3">
        <v>2</v>
      </c>
      <c r="AF2281" s="12">
        <f>_xlfn.XLOOKUP(C2281,ESTACIONES!B:B,ESTACIONES!N:N,0,0,1)</f>
        <v>2.6096980809150092</v>
      </c>
      <c r="AG2281">
        <f>_xlfn.XLOOKUP(A2281,'L y W'!A:A,'L y W'!B:B,0,0,1)</f>
        <v>0</v>
      </c>
      <c r="AH2281">
        <f>_xlfn.XLOOKUP(A2281,'L y W'!A:A,'L y W'!C:C,0,0,1)</f>
        <v>0</v>
      </c>
    </row>
    <row r="2282" spans="1:34" x14ac:dyDescent="0.3">
      <c r="A2282" s="1">
        <v>4517</v>
      </c>
      <c r="B2282" s="1" t="s">
        <v>2937</v>
      </c>
      <c r="C2282" s="1" t="s">
        <v>2943</v>
      </c>
      <c r="D2282" s="1">
        <v>2018</v>
      </c>
      <c r="E2282" s="1">
        <v>5</v>
      </c>
      <c r="F2282" s="1">
        <v>2</v>
      </c>
      <c r="G2282" s="1">
        <v>16</v>
      </c>
      <c r="H2282" s="1">
        <v>9</v>
      </c>
      <c r="I2282" s="1">
        <v>54</v>
      </c>
      <c r="J2282" s="1">
        <v>-33.255000000000003</v>
      </c>
      <c r="K2282" s="1">
        <v>-70.105999999999995</v>
      </c>
      <c r="L2282" s="1">
        <v>5.0999999999999996</v>
      </c>
      <c r="M2282" s="1">
        <v>110.5</v>
      </c>
      <c r="N2282" s="1">
        <v>-33.607022000000001</v>
      </c>
      <c r="O2282" s="1">
        <v>-70.574518999999995</v>
      </c>
      <c r="P2282" s="1">
        <v>687</v>
      </c>
      <c r="Q2282" s="1">
        <v>593</v>
      </c>
      <c r="R2282" s="7">
        <v>4.2</v>
      </c>
      <c r="S2282" s="1">
        <v>166</v>
      </c>
      <c r="T2282" s="1">
        <v>39</v>
      </c>
      <c r="U2282" s="1">
        <v>-100</v>
      </c>
      <c r="V2282" s="1">
        <v>359</v>
      </c>
      <c r="W2282" s="1">
        <v>52</v>
      </c>
      <c r="X2282" s="1">
        <v>-82</v>
      </c>
      <c r="Y2282" s="1">
        <v>58.504410619223876</v>
      </c>
      <c r="Z2282" s="1">
        <v>125.63962364995669</v>
      </c>
      <c r="AA2282" s="1">
        <v>125.0624160766602</v>
      </c>
      <c r="AB2282" s="1" t="s">
        <v>2944</v>
      </c>
      <c r="AC2282" s="3">
        <v>166</v>
      </c>
      <c r="AD2282" s="3">
        <f>_xlfn.XLOOKUP(B2282,EVENTOS!B:B,EVENTOS!M:M,"--",0,1)</f>
        <v>469</v>
      </c>
      <c r="AE2282" s="3">
        <v>2</v>
      </c>
      <c r="AF2282" s="12">
        <f>_xlfn.XLOOKUP(C2282,ESTACIONES!B:B,ESTACIONES!N:N,0,0,1)</f>
        <v>2.5000944308129607</v>
      </c>
      <c r="AG2282">
        <f>_xlfn.XLOOKUP(A2282,'L y W'!A:A,'L y W'!B:B,0,0,1)</f>
        <v>0</v>
      </c>
      <c r="AH2282">
        <f>_xlfn.XLOOKUP(A2282,'L y W'!A:A,'L y W'!C:C,0,0,1)</f>
        <v>0</v>
      </c>
    </row>
    <row r="2283" spans="1:34" x14ac:dyDescent="0.3">
      <c r="A2283" s="1">
        <v>4518</v>
      </c>
      <c r="B2283" s="1" t="s">
        <v>2937</v>
      </c>
      <c r="C2283" s="1" t="s">
        <v>2453</v>
      </c>
      <c r="D2283" s="1">
        <v>2018</v>
      </c>
      <c r="E2283" s="1">
        <v>5</v>
      </c>
      <c r="F2283" s="1">
        <v>2</v>
      </c>
      <c r="G2283" s="1">
        <v>16</v>
      </c>
      <c r="H2283" s="1">
        <v>9</v>
      </c>
      <c r="I2283" s="1">
        <v>54</v>
      </c>
      <c r="J2283" s="1">
        <v>-33.255000000000003</v>
      </c>
      <c r="K2283" s="1">
        <v>-70.105999999999995</v>
      </c>
      <c r="L2283" s="1">
        <v>5.0999999999999996</v>
      </c>
      <c r="M2283" s="1">
        <v>110.5</v>
      </c>
      <c r="N2283" s="1">
        <v>-33.367249999999999</v>
      </c>
      <c r="O2283" s="1">
        <v>-70.689750000000004</v>
      </c>
      <c r="P2283" s="1">
        <v>0</v>
      </c>
      <c r="Q2283" s="1">
        <v>356</v>
      </c>
      <c r="R2283" s="7">
        <v>0.78</v>
      </c>
      <c r="S2283" s="1">
        <v>166</v>
      </c>
      <c r="T2283" s="1">
        <v>39</v>
      </c>
      <c r="U2283" s="1">
        <v>-100</v>
      </c>
      <c r="V2283" s="1">
        <v>359</v>
      </c>
      <c r="W2283" s="1">
        <v>52</v>
      </c>
      <c r="X2283" s="1">
        <v>-82</v>
      </c>
      <c r="Y2283" s="1">
        <v>55.768330468495826</v>
      </c>
      <c r="Z2283" s="1">
        <v>123.77542843086168</v>
      </c>
      <c r="AA2283" s="1">
        <v>123.791389465332</v>
      </c>
      <c r="AB2283" s="1" t="s">
        <v>2945</v>
      </c>
      <c r="AC2283" s="3">
        <v>148</v>
      </c>
      <c r="AD2283" s="3">
        <f>_xlfn.XLOOKUP(B2283,EVENTOS!B:B,EVENTOS!M:M,"--",0,1)</f>
        <v>469</v>
      </c>
      <c r="AE2283" s="3">
        <v>2</v>
      </c>
      <c r="AF2283" s="12">
        <f>_xlfn.XLOOKUP(C2283,ESTACIONES!B:B,ESTACIONES!N:N,0,0,1)</f>
        <v>4.1486540332631483</v>
      </c>
      <c r="AG2283">
        <f>_xlfn.XLOOKUP(A2283,'L y W'!A:A,'L y W'!B:B,0,0,1)</f>
        <v>0</v>
      </c>
      <c r="AH2283">
        <f>_xlfn.XLOOKUP(A2283,'L y W'!A:A,'L y W'!C:C,0,0,1)</f>
        <v>0</v>
      </c>
    </row>
    <row r="2284" spans="1:34" x14ac:dyDescent="0.3">
      <c r="A2284" s="1">
        <v>452</v>
      </c>
      <c r="B2284" s="1" t="s">
        <v>2931</v>
      </c>
      <c r="C2284" s="1" t="s">
        <v>960</v>
      </c>
      <c r="D2284" s="1">
        <v>2014</v>
      </c>
      <c r="E2284" s="1">
        <v>5</v>
      </c>
      <c r="F2284" s="1">
        <v>30</v>
      </c>
      <c r="G2284" s="1">
        <v>15</v>
      </c>
      <c r="H2284" s="1">
        <v>32</v>
      </c>
      <c r="I2284" s="1">
        <v>27</v>
      </c>
      <c r="J2284" s="1">
        <v>-21.302</v>
      </c>
      <c r="K2284" s="1">
        <v>-69.998999999999995</v>
      </c>
      <c r="L2284" s="1">
        <v>5.5</v>
      </c>
      <c r="M2284" s="1">
        <v>59.6</v>
      </c>
      <c r="N2284" s="1">
        <v>-21.31973</v>
      </c>
      <c r="O2284" s="1">
        <v>-69.896029999999996</v>
      </c>
      <c r="P2284" s="1">
        <v>0</v>
      </c>
      <c r="Q2284" s="1">
        <v>746</v>
      </c>
      <c r="R2284" s="7">
        <v>1.29</v>
      </c>
      <c r="S2284" s="1">
        <v>2</v>
      </c>
      <c r="T2284" s="1">
        <v>85</v>
      </c>
      <c r="U2284" s="1">
        <v>4</v>
      </c>
      <c r="V2284" s="1">
        <v>272</v>
      </c>
      <c r="W2284" s="1">
        <v>86</v>
      </c>
      <c r="X2284" s="1">
        <v>175</v>
      </c>
      <c r="Y2284" s="1">
        <v>10.862368506991166</v>
      </c>
      <c r="Z2284" s="1">
        <v>60.581771594941607</v>
      </c>
      <c r="AA2284" s="1">
        <v>85.45</v>
      </c>
      <c r="AB2284" s="1" t="s">
        <v>2946</v>
      </c>
      <c r="AC2284" s="3">
        <v>80</v>
      </c>
      <c r="AD2284" s="3">
        <f>_xlfn.XLOOKUP(B2284,EVENTOS!B:B,EVENTOS!M:M,"--",0,1)</f>
        <v>468</v>
      </c>
      <c r="AE2284" s="3">
        <v>2</v>
      </c>
      <c r="AF2284" s="12">
        <f>_xlfn.XLOOKUP(C2284,ESTACIONES!B:B,ESTACIONES!N:N,0,0,1)</f>
        <v>1.4832880859305635</v>
      </c>
      <c r="AG2284">
        <f>_xlfn.XLOOKUP(A2284,'L y W'!A:A,'L y W'!B:B,0,0,1)</f>
        <v>0</v>
      </c>
      <c r="AH2284">
        <f>_xlfn.XLOOKUP(A2284,'L y W'!A:A,'L y W'!C:C,0,0,1)</f>
        <v>0</v>
      </c>
    </row>
    <row r="2285" spans="1:34" x14ac:dyDescent="0.3">
      <c r="A2285" s="1">
        <v>4521</v>
      </c>
      <c r="B2285" s="1" t="s">
        <v>2937</v>
      </c>
      <c r="C2285" s="1" t="s">
        <v>2877</v>
      </c>
      <c r="D2285" s="1">
        <v>2018</v>
      </c>
      <c r="E2285" s="1">
        <v>5</v>
      </c>
      <c r="F2285" s="1">
        <v>2</v>
      </c>
      <c r="G2285" s="1">
        <v>16</v>
      </c>
      <c r="H2285" s="1">
        <v>9</v>
      </c>
      <c r="I2285" s="1">
        <v>54</v>
      </c>
      <c r="J2285" s="1">
        <v>-33.255000000000003</v>
      </c>
      <c r="K2285" s="1">
        <v>-70.105999999999995</v>
      </c>
      <c r="L2285" s="1">
        <v>5.0999999999999996</v>
      </c>
      <c r="M2285" s="1">
        <v>110.5</v>
      </c>
      <c r="N2285" s="1">
        <v>-33.578333000000001</v>
      </c>
      <c r="O2285" s="1">
        <v>-70.551389</v>
      </c>
      <c r="P2285" s="1">
        <v>0</v>
      </c>
      <c r="Q2285" s="1">
        <v>435</v>
      </c>
      <c r="R2285" s="7">
        <v>3.56</v>
      </c>
      <c r="S2285" s="1">
        <v>166</v>
      </c>
      <c r="T2285" s="1">
        <v>39</v>
      </c>
      <c r="U2285" s="1">
        <v>-100</v>
      </c>
      <c r="V2285" s="1">
        <v>359</v>
      </c>
      <c r="W2285" s="1">
        <v>52</v>
      </c>
      <c r="X2285" s="1">
        <v>-82</v>
      </c>
      <c r="Y2285" s="1">
        <v>54.792060750021193</v>
      </c>
      <c r="Z2285" s="1">
        <v>123.33863920618718</v>
      </c>
      <c r="AA2285" s="1">
        <v>123.3644485473633</v>
      </c>
      <c r="AB2285" s="1" t="s">
        <v>2947</v>
      </c>
      <c r="AC2285" s="3">
        <v>162</v>
      </c>
      <c r="AD2285" s="3">
        <f>_xlfn.XLOOKUP(B2285,EVENTOS!B:B,EVENTOS!M:M,"--",0,1)</f>
        <v>469</v>
      </c>
      <c r="AE2285" s="3">
        <v>2</v>
      </c>
      <c r="AF2285" s="12">
        <f>_xlfn.XLOOKUP(C2285,ESTACIONES!B:B,ESTACIONES!N:N,0,0,1)</f>
        <v>2.1192001333920891</v>
      </c>
      <c r="AG2285">
        <f>_xlfn.XLOOKUP(A2285,'L y W'!A:A,'L y W'!B:B,0,0,1)</f>
        <v>0</v>
      </c>
      <c r="AH2285">
        <f>_xlfn.XLOOKUP(A2285,'L y W'!A:A,'L y W'!C:C,0,0,1)</f>
        <v>0</v>
      </c>
    </row>
    <row r="2286" spans="1:34" x14ac:dyDescent="0.3">
      <c r="A2286" s="1">
        <v>4523</v>
      </c>
      <c r="B2286" s="1" t="s">
        <v>2937</v>
      </c>
      <c r="C2286" s="1" t="s">
        <v>147</v>
      </c>
      <c r="D2286" s="1">
        <v>2018</v>
      </c>
      <c r="E2286" s="1">
        <v>5</v>
      </c>
      <c r="F2286" s="1">
        <v>2</v>
      </c>
      <c r="G2286" s="1">
        <v>16</v>
      </c>
      <c r="H2286" s="1">
        <v>9</v>
      </c>
      <c r="I2286" s="1">
        <v>54</v>
      </c>
      <c r="J2286" s="1">
        <v>-33.255000000000003</v>
      </c>
      <c r="K2286" s="1">
        <v>-70.105999999999995</v>
      </c>
      <c r="L2286" s="1">
        <v>5.0999999999999996</v>
      </c>
      <c r="M2286" s="1">
        <v>110.5</v>
      </c>
      <c r="N2286" s="1">
        <v>-33.388686</v>
      </c>
      <c r="O2286" s="1">
        <v>-70.621589</v>
      </c>
      <c r="P2286" s="1">
        <v>0</v>
      </c>
      <c r="Q2286" s="1">
        <v>311</v>
      </c>
      <c r="R2286" s="7">
        <v>0.99</v>
      </c>
      <c r="S2286" s="1">
        <v>166</v>
      </c>
      <c r="T2286" s="1">
        <v>39</v>
      </c>
      <c r="U2286" s="1">
        <v>-100</v>
      </c>
      <c r="V2286" s="1">
        <v>359</v>
      </c>
      <c r="W2286" s="1">
        <v>52</v>
      </c>
      <c r="X2286" s="1">
        <v>-82</v>
      </c>
      <c r="Y2286" s="1">
        <v>50.24521115610839</v>
      </c>
      <c r="Z2286" s="1">
        <v>121.38711317154683</v>
      </c>
      <c r="AA2286" s="1">
        <v>121.4021301269531</v>
      </c>
      <c r="AB2286" s="1" t="s">
        <v>2948</v>
      </c>
      <c r="AC2286" s="3">
        <v>26</v>
      </c>
      <c r="AD2286" s="3">
        <f>_xlfn.XLOOKUP(B2286,EVENTOS!B:B,EVENTOS!M:M,"--",0,1)</f>
        <v>469</v>
      </c>
      <c r="AE2286" s="3">
        <v>2</v>
      </c>
      <c r="AF2286" s="12">
        <f>_xlfn.XLOOKUP(C2286,ESTACIONES!B:B,ESTACIONES!N:N,0,0,1)</f>
        <v>5.3601454441489214</v>
      </c>
      <c r="AG2286">
        <f>_xlfn.XLOOKUP(A2286,'L y W'!A:A,'L y W'!B:B,0,0,1)</f>
        <v>0</v>
      </c>
      <c r="AH2286">
        <f>_xlfn.XLOOKUP(A2286,'L y W'!A:A,'L y W'!C:C,0,0,1)</f>
        <v>0</v>
      </c>
    </row>
    <row r="2287" spans="1:34" x14ac:dyDescent="0.3">
      <c r="A2287" s="1">
        <v>4524</v>
      </c>
      <c r="B2287" s="1" t="s">
        <v>2937</v>
      </c>
      <c r="C2287" s="1" t="s">
        <v>62</v>
      </c>
      <c r="D2287" s="1">
        <v>2018</v>
      </c>
      <c r="E2287" s="1">
        <v>5</v>
      </c>
      <c r="F2287" s="1">
        <v>2</v>
      </c>
      <c r="G2287" s="1">
        <v>16</v>
      </c>
      <c r="H2287" s="1">
        <v>9</v>
      </c>
      <c r="I2287" s="1">
        <v>54</v>
      </c>
      <c r="J2287" s="1">
        <v>-33.255000000000003</v>
      </c>
      <c r="K2287" s="1">
        <v>-70.105999999999995</v>
      </c>
      <c r="L2287" s="1">
        <v>5.0999999999999996</v>
      </c>
      <c r="M2287" s="1">
        <v>110.5</v>
      </c>
      <c r="N2287" s="1">
        <v>-33.215583000000002</v>
      </c>
      <c r="O2287" s="1">
        <v>-70.766861000000006</v>
      </c>
      <c r="P2287" s="1">
        <v>0</v>
      </c>
      <c r="Q2287" s="1">
        <v>401</v>
      </c>
      <c r="R2287" s="7">
        <v>1.31</v>
      </c>
      <c r="S2287" s="1">
        <v>166</v>
      </c>
      <c r="T2287" s="1">
        <v>39</v>
      </c>
      <c r="U2287" s="1">
        <v>-100</v>
      </c>
      <c r="V2287" s="1">
        <v>359</v>
      </c>
      <c r="W2287" s="1">
        <v>52</v>
      </c>
      <c r="X2287" s="1">
        <v>-82</v>
      </c>
      <c r="Y2287" s="1">
        <v>61.749975854231757</v>
      </c>
      <c r="Z2287" s="1">
        <v>126.58321183315822</v>
      </c>
      <c r="AA2287" s="1">
        <v>126.577392578125</v>
      </c>
      <c r="AB2287" s="1" t="s">
        <v>2949</v>
      </c>
      <c r="AC2287" s="3">
        <v>11</v>
      </c>
      <c r="AD2287" s="3">
        <f>_xlfn.XLOOKUP(B2287,EVENTOS!B:B,EVENTOS!M:M,"--",0,1)</f>
        <v>469</v>
      </c>
      <c r="AE2287" s="3">
        <v>2</v>
      </c>
      <c r="AF2287" s="12">
        <f>_xlfn.XLOOKUP(C2287,ESTACIONES!B:B,ESTACIONES!N:N,0,0,1)</f>
        <v>2.7481272780344788</v>
      </c>
      <c r="AG2287">
        <f>_xlfn.XLOOKUP(A2287,'L y W'!A:A,'L y W'!B:B,0,0,1)</f>
        <v>0</v>
      </c>
      <c r="AH2287">
        <f>_xlfn.XLOOKUP(A2287,'L y W'!A:A,'L y W'!C:C,0,0,1)</f>
        <v>0</v>
      </c>
    </row>
    <row r="2288" spans="1:34" x14ac:dyDescent="0.3">
      <c r="A2288" s="1">
        <v>4525</v>
      </c>
      <c r="B2288" s="1" t="s">
        <v>2937</v>
      </c>
      <c r="C2288" s="1" t="s">
        <v>150</v>
      </c>
      <c r="D2288" s="1">
        <v>2018</v>
      </c>
      <c r="E2288" s="1">
        <v>5</v>
      </c>
      <c r="F2288" s="1">
        <v>2</v>
      </c>
      <c r="G2288" s="1">
        <v>16</v>
      </c>
      <c r="H2288" s="1">
        <v>9</v>
      </c>
      <c r="I2288" s="1">
        <v>54</v>
      </c>
      <c r="J2288" s="1">
        <v>-33.255000000000003</v>
      </c>
      <c r="K2288" s="1">
        <v>-70.105999999999995</v>
      </c>
      <c r="L2288" s="1">
        <v>5.0999999999999996</v>
      </c>
      <c r="M2288" s="1">
        <v>110.5</v>
      </c>
      <c r="N2288" s="1">
        <v>-33.397111000000002</v>
      </c>
      <c r="O2288" s="1">
        <v>-70.546306000000001</v>
      </c>
      <c r="P2288" s="1">
        <v>0</v>
      </c>
      <c r="Q2288" s="1">
        <v>635</v>
      </c>
      <c r="R2288" s="7">
        <v>12.40357142857143</v>
      </c>
      <c r="S2288" s="1">
        <v>166</v>
      </c>
      <c r="T2288" s="1">
        <v>39</v>
      </c>
      <c r="U2288" s="1">
        <v>-100</v>
      </c>
      <c r="V2288" s="1">
        <v>359</v>
      </c>
      <c r="W2288" s="1">
        <v>52</v>
      </c>
      <c r="X2288" s="1">
        <v>-82</v>
      </c>
      <c r="Y2288" s="1">
        <v>43.921455296636999</v>
      </c>
      <c r="Z2288" s="1">
        <v>118.90897457876963</v>
      </c>
      <c r="AA2288" s="1">
        <v>118.92063903808589</v>
      </c>
      <c r="AB2288" s="1" t="s">
        <v>2950</v>
      </c>
      <c r="AC2288" s="3">
        <v>27</v>
      </c>
      <c r="AD2288" s="3">
        <f>_xlfn.XLOOKUP(B2288,EVENTOS!B:B,EVENTOS!M:M,"--",0,1)</f>
        <v>469</v>
      </c>
      <c r="AE2288" s="3">
        <v>2</v>
      </c>
      <c r="AF2288" s="12">
        <f>_xlfn.XLOOKUP(C2288,ESTACIONES!B:B,ESTACIONES!N:N,0,0,1)</f>
        <v>2.33309015505318</v>
      </c>
      <c r="AG2288">
        <f>_xlfn.XLOOKUP(A2288,'L y W'!A:A,'L y W'!B:B,0,0,1)</f>
        <v>0</v>
      </c>
      <c r="AH2288">
        <f>_xlfn.XLOOKUP(A2288,'L y W'!A:A,'L y W'!C:C,0,0,1)</f>
        <v>0</v>
      </c>
    </row>
    <row r="2289" spans="1:34" x14ac:dyDescent="0.3">
      <c r="A2289" s="1">
        <v>4526</v>
      </c>
      <c r="B2289" s="1" t="s">
        <v>2937</v>
      </c>
      <c r="C2289" s="1" t="s">
        <v>2883</v>
      </c>
      <c r="D2289" s="1">
        <v>2018</v>
      </c>
      <c r="E2289" s="1">
        <v>5</v>
      </c>
      <c r="F2289" s="1">
        <v>2</v>
      </c>
      <c r="G2289" s="1">
        <v>16</v>
      </c>
      <c r="H2289" s="1">
        <v>9</v>
      </c>
      <c r="I2289" s="1">
        <v>54</v>
      </c>
      <c r="J2289" s="1">
        <v>-33.255000000000003</v>
      </c>
      <c r="K2289" s="1">
        <v>-70.105999999999995</v>
      </c>
      <c r="L2289" s="1">
        <v>5.0999999999999996</v>
      </c>
      <c r="M2289" s="1">
        <v>110.5</v>
      </c>
      <c r="N2289" s="1">
        <v>-33.357832999999999</v>
      </c>
      <c r="O2289" s="1">
        <v>-70.508382999999995</v>
      </c>
      <c r="P2289" s="1">
        <v>0</v>
      </c>
      <c r="Q2289" s="1">
        <v>335</v>
      </c>
      <c r="R2289" s="7">
        <v>1.45</v>
      </c>
      <c r="S2289" s="1">
        <v>166</v>
      </c>
      <c r="T2289" s="1">
        <v>39</v>
      </c>
      <c r="U2289" s="1">
        <v>-100</v>
      </c>
      <c r="V2289" s="1">
        <v>359</v>
      </c>
      <c r="W2289" s="1">
        <v>52</v>
      </c>
      <c r="X2289" s="1">
        <v>-82</v>
      </c>
      <c r="Y2289" s="1">
        <v>39.170607411507689</v>
      </c>
      <c r="Z2289" s="1">
        <v>117.23730841752749</v>
      </c>
      <c r="AA2289" s="1">
        <v>117.2446746826172</v>
      </c>
      <c r="AB2289" s="1" t="s">
        <v>2951</v>
      </c>
      <c r="AC2289" s="3">
        <v>163</v>
      </c>
      <c r="AD2289" s="3">
        <f>_xlfn.XLOOKUP(B2289,EVENTOS!B:B,EVENTOS!M:M,"--",0,1)</f>
        <v>469</v>
      </c>
      <c r="AE2289" s="3">
        <v>2</v>
      </c>
      <c r="AF2289" s="12">
        <f>_xlfn.XLOOKUP(C2289,ESTACIONES!B:B,ESTACIONES!N:N,0,0,1)</f>
        <v>2.6062190741948079</v>
      </c>
      <c r="AG2289">
        <f>_xlfn.XLOOKUP(A2289,'L y W'!A:A,'L y W'!B:B,0,0,1)</f>
        <v>0</v>
      </c>
      <c r="AH2289">
        <f>_xlfn.XLOOKUP(A2289,'L y W'!A:A,'L y W'!C:C,0,0,1)</f>
        <v>0</v>
      </c>
    </row>
    <row r="2290" spans="1:34" x14ac:dyDescent="0.3">
      <c r="A2290" s="1">
        <v>4527</v>
      </c>
      <c r="B2290" s="1" t="s">
        <v>2937</v>
      </c>
      <c r="C2290" s="1" t="s">
        <v>152</v>
      </c>
      <c r="D2290" s="1">
        <v>2018</v>
      </c>
      <c r="E2290" s="1">
        <v>5</v>
      </c>
      <c r="F2290" s="1">
        <v>2</v>
      </c>
      <c r="G2290" s="1">
        <v>16</v>
      </c>
      <c r="H2290" s="1">
        <v>9</v>
      </c>
      <c r="I2290" s="1">
        <v>54</v>
      </c>
      <c r="J2290" s="1">
        <v>-33.255000000000003</v>
      </c>
      <c r="K2290" s="1">
        <v>-70.105999999999995</v>
      </c>
      <c r="L2290" s="1">
        <v>5.0999999999999996</v>
      </c>
      <c r="M2290" s="1">
        <v>110.5</v>
      </c>
      <c r="N2290" s="1">
        <v>-33.4</v>
      </c>
      <c r="O2290" s="1">
        <v>-70.658638999999994</v>
      </c>
      <c r="P2290" s="1">
        <v>0</v>
      </c>
      <c r="Q2290" s="1">
        <v>353</v>
      </c>
      <c r="R2290" s="7">
        <v>0.51</v>
      </c>
      <c r="S2290" s="1">
        <v>166</v>
      </c>
      <c r="T2290" s="1">
        <v>39</v>
      </c>
      <c r="U2290" s="1">
        <v>-100</v>
      </c>
      <c r="V2290" s="1">
        <v>359</v>
      </c>
      <c r="W2290" s="1">
        <v>52</v>
      </c>
      <c r="X2290" s="1">
        <v>-82</v>
      </c>
      <c r="Y2290" s="1">
        <v>53.908813855753898</v>
      </c>
      <c r="Z2290" s="1">
        <v>122.9488113457561</v>
      </c>
      <c r="AA2290" s="1">
        <v>122.96717834472661</v>
      </c>
      <c r="AB2290" s="1" t="s">
        <v>2952</v>
      </c>
      <c r="AC2290" s="3">
        <v>28</v>
      </c>
      <c r="AD2290" s="3">
        <f>_xlfn.XLOOKUP(B2290,EVENTOS!B:B,EVENTOS!M:M,"--",0,1)</f>
        <v>469</v>
      </c>
      <c r="AE2290" s="3">
        <v>2</v>
      </c>
      <c r="AF2290" s="12">
        <f>_xlfn.XLOOKUP(C2290,ESTACIONES!B:B,ESTACIONES!N:N,0,0,1)</f>
        <v>2.9225476772210857</v>
      </c>
      <c r="AG2290">
        <f>_xlfn.XLOOKUP(A2290,'L y W'!A:A,'L y W'!B:B,0,0,1)</f>
        <v>0</v>
      </c>
      <c r="AH2290">
        <f>_xlfn.XLOOKUP(A2290,'L y W'!A:A,'L y W'!C:C,0,0,1)</f>
        <v>0</v>
      </c>
    </row>
    <row r="2291" spans="1:34" x14ac:dyDescent="0.3">
      <c r="A2291" s="1">
        <v>4528</v>
      </c>
      <c r="B2291" s="1" t="s">
        <v>2937</v>
      </c>
      <c r="C2291" s="1" t="s">
        <v>2591</v>
      </c>
      <c r="D2291" s="1">
        <v>2018</v>
      </c>
      <c r="E2291" s="1">
        <v>5</v>
      </c>
      <c r="F2291" s="1">
        <v>2</v>
      </c>
      <c r="G2291" s="1">
        <v>16</v>
      </c>
      <c r="H2291" s="1">
        <v>9</v>
      </c>
      <c r="I2291" s="1">
        <v>54</v>
      </c>
      <c r="J2291" s="1">
        <v>-33.255000000000003</v>
      </c>
      <c r="K2291" s="1">
        <v>-70.105999999999995</v>
      </c>
      <c r="L2291" s="1">
        <v>5.0999999999999996</v>
      </c>
      <c r="M2291" s="1">
        <v>110.5</v>
      </c>
      <c r="N2291" s="1">
        <v>-33.205500000000001</v>
      </c>
      <c r="O2291" s="1">
        <v>-70.683806000000004</v>
      </c>
      <c r="P2291" s="1">
        <v>0</v>
      </c>
      <c r="Q2291" s="1">
        <v>563</v>
      </c>
      <c r="R2291" s="7">
        <v>5.2227272727272727</v>
      </c>
      <c r="S2291" s="1">
        <v>166</v>
      </c>
      <c r="T2291" s="1">
        <v>39</v>
      </c>
      <c r="U2291" s="1">
        <v>-100</v>
      </c>
      <c r="V2291" s="1">
        <v>359</v>
      </c>
      <c r="W2291" s="1">
        <v>52</v>
      </c>
      <c r="X2291" s="1">
        <v>-82</v>
      </c>
      <c r="Y2291" s="1">
        <v>54.136154994981048</v>
      </c>
      <c r="Z2291" s="1">
        <v>123.0486622342584</v>
      </c>
      <c r="AA2291" s="1">
        <v>123.0427703857422</v>
      </c>
      <c r="AB2291" s="1" t="s">
        <v>2953</v>
      </c>
      <c r="AC2291" s="3">
        <v>153</v>
      </c>
      <c r="AD2291" s="3">
        <f>_xlfn.XLOOKUP(B2291,EVENTOS!B:B,EVENTOS!M:M,"--",0,1)</f>
        <v>469</v>
      </c>
      <c r="AE2291" s="3">
        <v>2</v>
      </c>
      <c r="AF2291" s="12">
        <f>_xlfn.XLOOKUP(C2291,ESTACIONES!B:B,ESTACIONES!N:N,0,0,1)</f>
        <v>2.8809077784585528</v>
      </c>
      <c r="AG2291">
        <f>_xlfn.XLOOKUP(A2291,'L y W'!A:A,'L y W'!B:B,0,0,1)</f>
        <v>0</v>
      </c>
      <c r="AH2291">
        <f>_xlfn.XLOOKUP(A2291,'L y W'!A:A,'L y W'!C:C,0,0,1)</f>
        <v>0</v>
      </c>
    </row>
    <row r="2292" spans="1:34" x14ac:dyDescent="0.3">
      <c r="A2292" s="1">
        <v>4529</v>
      </c>
      <c r="B2292" s="1" t="s">
        <v>2937</v>
      </c>
      <c r="C2292" s="1" t="s">
        <v>155</v>
      </c>
      <c r="D2292" s="1">
        <v>2018</v>
      </c>
      <c r="E2292" s="1">
        <v>5</v>
      </c>
      <c r="F2292" s="1">
        <v>2</v>
      </c>
      <c r="G2292" s="1">
        <v>16</v>
      </c>
      <c r="H2292" s="1">
        <v>9</v>
      </c>
      <c r="I2292" s="1">
        <v>54</v>
      </c>
      <c r="J2292" s="1">
        <v>-33.255000000000003</v>
      </c>
      <c r="K2292" s="1">
        <v>-70.105999999999995</v>
      </c>
      <c r="L2292" s="1">
        <v>5.0999999999999996</v>
      </c>
      <c r="M2292" s="1">
        <v>110.5</v>
      </c>
      <c r="N2292" s="1">
        <v>-33.508417000000001</v>
      </c>
      <c r="O2292" s="1">
        <v>-70.748806000000002</v>
      </c>
      <c r="P2292" s="1">
        <v>0</v>
      </c>
      <c r="Q2292" s="1">
        <v>379</v>
      </c>
      <c r="R2292" s="7">
        <v>2.7</v>
      </c>
      <c r="S2292" s="1">
        <v>166</v>
      </c>
      <c r="T2292" s="1">
        <v>39</v>
      </c>
      <c r="U2292" s="1">
        <v>-100</v>
      </c>
      <c r="V2292" s="1">
        <v>359</v>
      </c>
      <c r="W2292" s="1">
        <v>52</v>
      </c>
      <c r="X2292" s="1">
        <v>-82</v>
      </c>
      <c r="Y2292" s="1">
        <v>66.086888014934303</v>
      </c>
      <c r="Z2292" s="1">
        <v>128.75452134778985</v>
      </c>
      <c r="AA2292" s="1">
        <v>128.79551696777341</v>
      </c>
      <c r="AB2292" s="1" t="s">
        <v>2954</v>
      </c>
      <c r="AC2292" s="3">
        <v>29</v>
      </c>
      <c r="AD2292" s="3">
        <f>_xlfn.XLOOKUP(B2292,EVENTOS!B:B,EVENTOS!M:M,"--",0,1)</f>
        <v>469</v>
      </c>
      <c r="AE2292" s="3">
        <v>2</v>
      </c>
      <c r="AF2292" s="12">
        <f>_xlfn.XLOOKUP(C2292,ESTACIONES!B:B,ESTACIONES!N:N,0,0,1)</f>
        <v>4.3941768465990183</v>
      </c>
      <c r="AG2292">
        <f>_xlfn.XLOOKUP(A2292,'L y W'!A:A,'L y W'!B:B,0,0,1)</f>
        <v>0</v>
      </c>
      <c r="AH2292">
        <f>_xlfn.XLOOKUP(A2292,'L y W'!A:A,'L y W'!C:C,0,0,1)</f>
        <v>0</v>
      </c>
    </row>
    <row r="2293" spans="1:34" x14ac:dyDescent="0.3">
      <c r="A2293" s="1">
        <v>453</v>
      </c>
      <c r="B2293" s="1" t="s">
        <v>2931</v>
      </c>
      <c r="C2293" s="1" t="s">
        <v>1495</v>
      </c>
      <c r="D2293" s="1">
        <v>2014</v>
      </c>
      <c r="E2293" s="1">
        <v>5</v>
      </c>
      <c r="F2293" s="1">
        <v>30</v>
      </c>
      <c r="G2293" s="1">
        <v>15</v>
      </c>
      <c r="H2293" s="1">
        <v>32</v>
      </c>
      <c r="I2293" s="1">
        <v>27</v>
      </c>
      <c r="J2293" s="1">
        <v>-21.302</v>
      </c>
      <c r="K2293" s="1">
        <v>-69.998999999999995</v>
      </c>
      <c r="L2293" s="1">
        <v>5.5</v>
      </c>
      <c r="M2293" s="1">
        <v>59.6</v>
      </c>
      <c r="N2293" s="1">
        <v>-22.048469999999998</v>
      </c>
      <c r="O2293" s="1">
        <v>-69.753100000000003</v>
      </c>
      <c r="P2293" s="1">
        <v>0</v>
      </c>
      <c r="Q2293" s="1">
        <v>711</v>
      </c>
      <c r="R2293" s="7">
        <v>12.5</v>
      </c>
      <c r="S2293" s="1">
        <v>2</v>
      </c>
      <c r="T2293" s="1">
        <v>85</v>
      </c>
      <c r="U2293" s="1">
        <v>4</v>
      </c>
      <c r="V2293" s="1">
        <v>272</v>
      </c>
      <c r="W2293" s="1">
        <v>86</v>
      </c>
      <c r="X2293" s="1">
        <v>175</v>
      </c>
      <c r="Y2293" s="1">
        <v>86.482842044976593</v>
      </c>
      <c r="Z2293" s="1">
        <v>105.03067155919918</v>
      </c>
      <c r="AA2293" s="1">
        <v>125.825</v>
      </c>
      <c r="AB2293" s="1" t="s">
        <v>2955</v>
      </c>
      <c r="AC2293" s="3">
        <v>98</v>
      </c>
      <c r="AD2293" s="3">
        <f>_xlfn.XLOOKUP(B2293,EVENTOS!B:B,EVENTOS!M:M,"--",0,1)</f>
        <v>468</v>
      </c>
      <c r="AE2293" s="3">
        <v>2</v>
      </c>
      <c r="AF2293" s="12">
        <f>_xlfn.XLOOKUP(C2293,ESTACIONES!B:B,ESTACIONES!N:N,0,0,1)</f>
        <v>1.7664551288137496</v>
      </c>
      <c r="AG2293">
        <f>_xlfn.XLOOKUP(A2293,'L y W'!A:A,'L y W'!B:B,0,0,1)</f>
        <v>0</v>
      </c>
      <c r="AH2293">
        <f>_xlfn.XLOOKUP(A2293,'L y W'!A:A,'L y W'!C:C,0,0,1)</f>
        <v>0</v>
      </c>
    </row>
    <row r="2294" spans="1:34" x14ac:dyDescent="0.3">
      <c r="A2294" s="1">
        <v>4530</v>
      </c>
      <c r="B2294" s="1" t="s">
        <v>2937</v>
      </c>
      <c r="C2294" s="1" t="s">
        <v>159</v>
      </c>
      <c r="D2294" s="1">
        <v>2018</v>
      </c>
      <c r="E2294" s="1">
        <v>5</v>
      </c>
      <c r="F2294" s="1">
        <v>2</v>
      </c>
      <c r="G2294" s="1">
        <v>16</v>
      </c>
      <c r="H2294" s="1">
        <v>9</v>
      </c>
      <c r="I2294" s="1">
        <v>54</v>
      </c>
      <c r="J2294" s="1">
        <v>-33.255000000000003</v>
      </c>
      <c r="K2294" s="1">
        <v>-70.105999999999995</v>
      </c>
      <c r="L2294" s="1">
        <v>5.0999999999999996</v>
      </c>
      <c r="M2294" s="1">
        <v>110.5</v>
      </c>
      <c r="N2294" s="1">
        <v>-33.665194</v>
      </c>
      <c r="O2294" s="1">
        <v>-70.929333</v>
      </c>
      <c r="P2294" s="1">
        <v>0</v>
      </c>
      <c r="Q2294" s="1">
        <v>471</v>
      </c>
      <c r="R2294" s="7">
        <v>1.4</v>
      </c>
      <c r="S2294" s="1">
        <v>166</v>
      </c>
      <c r="T2294" s="1">
        <v>39</v>
      </c>
      <c r="U2294" s="1">
        <v>-100</v>
      </c>
      <c r="V2294" s="1">
        <v>359</v>
      </c>
      <c r="W2294" s="1">
        <v>52</v>
      </c>
      <c r="X2294" s="1">
        <v>-82</v>
      </c>
      <c r="Y2294" s="1">
        <v>89.041220922953045</v>
      </c>
      <c r="Z2294" s="1">
        <v>141.91049652316116</v>
      </c>
      <c r="AA2294" s="1">
        <v>142.00848388671881</v>
      </c>
      <c r="AB2294" s="1" t="s">
        <v>2956</v>
      </c>
      <c r="AC2294" s="3">
        <v>31</v>
      </c>
      <c r="AD2294" s="3">
        <f>_xlfn.XLOOKUP(B2294,EVENTOS!B:B,EVENTOS!M:M,"--",0,1)</f>
        <v>469</v>
      </c>
      <c r="AE2294" s="3">
        <v>2</v>
      </c>
      <c r="AF2294" s="12">
        <f>_xlfn.XLOOKUP(C2294,ESTACIONES!B:B,ESTACIONES!N:N,0,0,1)</f>
        <v>2.4787510476540047</v>
      </c>
      <c r="AG2294">
        <f>_xlfn.XLOOKUP(A2294,'L y W'!A:A,'L y W'!B:B,0,0,1)</f>
        <v>0</v>
      </c>
      <c r="AH2294">
        <f>_xlfn.XLOOKUP(A2294,'L y W'!A:A,'L y W'!C:C,0,0,1)</f>
        <v>0</v>
      </c>
    </row>
    <row r="2295" spans="1:34" x14ac:dyDescent="0.3">
      <c r="A2295" s="1">
        <v>4533</v>
      </c>
      <c r="B2295" s="1" t="s">
        <v>2937</v>
      </c>
      <c r="C2295" s="1" t="s">
        <v>234</v>
      </c>
      <c r="D2295" s="1">
        <v>2018</v>
      </c>
      <c r="E2295" s="1">
        <v>5</v>
      </c>
      <c r="F2295" s="1">
        <v>2</v>
      </c>
      <c r="G2295" s="1">
        <v>16</v>
      </c>
      <c r="H2295" s="1">
        <v>9</v>
      </c>
      <c r="I2295" s="1">
        <v>54</v>
      </c>
      <c r="J2295" s="1">
        <v>-33.255000000000003</v>
      </c>
      <c r="K2295" s="1">
        <v>-70.105999999999995</v>
      </c>
      <c r="L2295" s="1">
        <v>5.0999999999999996</v>
      </c>
      <c r="M2295" s="1">
        <v>110.5</v>
      </c>
      <c r="N2295" s="1">
        <v>-33.023083</v>
      </c>
      <c r="O2295" s="1">
        <v>-71.517832999999996</v>
      </c>
      <c r="P2295" s="1">
        <v>0</v>
      </c>
      <c r="Q2295" s="1">
        <v>622</v>
      </c>
      <c r="R2295" s="7">
        <v>7.28</v>
      </c>
      <c r="S2295" s="1">
        <v>166</v>
      </c>
      <c r="T2295" s="1">
        <v>39</v>
      </c>
      <c r="U2295" s="1">
        <v>-100</v>
      </c>
      <c r="V2295" s="1">
        <v>359</v>
      </c>
      <c r="W2295" s="1">
        <v>52</v>
      </c>
      <c r="X2295" s="1">
        <v>-82</v>
      </c>
      <c r="Y2295" s="1">
        <v>134.21939437507854</v>
      </c>
      <c r="Z2295" s="1">
        <v>173.85366210239249</v>
      </c>
      <c r="AA2295" s="1">
        <v>173.72601318359381</v>
      </c>
      <c r="AB2295" s="1" t="s">
        <v>2957</v>
      </c>
      <c r="AC2295" s="3">
        <v>44</v>
      </c>
      <c r="AD2295" s="3">
        <f>_xlfn.XLOOKUP(B2295,EVENTOS!B:B,EVENTOS!M:M,"--",0,1)</f>
        <v>469</v>
      </c>
      <c r="AE2295" s="3">
        <v>2</v>
      </c>
      <c r="AF2295" s="12">
        <f>_xlfn.XLOOKUP(C2295,ESTACIONES!B:B,ESTACIONES!N:N,0,0,1)</f>
        <v>7.8837968896193393</v>
      </c>
      <c r="AG2295">
        <f>_xlfn.XLOOKUP(A2295,'L y W'!A:A,'L y W'!B:B,0,0,1)</f>
        <v>0</v>
      </c>
      <c r="AH2295">
        <f>_xlfn.XLOOKUP(A2295,'L y W'!A:A,'L y W'!C:C,0,0,1)</f>
        <v>0</v>
      </c>
    </row>
    <row r="2296" spans="1:34" x14ac:dyDescent="0.3">
      <c r="A2296" s="1">
        <v>4535</v>
      </c>
      <c r="B2296" s="1" t="s">
        <v>2937</v>
      </c>
      <c r="C2296" s="1" t="s">
        <v>2739</v>
      </c>
      <c r="D2296" s="1">
        <v>2018</v>
      </c>
      <c r="E2296" s="1">
        <v>5</v>
      </c>
      <c r="F2296" s="1">
        <v>2</v>
      </c>
      <c r="G2296" s="1">
        <v>16</v>
      </c>
      <c r="H2296" s="1">
        <v>9</v>
      </c>
      <c r="I2296" s="1">
        <v>54</v>
      </c>
      <c r="J2296" s="1">
        <v>-33.255000000000003</v>
      </c>
      <c r="K2296" s="1">
        <v>-70.105999999999995</v>
      </c>
      <c r="L2296" s="1">
        <v>5.0999999999999996</v>
      </c>
      <c r="M2296" s="1">
        <v>110.5</v>
      </c>
      <c r="N2296" s="1">
        <v>-32.250830999999998</v>
      </c>
      <c r="O2296" s="1">
        <v>-70.930949999999996</v>
      </c>
      <c r="P2296" s="1">
        <v>0</v>
      </c>
      <c r="Q2296" s="1">
        <v>374</v>
      </c>
      <c r="R2296" s="7">
        <v>2.88</v>
      </c>
      <c r="S2296" s="1">
        <v>166</v>
      </c>
      <c r="T2296" s="1">
        <v>39</v>
      </c>
      <c r="U2296" s="1">
        <v>-100</v>
      </c>
      <c r="V2296" s="1">
        <v>359</v>
      </c>
      <c r="W2296" s="1">
        <v>52</v>
      </c>
      <c r="X2296" s="1">
        <v>-82</v>
      </c>
      <c r="Y2296" s="1">
        <v>135.56476119981161</v>
      </c>
      <c r="Z2296" s="1">
        <v>174.89440951374618</v>
      </c>
      <c r="AA2296" s="1">
        <v>174.70814514160159</v>
      </c>
      <c r="AB2296" s="1" t="s">
        <v>2958</v>
      </c>
      <c r="AC2296" s="3">
        <v>155</v>
      </c>
      <c r="AD2296" s="3">
        <f>_xlfn.XLOOKUP(B2296,EVENTOS!B:B,EVENTOS!M:M,"--",0,1)</f>
        <v>469</v>
      </c>
      <c r="AE2296" s="3">
        <v>2</v>
      </c>
      <c r="AF2296" s="12">
        <f>_xlfn.XLOOKUP(C2296,ESTACIONES!B:B,ESTACIONES!N:N,0,0,1)</f>
        <v>2.5621754116587949</v>
      </c>
      <c r="AG2296">
        <f>_xlfn.XLOOKUP(A2296,'L y W'!A:A,'L y W'!B:B,0,0,1)</f>
        <v>0</v>
      </c>
      <c r="AH2296">
        <f>_xlfn.XLOOKUP(A2296,'L y W'!A:A,'L y W'!C:C,0,0,1)</f>
        <v>0</v>
      </c>
    </row>
    <row r="2297" spans="1:34" x14ac:dyDescent="0.3">
      <c r="A2297" s="1">
        <v>4537</v>
      </c>
      <c r="B2297" s="1" t="s">
        <v>2937</v>
      </c>
      <c r="C2297" s="1" t="s">
        <v>242</v>
      </c>
      <c r="D2297" s="1">
        <v>2018</v>
      </c>
      <c r="E2297" s="1">
        <v>5</v>
      </c>
      <c r="F2297" s="1">
        <v>2</v>
      </c>
      <c r="G2297" s="1">
        <v>16</v>
      </c>
      <c r="H2297" s="1">
        <v>9</v>
      </c>
      <c r="I2297" s="1">
        <v>54</v>
      </c>
      <c r="J2297" s="1">
        <v>-33.255000000000003</v>
      </c>
      <c r="K2297" s="1">
        <v>-70.105999999999995</v>
      </c>
      <c r="L2297" s="1">
        <v>5.0999999999999996</v>
      </c>
      <c r="M2297" s="1">
        <v>110.5</v>
      </c>
      <c r="N2297" s="1">
        <v>-32.755706000000004</v>
      </c>
      <c r="O2297" s="1">
        <v>-70.725219999999993</v>
      </c>
      <c r="P2297" s="1">
        <v>673</v>
      </c>
      <c r="Q2297" s="1">
        <v>837</v>
      </c>
      <c r="R2297" s="7">
        <v>2.5954545454545461</v>
      </c>
      <c r="S2297" s="1">
        <v>166</v>
      </c>
      <c r="T2297" s="1">
        <v>39</v>
      </c>
      <c r="U2297" s="1">
        <v>-100</v>
      </c>
      <c r="V2297" s="1">
        <v>359</v>
      </c>
      <c r="W2297" s="1">
        <v>52</v>
      </c>
      <c r="X2297" s="1">
        <v>-82</v>
      </c>
      <c r="Y2297" s="1">
        <v>80.09077568612112</v>
      </c>
      <c r="Z2297" s="1">
        <v>137.01813120534294</v>
      </c>
      <c r="AA2297" s="1">
        <v>136.40476989746091</v>
      </c>
      <c r="AB2297" s="1" t="s">
        <v>2959</v>
      </c>
      <c r="AC2297" s="3">
        <v>47</v>
      </c>
      <c r="AD2297" s="3">
        <f>_xlfn.XLOOKUP(B2297,EVENTOS!B:B,EVENTOS!M:M,"--",0,1)</f>
        <v>469</v>
      </c>
      <c r="AE2297" s="3">
        <v>2</v>
      </c>
      <c r="AF2297" s="12">
        <f>_xlfn.XLOOKUP(C2297,ESTACIONES!B:B,ESTACIONES!N:N,0,0,1)</f>
        <v>2.3518357964241554</v>
      </c>
      <c r="AG2297">
        <f>_xlfn.XLOOKUP(A2297,'L y W'!A:A,'L y W'!B:B,0,0,1)</f>
        <v>0</v>
      </c>
      <c r="AH2297">
        <f>_xlfn.XLOOKUP(A2297,'L y W'!A:A,'L y W'!C:C,0,0,1)</f>
        <v>0</v>
      </c>
    </row>
    <row r="2298" spans="1:34" x14ac:dyDescent="0.3">
      <c r="A2298" s="1">
        <v>454</v>
      </c>
      <c r="B2298" s="1" t="s">
        <v>2931</v>
      </c>
      <c r="C2298" s="1" t="s">
        <v>1574</v>
      </c>
      <c r="D2298" s="1">
        <v>2014</v>
      </c>
      <c r="E2298" s="1">
        <v>5</v>
      </c>
      <c r="F2298" s="1">
        <v>30</v>
      </c>
      <c r="G2298" s="1">
        <v>15</v>
      </c>
      <c r="H2298" s="1">
        <v>32</v>
      </c>
      <c r="I2298" s="1">
        <v>27</v>
      </c>
      <c r="J2298" s="1">
        <v>-21.302</v>
      </c>
      <c r="K2298" s="1">
        <v>-69.998999999999995</v>
      </c>
      <c r="L2298" s="1">
        <v>5.5</v>
      </c>
      <c r="M2298" s="1">
        <v>59.6</v>
      </c>
      <c r="N2298" s="1">
        <v>-21.726669999999999</v>
      </c>
      <c r="O2298" s="1">
        <v>-69.886179999999996</v>
      </c>
      <c r="P2298" s="1">
        <v>0</v>
      </c>
      <c r="Q2298" s="1">
        <v>644</v>
      </c>
      <c r="R2298" s="7">
        <v>4.5199999999999996</v>
      </c>
      <c r="S2298" s="1">
        <v>2</v>
      </c>
      <c r="T2298" s="1">
        <v>85</v>
      </c>
      <c r="U2298" s="1">
        <v>4</v>
      </c>
      <c r="V2298" s="1">
        <v>272</v>
      </c>
      <c r="W2298" s="1">
        <v>86</v>
      </c>
      <c r="X2298" s="1">
        <v>175</v>
      </c>
      <c r="Y2298" s="1">
        <v>48.45223787937551</v>
      </c>
      <c r="Z2298" s="1">
        <v>76.81002119202671</v>
      </c>
      <c r="AA2298" s="1">
        <v>99.605000000000004</v>
      </c>
      <c r="AB2298" s="1" t="s">
        <v>2960</v>
      </c>
      <c r="AC2298" s="3">
        <v>101</v>
      </c>
      <c r="AD2298" s="3">
        <f>_xlfn.XLOOKUP(B2298,EVENTOS!B:B,EVENTOS!M:M,"--",0,1)</f>
        <v>468</v>
      </c>
      <c r="AE2298" s="3">
        <v>2</v>
      </c>
      <c r="AF2298" s="12">
        <f>_xlfn.XLOOKUP(C2298,ESTACIONES!B:B,ESTACIONES!N:N,0,0,1)</f>
        <v>1.5146121553708147</v>
      </c>
      <c r="AG2298">
        <f>_xlfn.XLOOKUP(A2298,'L y W'!A:A,'L y W'!B:B,0,0,1)</f>
        <v>0</v>
      </c>
      <c r="AH2298">
        <f>_xlfn.XLOOKUP(A2298,'L y W'!A:A,'L y W'!C:C,0,0,1)</f>
        <v>0</v>
      </c>
    </row>
    <row r="2299" spans="1:34" x14ac:dyDescent="0.3">
      <c r="A2299" s="1">
        <v>4540</v>
      </c>
      <c r="B2299" s="1" t="s">
        <v>2937</v>
      </c>
      <c r="C2299" s="1" t="s">
        <v>2901</v>
      </c>
      <c r="D2299" s="1">
        <v>2018</v>
      </c>
      <c r="E2299" s="1">
        <v>5</v>
      </c>
      <c r="F2299" s="1">
        <v>2</v>
      </c>
      <c r="G2299" s="1">
        <v>16</v>
      </c>
      <c r="H2299" s="1">
        <v>9</v>
      </c>
      <c r="I2299" s="1">
        <v>54</v>
      </c>
      <c r="J2299" s="1">
        <v>-33.255000000000003</v>
      </c>
      <c r="K2299" s="1">
        <v>-70.105999999999995</v>
      </c>
      <c r="L2299" s="1">
        <v>5.0999999999999996</v>
      </c>
      <c r="M2299" s="1">
        <v>110.5</v>
      </c>
      <c r="N2299" s="1">
        <v>-33.051763999999999</v>
      </c>
      <c r="O2299" s="1">
        <v>-71.338324999999998</v>
      </c>
      <c r="P2299" s="1">
        <v>202</v>
      </c>
      <c r="Q2299" s="1">
        <v>492</v>
      </c>
      <c r="R2299" s="7">
        <v>4.0999999999999996</v>
      </c>
      <c r="S2299" s="1">
        <v>166</v>
      </c>
      <c r="T2299" s="1">
        <v>39</v>
      </c>
      <c r="U2299" s="1">
        <v>-100</v>
      </c>
      <c r="V2299" s="1">
        <v>359</v>
      </c>
      <c r="W2299" s="1">
        <v>52</v>
      </c>
      <c r="X2299" s="1">
        <v>-82</v>
      </c>
      <c r="Y2299" s="1">
        <v>117.1530882730173</v>
      </c>
      <c r="Z2299" s="1">
        <v>161.18243978766853</v>
      </c>
      <c r="AA2299" s="1">
        <v>160.9521484375</v>
      </c>
      <c r="AB2299" s="1" t="s">
        <v>2961</v>
      </c>
      <c r="AC2299" s="3">
        <v>164</v>
      </c>
      <c r="AD2299" s="3">
        <f>_xlfn.XLOOKUP(B2299,EVENTOS!B:B,EVENTOS!M:M,"--",0,1)</f>
        <v>469</v>
      </c>
      <c r="AE2299" s="3">
        <v>2</v>
      </c>
      <c r="AF2299" s="12">
        <f>_xlfn.XLOOKUP(C2299,ESTACIONES!B:B,ESTACIONES!N:N,0,0,1)</f>
        <v>5.8301523086206695</v>
      </c>
      <c r="AG2299">
        <f>_xlfn.XLOOKUP(A2299,'L y W'!A:A,'L y W'!B:B,0,0,1)</f>
        <v>0</v>
      </c>
      <c r="AH2299">
        <f>_xlfn.XLOOKUP(A2299,'L y W'!A:A,'L y W'!C:C,0,0,1)</f>
        <v>0</v>
      </c>
    </row>
    <row r="2300" spans="1:34" x14ac:dyDescent="0.3">
      <c r="A2300" s="1">
        <v>4541</v>
      </c>
      <c r="B2300" s="1" t="s">
        <v>2937</v>
      </c>
      <c r="C2300" s="1" t="s">
        <v>2360</v>
      </c>
      <c r="D2300" s="1">
        <v>2018</v>
      </c>
      <c r="E2300" s="1">
        <v>5</v>
      </c>
      <c r="F2300" s="1">
        <v>2</v>
      </c>
      <c r="G2300" s="1">
        <v>16</v>
      </c>
      <c r="H2300" s="1">
        <v>9</v>
      </c>
      <c r="I2300" s="1">
        <v>54</v>
      </c>
      <c r="J2300" s="1">
        <v>-33.255000000000003</v>
      </c>
      <c r="K2300" s="1">
        <v>-70.105999999999995</v>
      </c>
      <c r="L2300" s="1">
        <v>5.0999999999999996</v>
      </c>
      <c r="M2300" s="1">
        <v>110.5</v>
      </c>
      <c r="N2300" s="1">
        <v>-32.845742000000001</v>
      </c>
      <c r="O2300" s="1">
        <v>-70.129705999999999</v>
      </c>
      <c r="P2300" s="1">
        <v>0</v>
      </c>
      <c r="Q2300" s="1">
        <v>321</v>
      </c>
      <c r="R2300" s="7">
        <v>2.6</v>
      </c>
      <c r="S2300" s="1">
        <v>166</v>
      </c>
      <c r="T2300" s="1">
        <v>39</v>
      </c>
      <c r="U2300" s="1">
        <v>-100</v>
      </c>
      <c r="V2300" s="1">
        <v>359</v>
      </c>
      <c r="W2300" s="1">
        <v>52</v>
      </c>
      <c r="X2300" s="1">
        <v>-82</v>
      </c>
      <c r="Y2300" s="1">
        <v>45.442876077854848</v>
      </c>
      <c r="Z2300" s="1">
        <v>119.47930777430572</v>
      </c>
      <c r="AA2300" s="1">
        <v>119.4795303344727</v>
      </c>
      <c r="AB2300" s="1" t="s">
        <v>2962</v>
      </c>
      <c r="AC2300" s="3">
        <v>141</v>
      </c>
      <c r="AD2300" s="3">
        <f>_xlfn.XLOOKUP(B2300,EVENTOS!B:B,EVENTOS!M:M,"--",0,1)</f>
        <v>469</v>
      </c>
      <c r="AE2300" s="3">
        <v>2</v>
      </c>
      <c r="AF2300" s="12">
        <f>_xlfn.XLOOKUP(C2300,ESTACIONES!B:B,ESTACIONES!N:N,0,0,1)</f>
        <v>3.4441852784086366</v>
      </c>
      <c r="AG2300">
        <f>_xlfn.XLOOKUP(A2300,'L y W'!A:A,'L y W'!B:B,0,0,1)</f>
        <v>0</v>
      </c>
      <c r="AH2300">
        <f>_xlfn.XLOOKUP(A2300,'L y W'!A:A,'L y W'!C:C,0,0,1)</f>
        <v>0</v>
      </c>
    </row>
    <row r="2301" spans="1:34" x14ac:dyDescent="0.3">
      <c r="A2301" s="1">
        <v>4542</v>
      </c>
      <c r="B2301" s="1" t="s">
        <v>2937</v>
      </c>
      <c r="C2301" s="1" t="s">
        <v>2904</v>
      </c>
      <c r="D2301" s="1">
        <v>2018</v>
      </c>
      <c r="E2301" s="1">
        <v>5</v>
      </c>
      <c r="F2301" s="1">
        <v>2</v>
      </c>
      <c r="G2301" s="1">
        <v>16</v>
      </c>
      <c r="H2301" s="1">
        <v>9</v>
      </c>
      <c r="I2301" s="1">
        <v>54</v>
      </c>
      <c r="J2301" s="1">
        <v>-33.255000000000003</v>
      </c>
      <c r="K2301" s="1">
        <v>-70.105999999999995</v>
      </c>
      <c r="L2301" s="1">
        <v>5.0999999999999996</v>
      </c>
      <c r="M2301" s="1">
        <v>110.5</v>
      </c>
      <c r="N2301" s="1">
        <v>-32.839585999999997</v>
      </c>
      <c r="O2301" s="1">
        <v>-70.604157999999998</v>
      </c>
      <c r="P2301" s="1">
        <v>848</v>
      </c>
      <c r="Q2301" s="1">
        <v>733</v>
      </c>
      <c r="R2301" s="7">
        <v>1.7625000000000002</v>
      </c>
      <c r="S2301" s="1">
        <v>166</v>
      </c>
      <c r="T2301" s="1">
        <v>39</v>
      </c>
      <c r="U2301" s="1">
        <v>-100</v>
      </c>
      <c r="V2301" s="1">
        <v>359</v>
      </c>
      <c r="W2301" s="1">
        <v>52</v>
      </c>
      <c r="X2301" s="1">
        <v>-82</v>
      </c>
      <c r="Y2301" s="1">
        <v>65.47956192495802</v>
      </c>
      <c r="Z2301" s="1">
        <v>129.1741078308049</v>
      </c>
      <c r="AA2301" s="1">
        <v>128.40507507324219</v>
      </c>
      <c r="AB2301" s="1" t="s">
        <v>2963</v>
      </c>
      <c r="AC2301" s="3">
        <v>165</v>
      </c>
      <c r="AD2301" s="3">
        <f>_xlfn.XLOOKUP(B2301,EVENTOS!B:B,EVENTOS!M:M,"--",0,1)</f>
        <v>469</v>
      </c>
      <c r="AE2301" s="3">
        <v>2</v>
      </c>
      <c r="AF2301" s="12">
        <f>_xlfn.XLOOKUP(C2301,ESTACIONES!B:B,ESTACIONES!N:N,0,0,1)</f>
        <v>1.7763599676124047</v>
      </c>
      <c r="AG2301">
        <f>_xlfn.XLOOKUP(A2301,'L y W'!A:A,'L y W'!B:B,0,0,1)</f>
        <v>0</v>
      </c>
      <c r="AH2301">
        <f>_xlfn.XLOOKUP(A2301,'L y W'!A:A,'L y W'!C:C,0,0,1)</f>
        <v>0</v>
      </c>
    </row>
    <row r="2302" spans="1:34" x14ac:dyDescent="0.3">
      <c r="A2302" s="1">
        <v>4543</v>
      </c>
      <c r="B2302" s="1" t="s">
        <v>2937</v>
      </c>
      <c r="C2302" s="1" t="s">
        <v>179</v>
      </c>
      <c r="D2302" s="1">
        <v>2018</v>
      </c>
      <c r="E2302" s="1">
        <v>5</v>
      </c>
      <c r="F2302" s="1">
        <v>2</v>
      </c>
      <c r="G2302" s="1">
        <v>16</v>
      </c>
      <c r="H2302" s="1">
        <v>9</v>
      </c>
      <c r="I2302" s="1">
        <v>54</v>
      </c>
      <c r="J2302" s="1">
        <v>-33.255000000000003</v>
      </c>
      <c r="K2302" s="1">
        <v>-70.105999999999995</v>
      </c>
      <c r="L2302" s="1">
        <v>5.0999999999999996</v>
      </c>
      <c r="M2302" s="1">
        <v>110.5</v>
      </c>
      <c r="N2302" s="1">
        <v>-32.7637</v>
      </c>
      <c r="O2302" s="1">
        <v>-70.550799999999995</v>
      </c>
      <c r="P2302" s="1">
        <v>0</v>
      </c>
      <c r="Q2302" s="1">
        <v>688</v>
      </c>
      <c r="R2302" s="7">
        <v>7.85</v>
      </c>
      <c r="S2302" s="1">
        <v>166</v>
      </c>
      <c r="T2302" s="1">
        <v>39</v>
      </c>
      <c r="U2302" s="1">
        <v>-100</v>
      </c>
      <c r="V2302" s="1">
        <v>359</v>
      </c>
      <c r="W2302" s="1">
        <v>52</v>
      </c>
      <c r="X2302" s="1">
        <v>-82</v>
      </c>
      <c r="Y2302" s="1">
        <v>68.530198553513586</v>
      </c>
      <c r="Z2302" s="1">
        <v>130.02552870026716</v>
      </c>
      <c r="AA2302" s="1">
        <v>129.98956298828119</v>
      </c>
      <c r="AB2302" s="1" t="s">
        <v>2964</v>
      </c>
      <c r="AC2302" s="3">
        <v>40</v>
      </c>
      <c r="AD2302" s="3">
        <f>_xlfn.XLOOKUP(B2302,EVENTOS!B:B,EVENTOS!M:M,"--",0,1)</f>
        <v>469</v>
      </c>
      <c r="AE2302" s="3">
        <v>2</v>
      </c>
      <c r="AF2302" s="12">
        <f>_xlfn.XLOOKUP(C2302,ESTACIONES!B:B,ESTACIONES!N:N,0,0,1)</f>
        <v>2.5932541292104783</v>
      </c>
      <c r="AG2302">
        <f>_xlfn.XLOOKUP(A2302,'L y W'!A:A,'L y W'!B:B,0,0,1)</f>
        <v>0</v>
      </c>
      <c r="AH2302">
        <f>_xlfn.XLOOKUP(A2302,'L y W'!A:A,'L y W'!C:C,0,0,1)</f>
        <v>0</v>
      </c>
    </row>
    <row r="2303" spans="1:34" x14ac:dyDescent="0.3">
      <c r="A2303" s="1">
        <v>4544</v>
      </c>
      <c r="B2303" s="1" t="s">
        <v>2965</v>
      </c>
      <c r="C2303" s="1" t="s">
        <v>88</v>
      </c>
      <c r="D2303" s="1">
        <v>2018</v>
      </c>
      <c r="E2303" s="1">
        <v>5</v>
      </c>
      <c r="F2303" s="1">
        <v>2</v>
      </c>
      <c r="G2303" s="1">
        <v>9</v>
      </c>
      <c r="H2303" s="1">
        <v>15</v>
      </c>
      <c r="I2303" s="1">
        <v>18</v>
      </c>
      <c r="J2303" s="1">
        <v>-20.143999999999998</v>
      </c>
      <c r="K2303" s="1">
        <v>-69.165000000000006</v>
      </c>
      <c r="L2303" s="1">
        <v>4.7</v>
      </c>
      <c r="M2303" s="1">
        <v>95</v>
      </c>
      <c r="N2303" s="1">
        <v>-20.256270000000001</v>
      </c>
      <c r="O2303" s="1">
        <v>-69.786010000000005</v>
      </c>
      <c r="P2303" s="1">
        <v>0</v>
      </c>
      <c r="Q2303" s="1">
        <v>344</v>
      </c>
      <c r="R2303" s="7">
        <v>2.4700000000000002</v>
      </c>
      <c r="S2303" s="1" t="s">
        <v>38</v>
      </c>
      <c r="T2303" s="1" t="s">
        <v>38</v>
      </c>
      <c r="U2303" s="1" t="s">
        <v>38</v>
      </c>
      <c r="V2303" s="1" t="s">
        <v>38</v>
      </c>
      <c r="W2303" s="1" t="s">
        <v>38</v>
      </c>
      <c r="X2303" s="1" t="s">
        <v>38</v>
      </c>
      <c r="Y2303" s="1">
        <v>66.08366237053751</v>
      </c>
      <c r="Z2303" s="1">
        <v>115.72402703113643</v>
      </c>
      <c r="AA2303" s="1">
        <v>115.72402703113643</v>
      </c>
      <c r="AB2303" s="1" t="s">
        <v>2966</v>
      </c>
      <c r="AC2303" s="3">
        <v>15</v>
      </c>
      <c r="AD2303" s="3">
        <f>_xlfn.XLOOKUP(B2303,EVENTOS!B:B,EVENTOS!M:M,"--",0,1)</f>
        <v>470</v>
      </c>
      <c r="AE2303" s="3">
        <v>2</v>
      </c>
      <c r="AF2303" s="12">
        <f>_xlfn.XLOOKUP(C2303,ESTACIONES!B:B,ESTACIONES!N:N,0,0,1)</f>
        <v>4.7744005541349805</v>
      </c>
      <c r="AG2303" t="e">
        <f>_xlfn.XLOOKUP(A2303,'L y W'!A:A,'L y W'!B:B,0,0,1)</f>
        <v>#N/A</v>
      </c>
      <c r="AH2303" t="e">
        <f>_xlfn.XLOOKUP(A2303,'L y W'!A:A,'L y W'!C:C,0,0,1)</f>
        <v>#N/A</v>
      </c>
    </row>
    <row r="2304" spans="1:34" x14ac:dyDescent="0.3">
      <c r="A2304" s="1">
        <v>4545</v>
      </c>
      <c r="B2304" s="1" t="s">
        <v>2965</v>
      </c>
      <c r="C2304" s="1" t="s">
        <v>49</v>
      </c>
      <c r="D2304" s="1">
        <v>2018</v>
      </c>
      <c r="E2304" s="1">
        <v>5</v>
      </c>
      <c r="F2304" s="1">
        <v>2</v>
      </c>
      <c r="G2304" s="1">
        <v>9</v>
      </c>
      <c r="H2304" s="1">
        <v>15</v>
      </c>
      <c r="I2304" s="1">
        <v>18</v>
      </c>
      <c r="J2304" s="1">
        <v>-20.143999999999998</v>
      </c>
      <c r="K2304" s="1">
        <v>-69.165000000000006</v>
      </c>
      <c r="L2304" s="1">
        <v>4.7</v>
      </c>
      <c r="M2304" s="1">
        <v>95</v>
      </c>
      <c r="N2304" s="1">
        <v>-20.270160000000001</v>
      </c>
      <c r="O2304" s="1">
        <v>-70.094139999999996</v>
      </c>
      <c r="P2304" s="1">
        <v>0</v>
      </c>
      <c r="Q2304" s="1">
        <v>680</v>
      </c>
      <c r="R2304" s="7">
        <v>14.35</v>
      </c>
      <c r="S2304" s="1" t="s">
        <v>38</v>
      </c>
      <c r="T2304" s="1" t="s">
        <v>38</v>
      </c>
      <c r="U2304" s="1" t="s">
        <v>38</v>
      </c>
      <c r="V2304" s="1" t="s">
        <v>38</v>
      </c>
      <c r="W2304" s="1" t="s">
        <v>38</v>
      </c>
      <c r="X2304" s="1" t="s">
        <v>38</v>
      </c>
      <c r="Y2304" s="1">
        <v>98.103160829543114</v>
      </c>
      <c r="Z2304" s="1">
        <v>136.56218424127232</v>
      </c>
      <c r="AA2304" s="1">
        <v>136.56218424127232</v>
      </c>
      <c r="AB2304" s="1" t="s">
        <v>2967</v>
      </c>
      <c r="AC2304" s="3">
        <v>7</v>
      </c>
      <c r="AD2304" s="3">
        <f>_xlfn.XLOOKUP(B2304,EVENTOS!B:B,EVENTOS!M:M,"--",0,1)</f>
        <v>470</v>
      </c>
      <c r="AE2304" s="3">
        <v>2</v>
      </c>
      <c r="AF2304" s="12">
        <f>_xlfn.XLOOKUP(C2304,ESTACIONES!B:B,ESTACIONES!N:N,0,0,1)</f>
        <v>1.8458396032130928</v>
      </c>
      <c r="AG2304" t="e">
        <f>_xlfn.XLOOKUP(A2304,'L y W'!A:A,'L y W'!B:B,0,0,1)</f>
        <v>#N/A</v>
      </c>
      <c r="AH2304" t="e">
        <f>_xlfn.XLOOKUP(A2304,'L y W'!A:A,'L y W'!C:C,0,0,1)</f>
        <v>#N/A</v>
      </c>
    </row>
    <row r="2305" spans="1:34" x14ac:dyDescent="0.3">
      <c r="A2305" s="1">
        <v>4548</v>
      </c>
      <c r="B2305" s="1" t="s">
        <v>2965</v>
      </c>
      <c r="C2305" s="1" t="s">
        <v>745</v>
      </c>
      <c r="D2305" s="1">
        <v>2018</v>
      </c>
      <c r="E2305" s="1">
        <v>5</v>
      </c>
      <c r="F2305" s="1">
        <v>2</v>
      </c>
      <c r="G2305" s="1">
        <v>9</v>
      </c>
      <c r="H2305" s="1">
        <v>15</v>
      </c>
      <c r="I2305" s="1">
        <v>18</v>
      </c>
      <c r="J2305" s="1">
        <v>-20.143999999999998</v>
      </c>
      <c r="K2305" s="1">
        <v>-69.165000000000006</v>
      </c>
      <c r="L2305" s="1">
        <v>4.7</v>
      </c>
      <c r="M2305" s="1">
        <v>95</v>
      </c>
      <c r="N2305" s="1">
        <v>-20.07067</v>
      </c>
      <c r="O2305" s="1">
        <v>-69.217219999999998</v>
      </c>
      <c r="P2305" s="1">
        <v>0</v>
      </c>
      <c r="Q2305" s="1">
        <v>732</v>
      </c>
      <c r="R2305" s="7">
        <v>10.01</v>
      </c>
      <c r="S2305" s="1" t="s">
        <v>38</v>
      </c>
      <c r="T2305" s="1" t="s">
        <v>38</v>
      </c>
      <c r="U2305" s="1" t="s">
        <v>38</v>
      </c>
      <c r="V2305" s="1" t="s">
        <v>38</v>
      </c>
      <c r="W2305" s="1" t="s">
        <v>38</v>
      </c>
      <c r="X2305" s="1" t="s">
        <v>38</v>
      </c>
      <c r="Y2305" s="1">
        <v>9.7838993007488817</v>
      </c>
      <c r="Z2305" s="1">
        <v>95.502485232203227</v>
      </c>
      <c r="AA2305" s="1">
        <v>95.502485232203227</v>
      </c>
      <c r="AB2305" s="1" t="s">
        <v>2968</v>
      </c>
      <c r="AC2305" s="3">
        <v>71</v>
      </c>
      <c r="AD2305" s="3">
        <f>_xlfn.XLOOKUP(B2305,EVENTOS!B:B,EVENTOS!M:M,"--",0,1)</f>
        <v>470</v>
      </c>
      <c r="AE2305" s="3">
        <v>2</v>
      </c>
      <c r="AF2305" s="12">
        <f>_xlfn.XLOOKUP(C2305,ESTACIONES!B:B,ESTACIONES!N:N,0,0,1)</f>
        <v>5.6225792318664567</v>
      </c>
      <c r="AG2305" t="e">
        <f>_xlfn.XLOOKUP(A2305,'L y W'!A:A,'L y W'!B:B,0,0,1)</f>
        <v>#N/A</v>
      </c>
      <c r="AH2305" t="e">
        <f>_xlfn.XLOOKUP(A2305,'L y W'!A:A,'L y W'!C:C,0,0,1)</f>
        <v>#N/A</v>
      </c>
    </row>
    <row r="2306" spans="1:34" x14ac:dyDescent="0.3">
      <c r="A2306" s="1">
        <v>4549</v>
      </c>
      <c r="B2306" s="1" t="s">
        <v>2965</v>
      </c>
      <c r="C2306" s="1" t="s">
        <v>76</v>
      </c>
      <c r="D2306" s="1">
        <v>2018</v>
      </c>
      <c r="E2306" s="1">
        <v>5</v>
      </c>
      <c r="F2306" s="1">
        <v>2</v>
      </c>
      <c r="G2306" s="1">
        <v>9</v>
      </c>
      <c r="H2306" s="1">
        <v>15</v>
      </c>
      <c r="I2306" s="1">
        <v>18</v>
      </c>
      <c r="J2306" s="1">
        <v>-20.143999999999998</v>
      </c>
      <c r="K2306" s="1">
        <v>-69.165000000000006</v>
      </c>
      <c r="L2306" s="1">
        <v>4.7</v>
      </c>
      <c r="M2306" s="1">
        <v>95</v>
      </c>
      <c r="N2306" s="1">
        <v>-20.496327999999998</v>
      </c>
      <c r="O2306" s="1">
        <v>-69.337469999999996</v>
      </c>
      <c r="P2306" s="1">
        <v>0</v>
      </c>
      <c r="Q2306" s="1">
        <v>357</v>
      </c>
      <c r="R2306" s="7">
        <v>2.08</v>
      </c>
      <c r="S2306" s="1" t="s">
        <v>38</v>
      </c>
      <c r="T2306" s="1" t="s">
        <v>38</v>
      </c>
      <c r="U2306" s="1" t="s">
        <v>38</v>
      </c>
      <c r="V2306" s="1" t="s">
        <v>38</v>
      </c>
      <c r="W2306" s="1" t="s">
        <v>38</v>
      </c>
      <c r="X2306" s="1" t="s">
        <v>38</v>
      </c>
      <c r="Y2306" s="1">
        <v>42.963474525637132</v>
      </c>
      <c r="Z2306" s="1">
        <v>104.26341709015234</v>
      </c>
      <c r="AA2306" s="1">
        <v>104.26341709015234</v>
      </c>
      <c r="AB2306" s="1" t="s">
        <v>2969</v>
      </c>
      <c r="AC2306" s="3">
        <v>14</v>
      </c>
      <c r="AD2306" s="3">
        <f>_xlfn.XLOOKUP(B2306,EVENTOS!B:B,EVENTOS!M:M,"--",0,1)</f>
        <v>470</v>
      </c>
      <c r="AE2306" s="3">
        <v>2</v>
      </c>
      <c r="AF2306" s="12">
        <f>_xlfn.XLOOKUP(C2306,ESTACIONES!B:B,ESTACIONES!N:N,0,0,1)</f>
        <v>2.8487108524030149</v>
      </c>
      <c r="AG2306" t="e">
        <f>_xlfn.XLOOKUP(A2306,'L y W'!A:A,'L y W'!B:B,0,0,1)</f>
        <v>#N/A</v>
      </c>
      <c r="AH2306" t="e">
        <f>_xlfn.XLOOKUP(A2306,'L y W'!A:A,'L y W'!C:C,0,0,1)</f>
        <v>#N/A</v>
      </c>
    </row>
    <row r="2307" spans="1:34" x14ac:dyDescent="0.3">
      <c r="A2307" s="1">
        <v>455</v>
      </c>
      <c r="B2307" s="1" t="s">
        <v>2931</v>
      </c>
      <c r="C2307" s="1" t="s">
        <v>2155</v>
      </c>
      <c r="D2307" s="1">
        <v>2014</v>
      </c>
      <c r="E2307" s="1">
        <v>5</v>
      </c>
      <c r="F2307" s="1">
        <v>30</v>
      </c>
      <c r="G2307" s="1">
        <v>15</v>
      </c>
      <c r="H2307" s="1">
        <v>32</v>
      </c>
      <c r="I2307" s="1">
        <v>27</v>
      </c>
      <c r="J2307" s="1">
        <v>-21.302</v>
      </c>
      <c r="K2307" s="1">
        <v>-69.998999999999995</v>
      </c>
      <c r="L2307" s="1">
        <v>5.5</v>
      </c>
      <c r="M2307" s="1">
        <v>59.6</v>
      </c>
      <c r="N2307" s="1">
        <v>-20.270499999999998</v>
      </c>
      <c r="O2307" s="1">
        <v>-70.131100000000004</v>
      </c>
      <c r="P2307" s="1">
        <v>0</v>
      </c>
      <c r="Q2307" s="1">
        <v>715</v>
      </c>
      <c r="R2307" s="7">
        <v>5.97</v>
      </c>
      <c r="S2307" s="1">
        <v>2</v>
      </c>
      <c r="T2307" s="1">
        <v>85</v>
      </c>
      <c r="U2307" s="1">
        <v>4</v>
      </c>
      <c r="V2307" s="1">
        <v>272</v>
      </c>
      <c r="W2307" s="1">
        <v>86</v>
      </c>
      <c r="X2307" s="1">
        <v>175</v>
      </c>
      <c r="Y2307" s="1">
        <v>115.02700214853401</v>
      </c>
      <c r="Z2307" s="1">
        <v>129.55065118816984</v>
      </c>
      <c r="AA2307" s="1">
        <v>131.69999999999999</v>
      </c>
      <c r="AB2307" s="1" t="s">
        <v>2970</v>
      </c>
      <c r="AC2307" s="3">
        <v>124</v>
      </c>
      <c r="AD2307" s="3">
        <f>_xlfn.XLOOKUP(B2307,EVENTOS!B:B,EVENTOS!M:M,"--",0,1)</f>
        <v>468</v>
      </c>
      <c r="AE2307" s="3">
        <v>2</v>
      </c>
      <c r="AF2307" s="12">
        <f>_xlfn.XLOOKUP(C2307,ESTACIONES!B:B,ESTACIONES!N:N,0,0,1)</f>
        <v>2.2158768167534104</v>
      </c>
      <c r="AG2307">
        <f>_xlfn.XLOOKUP(A2307,'L y W'!A:A,'L y W'!B:B,0,0,1)</f>
        <v>0</v>
      </c>
      <c r="AH2307">
        <f>_xlfn.XLOOKUP(A2307,'L y W'!A:A,'L y W'!C:C,0,0,1)</f>
        <v>0</v>
      </c>
    </row>
    <row r="2308" spans="1:34" x14ac:dyDescent="0.3">
      <c r="A2308" s="1">
        <v>4550</v>
      </c>
      <c r="B2308" s="1" t="s">
        <v>2965</v>
      </c>
      <c r="C2308" s="1" t="s">
        <v>477</v>
      </c>
      <c r="D2308" s="1">
        <v>2018</v>
      </c>
      <c r="E2308" s="1">
        <v>5</v>
      </c>
      <c r="F2308" s="1">
        <v>2</v>
      </c>
      <c r="G2308" s="1">
        <v>9</v>
      </c>
      <c r="H2308" s="1">
        <v>15</v>
      </c>
      <c r="I2308" s="1">
        <v>18</v>
      </c>
      <c r="J2308" s="1">
        <v>-20.143999999999998</v>
      </c>
      <c r="K2308" s="1">
        <v>-69.165000000000006</v>
      </c>
      <c r="L2308" s="1">
        <v>4.7</v>
      </c>
      <c r="M2308" s="1">
        <v>95</v>
      </c>
      <c r="N2308" s="1">
        <v>-20.2393</v>
      </c>
      <c r="O2308" s="1">
        <v>-70.05395</v>
      </c>
      <c r="P2308" s="1">
        <v>692</v>
      </c>
      <c r="Q2308" s="1">
        <v>1003</v>
      </c>
      <c r="R2308" s="7">
        <v>9.5714285714285712</v>
      </c>
      <c r="S2308" s="1" t="s">
        <v>38</v>
      </c>
      <c r="T2308" s="1" t="s">
        <v>38</v>
      </c>
      <c r="U2308" s="1" t="s">
        <v>38</v>
      </c>
      <c r="V2308" s="1" t="s">
        <v>38</v>
      </c>
      <c r="W2308" s="1" t="s">
        <v>38</v>
      </c>
      <c r="X2308" s="1" t="s">
        <v>38</v>
      </c>
      <c r="Y2308" s="1">
        <v>93.509881324507859</v>
      </c>
      <c r="Z2308" s="1">
        <v>133.79483087669547</v>
      </c>
      <c r="AA2308" s="1">
        <v>133.79483087669547</v>
      </c>
      <c r="AB2308" s="1" t="s">
        <v>2971</v>
      </c>
      <c r="AC2308" s="3">
        <v>54</v>
      </c>
      <c r="AD2308" s="3">
        <f>_xlfn.XLOOKUP(B2308,EVENTOS!B:B,EVENTOS!M:M,"--",0,1)</f>
        <v>470</v>
      </c>
      <c r="AE2308" s="3">
        <v>2</v>
      </c>
      <c r="AF2308" s="12">
        <f>_xlfn.XLOOKUP(C2308,ESTACIONES!B:B,ESTACIONES!N:N,0,0,1)</f>
        <v>1.5334993142356375</v>
      </c>
      <c r="AG2308" t="e">
        <f>_xlfn.XLOOKUP(A2308,'L y W'!A:A,'L y W'!B:B,0,0,1)</f>
        <v>#N/A</v>
      </c>
      <c r="AH2308" t="e">
        <f>_xlfn.XLOOKUP(A2308,'L y W'!A:A,'L y W'!C:C,0,0,1)</f>
        <v>#N/A</v>
      </c>
    </row>
    <row r="2309" spans="1:34" x14ac:dyDescent="0.3">
      <c r="A2309" s="1">
        <v>4551</v>
      </c>
      <c r="B2309" s="1" t="s">
        <v>2965</v>
      </c>
      <c r="C2309" s="1" t="s">
        <v>2424</v>
      </c>
      <c r="D2309" s="1">
        <v>2018</v>
      </c>
      <c r="E2309" s="1">
        <v>5</v>
      </c>
      <c r="F2309" s="1">
        <v>2</v>
      </c>
      <c r="G2309" s="1">
        <v>9</v>
      </c>
      <c r="H2309" s="1">
        <v>15</v>
      </c>
      <c r="I2309" s="1">
        <v>18</v>
      </c>
      <c r="J2309" s="1">
        <v>-20.143999999999998</v>
      </c>
      <c r="K2309" s="1">
        <v>-69.165000000000006</v>
      </c>
      <c r="L2309" s="1">
        <v>4.7</v>
      </c>
      <c r="M2309" s="1">
        <v>95</v>
      </c>
      <c r="N2309" s="1">
        <v>-20.287310000000002</v>
      </c>
      <c r="O2309" s="1">
        <v>-70.104550000000003</v>
      </c>
      <c r="P2309" s="1">
        <v>524</v>
      </c>
      <c r="Q2309" s="1">
        <v>822</v>
      </c>
      <c r="R2309" s="7">
        <v>16.856666666666669</v>
      </c>
      <c r="S2309" s="1" t="s">
        <v>38</v>
      </c>
      <c r="T2309" s="1" t="s">
        <v>38</v>
      </c>
      <c r="U2309" s="1" t="s">
        <v>38</v>
      </c>
      <c r="V2309" s="1" t="s">
        <v>38</v>
      </c>
      <c r="W2309" s="1" t="s">
        <v>38</v>
      </c>
      <c r="X2309" s="1" t="s">
        <v>38</v>
      </c>
      <c r="Y2309" s="1">
        <v>99.459956265356311</v>
      </c>
      <c r="Z2309" s="1">
        <v>137.90256515491868</v>
      </c>
      <c r="AA2309" s="1">
        <v>137.90256515491868</v>
      </c>
      <c r="AB2309" s="1" t="s">
        <v>2972</v>
      </c>
      <c r="AC2309" s="3">
        <v>147</v>
      </c>
      <c r="AD2309" s="3">
        <f>_xlfn.XLOOKUP(B2309,EVENTOS!B:B,EVENTOS!M:M,"--",0,1)</f>
        <v>470</v>
      </c>
      <c r="AE2309" s="3">
        <v>2</v>
      </c>
      <c r="AF2309" s="12">
        <f>_xlfn.XLOOKUP(C2309,ESTACIONES!B:B,ESTACIONES!N:N,0,0,1)</f>
        <v>1.9072227936639179</v>
      </c>
      <c r="AG2309" t="e">
        <f>_xlfn.XLOOKUP(A2309,'L y W'!A:A,'L y W'!B:B,0,0,1)</f>
        <v>#N/A</v>
      </c>
      <c r="AH2309" t="e">
        <f>_xlfn.XLOOKUP(A2309,'L y W'!A:A,'L y W'!C:C,0,0,1)</f>
        <v>#N/A</v>
      </c>
    </row>
    <row r="2310" spans="1:34" x14ac:dyDescent="0.3">
      <c r="A2310" s="1">
        <v>4555</v>
      </c>
      <c r="B2310" s="1" t="s">
        <v>2973</v>
      </c>
      <c r="C2310" s="1" t="s">
        <v>93</v>
      </c>
      <c r="D2310" s="1">
        <v>2018</v>
      </c>
      <c r="E2310" s="1">
        <v>5</v>
      </c>
      <c r="F2310" s="1">
        <v>4</v>
      </c>
      <c r="G2310" s="1">
        <v>20</v>
      </c>
      <c r="H2310" s="1">
        <v>25</v>
      </c>
      <c r="I2310" s="1">
        <v>33</v>
      </c>
      <c r="J2310" s="1">
        <v>-29.824000000000002</v>
      </c>
      <c r="K2310" s="1">
        <v>-71.378</v>
      </c>
      <c r="L2310" s="1">
        <v>5</v>
      </c>
      <c r="M2310" s="1">
        <v>49</v>
      </c>
      <c r="N2310" s="1">
        <v>-29.877189999999999</v>
      </c>
      <c r="O2310" s="1">
        <v>-71.237870000000001</v>
      </c>
      <c r="P2310" s="1">
        <v>0</v>
      </c>
      <c r="Q2310" s="1">
        <v>399</v>
      </c>
      <c r="R2310" s="7">
        <v>1.18</v>
      </c>
      <c r="S2310" s="1">
        <v>40</v>
      </c>
      <c r="T2310" s="1">
        <v>71</v>
      </c>
      <c r="U2310" s="1">
        <v>171</v>
      </c>
      <c r="V2310" s="1">
        <v>133</v>
      </c>
      <c r="W2310" s="1">
        <v>81</v>
      </c>
      <c r="X2310" s="1">
        <v>19</v>
      </c>
      <c r="Y2310" s="1">
        <v>14.768821857847579</v>
      </c>
      <c r="Z2310" s="1">
        <v>51.177320163025698</v>
      </c>
      <c r="AA2310" s="1">
        <v>51.178340911865227</v>
      </c>
      <c r="AB2310" s="1" t="s">
        <v>2974</v>
      </c>
      <c r="AC2310" s="3">
        <v>16</v>
      </c>
      <c r="AD2310" s="3">
        <f>_xlfn.XLOOKUP(B2310,EVENTOS!B:B,EVENTOS!M:M,"--",0,1)</f>
        <v>471</v>
      </c>
      <c r="AE2310" s="3">
        <v>1</v>
      </c>
      <c r="AF2310" s="12">
        <f>_xlfn.XLOOKUP(C2310,ESTACIONES!B:B,ESTACIONES!N:N,0,0,1)</f>
        <v>2.8226612561991336</v>
      </c>
      <c r="AG2310">
        <f>_xlfn.XLOOKUP(A2310,'L y W'!A:A,'L y W'!B:B,0,0,1)</f>
        <v>0</v>
      </c>
      <c r="AH2310">
        <f>_xlfn.XLOOKUP(A2310,'L y W'!A:A,'L y W'!C:C,0,0,1)</f>
        <v>0</v>
      </c>
    </row>
    <row r="2311" spans="1:34" x14ac:dyDescent="0.3">
      <c r="A2311" s="1">
        <v>4559</v>
      </c>
      <c r="B2311" s="1" t="s">
        <v>2973</v>
      </c>
      <c r="C2311" s="1" t="s">
        <v>107</v>
      </c>
      <c r="D2311" s="1">
        <v>2018</v>
      </c>
      <c r="E2311" s="1">
        <v>5</v>
      </c>
      <c r="F2311" s="1">
        <v>4</v>
      </c>
      <c r="G2311" s="1">
        <v>20</v>
      </c>
      <c r="H2311" s="1">
        <v>25</v>
      </c>
      <c r="I2311" s="1">
        <v>33</v>
      </c>
      <c r="J2311" s="1">
        <v>-29.824000000000002</v>
      </c>
      <c r="K2311" s="1">
        <v>-71.378</v>
      </c>
      <c r="L2311" s="1">
        <v>5</v>
      </c>
      <c r="M2311" s="1">
        <v>49</v>
      </c>
      <c r="N2311" s="1">
        <v>-29.510639999999999</v>
      </c>
      <c r="O2311" s="1">
        <v>-71.200360000000003</v>
      </c>
      <c r="P2311" s="1">
        <v>0</v>
      </c>
      <c r="Q2311" s="1">
        <v>576</v>
      </c>
      <c r="R2311" s="7">
        <v>5.77</v>
      </c>
      <c r="S2311" s="1">
        <v>40</v>
      </c>
      <c r="T2311" s="1">
        <v>71</v>
      </c>
      <c r="U2311" s="1">
        <v>171</v>
      </c>
      <c r="V2311" s="1">
        <v>133</v>
      </c>
      <c r="W2311" s="1">
        <v>81</v>
      </c>
      <c r="X2311" s="1">
        <v>19</v>
      </c>
      <c r="Y2311" s="1">
        <v>38.758783127378415</v>
      </c>
      <c r="Z2311" s="1">
        <v>62.475941525639719</v>
      </c>
      <c r="AA2311" s="1">
        <v>62.468608856201172</v>
      </c>
      <c r="AB2311" s="1" t="s">
        <v>2975</v>
      </c>
      <c r="AC2311" s="3">
        <v>19</v>
      </c>
      <c r="AD2311" s="3">
        <f>_xlfn.XLOOKUP(B2311,EVENTOS!B:B,EVENTOS!M:M,"--",0,1)</f>
        <v>471</v>
      </c>
      <c r="AE2311" s="3">
        <v>1</v>
      </c>
      <c r="AF2311" s="12">
        <f>_xlfn.XLOOKUP(C2311,ESTACIONES!B:B,ESTACIONES!N:N,0,0,1)</f>
        <v>3.0510064704910347</v>
      </c>
      <c r="AG2311">
        <f>_xlfn.XLOOKUP(A2311,'L y W'!A:A,'L y W'!B:B,0,0,1)</f>
        <v>0</v>
      </c>
      <c r="AH2311">
        <f>_xlfn.XLOOKUP(A2311,'L y W'!A:A,'L y W'!C:C,0,0,1)</f>
        <v>0</v>
      </c>
    </row>
    <row r="2312" spans="1:34" x14ac:dyDescent="0.3">
      <c r="A2312" s="1">
        <v>4560</v>
      </c>
      <c r="B2312" s="1" t="s">
        <v>2973</v>
      </c>
      <c r="C2312" s="1" t="s">
        <v>43</v>
      </c>
      <c r="D2312" s="1">
        <v>2018</v>
      </c>
      <c r="E2312" s="1">
        <v>5</v>
      </c>
      <c r="F2312" s="1">
        <v>4</v>
      </c>
      <c r="G2312" s="1">
        <v>20</v>
      </c>
      <c r="H2312" s="1">
        <v>25</v>
      </c>
      <c r="I2312" s="1">
        <v>33</v>
      </c>
      <c r="J2312" s="1">
        <v>-29.824000000000002</v>
      </c>
      <c r="K2312" s="1">
        <v>-71.378</v>
      </c>
      <c r="L2312" s="1">
        <v>5</v>
      </c>
      <c r="M2312" s="1">
        <v>49</v>
      </c>
      <c r="N2312" s="1">
        <v>-30.23387</v>
      </c>
      <c r="O2312" s="1">
        <v>-71.081590000000006</v>
      </c>
      <c r="P2312" s="1">
        <v>1032</v>
      </c>
      <c r="Q2312" s="1">
        <v>517</v>
      </c>
      <c r="R2312" s="7">
        <v>6.5</v>
      </c>
      <c r="S2312" s="1">
        <v>40</v>
      </c>
      <c r="T2312" s="1">
        <v>71</v>
      </c>
      <c r="U2312" s="1">
        <v>171</v>
      </c>
      <c r="V2312" s="1">
        <v>133</v>
      </c>
      <c r="W2312" s="1">
        <v>81</v>
      </c>
      <c r="X2312" s="1">
        <v>19</v>
      </c>
      <c r="Y2312" s="1">
        <v>53.682537918384</v>
      </c>
      <c r="Z2312" s="1">
        <v>73.382667581376026</v>
      </c>
      <c r="AA2312" s="1">
        <v>72.704864501953125</v>
      </c>
      <c r="AB2312" s="1" t="s">
        <v>2976</v>
      </c>
      <c r="AC2312" s="3">
        <v>5</v>
      </c>
      <c r="AD2312" s="3">
        <f>_xlfn.XLOOKUP(B2312,EVENTOS!B:B,EVENTOS!M:M,"--",0,1)</f>
        <v>471</v>
      </c>
      <c r="AE2312" s="3">
        <v>1</v>
      </c>
      <c r="AF2312" s="12">
        <f>_xlfn.XLOOKUP(C2312,ESTACIONES!B:B,ESTACIONES!N:N,0,0,1)</f>
        <v>2.335647305457484</v>
      </c>
      <c r="AG2312">
        <f>_xlfn.XLOOKUP(A2312,'L y W'!A:A,'L y W'!B:B,0,0,1)</f>
        <v>0</v>
      </c>
      <c r="AH2312">
        <f>_xlfn.XLOOKUP(A2312,'L y W'!A:A,'L y W'!C:C,0,0,1)</f>
        <v>0</v>
      </c>
    </row>
    <row r="2313" spans="1:34" x14ac:dyDescent="0.3">
      <c r="A2313" s="1">
        <v>4561</v>
      </c>
      <c r="B2313" s="1" t="s">
        <v>2973</v>
      </c>
      <c r="C2313" s="1" t="s">
        <v>47</v>
      </c>
      <c r="D2313" s="1">
        <v>2018</v>
      </c>
      <c r="E2313" s="1">
        <v>5</v>
      </c>
      <c r="F2313" s="1">
        <v>4</v>
      </c>
      <c r="G2313" s="1">
        <v>20</v>
      </c>
      <c r="H2313" s="1">
        <v>25</v>
      </c>
      <c r="I2313" s="1">
        <v>33</v>
      </c>
      <c r="J2313" s="1">
        <v>-29.824000000000002</v>
      </c>
      <c r="K2313" s="1">
        <v>-71.378</v>
      </c>
      <c r="L2313" s="1">
        <v>5</v>
      </c>
      <c r="M2313" s="1">
        <v>49</v>
      </c>
      <c r="N2313" s="1">
        <v>-30.696472</v>
      </c>
      <c r="O2313" s="1">
        <v>-70.958888999999999</v>
      </c>
      <c r="P2313" s="1">
        <v>0</v>
      </c>
      <c r="Q2313" s="1">
        <v>402</v>
      </c>
      <c r="R2313" s="7">
        <v>3.22</v>
      </c>
      <c r="S2313" s="1">
        <v>40</v>
      </c>
      <c r="T2313" s="1">
        <v>71</v>
      </c>
      <c r="U2313" s="1">
        <v>171</v>
      </c>
      <c r="V2313" s="1">
        <v>133</v>
      </c>
      <c r="W2313" s="1">
        <v>81</v>
      </c>
      <c r="X2313" s="1">
        <v>19</v>
      </c>
      <c r="Y2313" s="1">
        <v>104.79174298121652</v>
      </c>
      <c r="Z2313" s="1">
        <v>115.68193202501998</v>
      </c>
      <c r="AA2313" s="1">
        <v>115.7372741699219</v>
      </c>
      <c r="AB2313" s="1" t="s">
        <v>2977</v>
      </c>
      <c r="AC2313" s="3">
        <v>6</v>
      </c>
      <c r="AD2313" s="3">
        <f>_xlfn.XLOOKUP(B2313,EVENTOS!B:B,EVENTOS!M:M,"--",0,1)</f>
        <v>471</v>
      </c>
      <c r="AE2313" s="3">
        <v>1</v>
      </c>
      <c r="AF2313" s="12">
        <f>_xlfn.XLOOKUP(C2313,ESTACIONES!B:B,ESTACIONES!N:N,0,0,1)</f>
        <v>2.3463047993698694</v>
      </c>
      <c r="AG2313">
        <f>_xlfn.XLOOKUP(A2313,'L y W'!A:A,'L y W'!B:B,0,0,1)</f>
        <v>0</v>
      </c>
      <c r="AH2313">
        <f>_xlfn.XLOOKUP(A2313,'L y W'!A:A,'L y W'!C:C,0,0,1)</f>
        <v>0</v>
      </c>
    </row>
    <row r="2314" spans="1:34" x14ac:dyDescent="0.3">
      <c r="A2314" s="1">
        <v>4564</v>
      </c>
      <c r="B2314" s="1" t="s">
        <v>2973</v>
      </c>
      <c r="C2314" s="1" t="s">
        <v>2859</v>
      </c>
      <c r="D2314" s="1">
        <v>2018</v>
      </c>
      <c r="E2314" s="1">
        <v>5</v>
      </c>
      <c r="F2314" s="1">
        <v>4</v>
      </c>
      <c r="G2314" s="1">
        <v>20</v>
      </c>
      <c r="H2314" s="1">
        <v>25</v>
      </c>
      <c r="I2314" s="1">
        <v>33</v>
      </c>
      <c r="J2314" s="1">
        <v>-29.824000000000002</v>
      </c>
      <c r="K2314" s="1">
        <v>-71.378</v>
      </c>
      <c r="L2314" s="1">
        <v>5</v>
      </c>
      <c r="M2314" s="1">
        <v>49</v>
      </c>
      <c r="N2314" s="1">
        <v>-29.90438</v>
      </c>
      <c r="O2314" s="1">
        <v>-71.237939999999995</v>
      </c>
      <c r="P2314" s="1">
        <v>73</v>
      </c>
      <c r="Q2314" s="1">
        <v>529</v>
      </c>
      <c r="R2314" s="7">
        <v>1.6023809523809527</v>
      </c>
      <c r="S2314" s="1">
        <v>40</v>
      </c>
      <c r="T2314" s="1">
        <v>71</v>
      </c>
      <c r="U2314" s="1">
        <v>171</v>
      </c>
      <c r="V2314" s="1">
        <v>133</v>
      </c>
      <c r="W2314" s="1">
        <v>81</v>
      </c>
      <c r="X2314" s="1">
        <v>19</v>
      </c>
      <c r="Y2314" s="1">
        <v>16.202213383645862</v>
      </c>
      <c r="Z2314" s="1">
        <v>51.678535655813555</v>
      </c>
      <c r="AA2314" s="1">
        <v>51.610740661621087</v>
      </c>
      <c r="AB2314" s="1" t="s">
        <v>2978</v>
      </c>
      <c r="AC2314" s="3">
        <v>160</v>
      </c>
      <c r="AD2314" s="3">
        <f>_xlfn.XLOOKUP(B2314,EVENTOS!B:B,EVENTOS!M:M,"--",0,1)</f>
        <v>471</v>
      </c>
      <c r="AE2314" s="3">
        <v>1</v>
      </c>
      <c r="AF2314" s="12">
        <f>_xlfn.XLOOKUP(C2314,ESTACIONES!B:B,ESTACIONES!N:N,0,0,1)</f>
        <v>2.2613598152657159</v>
      </c>
      <c r="AG2314">
        <f>_xlfn.XLOOKUP(A2314,'L y W'!A:A,'L y W'!B:B,0,0,1)</f>
        <v>0</v>
      </c>
      <c r="AH2314">
        <f>_xlfn.XLOOKUP(A2314,'L y W'!A:A,'L y W'!C:C,0,0,1)</f>
        <v>0</v>
      </c>
    </row>
    <row r="2315" spans="1:34" x14ac:dyDescent="0.3">
      <c r="A2315" s="1">
        <v>4566</v>
      </c>
      <c r="B2315" s="1" t="s">
        <v>2973</v>
      </c>
      <c r="C2315" s="1" t="s">
        <v>132</v>
      </c>
      <c r="D2315" s="1">
        <v>2018</v>
      </c>
      <c r="E2315" s="1">
        <v>5</v>
      </c>
      <c r="F2315" s="1">
        <v>4</v>
      </c>
      <c r="G2315" s="1">
        <v>20</v>
      </c>
      <c r="H2315" s="1">
        <v>25</v>
      </c>
      <c r="I2315" s="1">
        <v>33</v>
      </c>
      <c r="J2315" s="1">
        <v>-29.824000000000002</v>
      </c>
      <c r="K2315" s="1">
        <v>-71.378</v>
      </c>
      <c r="L2315" s="1">
        <v>5</v>
      </c>
      <c r="M2315" s="1">
        <v>49</v>
      </c>
      <c r="N2315" s="1">
        <v>-30.09348</v>
      </c>
      <c r="O2315" s="1">
        <v>-71.368930000000006</v>
      </c>
      <c r="P2315" s="1">
        <v>71</v>
      </c>
      <c r="Q2315" s="1">
        <v>1106</v>
      </c>
      <c r="R2315" s="7">
        <v>11.015885416666666</v>
      </c>
      <c r="S2315" s="1">
        <v>40</v>
      </c>
      <c r="T2315" s="1">
        <v>71</v>
      </c>
      <c r="U2315" s="1">
        <v>171</v>
      </c>
      <c r="V2315" s="1">
        <v>133</v>
      </c>
      <c r="W2315" s="1">
        <v>81</v>
      </c>
      <c r="X2315" s="1">
        <v>19</v>
      </c>
      <c r="Y2315" s="1">
        <v>29.885155755296267</v>
      </c>
      <c r="Z2315" s="1">
        <v>57.455074410519366</v>
      </c>
      <c r="AA2315" s="1">
        <v>57.393749237060547</v>
      </c>
      <c r="AB2315" s="1" t="s">
        <v>2979</v>
      </c>
      <c r="AC2315" s="3">
        <v>22</v>
      </c>
      <c r="AD2315" s="3">
        <f>_xlfn.XLOOKUP(B2315,EVENTOS!B:B,EVENTOS!M:M,"--",0,1)</f>
        <v>471</v>
      </c>
      <c r="AE2315" s="3">
        <v>1</v>
      </c>
      <c r="AF2315" s="12">
        <f>_xlfn.XLOOKUP(C2315,ESTACIONES!B:B,ESTACIONES!N:N,0,0,1)</f>
        <v>2.4171959038897288</v>
      </c>
      <c r="AG2315">
        <f>_xlfn.XLOOKUP(A2315,'L y W'!A:A,'L y W'!B:B,0,0,1)</f>
        <v>0</v>
      </c>
      <c r="AH2315">
        <f>_xlfn.XLOOKUP(A2315,'L y W'!A:A,'L y W'!C:C,0,0,1)</f>
        <v>0</v>
      </c>
    </row>
    <row r="2316" spans="1:34" x14ac:dyDescent="0.3">
      <c r="A2316" s="1">
        <v>4567</v>
      </c>
      <c r="B2316" s="1" t="s">
        <v>2973</v>
      </c>
      <c r="C2316" s="1" t="s">
        <v>97</v>
      </c>
      <c r="D2316" s="1">
        <v>2018</v>
      </c>
      <c r="E2316" s="1">
        <v>5</v>
      </c>
      <c r="F2316" s="1">
        <v>4</v>
      </c>
      <c r="G2316" s="1">
        <v>20</v>
      </c>
      <c r="H2316" s="1">
        <v>25</v>
      </c>
      <c r="I2316" s="1">
        <v>33</v>
      </c>
      <c r="J2316" s="1">
        <v>-29.824000000000002</v>
      </c>
      <c r="K2316" s="1">
        <v>-71.378</v>
      </c>
      <c r="L2316" s="1">
        <v>5</v>
      </c>
      <c r="M2316" s="1">
        <v>49</v>
      </c>
      <c r="N2316" s="1">
        <v>-29.96818</v>
      </c>
      <c r="O2316" s="1">
        <v>-71.337360000000004</v>
      </c>
      <c r="P2316" s="1">
        <v>52</v>
      </c>
      <c r="Q2316" s="1">
        <v>1106</v>
      </c>
      <c r="R2316" s="7">
        <v>1.24</v>
      </c>
      <c r="S2316" s="1">
        <v>40</v>
      </c>
      <c r="T2316" s="1">
        <v>71</v>
      </c>
      <c r="U2316" s="1">
        <v>171</v>
      </c>
      <c r="V2316" s="1">
        <v>133</v>
      </c>
      <c r="W2316" s="1">
        <v>81</v>
      </c>
      <c r="X2316" s="1">
        <v>19</v>
      </c>
      <c r="Y2316" s="1">
        <v>16.457418343474732</v>
      </c>
      <c r="Z2316" s="1">
        <v>51.739204888866801</v>
      </c>
      <c r="AA2316" s="1">
        <v>51.689979553222663</v>
      </c>
      <c r="AB2316" s="1" t="s">
        <v>2980</v>
      </c>
      <c r="AC2316" s="3">
        <v>17</v>
      </c>
      <c r="AD2316" s="3">
        <f>_xlfn.XLOOKUP(B2316,EVENTOS!B:B,EVENTOS!M:M,"--",0,1)</f>
        <v>471</v>
      </c>
      <c r="AE2316" s="3">
        <v>1</v>
      </c>
      <c r="AF2316" s="12">
        <f>_xlfn.XLOOKUP(C2316,ESTACIONES!B:B,ESTACIONES!N:N,0,0,1)</f>
        <v>4.0819376781190959</v>
      </c>
      <c r="AG2316">
        <f>_xlfn.XLOOKUP(A2316,'L y W'!A:A,'L y W'!B:B,0,0,1)</f>
        <v>0</v>
      </c>
      <c r="AH2316">
        <f>_xlfn.XLOOKUP(A2316,'L y W'!A:A,'L y W'!C:C,0,0,1)</f>
        <v>0</v>
      </c>
    </row>
    <row r="2317" spans="1:34" x14ac:dyDescent="0.3">
      <c r="A2317" s="1">
        <v>4568</v>
      </c>
      <c r="B2317" s="1" t="s">
        <v>2973</v>
      </c>
      <c r="C2317" s="1" t="s">
        <v>99</v>
      </c>
      <c r="D2317" s="1">
        <v>2018</v>
      </c>
      <c r="E2317" s="1">
        <v>5</v>
      </c>
      <c r="F2317" s="1">
        <v>4</v>
      </c>
      <c r="G2317" s="1">
        <v>20</v>
      </c>
      <c r="H2317" s="1">
        <v>25</v>
      </c>
      <c r="I2317" s="1">
        <v>33</v>
      </c>
      <c r="J2317" s="1">
        <v>-29.824000000000002</v>
      </c>
      <c r="K2317" s="1">
        <v>-71.378</v>
      </c>
      <c r="L2317" s="1">
        <v>5</v>
      </c>
      <c r="M2317" s="1">
        <v>49</v>
      </c>
      <c r="N2317" s="1">
        <v>-29.965509999999998</v>
      </c>
      <c r="O2317" s="1">
        <v>-71.351110000000006</v>
      </c>
      <c r="P2317" s="1">
        <v>36</v>
      </c>
      <c r="Q2317" s="1">
        <v>1228</v>
      </c>
      <c r="R2317" s="7">
        <v>6.4838235294117661</v>
      </c>
      <c r="S2317" s="1">
        <v>40</v>
      </c>
      <c r="T2317" s="1">
        <v>71</v>
      </c>
      <c r="U2317" s="1">
        <v>171</v>
      </c>
      <c r="V2317" s="1">
        <v>133</v>
      </c>
      <c r="W2317" s="1">
        <v>81</v>
      </c>
      <c r="X2317" s="1">
        <v>19</v>
      </c>
      <c r="Y2317" s="1">
        <v>15.900040997069441</v>
      </c>
      <c r="Z2317" s="1">
        <v>51.549399605703357</v>
      </c>
      <c r="AA2317" s="1">
        <v>51.515064239501953</v>
      </c>
      <c r="AB2317" s="1" t="s">
        <v>2981</v>
      </c>
      <c r="AC2317" s="3">
        <v>18</v>
      </c>
      <c r="AD2317" s="3">
        <f>_xlfn.XLOOKUP(B2317,EVENTOS!B:B,EVENTOS!M:M,"--",0,1)</f>
        <v>471</v>
      </c>
      <c r="AE2317" s="3">
        <v>1</v>
      </c>
      <c r="AF2317" s="12">
        <f>_xlfn.XLOOKUP(C2317,ESTACIONES!B:B,ESTACIONES!N:N,0,0,1)</f>
        <v>1.6562573616396086</v>
      </c>
      <c r="AG2317">
        <f>_xlfn.XLOOKUP(A2317,'L y W'!A:A,'L y W'!B:B,0,0,1)</f>
        <v>0</v>
      </c>
      <c r="AH2317">
        <f>_xlfn.XLOOKUP(A2317,'L y W'!A:A,'L y W'!C:C,0,0,1)</f>
        <v>0</v>
      </c>
    </row>
    <row r="2318" spans="1:34" x14ac:dyDescent="0.3">
      <c r="A2318" s="1">
        <v>4569</v>
      </c>
      <c r="B2318" s="1" t="s">
        <v>2973</v>
      </c>
      <c r="C2318" s="1" t="s">
        <v>2584</v>
      </c>
      <c r="D2318" s="1">
        <v>2018</v>
      </c>
      <c r="E2318" s="1">
        <v>5</v>
      </c>
      <c r="F2318" s="1">
        <v>4</v>
      </c>
      <c r="G2318" s="1">
        <v>20</v>
      </c>
      <c r="H2318" s="1">
        <v>25</v>
      </c>
      <c r="I2318" s="1">
        <v>33</v>
      </c>
      <c r="J2318" s="1">
        <v>-29.824000000000002</v>
      </c>
      <c r="K2318" s="1">
        <v>-71.378</v>
      </c>
      <c r="L2318" s="1">
        <v>5</v>
      </c>
      <c r="M2318" s="1">
        <v>49</v>
      </c>
      <c r="N2318" s="1">
        <v>-29.954619999999998</v>
      </c>
      <c r="O2318" s="1">
        <v>-71.301460000000006</v>
      </c>
      <c r="P2318" s="1">
        <v>11</v>
      </c>
      <c r="Q2318" s="1">
        <v>433</v>
      </c>
      <c r="R2318" s="7">
        <v>0.77</v>
      </c>
      <c r="S2318" s="1">
        <v>40</v>
      </c>
      <c r="T2318" s="1">
        <v>71</v>
      </c>
      <c r="U2318" s="1">
        <v>171</v>
      </c>
      <c r="V2318" s="1">
        <v>133</v>
      </c>
      <c r="W2318" s="1">
        <v>81</v>
      </c>
      <c r="X2318" s="1">
        <v>19</v>
      </c>
      <c r="Y2318" s="1">
        <v>16.257619204989069</v>
      </c>
      <c r="Z2318" s="1">
        <v>51.637082636555192</v>
      </c>
      <c r="AA2318" s="1">
        <v>51.627223968505859</v>
      </c>
      <c r="AB2318" s="1" t="s">
        <v>2982</v>
      </c>
      <c r="AC2318" s="3">
        <v>152</v>
      </c>
      <c r="AD2318" s="3">
        <f>_xlfn.XLOOKUP(B2318,EVENTOS!B:B,EVENTOS!M:M,"--",0,1)</f>
        <v>471</v>
      </c>
      <c r="AE2318" s="3">
        <v>1</v>
      </c>
      <c r="AF2318" s="12">
        <f>_xlfn.XLOOKUP(C2318,ESTACIONES!B:B,ESTACIONES!N:N,0,0,1)</f>
        <v>4.2052535399603261</v>
      </c>
      <c r="AG2318">
        <f>_xlfn.XLOOKUP(A2318,'L y W'!A:A,'L y W'!B:B,0,0,1)</f>
        <v>0</v>
      </c>
      <c r="AH2318">
        <f>_xlfn.XLOOKUP(A2318,'L y W'!A:A,'L y W'!C:C,0,0,1)</f>
        <v>0</v>
      </c>
    </row>
    <row r="2319" spans="1:34" x14ac:dyDescent="0.3">
      <c r="A2319" s="1">
        <v>4570</v>
      </c>
      <c r="B2319" s="1" t="s">
        <v>2973</v>
      </c>
      <c r="C2319" s="1" t="s">
        <v>53</v>
      </c>
      <c r="D2319" s="1">
        <v>2018</v>
      </c>
      <c r="E2319" s="1">
        <v>5</v>
      </c>
      <c r="F2319" s="1">
        <v>4</v>
      </c>
      <c r="G2319" s="1">
        <v>20</v>
      </c>
      <c r="H2319" s="1">
        <v>25</v>
      </c>
      <c r="I2319" s="1">
        <v>33</v>
      </c>
      <c r="J2319" s="1">
        <v>-29.824000000000002</v>
      </c>
      <c r="K2319" s="1">
        <v>-71.378</v>
      </c>
      <c r="L2319" s="1">
        <v>5</v>
      </c>
      <c r="M2319" s="1">
        <v>49</v>
      </c>
      <c r="N2319" s="1">
        <v>-30.258980000000001</v>
      </c>
      <c r="O2319" s="1">
        <v>-71.490459999999999</v>
      </c>
      <c r="P2319" s="1">
        <v>10</v>
      </c>
      <c r="Q2319" s="1">
        <v>364</v>
      </c>
      <c r="R2319" s="7">
        <v>1.87</v>
      </c>
      <c r="S2319" s="1">
        <v>40</v>
      </c>
      <c r="T2319" s="1">
        <v>71</v>
      </c>
      <c r="U2319" s="1">
        <v>171</v>
      </c>
      <c r="V2319" s="1">
        <v>133</v>
      </c>
      <c r="W2319" s="1">
        <v>81</v>
      </c>
      <c r="X2319" s="1">
        <v>19</v>
      </c>
      <c r="Y2319" s="1">
        <v>49.423720499454156</v>
      </c>
      <c r="Z2319" s="1">
        <v>69.603766047593751</v>
      </c>
      <c r="AA2319" s="1">
        <v>69.598640441894531</v>
      </c>
      <c r="AB2319" s="1" t="s">
        <v>2983</v>
      </c>
      <c r="AC2319" s="3">
        <v>9</v>
      </c>
      <c r="AD2319" s="3">
        <f>_xlfn.XLOOKUP(B2319,EVENTOS!B:B,EVENTOS!M:M,"--",0,1)</f>
        <v>471</v>
      </c>
      <c r="AE2319" s="3">
        <v>1</v>
      </c>
      <c r="AF2319" s="12">
        <f>_xlfn.XLOOKUP(C2319,ESTACIONES!B:B,ESTACIONES!N:N,0,0,1)</f>
        <v>4.3052866245068095</v>
      </c>
      <c r="AG2319">
        <f>_xlfn.XLOOKUP(A2319,'L y W'!A:A,'L y W'!B:B,0,0,1)</f>
        <v>0</v>
      </c>
      <c r="AH2319">
        <f>_xlfn.XLOOKUP(A2319,'L y W'!A:A,'L y W'!C:C,0,0,1)</f>
        <v>0</v>
      </c>
    </row>
    <row r="2320" spans="1:34" x14ac:dyDescent="0.3">
      <c r="A2320" s="1">
        <v>4573</v>
      </c>
      <c r="B2320" s="1" t="s">
        <v>2973</v>
      </c>
      <c r="C2320" s="1" t="s">
        <v>2800</v>
      </c>
      <c r="D2320" s="1">
        <v>2018</v>
      </c>
      <c r="E2320" s="1">
        <v>5</v>
      </c>
      <c r="F2320" s="1">
        <v>4</v>
      </c>
      <c r="G2320" s="1">
        <v>20</v>
      </c>
      <c r="H2320" s="1">
        <v>25</v>
      </c>
      <c r="I2320" s="1">
        <v>33</v>
      </c>
      <c r="J2320" s="1">
        <v>-29.824000000000002</v>
      </c>
      <c r="K2320" s="1">
        <v>-71.378</v>
      </c>
      <c r="L2320" s="1">
        <v>5</v>
      </c>
      <c r="M2320" s="1">
        <v>49</v>
      </c>
      <c r="N2320" s="1">
        <v>-30.601056</v>
      </c>
      <c r="O2320" s="1">
        <v>-71.201131000000004</v>
      </c>
      <c r="P2320" s="1">
        <v>197</v>
      </c>
      <c r="Q2320" s="1">
        <v>799</v>
      </c>
      <c r="R2320" s="7">
        <v>1.1000000000000001</v>
      </c>
      <c r="S2320" s="1">
        <v>40</v>
      </c>
      <c r="T2320" s="1">
        <v>71</v>
      </c>
      <c r="U2320" s="1">
        <v>171</v>
      </c>
      <c r="V2320" s="1">
        <v>133</v>
      </c>
      <c r="W2320" s="1">
        <v>81</v>
      </c>
      <c r="X2320" s="1">
        <v>19</v>
      </c>
      <c r="Y2320" s="1">
        <v>87.808362894535492</v>
      </c>
      <c r="Z2320" s="1">
        <v>100.6511470536647</v>
      </c>
      <c r="AA2320" s="1">
        <v>100.56011962890619</v>
      </c>
      <c r="AB2320" s="1" t="s">
        <v>2984</v>
      </c>
      <c r="AC2320" s="3">
        <v>158</v>
      </c>
      <c r="AD2320" s="3">
        <f>_xlfn.XLOOKUP(B2320,EVENTOS!B:B,EVENTOS!M:M,"--",0,1)</f>
        <v>471</v>
      </c>
      <c r="AE2320" s="3">
        <v>1</v>
      </c>
      <c r="AF2320" s="12">
        <f>_xlfn.XLOOKUP(C2320,ESTACIONES!B:B,ESTACIONES!N:N,0,0,1)</f>
        <v>2.4133977856306723</v>
      </c>
      <c r="AG2320">
        <f>_xlfn.XLOOKUP(A2320,'L y W'!A:A,'L y W'!B:B,0,0,1)</f>
        <v>0</v>
      </c>
      <c r="AH2320">
        <f>_xlfn.XLOOKUP(A2320,'L y W'!A:A,'L y W'!C:C,0,0,1)</f>
        <v>0</v>
      </c>
    </row>
    <row r="2321" spans="1:34" x14ac:dyDescent="0.3">
      <c r="A2321" s="1">
        <v>4575</v>
      </c>
      <c r="B2321" s="1" t="s">
        <v>2973</v>
      </c>
      <c r="C2321" s="1" t="s">
        <v>139</v>
      </c>
      <c r="D2321" s="1">
        <v>2018</v>
      </c>
      <c r="E2321" s="1">
        <v>5</v>
      </c>
      <c r="F2321" s="1">
        <v>4</v>
      </c>
      <c r="G2321" s="1">
        <v>20</v>
      </c>
      <c r="H2321" s="1">
        <v>25</v>
      </c>
      <c r="I2321" s="1">
        <v>33</v>
      </c>
      <c r="J2321" s="1">
        <v>-29.824000000000002</v>
      </c>
      <c r="K2321" s="1">
        <v>-71.378</v>
      </c>
      <c r="L2321" s="1">
        <v>5</v>
      </c>
      <c r="M2321" s="1">
        <v>49</v>
      </c>
      <c r="N2321" s="1">
        <v>-29.910710000000002</v>
      </c>
      <c r="O2321" s="1">
        <v>-71.250820000000004</v>
      </c>
      <c r="P2321" s="1">
        <v>30</v>
      </c>
      <c r="Q2321" s="1">
        <v>587</v>
      </c>
      <c r="R2321" s="7">
        <v>3.2</v>
      </c>
      <c r="S2321" s="1">
        <v>40</v>
      </c>
      <c r="T2321" s="1">
        <v>71</v>
      </c>
      <c r="U2321" s="1">
        <v>171</v>
      </c>
      <c r="V2321" s="1">
        <v>133</v>
      </c>
      <c r="W2321" s="1">
        <v>81</v>
      </c>
      <c r="X2321" s="1">
        <v>19</v>
      </c>
      <c r="Y2321" s="1">
        <v>15.600241243203875</v>
      </c>
      <c r="Z2321" s="1">
        <v>51.452001193793805</v>
      </c>
      <c r="AA2321" s="1">
        <v>51.424762725830078</v>
      </c>
      <c r="AB2321" s="1" t="s">
        <v>2985</v>
      </c>
      <c r="AC2321" s="3">
        <v>23</v>
      </c>
      <c r="AD2321" s="3">
        <f>_xlfn.XLOOKUP(B2321,EVENTOS!B:B,EVENTOS!M:M,"--",0,1)</f>
        <v>471</v>
      </c>
      <c r="AE2321" s="3">
        <v>1</v>
      </c>
      <c r="AF2321" s="12">
        <f>_xlfn.XLOOKUP(C2321,ESTACIONES!B:B,ESTACIONES!N:N,0,0,1)</f>
        <v>2.8545473582449143</v>
      </c>
      <c r="AG2321">
        <f>_xlfn.XLOOKUP(A2321,'L y W'!A:A,'L y W'!B:B,0,0,1)</f>
        <v>0</v>
      </c>
      <c r="AH2321">
        <f>_xlfn.XLOOKUP(A2321,'L y W'!A:A,'L y W'!C:C,0,0,1)</f>
        <v>0</v>
      </c>
    </row>
    <row r="2322" spans="1:34" x14ac:dyDescent="0.3">
      <c r="A2322" s="1">
        <v>4576</v>
      </c>
      <c r="B2322" s="1" t="s">
        <v>2973</v>
      </c>
      <c r="C2322" s="1" t="s">
        <v>833</v>
      </c>
      <c r="D2322" s="1">
        <v>2018</v>
      </c>
      <c r="E2322" s="1">
        <v>5</v>
      </c>
      <c r="F2322" s="1">
        <v>4</v>
      </c>
      <c r="G2322" s="1">
        <v>20</v>
      </c>
      <c r="H2322" s="1">
        <v>25</v>
      </c>
      <c r="I2322" s="1">
        <v>33</v>
      </c>
      <c r="J2322" s="1">
        <v>-29.824000000000002</v>
      </c>
      <c r="K2322" s="1">
        <v>-71.378</v>
      </c>
      <c r="L2322" s="1">
        <v>5</v>
      </c>
      <c r="M2322" s="1">
        <v>49</v>
      </c>
      <c r="N2322" s="1">
        <v>-29.91864</v>
      </c>
      <c r="O2322" s="1">
        <v>-71.238410000000002</v>
      </c>
      <c r="P2322" s="1">
        <v>101</v>
      </c>
      <c r="Q2322" s="1">
        <v>773</v>
      </c>
      <c r="R2322" s="7">
        <v>0.92222222222222228</v>
      </c>
      <c r="S2322" s="1">
        <v>40</v>
      </c>
      <c r="T2322" s="1">
        <v>71</v>
      </c>
      <c r="U2322" s="1">
        <v>171</v>
      </c>
      <c r="V2322" s="1">
        <v>133</v>
      </c>
      <c r="W2322" s="1">
        <v>81</v>
      </c>
      <c r="X2322" s="1">
        <v>19</v>
      </c>
      <c r="Y2322" s="1">
        <v>17.085863524568467</v>
      </c>
      <c r="Z2322" s="1">
        <v>51.988796229381755</v>
      </c>
      <c r="AA2322" s="1">
        <v>51.895057678222663</v>
      </c>
      <c r="AB2322" s="1" t="s">
        <v>2986</v>
      </c>
      <c r="AC2322" s="3">
        <v>76</v>
      </c>
      <c r="AD2322" s="3">
        <f>_xlfn.XLOOKUP(B2322,EVENTOS!B:B,EVENTOS!M:M,"--",0,1)</f>
        <v>471</v>
      </c>
      <c r="AE2322" s="3">
        <v>1</v>
      </c>
      <c r="AF2322" s="12">
        <f>_xlfn.XLOOKUP(C2322,ESTACIONES!B:B,ESTACIONES!N:N,0,0,1)</f>
        <v>2.1128237430773216</v>
      </c>
      <c r="AG2322">
        <f>_xlfn.XLOOKUP(A2322,'L y W'!A:A,'L y W'!B:B,0,0,1)</f>
        <v>0</v>
      </c>
      <c r="AH2322">
        <f>_xlfn.XLOOKUP(A2322,'L y W'!A:A,'L y W'!C:C,0,0,1)</f>
        <v>0</v>
      </c>
    </row>
    <row r="2323" spans="1:34" x14ac:dyDescent="0.3">
      <c r="A2323" s="1">
        <v>4577</v>
      </c>
      <c r="B2323" s="1" t="s">
        <v>2973</v>
      </c>
      <c r="C2323" s="1" t="s">
        <v>29</v>
      </c>
      <c r="D2323" s="1">
        <v>2018</v>
      </c>
      <c r="E2323" s="1">
        <v>5</v>
      </c>
      <c r="F2323" s="1">
        <v>4</v>
      </c>
      <c r="G2323" s="1">
        <v>20</v>
      </c>
      <c r="H2323" s="1">
        <v>25</v>
      </c>
      <c r="I2323" s="1">
        <v>33</v>
      </c>
      <c r="J2323" s="1">
        <v>-29.824000000000002</v>
      </c>
      <c r="K2323" s="1">
        <v>-71.378</v>
      </c>
      <c r="L2323" s="1">
        <v>5</v>
      </c>
      <c r="M2323" s="1">
        <v>49</v>
      </c>
      <c r="N2323" s="1">
        <v>-30.172699999999999</v>
      </c>
      <c r="O2323" s="1">
        <v>-70.799300000000002</v>
      </c>
      <c r="P2323" s="1">
        <v>0</v>
      </c>
      <c r="Q2323" s="1">
        <v>405</v>
      </c>
      <c r="R2323" s="7">
        <v>1.64</v>
      </c>
      <c r="S2323" s="1">
        <v>40</v>
      </c>
      <c r="T2323" s="1">
        <v>71</v>
      </c>
      <c r="U2323" s="1">
        <v>171</v>
      </c>
      <c r="V2323" s="1">
        <v>133</v>
      </c>
      <c r="W2323" s="1">
        <v>81</v>
      </c>
      <c r="X2323" s="1">
        <v>19</v>
      </c>
      <c r="Y2323" s="1">
        <v>67.911371837237795</v>
      </c>
      <c r="Z2323" s="1">
        <v>83.743384364471282</v>
      </c>
      <c r="AA2323" s="1">
        <v>83.808609008789063</v>
      </c>
      <c r="AB2323" s="1" t="s">
        <v>2987</v>
      </c>
      <c r="AC2323" s="3">
        <v>1</v>
      </c>
      <c r="AD2323" s="3">
        <f>_xlfn.XLOOKUP(B2323,EVENTOS!B:B,EVENTOS!M:M,"--",0,1)</f>
        <v>471</v>
      </c>
      <c r="AE2323" s="3">
        <v>1</v>
      </c>
      <c r="AF2323" s="12">
        <f>_xlfn.XLOOKUP(C2323,ESTACIONES!B:B,ESTACIONES!N:N,0,0,1)</f>
        <v>5.4872095279552653</v>
      </c>
      <c r="AG2323">
        <f>_xlfn.XLOOKUP(A2323,'L y W'!A:A,'L y W'!B:B,0,0,1)</f>
        <v>0</v>
      </c>
      <c r="AH2323">
        <f>_xlfn.XLOOKUP(A2323,'L y W'!A:A,'L y W'!C:C,0,0,1)</f>
        <v>0</v>
      </c>
    </row>
    <row r="2324" spans="1:34" x14ac:dyDescent="0.3">
      <c r="A2324" s="1">
        <v>4581</v>
      </c>
      <c r="B2324" s="1" t="s">
        <v>2988</v>
      </c>
      <c r="C2324" s="1" t="s">
        <v>2782</v>
      </c>
      <c r="D2324" s="1">
        <v>2018</v>
      </c>
      <c r="E2324" s="1">
        <v>5</v>
      </c>
      <c r="F2324" s="1">
        <v>19</v>
      </c>
      <c r="G2324" s="1">
        <v>6</v>
      </c>
      <c r="H2324" s="1">
        <v>43</v>
      </c>
      <c r="I2324" s="1">
        <v>40</v>
      </c>
      <c r="J2324" s="1">
        <v>-32.203000000000003</v>
      </c>
      <c r="K2324" s="1">
        <v>-71.381</v>
      </c>
      <c r="L2324" s="1">
        <v>4.8</v>
      </c>
      <c r="M2324" s="1">
        <v>39.700000000000003</v>
      </c>
      <c r="N2324" s="1">
        <v>-31.187277999999999</v>
      </c>
      <c r="O2324" s="1">
        <v>-71.000805999999997</v>
      </c>
      <c r="P2324" s="1">
        <v>922</v>
      </c>
      <c r="Q2324" s="1">
        <v>827</v>
      </c>
      <c r="R2324" s="7">
        <v>1.63</v>
      </c>
      <c r="S2324" s="1" t="s">
        <v>38</v>
      </c>
      <c r="T2324" s="1" t="s">
        <v>38</v>
      </c>
      <c r="U2324" s="1" t="s">
        <v>38</v>
      </c>
      <c r="V2324" s="1" t="s">
        <v>38</v>
      </c>
      <c r="W2324" s="1" t="s">
        <v>38</v>
      </c>
      <c r="X2324" s="1" t="s">
        <v>38</v>
      </c>
      <c r="Y2324" s="1">
        <v>118.25160945256036</v>
      </c>
      <c r="Z2324" s="1">
        <v>125.0343553673184</v>
      </c>
      <c r="AA2324" s="1">
        <v>125.0343553673184</v>
      </c>
      <c r="AB2324" s="1" t="s">
        <v>2989</v>
      </c>
      <c r="AC2324" s="3">
        <v>157</v>
      </c>
      <c r="AD2324" s="3">
        <f>_xlfn.XLOOKUP(B2324,EVENTOS!B:B,EVENTOS!M:M,"--",0,1)</f>
        <v>472</v>
      </c>
      <c r="AE2324" s="3">
        <v>1</v>
      </c>
      <c r="AF2324" s="12">
        <f>_xlfn.XLOOKUP(C2324,ESTACIONES!B:B,ESTACIONES!N:N,0,0,1)</f>
        <v>3.338895831735742</v>
      </c>
      <c r="AG2324" t="e">
        <f>_xlfn.XLOOKUP(A2324,'L y W'!A:A,'L y W'!B:B,0,0,1)</f>
        <v>#N/A</v>
      </c>
      <c r="AH2324" t="e">
        <f>_xlfn.XLOOKUP(A2324,'L y W'!A:A,'L y W'!C:C,0,0,1)</f>
        <v>#N/A</v>
      </c>
    </row>
    <row r="2325" spans="1:34" x14ac:dyDescent="0.3">
      <c r="A2325" s="1">
        <v>4582</v>
      </c>
      <c r="B2325" s="1" t="s">
        <v>2988</v>
      </c>
      <c r="C2325" s="1" t="s">
        <v>97</v>
      </c>
      <c r="D2325" s="1">
        <v>2018</v>
      </c>
      <c r="E2325" s="1">
        <v>5</v>
      </c>
      <c r="F2325" s="1">
        <v>19</v>
      </c>
      <c r="G2325" s="1">
        <v>6</v>
      </c>
      <c r="H2325" s="1">
        <v>43</v>
      </c>
      <c r="I2325" s="1">
        <v>40</v>
      </c>
      <c r="J2325" s="1">
        <v>-32.203000000000003</v>
      </c>
      <c r="K2325" s="1">
        <v>-71.381</v>
      </c>
      <c r="L2325" s="1">
        <v>4.8</v>
      </c>
      <c r="M2325" s="1">
        <v>39.700000000000003</v>
      </c>
      <c r="N2325" s="1">
        <v>-29.96818</v>
      </c>
      <c r="O2325" s="1">
        <v>-71.337360000000004</v>
      </c>
      <c r="P2325" s="1">
        <v>52</v>
      </c>
      <c r="Q2325" s="1">
        <v>1106</v>
      </c>
      <c r="R2325" s="7">
        <v>1.24</v>
      </c>
      <c r="S2325" s="1" t="s">
        <v>38</v>
      </c>
      <c r="T2325" s="1" t="s">
        <v>38</v>
      </c>
      <c r="U2325" s="1" t="s">
        <v>38</v>
      </c>
      <c r="V2325" s="1" t="s">
        <v>38</v>
      </c>
      <c r="W2325" s="1" t="s">
        <v>38</v>
      </c>
      <c r="X2325" s="1" t="s">
        <v>38</v>
      </c>
      <c r="Y2325" s="1">
        <v>247.81171434523623</v>
      </c>
      <c r="Z2325" s="1">
        <v>250.9798144686639</v>
      </c>
      <c r="AA2325" s="1">
        <v>250.9798144686639</v>
      </c>
      <c r="AB2325" s="1" t="s">
        <v>2990</v>
      </c>
      <c r="AC2325" s="3">
        <v>17</v>
      </c>
      <c r="AD2325" s="3">
        <f>_xlfn.XLOOKUP(B2325,EVENTOS!B:B,EVENTOS!M:M,"--",0,1)</f>
        <v>472</v>
      </c>
      <c r="AE2325" s="3">
        <v>1</v>
      </c>
      <c r="AF2325" s="12">
        <f>_xlfn.XLOOKUP(C2325,ESTACIONES!B:B,ESTACIONES!N:N,0,0,1)</f>
        <v>4.0819376781190959</v>
      </c>
      <c r="AG2325" t="e">
        <f>_xlfn.XLOOKUP(A2325,'L y W'!A:A,'L y W'!B:B,0,0,1)</f>
        <v>#N/A</v>
      </c>
      <c r="AH2325" t="e">
        <f>_xlfn.XLOOKUP(A2325,'L y W'!A:A,'L y W'!C:C,0,0,1)</f>
        <v>#N/A</v>
      </c>
    </row>
    <row r="2326" spans="1:34" x14ac:dyDescent="0.3">
      <c r="A2326" s="1">
        <v>4583</v>
      </c>
      <c r="B2326" s="1" t="s">
        <v>2988</v>
      </c>
      <c r="C2326" s="1" t="s">
        <v>51</v>
      </c>
      <c r="D2326" s="1">
        <v>2018</v>
      </c>
      <c r="E2326" s="1">
        <v>5</v>
      </c>
      <c r="F2326" s="1">
        <v>19</v>
      </c>
      <c r="G2326" s="1">
        <v>6</v>
      </c>
      <c r="H2326" s="1">
        <v>43</v>
      </c>
      <c r="I2326" s="1">
        <v>40</v>
      </c>
      <c r="J2326" s="1">
        <v>-32.203000000000003</v>
      </c>
      <c r="K2326" s="1">
        <v>-71.381</v>
      </c>
      <c r="L2326" s="1">
        <v>4.8</v>
      </c>
      <c r="M2326" s="1">
        <v>39.700000000000003</v>
      </c>
      <c r="N2326" s="1">
        <v>-31.783711</v>
      </c>
      <c r="O2326" s="1">
        <v>-70.969739000000004</v>
      </c>
      <c r="P2326" s="1">
        <v>458</v>
      </c>
      <c r="Q2326" s="1">
        <v>751</v>
      </c>
      <c r="R2326" s="7">
        <v>2.1</v>
      </c>
      <c r="S2326" s="1" t="s">
        <v>38</v>
      </c>
      <c r="T2326" s="1" t="s">
        <v>38</v>
      </c>
      <c r="U2326" s="1" t="s">
        <v>38</v>
      </c>
      <c r="V2326" s="1" t="s">
        <v>38</v>
      </c>
      <c r="W2326" s="1" t="s">
        <v>38</v>
      </c>
      <c r="X2326" s="1" t="s">
        <v>38</v>
      </c>
      <c r="Y2326" s="1">
        <v>60.59750494935642</v>
      </c>
      <c r="Z2326" s="1">
        <v>72.696097351145852</v>
      </c>
      <c r="AA2326" s="1">
        <v>72.696097351145852</v>
      </c>
      <c r="AB2326" s="1" t="s">
        <v>2991</v>
      </c>
      <c r="AC2326" s="3">
        <v>8</v>
      </c>
      <c r="AD2326" s="3">
        <f>_xlfn.XLOOKUP(B2326,EVENTOS!B:B,EVENTOS!M:M,"--",0,1)</f>
        <v>472</v>
      </c>
      <c r="AE2326" s="3">
        <v>1</v>
      </c>
      <c r="AF2326" s="12">
        <f>_xlfn.XLOOKUP(C2326,ESTACIONES!B:B,ESTACIONES!N:N,0,0,1)</f>
        <v>4.6375108145656956</v>
      </c>
      <c r="AG2326" t="e">
        <f>_xlfn.XLOOKUP(A2326,'L y W'!A:A,'L y W'!B:B,0,0,1)</f>
        <v>#N/A</v>
      </c>
      <c r="AH2326" t="e">
        <f>_xlfn.XLOOKUP(A2326,'L y W'!A:A,'L y W'!C:C,0,0,1)</f>
        <v>#N/A</v>
      </c>
    </row>
    <row r="2327" spans="1:34" x14ac:dyDescent="0.3">
      <c r="A2327" s="1">
        <v>4586</v>
      </c>
      <c r="B2327" s="1" t="s">
        <v>2988</v>
      </c>
      <c r="C2327" s="1" t="s">
        <v>165</v>
      </c>
      <c r="D2327" s="1">
        <v>2018</v>
      </c>
      <c r="E2327" s="1">
        <v>5</v>
      </c>
      <c r="F2327" s="1">
        <v>19</v>
      </c>
      <c r="G2327" s="1">
        <v>6</v>
      </c>
      <c r="H2327" s="1">
        <v>43</v>
      </c>
      <c r="I2327" s="1">
        <v>40</v>
      </c>
      <c r="J2327" s="1">
        <v>-32.203000000000003</v>
      </c>
      <c r="K2327" s="1">
        <v>-71.381</v>
      </c>
      <c r="L2327" s="1">
        <v>4.8</v>
      </c>
      <c r="M2327" s="1">
        <v>39.700000000000003</v>
      </c>
      <c r="N2327" s="1">
        <v>-33.053122000000002</v>
      </c>
      <c r="O2327" s="1">
        <v>-71.622031000000007</v>
      </c>
      <c r="P2327" s="1">
        <v>0</v>
      </c>
      <c r="Q2327" s="1">
        <v>642</v>
      </c>
      <c r="R2327" s="7">
        <v>8.48</v>
      </c>
      <c r="S2327" s="1" t="s">
        <v>38</v>
      </c>
      <c r="T2327" s="1" t="s">
        <v>38</v>
      </c>
      <c r="U2327" s="1" t="s">
        <v>38</v>
      </c>
      <c r="V2327" s="1" t="s">
        <v>38</v>
      </c>
      <c r="W2327" s="1" t="s">
        <v>38</v>
      </c>
      <c r="X2327" s="1" t="s">
        <v>38</v>
      </c>
      <c r="Y2327" s="1">
        <v>96.95207323120016</v>
      </c>
      <c r="Z2327" s="1">
        <v>104.76542609004174</v>
      </c>
      <c r="AA2327" s="1">
        <v>104.76542609004174</v>
      </c>
      <c r="AB2327" s="1" t="s">
        <v>2992</v>
      </c>
      <c r="AC2327" s="3">
        <v>34</v>
      </c>
      <c r="AD2327" s="3">
        <f>_xlfn.XLOOKUP(B2327,EVENTOS!B:B,EVENTOS!M:M,"--",0,1)</f>
        <v>472</v>
      </c>
      <c r="AE2327" s="3">
        <v>1</v>
      </c>
      <c r="AF2327" s="12">
        <f>_xlfn.XLOOKUP(C2327,ESTACIONES!B:B,ESTACIONES!N:N,0,0,1)</f>
        <v>2.7574934886317917</v>
      </c>
      <c r="AG2327" t="e">
        <f>_xlfn.XLOOKUP(A2327,'L y W'!A:A,'L y W'!B:B,0,0,1)</f>
        <v>#N/A</v>
      </c>
      <c r="AH2327" t="e">
        <f>_xlfn.XLOOKUP(A2327,'L y W'!A:A,'L y W'!C:C,0,0,1)</f>
        <v>#N/A</v>
      </c>
    </row>
    <row r="2328" spans="1:34" x14ac:dyDescent="0.3">
      <c r="A2328" s="1">
        <v>4587</v>
      </c>
      <c r="B2328" s="1" t="s">
        <v>2988</v>
      </c>
      <c r="C2328" s="1" t="s">
        <v>234</v>
      </c>
      <c r="D2328" s="1">
        <v>2018</v>
      </c>
      <c r="E2328" s="1">
        <v>5</v>
      </c>
      <c r="F2328" s="1">
        <v>19</v>
      </c>
      <c r="G2328" s="1">
        <v>6</v>
      </c>
      <c r="H2328" s="1">
        <v>43</v>
      </c>
      <c r="I2328" s="1">
        <v>40</v>
      </c>
      <c r="J2328" s="1">
        <v>-32.203000000000003</v>
      </c>
      <c r="K2328" s="1">
        <v>-71.381</v>
      </c>
      <c r="L2328" s="1">
        <v>4.8</v>
      </c>
      <c r="M2328" s="1">
        <v>39.700000000000003</v>
      </c>
      <c r="N2328" s="1">
        <v>-33.023083</v>
      </c>
      <c r="O2328" s="1">
        <v>-71.517832999999996</v>
      </c>
      <c r="P2328" s="1">
        <v>0</v>
      </c>
      <c r="Q2328" s="1">
        <v>622</v>
      </c>
      <c r="R2328" s="7">
        <v>7.28</v>
      </c>
      <c r="S2328" s="1" t="s">
        <v>38</v>
      </c>
      <c r="T2328" s="1" t="s">
        <v>38</v>
      </c>
      <c r="U2328" s="1" t="s">
        <v>38</v>
      </c>
      <c r="V2328" s="1" t="s">
        <v>38</v>
      </c>
      <c r="W2328" s="1" t="s">
        <v>38</v>
      </c>
      <c r="X2328" s="1" t="s">
        <v>38</v>
      </c>
      <c r="Y2328" s="1">
        <v>91.847552743618508</v>
      </c>
      <c r="Z2328" s="1">
        <v>100.06029654659126</v>
      </c>
      <c r="AA2328" s="1">
        <v>100.06029654659126</v>
      </c>
      <c r="AB2328" s="1" t="s">
        <v>2993</v>
      </c>
      <c r="AC2328" s="3">
        <v>44</v>
      </c>
      <c r="AD2328" s="3">
        <f>_xlfn.XLOOKUP(B2328,EVENTOS!B:B,EVENTOS!M:M,"--",0,1)</f>
        <v>472</v>
      </c>
      <c r="AE2328" s="3">
        <v>1</v>
      </c>
      <c r="AF2328" s="12">
        <f>_xlfn.XLOOKUP(C2328,ESTACIONES!B:B,ESTACIONES!N:N,0,0,1)</f>
        <v>7.8837968896193393</v>
      </c>
      <c r="AG2328" t="e">
        <f>_xlfn.XLOOKUP(A2328,'L y W'!A:A,'L y W'!B:B,0,0,1)</f>
        <v>#N/A</v>
      </c>
      <c r="AH2328" t="e">
        <f>_xlfn.XLOOKUP(A2328,'L y W'!A:A,'L y W'!C:C,0,0,1)</f>
        <v>#N/A</v>
      </c>
    </row>
    <row r="2329" spans="1:34" x14ac:dyDescent="0.3">
      <c r="A2329" s="1">
        <v>4589</v>
      </c>
      <c r="B2329" s="1" t="s">
        <v>2988</v>
      </c>
      <c r="C2329" s="1" t="s">
        <v>2739</v>
      </c>
      <c r="D2329" s="1">
        <v>2018</v>
      </c>
      <c r="E2329" s="1">
        <v>5</v>
      </c>
      <c r="F2329" s="1">
        <v>19</v>
      </c>
      <c r="G2329" s="1">
        <v>6</v>
      </c>
      <c r="H2329" s="1">
        <v>43</v>
      </c>
      <c r="I2329" s="1">
        <v>40</v>
      </c>
      <c r="J2329" s="1">
        <v>-32.203000000000003</v>
      </c>
      <c r="K2329" s="1">
        <v>-71.381</v>
      </c>
      <c r="L2329" s="1">
        <v>4.8</v>
      </c>
      <c r="M2329" s="1">
        <v>39.700000000000003</v>
      </c>
      <c r="N2329" s="1">
        <v>-32.250830999999998</v>
      </c>
      <c r="O2329" s="1">
        <v>-70.930949999999996</v>
      </c>
      <c r="P2329" s="1">
        <v>0</v>
      </c>
      <c r="Q2329" s="1">
        <v>374</v>
      </c>
      <c r="R2329" s="7">
        <v>2.88</v>
      </c>
      <c r="S2329" s="1" t="s">
        <v>38</v>
      </c>
      <c r="T2329" s="1" t="s">
        <v>38</v>
      </c>
      <c r="U2329" s="1" t="s">
        <v>38</v>
      </c>
      <c r="V2329" s="1" t="s">
        <v>38</v>
      </c>
      <c r="W2329" s="1" t="s">
        <v>38</v>
      </c>
      <c r="X2329" s="1" t="s">
        <v>38</v>
      </c>
      <c r="Y2329" s="1">
        <v>42.751834298004972</v>
      </c>
      <c r="Z2329" s="1">
        <v>58.34217458960606</v>
      </c>
      <c r="AA2329" s="1">
        <v>58.34217458960606</v>
      </c>
      <c r="AB2329" s="1" t="s">
        <v>2994</v>
      </c>
      <c r="AC2329" s="3">
        <v>155</v>
      </c>
      <c r="AD2329" s="3">
        <f>_xlfn.XLOOKUP(B2329,EVENTOS!B:B,EVENTOS!M:M,"--",0,1)</f>
        <v>472</v>
      </c>
      <c r="AE2329" s="3">
        <v>1</v>
      </c>
      <c r="AF2329" s="12">
        <f>_xlfn.XLOOKUP(C2329,ESTACIONES!B:B,ESTACIONES!N:N,0,0,1)</f>
        <v>2.5621754116587949</v>
      </c>
      <c r="AG2329" t="e">
        <f>_xlfn.XLOOKUP(A2329,'L y W'!A:A,'L y W'!B:B,0,0,1)</f>
        <v>#N/A</v>
      </c>
      <c r="AH2329" t="e">
        <f>_xlfn.XLOOKUP(A2329,'L y W'!A:A,'L y W'!C:C,0,0,1)</f>
        <v>#N/A</v>
      </c>
    </row>
    <row r="2330" spans="1:34" x14ac:dyDescent="0.3">
      <c r="A2330" s="1">
        <v>4592</v>
      </c>
      <c r="B2330" s="1" t="s">
        <v>2988</v>
      </c>
      <c r="C2330" s="1" t="s">
        <v>167</v>
      </c>
      <c r="D2330" s="1">
        <v>2018</v>
      </c>
      <c r="E2330" s="1">
        <v>5</v>
      </c>
      <c r="F2330" s="1">
        <v>19</v>
      </c>
      <c r="G2330" s="1">
        <v>6</v>
      </c>
      <c r="H2330" s="1">
        <v>43</v>
      </c>
      <c r="I2330" s="1">
        <v>40</v>
      </c>
      <c r="J2330" s="1">
        <v>-32.203000000000003</v>
      </c>
      <c r="K2330" s="1">
        <v>-71.381</v>
      </c>
      <c r="L2330" s="1">
        <v>4.8</v>
      </c>
      <c r="M2330" s="1">
        <v>39.700000000000003</v>
      </c>
      <c r="N2330" s="1">
        <v>-33.365428000000001</v>
      </c>
      <c r="O2330" s="1">
        <v>-71.669036000000006</v>
      </c>
      <c r="P2330" s="1">
        <v>0</v>
      </c>
      <c r="Q2330" s="1">
        <v>549</v>
      </c>
      <c r="R2330" s="7">
        <v>5.72</v>
      </c>
      <c r="S2330" s="1" t="s">
        <v>38</v>
      </c>
      <c r="T2330" s="1" t="s">
        <v>38</v>
      </c>
      <c r="U2330" s="1" t="s">
        <v>38</v>
      </c>
      <c r="V2330" s="1" t="s">
        <v>38</v>
      </c>
      <c r="W2330" s="1" t="s">
        <v>38</v>
      </c>
      <c r="X2330" s="1" t="s">
        <v>38</v>
      </c>
      <c r="Y2330" s="1">
        <v>131.70747791118299</v>
      </c>
      <c r="Z2330" s="1">
        <v>137.56071291515161</v>
      </c>
      <c r="AA2330" s="1">
        <v>137.56071291515161</v>
      </c>
      <c r="AB2330" s="1" t="s">
        <v>2995</v>
      </c>
      <c r="AC2330" s="3">
        <v>35</v>
      </c>
      <c r="AD2330" s="3">
        <f>_xlfn.XLOOKUP(B2330,EVENTOS!B:B,EVENTOS!M:M,"--",0,1)</f>
        <v>472</v>
      </c>
      <c r="AE2330" s="3">
        <v>1</v>
      </c>
      <c r="AF2330" s="12">
        <f>_xlfn.XLOOKUP(C2330,ESTACIONES!B:B,ESTACIONES!N:N,0,0,1)</f>
        <v>3.4777015408059508</v>
      </c>
      <c r="AG2330" t="e">
        <f>_xlfn.XLOOKUP(A2330,'L y W'!A:A,'L y W'!B:B,0,0,1)</f>
        <v>#N/A</v>
      </c>
      <c r="AH2330" t="e">
        <f>_xlfn.XLOOKUP(A2330,'L y W'!A:A,'L y W'!C:C,0,0,1)</f>
        <v>#N/A</v>
      </c>
    </row>
    <row r="2331" spans="1:34" x14ac:dyDescent="0.3">
      <c r="A2331" s="1">
        <v>4593</v>
      </c>
      <c r="B2331" s="1" t="s">
        <v>2988</v>
      </c>
      <c r="C2331" s="1" t="s">
        <v>2279</v>
      </c>
      <c r="D2331" s="1">
        <v>2018</v>
      </c>
      <c r="E2331" s="1">
        <v>5</v>
      </c>
      <c r="F2331" s="1">
        <v>19</v>
      </c>
      <c r="G2331" s="1">
        <v>6</v>
      </c>
      <c r="H2331" s="1">
        <v>43</v>
      </c>
      <c r="I2331" s="1">
        <v>40</v>
      </c>
      <c r="J2331" s="1">
        <v>-32.203000000000003</v>
      </c>
      <c r="K2331" s="1">
        <v>-71.381</v>
      </c>
      <c r="L2331" s="1">
        <v>4.8</v>
      </c>
      <c r="M2331" s="1">
        <v>39.700000000000003</v>
      </c>
      <c r="N2331" s="1">
        <v>-33.020063999999998</v>
      </c>
      <c r="O2331" s="1">
        <v>-71.549813999999998</v>
      </c>
      <c r="P2331" s="1">
        <v>20</v>
      </c>
      <c r="Q2331" s="1">
        <v>344</v>
      </c>
      <c r="R2331" s="7">
        <v>0.93</v>
      </c>
      <c r="S2331" s="1" t="s">
        <v>38</v>
      </c>
      <c r="T2331" s="1" t="s">
        <v>38</v>
      </c>
      <c r="U2331" s="1" t="s">
        <v>38</v>
      </c>
      <c r="V2331" s="1" t="s">
        <v>38</v>
      </c>
      <c r="W2331" s="1" t="s">
        <v>38</v>
      </c>
      <c r="X2331" s="1" t="s">
        <v>38</v>
      </c>
      <c r="Y2331" s="1">
        <v>91.985332872566474</v>
      </c>
      <c r="Z2331" s="1">
        <v>100.19470975893317</v>
      </c>
      <c r="AA2331" s="1">
        <v>100.19470975893317</v>
      </c>
      <c r="AB2331" s="1" t="s">
        <v>2996</v>
      </c>
      <c r="AC2331" s="3">
        <v>138</v>
      </c>
      <c r="AD2331" s="3">
        <f>_xlfn.XLOOKUP(B2331,EVENTOS!B:B,EVENTOS!M:M,"--",0,1)</f>
        <v>472</v>
      </c>
      <c r="AE2331" s="3">
        <v>1</v>
      </c>
      <c r="AF2331" s="12">
        <f>_xlfn.XLOOKUP(C2331,ESTACIONES!B:B,ESTACIONES!N:N,0,0,1)</f>
        <v>8.2324452482289487</v>
      </c>
      <c r="AG2331" t="e">
        <f>_xlfn.XLOOKUP(A2331,'L y W'!A:A,'L y W'!B:B,0,0,1)</f>
        <v>#N/A</v>
      </c>
      <c r="AH2331" t="e">
        <f>_xlfn.XLOOKUP(A2331,'L y W'!A:A,'L y W'!C:C,0,0,1)</f>
        <v>#N/A</v>
      </c>
    </row>
    <row r="2332" spans="1:34" x14ac:dyDescent="0.3">
      <c r="A2332" s="1">
        <v>4594</v>
      </c>
      <c r="B2332" s="1" t="s">
        <v>2988</v>
      </c>
      <c r="C2332" s="1" t="s">
        <v>2358</v>
      </c>
      <c r="D2332" s="1">
        <v>2018</v>
      </c>
      <c r="E2332" s="1">
        <v>5</v>
      </c>
      <c r="F2332" s="1">
        <v>19</v>
      </c>
      <c r="G2332" s="1">
        <v>6</v>
      </c>
      <c r="H2332" s="1">
        <v>43</v>
      </c>
      <c r="I2332" s="1">
        <v>40</v>
      </c>
      <c r="J2332" s="1">
        <v>-32.203000000000003</v>
      </c>
      <c r="K2332" s="1">
        <v>-71.381</v>
      </c>
      <c r="L2332" s="1">
        <v>4.8</v>
      </c>
      <c r="M2332" s="1">
        <v>39.700000000000003</v>
      </c>
      <c r="N2332" s="1">
        <v>-32.450243999999998</v>
      </c>
      <c r="O2332" s="1">
        <v>-71.236902999999998</v>
      </c>
      <c r="P2332" s="1">
        <v>0</v>
      </c>
      <c r="Q2332" s="1">
        <v>347</v>
      </c>
      <c r="R2332" s="7">
        <v>2.0499999999999998</v>
      </c>
      <c r="S2332" s="1" t="s">
        <v>38</v>
      </c>
      <c r="T2332" s="1" t="s">
        <v>38</v>
      </c>
      <c r="U2332" s="1" t="s">
        <v>38</v>
      </c>
      <c r="V2332" s="1" t="s">
        <v>38</v>
      </c>
      <c r="W2332" s="1" t="s">
        <v>38</v>
      </c>
      <c r="X2332" s="1" t="s">
        <v>38</v>
      </c>
      <c r="Y2332" s="1">
        <v>30.590875623647435</v>
      </c>
      <c r="Z2332" s="1">
        <v>50.118775637693574</v>
      </c>
      <c r="AA2332" s="1">
        <v>50.118775637693574</v>
      </c>
      <c r="AB2332" s="1" t="s">
        <v>2997</v>
      </c>
      <c r="AC2332" s="3">
        <v>140</v>
      </c>
      <c r="AD2332" s="3">
        <f>_xlfn.XLOOKUP(B2332,EVENTOS!B:B,EVENTOS!M:M,"--",0,1)</f>
        <v>472</v>
      </c>
      <c r="AE2332" s="3">
        <v>1</v>
      </c>
      <c r="AF2332" s="12">
        <f>_xlfn.XLOOKUP(C2332,ESTACIONES!B:B,ESTACIONES!N:N,0,0,1)</f>
        <v>3.2291788561350288</v>
      </c>
      <c r="AG2332" t="e">
        <f>_xlfn.XLOOKUP(A2332,'L y W'!A:A,'L y W'!B:B,0,0,1)</f>
        <v>#N/A</v>
      </c>
      <c r="AH2332" t="e">
        <f>_xlfn.XLOOKUP(A2332,'L y W'!A:A,'L y W'!C:C,0,0,1)</f>
        <v>#N/A</v>
      </c>
    </row>
    <row r="2333" spans="1:34" x14ac:dyDescent="0.3">
      <c r="A2333" s="1">
        <v>4595</v>
      </c>
      <c r="B2333" s="1" t="s">
        <v>2988</v>
      </c>
      <c r="C2333" s="1" t="s">
        <v>2600</v>
      </c>
      <c r="D2333" s="1">
        <v>2018</v>
      </c>
      <c r="E2333" s="1">
        <v>5</v>
      </c>
      <c r="F2333" s="1">
        <v>19</v>
      </c>
      <c r="G2333" s="1">
        <v>6</v>
      </c>
      <c r="H2333" s="1">
        <v>43</v>
      </c>
      <c r="I2333" s="1">
        <v>40</v>
      </c>
      <c r="J2333" s="1">
        <v>-32.203000000000003</v>
      </c>
      <c r="K2333" s="1">
        <v>-71.381</v>
      </c>
      <c r="L2333" s="1">
        <v>4.8</v>
      </c>
      <c r="M2333" s="1">
        <v>39.700000000000003</v>
      </c>
      <c r="N2333" s="1">
        <v>-32.5062</v>
      </c>
      <c r="O2333" s="1">
        <v>-71.442099999999996</v>
      </c>
      <c r="P2333" s="1">
        <v>23</v>
      </c>
      <c r="Q2333" s="1">
        <v>357</v>
      </c>
      <c r="R2333" s="7">
        <v>3.52</v>
      </c>
      <c r="S2333" s="1" t="s">
        <v>38</v>
      </c>
      <c r="T2333" s="1" t="s">
        <v>38</v>
      </c>
      <c r="U2333" s="1" t="s">
        <v>38</v>
      </c>
      <c r="V2333" s="1" t="s">
        <v>38</v>
      </c>
      <c r="W2333" s="1" t="s">
        <v>38</v>
      </c>
      <c r="X2333" s="1" t="s">
        <v>38</v>
      </c>
      <c r="Y2333" s="1">
        <v>34.1110931167876</v>
      </c>
      <c r="Z2333" s="1">
        <v>52.359176871128859</v>
      </c>
      <c r="AA2333" s="1">
        <v>52.359176871128859</v>
      </c>
      <c r="AB2333" s="1" t="s">
        <v>2998</v>
      </c>
      <c r="AC2333" s="3">
        <v>154</v>
      </c>
      <c r="AD2333" s="3">
        <f>_xlfn.XLOOKUP(B2333,EVENTOS!B:B,EVENTOS!M:M,"--",0,1)</f>
        <v>472</v>
      </c>
      <c r="AE2333" s="3">
        <v>1</v>
      </c>
      <c r="AF2333" s="12">
        <f>_xlfn.XLOOKUP(C2333,ESTACIONES!B:B,ESTACIONES!N:N,0,0,1)</f>
        <v>3.6949798242436493</v>
      </c>
      <c r="AG2333" t="e">
        <f>_xlfn.XLOOKUP(A2333,'L y W'!A:A,'L y W'!B:B,0,0,1)</f>
        <v>#N/A</v>
      </c>
      <c r="AH2333" t="e">
        <f>_xlfn.XLOOKUP(A2333,'L y W'!A:A,'L y W'!C:C,0,0,1)</f>
        <v>#N/A</v>
      </c>
    </row>
    <row r="2334" spans="1:34" x14ac:dyDescent="0.3">
      <c r="A2334" s="1">
        <v>4596</v>
      </c>
      <c r="B2334" s="1" t="s">
        <v>2988</v>
      </c>
      <c r="C2334" s="1" t="s">
        <v>64</v>
      </c>
      <c r="D2334" s="1">
        <v>2018</v>
      </c>
      <c r="E2334" s="1">
        <v>5</v>
      </c>
      <c r="F2334" s="1">
        <v>19</v>
      </c>
      <c r="G2334" s="1">
        <v>6</v>
      </c>
      <c r="H2334" s="1">
        <v>43</v>
      </c>
      <c r="I2334" s="1">
        <v>40</v>
      </c>
      <c r="J2334" s="1">
        <v>-32.203000000000003</v>
      </c>
      <c r="K2334" s="1">
        <v>-71.381</v>
      </c>
      <c r="L2334" s="1">
        <v>4.8</v>
      </c>
      <c r="M2334" s="1">
        <v>39.700000000000003</v>
      </c>
      <c r="N2334" s="1">
        <v>-32.914889000000002</v>
      </c>
      <c r="O2334" s="1">
        <v>-71.232591999999997</v>
      </c>
      <c r="P2334" s="1">
        <v>116</v>
      </c>
      <c r="Q2334" s="1">
        <v>549</v>
      </c>
      <c r="R2334" s="7">
        <v>5.72</v>
      </c>
      <c r="S2334" s="1" t="s">
        <v>38</v>
      </c>
      <c r="T2334" s="1" t="s">
        <v>38</v>
      </c>
      <c r="U2334" s="1" t="s">
        <v>38</v>
      </c>
      <c r="V2334" s="1" t="s">
        <v>38</v>
      </c>
      <c r="W2334" s="1" t="s">
        <v>38</v>
      </c>
      <c r="X2334" s="1" t="s">
        <v>38</v>
      </c>
      <c r="Y2334" s="1">
        <v>80.166972396512776</v>
      </c>
      <c r="Z2334" s="1">
        <v>89.510096185979165</v>
      </c>
      <c r="AA2334" s="1">
        <v>89.510096185979165</v>
      </c>
      <c r="AB2334" s="1" t="s">
        <v>2999</v>
      </c>
      <c r="AC2334" s="3">
        <v>12</v>
      </c>
      <c r="AD2334" s="3">
        <f>_xlfn.XLOOKUP(B2334,EVENTOS!B:B,EVENTOS!M:M,"--",0,1)</f>
        <v>472</v>
      </c>
      <c r="AE2334" s="3">
        <v>1</v>
      </c>
      <c r="AF2334" s="12">
        <f>_xlfn.XLOOKUP(C2334,ESTACIONES!B:B,ESTACIONES!N:N,0,0,1)</f>
        <v>6.9467601924872069</v>
      </c>
      <c r="AG2334" t="e">
        <f>_xlfn.XLOOKUP(A2334,'L y W'!A:A,'L y W'!B:B,0,0,1)</f>
        <v>#N/A</v>
      </c>
      <c r="AH2334" t="e">
        <f>_xlfn.XLOOKUP(A2334,'L y W'!A:A,'L y W'!C:C,0,0,1)</f>
        <v>#N/A</v>
      </c>
    </row>
    <row r="2335" spans="1:34" x14ac:dyDescent="0.3">
      <c r="A2335" s="1">
        <v>4597</v>
      </c>
      <c r="B2335" s="1" t="s">
        <v>2988</v>
      </c>
      <c r="C2335" s="1" t="s">
        <v>2901</v>
      </c>
      <c r="D2335" s="1">
        <v>2018</v>
      </c>
      <c r="E2335" s="1">
        <v>5</v>
      </c>
      <c r="F2335" s="1">
        <v>19</v>
      </c>
      <c r="G2335" s="1">
        <v>6</v>
      </c>
      <c r="H2335" s="1">
        <v>43</v>
      </c>
      <c r="I2335" s="1">
        <v>40</v>
      </c>
      <c r="J2335" s="1">
        <v>-32.203000000000003</v>
      </c>
      <c r="K2335" s="1">
        <v>-71.381</v>
      </c>
      <c r="L2335" s="1">
        <v>4.8</v>
      </c>
      <c r="M2335" s="1">
        <v>39.700000000000003</v>
      </c>
      <c r="N2335" s="1">
        <v>-33.051763999999999</v>
      </c>
      <c r="O2335" s="1">
        <v>-71.338324999999998</v>
      </c>
      <c r="P2335" s="1">
        <v>202</v>
      </c>
      <c r="Q2335" s="1">
        <v>492</v>
      </c>
      <c r="R2335" s="7">
        <v>4.0999999999999996</v>
      </c>
      <c r="S2335" s="1" t="s">
        <v>38</v>
      </c>
      <c r="T2335" s="1" t="s">
        <v>38</v>
      </c>
      <c r="U2335" s="1" t="s">
        <v>38</v>
      </c>
      <c r="V2335" s="1" t="s">
        <v>38</v>
      </c>
      <c r="W2335" s="1" t="s">
        <v>38</v>
      </c>
      <c r="X2335" s="1" t="s">
        <v>38</v>
      </c>
      <c r="Y2335" s="1">
        <v>94.211262035109939</v>
      </c>
      <c r="Z2335" s="1">
        <v>102.31290973405139</v>
      </c>
      <c r="AA2335" s="1">
        <v>102.31290973405139</v>
      </c>
      <c r="AB2335" s="1" t="s">
        <v>3000</v>
      </c>
      <c r="AC2335" s="3">
        <v>164</v>
      </c>
      <c r="AD2335" s="3">
        <f>_xlfn.XLOOKUP(B2335,EVENTOS!B:B,EVENTOS!M:M,"--",0,1)</f>
        <v>472</v>
      </c>
      <c r="AE2335" s="3">
        <v>1</v>
      </c>
      <c r="AF2335" s="12">
        <f>_xlfn.XLOOKUP(C2335,ESTACIONES!B:B,ESTACIONES!N:N,0,0,1)</f>
        <v>5.8301523086206695</v>
      </c>
      <c r="AG2335" t="e">
        <f>_xlfn.XLOOKUP(A2335,'L y W'!A:A,'L y W'!B:B,0,0,1)</f>
        <v>#N/A</v>
      </c>
      <c r="AH2335" t="e">
        <f>_xlfn.XLOOKUP(A2335,'L y W'!A:A,'L y W'!C:C,0,0,1)</f>
        <v>#N/A</v>
      </c>
    </row>
    <row r="2336" spans="1:34" x14ac:dyDescent="0.3">
      <c r="A2336" s="1">
        <v>460</v>
      </c>
      <c r="B2336" s="1" t="s">
        <v>3001</v>
      </c>
      <c r="C2336" s="1" t="s">
        <v>689</v>
      </c>
      <c r="D2336" s="1">
        <v>2014</v>
      </c>
      <c r="E2336" s="1">
        <v>5</v>
      </c>
      <c r="F2336" s="1">
        <v>30</v>
      </c>
      <c r="G2336" s="1">
        <v>15</v>
      </c>
      <c r="H2336" s="1">
        <v>32</v>
      </c>
      <c r="I2336" s="1">
        <v>28</v>
      </c>
      <c r="J2336" s="1">
        <v>-21.302</v>
      </c>
      <c r="K2336" s="1">
        <v>-69.998999999999995</v>
      </c>
      <c r="L2336" s="1">
        <v>5.5</v>
      </c>
      <c r="M2336" s="1">
        <v>59.6</v>
      </c>
      <c r="N2336" s="1">
        <v>-20.252455999999999</v>
      </c>
      <c r="O2336" s="1">
        <v>-70.118055999999996</v>
      </c>
      <c r="P2336" s="1">
        <v>0</v>
      </c>
      <c r="Q2336" s="1">
        <v>278</v>
      </c>
      <c r="R2336" s="7">
        <v>1.43</v>
      </c>
      <c r="S2336" s="1">
        <v>2</v>
      </c>
      <c r="T2336" s="1">
        <v>85</v>
      </c>
      <c r="U2336" s="1">
        <v>4</v>
      </c>
      <c r="V2336" s="1">
        <v>272</v>
      </c>
      <c r="W2336" s="1">
        <v>86</v>
      </c>
      <c r="X2336" s="1">
        <v>175</v>
      </c>
      <c r="Y2336" s="1">
        <v>116.85874984784924</v>
      </c>
      <c r="Z2336" s="1">
        <v>131.17975230957788</v>
      </c>
      <c r="AA2336" s="1">
        <v>131.17814636230469</v>
      </c>
      <c r="AB2336" s="1" t="s">
        <v>3002</v>
      </c>
      <c r="AC2336" s="3">
        <v>67</v>
      </c>
      <c r="AD2336" s="3">
        <f>_xlfn.XLOOKUP(B2336,EVENTOS!B:B,EVENTOS!M:M,"--",0,1)</f>
        <v>473</v>
      </c>
      <c r="AE2336" s="3">
        <v>1</v>
      </c>
      <c r="AF2336" s="12">
        <f>_xlfn.XLOOKUP(C2336,ESTACIONES!B:B,ESTACIONES!N:N,0,0,1)</f>
        <v>4.3300048971343292</v>
      </c>
      <c r="AG2336">
        <f>_xlfn.XLOOKUP(A2336,'L y W'!A:A,'L y W'!B:B,0,0,1)</f>
        <v>0</v>
      </c>
      <c r="AH2336">
        <f>_xlfn.XLOOKUP(A2336,'L y W'!A:A,'L y W'!C:C,0,0,1)</f>
        <v>0</v>
      </c>
    </row>
    <row r="2337" spans="1:34" x14ac:dyDescent="0.3">
      <c r="A2337" s="1">
        <v>4600</v>
      </c>
      <c r="B2337" s="1" t="s">
        <v>3003</v>
      </c>
      <c r="C2337" s="1" t="s">
        <v>88</v>
      </c>
      <c r="D2337" s="1">
        <v>2018</v>
      </c>
      <c r="E2337" s="1">
        <v>5</v>
      </c>
      <c r="F2337" s="1">
        <v>22</v>
      </c>
      <c r="G2337" s="1">
        <v>10</v>
      </c>
      <c r="H2337" s="1">
        <v>40</v>
      </c>
      <c r="I2337" s="1">
        <v>57</v>
      </c>
      <c r="J2337" s="1">
        <v>-21.285</v>
      </c>
      <c r="K2337" s="1">
        <v>-68.730999999999995</v>
      </c>
      <c r="L2337" s="1">
        <v>4.7</v>
      </c>
      <c r="M2337" s="1">
        <v>113.1</v>
      </c>
      <c r="N2337" s="1">
        <v>-20.256270000000001</v>
      </c>
      <c r="O2337" s="1">
        <v>-69.786010000000005</v>
      </c>
      <c r="P2337" s="1">
        <v>0</v>
      </c>
      <c r="Q2337" s="1">
        <v>344</v>
      </c>
      <c r="R2337" s="7">
        <v>2.4700000000000002</v>
      </c>
      <c r="S2337" s="1" t="s">
        <v>38</v>
      </c>
      <c r="T2337" s="1" t="s">
        <v>38</v>
      </c>
      <c r="U2337" s="1" t="s">
        <v>38</v>
      </c>
      <c r="V2337" s="1" t="s">
        <v>38</v>
      </c>
      <c r="W2337" s="1" t="s">
        <v>38</v>
      </c>
      <c r="X2337" s="1" t="s">
        <v>38</v>
      </c>
      <c r="Y2337" s="1">
        <v>158.24030666882226</v>
      </c>
      <c r="Z2337" s="1">
        <v>194.50348237150644</v>
      </c>
      <c r="AA2337" s="1">
        <v>194.50348237150644</v>
      </c>
      <c r="AB2337" s="1" t="s">
        <v>3004</v>
      </c>
      <c r="AC2337" s="3">
        <v>15</v>
      </c>
      <c r="AD2337" s="3">
        <f>_xlfn.XLOOKUP(B2337,EVENTOS!B:B,EVENTOS!M:M,"--",0,1)</f>
        <v>474</v>
      </c>
      <c r="AE2337" s="3">
        <v>2</v>
      </c>
      <c r="AF2337" s="12">
        <f>_xlfn.XLOOKUP(C2337,ESTACIONES!B:B,ESTACIONES!N:N,0,0,1)</f>
        <v>4.7744005541349805</v>
      </c>
      <c r="AG2337" t="e">
        <f>_xlfn.XLOOKUP(A2337,'L y W'!A:A,'L y W'!B:B,0,0,1)</f>
        <v>#N/A</v>
      </c>
      <c r="AH2337" t="e">
        <f>_xlfn.XLOOKUP(A2337,'L y W'!A:A,'L y W'!C:C,0,0,1)</f>
        <v>#N/A</v>
      </c>
    </row>
    <row r="2338" spans="1:34" x14ac:dyDescent="0.3">
      <c r="A2338" s="1">
        <v>4602</v>
      </c>
      <c r="B2338" s="1" t="s">
        <v>3005</v>
      </c>
      <c r="C2338" s="1" t="s">
        <v>51</v>
      </c>
      <c r="D2338" s="1">
        <v>2018</v>
      </c>
      <c r="E2338" s="1">
        <v>5</v>
      </c>
      <c r="F2338" s="1">
        <v>28</v>
      </c>
      <c r="G2338" s="1">
        <v>20</v>
      </c>
      <c r="H2338" s="1">
        <v>59</v>
      </c>
      <c r="I2338" s="1">
        <v>35</v>
      </c>
      <c r="J2338" s="1">
        <v>-31.239000000000001</v>
      </c>
      <c r="K2338" s="1">
        <v>-68.959000000000003</v>
      </c>
      <c r="L2338" s="1">
        <v>5.2</v>
      </c>
      <c r="M2338" s="1">
        <v>150</v>
      </c>
      <c r="N2338" s="1">
        <v>-31.783711</v>
      </c>
      <c r="O2338" s="1">
        <v>-70.969739000000004</v>
      </c>
      <c r="P2338" s="1">
        <v>458</v>
      </c>
      <c r="Q2338" s="1">
        <v>751</v>
      </c>
      <c r="R2338" s="7">
        <v>2.1</v>
      </c>
      <c r="S2338" s="1">
        <v>14</v>
      </c>
      <c r="T2338" s="1">
        <v>40</v>
      </c>
      <c r="U2338" s="1">
        <v>-100</v>
      </c>
      <c r="V2338" s="1">
        <v>207</v>
      </c>
      <c r="W2338" s="1">
        <v>50</v>
      </c>
      <c r="X2338" s="1">
        <v>-82</v>
      </c>
      <c r="Y2338" s="1">
        <v>200.31930989048405</v>
      </c>
      <c r="Z2338" s="1">
        <v>250.53030890293451</v>
      </c>
      <c r="AA2338" s="1">
        <v>250.68403625488281</v>
      </c>
      <c r="AB2338" s="1" t="s">
        <v>3006</v>
      </c>
      <c r="AC2338" s="3">
        <v>8</v>
      </c>
      <c r="AD2338" s="3">
        <f>_xlfn.XLOOKUP(B2338,EVENTOS!B:B,EVENTOS!M:M,"--",0,1)</f>
        <v>475</v>
      </c>
      <c r="AE2338" s="3">
        <v>2</v>
      </c>
      <c r="AF2338" s="12">
        <f>_xlfn.XLOOKUP(C2338,ESTACIONES!B:B,ESTACIONES!N:N,0,0,1)</f>
        <v>4.6375108145656956</v>
      </c>
      <c r="AG2338">
        <f>_xlfn.XLOOKUP(A2338,'L y W'!A:A,'L y W'!B:B,0,0,1)</f>
        <v>0</v>
      </c>
      <c r="AH2338">
        <f>_xlfn.XLOOKUP(A2338,'L y W'!A:A,'L y W'!C:C,0,0,1)</f>
        <v>0</v>
      </c>
    </row>
    <row r="2339" spans="1:34" x14ac:dyDescent="0.3">
      <c r="A2339" s="1">
        <v>4604</v>
      </c>
      <c r="B2339" s="1" t="s">
        <v>3007</v>
      </c>
      <c r="C2339" s="1" t="s">
        <v>49</v>
      </c>
      <c r="D2339" s="1">
        <v>2018</v>
      </c>
      <c r="E2339" s="1">
        <v>5</v>
      </c>
      <c r="F2339" s="1">
        <v>29</v>
      </c>
      <c r="G2339" s="1">
        <v>1</v>
      </c>
      <c r="H2339" s="1">
        <v>16</v>
      </c>
      <c r="I2339" s="1">
        <v>11</v>
      </c>
      <c r="J2339" s="1">
        <v>-20.166</v>
      </c>
      <c r="K2339" s="1">
        <v>-69.043999999999997</v>
      </c>
      <c r="L2339" s="1">
        <v>4.9000000000000004</v>
      </c>
      <c r="M2339" s="1">
        <v>105.1</v>
      </c>
      <c r="N2339" s="1">
        <v>-20.270160000000001</v>
      </c>
      <c r="O2339" s="1">
        <v>-70.094139999999996</v>
      </c>
      <c r="P2339" s="1">
        <v>0</v>
      </c>
      <c r="Q2339" s="1">
        <v>680</v>
      </c>
      <c r="R2339" s="7">
        <v>14.35</v>
      </c>
      <c r="S2339" s="1">
        <v>225</v>
      </c>
      <c r="T2339" s="1">
        <v>33</v>
      </c>
      <c r="U2339" s="1">
        <v>-19</v>
      </c>
      <c r="V2339" s="1">
        <v>331</v>
      </c>
      <c r="W2339" s="1">
        <v>80</v>
      </c>
      <c r="X2339" s="1">
        <v>-122</v>
      </c>
      <c r="Y2339" s="1">
        <v>110.34591912781629</v>
      </c>
      <c r="Z2339" s="1">
        <v>152.38842432469261</v>
      </c>
      <c r="AA2339" s="1">
        <v>152.41691589355469</v>
      </c>
      <c r="AB2339" s="1" t="s">
        <v>3008</v>
      </c>
      <c r="AC2339" s="3">
        <v>7</v>
      </c>
      <c r="AD2339" s="3">
        <f>_xlfn.XLOOKUP(B2339,EVENTOS!B:B,EVENTOS!M:M,"--",0,1)</f>
        <v>476</v>
      </c>
      <c r="AE2339" s="3">
        <v>2</v>
      </c>
      <c r="AF2339" s="12">
        <f>_xlfn.XLOOKUP(C2339,ESTACIONES!B:B,ESTACIONES!N:N,0,0,1)</f>
        <v>1.8458396032130928</v>
      </c>
      <c r="AG2339">
        <f>_xlfn.XLOOKUP(A2339,'L y W'!A:A,'L y W'!B:B,0,0,1)</f>
        <v>0</v>
      </c>
      <c r="AH2339">
        <f>_xlfn.XLOOKUP(A2339,'L y W'!A:A,'L y W'!C:C,0,0,1)</f>
        <v>0</v>
      </c>
    </row>
    <row r="2340" spans="1:34" x14ac:dyDescent="0.3">
      <c r="A2340" s="1">
        <v>4605</v>
      </c>
      <c r="B2340" s="1" t="s">
        <v>3007</v>
      </c>
      <c r="C2340" s="1" t="s">
        <v>406</v>
      </c>
      <c r="D2340" s="1">
        <v>2018</v>
      </c>
      <c r="E2340" s="1">
        <v>5</v>
      </c>
      <c r="F2340" s="1">
        <v>29</v>
      </c>
      <c r="G2340" s="1">
        <v>1</v>
      </c>
      <c r="H2340" s="1">
        <v>16</v>
      </c>
      <c r="I2340" s="1">
        <v>11</v>
      </c>
      <c r="J2340" s="1">
        <v>-20.166</v>
      </c>
      <c r="K2340" s="1">
        <v>-69.043999999999997</v>
      </c>
      <c r="L2340" s="1">
        <v>4.9000000000000004</v>
      </c>
      <c r="M2340" s="1">
        <v>105.1</v>
      </c>
      <c r="N2340" s="1">
        <v>-19.995450000000002</v>
      </c>
      <c r="O2340" s="1">
        <v>-69.767070000000004</v>
      </c>
      <c r="P2340" s="1">
        <v>0</v>
      </c>
      <c r="Q2340" s="1">
        <v>418</v>
      </c>
      <c r="R2340" s="7">
        <v>2.8</v>
      </c>
      <c r="S2340" s="1">
        <v>225</v>
      </c>
      <c r="T2340" s="1">
        <v>33</v>
      </c>
      <c r="U2340" s="1">
        <v>-19</v>
      </c>
      <c r="V2340" s="1">
        <v>331</v>
      </c>
      <c r="W2340" s="1">
        <v>80</v>
      </c>
      <c r="X2340" s="1">
        <v>-122</v>
      </c>
      <c r="Y2340" s="1">
        <v>77.949615241926679</v>
      </c>
      <c r="Z2340" s="1">
        <v>130.85164315500361</v>
      </c>
      <c r="AA2340" s="1">
        <v>130.82899475097659</v>
      </c>
      <c r="AB2340" s="1" t="s">
        <v>3009</v>
      </c>
      <c r="AC2340" s="3">
        <v>50</v>
      </c>
      <c r="AD2340" s="3">
        <f>_xlfn.XLOOKUP(B2340,EVENTOS!B:B,EVENTOS!M:M,"--",0,1)</f>
        <v>476</v>
      </c>
      <c r="AE2340" s="3">
        <v>2</v>
      </c>
      <c r="AF2340" s="12">
        <f>_xlfn.XLOOKUP(C2340,ESTACIONES!B:B,ESTACIONES!N:N,0,0,1)</f>
        <v>3.6247955390389586</v>
      </c>
      <c r="AG2340">
        <f>_xlfn.XLOOKUP(A2340,'L y W'!A:A,'L y W'!B:B,0,0,1)</f>
        <v>0</v>
      </c>
      <c r="AH2340">
        <f>_xlfn.XLOOKUP(A2340,'L y W'!A:A,'L y W'!C:C,0,0,1)</f>
        <v>0</v>
      </c>
    </row>
    <row r="2341" spans="1:34" x14ac:dyDescent="0.3">
      <c r="A2341" s="1">
        <v>4606</v>
      </c>
      <c r="B2341" s="1" t="s">
        <v>3007</v>
      </c>
      <c r="C2341" s="1" t="s">
        <v>484</v>
      </c>
      <c r="D2341" s="1">
        <v>2018</v>
      </c>
      <c r="E2341" s="1">
        <v>5</v>
      </c>
      <c r="F2341" s="1">
        <v>29</v>
      </c>
      <c r="G2341" s="1">
        <v>1</v>
      </c>
      <c r="H2341" s="1">
        <v>16</v>
      </c>
      <c r="I2341" s="1">
        <v>11</v>
      </c>
      <c r="J2341" s="1">
        <v>-20.166</v>
      </c>
      <c r="K2341" s="1">
        <v>-69.043999999999997</v>
      </c>
      <c r="L2341" s="1">
        <v>4.9000000000000004</v>
      </c>
      <c r="M2341" s="1">
        <v>105.1</v>
      </c>
      <c r="N2341" s="1">
        <v>-19.312390000000001</v>
      </c>
      <c r="O2341" s="1">
        <v>-69.427279999999996</v>
      </c>
      <c r="P2341" s="1">
        <v>0</v>
      </c>
      <c r="Q2341" s="1">
        <v>346</v>
      </c>
      <c r="R2341" s="7">
        <v>1.1399999999999999</v>
      </c>
      <c r="S2341" s="1">
        <v>225</v>
      </c>
      <c r="T2341" s="1">
        <v>33</v>
      </c>
      <c r="U2341" s="1">
        <v>-19</v>
      </c>
      <c r="V2341" s="1">
        <v>331</v>
      </c>
      <c r="W2341" s="1">
        <v>80</v>
      </c>
      <c r="X2341" s="1">
        <v>-122</v>
      </c>
      <c r="Y2341" s="1">
        <v>102.68095014489457</v>
      </c>
      <c r="Z2341" s="1">
        <v>146.93327575011156</v>
      </c>
      <c r="AA2341" s="1">
        <v>146.90476989746091</v>
      </c>
      <c r="AB2341" s="1" t="s">
        <v>3010</v>
      </c>
      <c r="AC2341" s="3">
        <v>56</v>
      </c>
      <c r="AD2341" s="3">
        <f>_xlfn.XLOOKUP(B2341,EVENTOS!B:B,EVENTOS!M:M,"--",0,1)</f>
        <v>476</v>
      </c>
      <c r="AE2341" s="3">
        <v>2</v>
      </c>
      <c r="AF2341" s="12">
        <f>_xlfn.XLOOKUP(C2341,ESTACIONES!B:B,ESTACIONES!N:N,0,0,1)</f>
        <v>3.9528596519652126</v>
      </c>
      <c r="AG2341">
        <f>_xlfn.XLOOKUP(A2341,'L y W'!A:A,'L y W'!B:B,0,0,1)</f>
        <v>0</v>
      </c>
      <c r="AH2341">
        <f>_xlfn.XLOOKUP(A2341,'L y W'!A:A,'L y W'!C:C,0,0,1)</f>
        <v>0</v>
      </c>
    </row>
    <row r="2342" spans="1:34" x14ac:dyDescent="0.3">
      <c r="A2342" s="1">
        <v>4607</v>
      </c>
      <c r="B2342" s="1" t="s">
        <v>3007</v>
      </c>
      <c r="C2342" s="1" t="s">
        <v>745</v>
      </c>
      <c r="D2342" s="1">
        <v>2018</v>
      </c>
      <c r="E2342" s="1">
        <v>5</v>
      </c>
      <c r="F2342" s="1">
        <v>29</v>
      </c>
      <c r="G2342" s="1">
        <v>1</v>
      </c>
      <c r="H2342" s="1">
        <v>16</v>
      </c>
      <c r="I2342" s="1">
        <v>11</v>
      </c>
      <c r="J2342" s="1">
        <v>-20.166</v>
      </c>
      <c r="K2342" s="1">
        <v>-69.043999999999997</v>
      </c>
      <c r="L2342" s="1">
        <v>4.9000000000000004</v>
      </c>
      <c r="M2342" s="1">
        <v>105.1</v>
      </c>
      <c r="N2342" s="1">
        <v>-20.07067</v>
      </c>
      <c r="O2342" s="1">
        <v>-69.217219999999998</v>
      </c>
      <c r="P2342" s="1">
        <v>0</v>
      </c>
      <c r="Q2342" s="1">
        <v>732</v>
      </c>
      <c r="R2342" s="7">
        <v>10.01</v>
      </c>
      <c r="S2342" s="1">
        <v>225</v>
      </c>
      <c r="T2342" s="1">
        <v>33</v>
      </c>
      <c r="U2342" s="1">
        <v>-19</v>
      </c>
      <c r="V2342" s="1">
        <v>331</v>
      </c>
      <c r="W2342" s="1">
        <v>80</v>
      </c>
      <c r="X2342" s="1">
        <v>-122</v>
      </c>
      <c r="Y2342" s="1">
        <v>20.963602132786196</v>
      </c>
      <c r="Z2342" s="1">
        <v>107.17034391277167</v>
      </c>
      <c r="AA2342" s="1">
        <v>107.16943359375</v>
      </c>
      <c r="AB2342" s="1" t="s">
        <v>3011</v>
      </c>
      <c r="AC2342" s="3">
        <v>71</v>
      </c>
      <c r="AD2342" s="3">
        <f>_xlfn.XLOOKUP(B2342,EVENTOS!B:B,EVENTOS!M:M,"--",0,1)</f>
        <v>476</v>
      </c>
      <c r="AE2342" s="3">
        <v>2</v>
      </c>
      <c r="AF2342" s="12">
        <f>_xlfn.XLOOKUP(C2342,ESTACIONES!B:B,ESTACIONES!N:N,0,0,1)</f>
        <v>5.6225792318664567</v>
      </c>
      <c r="AG2342">
        <f>_xlfn.XLOOKUP(A2342,'L y W'!A:A,'L y W'!B:B,0,0,1)</f>
        <v>0</v>
      </c>
      <c r="AH2342">
        <f>_xlfn.XLOOKUP(A2342,'L y W'!A:A,'L y W'!C:C,0,0,1)</f>
        <v>0</v>
      </c>
    </row>
    <row r="2343" spans="1:34" x14ac:dyDescent="0.3">
      <c r="A2343" s="1">
        <v>4608</v>
      </c>
      <c r="B2343" s="1" t="s">
        <v>3007</v>
      </c>
      <c r="C2343" s="1" t="s">
        <v>76</v>
      </c>
      <c r="D2343" s="1">
        <v>2018</v>
      </c>
      <c r="E2343" s="1">
        <v>5</v>
      </c>
      <c r="F2343" s="1">
        <v>29</v>
      </c>
      <c r="G2343" s="1">
        <v>1</v>
      </c>
      <c r="H2343" s="1">
        <v>16</v>
      </c>
      <c r="I2343" s="1">
        <v>11</v>
      </c>
      <c r="J2343" s="1">
        <v>-20.166</v>
      </c>
      <c r="K2343" s="1">
        <v>-69.043999999999997</v>
      </c>
      <c r="L2343" s="1">
        <v>4.9000000000000004</v>
      </c>
      <c r="M2343" s="1">
        <v>105.1</v>
      </c>
      <c r="N2343" s="1">
        <v>-20.496327999999998</v>
      </c>
      <c r="O2343" s="1">
        <v>-69.337469999999996</v>
      </c>
      <c r="P2343" s="1">
        <v>0</v>
      </c>
      <c r="Q2343" s="1">
        <v>357</v>
      </c>
      <c r="R2343" s="7">
        <v>2.08</v>
      </c>
      <c r="S2343" s="1">
        <v>225</v>
      </c>
      <c r="T2343" s="1">
        <v>33</v>
      </c>
      <c r="U2343" s="1">
        <v>-19</v>
      </c>
      <c r="V2343" s="1">
        <v>331</v>
      </c>
      <c r="W2343" s="1">
        <v>80</v>
      </c>
      <c r="X2343" s="1">
        <v>-122</v>
      </c>
      <c r="Y2343" s="1">
        <v>47.713190053317788</v>
      </c>
      <c r="Z2343" s="1">
        <v>115.42338803320591</v>
      </c>
      <c r="AA2343" s="1">
        <v>115.43161773681641</v>
      </c>
      <c r="AB2343" s="1" t="s">
        <v>3012</v>
      </c>
      <c r="AC2343" s="3">
        <v>14</v>
      </c>
      <c r="AD2343" s="3">
        <f>_xlfn.XLOOKUP(B2343,EVENTOS!B:B,EVENTOS!M:M,"--",0,1)</f>
        <v>476</v>
      </c>
      <c r="AE2343" s="3">
        <v>2</v>
      </c>
      <c r="AF2343" s="12">
        <f>_xlfn.XLOOKUP(C2343,ESTACIONES!B:B,ESTACIONES!N:N,0,0,1)</f>
        <v>2.8487108524030149</v>
      </c>
      <c r="AG2343">
        <f>_xlfn.XLOOKUP(A2343,'L y W'!A:A,'L y W'!B:B,0,0,1)</f>
        <v>0</v>
      </c>
      <c r="AH2343">
        <f>_xlfn.XLOOKUP(A2343,'L y W'!A:A,'L y W'!C:C,0,0,1)</f>
        <v>0</v>
      </c>
    </row>
    <row r="2344" spans="1:34" x14ac:dyDescent="0.3">
      <c r="A2344" s="1">
        <v>4609</v>
      </c>
      <c r="B2344" s="1" t="s">
        <v>3007</v>
      </c>
      <c r="C2344" s="1" t="s">
        <v>477</v>
      </c>
      <c r="D2344" s="1">
        <v>2018</v>
      </c>
      <c r="E2344" s="1">
        <v>5</v>
      </c>
      <c r="F2344" s="1">
        <v>29</v>
      </c>
      <c r="G2344" s="1">
        <v>1</v>
      </c>
      <c r="H2344" s="1">
        <v>16</v>
      </c>
      <c r="I2344" s="1">
        <v>11</v>
      </c>
      <c r="J2344" s="1">
        <v>-20.166</v>
      </c>
      <c r="K2344" s="1">
        <v>-69.043999999999997</v>
      </c>
      <c r="L2344" s="1">
        <v>4.9000000000000004</v>
      </c>
      <c r="M2344" s="1">
        <v>105.1</v>
      </c>
      <c r="N2344" s="1">
        <v>-20.2393</v>
      </c>
      <c r="O2344" s="1">
        <v>-70.05395</v>
      </c>
      <c r="P2344" s="1">
        <v>692</v>
      </c>
      <c r="Q2344" s="1">
        <v>1003</v>
      </c>
      <c r="R2344" s="7">
        <v>9.5714285714285712</v>
      </c>
      <c r="S2344" s="1">
        <v>225</v>
      </c>
      <c r="T2344" s="1">
        <v>33</v>
      </c>
      <c r="U2344" s="1">
        <v>-19</v>
      </c>
      <c r="V2344" s="1">
        <v>331</v>
      </c>
      <c r="W2344" s="1">
        <v>80</v>
      </c>
      <c r="X2344" s="1">
        <v>-122</v>
      </c>
      <c r="Y2344" s="1">
        <v>105.86371447296189</v>
      </c>
      <c r="Z2344" s="1">
        <v>149.66319957161411</v>
      </c>
      <c r="AA2344" s="1">
        <v>149.19427490234381</v>
      </c>
      <c r="AB2344" s="1" t="s">
        <v>3013</v>
      </c>
      <c r="AC2344" s="3">
        <v>54</v>
      </c>
      <c r="AD2344" s="3">
        <f>_xlfn.XLOOKUP(B2344,EVENTOS!B:B,EVENTOS!M:M,"--",0,1)</f>
        <v>476</v>
      </c>
      <c r="AE2344" s="3">
        <v>2</v>
      </c>
      <c r="AF2344" s="12">
        <f>_xlfn.XLOOKUP(C2344,ESTACIONES!B:B,ESTACIONES!N:N,0,0,1)</f>
        <v>1.5334993142356375</v>
      </c>
      <c r="AG2344">
        <f>_xlfn.XLOOKUP(A2344,'L y W'!A:A,'L y W'!B:B,0,0,1)</f>
        <v>0</v>
      </c>
      <c r="AH2344">
        <f>_xlfn.XLOOKUP(A2344,'L y W'!A:A,'L y W'!C:C,0,0,1)</f>
        <v>0</v>
      </c>
    </row>
    <row r="2345" spans="1:34" x14ac:dyDescent="0.3">
      <c r="A2345" s="1">
        <v>461</v>
      </c>
      <c r="B2345" s="1" t="s">
        <v>3001</v>
      </c>
      <c r="C2345" s="1" t="s">
        <v>35</v>
      </c>
      <c r="D2345" s="1">
        <v>2014</v>
      </c>
      <c r="E2345" s="1">
        <v>5</v>
      </c>
      <c r="F2345" s="1">
        <v>30</v>
      </c>
      <c r="G2345" s="1">
        <v>15</v>
      </c>
      <c r="H2345" s="1">
        <v>32</v>
      </c>
      <c r="I2345" s="1">
        <v>28</v>
      </c>
      <c r="J2345" s="1">
        <v>-21.302</v>
      </c>
      <c r="K2345" s="1">
        <v>-69.998999999999995</v>
      </c>
      <c r="L2345" s="1">
        <v>5.5</v>
      </c>
      <c r="M2345" s="1">
        <v>59.6</v>
      </c>
      <c r="N2345" s="1">
        <v>-20.230340000000002</v>
      </c>
      <c r="O2345" s="1">
        <v>-70.145920000000004</v>
      </c>
      <c r="P2345" s="1">
        <v>0</v>
      </c>
      <c r="Q2345" s="1">
        <v>635</v>
      </c>
      <c r="R2345" s="7">
        <v>7.01</v>
      </c>
      <c r="S2345" s="1">
        <v>2</v>
      </c>
      <c r="T2345" s="1">
        <v>85</v>
      </c>
      <c r="U2345" s="1">
        <v>4</v>
      </c>
      <c r="V2345" s="1">
        <v>272</v>
      </c>
      <c r="W2345" s="1">
        <v>86</v>
      </c>
      <c r="X2345" s="1">
        <v>175</v>
      </c>
      <c r="Y2345" s="1">
        <v>119.6300487548357</v>
      </c>
      <c r="Z2345" s="1">
        <v>133.65443713204724</v>
      </c>
      <c r="AA2345" s="1">
        <v>133.65104675292969</v>
      </c>
      <c r="AB2345" s="1" t="s">
        <v>3014</v>
      </c>
      <c r="AC2345" s="3">
        <v>3</v>
      </c>
      <c r="AD2345" s="3">
        <f>_xlfn.XLOOKUP(B2345,EVENTOS!B:B,EVENTOS!M:M,"--",0,1)</f>
        <v>473</v>
      </c>
      <c r="AE2345" s="3">
        <v>1</v>
      </c>
      <c r="AF2345" s="12">
        <f>_xlfn.XLOOKUP(C2345,ESTACIONES!B:B,ESTACIONES!N:N,0,0,1)</f>
        <v>6.1460543197080302</v>
      </c>
      <c r="AG2345">
        <f>_xlfn.XLOOKUP(A2345,'L y W'!A:A,'L y W'!B:B,0,0,1)</f>
        <v>0</v>
      </c>
      <c r="AH2345">
        <f>_xlfn.XLOOKUP(A2345,'L y W'!A:A,'L y W'!C:C,0,0,1)</f>
        <v>0</v>
      </c>
    </row>
    <row r="2346" spans="1:34" x14ac:dyDescent="0.3">
      <c r="A2346" s="1">
        <v>4610</v>
      </c>
      <c r="B2346" s="1" t="s">
        <v>3007</v>
      </c>
      <c r="C2346" s="1" t="s">
        <v>486</v>
      </c>
      <c r="D2346" s="1">
        <v>2018</v>
      </c>
      <c r="E2346" s="1">
        <v>5</v>
      </c>
      <c r="F2346" s="1">
        <v>29</v>
      </c>
      <c r="G2346" s="1">
        <v>1</v>
      </c>
      <c r="H2346" s="1">
        <v>16</v>
      </c>
      <c r="I2346" s="1">
        <v>11</v>
      </c>
      <c r="J2346" s="1">
        <v>-20.166</v>
      </c>
      <c r="K2346" s="1">
        <v>-69.043999999999997</v>
      </c>
      <c r="L2346" s="1">
        <v>4.9000000000000004</v>
      </c>
      <c r="M2346" s="1">
        <v>105.1</v>
      </c>
      <c r="N2346" s="1">
        <v>-19.924413999999999</v>
      </c>
      <c r="O2346" s="1">
        <v>-69.511921999999998</v>
      </c>
      <c r="P2346" s="1">
        <v>0</v>
      </c>
      <c r="Q2346" s="1">
        <v>517</v>
      </c>
      <c r="R2346" s="7">
        <v>6.5</v>
      </c>
      <c r="S2346" s="1">
        <v>225</v>
      </c>
      <c r="T2346" s="1">
        <v>33</v>
      </c>
      <c r="U2346" s="1">
        <v>-19</v>
      </c>
      <c r="V2346" s="1">
        <v>331</v>
      </c>
      <c r="W2346" s="1">
        <v>80</v>
      </c>
      <c r="X2346" s="1">
        <v>-122</v>
      </c>
      <c r="Y2346" s="1">
        <v>55.782072530049788</v>
      </c>
      <c r="Z2346" s="1">
        <v>118.98592192250197</v>
      </c>
      <c r="AA2346" s="1">
        <v>118.971061706543</v>
      </c>
      <c r="AB2346" s="1" t="s">
        <v>3015</v>
      </c>
      <c r="AC2346" s="3">
        <v>57</v>
      </c>
      <c r="AD2346" s="3">
        <f>_xlfn.XLOOKUP(B2346,EVENTOS!B:B,EVENTOS!M:M,"--",0,1)</f>
        <v>476</v>
      </c>
      <c r="AE2346" s="3">
        <v>2</v>
      </c>
      <c r="AF2346" s="12">
        <f>_xlfn.XLOOKUP(C2346,ESTACIONES!B:B,ESTACIONES!N:N,0,0,1)</f>
        <v>4.936467224628478</v>
      </c>
      <c r="AG2346">
        <f>_xlfn.XLOOKUP(A2346,'L y W'!A:A,'L y W'!B:B,0,0,1)</f>
        <v>0</v>
      </c>
      <c r="AH2346">
        <f>_xlfn.XLOOKUP(A2346,'L y W'!A:A,'L y W'!C:C,0,0,1)</f>
        <v>0</v>
      </c>
    </row>
    <row r="2347" spans="1:34" x14ac:dyDescent="0.3">
      <c r="A2347" s="1">
        <v>4618</v>
      </c>
      <c r="B2347" s="1" t="s">
        <v>3016</v>
      </c>
      <c r="C2347" s="1" t="s">
        <v>88</v>
      </c>
      <c r="D2347" s="1">
        <v>2018</v>
      </c>
      <c r="E2347" s="1">
        <v>6</v>
      </c>
      <c r="F2347" s="1">
        <v>12</v>
      </c>
      <c r="G2347" s="1">
        <v>22</v>
      </c>
      <c r="H2347" s="1">
        <v>23</v>
      </c>
      <c r="I2347" s="1">
        <v>26</v>
      </c>
      <c r="J2347" s="1">
        <v>-20.779</v>
      </c>
      <c r="K2347" s="1">
        <v>-69.197000000000003</v>
      </c>
      <c r="L2347" s="1">
        <v>4.9000000000000004</v>
      </c>
      <c r="M2347" s="1">
        <v>106.8</v>
      </c>
      <c r="N2347" s="1">
        <v>-20.256270000000001</v>
      </c>
      <c r="O2347" s="1">
        <v>-69.786010000000005</v>
      </c>
      <c r="P2347" s="1">
        <v>0</v>
      </c>
      <c r="Q2347" s="1">
        <v>344</v>
      </c>
      <c r="R2347" s="7">
        <v>2.4700000000000002</v>
      </c>
      <c r="S2347" s="1" t="s">
        <v>38</v>
      </c>
      <c r="T2347" s="1" t="s">
        <v>38</v>
      </c>
      <c r="U2347" s="1" t="s">
        <v>38</v>
      </c>
      <c r="V2347" s="1" t="s">
        <v>38</v>
      </c>
      <c r="W2347" s="1" t="s">
        <v>38</v>
      </c>
      <c r="X2347" s="1" t="s">
        <v>38</v>
      </c>
      <c r="Y2347" s="1">
        <v>84.399479280342717</v>
      </c>
      <c r="Z2347" s="1">
        <v>136.12315050274512</v>
      </c>
      <c r="AA2347" s="1">
        <v>136.12315050274512</v>
      </c>
      <c r="AB2347" s="1" t="s">
        <v>3017</v>
      </c>
      <c r="AC2347" s="3">
        <v>15</v>
      </c>
      <c r="AD2347" s="3">
        <f>_xlfn.XLOOKUP(B2347,EVENTOS!B:B,EVENTOS!M:M,"--",0,1)</f>
        <v>477</v>
      </c>
      <c r="AE2347" s="3">
        <v>2</v>
      </c>
      <c r="AF2347" s="12">
        <f>_xlfn.XLOOKUP(C2347,ESTACIONES!B:B,ESTACIONES!N:N,0,0,1)</f>
        <v>4.7744005541349805</v>
      </c>
      <c r="AG2347" t="e">
        <f>_xlfn.XLOOKUP(A2347,'L y W'!A:A,'L y W'!B:B,0,0,1)</f>
        <v>#N/A</v>
      </c>
      <c r="AH2347" t="e">
        <f>_xlfn.XLOOKUP(A2347,'L y W'!A:A,'L y W'!C:C,0,0,1)</f>
        <v>#N/A</v>
      </c>
    </row>
    <row r="2348" spans="1:34" x14ac:dyDescent="0.3">
      <c r="A2348" s="1">
        <v>4619</v>
      </c>
      <c r="B2348" s="1" t="s">
        <v>3016</v>
      </c>
      <c r="C2348" s="1" t="s">
        <v>406</v>
      </c>
      <c r="D2348" s="1">
        <v>2018</v>
      </c>
      <c r="E2348" s="1">
        <v>6</v>
      </c>
      <c r="F2348" s="1">
        <v>12</v>
      </c>
      <c r="G2348" s="1">
        <v>22</v>
      </c>
      <c r="H2348" s="1">
        <v>23</v>
      </c>
      <c r="I2348" s="1">
        <v>26</v>
      </c>
      <c r="J2348" s="1">
        <v>-20.779</v>
      </c>
      <c r="K2348" s="1">
        <v>-69.197000000000003</v>
      </c>
      <c r="L2348" s="1">
        <v>4.9000000000000004</v>
      </c>
      <c r="M2348" s="1">
        <v>106.8</v>
      </c>
      <c r="N2348" s="1">
        <v>-19.995450000000002</v>
      </c>
      <c r="O2348" s="1">
        <v>-69.767070000000004</v>
      </c>
      <c r="P2348" s="1">
        <v>0</v>
      </c>
      <c r="Q2348" s="1">
        <v>418</v>
      </c>
      <c r="R2348" s="7">
        <v>2.8</v>
      </c>
      <c r="S2348" s="1" t="s">
        <v>38</v>
      </c>
      <c r="T2348" s="1" t="s">
        <v>38</v>
      </c>
      <c r="U2348" s="1" t="s">
        <v>38</v>
      </c>
      <c r="V2348" s="1" t="s">
        <v>38</v>
      </c>
      <c r="W2348" s="1" t="s">
        <v>38</v>
      </c>
      <c r="X2348" s="1" t="s">
        <v>38</v>
      </c>
      <c r="Y2348" s="1">
        <v>105.19567480415138</v>
      </c>
      <c r="Z2348" s="1">
        <v>149.90787169959012</v>
      </c>
      <c r="AA2348" s="1">
        <v>149.90787169959012</v>
      </c>
      <c r="AB2348" s="1" t="s">
        <v>3018</v>
      </c>
      <c r="AC2348" s="3">
        <v>50</v>
      </c>
      <c r="AD2348" s="3">
        <f>_xlfn.XLOOKUP(B2348,EVENTOS!B:B,EVENTOS!M:M,"--",0,1)</f>
        <v>477</v>
      </c>
      <c r="AE2348" s="3">
        <v>2</v>
      </c>
      <c r="AF2348" s="12">
        <f>_xlfn.XLOOKUP(C2348,ESTACIONES!B:B,ESTACIONES!N:N,0,0,1)</f>
        <v>3.6247955390389586</v>
      </c>
      <c r="AG2348" t="e">
        <f>_xlfn.XLOOKUP(A2348,'L y W'!A:A,'L y W'!B:B,0,0,1)</f>
        <v>#N/A</v>
      </c>
      <c r="AH2348" t="e">
        <f>_xlfn.XLOOKUP(A2348,'L y W'!A:A,'L y W'!C:C,0,0,1)</f>
        <v>#N/A</v>
      </c>
    </row>
    <row r="2349" spans="1:34" x14ac:dyDescent="0.3">
      <c r="A2349" s="1">
        <v>462</v>
      </c>
      <c r="B2349" s="1" t="s">
        <v>3001</v>
      </c>
      <c r="C2349" s="1" t="s">
        <v>1456</v>
      </c>
      <c r="D2349" s="1">
        <v>2014</v>
      </c>
      <c r="E2349" s="1">
        <v>5</v>
      </c>
      <c r="F2349" s="1">
        <v>30</v>
      </c>
      <c r="G2349" s="1">
        <v>15</v>
      </c>
      <c r="H2349" s="1">
        <v>32</v>
      </c>
      <c r="I2349" s="1">
        <v>28</v>
      </c>
      <c r="J2349" s="1">
        <v>-21.302</v>
      </c>
      <c r="K2349" s="1">
        <v>-69.998999999999995</v>
      </c>
      <c r="L2349" s="1">
        <v>5.5</v>
      </c>
      <c r="M2349" s="1">
        <v>59.6</v>
      </c>
      <c r="N2349" s="1">
        <v>-20.239070000000002</v>
      </c>
      <c r="O2349" s="1">
        <v>-70.133300000000006</v>
      </c>
      <c r="P2349" s="1">
        <v>0</v>
      </c>
      <c r="Q2349" s="1">
        <v>697</v>
      </c>
      <c r="R2349" s="7">
        <v>25</v>
      </c>
      <c r="S2349" s="1">
        <v>2</v>
      </c>
      <c r="T2349" s="1">
        <v>85</v>
      </c>
      <c r="U2349" s="1">
        <v>4</v>
      </c>
      <c r="V2349" s="1">
        <v>272</v>
      </c>
      <c r="W2349" s="1">
        <v>86</v>
      </c>
      <c r="X2349" s="1">
        <v>175</v>
      </c>
      <c r="Y2349" s="1">
        <v>118.50928250549515</v>
      </c>
      <c r="Z2349" s="1">
        <v>132.65221460634294</v>
      </c>
      <c r="AA2349" s="1">
        <v>132.64961242675781</v>
      </c>
      <c r="AB2349" s="1" t="s">
        <v>3019</v>
      </c>
      <c r="AC2349" s="3">
        <v>97</v>
      </c>
      <c r="AD2349" s="3">
        <f>_xlfn.XLOOKUP(B2349,EVENTOS!B:B,EVENTOS!M:M,"--",0,1)</f>
        <v>473</v>
      </c>
      <c r="AE2349" s="3">
        <v>1</v>
      </c>
      <c r="AF2349" s="12">
        <f>_xlfn.XLOOKUP(C2349,ESTACIONES!B:B,ESTACIONES!N:N,0,0,1)</f>
        <v>2.9603634291035661</v>
      </c>
      <c r="AG2349">
        <f>_xlfn.XLOOKUP(A2349,'L y W'!A:A,'L y W'!B:B,0,0,1)</f>
        <v>0</v>
      </c>
      <c r="AH2349">
        <f>_xlfn.XLOOKUP(A2349,'L y W'!A:A,'L y W'!C:C,0,0,1)</f>
        <v>0</v>
      </c>
    </row>
    <row r="2350" spans="1:34" x14ac:dyDescent="0.3">
      <c r="A2350" s="1">
        <v>4620</v>
      </c>
      <c r="B2350" s="1" t="s">
        <v>3016</v>
      </c>
      <c r="C2350" s="1" t="s">
        <v>484</v>
      </c>
      <c r="D2350" s="1">
        <v>2018</v>
      </c>
      <c r="E2350" s="1">
        <v>6</v>
      </c>
      <c r="F2350" s="1">
        <v>12</v>
      </c>
      <c r="G2350" s="1">
        <v>22</v>
      </c>
      <c r="H2350" s="1">
        <v>23</v>
      </c>
      <c r="I2350" s="1">
        <v>26</v>
      </c>
      <c r="J2350" s="1">
        <v>-20.779</v>
      </c>
      <c r="K2350" s="1">
        <v>-69.197000000000003</v>
      </c>
      <c r="L2350" s="1">
        <v>4.9000000000000004</v>
      </c>
      <c r="M2350" s="1">
        <v>106.8</v>
      </c>
      <c r="N2350" s="1">
        <v>-19.312390000000001</v>
      </c>
      <c r="O2350" s="1">
        <v>-69.427279999999996</v>
      </c>
      <c r="P2350" s="1">
        <v>0</v>
      </c>
      <c r="Q2350" s="1">
        <v>346</v>
      </c>
      <c r="R2350" s="7">
        <v>1.1399999999999999</v>
      </c>
      <c r="S2350" s="1" t="s">
        <v>38</v>
      </c>
      <c r="T2350" s="1" t="s">
        <v>38</v>
      </c>
      <c r="U2350" s="1" t="s">
        <v>38</v>
      </c>
      <c r="V2350" s="1" t="s">
        <v>38</v>
      </c>
      <c r="W2350" s="1" t="s">
        <v>38</v>
      </c>
      <c r="X2350" s="1" t="s">
        <v>38</v>
      </c>
      <c r="Y2350" s="1">
        <v>164.13838374414809</v>
      </c>
      <c r="Z2350" s="1">
        <v>195.82555762244419</v>
      </c>
      <c r="AA2350" s="1">
        <v>195.82555762244419</v>
      </c>
      <c r="AB2350" s="1" t="s">
        <v>3020</v>
      </c>
      <c r="AC2350" s="3">
        <v>56</v>
      </c>
      <c r="AD2350" s="3">
        <f>_xlfn.XLOOKUP(B2350,EVENTOS!B:B,EVENTOS!M:M,"--",0,1)</f>
        <v>477</v>
      </c>
      <c r="AE2350" s="3">
        <v>2</v>
      </c>
      <c r="AF2350" s="12">
        <f>_xlfn.XLOOKUP(C2350,ESTACIONES!B:B,ESTACIONES!N:N,0,0,1)</f>
        <v>3.9528596519652126</v>
      </c>
      <c r="AG2350" t="e">
        <f>_xlfn.XLOOKUP(A2350,'L y W'!A:A,'L y W'!B:B,0,0,1)</f>
        <v>#N/A</v>
      </c>
      <c r="AH2350" t="e">
        <f>_xlfn.XLOOKUP(A2350,'L y W'!A:A,'L y W'!C:C,0,0,1)</f>
        <v>#N/A</v>
      </c>
    </row>
    <row r="2351" spans="1:34" x14ac:dyDescent="0.3">
      <c r="A2351" s="1">
        <v>4621</v>
      </c>
      <c r="B2351" s="1" t="s">
        <v>3016</v>
      </c>
      <c r="C2351" s="1" t="s">
        <v>745</v>
      </c>
      <c r="D2351" s="1">
        <v>2018</v>
      </c>
      <c r="E2351" s="1">
        <v>6</v>
      </c>
      <c r="F2351" s="1">
        <v>12</v>
      </c>
      <c r="G2351" s="1">
        <v>22</v>
      </c>
      <c r="H2351" s="1">
        <v>23</v>
      </c>
      <c r="I2351" s="1">
        <v>26</v>
      </c>
      <c r="J2351" s="1">
        <v>-20.779</v>
      </c>
      <c r="K2351" s="1">
        <v>-69.197000000000003</v>
      </c>
      <c r="L2351" s="1">
        <v>4.9000000000000004</v>
      </c>
      <c r="M2351" s="1">
        <v>106.8</v>
      </c>
      <c r="N2351" s="1">
        <v>-20.07067</v>
      </c>
      <c r="O2351" s="1">
        <v>-69.217219999999998</v>
      </c>
      <c r="P2351" s="1">
        <v>0</v>
      </c>
      <c r="Q2351" s="1">
        <v>732</v>
      </c>
      <c r="R2351" s="7">
        <v>10.01</v>
      </c>
      <c r="S2351" s="1" t="s">
        <v>38</v>
      </c>
      <c r="T2351" s="1" t="s">
        <v>38</v>
      </c>
      <c r="U2351" s="1" t="s">
        <v>38</v>
      </c>
      <c r="V2351" s="1" t="s">
        <v>38</v>
      </c>
      <c r="W2351" s="1" t="s">
        <v>38</v>
      </c>
      <c r="X2351" s="1" t="s">
        <v>38</v>
      </c>
      <c r="Y2351" s="1">
        <v>78.447352220201182</v>
      </c>
      <c r="Z2351" s="1">
        <v>132.51500696283534</v>
      </c>
      <c r="AA2351" s="1">
        <v>132.51500696283534</v>
      </c>
      <c r="AB2351" s="1" t="s">
        <v>3021</v>
      </c>
      <c r="AC2351" s="3">
        <v>71</v>
      </c>
      <c r="AD2351" s="3">
        <f>_xlfn.XLOOKUP(B2351,EVENTOS!B:B,EVENTOS!M:M,"--",0,1)</f>
        <v>477</v>
      </c>
      <c r="AE2351" s="3">
        <v>2</v>
      </c>
      <c r="AF2351" s="12">
        <f>_xlfn.XLOOKUP(C2351,ESTACIONES!B:B,ESTACIONES!N:N,0,0,1)</f>
        <v>5.6225792318664567</v>
      </c>
      <c r="AG2351" t="e">
        <f>_xlfn.XLOOKUP(A2351,'L y W'!A:A,'L y W'!B:B,0,0,1)</f>
        <v>#N/A</v>
      </c>
      <c r="AH2351" t="e">
        <f>_xlfn.XLOOKUP(A2351,'L y W'!A:A,'L y W'!C:C,0,0,1)</f>
        <v>#N/A</v>
      </c>
    </row>
    <row r="2352" spans="1:34" x14ac:dyDescent="0.3">
      <c r="A2352" s="1">
        <v>4622</v>
      </c>
      <c r="B2352" s="1" t="s">
        <v>3016</v>
      </c>
      <c r="C2352" s="1" t="s">
        <v>477</v>
      </c>
      <c r="D2352" s="1">
        <v>2018</v>
      </c>
      <c r="E2352" s="1">
        <v>6</v>
      </c>
      <c r="F2352" s="1">
        <v>12</v>
      </c>
      <c r="G2352" s="1">
        <v>22</v>
      </c>
      <c r="H2352" s="1">
        <v>23</v>
      </c>
      <c r="I2352" s="1">
        <v>26</v>
      </c>
      <c r="J2352" s="1">
        <v>-20.779</v>
      </c>
      <c r="K2352" s="1">
        <v>-69.197000000000003</v>
      </c>
      <c r="L2352" s="1">
        <v>4.9000000000000004</v>
      </c>
      <c r="M2352" s="1">
        <v>106.8</v>
      </c>
      <c r="N2352" s="1">
        <v>-20.2393</v>
      </c>
      <c r="O2352" s="1">
        <v>-70.05395</v>
      </c>
      <c r="P2352" s="1">
        <v>692</v>
      </c>
      <c r="Q2352" s="1">
        <v>1003</v>
      </c>
      <c r="R2352" s="7">
        <v>9.5714285714285712</v>
      </c>
      <c r="S2352" s="1" t="s">
        <v>38</v>
      </c>
      <c r="T2352" s="1" t="s">
        <v>38</v>
      </c>
      <c r="U2352" s="1" t="s">
        <v>38</v>
      </c>
      <c r="V2352" s="1" t="s">
        <v>38</v>
      </c>
      <c r="W2352" s="1" t="s">
        <v>38</v>
      </c>
      <c r="X2352" s="1" t="s">
        <v>38</v>
      </c>
      <c r="Y2352" s="1">
        <v>107.51646415959468</v>
      </c>
      <c r="Z2352" s="1">
        <v>152.03394400390133</v>
      </c>
      <c r="AA2352" s="1">
        <v>152.03394400390133</v>
      </c>
      <c r="AB2352" s="1" t="s">
        <v>3022</v>
      </c>
      <c r="AC2352" s="3">
        <v>54</v>
      </c>
      <c r="AD2352" s="3">
        <f>_xlfn.XLOOKUP(B2352,EVENTOS!B:B,EVENTOS!M:M,"--",0,1)</f>
        <v>477</v>
      </c>
      <c r="AE2352" s="3">
        <v>2</v>
      </c>
      <c r="AF2352" s="12">
        <f>_xlfn.XLOOKUP(C2352,ESTACIONES!B:B,ESTACIONES!N:N,0,0,1)</f>
        <v>1.5334993142356375</v>
      </c>
      <c r="AG2352" t="e">
        <f>_xlfn.XLOOKUP(A2352,'L y W'!A:A,'L y W'!B:B,0,0,1)</f>
        <v>#N/A</v>
      </c>
      <c r="AH2352" t="e">
        <f>_xlfn.XLOOKUP(A2352,'L y W'!A:A,'L y W'!C:C,0,0,1)</f>
        <v>#N/A</v>
      </c>
    </row>
    <row r="2353" spans="1:34" x14ac:dyDescent="0.3">
      <c r="A2353" s="1">
        <v>4623</v>
      </c>
      <c r="B2353" s="1" t="s">
        <v>3016</v>
      </c>
      <c r="C2353" s="1" t="s">
        <v>486</v>
      </c>
      <c r="D2353" s="1">
        <v>2018</v>
      </c>
      <c r="E2353" s="1">
        <v>6</v>
      </c>
      <c r="F2353" s="1">
        <v>12</v>
      </c>
      <c r="G2353" s="1">
        <v>22</v>
      </c>
      <c r="H2353" s="1">
        <v>23</v>
      </c>
      <c r="I2353" s="1">
        <v>26</v>
      </c>
      <c r="J2353" s="1">
        <v>-20.779</v>
      </c>
      <c r="K2353" s="1">
        <v>-69.197000000000003</v>
      </c>
      <c r="L2353" s="1">
        <v>4.9000000000000004</v>
      </c>
      <c r="M2353" s="1">
        <v>106.8</v>
      </c>
      <c r="N2353" s="1">
        <v>-19.924413999999999</v>
      </c>
      <c r="O2353" s="1">
        <v>-69.511921999999998</v>
      </c>
      <c r="P2353" s="1">
        <v>0</v>
      </c>
      <c r="Q2353" s="1">
        <v>517</v>
      </c>
      <c r="R2353" s="7">
        <v>6.5</v>
      </c>
      <c r="S2353" s="1" t="s">
        <v>38</v>
      </c>
      <c r="T2353" s="1" t="s">
        <v>38</v>
      </c>
      <c r="U2353" s="1" t="s">
        <v>38</v>
      </c>
      <c r="V2353" s="1" t="s">
        <v>38</v>
      </c>
      <c r="W2353" s="1" t="s">
        <v>38</v>
      </c>
      <c r="X2353" s="1" t="s">
        <v>38</v>
      </c>
      <c r="Y2353" s="1">
        <v>100.16119049696022</v>
      </c>
      <c r="Z2353" s="1">
        <v>146.41893348118731</v>
      </c>
      <c r="AA2353" s="1">
        <v>146.41893348118731</v>
      </c>
      <c r="AB2353" s="1" t="s">
        <v>3023</v>
      </c>
      <c r="AC2353" s="3">
        <v>57</v>
      </c>
      <c r="AD2353" s="3">
        <f>_xlfn.XLOOKUP(B2353,EVENTOS!B:B,EVENTOS!M:M,"--",0,1)</f>
        <v>477</v>
      </c>
      <c r="AE2353" s="3">
        <v>2</v>
      </c>
      <c r="AF2353" s="12">
        <f>_xlfn.XLOOKUP(C2353,ESTACIONES!B:B,ESTACIONES!N:N,0,0,1)</f>
        <v>4.936467224628478</v>
      </c>
      <c r="AG2353" t="e">
        <f>_xlfn.XLOOKUP(A2353,'L y W'!A:A,'L y W'!B:B,0,0,1)</f>
        <v>#N/A</v>
      </c>
      <c r="AH2353" t="e">
        <f>_xlfn.XLOOKUP(A2353,'L y W'!A:A,'L y W'!C:C,0,0,1)</f>
        <v>#N/A</v>
      </c>
    </row>
    <row r="2354" spans="1:34" x14ac:dyDescent="0.3">
      <c r="A2354" s="1">
        <v>463</v>
      </c>
      <c r="B2354" s="1" t="s">
        <v>3001</v>
      </c>
      <c r="C2354" s="1" t="s">
        <v>687</v>
      </c>
      <c r="D2354" s="1">
        <v>2014</v>
      </c>
      <c r="E2354" s="1">
        <v>5</v>
      </c>
      <c r="F2354" s="1">
        <v>30</v>
      </c>
      <c r="G2354" s="1">
        <v>15</v>
      </c>
      <c r="H2354" s="1">
        <v>32</v>
      </c>
      <c r="I2354" s="1">
        <v>28</v>
      </c>
      <c r="J2354" s="1">
        <v>-21.302</v>
      </c>
      <c r="K2354" s="1">
        <v>-69.998999999999995</v>
      </c>
      <c r="L2354" s="1">
        <v>5.5</v>
      </c>
      <c r="M2354" s="1">
        <v>59.6</v>
      </c>
      <c r="N2354" s="1">
        <v>-20.20975</v>
      </c>
      <c r="O2354" s="1">
        <v>-70.150220000000004</v>
      </c>
      <c r="P2354" s="1">
        <v>0</v>
      </c>
      <c r="Q2354" s="1">
        <v>809</v>
      </c>
      <c r="R2354" s="7">
        <v>4.68</v>
      </c>
      <c r="S2354" s="1">
        <v>2</v>
      </c>
      <c r="T2354" s="1">
        <v>85</v>
      </c>
      <c r="U2354" s="1">
        <v>4</v>
      </c>
      <c r="V2354" s="1">
        <v>272</v>
      </c>
      <c r="W2354" s="1">
        <v>86</v>
      </c>
      <c r="X2354" s="1">
        <v>175</v>
      </c>
      <c r="Y2354" s="1">
        <v>121.94828273646031</v>
      </c>
      <c r="Z2354" s="1">
        <v>135.73335501037195</v>
      </c>
      <c r="AA2354" s="1">
        <v>135.72978210449219</v>
      </c>
      <c r="AB2354" s="1" t="s">
        <v>3024</v>
      </c>
      <c r="AC2354" s="3">
        <v>66</v>
      </c>
      <c r="AD2354" s="3">
        <f>_xlfn.XLOOKUP(B2354,EVENTOS!B:B,EVENTOS!M:M,"--",0,1)</f>
        <v>473</v>
      </c>
      <c r="AE2354" s="3">
        <v>1</v>
      </c>
      <c r="AF2354" s="12">
        <f>_xlfn.XLOOKUP(C2354,ESTACIONES!B:B,ESTACIONES!N:N,0,0,1)</f>
        <v>1.723755423047024</v>
      </c>
      <c r="AG2354">
        <f>_xlfn.XLOOKUP(A2354,'L y W'!A:A,'L y W'!B:B,0,0,1)</f>
        <v>0</v>
      </c>
      <c r="AH2354">
        <f>_xlfn.XLOOKUP(A2354,'L y W'!A:A,'L y W'!C:C,0,0,1)</f>
        <v>0</v>
      </c>
    </row>
    <row r="2355" spans="1:34" x14ac:dyDescent="0.3">
      <c r="A2355" s="1">
        <v>4632</v>
      </c>
      <c r="B2355" s="1" t="s">
        <v>3025</v>
      </c>
      <c r="C2355" s="1" t="s">
        <v>113</v>
      </c>
      <c r="D2355" s="1">
        <v>2018</v>
      </c>
      <c r="E2355" s="1">
        <v>6</v>
      </c>
      <c r="F2355" s="1">
        <v>21</v>
      </c>
      <c r="G2355" s="1">
        <v>16</v>
      </c>
      <c r="H2355" s="1">
        <v>8</v>
      </c>
      <c r="I2355" s="1">
        <v>2</v>
      </c>
      <c r="J2355" s="1">
        <v>-24.248999999999999</v>
      </c>
      <c r="K2355" s="1">
        <v>-67.474999999999994</v>
      </c>
      <c r="L2355" s="1">
        <v>6.1</v>
      </c>
      <c r="M2355" s="1">
        <v>189.9</v>
      </c>
      <c r="N2355" s="1">
        <v>-23.208335000000002</v>
      </c>
      <c r="O2355" s="1">
        <v>-69.470920000000007</v>
      </c>
      <c r="P2355" s="1">
        <v>0</v>
      </c>
      <c r="Q2355" s="1">
        <v>532</v>
      </c>
      <c r="R2355" s="7">
        <v>2.2200000000000002</v>
      </c>
      <c r="S2355" s="1">
        <v>172</v>
      </c>
      <c r="T2355" s="1">
        <v>25</v>
      </c>
      <c r="U2355" s="1">
        <v>-95</v>
      </c>
      <c r="V2355" s="1">
        <v>357</v>
      </c>
      <c r="W2355" s="1">
        <v>65</v>
      </c>
      <c r="X2355" s="1">
        <v>-88</v>
      </c>
      <c r="Y2355" s="1">
        <v>233.87833944823558</v>
      </c>
      <c r="Z2355" s="1">
        <v>301.26580898446491</v>
      </c>
      <c r="AA2355" s="1">
        <v>294.78314208984381</v>
      </c>
      <c r="AB2355" s="1" t="s">
        <v>3026</v>
      </c>
      <c r="AC2355" s="3">
        <v>20</v>
      </c>
      <c r="AD2355" s="3">
        <f>_xlfn.XLOOKUP(B2355,EVENTOS!B:B,EVENTOS!M:M,"--",0,1)</f>
        <v>478</v>
      </c>
      <c r="AE2355" s="3">
        <v>2</v>
      </c>
      <c r="AF2355" s="12">
        <f>_xlfn.XLOOKUP(C2355,ESTACIONES!B:B,ESTACIONES!N:N,0,0,1)</f>
        <v>3.4503543176923124</v>
      </c>
      <c r="AG2355">
        <f>_xlfn.XLOOKUP(A2355,'L y W'!A:A,'L y W'!B:B,0,0,1)</f>
        <v>17.23852091026961</v>
      </c>
      <c r="AH2355">
        <f>_xlfn.XLOOKUP(A2355,'L y W'!A:A,'L y W'!C:C,0,0,1)</f>
        <v>13.845224429423777</v>
      </c>
    </row>
    <row r="2356" spans="1:34" x14ac:dyDescent="0.3">
      <c r="A2356" s="1">
        <v>4634</v>
      </c>
      <c r="B2356" s="1" t="s">
        <v>3027</v>
      </c>
      <c r="C2356" s="1" t="s">
        <v>491</v>
      </c>
      <c r="D2356" s="1">
        <v>2018</v>
      </c>
      <c r="E2356" s="1">
        <v>6</v>
      </c>
      <c r="F2356" s="1">
        <v>22</v>
      </c>
      <c r="G2356" s="1">
        <v>4</v>
      </c>
      <c r="H2356" s="1">
        <v>41</v>
      </c>
      <c r="I2356" s="1">
        <v>0</v>
      </c>
      <c r="J2356" s="1">
        <v>-28.791</v>
      </c>
      <c r="K2356" s="1">
        <v>-70.715000000000003</v>
      </c>
      <c r="L2356" s="1">
        <v>4.9000000000000004</v>
      </c>
      <c r="M2356" s="1">
        <v>13.1</v>
      </c>
      <c r="N2356" s="1">
        <v>-27.3612</v>
      </c>
      <c r="O2356" s="1">
        <v>-70.3399</v>
      </c>
      <c r="P2356" s="1">
        <v>376</v>
      </c>
      <c r="Q2356" s="1">
        <v>632</v>
      </c>
      <c r="R2356" s="7">
        <v>6.3</v>
      </c>
      <c r="S2356" s="1" t="s">
        <v>38</v>
      </c>
      <c r="T2356" s="1" t="s">
        <v>38</v>
      </c>
      <c r="U2356" s="1" t="s">
        <v>38</v>
      </c>
      <c r="V2356" s="1" t="s">
        <v>38</v>
      </c>
      <c r="W2356" s="1" t="s">
        <v>38</v>
      </c>
      <c r="X2356" s="1" t="s">
        <v>38</v>
      </c>
      <c r="Y2356" s="1">
        <v>162.68404193456325</v>
      </c>
      <c r="Z2356" s="1">
        <v>163.24123276968578</v>
      </c>
      <c r="AA2356" s="1">
        <v>163.24123276968578</v>
      </c>
      <c r="AB2356" s="1" t="s">
        <v>3028</v>
      </c>
      <c r="AC2356" s="3">
        <v>58</v>
      </c>
      <c r="AD2356" s="3">
        <f>_xlfn.XLOOKUP(B2356,EVENTOS!B:B,EVENTOS!M:M,"--",0,1)</f>
        <v>479</v>
      </c>
      <c r="AE2356" s="3">
        <v>1</v>
      </c>
      <c r="AF2356" s="12">
        <f>_xlfn.XLOOKUP(C2356,ESTACIONES!B:B,ESTACIONES!N:N,0,0,1)</f>
        <v>6.0209361883237671</v>
      </c>
      <c r="AG2356" t="e">
        <f>_xlfn.XLOOKUP(A2356,'L y W'!A:A,'L y W'!B:B,0,0,1)</f>
        <v>#N/A</v>
      </c>
      <c r="AH2356" t="e">
        <f>_xlfn.XLOOKUP(A2356,'L y W'!A:A,'L y W'!C:C,0,0,1)</f>
        <v>#N/A</v>
      </c>
    </row>
    <row r="2357" spans="1:34" x14ac:dyDescent="0.3">
      <c r="A2357" s="1">
        <v>4635</v>
      </c>
      <c r="B2357" s="1" t="s">
        <v>3027</v>
      </c>
      <c r="C2357" s="1" t="s">
        <v>2314</v>
      </c>
      <c r="D2357" s="1">
        <v>2018</v>
      </c>
      <c r="E2357" s="1">
        <v>6</v>
      </c>
      <c r="F2357" s="1">
        <v>22</v>
      </c>
      <c r="G2357" s="1">
        <v>4</v>
      </c>
      <c r="H2357" s="1">
        <v>41</v>
      </c>
      <c r="I2357" s="1">
        <v>0</v>
      </c>
      <c r="J2357" s="1">
        <v>-28.791</v>
      </c>
      <c r="K2357" s="1">
        <v>-70.715000000000003</v>
      </c>
      <c r="L2357" s="1">
        <v>4.9000000000000004</v>
      </c>
      <c r="M2357" s="1">
        <v>13.1</v>
      </c>
      <c r="N2357" s="1">
        <v>-27.37406</v>
      </c>
      <c r="O2357" s="1">
        <v>-70.317769999999996</v>
      </c>
      <c r="P2357" s="1">
        <v>405</v>
      </c>
      <c r="Q2357" s="1">
        <v>441</v>
      </c>
      <c r="R2357" s="7">
        <v>2.5099999999999998</v>
      </c>
      <c r="S2357" s="1" t="s">
        <v>38</v>
      </c>
      <c r="T2357" s="1" t="s">
        <v>38</v>
      </c>
      <c r="U2357" s="1" t="s">
        <v>38</v>
      </c>
      <c r="V2357" s="1" t="s">
        <v>38</v>
      </c>
      <c r="W2357" s="1" t="s">
        <v>38</v>
      </c>
      <c r="X2357" s="1" t="s">
        <v>38</v>
      </c>
      <c r="Y2357" s="1">
        <v>161.80690375959594</v>
      </c>
      <c r="Z2357" s="1">
        <v>162.36951416219469</v>
      </c>
      <c r="AA2357" s="1">
        <v>162.36951416219469</v>
      </c>
      <c r="AB2357" s="1" t="s">
        <v>3029</v>
      </c>
      <c r="AC2357" s="3">
        <v>139</v>
      </c>
      <c r="AD2357" s="3">
        <f>_xlfn.XLOOKUP(B2357,EVENTOS!B:B,EVENTOS!M:M,"--",0,1)</f>
        <v>479</v>
      </c>
      <c r="AE2357" s="3">
        <v>1</v>
      </c>
      <c r="AF2357" s="12">
        <f>_xlfn.XLOOKUP(C2357,ESTACIONES!B:B,ESTACIONES!N:N,0,0,1)</f>
        <v>6.032425615425363</v>
      </c>
      <c r="AG2357" t="e">
        <f>_xlfn.XLOOKUP(A2357,'L y W'!A:A,'L y W'!B:B,0,0,1)</f>
        <v>#N/A</v>
      </c>
      <c r="AH2357" t="e">
        <f>_xlfn.XLOOKUP(A2357,'L y W'!A:A,'L y W'!C:C,0,0,1)</f>
        <v>#N/A</v>
      </c>
    </row>
    <row r="2358" spans="1:34" x14ac:dyDescent="0.3">
      <c r="A2358" s="1">
        <v>464</v>
      </c>
      <c r="B2358" s="1" t="s">
        <v>3001</v>
      </c>
      <c r="C2358" s="1" t="s">
        <v>40</v>
      </c>
      <c r="D2358" s="1">
        <v>2014</v>
      </c>
      <c r="E2358" s="1">
        <v>5</v>
      </c>
      <c r="F2358" s="1">
        <v>30</v>
      </c>
      <c r="G2358" s="1">
        <v>15</v>
      </c>
      <c r="H2358" s="1">
        <v>32</v>
      </c>
      <c r="I2358" s="1">
        <v>28</v>
      </c>
      <c r="J2358" s="1">
        <v>-21.302</v>
      </c>
      <c r="K2358" s="1">
        <v>-69.998999999999995</v>
      </c>
      <c r="L2358" s="1">
        <v>5.5</v>
      </c>
      <c r="M2358" s="1">
        <v>59.6</v>
      </c>
      <c r="N2358" s="1">
        <v>-20.214200000000002</v>
      </c>
      <c r="O2358" s="1">
        <v>-70.137889999999999</v>
      </c>
      <c r="P2358" s="1">
        <v>0</v>
      </c>
      <c r="Q2358" s="1">
        <v>276</v>
      </c>
      <c r="R2358" s="7">
        <v>1.67</v>
      </c>
      <c r="S2358" s="1">
        <v>2</v>
      </c>
      <c r="T2358" s="1">
        <v>85</v>
      </c>
      <c r="U2358" s="1">
        <v>4</v>
      </c>
      <c r="V2358" s="1">
        <v>272</v>
      </c>
      <c r="W2358" s="1">
        <v>86</v>
      </c>
      <c r="X2358" s="1">
        <v>175</v>
      </c>
      <c r="Y2358" s="1">
        <v>121.29996205210792</v>
      </c>
      <c r="Z2358" s="1">
        <v>135.15117755255713</v>
      </c>
      <c r="AA2358" s="1">
        <v>135.14863586425781</v>
      </c>
      <c r="AB2358" s="1" t="s">
        <v>3030</v>
      </c>
      <c r="AC2358" s="3">
        <v>4</v>
      </c>
      <c r="AD2358" s="3">
        <f>_xlfn.XLOOKUP(B2358,EVENTOS!B:B,EVENTOS!M:M,"--",0,1)</f>
        <v>473</v>
      </c>
      <c r="AE2358" s="3">
        <v>1</v>
      </c>
      <c r="AF2358" s="12">
        <f>_xlfn.XLOOKUP(C2358,ESTACIONES!B:B,ESTACIONES!N:N,0,0,1)</f>
        <v>1.8913069000583338</v>
      </c>
      <c r="AG2358">
        <f>_xlfn.XLOOKUP(A2358,'L y W'!A:A,'L y W'!B:B,0,0,1)</f>
        <v>0</v>
      </c>
      <c r="AH2358">
        <f>_xlfn.XLOOKUP(A2358,'L y W'!A:A,'L y W'!C:C,0,0,1)</f>
        <v>0</v>
      </c>
    </row>
    <row r="2359" spans="1:34" x14ac:dyDescent="0.3">
      <c r="A2359" s="1">
        <v>4642</v>
      </c>
      <c r="B2359" s="1" t="s">
        <v>3027</v>
      </c>
      <c r="C2359" s="1" t="s">
        <v>559</v>
      </c>
      <c r="D2359" s="1">
        <v>2018</v>
      </c>
      <c r="E2359" s="1">
        <v>6</v>
      </c>
      <c r="F2359" s="1">
        <v>22</v>
      </c>
      <c r="G2359" s="1">
        <v>4</v>
      </c>
      <c r="H2359" s="1">
        <v>41</v>
      </c>
      <c r="I2359" s="1">
        <v>0</v>
      </c>
      <c r="J2359" s="1">
        <v>-28.791</v>
      </c>
      <c r="K2359" s="1">
        <v>-70.715000000000003</v>
      </c>
      <c r="L2359" s="1">
        <v>4.9000000000000004</v>
      </c>
      <c r="M2359" s="1">
        <v>13.1</v>
      </c>
      <c r="N2359" s="1">
        <v>-27.367170000000002</v>
      </c>
      <c r="O2359" s="1">
        <v>-70.330690000000004</v>
      </c>
      <c r="P2359" s="1">
        <v>398</v>
      </c>
      <c r="Q2359" s="1">
        <v>473</v>
      </c>
      <c r="R2359" s="7">
        <v>6.7</v>
      </c>
      <c r="S2359" s="1" t="s">
        <v>38</v>
      </c>
      <c r="T2359" s="1" t="s">
        <v>38</v>
      </c>
      <c r="U2359" s="1" t="s">
        <v>38</v>
      </c>
      <c r="V2359" s="1" t="s">
        <v>38</v>
      </c>
      <c r="W2359" s="1" t="s">
        <v>38</v>
      </c>
      <c r="X2359" s="1" t="s">
        <v>38</v>
      </c>
      <c r="Y2359" s="1">
        <v>162.24790701166427</v>
      </c>
      <c r="Z2359" s="1">
        <v>162.80841296955651</v>
      </c>
      <c r="AA2359" s="1">
        <v>162.80841296955651</v>
      </c>
      <c r="AB2359" s="1" t="s">
        <v>3031</v>
      </c>
      <c r="AC2359" s="3">
        <v>64</v>
      </c>
      <c r="AD2359" s="3">
        <f>_xlfn.XLOOKUP(B2359,EVENTOS!B:B,EVENTOS!M:M,"--",0,1)</f>
        <v>479</v>
      </c>
      <c r="AE2359" s="3">
        <v>1</v>
      </c>
      <c r="AF2359" s="12">
        <f>_xlfn.XLOOKUP(C2359,ESTACIONES!B:B,ESTACIONES!N:N,0,0,1)</f>
        <v>4.3965270469791156</v>
      </c>
      <c r="AG2359" t="e">
        <f>_xlfn.XLOOKUP(A2359,'L y W'!A:A,'L y W'!B:B,0,0,1)</f>
        <v>#N/A</v>
      </c>
      <c r="AH2359" t="e">
        <f>_xlfn.XLOOKUP(A2359,'L y W'!A:A,'L y W'!C:C,0,0,1)</f>
        <v>#N/A</v>
      </c>
    </row>
    <row r="2360" spans="1:34" x14ac:dyDescent="0.3">
      <c r="A2360" s="1">
        <v>4643</v>
      </c>
      <c r="B2360" s="1" t="s">
        <v>3027</v>
      </c>
      <c r="C2360" s="1" t="s">
        <v>93</v>
      </c>
      <c r="D2360" s="1">
        <v>2018</v>
      </c>
      <c r="E2360" s="1">
        <v>6</v>
      </c>
      <c r="F2360" s="1">
        <v>22</v>
      </c>
      <c r="G2360" s="1">
        <v>4</v>
      </c>
      <c r="H2360" s="1">
        <v>41</v>
      </c>
      <c r="I2360" s="1">
        <v>0</v>
      </c>
      <c r="J2360" s="1">
        <v>-28.791</v>
      </c>
      <c r="K2360" s="1">
        <v>-70.715000000000003</v>
      </c>
      <c r="L2360" s="1">
        <v>4.9000000000000004</v>
      </c>
      <c r="M2360" s="1">
        <v>13.1</v>
      </c>
      <c r="N2360" s="1">
        <v>-29.877189999999999</v>
      </c>
      <c r="O2360" s="1">
        <v>-71.237870000000001</v>
      </c>
      <c r="P2360" s="1">
        <v>0</v>
      </c>
      <c r="Q2360" s="1">
        <v>399</v>
      </c>
      <c r="R2360" s="7">
        <v>1.18</v>
      </c>
      <c r="S2360" s="1" t="s">
        <v>38</v>
      </c>
      <c r="T2360" s="1" t="s">
        <v>38</v>
      </c>
      <c r="U2360" s="1" t="s">
        <v>38</v>
      </c>
      <c r="V2360" s="1" t="s">
        <v>38</v>
      </c>
      <c r="W2360" s="1" t="s">
        <v>38</v>
      </c>
      <c r="X2360" s="1" t="s">
        <v>38</v>
      </c>
      <c r="Y2360" s="1">
        <v>130.66624614389562</v>
      </c>
      <c r="Z2360" s="1">
        <v>131.3212773366796</v>
      </c>
      <c r="AA2360" s="1">
        <v>131.3212773366796</v>
      </c>
      <c r="AB2360" s="1" t="s">
        <v>3032</v>
      </c>
      <c r="AC2360" s="3">
        <v>16</v>
      </c>
      <c r="AD2360" s="3">
        <f>_xlfn.XLOOKUP(B2360,EVENTOS!B:B,EVENTOS!M:M,"--",0,1)</f>
        <v>479</v>
      </c>
      <c r="AE2360" s="3">
        <v>1</v>
      </c>
      <c r="AF2360" s="12">
        <f>_xlfn.XLOOKUP(C2360,ESTACIONES!B:B,ESTACIONES!N:N,0,0,1)</f>
        <v>2.8226612561991336</v>
      </c>
      <c r="AG2360" t="e">
        <f>_xlfn.XLOOKUP(A2360,'L y W'!A:A,'L y W'!B:B,0,0,1)</f>
        <v>#N/A</v>
      </c>
      <c r="AH2360" t="e">
        <f>_xlfn.XLOOKUP(A2360,'L y W'!A:A,'L y W'!C:C,0,0,1)</f>
        <v>#N/A</v>
      </c>
    </row>
    <row r="2361" spans="1:34" x14ac:dyDescent="0.3">
      <c r="A2361" s="1">
        <v>4645</v>
      </c>
      <c r="B2361" s="1" t="s">
        <v>3027</v>
      </c>
      <c r="C2361" s="1" t="s">
        <v>3033</v>
      </c>
      <c r="D2361" s="1">
        <v>2018</v>
      </c>
      <c r="E2361" s="1">
        <v>6</v>
      </c>
      <c r="F2361" s="1">
        <v>22</v>
      </c>
      <c r="G2361" s="1">
        <v>4</v>
      </c>
      <c r="H2361" s="1">
        <v>41</v>
      </c>
      <c r="I2361" s="1">
        <v>0</v>
      </c>
      <c r="J2361" s="1">
        <v>-28.791</v>
      </c>
      <c r="K2361" s="1">
        <v>-70.715000000000003</v>
      </c>
      <c r="L2361" s="1">
        <v>4.9000000000000004</v>
      </c>
      <c r="M2361" s="1">
        <v>13.1</v>
      </c>
      <c r="N2361" s="1">
        <v>-29.87914</v>
      </c>
      <c r="O2361" s="1">
        <v>-71.271379999999994</v>
      </c>
      <c r="P2361" s="1">
        <v>34</v>
      </c>
      <c r="Q2361" s="1">
        <v>281</v>
      </c>
      <c r="R2361" s="7">
        <v>1.3</v>
      </c>
      <c r="S2361" s="1" t="s">
        <v>38</v>
      </c>
      <c r="T2361" s="1" t="s">
        <v>38</v>
      </c>
      <c r="U2361" s="1" t="s">
        <v>38</v>
      </c>
      <c r="V2361" s="1" t="s">
        <v>38</v>
      </c>
      <c r="W2361" s="1" t="s">
        <v>38</v>
      </c>
      <c r="X2361" s="1" t="s">
        <v>38</v>
      </c>
      <c r="Y2361" s="1">
        <v>132.1621684070559</v>
      </c>
      <c r="Z2361" s="1">
        <v>132.81317974529111</v>
      </c>
      <c r="AA2361" s="1">
        <v>132.81317974529111</v>
      </c>
      <c r="AB2361" s="1" t="s">
        <v>3034</v>
      </c>
      <c r="AC2361" s="3">
        <v>167</v>
      </c>
      <c r="AD2361" s="3">
        <f>_xlfn.XLOOKUP(B2361,EVENTOS!B:B,EVENTOS!M:M,"--",0,1)</f>
        <v>479</v>
      </c>
      <c r="AE2361" s="3">
        <v>1</v>
      </c>
      <c r="AF2361" s="12">
        <f>_xlfn.XLOOKUP(C2361,ESTACIONES!B:B,ESTACIONES!N:N,0,0,1)</f>
        <v>5.5979427813837539</v>
      </c>
      <c r="AG2361" t="e">
        <f>_xlfn.XLOOKUP(A2361,'L y W'!A:A,'L y W'!B:B,0,0,1)</f>
        <v>#N/A</v>
      </c>
      <c r="AH2361" t="e">
        <f>_xlfn.XLOOKUP(A2361,'L y W'!A:A,'L y W'!C:C,0,0,1)</f>
        <v>#N/A</v>
      </c>
    </row>
    <row r="2362" spans="1:34" x14ac:dyDescent="0.3">
      <c r="A2362" s="1">
        <v>4646</v>
      </c>
      <c r="B2362" s="1" t="s">
        <v>3027</v>
      </c>
      <c r="C2362" s="1" t="s">
        <v>139</v>
      </c>
      <c r="D2362" s="1">
        <v>2018</v>
      </c>
      <c r="E2362" s="1">
        <v>6</v>
      </c>
      <c r="F2362" s="1">
        <v>22</v>
      </c>
      <c r="G2362" s="1">
        <v>4</v>
      </c>
      <c r="H2362" s="1">
        <v>41</v>
      </c>
      <c r="I2362" s="1">
        <v>0</v>
      </c>
      <c r="J2362" s="1">
        <v>-28.791</v>
      </c>
      <c r="K2362" s="1">
        <v>-70.715000000000003</v>
      </c>
      <c r="L2362" s="1">
        <v>4.9000000000000004</v>
      </c>
      <c r="M2362" s="1">
        <v>13.1</v>
      </c>
      <c r="N2362" s="1">
        <v>-29.910710000000002</v>
      </c>
      <c r="O2362" s="1">
        <v>-71.250820000000004</v>
      </c>
      <c r="P2362" s="1">
        <v>30</v>
      </c>
      <c r="Q2362" s="1">
        <v>587</v>
      </c>
      <c r="R2362" s="7">
        <v>3.2</v>
      </c>
      <c r="S2362" s="1" t="s">
        <v>38</v>
      </c>
      <c r="T2362" s="1" t="s">
        <v>38</v>
      </c>
      <c r="U2362" s="1" t="s">
        <v>38</v>
      </c>
      <c r="V2362" s="1" t="s">
        <v>38</v>
      </c>
      <c r="W2362" s="1" t="s">
        <v>38</v>
      </c>
      <c r="X2362" s="1" t="s">
        <v>38</v>
      </c>
      <c r="Y2362" s="1">
        <v>134.5756396022374</v>
      </c>
      <c r="Z2362" s="1">
        <v>135.21464297313102</v>
      </c>
      <c r="AA2362" s="1">
        <v>135.21464297313102</v>
      </c>
      <c r="AB2362" s="1" t="s">
        <v>3035</v>
      </c>
      <c r="AC2362" s="3">
        <v>23</v>
      </c>
      <c r="AD2362" s="3">
        <f>_xlfn.XLOOKUP(B2362,EVENTOS!B:B,EVENTOS!M:M,"--",0,1)</f>
        <v>479</v>
      </c>
      <c r="AE2362" s="3">
        <v>1</v>
      </c>
      <c r="AF2362" s="12">
        <f>_xlfn.XLOOKUP(C2362,ESTACIONES!B:B,ESTACIONES!N:N,0,0,1)</f>
        <v>2.8545473582449143</v>
      </c>
      <c r="AG2362" t="e">
        <f>_xlfn.XLOOKUP(A2362,'L y W'!A:A,'L y W'!B:B,0,0,1)</f>
        <v>#N/A</v>
      </c>
      <c r="AH2362" t="e">
        <f>_xlfn.XLOOKUP(A2362,'L y W'!A:A,'L y W'!C:C,0,0,1)</f>
        <v>#N/A</v>
      </c>
    </row>
    <row r="2363" spans="1:34" x14ac:dyDescent="0.3">
      <c r="A2363" s="1">
        <v>4648</v>
      </c>
      <c r="B2363" s="1" t="s">
        <v>3036</v>
      </c>
      <c r="C2363" s="1" t="s">
        <v>234</v>
      </c>
      <c r="D2363" s="1">
        <v>2018</v>
      </c>
      <c r="E2363" s="1">
        <v>6</v>
      </c>
      <c r="F2363" s="1">
        <v>26</v>
      </c>
      <c r="G2363" s="1">
        <v>2</v>
      </c>
      <c r="H2363" s="1">
        <v>5</v>
      </c>
      <c r="I2363" s="1">
        <v>18</v>
      </c>
      <c r="J2363" s="1">
        <v>-32.158000000000001</v>
      </c>
      <c r="K2363" s="1">
        <v>-71.733999999999995</v>
      </c>
      <c r="L2363" s="1">
        <v>4.5999999999999996</v>
      </c>
      <c r="M2363" s="1">
        <v>34.9</v>
      </c>
      <c r="N2363" s="1">
        <v>-33.023083</v>
      </c>
      <c r="O2363" s="1">
        <v>-71.517832999999996</v>
      </c>
      <c r="P2363" s="1">
        <v>0</v>
      </c>
      <c r="Q2363" s="1">
        <v>622</v>
      </c>
      <c r="R2363" s="7">
        <v>7.28</v>
      </c>
      <c r="S2363" s="1" t="s">
        <v>38</v>
      </c>
      <c r="T2363" s="1" t="s">
        <v>38</v>
      </c>
      <c r="U2363" s="1" t="s">
        <v>38</v>
      </c>
      <c r="V2363" s="1" t="s">
        <v>38</v>
      </c>
      <c r="W2363" s="1" t="s">
        <v>38</v>
      </c>
      <c r="X2363" s="1" t="s">
        <v>38</v>
      </c>
      <c r="Y2363" s="1">
        <v>98.05824844665382</v>
      </c>
      <c r="Z2363" s="1">
        <v>104.08376476869813</v>
      </c>
      <c r="AA2363" s="1">
        <v>104.08376476869813</v>
      </c>
      <c r="AB2363" s="1" t="s">
        <v>3037</v>
      </c>
      <c r="AC2363" s="3">
        <v>44</v>
      </c>
      <c r="AD2363" s="3">
        <f>_xlfn.XLOOKUP(B2363,EVENTOS!B:B,EVENTOS!M:M,"--",0,1)</f>
        <v>480</v>
      </c>
      <c r="AE2363" s="3">
        <v>1</v>
      </c>
      <c r="AF2363" s="12">
        <f>_xlfn.XLOOKUP(C2363,ESTACIONES!B:B,ESTACIONES!N:N,0,0,1)</f>
        <v>7.8837968896193393</v>
      </c>
      <c r="AG2363" t="e">
        <f>_xlfn.XLOOKUP(A2363,'L y W'!A:A,'L y W'!B:B,0,0,1)</f>
        <v>#N/A</v>
      </c>
      <c r="AH2363" t="e">
        <f>_xlfn.XLOOKUP(A2363,'L y W'!A:A,'L y W'!C:C,0,0,1)</f>
        <v>#N/A</v>
      </c>
    </row>
    <row r="2364" spans="1:34" x14ac:dyDescent="0.3">
      <c r="A2364" s="1">
        <v>4649</v>
      </c>
      <c r="B2364" s="1" t="s">
        <v>3036</v>
      </c>
      <c r="C2364" s="1" t="s">
        <v>2739</v>
      </c>
      <c r="D2364" s="1">
        <v>2018</v>
      </c>
      <c r="E2364" s="1">
        <v>6</v>
      </c>
      <c r="F2364" s="1">
        <v>26</v>
      </c>
      <c r="G2364" s="1">
        <v>2</v>
      </c>
      <c r="H2364" s="1">
        <v>5</v>
      </c>
      <c r="I2364" s="1">
        <v>18</v>
      </c>
      <c r="J2364" s="1">
        <v>-32.158000000000001</v>
      </c>
      <c r="K2364" s="1">
        <v>-71.733999999999995</v>
      </c>
      <c r="L2364" s="1">
        <v>4.5999999999999996</v>
      </c>
      <c r="M2364" s="1">
        <v>34.9</v>
      </c>
      <c r="N2364" s="1">
        <v>-32.250830999999998</v>
      </c>
      <c r="O2364" s="1">
        <v>-70.930949999999996</v>
      </c>
      <c r="P2364" s="1">
        <v>0</v>
      </c>
      <c r="Q2364" s="1">
        <v>374</v>
      </c>
      <c r="R2364" s="7">
        <v>2.88</v>
      </c>
      <c r="S2364" s="1" t="s">
        <v>38</v>
      </c>
      <c r="T2364" s="1" t="s">
        <v>38</v>
      </c>
      <c r="U2364" s="1" t="s">
        <v>38</v>
      </c>
      <c r="V2364" s="1" t="s">
        <v>38</v>
      </c>
      <c r="W2364" s="1" t="s">
        <v>38</v>
      </c>
      <c r="X2364" s="1" t="s">
        <v>38</v>
      </c>
      <c r="Y2364" s="1">
        <v>76.410274884825753</v>
      </c>
      <c r="Z2364" s="1">
        <v>84.003214866900379</v>
      </c>
      <c r="AA2364" s="1">
        <v>84.003214866900379</v>
      </c>
      <c r="AB2364" s="1" t="s">
        <v>3038</v>
      </c>
      <c r="AC2364" s="3">
        <v>155</v>
      </c>
      <c r="AD2364" s="3">
        <f>_xlfn.XLOOKUP(B2364,EVENTOS!B:B,EVENTOS!M:M,"--",0,1)</f>
        <v>480</v>
      </c>
      <c r="AE2364" s="3">
        <v>1</v>
      </c>
      <c r="AF2364" s="12">
        <f>_xlfn.XLOOKUP(C2364,ESTACIONES!B:B,ESTACIONES!N:N,0,0,1)</f>
        <v>2.5621754116587949</v>
      </c>
      <c r="AG2364" t="e">
        <f>_xlfn.XLOOKUP(A2364,'L y W'!A:A,'L y W'!B:B,0,0,1)</f>
        <v>#N/A</v>
      </c>
      <c r="AH2364" t="e">
        <f>_xlfn.XLOOKUP(A2364,'L y W'!A:A,'L y W'!C:C,0,0,1)</f>
        <v>#N/A</v>
      </c>
    </row>
    <row r="2365" spans="1:34" x14ac:dyDescent="0.3">
      <c r="A2365" s="1">
        <v>465</v>
      </c>
      <c r="B2365" s="1" t="s">
        <v>3001</v>
      </c>
      <c r="C2365" s="1" t="s">
        <v>88</v>
      </c>
      <c r="D2365" s="1">
        <v>2014</v>
      </c>
      <c r="E2365" s="1">
        <v>5</v>
      </c>
      <c r="F2365" s="1">
        <v>30</v>
      </c>
      <c r="G2365" s="1">
        <v>15</v>
      </c>
      <c r="H2365" s="1">
        <v>32</v>
      </c>
      <c r="I2365" s="1">
        <v>28</v>
      </c>
      <c r="J2365" s="1">
        <v>-21.302</v>
      </c>
      <c r="K2365" s="1">
        <v>-69.998999999999995</v>
      </c>
      <c r="L2365" s="1">
        <v>5.5</v>
      </c>
      <c r="M2365" s="1">
        <v>59.6</v>
      </c>
      <c r="N2365" s="1">
        <v>-20.256270000000001</v>
      </c>
      <c r="O2365" s="1">
        <v>-69.786010000000005</v>
      </c>
      <c r="P2365" s="1">
        <v>0</v>
      </c>
      <c r="Q2365" s="1">
        <v>344</v>
      </c>
      <c r="R2365" s="7">
        <v>2.4700000000000002</v>
      </c>
      <c r="S2365" s="1">
        <v>2</v>
      </c>
      <c r="T2365" s="1">
        <v>85</v>
      </c>
      <c r="U2365" s="1">
        <v>4</v>
      </c>
      <c r="V2365" s="1">
        <v>272</v>
      </c>
      <c r="W2365" s="1">
        <v>86</v>
      </c>
      <c r="X2365" s="1">
        <v>175</v>
      </c>
      <c r="Y2365" s="1">
        <v>117.88194061829674</v>
      </c>
      <c r="Z2365" s="1">
        <v>132.09205851956293</v>
      </c>
      <c r="AA2365" s="1">
        <v>132.08177185058591</v>
      </c>
      <c r="AB2365" s="1" t="s">
        <v>3039</v>
      </c>
      <c r="AC2365" s="3">
        <v>15</v>
      </c>
      <c r="AD2365" s="3">
        <f>_xlfn.XLOOKUP(B2365,EVENTOS!B:B,EVENTOS!M:M,"--",0,1)</f>
        <v>473</v>
      </c>
      <c r="AE2365" s="3">
        <v>1</v>
      </c>
      <c r="AF2365" s="12">
        <f>_xlfn.XLOOKUP(C2365,ESTACIONES!B:B,ESTACIONES!N:N,0,0,1)</f>
        <v>4.7744005541349805</v>
      </c>
      <c r="AG2365">
        <f>_xlfn.XLOOKUP(A2365,'L y W'!A:A,'L y W'!B:B,0,0,1)</f>
        <v>0</v>
      </c>
      <c r="AH2365">
        <f>_xlfn.XLOOKUP(A2365,'L y W'!A:A,'L y W'!C:C,0,0,1)</f>
        <v>0</v>
      </c>
    </row>
    <row r="2366" spans="1:34" x14ac:dyDescent="0.3">
      <c r="A2366" s="1">
        <v>4651</v>
      </c>
      <c r="B2366" s="1" t="s">
        <v>3036</v>
      </c>
      <c r="C2366" s="1" t="s">
        <v>2358</v>
      </c>
      <c r="D2366" s="1">
        <v>2018</v>
      </c>
      <c r="E2366" s="1">
        <v>6</v>
      </c>
      <c r="F2366" s="1">
        <v>26</v>
      </c>
      <c r="G2366" s="1">
        <v>2</v>
      </c>
      <c r="H2366" s="1">
        <v>5</v>
      </c>
      <c r="I2366" s="1">
        <v>18</v>
      </c>
      <c r="J2366" s="1">
        <v>-32.158000000000001</v>
      </c>
      <c r="K2366" s="1">
        <v>-71.733999999999995</v>
      </c>
      <c r="L2366" s="1">
        <v>4.5999999999999996</v>
      </c>
      <c r="M2366" s="1">
        <v>34.9</v>
      </c>
      <c r="N2366" s="1">
        <v>-32.450243999999998</v>
      </c>
      <c r="O2366" s="1">
        <v>-71.236902999999998</v>
      </c>
      <c r="P2366" s="1">
        <v>0</v>
      </c>
      <c r="Q2366" s="1">
        <v>347</v>
      </c>
      <c r="R2366" s="7">
        <v>2.0499999999999998</v>
      </c>
      <c r="S2366" s="1" t="s">
        <v>38</v>
      </c>
      <c r="T2366" s="1" t="s">
        <v>38</v>
      </c>
      <c r="U2366" s="1" t="s">
        <v>38</v>
      </c>
      <c r="V2366" s="1" t="s">
        <v>38</v>
      </c>
      <c r="W2366" s="1" t="s">
        <v>38</v>
      </c>
      <c r="X2366" s="1" t="s">
        <v>38</v>
      </c>
      <c r="Y2366" s="1">
        <v>56.938785917546056</v>
      </c>
      <c r="Z2366" s="1">
        <v>66.783496028316307</v>
      </c>
      <c r="AA2366" s="1">
        <v>66.783496028316307</v>
      </c>
      <c r="AB2366" s="1" t="s">
        <v>3040</v>
      </c>
      <c r="AC2366" s="3">
        <v>140</v>
      </c>
      <c r="AD2366" s="3">
        <f>_xlfn.XLOOKUP(B2366,EVENTOS!B:B,EVENTOS!M:M,"--",0,1)</f>
        <v>480</v>
      </c>
      <c r="AE2366" s="3">
        <v>1</v>
      </c>
      <c r="AF2366" s="12">
        <f>_xlfn.XLOOKUP(C2366,ESTACIONES!B:B,ESTACIONES!N:N,0,0,1)</f>
        <v>3.2291788561350288</v>
      </c>
      <c r="AG2366" t="e">
        <f>_xlfn.XLOOKUP(A2366,'L y W'!A:A,'L y W'!B:B,0,0,1)</f>
        <v>#N/A</v>
      </c>
      <c r="AH2366" t="e">
        <f>_xlfn.XLOOKUP(A2366,'L y W'!A:A,'L y W'!C:C,0,0,1)</f>
        <v>#N/A</v>
      </c>
    </row>
    <row r="2367" spans="1:34" x14ac:dyDescent="0.3">
      <c r="A2367" s="1">
        <v>4652</v>
      </c>
      <c r="B2367" s="1" t="s">
        <v>3041</v>
      </c>
      <c r="C2367" s="1" t="s">
        <v>47</v>
      </c>
      <c r="D2367" s="1">
        <v>2018</v>
      </c>
      <c r="E2367" s="1">
        <v>6</v>
      </c>
      <c r="F2367" s="1">
        <v>26</v>
      </c>
      <c r="G2367" s="1">
        <v>4</v>
      </c>
      <c r="H2367" s="1">
        <v>32</v>
      </c>
      <c r="I2367" s="1">
        <v>11</v>
      </c>
      <c r="J2367" s="1">
        <v>-30.384</v>
      </c>
      <c r="K2367" s="1">
        <v>-71.686000000000007</v>
      </c>
      <c r="L2367" s="1">
        <v>4.8</v>
      </c>
      <c r="M2367" s="1">
        <v>38</v>
      </c>
      <c r="N2367" s="1">
        <v>-30.696472</v>
      </c>
      <c r="O2367" s="1">
        <v>-70.958888999999999</v>
      </c>
      <c r="P2367" s="1">
        <v>0</v>
      </c>
      <c r="Q2367" s="1">
        <v>402</v>
      </c>
      <c r="R2367" s="7">
        <v>3.22</v>
      </c>
      <c r="S2367" s="1" t="s">
        <v>38</v>
      </c>
      <c r="T2367" s="1" t="s">
        <v>38</v>
      </c>
      <c r="U2367" s="1" t="s">
        <v>38</v>
      </c>
      <c r="V2367" s="1" t="s">
        <v>38</v>
      </c>
      <c r="W2367" s="1" t="s">
        <v>38</v>
      </c>
      <c r="X2367" s="1" t="s">
        <v>38</v>
      </c>
      <c r="Y2367" s="1">
        <v>77.899017160316887</v>
      </c>
      <c r="Z2367" s="1">
        <v>86.673276588250346</v>
      </c>
      <c r="AA2367" s="1">
        <v>86.673276588250346</v>
      </c>
      <c r="AB2367" s="1" t="s">
        <v>3042</v>
      </c>
      <c r="AC2367" s="3">
        <v>6</v>
      </c>
      <c r="AD2367" s="3">
        <f>_xlfn.XLOOKUP(B2367,EVENTOS!B:B,EVENTOS!M:M,"--",0,1)</f>
        <v>481</v>
      </c>
      <c r="AE2367" s="3">
        <v>1</v>
      </c>
      <c r="AF2367" s="12">
        <f>_xlfn.XLOOKUP(C2367,ESTACIONES!B:B,ESTACIONES!N:N,0,0,1)</f>
        <v>2.3463047993698694</v>
      </c>
      <c r="AG2367" t="e">
        <f>_xlfn.XLOOKUP(A2367,'L y W'!A:A,'L y W'!B:B,0,0,1)</f>
        <v>#N/A</v>
      </c>
      <c r="AH2367" t="e">
        <f>_xlfn.XLOOKUP(A2367,'L y W'!A:A,'L y W'!C:C,0,0,1)</f>
        <v>#N/A</v>
      </c>
    </row>
    <row r="2368" spans="1:34" x14ac:dyDescent="0.3">
      <c r="A2368" s="1">
        <v>4653</v>
      </c>
      <c r="B2368" s="1" t="s">
        <v>3041</v>
      </c>
      <c r="C2368" s="1" t="s">
        <v>524</v>
      </c>
      <c r="D2368" s="1">
        <v>2018</v>
      </c>
      <c r="E2368" s="1">
        <v>6</v>
      </c>
      <c r="F2368" s="1">
        <v>26</v>
      </c>
      <c r="G2368" s="1">
        <v>4</v>
      </c>
      <c r="H2368" s="1">
        <v>32</v>
      </c>
      <c r="I2368" s="1">
        <v>11</v>
      </c>
      <c r="J2368" s="1">
        <v>-30.384</v>
      </c>
      <c r="K2368" s="1">
        <v>-71.686000000000007</v>
      </c>
      <c r="L2368" s="1">
        <v>4.8</v>
      </c>
      <c r="M2368" s="1">
        <v>38</v>
      </c>
      <c r="N2368" s="1">
        <v>-30.579305999999999</v>
      </c>
      <c r="O2368" s="1">
        <v>-71.494556000000003</v>
      </c>
      <c r="P2368" s="1">
        <v>203</v>
      </c>
      <c r="Q2368" s="1">
        <v>505</v>
      </c>
      <c r="R2368" s="7">
        <v>1.75</v>
      </c>
      <c r="S2368" s="1" t="s">
        <v>38</v>
      </c>
      <c r="T2368" s="1" t="s">
        <v>38</v>
      </c>
      <c r="U2368" s="1" t="s">
        <v>38</v>
      </c>
      <c r="V2368" s="1" t="s">
        <v>38</v>
      </c>
      <c r="W2368" s="1" t="s">
        <v>38</v>
      </c>
      <c r="X2368" s="1" t="s">
        <v>38</v>
      </c>
      <c r="Y2368" s="1">
        <v>28.402291203793176</v>
      </c>
      <c r="Z2368" s="1">
        <v>47.604194716695581</v>
      </c>
      <c r="AA2368" s="1">
        <v>47.604194716695581</v>
      </c>
      <c r="AB2368" s="1" t="s">
        <v>3043</v>
      </c>
      <c r="AC2368" s="3">
        <v>59</v>
      </c>
      <c r="AD2368" s="3">
        <f>_xlfn.XLOOKUP(B2368,EVENTOS!B:B,EVENTOS!M:M,"--",0,1)</f>
        <v>481</v>
      </c>
      <c r="AE2368" s="3">
        <v>1</v>
      </c>
      <c r="AF2368" s="12">
        <f>_xlfn.XLOOKUP(C2368,ESTACIONES!B:B,ESTACIONES!N:N,0,0,1)</f>
        <v>2.4467954161962564</v>
      </c>
      <c r="AG2368" t="e">
        <f>_xlfn.XLOOKUP(A2368,'L y W'!A:A,'L y W'!B:B,0,0,1)</f>
        <v>#N/A</v>
      </c>
      <c r="AH2368" t="e">
        <f>_xlfn.XLOOKUP(A2368,'L y W'!A:A,'L y W'!C:C,0,0,1)</f>
        <v>#N/A</v>
      </c>
    </row>
    <row r="2369" spans="1:34" x14ac:dyDescent="0.3">
      <c r="A2369" s="1">
        <v>4654</v>
      </c>
      <c r="B2369" s="1" t="s">
        <v>3041</v>
      </c>
      <c r="C2369" s="1" t="s">
        <v>132</v>
      </c>
      <c r="D2369" s="1">
        <v>2018</v>
      </c>
      <c r="E2369" s="1">
        <v>6</v>
      </c>
      <c r="F2369" s="1">
        <v>26</v>
      </c>
      <c r="G2369" s="1">
        <v>4</v>
      </c>
      <c r="H2369" s="1">
        <v>32</v>
      </c>
      <c r="I2369" s="1">
        <v>11</v>
      </c>
      <c r="J2369" s="1">
        <v>-30.384</v>
      </c>
      <c r="K2369" s="1">
        <v>-71.686000000000007</v>
      </c>
      <c r="L2369" s="1">
        <v>4.8</v>
      </c>
      <c r="M2369" s="1">
        <v>38</v>
      </c>
      <c r="N2369" s="1">
        <v>-30.09348</v>
      </c>
      <c r="O2369" s="1">
        <v>-71.368930000000006</v>
      </c>
      <c r="P2369" s="1">
        <v>71</v>
      </c>
      <c r="Q2369" s="1">
        <v>1106</v>
      </c>
      <c r="R2369" s="7">
        <v>11.015885416666666</v>
      </c>
      <c r="S2369" s="1" t="s">
        <v>38</v>
      </c>
      <c r="T2369" s="1" t="s">
        <v>38</v>
      </c>
      <c r="U2369" s="1" t="s">
        <v>38</v>
      </c>
      <c r="V2369" s="1" t="s">
        <v>38</v>
      </c>
      <c r="W2369" s="1" t="s">
        <v>38</v>
      </c>
      <c r="X2369" s="1" t="s">
        <v>38</v>
      </c>
      <c r="Y2369" s="1">
        <v>44.36955995958283</v>
      </c>
      <c r="Z2369" s="1">
        <v>58.464167590131787</v>
      </c>
      <c r="AA2369" s="1">
        <v>58.464167590131787</v>
      </c>
      <c r="AB2369" s="1" t="s">
        <v>3044</v>
      </c>
      <c r="AC2369" s="3">
        <v>22</v>
      </c>
      <c r="AD2369" s="3">
        <f>_xlfn.XLOOKUP(B2369,EVENTOS!B:B,EVENTOS!M:M,"--",0,1)</f>
        <v>481</v>
      </c>
      <c r="AE2369" s="3">
        <v>1</v>
      </c>
      <c r="AF2369" s="12">
        <f>_xlfn.XLOOKUP(C2369,ESTACIONES!B:B,ESTACIONES!N:N,0,0,1)</f>
        <v>2.4171959038897288</v>
      </c>
      <c r="AG2369" t="e">
        <f>_xlfn.XLOOKUP(A2369,'L y W'!A:A,'L y W'!B:B,0,0,1)</f>
        <v>#N/A</v>
      </c>
      <c r="AH2369" t="e">
        <f>_xlfn.XLOOKUP(A2369,'L y W'!A:A,'L y W'!C:C,0,0,1)</f>
        <v>#N/A</v>
      </c>
    </row>
    <row r="2370" spans="1:34" x14ac:dyDescent="0.3">
      <c r="A2370" s="1">
        <v>4655</v>
      </c>
      <c r="B2370" s="1" t="s">
        <v>3041</v>
      </c>
      <c r="C2370" s="1" t="s">
        <v>97</v>
      </c>
      <c r="D2370" s="1">
        <v>2018</v>
      </c>
      <c r="E2370" s="1">
        <v>6</v>
      </c>
      <c r="F2370" s="1">
        <v>26</v>
      </c>
      <c r="G2370" s="1">
        <v>4</v>
      </c>
      <c r="H2370" s="1">
        <v>32</v>
      </c>
      <c r="I2370" s="1">
        <v>11</v>
      </c>
      <c r="J2370" s="1">
        <v>-30.384</v>
      </c>
      <c r="K2370" s="1">
        <v>-71.686000000000007</v>
      </c>
      <c r="L2370" s="1">
        <v>4.8</v>
      </c>
      <c r="M2370" s="1">
        <v>38</v>
      </c>
      <c r="N2370" s="1">
        <v>-29.96818</v>
      </c>
      <c r="O2370" s="1">
        <v>-71.337360000000004</v>
      </c>
      <c r="P2370" s="1">
        <v>52</v>
      </c>
      <c r="Q2370" s="1">
        <v>1106</v>
      </c>
      <c r="R2370" s="7">
        <v>1.24</v>
      </c>
      <c r="S2370" s="1" t="s">
        <v>38</v>
      </c>
      <c r="T2370" s="1" t="s">
        <v>38</v>
      </c>
      <c r="U2370" s="1" t="s">
        <v>38</v>
      </c>
      <c r="V2370" s="1" t="s">
        <v>38</v>
      </c>
      <c r="W2370" s="1" t="s">
        <v>38</v>
      </c>
      <c r="X2370" s="1" t="s">
        <v>38</v>
      </c>
      <c r="Y2370" s="1">
        <v>57.02980976322835</v>
      </c>
      <c r="Z2370" s="1">
        <v>68.559127077508919</v>
      </c>
      <c r="AA2370" s="1">
        <v>68.559127077508919</v>
      </c>
      <c r="AB2370" s="1" t="s">
        <v>3045</v>
      </c>
      <c r="AC2370" s="3">
        <v>17</v>
      </c>
      <c r="AD2370" s="3">
        <f>_xlfn.XLOOKUP(B2370,EVENTOS!B:B,EVENTOS!M:M,"--",0,1)</f>
        <v>481</v>
      </c>
      <c r="AE2370" s="3">
        <v>1</v>
      </c>
      <c r="AF2370" s="12">
        <f>_xlfn.XLOOKUP(C2370,ESTACIONES!B:B,ESTACIONES!N:N,0,0,1)</f>
        <v>4.0819376781190959</v>
      </c>
      <c r="AG2370" t="e">
        <f>_xlfn.XLOOKUP(A2370,'L y W'!A:A,'L y W'!B:B,0,0,1)</f>
        <v>#N/A</v>
      </c>
      <c r="AH2370" t="e">
        <f>_xlfn.XLOOKUP(A2370,'L y W'!A:A,'L y W'!C:C,0,0,1)</f>
        <v>#N/A</v>
      </c>
    </row>
    <row r="2371" spans="1:34" x14ac:dyDescent="0.3">
      <c r="A2371" s="1">
        <v>4656</v>
      </c>
      <c r="B2371" s="1" t="s">
        <v>3041</v>
      </c>
      <c r="C2371" s="1" t="s">
        <v>53</v>
      </c>
      <c r="D2371" s="1">
        <v>2018</v>
      </c>
      <c r="E2371" s="1">
        <v>6</v>
      </c>
      <c r="F2371" s="1">
        <v>26</v>
      </c>
      <c r="G2371" s="1">
        <v>4</v>
      </c>
      <c r="H2371" s="1">
        <v>32</v>
      </c>
      <c r="I2371" s="1">
        <v>11</v>
      </c>
      <c r="J2371" s="1">
        <v>-30.384</v>
      </c>
      <c r="K2371" s="1">
        <v>-71.686000000000007</v>
      </c>
      <c r="L2371" s="1">
        <v>4.8</v>
      </c>
      <c r="M2371" s="1">
        <v>38</v>
      </c>
      <c r="N2371" s="1">
        <v>-30.258980000000001</v>
      </c>
      <c r="O2371" s="1">
        <v>-71.490459999999999</v>
      </c>
      <c r="P2371" s="1">
        <v>10</v>
      </c>
      <c r="Q2371" s="1">
        <v>364</v>
      </c>
      <c r="R2371" s="7">
        <v>1.87</v>
      </c>
      <c r="S2371" s="1" t="s">
        <v>38</v>
      </c>
      <c r="T2371" s="1" t="s">
        <v>38</v>
      </c>
      <c r="U2371" s="1" t="s">
        <v>38</v>
      </c>
      <c r="V2371" s="1" t="s">
        <v>38</v>
      </c>
      <c r="W2371" s="1" t="s">
        <v>38</v>
      </c>
      <c r="X2371" s="1" t="s">
        <v>38</v>
      </c>
      <c r="Y2371" s="1">
        <v>23.36113898468119</v>
      </c>
      <c r="Z2371" s="1">
        <v>44.615052556974433</v>
      </c>
      <c r="AA2371" s="1">
        <v>44.615052556974433</v>
      </c>
      <c r="AB2371" s="1" t="s">
        <v>3046</v>
      </c>
      <c r="AC2371" s="3">
        <v>9</v>
      </c>
      <c r="AD2371" s="3">
        <f>_xlfn.XLOOKUP(B2371,EVENTOS!B:B,EVENTOS!M:M,"--",0,1)</f>
        <v>481</v>
      </c>
      <c r="AE2371" s="3">
        <v>1</v>
      </c>
      <c r="AF2371" s="12">
        <f>_xlfn.XLOOKUP(C2371,ESTACIONES!B:B,ESTACIONES!N:N,0,0,1)</f>
        <v>4.3052866245068095</v>
      </c>
      <c r="AG2371" t="e">
        <f>_xlfn.XLOOKUP(A2371,'L y W'!A:A,'L y W'!B:B,0,0,1)</f>
        <v>#N/A</v>
      </c>
      <c r="AH2371" t="e">
        <f>_xlfn.XLOOKUP(A2371,'L y W'!A:A,'L y W'!C:C,0,0,1)</f>
        <v>#N/A</v>
      </c>
    </row>
    <row r="2372" spans="1:34" x14ac:dyDescent="0.3">
      <c r="A2372" s="1">
        <v>4657</v>
      </c>
      <c r="B2372" s="1" t="s">
        <v>3041</v>
      </c>
      <c r="C2372" s="1" t="s">
        <v>2800</v>
      </c>
      <c r="D2372" s="1">
        <v>2018</v>
      </c>
      <c r="E2372" s="1">
        <v>6</v>
      </c>
      <c r="F2372" s="1">
        <v>26</v>
      </c>
      <c r="G2372" s="1">
        <v>4</v>
      </c>
      <c r="H2372" s="1">
        <v>32</v>
      </c>
      <c r="I2372" s="1">
        <v>11</v>
      </c>
      <c r="J2372" s="1">
        <v>-30.384</v>
      </c>
      <c r="K2372" s="1">
        <v>-71.686000000000007</v>
      </c>
      <c r="L2372" s="1">
        <v>4.8</v>
      </c>
      <c r="M2372" s="1">
        <v>38</v>
      </c>
      <c r="N2372" s="1">
        <v>-30.601056</v>
      </c>
      <c r="O2372" s="1">
        <v>-71.201131000000004</v>
      </c>
      <c r="P2372" s="1">
        <v>197</v>
      </c>
      <c r="Q2372" s="1">
        <v>799</v>
      </c>
      <c r="R2372" s="7">
        <v>1.1000000000000001</v>
      </c>
      <c r="S2372" s="1" t="s">
        <v>38</v>
      </c>
      <c r="T2372" s="1" t="s">
        <v>38</v>
      </c>
      <c r="U2372" s="1" t="s">
        <v>38</v>
      </c>
      <c r="V2372" s="1" t="s">
        <v>38</v>
      </c>
      <c r="W2372" s="1" t="s">
        <v>38</v>
      </c>
      <c r="X2372" s="1" t="s">
        <v>38</v>
      </c>
      <c r="Y2372" s="1">
        <v>52.401953518698562</v>
      </c>
      <c r="Z2372" s="1">
        <v>64.845782758602311</v>
      </c>
      <c r="AA2372" s="1">
        <v>64.845782758602311</v>
      </c>
      <c r="AB2372" s="1" t="s">
        <v>3047</v>
      </c>
      <c r="AC2372" s="3">
        <v>158</v>
      </c>
      <c r="AD2372" s="3">
        <f>_xlfn.XLOOKUP(B2372,EVENTOS!B:B,EVENTOS!M:M,"--",0,1)</f>
        <v>481</v>
      </c>
      <c r="AE2372" s="3">
        <v>1</v>
      </c>
      <c r="AF2372" s="12">
        <f>_xlfn.XLOOKUP(C2372,ESTACIONES!B:B,ESTACIONES!N:N,0,0,1)</f>
        <v>2.4133977856306723</v>
      </c>
      <c r="AG2372" t="e">
        <f>_xlfn.XLOOKUP(A2372,'L y W'!A:A,'L y W'!B:B,0,0,1)</f>
        <v>#N/A</v>
      </c>
      <c r="AH2372" t="e">
        <f>_xlfn.XLOOKUP(A2372,'L y W'!A:A,'L y W'!C:C,0,0,1)</f>
        <v>#N/A</v>
      </c>
    </row>
    <row r="2373" spans="1:34" x14ac:dyDescent="0.3">
      <c r="A2373" s="1">
        <v>4658</v>
      </c>
      <c r="B2373" s="1" t="s">
        <v>3041</v>
      </c>
      <c r="C2373" s="1" t="s">
        <v>139</v>
      </c>
      <c r="D2373" s="1">
        <v>2018</v>
      </c>
      <c r="E2373" s="1">
        <v>6</v>
      </c>
      <c r="F2373" s="1">
        <v>26</v>
      </c>
      <c r="G2373" s="1">
        <v>4</v>
      </c>
      <c r="H2373" s="1">
        <v>32</v>
      </c>
      <c r="I2373" s="1">
        <v>11</v>
      </c>
      <c r="J2373" s="1">
        <v>-30.384</v>
      </c>
      <c r="K2373" s="1">
        <v>-71.686000000000007</v>
      </c>
      <c r="L2373" s="1">
        <v>4.8</v>
      </c>
      <c r="M2373" s="1">
        <v>38</v>
      </c>
      <c r="N2373" s="1">
        <v>-29.910710000000002</v>
      </c>
      <c r="O2373" s="1">
        <v>-71.250820000000004</v>
      </c>
      <c r="P2373" s="1">
        <v>30</v>
      </c>
      <c r="Q2373" s="1">
        <v>587</v>
      </c>
      <c r="R2373" s="7">
        <v>3.2</v>
      </c>
      <c r="S2373" s="1" t="s">
        <v>38</v>
      </c>
      <c r="T2373" s="1" t="s">
        <v>38</v>
      </c>
      <c r="U2373" s="1" t="s">
        <v>38</v>
      </c>
      <c r="V2373" s="1" t="s">
        <v>38</v>
      </c>
      <c r="W2373" s="1" t="s">
        <v>38</v>
      </c>
      <c r="X2373" s="1" t="s">
        <v>38</v>
      </c>
      <c r="Y2373" s="1">
        <v>67.160740725083812</v>
      </c>
      <c r="Z2373" s="1">
        <v>77.180606338263061</v>
      </c>
      <c r="AA2373" s="1">
        <v>77.180606338263061</v>
      </c>
      <c r="AB2373" s="1" t="s">
        <v>3048</v>
      </c>
      <c r="AC2373" s="3">
        <v>23</v>
      </c>
      <c r="AD2373" s="3">
        <f>_xlfn.XLOOKUP(B2373,EVENTOS!B:B,EVENTOS!M:M,"--",0,1)</f>
        <v>481</v>
      </c>
      <c r="AE2373" s="3">
        <v>1</v>
      </c>
      <c r="AF2373" s="12">
        <f>_xlfn.XLOOKUP(C2373,ESTACIONES!B:B,ESTACIONES!N:N,0,0,1)</f>
        <v>2.8545473582449143</v>
      </c>
      <c r="AG2373" t="e">
        <f>_xlfn.XLOOKUP(A2373,'L y W'!A:A,'L y W'!B:B,0,0,1)</f>
        <v>#N/A</v>
      </c>
      <c r="AH2373" t="e">
        <f>_xlfn.XLOOKUP(A2373,'L y W'!A:A,'L y W'!C:C,0,0,1)</f>
        <v>#N/A</v>
      </c>
    </row>
    <row r="2374" spans="1:34" x14ac:dyDescent="0.3">
      <c r="A2374" s="1">
        <v>466</v>
      </c>
      <c r="B2374" s="1" t="s">
        <v>3001</v>
      </c>
      <c r="C2374" s="1" t="s">
        <v>49</v>
      </c>
      <c r="D2374" s="1">
        <v>2014</v>
      </c>
      <c r="E2374" s="1">
        <v>5</v>
      </c>
      <c r="F2374" s="1">
        <v>30</v>
      </c>
      <c r="G2374" s="1">
        <v>15</v>
      </c>
      <c r="H2374" s="1">
        <v>32</v>
      </c>
      <c r="I2374" s="1">
        <v>28</v>
      </c>
      <c r="J2374" s="1">
        <v>-21.302</v>
      </c>
      <c r="K2374" s="1">
        <v>-69.998999999999995</v>
      </c>
      <c r="L2374" s="1">
        <v>5.5</v>
      </c>
      <c r="M2374" s="1">
        <v>59.6</v>
      </c>
      <c r="N2374" s="1">
        <v>-20.270160000000001</v>
      </c>
      <c r="O2374" s="1">
        <v>-70.094139999999996</v>
      </c>
      <c r="P2374" s="1">
        <v>0</v>
      </c>
      <c r="Q2374" s="1">
        <v>680</v>
      </c>
      <c r="R2374" s="7">
        <v>14.35</v>
      </c>
      <c r="S2374" s="1">
        <v>2</v>
      </c>
      <c r="T2374" s="1">
        <v>85</v>
      </c>
      <c r="U2374" s="1">
        <v>4</v>
      </c>
      <c r="V2374" s="1">
        <v>272</v>
      </c>
      <c r="W2374" s="1">
        <v>86</v>
      </c>
      <c r="X2374" s="1">
        <v>175</v>
      </c>
      <c r="Y2374" s="1">
        <v>114.66807130253738</v>
      </c>
      <c r="Z2374" s="1">
        <v>129.23206481459545</v>
      </c>
      <c r="AA2374" s="1">
        <v>129.23175048828119</v>
      </c>
      <c r="AB2374" s="1" t="s">
        <v>3049</v>
      </c>
      <c r="AC2374" s="3">
        <v>7</v>
      </c>
      <c r="AD2374" s="3">
        <f>_xlfn.XLOOKUP(B2374,EVENTOS!B:B,EVENTOS!M:M,"--",0,1)</f>
        <v>473</v>
      </c>
      <c r="AE2374" s="3">
        <v>1</v>
      </c>
      <c r="AF2374" s="12">
        <f>_xlfn.XLOOKUP(C2374,ESTACIONES!B:B,ESTACIONES!N:N,0,0,1)</f>
        <v>1.8458396032130928</v>
      </c>
      <c r="AG2374">
        <f>_xlfn.XLOOKUP(A2374,'L y W'!A:A,'L y W'!B:B,0,0,1)</f>
        <v>0</v>
      </c>
      <c r="AH2374">
        <f>_xlfn.XLOOKUP(A2374,'L y W'!A:A,'L y W'!C:C,0,0,1)</f>
        <v>0</v>
      </c>
    </row>
    <row r="2375" spans="1:34" x14ac:dyDescent="0.3">
      <c r="A2375" s="1">
        <v>4665</v>
      </c>
      <c r="B2375" s="1" t="s">
        <v>3050</v>
      </c>
      <c r="C2375" s="1" t="s">
        <v>32</v>
      </c>
      <c r="D2375" s="1">
        <v>2018</v>
      </c>
      <c r="E2375" s="1">
        <v>7</v>
      </c>
      <c r="F2375" s="1">
        <v>2</v>
      </c>
      <c r="G2375" s="1">
        <v>9</v>
      </c>
      <c r="H2375" s="1">
        <v>29</v>
      </c>
      <c r="I2375" s="1">
        <v>51</v>
      </c>
      <c r="J2375" s="1">
        <v>-23.218</v>
      </c>
      <c r="K2375" s="1">
        <v>-68.909000000000006</v>
      </c>
      <c r="L2375" s="1">
        <v>5.0999999999999996</v>
      </c>
      <c r="M2375" s="1">
        <v>109.5</v>
      </c>
      <c r="N2375" s="1">
        <v>-22.7058</v>
      </c>
      <c r="O2375" s="1">
        <v>-69.571879999999993</v>
      </c>
      <c r="P2375" s="1">
        <v>0</v>
      </c>
      <c r="Q2375" s="1">
        <v>736</v>
      </c>
      <c r="R2375" s="7">
        <v>7.94</v>
      </c>
      <c r="S2375" s="1">
        <v>274</v>
      </c>
      <c r="T2375" s="1">
        <v>30</v>
      </c>
      <c r="U2375" s="1">
        <v>-12</v>
      </c>
      <c r="V2375" s="1">
        <v>14</v>
      </c>
      <c r="W2375" s="1">
        <v>84</v>
      </c>
      <c r="X2375" s="1">
        <v>-119</v>
      </c>
      <c r="Y2375" s="1">
        <v>88.535831712836739</v>
      </c>
      <c r="Z2375" s="1">
        <v>140.81492640016452</v>
      </c>
      <c r="AA2375" s="1">
        <v>140.7539367675781</v>
      </c>
      <c r="AB2375" s="1" t="s">
        <v>3051</v>
      </c>
      <c r="AC2375" s="3">
        <v>2</v>
      </c>
      <c r="AD2375" s="3">
        <f>_xlfn.XLOOKUP(B2375,EVENTOS!B:B,EVENTOS!M:M,"--",0,1)</f>
        <v>482</v>
      </c>
      <c r="AE2375" s="3">
        <v>2</v>
      </c>
      <c r="AF2375" s="12">
        <f>_xlfn.XLOOKUP(C2375,ESTACIONES!B:B,ESTACIONES!N:N,0,0,1)</f>
        <v>1.7939580074706956</v>
      </c>
      <c r="AG2375">
        <f>_xlfn.XLOOKUP(A2375,'L y W'!A:A,'L y W'!B:B,0,0,1)</f>
        <v>0</v>
      </c>
      <c r="AH2375">
        <f>_xlfn.XLOOKUP(A2375,'L y W'!A:A,'L y W'!C:C,0,0,1)</f>
        <v>0</v>
      </c>
    </row>
    <row r="2376" spans="1:34" x14ac:dyDescent="0.3">
      <c r="A2376" s="1">
        <v>4666</v>
      </c>
      <c r="B2376" s="1" t="s">
        <v>3050</v>
      </c>
      <c r="C2376" s="1" t="s">
        <v>113</v>
      </c>
      <c r="D2376" s="1">
        <v>2018</v>
      </c>
      <c r="E2376" s="1">
        <v>7</v>
      </c>
      <c r="F2376" s="1">
        <v>2</v>
      </c>
      <c r="G2376" s="1">
        <v>9</v>
      </c>
      <c r="H2376" s="1">
        <v>29</v>
      </c>
      <c r="I2376" s="1">
        <v>51</v>
      </c>
      <c r="J2376" s="1">
        <v>-23.218</v>
      </c>
      <c r="K2376" s="1">
        <v>-68.909000000000006</v>
      </c>
      <c r="L2376" s="1">
        <v>5.0999999999999996</v>
      </c>
      <c r="M2376" s="1">
        <v>109.5</v>
      </c>
      <c r="N2376" s="1">
        <v>-23.208335000000002</v>
      </c>
      <c r="O2376" s="1">
        <v>-69.470920000000007</v>
      </c>
      <c r="P2376" s="1">
        <v>0</v>
      </c>
      <c r="Q2376" s="1">
        <v>532</v>
      </c>
      <c r="R2376" s="7">
        <v>2.2200000000000002</v>
      </c>
      <c r="S2376" s="1">
        <v>274</v>
      </c>
      <c r="T2376" s="1">
        <v>30</v>
      </c>
      <c r="U2376" s="1">
        <v>-12</v>
      </c>
      <c r="V2376" s="1">
        <v>14</v>
      </c>
      <c r="W2376" s="1">
        <v>84</v>
      </c>
      <c r="X2376" s="1">
        <v>-119</v>
      </c>
      <c r="Y2376" s="1">
        <v>57.528525383664913</v>
      </c>
      <c r="Z2376" s="1">
        <v>123.69228445145227</v>
      </c>
      <c r="AA2376" s="1">
        <v>123.69207763671881</v>
      </c>
      <c r="AB2376" s="1" t="s">
        <v>3052</v>
      </c>
      <c r="AC2376" s="3">
        <v>20</v>
      </c>
      <c r="AD2376" s="3">
        <f>_xlfn.XLOOKUP(B2376,EVENTOS!B:B,EVENTOS!M:M,"--",0,1)</f>
        <v>482</v>
      </c>
      <c r="AE2376" s="3">
        <v>2</v>
      </c>
      <c r="AF2376" s="12">
        <f>_xlfn.XLOOKUP(C2376,ESTACIONES!B:B,ESTACIONES!N:N,0,0,1)</f>
        <v>3.4503543176923124</v>
      </c>
      <c r="AG2376">
        <f>_xlfn.XLOOKUP(A2376,'L y W'!A:A,'L y W'!B:B,0,0,1)</f>
        <v>0</v>
      </c>
      <c r="AH2376">
        <f>_xlfn.XLOOKUP(A2376,'L y W'!A:A,'L y W'!C:C,0,0,1)</f>
        <v>0</v>
      </c>
    </row>
    <row r="2377" spans="1:34" x14ac:dyDescent="0.3">
      <c r="A2377" s="1">
        <v>467</v>
      </c>
      <c r="B2377" s="1" t="s">
        <v>3001</v>
      </c>
      <c r="C2377" s="1" t="s">
        <v>406</v>
      </c>
      <c r="D2377" s="1">
        <v>2014</v>
      </c>
      <c r="E2377" s="1">
        <v>5</v>
      </c>
      <c r="F2377" s="1">
        <v>30</v>
      </c>
      <c r="G2377" s="1">
        <v>15</v>
      </c>
      <c r="H2377" s="1">
        <v>32</v>
      </c>
      <c r="I2377" s="1">
        <v>28</v>
      </c>
      <c r="J2377" s="1">
        <v>-21.302</v>
      </c>
      <c r="K2377" s="1">
        <v>-69.998999999999995</v>
      </c>
      <c r="L2377" s="1">
        <v>5.5</v>
      </c>
      <c r="M2377" s="1">
        <v>59.6</v>
      </c>
      <c r="N2377" s="1">
        <v>-19.995450000000002</v>
      </c>
      <c r="O2377" s="1">
        <v>-69.767070000000004</v>
      </c>
      <c r="P2377" s="1">
        <v>0</v>
      </c>
      <c r="Q2377" s="1">
        <v>418</v>
      </c>
      <c r="R2377" s="7">
        <v>2.8</v>
      </c>
      <c r="S2377" s="1">
        <v>2</v>
      </c>
      <c r="T2377" s="1">
        <v>85</v>
      </c>
      <c r="U2377" s="1">
        <v>4</v>
      </c>
      <c r="V2377" s="1">
        <v>272</v>
      </c>
      <c r="W2377" s="1">
        <v>86</v>
      </c>
      <c r="X2377" s="1">
        <v>175</v>
      </c>
      <c r="Y2377" s="1">
        <v>146.65670137079789</v>
      </c>
      <c r="Z2377" s="1">
        <v>158.30460529297116</v>
      </c>
      <c r="AA2377" s="1">
        <v>158.29414367675781</v>
      </c>
      <c r="AB2377" s="1" t="s">
        <v>3053</v>
      </c>
      <c r="AC2377" s="3">
        <v>50</v>
      </c>
      <c r="AD2377" s="3">
        <f>_xlfn.XLOOKUP(B2377,EVENTOS!B:B,EVENTOS!M:M,"--",0,1)</f>
        <v>473</v>
      </c>
      <c r="AE2377" s="3">
        <v>1</v>
      </c>
      <c r="AF2377" s="12">
        <f>_xlfn.XLOOKUP(C2377,ESTACIONES!B:B,ESTACIONES!N:N,0,0,1)</f>
        <v>3.6247955390389586</v>
      </c>
      <c r="AG2377">
        <f>_xlfn.XLOOKUP(A2377,'L y W'!A:A,'L y W'!B:B,0,0,1)</f>
        <v>0</v>
      </c>
      <c r="AH2377">
        <f>_xlfn.XLOOKUP(A2377,'L y W'!A:A,'L y W'!C:C,0,0,1)</f>
        <v>0</v>
      </c>
    </row>
    <row r="2378" spans="1:34" x14ac:dyDescent="0.3">
      <c r="A2378" s="1">
        <v>4678</v>
      </c>
      <c r="B2378" s="1" t="s">
        <v>3054</v>
      </c>
      <c r="C2378" s="1" t="s">
        <v>2256</v>
      </c>
      <c r="D2378" s="1">
        <v>2018</v>
      </c>
      <c r="E2378" s="1">
        <v>8</v>
      </c>
      <c r="F2378" s="1">
        <v>4</v>
      </c>
      <c r="G2378" s="1">
        <v>1</v>
      </c>
      <c r="H2378" s="1">
        <v>2</v>
      </c>
      <c r="I2378" s="1">
        <v>25</v>
      </c>
      <c r="J2378" s="1">
        <v>-19.638999999999999</v>
      </c>
      <c r="K2378" s="1">
        <v>-69.477000000000004</v>
      </c>
      <c r="L2378" s="1">
        <v>5.3</v>
      </c>
      <c r="M2378" s="1">
        <v>87.7</v>
      </c>
      <c r="N2378" s="1">
        <v>-18.8337</v>
      </c>
      <c r="O2378" s="1">
        <v>-69.744450000000001</v>
      </c>
      <c r="P2378" s="1">
        <v>1855</v>
      </c>
      <c r="Q2378" s="1">
        <v>483</v>
      </c>
      <c r="R2378" s="7">
        <v>1.6</v>
      </c>
      <c r="S2378" s="1">
        <v>124</v>
      </c>
      <c r="T2378" s="1">
        <v>23</v>
      </c>
      <c r="U2378" s="1">
        <v>-145</v>
      </c>
      <c r="V2378" s="1">
        <v>1</v>
      </c>
      <c r="W2378" s="1">
        <v>77</v>
      </c>
      <c r="X2378" s="1">
        <v>-71</v>
      </c>
      <c r="Y2378" s="1">
        <v>93.472688040537832</v>
      </c>
      <c r="Z2378" s="1">
        <v>129.44976413467776</v>
      </c>
      <c r="AA2378" s="1">
        <v>128.1589050292969</v>
      </c>
      <c r="AB2378" s="1" t="s">
        <v>3055</v>
      </c>
      <c r="AC2378" s="3">
        <v>133</v>
      </c>
      <c r="AD2378" s="3">
        <f>_xlfn.XLOOKUP(B2378,EVENTOS!B:B,EVENTOS!M:M,"--",0,1)</f>
        <v>483</v>
      </c>
      <c r="AE2378" s="3">
        <v>2</v>
      </c>
      <c r="AF2378" s="12">
        <f>_xlfn.XLOOKUP(C2378,ESTACIONES!B:B,ESTACIONES!N:N,0,0,1)</f>
        <v>3.4269528990873268</v>
      </c>
      <c r="AG2378">
        <f>_xlfn.XLOOKUP(A2378,'L y W'!A:A,'L y W'!B:B,0,0,1)</f>
        <v>0</v>
      </c>
      <c r="AH2378">
        <f>_xlfn.XLOOKUP(A2378,'L y W'!A:A,'L y W'!C:C,0,0,1)</f>
        <v>0</v>
      </c>
    </row>
    <row r="2379" spans="1:34" x14ac:dyDescent="0.3">
      <c r="A2379" s="1">
        <v>4679</v>
      </c>
      <c r="B2379" s="1" t="s">
        <v>3054</v>
      </c>
      <c r="C2379" s="1" t="s">
        <v>2391</v>
      </c>
      <c r="D2379" s="1">
        <v>2018</v>
      </c>
      <c r="E2379" s="1">
        <v>8</v>
      </c>
      <c r="F2379" s="1">
        <v>4</v>
      </c>
      <c r="G2379" s="1">
        <v>1</v>
      </c>
      <c r="H2379" s="1">
        <v>2</v>
      </c>
      <c r="I2379" s="1">
        <v>25</v>
      </c>
      <c r="J2379" s="1">
        <v>-19.638999999999999</v>
      </c>
      <c r="K2379" s="1">
        <v>-69.477000000000004</v>
      </c>
      <c r="L2379" s="1">
        <v>5.3</v>
      </c>
      <c r="M2379" s="1">
        <v>87.7</v>
      </c>
      <c r="N2379" s="1">
        <v>-18.486319999999999</v>
      </c>
      <c r="O2379" s="1">
        <v>-70.300539999999998</v>
      </c>
      <c r="P2379" s="1">
        <v>44</v>
      </c>
      <c r="Q2379" s="1">
        <v>446</v>
      </c>
      <c r="R2379" s="7">
        <v>1.2</v>
      </c>
      <c r="S2379" s="1">
        <v>124</v>
      </c>
      <c r="T2379" s="1">
        <v>23</v>
      </c>
      <c r="U2379" s="1">
        <v>-145</v>
      </c>
      <c r="V2379" s="1">
        <v>1</v>
      </c>
      <c r="W2379" s="1">
        <v>77</v>
      </c>
      <c r="X2379" s="1">
        <v>-71</v>
      </c>
      <c r="Y2379" s="1">
        <v>154.2500989222797</v>
      </c>
      <c r="Z2379" s="1">
        <v>177.46014356337335</v>
      </c>
      <c r="AA2379" s="1">
        <v>177.2943420410156</v>
      </c>
      <c r="AB2379" s="1" t="s">
        <v>3056</v>
      </c>
      <c r="AC2379" s="3">
        <v>142</v>
      </c>
      <c r="AD2379" s="3">
        <f>_xlfn.XLOOKUP(B2379,EVENTOS!B:B,EVENTOS!M:M,"--",0,1)</f>
        <v>483</v>
      </c>
      <c r="AE2379" s="3">
        <v>2</v>
      </c>
      <c r="AF2379" s="12">
        <f>_xlfn.XLOOKUP(C2379,ESTACIONES!B:B,ESTACIONES!N:N,0,0,1)</f>
        <v>2.4950659697317303</v>
      </c>
      <c r="AG2379">
        <f>_xlfn.XLOOKUP(A2379,'L y W'!A:A,'L y W'!B:B,0,0,1)</f>
        <v>0</v>
      </c>
      <c r="AH2379">
        <f>_xlfn.XLOOKUP(A2379,'L y W'!A:A,'L y W'!C:C,0,0,1)</f>
        <v>0</v>
      </c>
    </row>
    <row r="2380" spans="1:34" x14ac:dyDescent="0.3">
      <c r="A2380" s="1">
        <v>468</v>
      </c>
      <c r="B2380" s="1" t="s">
        <v>3001</v>
      </c>
      <c r="C2380" s="1" t="s">
        <v>484</v>
      </c>
      <c r="D2380" s="1">
        <v>2014</v>
      </c>
      <c r="E2380" s="1">
        <v>5</v>
      </c>
      <c r="F2380" s="1">
        <v>30</v>
      </c>
      <c r="G2380" s="1">
        <v>15</v>
      </c>
      <c r="H2380" s="1">
        <v>32</v>
      </c>
      <c r="I2380" s="1">
        <v>28</v>
      </c>
      <c r="J2380" s="1">
        <v>-21.302</v>
      </c>
      <c r="K2380" s="1">
        <v>-69.998999999999995</v>
      </c>
      <c r="L2380" s="1">
        <v>5.5</v>
      </c>
      <c r="M2380" s="1">
        <v>59.6</v>
      </c>
      <c r="N2380" s="1">
        <v>-19.312390000000001</v>
      </c>
      <c r="O2380" s="1">
        <v>-69.427279999999996</v>
      </c>
      <c r="P2380" s="1">
        <v>0</v>
      </c>
      <c r="Q2380" s="1">
        <v>346</v>
      </c>
      <c r="R2380" s="7">
        <v>1.1399999999999999</v>
      </c>
      <c r="S2380" s="1">
        <v>2</v>
      </c>
      <c r="T2380" s="1">
        <v>85</v>
      </c>
      <c r="U2380" s="1">
        <v>4</v>
      </c>
      <c r="V2380" s="1">
        <v>272</v>
      </c>
      <c r="W2380" s="1">
        <v>86</v>
      </c>
      <c r="X2380" s="1">
        <v>175</v>
      </c>
      <c r="Y2380" s="1">
        <v>228.21526264308395</v>
      </c>
      <c r="Z2380" s="1">
        <v>235.86938356482767</v>
      </c>
      <c r="AA2380" s="1">
        <v>235.78852844238281</v>
      </c>
      <c r="AB2380" s="1" t="s">
        <v>3057</v>
      </c>
      <c r="AC2380" s="3">
        <v>56</v>
      </c>
      <c r="AD2380" s="3">
        <f>_xlfn.XLOOKUP(B2380,EVENTOS!B:B,EVENTOS!M:M,"--",0,1)</f>
        <v>473</v>
      </c>
      <c r="AE2380" s="3">
        <v>1</v>
      </c>
      <c r="AF2380" s="12">
        <f>_xlfn.XLOOKUP(C2380,ESTACIONES!B:B,ESTACIONES!N:N,0,0,1)</f>
        <v>3.9528596519652126</v>
      </c>
      <c r="AG2380">
        <f>_xlfn.XLOOKUP(A2380,'L y W'!A:A,'L y W'!B:B,0,0,1)</f>
        <v>0</v>
      </c>
      <c r="AH2380">
        <f>_xlfn.XLOOKUP(A2380,'L y W'!A:A,'L y W'!C:C,0,0,1)</f>
        <v>0</v>
      </c>
    </row>
    <row r="2381" spans="1:34" x14ac:dyDescent="0.3">
      <c r="A2381" s="1">
        <v>4681</v>
      </c>
      <c r="B2381" s="1" t="s">
        <v>3054</v>
      </c>
      <c r="C2381" s="1" t="s">
        <v>2262</v>
      </c>
      <c r="D2381" s="1">
        <v>2018</v>
      </c>
      <c r="E2381" s="1">
        <v>8</v>
      </c>
      <c r="F2381" s="1">
        <v>4</v>
      </c>
      <c r="G2381" s="1">
        <v>1</v>
      </c>
      <c r="H2381" s="1">
        <v>2</v>
      </c>
      <c r="I2381" s="1">
        <v>25</v>
      </c>
      <c r="J2381" s="1">
        <v>-19.638999999999999</v>
      </c>
      <c r="K2381" s="1">
        <v>-69.477000000000004</v>
      </c>
      <c r="L2381" s="1">
        <v>5.3</v>
      </c>
      <c r="M2381" s="1">
        <v>87.7</v>
      </c>
      <c r="N2381" s="1">
        <v>-18.48049</v>
      </c>
      <c r="O2381" s="1">
        <v>-70.324929999999995</v>
      </c>
      <c r="P2381" s="1">
        <v>126</v>
      </c>
      <c r="Q2381" s="1">
        <v>1054</v>
      </c>
      <c r="R2381" s="7">
        <v>1.2636363636363634</v>
      </c>
      <c r="S2381" s="1">
        <v>124</v>
      </c>
      <c r="T2381" s="1">
        <v>23</v>
      </c>
      <c r="U2381" s="1">
        <v>-145</v>
      </c>
      <c r="V2381" s="1">
        <v>1</v>
      </c>
      <c r="W2381" s="1">
        <v>77</v>
      </c>
      <c r="X2381" s="1">
        <v>-71</v>
      </c>
      <c r="Y2381" s="1">
        <v>156.2371790011903</v>
      </c>
      <c r="Z2381" s="1">
        <v>179.23019382417121</v>
      </c>
      <c r="AA2381" s="1">
        <v>179.0165100097656</v>
      </c>
      <c r="AB2381" s="1" t="s">
        <v>3058</v>
      </c>
      <c r="AC2381" s="3">
        <v>136</v>
      </c>
      <c r="AD2381" s="3">
        <f>_xlfn.XLOOKUP(B2381,EVENTOS!B:B,EVENTOS!M:M,"--",0,1)</f>
        <v>483</v>
      </c>
      <c r="AE2381" s="3">
        <v>2</v>
      </c>
      <c r="AF2381" s="12">
        <f>_xlfn.XLOOKUP(C2381,ESTACIONES!B:B,ESTACIONES!N:N,0,0,1)</f>
        <v>2.1892293471354036</v>
      </c>
      <c r="AG2381">
        <f>_xlfn.XLOOKUP(A2381,'L y W'!A:A,'L y W'!B:B,0,0,1)</f>
        <v>0</v>
      </c>
      <c r="AH2381">
        <f>_xlfn.XLOOKUP(A2381,'L y W'!A:A,'L y W'!C:C,0,0,1)</f>
        <v>0</v>
      </c>
    </row>
    <row r="2382" spans="1:34" x14ac:dyDescent="0.3">
      <c r="A2382" s="1">
        <v>4682</v>
      </c>
      <c r="B2382" s="1" t="s">
        <v>3054</v>
      </c>
      <c r="C2382" s="1" t="s">
        <v>1631</v>
      </c>
      <c r="D2382" s="1">
        <v>2018</v>
      </c>
      <c r="E2382" s="1">
        <v>8</v>
      </c>
      <c r="F2382" s="1">
        <v>4</v>
      </c>
      <c r="G2382" s="1">
        <v>1</v>
      </c>
      <c r="H2382" s="1">
        <v>2</v>
      </c>
      <c r="I2382" s="1">
        <v>25</v>
      </c>
      <c r="J2382" s="1">
        <v>-19.638999999999999</v>
      </c>
      <c r="K2382" s="1">
        <v>-69.477000000000004</v>
      </c>
      <c r="L2382" s="1">
        <v>5.3</v>
      </c>
      <c r="M2382" s="1">
        <v>87.7</v>
      </c>
      <c r="N2382" s="1">
        <v>-18.452459999999999</v>
      </c>
      <c r="O2382" s="1">
        <v>-70.066739999999996</v>
      </c>
      <c r="P2382" s="1">
        <v>624</v>
      </c>
      <c r="Q2382" s="1">
        <v>560</v>
      </c>
      <c r="R2382" s="7">
        <v>2.2000000000000002</v>
      </c>
      <c r="S2382" s="1">
        <v>124</v>
      </c>
      <c r="T2382" s="1">
        <v>23</v>
      </c>
      <c r="U2382" s="1">
        <v>-145</v>
      </c>
      <c r="V2382" s="1">
        <v>1</v>
      </c>
      <c r="W2382" s="1">
        <v>77</v>
      </c>
      <c r="X2382" s="1">
        <v>-71</v>
      </c>
      <c r="Y2382" s="1">
        <v>145.27217335959728</v>
      </c>
      <c r="Z2382" s="1">
        <v>170.01509735497282</v>
      </c>
      <c r="AA2382" s="1">
        <v>169.6138916015625</v>
      </c>
      <c r="AB2382" s="1" t="s">
        <v>3059</v>
      </c>
      <c r="AC2382" s="3">
        <v>103</v>
      </c>
      <c r="AD2382" s="3">
        <f>_xlfn.XLOOKUP(B2382,EVENTOS!B:B,EVENTOS!M:M,"--",0,1)</f>
        <v>483</v>
      </c>
      <c r="AE2382" s="3">
        <v>2</v>
      </c>
      <c r="AF2382" s="12">
        <f>_xlfn.XLOOKUP(C2382,ESTACIONES!B:B,ESTACIONES!N:N,0,0,1)</f>
        <v>3.6794579338006224</v>
      </c>
      <c r="AG2382">
        <f>_xlfn.XLOOKUP(A2382,'L y W'!A:A,'L y W'!B:B,0,0,1)</f>
        <v>0</v>
      </c>
      <c r="AH2382">
        <f>_xlfn.XLOOKUP(A2382,'L y W'!A:A,'L y W'!C:C,0,0,1)</f>
        <v>0</v>
      </c>
    </row>
    <row r="2383" spans="1:34" x14ac:dyDescent="0.3">
      <c r="A2383" s="1">
        <v>4683</v>
      </c>
      <c r="B2383" s="1" t="s">
        <v>3054</v>
      </c>
      <c r="C2383" s="1" t="s">
        <v>2399</v>
      </c>
      <c r="D2383" s="1">
        <v>2018</v>
      </c>
      <c r="E2383" s="1">
        <v>8</v>
      </c>
      <c r="F2383" s="1">
        <v>4</v>
      </c>
      <c r="G2383" s="1">
        <v>1</v>
      </c>
      <c r="H2383" s="1">
        <v>2</v>
      </c>
      <c r="I2383" s="1">
        <v>25</v>
      </c>
      <c r="J2383" s="1">
        <v>-19.638999999999999</v>
      </c>
      <c r="K2383" s="1">
        <v>-69.477000000000004</v>
      </c>
      <c r="L2383" s="1">
        <v>5.3</v>
      </c>
      <c r="M2383" s="1">
        <v>87.7</v>
      </c>
      <c r="N2383" s="1">
        <v>-18.518740000000001</v>
      </c>
      <c r="O2383" s="1">
        <v>-70.179310000000001</v>
      </c>
      <c r="P2383" s="1">
        <v>251</v>
      </c>
      <c r="Q2383" s="1">
        <v>531</v>
      </c>
      <c r="R2383" s="7">
        <v>1.3</v>
      </c>
      <c r="S2383" s="1">
        <v>124</v>
      </c>
      <c r="T2383" s="1">
        <v>23</v>
      </c>
      <c r="U2383" s="1">
        <v>-145</v>
      </c>
      <c r="V2383" s="1">
        <v>1</v>
      </c>
      <c r="W2383" s="1">
        <v>77</v>
      </c>
      <c r="X2383" s="1">
        <v>-71</v>
      </c>
      <c r="Y2383" s="1">
        <v>144.36095120926615</v>
      </c>
      <c r="Z2383" s="1">
        <v>169.04278344562397</v>
      </c>
      <c r="AA2383" s="1">
        <v>168.80604553222659</v>
      </c>
      <c r="AB2383" s="1" t="s">
        <v>3060</v>
      </c>
      <c r="AC2383" s="3">
        <v>144</v>
      </c>
      <c r="AD2383" s="3">
        <f>_xlfn.XLOOKUP(B2383,EVENTOS!B:B,EVENTOS!M:M,"--",0,1)</f>
        <v>483</v>
      </c>
      <c r="AE2383" s="3">
        <v>2</v>
      </c>
      <c r="AF2383" s="12">
        <f>_xlfn.XLOOKUP(C2383,ESTACIONES!B:B,ESTACIONES!N:N,0,0,1)</f>
        <v>2.3785808183232593</v>
      </c>
      <c r="AG2383">
        <f>_xlfn.XLOOKUP(A2383,'L y W'!A:A,'L y W'!B:B,0,0,1)</f>
        <v>0</v>
      </c>
      <c r="AH2383">
        <f>_xlfn.XLOOKUP(A2383,'L y W'!A:A,'L y W'!C:C,0,0,1)</f>
        <v>0</v>
      </c>
    </row>
    <row r="2384" spans="1:34" x14ac:dyDescent="0.3">
      <c r="A2384" s="1">
        <v>4684</v>
      </c>
      <c r="B2384" s="1" t="s">
        <v>3054</v>
      </c>
      <c r="C2384" s="1" t="s">
        <v>2405</v>
      </c>
      <c r="D2384" s="1">
        <v>2018</v>
      </c>
      <c r="E2384" s="1">
        <v>8</v>
      </c>
      <c r="F2384" s="1">
        <v>4</v>
      </c>
      <c r="G2384" s="1">
        <v>1</v>
      </c>
      <c r="H2384" s="1">
        <v>2</v>
      </c>
      <c r="I2384" s="1">
        <v>25</v>
      </c>
      <c r="J2384" s="1">
        <v>-19.638999999999999</v>
      </c>
      <c r="K2384" s="1">
        <v>-69.477000000000004</v>
      </c>
      <c r="L2384" s="1">
        <v>5.3</v>
      </c>
      <c r="M2384" s="1">
        <v>87.7</v>
      </c>
      <c r="N2384" s="1">
        <v>-18.47222</v>
      </c>
      <c r="O2384" s="1">
        <v>-70.312860000000001</v>
      </c>
      <c r="P2384" s="1">
        <v>8</v>
      </c>
      <c r="Q2384" s="1">
        <v>390</v>
      </c>
      <c r="R2384" s="7">
        <v>1.1000000000000001</v>
      </c>
      <c r="S2384" s="1">
        <v>124</v>
      </c>
      <c r="T2384" s="1">
        <v>23</v>
      </c>
      <c r="U2384" s="1">
        <v>-145</v>
      </c>
      <c r="V2384" s="1">
        <v>1</v>
      </c>
      <c r="W2384" s="1">
        <v>77</v>
      </c>
      <c r="X2384" s="1">
        <v>-71</v>
      </c>
      <c r="Y2384" s="1">
        <v>156.27189235467941</v>
      </c>
      <c r="Z2384" s="1">
        <v>179.2026718665559</v>
      </c>
      <c r="AA2384" s="1">
        <v>179.05023193359381</v>
      </c>
      <c r="AB2384" s="1" t="s">
        <v>3061</v>
      </c>
      <c r="AC2384" s="3">
        <v>146</v>
      </c>
      <c r="AD2384" s="3">
        <f>_xlfn.XLOOKUP(B2384,EVENTOS!B:B,EVENTOS!M:M,"--",0,1)</f>
        <v>483</v>
      </c>
      <c r="AE2384" s="3">
        <v>2</v>
      </c>
      <c r="AF2384" s="12">
        <f>_xlfn.XLOOKUP(C2384,ESTACIONES!B:B,ESTACIONES!N:N,0,0,1)</f>
        <v>2.9905583564593248</v>
      </c>
      <c r="AG2384">
        <f>_xlfn.XLOOKUP(A2384,'L y W'!A:A,'L y W'!B:B,0,0,1)</f>
        <v>0</v>
      </c>
      <c r="AH2384">
        <f>_xlfn.XLOOKUP(A2384,'L y W'!A:A,'L y W'!C:C,0,0,1)</f>
        <v>0</v>
      </c>
    </row>
    <row r="2385" spans="1:34" x14ac:dyDescent="0.3">
      <c r="A2385" s="1">
        <v>4687</v>
      </c>
      <c r="B2385" s="1" t="s">
        <v>3054</v>
      </c>
      <c r="C2385" s="1" t="s">
        <v>2264</v>
      </c>
      <c r="D2385" s="1">
        <v>2018</v>
      </c>
      <c r="E2385" s="1">
        <v>8</v>
      </c>
      <c r="F2385" s="1">
        <v>4</v>
      </c>
      <c r="G2385" s="1">
        <v>1</v>
      </c>
      <c r="H2385" s="1">
        <v>2</v>
      </c>
      <c r="I2385" s="1">
        <v>25</v>
      </c>
      <c r="J2385" s="1">
        <v>-19.638999999999999</v>
      </c>
      <c r="K2385" s="1">
        <v>-69.477000000000004</v>
      </c>
      <c r="L2385" s="1">
        <v>5.3</v>
      </c>
      <c r="M2385" s="1">
        <v>87.7</v>
      </c>
      <c r="N2385" s="1">
        <v>-18.493469999999999</v>
      </c>
      <c r="O2385" s="1">
        <v>-70.29907</v>
      </c>
      <c r="P2385" s="1">
        <v>75</v>
      </c>
      <c r="Q2385" s="1">
        <v>727</v>
      </c>
      <c r="R2385" s="7">
        <v>5.3166666666666655</v>
      </c>
      <c r="S2385" s="1">
        <v>124</v>
      </c>
      <c r="T2385" s="1">
        <v>23</v>
      </c>
      <c r="U2385" s="1">
        <v>-145</v>
      </c>
      <c r="V2385" s="1">
        <v>1</v>
      </c>
      <c r="W2385" s="1">
        <v>77</v>
      </c>
      <c r="X2385" s="1">
        <v>-71</v>
      </c>
      <c r="Y2385" s="1">
        <v>153.5078150754247</v>
      </c>
      <c r="Z2385" s="1">
        <v>176.83070976001534</v>
      </c>
      <c r="AA2385" s="1">
        <v>176.65061950683591</v>
      </c>
      <c r="AB2385" s="1" t="s">
        <v>3062</v>
      </c>
      <c r="AC2385" s="3">
        <v>137</v>
      </c>
      <c r="AD2385" s="3">
        <f>_xlfn.XLOOKUP(B2385,EVENTOS!B:B,EVENTOS!M:M,"--",0,1)</f>
        <v>483</v>
      </c>
      <c r="AE2385" s="3">
        <v>2</v>
      </c>
      <c r="AF2385" s="12">
        <f>_xlfn.XLOOKUP(C2385,ESTACIONES!B:B,ESTACIONES!N:N,0,0,1)</f>
        <v>3.2207112542023326</v>
      </c>
      <c r="AG2385">
        <f>_xlfn.XLOOKUP(A2385,'L y W'!A:A,'L y W'!B:B,0,0,1)</f>
        <v>0</v>
      </c>
      <c r="AH2385">
        <f>_xlfn.XLOOKUP(A2385,'L y W'!A:A,'L y W'!C:C,0,0,1)</f>
        <v>0</v>
      </c>
    </row>
    <row r="2386" spans="1:34" x14ac:dyDescent="0.3">
      <c r="A2386" s="1">
        <v>4689</v>
      </c>
      <c r="B2386" s="1" t="s">
        <v>3054</v>
      </c>
      <c r="C2386" s="1" t="s">
        <v>212</v>
      </c>
      <c r="D2386" s="1">
        <v>2018</v>
      </c>
      <c r="E2386" s="1">
        <v>8</v>
      </c>
      <c r="F2386" s="1">
        <v>4</v>
      </c>
      <c r="G2386" s="1">
        <v>1</v>
      </c>
      <c r="H2386" s="1">
        <v>2</v>
      </c>
      <c r="I2386" s="1">
        <v>25</v>
      </c>
      <c r="J2386" s="1">
        <v>-19.638999999999999</v>
      </c>
      <c r="K2386" s="1">
        <v>-69.477000000000004</v>
      </c>
      <c r="L2386" s="1">
        <v>5.3</v>
      </c>
      <c r="M2386" s="1">
        <v>87.7</v>
      </c>
      <c r="N2386" s="1">
        <v>-19.668500000000002</v>
      </c>
      <c r="O2386" s="1">
        <v>-69.194199999999995</v>
      </c>
      <c r="P2386" s="1">
        <v>0</v>
      </c>
      <c r="Q2386" s="1">
        <v>973</v>
      </c>
      <c r="R2386" s="7">
        <v>7.75</v>
      </c>
      <c r="S2386" s="1">
        <v>124</v>
      </c>
      <c r="T2386" s="1">
        <v>23</v>
      </c>
      <c r="U2386" s="1">
        <v>-145</v>
      </c>
      <c r="V2386" s="1">
        <v>1</v>
      </c>
      <c r="W2386" s="1">
        <v>77</v>
      </c>
      <c r="X2386" s="1">
        <v>-71</v>
      </c>
      <c r="Y2386" s="1">
        <v>29.837608939238063</v>
      </c>
      <c r="Z2386" s="1">
        <v>92.636779451851098</v>
      </c>
      <c r="AA2386" s="1">
        <v>92.637847900390625</v>
      </c>
      <c r="AB2386" s="1" t="s">
        <v>3063</v>
      </c>
      <c r="AC2386" s="3">
        <v>42</v>
      </c>
      <c r="AD2386" s="3">
        <f>_xlfn.XLOOKUP(B2386,EVENTOS!B:B,EVENTOS!M:M,"--",0,1)</f>
        <v>483</v>
      </c>
      <c r="AE2386" s="3">
        <v>2</v>
      </c>
      <c r="AF2386" s="12">
        <f>_xlfn.XLOOKUP(C2386,ESTACIONES!B:B,ESTACIONES!N:N,0,0,1)</f>
        <v>5.985471124506704</v>
      </c>
      <c r="AG2386">
        <f>_xlfn.XLOOKUP(A2386,'L y W'!A:A,'L y W'!B:B,0,0,1)</f>
        <v>0</v>
      </c>
      <c r="AH2386">
        <f>_xlfn.XLOOKUP(A2386,'L y W'!A:A,'L y W'!C:C,0,0,1)</f>
        <v>0</v>
      </c>
    </row>
    <row r="2387" spans="1:34" x14ac:dyDescent="0.3">
      <c r="A2387" s="1">
        <v>469</v>
      </c>
      <c r="B2387" s="1" t="s">
        <v>3001</v>
      </c>
      <c r="C2387" s="1" t="s">
        <v>745</v>
      </c>
      <c r="D2387" s="1">
        <v>2014</v>
      </c>
      <c r="E2387" s="1">
        <v>5</v>
      </c>
      <c r="F2387" s="1">
        <v>30</v>
      </c>
      <c r="G2387" s="1">
        <v>15</v>
      </c>
      <c r="H2387" s="1">
        <v>32</v>
      </c>
      <c r="I2387" s="1">
        <v>28</v>
      </c>
      <c r="J2387" s="1">
        <v>-21.302</v>
      </c>
      <c r="K2387" s="1">
        <v>-69.998999999999995</v>
      </c>
      <c r="L2387" s="1">
        <v>5.5</v>
      </c>
      <c r="M2387" s="1">
        <v>59.6</v>
      </c>
      <c r="N2387" s="1">
        <v>-20.07067</v>
      </c>
      <c r="O2387" s="1">
        <v>-69.217219999999998</v>
      </c>
      <c r="P2387" s="1">
        <v>0</v>
      </c>
      <c r="Q2387" s="1">
        <v>732</v>
      </c>
      <c r="R2387" s="7">
        <v>10.01</v>
      </c>
      <c r="S2387" s="1">
        <v>2</v>
      </c>
      <c r="T2387" s="1">
        <v>85</v>
      </c>
      <c r="U2387" s="1">
        <v>4</v>
      </c>
      <c r="V2387" s="1">
        <v>272</v>
      </c>
      <c r="W2387" s="1">
        <v>86</v>
      </c>
      <c r="X2387" s="1">
        <v>175</v>
      </c>
      <c r="Y2387" s="1">
        <v>158.80214439854194</v>
      </c>
      <c r="Z2387" s="1">
        <v>169.61804463433529</v>
      </c>
      <c r="AA2387" s="1">
        <v>169.4645080566406</v>
      </c>
      <c r="AB2387" s="1" t="s">
        <v>3064</v>
      </c>
      <c r="AC2387" s="3">
        <v>71</v>
      </c>
      <c r="AD2387" s="3">
        <f>_xlfn.XLOOKUP(B2387,EVENTOS!B:B,EVENTOS!M:M,"--",0,1)</f>
        <v>473</v>
      </c>
      <c r="AE2387" s="3">
        <v>1</v>
      </c>
      <c r="AF2387" s="12">
        <f>_xlfn.XLOOKUP(C2387,ESTACIONES!B:B,ESTACIONES!N:N,0,0,1)</f>
        <v>5.6225792318664567</v>
      </c>
      <c r="AG2387">
        <f>_xlfn.XLOOKUP(A2387,'L y W'!A:A,'L y W'!B:B,0,0,1)</f>
        <v>0</v>
      </c>
      <c r="AH2387">
        <f>_xlfn.XLOOKUP(A2387,'L y W'!A:A,'L y W'!C:C,0,0,1)</f>
        <v>0</v>
      </c>
    </row>
    <row r="2388" spans="1:34" x14ac:dyDescent="0.3">
      <c r="A2388" s="1">
        <v>4691</v>
      </c>
      <c r="B2388" s="1" t="s">
        <v>3054</v>
      </c>
      <c r="C2388" s="1" t="s">
        <v>88</v>
      </c>
      <c r="D2388" s="1">
        <v>2018</v>
      </c>
      <c r="E2388" s="1">
        <v>8</v>
      </c>
      <c r="F2388" s="1">
        <v>4</v>
      </c>
      <c r="G2388" s="1">
        <v>1</v>
      </c>
      <c r="H2388" s="1">
        <v>2</v>
      </c>
      <c r="I2388" s="1">
        <v>25</v>
      </c>
      <c r="J2388" s="1">
        <v>-19.638999999999999</v>
      </c>
      <c r="K2388" s="1">
        <v>-69.477000000000004</v>
      </c>
      <c r="L2388" s="1">
        <v>5.3</v>
      </c>
      <c r="M2388" s="1">
        <v>87.7</v>
      </c>
      <c r="N2388" s="1">
        <v>-20.256270000000001</v>
      </c>
      <c r="O2388" s="1">
        <v>-69.786010000000005</v>
      </c>
      <c r="P2388" s="1">
        <v>0</v>
      </c>
      <c r="Q2388" s="1">
        <v>344</v>
      </c>
      <c r="R2388" s="7">
        <v>2.4700000000000002</v>
      </c>
      <c r="S2388" s="1">
        <v>124</v>
      </c>
      <c r="T2388" s="1">
        <v>23</v>
      </c>
      <c r="U2388" s="1">
        <v>-145</v>
      </c>
      <c r="V2388" s="1">
        <v>1</v>
      </c>
      <c r="W2388" s="1">
        <v>77</v>
      </c>
      <c r="X2388" s="1">
        <v>-71</v>
      </c>
      <c r="Y2388" s="1">
        <v>75.603561504249654</v>
      </c>
      <c r="Z2388" s="1">
        <v>115.78941450809249</v>
      </c>
      <c r="AA2388" s="1">
        <v>115.8042297363281</v>
      </c>
      <c r="AB2388" s="1" t="s">
        <v>3065</v>
      </c>
      <c r="AC2388" s="3">
        <v>15</v>
      </c>
      <c r="AD2388" s="3">
        <f>_xlfn.XLOOKUP(B2388,EVENTOS!B:B,EVENTOS!M:M,"--",0,1)</f>
        <v>483</v>
      </c>
      <c r="AE2388" s="3">
        <v>2</v>
      </c>
      <c r="AF2388" s="12">
        <f>_xlfn.XLOOKUP(C2388,ESTACIONES!B:B,ESTACIONES!N:N,0,0,1)</f>
        <v>4.7744005541349805</v>
      </c>
      <c r="AG2388">
        <f>_xlfn.XLOOKUP(A2388,'L y W'!A:A,'L y W'!B:B,0,0,1)</f>
        <v>0</v>
      </c>
      <c r="AH2388">
        <f>_xlfn.XLOOKUP(A2388,'L y W'!A:A,'L y W'!C:C,0,0,1)</f>
        <v>0</v>
      </c>
    </row>
    <row r="2389" spans="1:34" x14ac:dyDescent="0.3">
      <c r="A2389" s="1">
        <v>4692</v>
      </c>
      <c r="B2389" s="1" t="s">
        <v>3054</v>
      </c>
      <c r="C2389" s="1" t="s">
        <v>49</v>
      </c>
      <c r="D2389" s="1">
        <v>2018</v>
      </c>
      <c r="E2389" s="1">
        <v>8</v>
      </c>
      <c r="F2389" s="1">
        <v>4</v>
      </c>
      <c r="G2389" s="1">
        <v>1</v>
      </c>
      <c r="H2389" s="1">
        <v>2</v>
      </c>
      <c r="I2389" s="1">
        <v>25</v>
      </c>
      <c r="J2389" s="1">
        <v>-19.638999999999999</v>
      </c>
      <c r="K2389" s="1">
        <v>-69.477000000000004</v>
      </c>
      <c r="L2389" s="1">
        <v>5.3</v>
      </c>
      <c r="M2389" s="1">
        <v>87.7</v>
      </c>
      <c r="N2389" s="1">
        <v>-20.270160000000001</v>
      </c>
      <c r="O2389" s="1">
        <v>-70.094139999999996</v>
      </c>
      <c r="P2389" s="1">
        <v>0</v>
      </c>
      <c r="Q2389" s="1">
        <v>680</v>
      </c>
      <c r="R2389" s="7">
        <v>14.35</v>
      </c>
      <c r="S2389" s="1">
        <v>124</v>
      </c>
      <c r="T2389" s="1">
        <v>23</v>
      </c>
      <c r="U2389" s="1">
        <v>-145</v>
      </c>
      <c r="V2389" s="1">
        <v>1</v>
      </c>
      <c r="W2389" s="1">
        <v>77</v>
      </c>
      <c r="X2389" s="1">
        <v>-71</v>
      </c>
      <c r="Y2389" s="1">
        <v>95.15888186350152</v>
      </c>
      <c r="Z2389" s="1">
        <v>129.40827947821515</v>
      </c>
      <c r="AA2389" s="1">
        <v>129.4703369140625</v>
      </c>
      <c r="AB2389" s="1" t="s">
        <v>3066</v>
      </c>
      <c r="AC2389" s="3">
        <v>7</v>
      </c>
      <c r="AD2389" s="3">
        <f>_xlfn.XLOOKUP(B2389,EVENTOS!B:B,EVENTOS!M:M,"--",0,1)</f>
        <v>483</v>
      </c>
      <c r="AE2389" s="3">
        <v>2</v>
      </c>
      <c r="AF2389" s="12">
        <f>_xlfn.XLOOKUP(C2389,ESTACIONES!B:B,ESTACIONES!N:N,0,0,1)</f>
        <v>1.8458396032130928</v>
      </c>
      <c r="AG2389">
        <f>_xlfn.XLOOKUP(A2389,'L y W'!A:A,'L y W'!B:B,0,0,1)</f>
        <v>0</v>
      </c>
      <c r="AH2389">
        <f>_xlfn.XLOOKUP(A2389,'L y W'!A:A,'L y W'!C:C,0,0,1)</f>
        <v>0</v>
      </c>
    </row>
    <row r="2390" spans="1:34" x14ac:dyDescent="0.3">
      <c r="A2390" s="1">
        <v>4693</v>
      </c>
      <c r="B2390" s="1" t="s">
        <v>3054</v>
      </c>
      <c r="C2390" s="1" t="s">
        <v>66</v>
      </c>
      <c r="D2390" s="1">
        <v>2018</v>
      </c>
      <c r="E2390" s="1">
        <v>8</v>
      </c>
      <c r="F2390" s="1">
        <v>4</v>
      </c>
      <c r="G2390" s="1">
        <v>1</v>
      </c>
      <c r="H2390" s="1">
        <v>2</v>
      </c>
      <c r="I2390" s="1">
        <v>25</v>
      </c>
      <c r="J2390" s="1">
        <v>-19.638999999999999</v>
      </c>
      <c r="K2390" s="1">
        <v>-69.477000000000004</v>
      </c>
      <c r="L2390" s="1">
        <v>5.3</v>
      </c>
      <c r="M2390" s="1">
        <v>87.7</v>
      </c>
      <c r="N2390" s="1">
        <v>-19.59571</v>
      </c>
      <c r="O2390" s="1">
        <v>-70.21078</v>
      </c>
      <c r="P2390" s="1">
        <v>0</v>
      </c>
      <c r="Q2390" s="1">
        <v>826</v>
      </c>
      <c r="R2390" s="7">
        <v>25</v>
      </c>
      <c r="S2390" s="1">
        <v>124</v>
      </c>
      <c r="T2390" s="1">
        <v>23</v>
      </c>
      <c r="U2390" s="1">
        <v>-145</v>
      </c>
      <c r="V2390" s="1">
        <v>1</v>
      </c>
      <c r="W2390" s="1">
        <v>77</v>
      </c>
      <c r="X2390" s="1">
        <v>-71</v>
      </c>
      <c r="Y2390" s="1">
        <v>77.120751251510811</v>
      </c>
      <c r="Z2390" s="1">
        <v>116.78570235091883</v>
      </c>
      <c r="AA2390" s="1">
        <v>116.78025054931641</v>
      </c>
      <c r="AB2390" s="1" t="s">
        <v>3067</v>
      </c>
      <c r="AC2390" s="3">
        <v>13</v>
      </c>
      <c r="AD2390" s="3">
        <f>_xlfn.XLOOKUP(B2390,EVENTOS!B:B,EVENTOS!M:M,"--",0,1)</f>
        <v>483</v>
      </c>
      <c r="AE2390" s="3">
        <v>2</v>
      </c>
      <c r="AF2390" s="12">
        <f>_xlfn.XLOOKUP(C2390,ESTACIONES!B:B,ESTACIONES!N:N,0,0,1)</f>
        <v>3.0240970272918672</v>
      </c>
      <c r="AG2390">
        <f>_xlfn.XLOOKUP(A2390,'L y W'!A:A,'L y W'!B:B,0,0,1)</f>
        <v>0</v>
      </c>
      <c r="AH2390">
        <f>_xlfn.XLOOKUP(A2390,'L y W'!A:A,'L y W'!C:C,0,0,1)</f>
        <v>0</v>
      </c>
    </row>
    <row r="2391" spans="1:34" x14ac:dyDescent="0.3">
      <c r="A2391" s="1">
        <v>4694</v>
      </c>
      <c r="B2391" s="1" t="s">
        <v>3054</v>
      </c>
      <c r="C2391" s="1" t="s">
        <v>406</v>
      </c>
      <c r="D2391" s="1">
        <v>2018</v>
      </c>
      <c r="E2391" s="1">
        <v>8</v>
      </c>
      <c r="F2391" s="1">
        <v>4</v>
      </c>
      <c r="G2391" s="1">
        <v>1</v>
      </c>
      <c r="H2391" s="1">
        <v>2</v>
      </c>
      <c r="I2391" s="1">
        <v>25</v>
      </c>
      <c r="J2391" s="1">
        <v>-19.638999999999999</v>
      </c>
      <c r="K2391" s="1">
        <v>-69.477000000000004</v>
      </c>
      <c r="L2391" s="1">
        <v>5.3</v>
      </c>
      <c r="M2391" s="1">
        <v>87.7</v>
      </c>
      <c r="N2391" s="1">
        <v>-19.995450000000002</v>
      </c>
      <c r="O2391" s="1">
        <v>-69.767070000000004</v>
      </c>
      <c r="P2391" s="1">
        <v>0</v>
      </c>
      <c r="Q2391" s="1">
        <v>418</v>
      </c>
      <c r="R2391" s="7">
        <v>2.8</v>
      </c>
      <c r="S2391" s="1">
        <v>124</v>
      </c>
      <c r="T2391" s="1">
        <v>23</v>
      </c>
      <c r="U2391" s="1">
        <v>-145</v>
      </c>
      <c r="V2391" s="1">
        <v>1</v>
      </c>
      <c r="W2391" s="1">
        <v>77</v>
      </c>
      <c r="X2391" s="1">
        <v>-71</v>
      </c>
      <c r="Y2391" s="1">
        <v>49.805722726190957</v>
      </c>
      <c r="Z2391" s="1">
        <v>100.85583778977902</v>
      </c>
      <c r="AA2391" s="1">
        <v>100.8652877807617</v>
      </c>
      <c r="AB2391" s="1" t="s">
        <v>3068</v>
      </c>
      <c r="AC2391" s="3">
        <v>50</v>
      </c>
      <c r="AD2391" s="3">
        <f>_xlfn.XLOOKUP(B2391,EVENTOS!B:B,EVENTOS!M:M,"--",0,1)</f>
        <v>483</v>
      </c>
      <c r="AE2391" s="3">
        <v>2</v>
      </c>
      <c r="AF2391" s="12">
        <f>_xlfn.XLOOKUP(C2391,ESTACIONES!B:B,ESTACIONES!N:N,0,0,1)</f>
        <v>3.6247955390389586</v>
      </c>
      <c r="AG2391">
        <f>_xlfn.XLOOKUP(A2391,'L y W'!A:A,'L y W'!B:B,0,0,1)</f>
        <v>0</v>
      </c>
      <c r="AH2391">
        <f>_xlfn.XLOOKUP(A2391,'L y W'!A:A,'L y W'!C:C,0,0,1)</f>
        <v>0</v>
      </c>
    </row>
    <row r="2392" spans="1:34" x14ac:dyDescent="0.3">
      <c r="A2392" s="1">
        <v>4695</v>
      </c>
      <c r="B2392" s="1" t="s">
        <v>3054</v>
      </c>
      <c r="C2392" s="1" t="s">
        <v>745</v>
      </c>
      <c r="D2392" s="1">
        <v>2018</v>
      </c>
      <c r="E2392" s="1">
        <v>8</v>
      </c>
      <c r="F2392" s="1">
        <v>4</v>
      </c>
      <c r="G2392" s="1">
        <v>1</v>
      </c>
      <c r="H2392" s="1">
        <v>2</v>
      </c>
      <c r="I2392" s="1">
        <v>25</v>
      </c>
      <c r="J2392" s="1">
        <v>-19.638999999999999</v>
      </c>
      <c r="K2392" s="1">
        <v>-69.477000000000004</v>
      </c>
      <c r="L2392" s="1">
        <v>5.3</v>
      </c>
      <c r="M2392" s="1">
        <v>87.7</v>
      </c>
      <c r="N2392" s="1">
        <v>-20.07067</v>
      </c>
      <c r="O2392" s="1">
        <v>-69.217219999999998</v>
      </c>
      <c r="P2392" s="1">
        <v>0</v>
      </c>
      <c r="Q2392" s="1">
        <v>732</v>
      </c>
      <c r="R2392" s="7">
        <v>10.01</v>
      </c>
      <c r="S2392" s="1">
        <v>124</v>
      </c>
      <c r="T2392" s="1">
        <v>23</v>
      </c>
      <c r="U2392" s="1">
        <v>-145</v>
      </c>
      <c r="V2392" s="1">
        <v>1</v>
      </c>
      <c r="W2392" s="1">
        <v>77</v>
      </c>
      <c r="X2392" s="1">
        <v>-71</v>
      </c>
      <c r="Y2392" s="1">
        <v>54.990670649364596</v>
      </c>
      <c r="Z2392" s="1">
        <v>103.51455867880078</v>
      </c>
      <c r="AA2392" s="1">
        <v>103.52296447753911</v>
      </c>
      <c r="AB2392" s="1" t="s">
        <v>3069</v>
      </c>
      <c r="AC2392" s="3">
        <v>71</v>
      </c>
      <c r="AD2392" s="3">
        <f>_xlfn.XLOOKUP(B2392,EVENTOS!B:B,EVENTOS!M:M,"--",0,1)</f>
        <v>483</v>
      </c>
      <c r="AE2392" s="3">
        <v>2</v>
      </c>
      <c r="AF2392" s="12">
        <f>_xlfn.XLOOKUP(C2392,ESTACIONES!B:B,ESTACIONES!N:N,0,0,1)</f>
        <v>5.6225792318664567</v>
      </c>
      <c r="AG2392">
        <f>_xlfn.XLOOKUP(A2392,'L y W'!A:A,'L y W'!B:B,0,0,1)</f>
        <v>0</v>
      </c>
      <c r="AH2392">
        <f>_xlfn.XLOOKUP(A2392,'L y W'!A:A,'L y W'!C:C,0,0,1)</f>
        <v>0</v>
      </c>
    </row>
    <row r="2393" spans="1:34" x14ac:dyDescent="0.3">
      <c r="A2393" s="1">
        <v>4696</v>
      </c>
      <c r="B2393" s="1" t="s">
        <v>3054</v>
      </c>
      <c r="C2393" s="1" t="s">
        <v>76</v>
      </c>
      <c r="D2393" s="1">
        <v>2018</v>
      </c>
      <c r="E2393" s="1">
        <v>8</v>
      </c>
      <c r="F2393" s="1">
        <v>4</v>
      </c>
      <c r="G2393" s="1">
        <v>1</v>
      </c>
      <c r="H2393" s="1">
        <v>2</v>
      </c>
      <c r="I2393" s="1">
        <v>25</v>
      </c>
      <c r="J2393" s="1">
        <v>-19.638999999999999</v>
      </c>
      <c r="K2393" s="1">
        <v>-69.477000000000004</v>
      </c>
      <c r="L2393" s="1">
        <v>5.3</v>
      </c>
      <c r="M2393" s="1">
        <v>87.7</v>
      </c>
      <c r="N2393" s="1">
        <v>-20.496327999999998</v>
      </c>
      <c r="O2393" s="1">
        <v>-69.337469999999996</v>
      </c>
      <c r="P2393" s="1">
        <v>0</v>
      </c>
      <c r="Q2393" s="1">
        <v>357</v>
      </c>
      <c r="R2393" s="7">
        <v>2.08</v>
      </c>
      <c r="S2393" s="1">
        <v>124</v>
      </c>
      <c r="T2393" s="1">
        <v>23</v>
      </c>
      <c r="U2393" s="1">
        <v>-145</v>
      </c>
      <c r="V2393" s="1">
        <v>1</v>
      </c>
      <c r="W2393" s="1">
        <v>77</v>
      </c>
      <c r="X2393" s="1">
        <v>-71</v>
      </c>
      <c r="Y2393" s="1">
        <v>96.026245180779412</v>
      </c>
      <c r="Z2393" s="1">
        <v>130.04741352106609</v>
      </c>
      <c r="AA2393" s="1">
        <v>130.04579162597659</v>
      </c>
      <c r="AB2393" s="1" t="s">
        <v>3070</v>
      </c>
      <c r="AC2393" s="3">
        <v>14</v>
      </c>
      <c r="AD2393" s="3">
        <f>_xlfn.XLOOKUP(B2393,EVENTOS!B:B,EVENTOS!M:M,"--",0,1)</f>
        <v>483</v>
      </c>
      <c r="AE2393" s="3">
        <v>2</v>
      </c>
      <c r="AF2393" s="12">
        <f>_xlfn.XLOOKUP(C2393,ESTACIONES!B:B,ESTACIONES!N:N,0,0,1)</f>
        <v>2.8487108524030149</v>
      </c>
      <c r="AG2393">
        <f>_xlfn.XLOOKUP(A2393,'L y W'!A:A,'L y W'!B:B,0,0,1)</f>
        <v>0</v>
      </c>
      <c r="AH2393">
        <f>_xlfn.XLOOKUP(A2393,'L y W'!A:A,'L y W'!C:C,0,0,1)</f>
        <v>0</v>
      </c>
    </row>
    <row r="2394" spans="1:34" x14ac:dyDescent="0.3">
      <c r="A2394" s="1">
        <v>4697</v>
      </c>
      <c r="B2394" s="1" t="s">
        <v>3054</v>
      </c>
      <c r="C2394" s="1" t="s">
        <v>477</v>
      </c>
      <c r="D2394" s="1">
        <v>2018</v>
      </c>
      <c r="E2394" s="1">
        <v>8</v>
      </c>
      <c r="F2394" s="1">
        <v>4</v>
      </c>
      <c r="G2394" s="1">
        <v>1</v>
      </c>
      <c r="H2394" s="1">
        <v>2</v>
      </c>
      <c r="I2394" s="1">
        <v>25</v>
      </c>
      <c r="J2394" s="1">
        <v>-19.638999999999999</v>
      </c>
      <c r="K2394" s="1">
        <v>-69.477000000000004</v>
      </c>
      <c r="L2394" s="1">
        <v>5.3</v>
      </c>
      <c r="M2394" s="1">
        <v>87.7</v>
      </c>
      <c r="N2394" s="1">
        <v>-20.2393</v>
      </c>
      <c r="O2394" s="1">
        <v>-70.05395</v>
      </c>
      <c r="P2394" s="1">
        <v>692</v>
      </c>
      <c r="Q2394" s="1">
        <v>1003</v>
      </c>
      <c r="R2394" s="7">
        <v>9.5714285714285712</v>
      </c>
      <c r="S2394" s="1">
        <v>124</v>
      </c>
      <c r="T2394" s="1">
        <v>23</v>
      </c>
      <c r="U2394" s="1">
        <v>-145</v>
      </c>
      <c r="V2394" s="1">
        <v>1</v>
      </c>
      <c r="W2394" s="1">
        <v>77</v>
      </c>
      <c r="X2394" s="1">
        <v>-71</v>
      </c>
      <c r="Y2394" s="1">
        <v>89.801654314928797</v>
      </c>
      <c r="Z2394" s="1">
        <v>126.00588391697417</v>
      </c>
      <c r="AA2394" s="1">
        <v>125.574333190918</v>
      </c>
      <c r="AB2394" s="1" t="s">
        <v>3071</v>
      </c>
      <c r="AC2394" s="3">
        <v>54</v>
      </c>
      <c r="AD2394" s="3">
        <f>_xlfn.XLOOKUP(B2394,EVENTOS!B:B,EVENTOS!M:M,"--",0,1)</f>
        <v>483</v>
      </c>
      <c r="AE2394" s="3">
        <v>2</v>
      </c>
      <c r="AF2394" s="12">
        <f>_xlfn.XLOOKUP(C2394,ESTACIONES!B:B,ESTACIONES!N:N,0,0,1)</f>
        <v>1.5334993142356375</v>
      </c>
      <c r="AG2394">
        <f>_xlfn.XLOOKUP(A2394,'L y W'!A:A,'L y W'!B:B,0,0,1)</f>
        <v>0</v>
      </c>
      <c r="AH2394">
        <f>_xlfn.XLOOKUP(A2394,'L y W'!A:A,'L y W'!C:C,0,0,1)</f>
        <v>0</v>
      </c>
    </row>
    <row r="2395" spans="1:34" x14ac:dyDescent="0.3">
      <c r="A2395" s="1">
        <v>4699</v>
      </c>
      <c r="B2395" s="1" t="s">
        <v>3054</v>
      </c>
      <c r="C2395" s="1" t="s">
        <v>486</v>
      </c>
      <c r="D2395" s="1">
        <v>2018</v>
      </c>
      <c r="E2395" s="1">
        <v>8</v>
      </c>
      <c r="F2395" s="1">
        <v>4</v>
      </c>
      <c r="G2395" s="1">
        <v>1</v>
      </c>
      <c r="H2395" s="1">
        <v>2</v>
      </c>
      <c r="I2395" s="1">
        <v>25</v>
      </c>
      <c r="J2395" s="1">
        <v>-19.638999999999999</v>
      </c>
      <c r="K2395" s="1">
        <v>-69.477000000000004</v>
      </c>
      <c r="L2395" s="1">
        <v>5.3</v>
      </c>
      <c r="M2395" s="1">
        <v>87.7</v>
      </c>
      <c r="N2395" s="1">
        <v>-19.924413999999999</v>
      </c>
      <c r="O2395" s="1">
        <v>-69.511921999999998</v>
      </c>
      <c r="P2395" s="1">
        <v>0</v>
      </c>
      <c r="Q2395" s="1">
        <v>517</v>
      </c>
      <c r="R2395" s="7">
        <v>6.5</v>
      </c>
      <c r="S2395" s="1">
        <v>124</v>
      </c>
      <c r="T2395" s="1">
        <v>23</v>
      </c>
      <c r="U2395" s="1">
        <v>-145</v>
      </c>
      <c r="V2395" s="1">
        <v>1</v>
      </c>
      <c r="W2395" s="1">
        <v>77</v>
      </c>
      <c r="X2395" s="1">
        <v>-71</v>
      </c>
      <c r="Y2395" s="1">
        <v>31.806999238267309</v>
      </c>
      <c r="Z2395" s="1">
        <v>93.289737916574396</v>
      </c>
      <c r="AA2395" s="1">
        <v>93.289276123046875</v>
      </c>
      <c r="AB2395" s="1" t="s">
        <v>3072</v>
      </c>
      <c r="AC2395" s="3">
        <v>57</v>
      </c>
      <c r="AD2395" s="3">
        <f>_xlfn.XLOOKUP(B2395,EVENTOS!B:B,EVENTOS!M:M,"--",0,1)</f>
        <v>483</v>
      </c>
      <c r="AE2395" s="3">
        <v>2</v>
      </c>
      <c r="AF2395" s="12">
        <f>_xlfn.XLOOKUP(C2395,ESTACIONES!B:B,ESTACIONES!N:N,0,0,1)</f>
        <v>4.936467224628478</v>
      </c>
      <c r="AG2395">
        <f>_xlfn.XLOOKUP(A2395,'L y W'!A:A,'L y W'!B:B,0,0,1)</f>
        <v>0</v>
      </c>
      <c r="AH2395">
        <f>_xlfn.XLOOKUP(A2395,'L y W'!A:A,'L y W'!C:C,0,0,1)</f>
        <v>0</v>
      </c>
    </row>
    <row r="2396" spans="1:34" x14ac:dyDescent="0.3">
      <c r="A2396" s="1">
        <v>4701</v>
      </c>
      <c r="B2396" s="1" t="s">
        <v>3073</v>
      </c>
      <c r="C2396" s="1" t="s">
        <v>1631</v>
      </c>
      <c r="D2396" s="1">
        <v>2018</v>
      </c>
      <c r="E2396" s="1">
        <v>8</v>
      </c>
      <c r="F2396" s="1">
        <v>14</v>
      </c>
      <c r="G2396" s="1">
        <v>5</v>
      </c>
      <c r="H2396" s="1">
        <v>32</v>
      </c>
      <c r="I2396" s="1">
        <v>35</v>
      </c>
      <c r="J2396" s="1">
        <v>-19.623999999999999</v>
      </c>
      <c r="K2396" s="1">
        <v>-69.302999999999997</v>
      </c>
      <c r="L2396" s="1">
        <v>4.5999999999999996</v>
      </c>
      <c r="M2396" s="1">
        <v>97.3</v>
      </c>
      <c r="N2396" s="1">
        <v>-18.452459999999999</v>
      </c>
      <c r="O2396" s="1">
        <v>-70.066739999999996</v>
      </c>
      <c r="P2396" s="1">
        <v>624</v>
      </c>
      <c r="Q2396" s="1">
        <v>560</v>
      </c>
      <c r="R2396" s="7">
        <v>2.2000000000000002</v>
      </c>
      <c r="S2396" s="1" t="s">
        <v>38</v>
      </c>
      <c r="T2396" s="1" t="s">
        <v>38</v>
      </c>
      <c r="U2396" s="1" t="s">
        <v>38</v>
      </c>
      <c r="V2396" s="1" t="s">
        <v>38</v>
      </c>
      <c r="W2396" s="1" t="s">
        <v>38</v>
      </c>
      <c r="X2396" s="1" t="s">
        <v>38</v>
      </c>
      <c r="Y2396" s="1">
        <v>152.57954040276664</v>
      </c>
      <c r="Z2396" s="1">
        <v>181.29982329147344</v>
      </c>
      <c r="AA2396" s="1">
        <v>181.29982329147344</v>
      </c>
      <c r="AB2396" s="1" t="s">
        <v>3074</v>
      </c>
      <c r="AC2396" s="3">
        <v>103</v>
      </c>
      <c r="AD2396" s="3">
        <f>_xlfn.XLOOKUP(B2396,EVENTOS!B:B,EVENTOS!M:M,"--",0,1)</f>
        <v>484</v>
      </c>
      <c r="AE2396" s="3">
        <v>2</v>
      </c>
      <c r="AF2396" s="12">
        <f>_xlfn.XLOOKUP(C2396,ESTACIONES!B:B,ESTACIONES!N:N,0,0,1)</f>
        <v>3.6794579338006224</v>
      </c>
      <c r="AG2396" t="e">
        <f>_xlfn.XLOOKUP(A2396,'L y W'!A:A,'L y W'!B:B,0,0,1)</f>
        <v>#N/A</v>
      </c>
      <c r="AH2396" t="e">
        <f>_xlfn.XLOOKUP(A2396,'L y W'!A:A,'L y W'!C:C,0,0,1)</f>
        <v>#N/A</v>
      </c>
    </row>
    <row r="2397" spans="1:34" x14ac:dyDescent="0.3">
      <c r="A2397" s="1">
        <v>4705</v>
      </c>
      <c r="B2397" s="1" t="s">
        <v>3073</v>
      </c>
      <c r="C2397" s="1" t="s">
        <v>406</v>
      </c>
      <c r="D2397" s="1">
        <v>2018</v>
      </c>
      <c r="E2397" s="1">
        <v>8</v>
      </c>
      <c r="F2397" s="1">
        <v>14</v>
      </c>
      <c r="G2397" s="1">
        <v>5</v>
      </c>
      <c r="H2397" s="1">
        <v>32</v>
      </c>
      <c r="I2397" s="1">
        <v>35</v>
      </c>
      <c r="J2397" s="1">
        <v>-19.623999999999999</v>
      </c>
      <c r="K2397" s="1">
        <v>-69.302999999999997</v>
      </c>
      <c r="L2397" s="1">
        <v>4.5999999999999996</v>
      </c>
      <c r="M2397" s="1">
        <v>97.3</v>
      </c>
      <c r="N2397" s="1">
        <v>-19.995450000000002</v>
      </c>
      <c r="O2397" s="1">
        <v>-69.767070000000004</v>
      </c>
      <c r="P2397" s="1">
        <v>0</v>
      </c>
      <c r="Q2397" s="1">
        <v>418</v>
      </c>
      <c r="R2397" s="7">
        <v>2.8</v>
      </c>
      <c r="S2397" s="1" t="s">
        <v>38</v>
      </c>
      <c r="T2397" s="1" t="s">
        <v>38</v>
      </c>
      <c r="U2397" s="1" t="s">
        <v>38</v>
      </c>
      <c r="V2397" s="1" t="s">
        <v>38</v>
      </c>
      <c r="W2397" s="1" t="s">
        <v>38</v>
      </c>
      <c r="X2397" s="1" t="s">
        <v>38</v>
      </c>
      <c r="Y2397" s="1">
        <v>63.678301562226046</v>
      </c>
      <c r="Z2397" s="1">
        <v>116.28506391557687</v>
      </c>
      <c r="AA2397" s="1">
        <v>116.28506391557687</v>
      </c>
      <c r="AB2397" s="1" t="s">
        <v>3075</v>
      </c>
      <c r="AC2397" s="3">
        <v>50</v>
      </c>
      <c r="AD2397" s="3">
        <f>_xlfn.XLOOKUP(B2397,EVENTOS!B:B,EVENTOS!M:M,"--",0,1)</f>
        <v>484</v>
      </c>
      <c r="AE2397" s="3">
        <v>2</v>
      </c>
      <c r="AF2397" s="12">
        <f>_xlfn.XLOOKUP(C2397,ESTACIONES!B:B,ESTACIONES!N:N,0,0,1)</f>
        <v>3.6247955390389586</v>
      </c>
      <c r="AG2397" t="e">
        <f>_xlfn.XLOOKUP(A2397,'L y W'!A:A,'L y W'!B:B,0,0,1)</f>
        <v>#N/A</v>
      </c>
      <c r="AH2397" t="e">
        <f>_xlfn.XLOOKUP(A2397,'L y W'!A:A,'L y W'!C:C,0,0,1)</f>
        <v>#N/A</v>
      </c>
    </row>
    <row r="2398" spans="1:34" x14ac:dyDescent="0.3">
      <c r="A2398" s="1">
        <v>4706</v>
      </c>
      <c r="B2398" s="1" t="s">
        <v>3073</v>
      </c>
      <c r="C2398" s="1" t="s">
        <v>745</v>
      </c>
      <c r="D2398" s="1">
        <v>2018</v>
      </c>
      <c r="E2398" s="1">
        <v>8</v>
      </c>
      <c r="F2398" s="1">
        <v>14</v>
      </c>
      <c r="G2398" s="1">
        <v>5</v>
      </c>
      <c r="H2398" s="1">
        <v>32</v>
      </c>
      <c r="I2398" s="1">
        <v>35</v>
      </c>
      <c r="J2398" s="1">
        <v>-19.623999999999999</v>
      </c>
      <c r="K2398" s="1">
        <v>-69.302999999999997</v>
      </c>
      <c r="L2398" s="1">
        <v>4.5999999999999996</v>
      </c>
      <c r="M2398" s="1">
        <v>97.3</v>
      </c>
      <c r="N2398" s="1">
        <v>-20.07067</v>
      </c>
      <c r="O2398" s="1">
        <v>-69.217219999999998</v>
      </c>
      <c r="P2398" s="1">
        <v>0</v>
      </c>
      <c r="Q2398" s="1">
        <v>732</v>
      </c>
      <c r="R2398" s="7">
        <v>10.01</v>
      </c>
      <c r="S2398" s="1" t="s">
        <v>38</v>
      </c>
      <c r="T2398" s="1" t="s">
        <v>38</v>
      </c>
      <c r="U2398" s="1" t="s">
        <v>38</v>
      </c>
      <c r="V2398" s="1" t="s">
        <v>38</v>
      </c>
      <c r="W2398" s="1" t="s">
        <v>38</v>
      </c>
      <c r="X2398" s="1" t="s">
        <v>38</v>
      </c>
      <c r="Y2398" s="1">
        <v>50.257171184963163</v>
      </c>
      <c r="Z2398" s="1">
        <v>109.51289081891086</v>
      </c>
      <c r="AA2398" s="1">
        <v>109.51289081891086</v>
      </c>
      <c r="AB2398" s="1" t="s">
        <v>3076</v>
      </c>
      <c r="AC2398" s="3">
        <v>71</v>
      </c>
      <c r="AD2398" s="3">
        <f>_xlfn.XLOOKUP(B2398,EVENTOS!B:B,EVENTOS!M:M,"--",0,1)</f>
        <v>484</v>
      </c>
      <c r="AE2398" s="3">
        <v>2</v>
      </c>
      <c r="AF2398" s="12">
        <f>_xlfn.XLOOKUP(C2398,ESTACIONES!B:B,ESTACIONES!N:N,0,0,1)</f>
        <v>5.6225792318664567</v>
      </c>
      <c r="AG2398" t="e">
        <f>_xlfn.XLOOKUP(A2398,'L y W'!A:A,'L y W'!B:B,0,0,1)</f>
        <v>#N/A</v>
      </c>
      <c r="AH2398" t="e">
        <f>_xlfn.XLOOKUP(A2398,'L y W'!A:A,'L y W'!C:C,0,0,1)</f>
        <v>#N/A</v>
      </c>
    </row>
    <row r="2399" spans="1:34" x14ac:dyDescent="0.3">
      <c r="A2399" s="1">
        <v>4708</v>
      </c>
      <c r="B2399" s="1" t="s">
        <v>3073</v>
      </c>
      <c r="C2399" s="1" t="s">
        <v>477</v>
      </c>
      <c r="D2399" s="1">
        <v>2018</v>
      </c>
      <c r="E2399" s="1">
        <v>8</v>
      </c>
      <c r="F2399" s="1">
        <v>14</v>
      </c>
      <c r="G2399" s="1">
        <v>5</v>
      </c>
      <c r="H2399" s="1">
        <v>32</v>
      </c>
      <c r="I2399" s="1">
        <v>35</v>
      </c>
      <c r="J2399" s="1">
        <v>-19.623999999999999</v>
      </c>
      <c r="K2399" s="1">
        <v>-69.302999999999997</v>
      </c>
      <c r="L2399" s="1">
        <v>4.5999999999999996</v>
      </c>
      <c r="M2399" s="1">
        <v>97.3</v>
      </c>
      <c r="N2399" s="1">
        <v>-20.2393</v>
      </c>
      <c r="O2399" s="1">
        <v>-70.05395</v>
      </c>
      <c r="P2399" s="1">
        <v>692</v>
      </c>
      <c r="Q2399" s="1">
        <v>1003</v>
      </c>
      <c r="R2399" s="7">
        <v>9.5714285714285712</v>
      </c>
      <c r="S2399" s="1" t="s">
        <v>38</v>
      </c>
      <c r="T2399" s="1" t="s">
        <v>38</v>
      </c>
      <c r="U2399" s="1" t="s">
        <v>38</v>
      </c>
      <c r="V2399" s="1" t="s">
        <v>38</v>
      </c>
      <c r="W2399" s="1" t="s">
        <v>38</v>
      </c>
      <c r="X2399" s="1" t="s">
        <v>38</v>
      </c>
      <c r="Y2399" s="1">
        <v>104.02190366382685</v>
      </c>
      <c r="Z2399" s="1">
        <v>142.90902177905519</v>
      </c>
      <c r="AA2399" s="1">
        <v>142.90902177905519</v>
      </c>
      <c r="AB2399" s="1" t="s">
        <v>3077</v>
      </c>
      <c r="AC2399" s="3">
        <v>54</v>
      </c>
      <c r="AD2399" s="3">
        <f>_xlfn.XLOOKUP(B2399,EVENTOS!B:B,EVENTOS!M:M,"--",0,1)</f>
        <v>484</v>
      </c>
      <c r="AE2399" s="3">
        <v>2</v>
      </c>
      <c r="AF2399" s="12">
        <f>_xlfn.XLOOKUP(C2399,ESTACIONES!B:B,ESTACIONES!N:N,0,0,1)</f>
        <v>1.5334993142356375</v>
      </c>
      <c r="AG2399" t="e">
        <f>_xlfn.XLOOKUP(A2399,'L y W'!A:A,'L y W'!B:B,0,0,1)</f>
        <v>#N/A</v>
      </c>
      <c r="AH2399" t="e">
        <f>_xlfn.XLOOKUP(A2399,'L y W'!A:A,'L y W'!C:C,0,0,1)</f>
        <v>#N/A</v>
      </c>
    </row>
    <row r="2400" spans="1:34" x14ac:dyDescent="0.3">
      <c r="A2400" s="1">
        <v>4709</v>
      </c>
      <c r="B2400" s="1" t="s">
        <v>3073</v>
      </c>
      <c r="C2400" s="1" t="s">
        <v>486</v>
      </c>
      <c r="D2400" s="1">
        <v>2018</v>
      </c>
      <c r="E2400" s="1">
        <v>8</v>
      </c>
      <c r="F2400" s="1">
        <v>14</v>
      </c>
      <c r="G2400" s="1">
        <v>5</v>
      </c>
      <c r="H2400" s="1">
        <v>32</v>
      </c>
      <c r="I2400" s="1">
        <v>35</v>
      </c>
      <c r="J2400" s="1">
        <v>-19.623999999999999</v>
      </c>
      <c r="K2400" s="1">
        <v>-69.302999999999997</v>
      </c>
      <c r="L2400" s="1">
        <v>4.5999999999999996</v>
      </c>
      <c r="M2400" s="1">
        <v>97.3</v>
      </c>
      <c r="N2400" s="1">
        <v>-19.924413999999999</v>
      </c>
      <c r="O2400" s="1">
        <v>-69.511921999999998</v>
      </c>
      <c r="P2400" s="1">
        <v>0</v>
      </c>
      <c r="Q2400" s="1">
        <v>517</v>
      </c>
      <c r="R2400" s="7">
        <v>6.5</v>
      </c>
      <c r="S2400" s="1" t="s">
        <v>38</v>
      </c>
      <c r="T2400" s="1" t="s">
        <v>38</v>
      </c>
      <c r="U2400" s="1" t="s">
        <v>38</v>
      </c>
      <c r="V2400" s="1" t="s">
        <v>38</v>
      </c>
      <c r="W2400" s="1" t="s">
        <v>38</v>
      </c>
      <c r="X2400" s="1" t="s">
        <v>38</v>
      </c>
      <c r="Y2400" s="1">
        <v>39.816192477572706</v>
      </c>
      <c r="Z2400" s="1">
        <v>105.13143765501886</v>
      </c>
      <c r="AA2400" s="1">
        <v>105.13143765501886</v>
      </c>
      <c r="AB2400" s="1" t="s">
        <v>3078</v>
      </c>
      <c r="AC2400" s="3">
        <v>57</v>
      </c>
      <c r="AD2400" s="3">
        <f>_xlfn.XLOOKUP(B2400,EVENTOS!B:B,EVENTOS!M:M,"--",0,1)</f>
        <v>484</v>
      </c>
      <c r="AE2400" s="3">
        <v>2</v>
      </c>
      <c r="AF2400" s="12">
        <f>_xlfn.XLOOKUP(C2400,ESTACIONES!B:B,ESTACIONES!N:N,0,0,1)</f>
        <v>4.936467224628478</v>
      </c>
      <c r="AG2400" t="e">
        <f>_xlfn.XLOOKUP(A2400,'L y W'!A:A,'L y W'!B:B,0,0,1)</f>
        <v>#N/A</v>
      </c>
      <c r="AH2400" t="e">
        <f>_xlfn.XLOOKUP(A2400,'L y W'!A:A,'L y W'!C:C,0,0,1)</f>
        <v>#N/A</v>
      </c>
    </row>
    <row r="2401" spans="1:34" x14ac:dyDescent="0.3">
      <c r="A2401" s="1">
        <v>471</v>
      </c>
      <c r="B2401" s="1" t="s">
        <v>3079</v>
      </c>
      <c r="C2401" s="1" t="s">
        <v>234</v>
      </c>
      <c r="D2401" s="1">
        <v>2014</v>
      </c>
      <c r="E2401" s="1">
        <v>5</v>
      </c>
      <c r="F2401" s="1">
        <v>30</v>
      </c>
      <c r="G2401" s="1">
        <v>22</v>
      </c>
      <c r="H2401" s="1">
        <v>6</v>
      </c>
      <c r="I2401" s="1">
        <v>18</v>
      </c>
      <c r="J2401" s="1">
        <v>-33.536000000000001</v>
      </c>
      <c r="K2401" s="1">
        <v>-72.25</v>
      </c>
      <c r="L2401" s="1">
        <v>5.0999999999999996</v>
      </c>
      <c r="M2401" s="1">
        <v>39.1</v>
      </c>
      <c r="N2401" s="1">
        <v>-33.023083</v>
      </c>
      <c r="O2401" s="1">
        <v>-71.517832999999996</v>
      </c>
      <c r="P2401" s="1">
        <v>0</v>
      </c>
      <c r="Q2401" s="1">
        <v>622</v>
      </c>
      <c r="R2401" s="7">
        <v>7.28</v>
      </c>
      <c r="S2401" s="1">
        <v>359</v>
      </c>
      <c r="T2401" s="1">
        <v>30</v>
      </c>
      <c r="U2401" s="1">
        <v>84</v>
      </c>
      <c r="V2401" s="1">
        <v>186</v>
      </c>
      <c r="W2401" s="1">
        <v>60</v>
      </c>
      <c r="X2401" s="1">
        <v>93</v>
      </c>
      <c r="Y2401" s="1">
        <v>88.815782618260272</v>
      </c>
      <c r="Z2401" s="1">
        <v>97.041502678462592</v>
      </c>
      <c r="AA2401" s="1">
        <v>96.9039306640625</v>
      </c>
      <c r="AB2401" s="1" t="s">
        <v>3080</v>
      </c>
      <c r="AC2401" s="3">
        <v>44</v>
      </c>
      <c r="AD2401" s="3">
        <f>_xlfn.XLOOKUP(B2401,EVENTOS!B:B,EVENTOS!M:M,"--",0,1)</f>
        <v>485</v>
      </c>
      <c r="AE2401" s="3">
        <v>1</v>
      </c>
      <c r="AF2401" s="12">
        <f>_xlfn.XLOOKUP(C2401,ESTACIONES!B:B,ESTACIONES!N:N,0,0,1)</f>
        <v>7.8837968896193393</v>
      </c>
      <c r="AG2401">
        <f>_xlfn.XLOOKUP(A2401,'L y W'!A:A,'L y W'!B:B,0,0,1)</f>
        <v>0</v>
      </c>
      <c r="AH2401">
        <f>_xlfn.XLOOKUP(A2401,'L y W'!A:A,'L y W'!C:C,0,0,1)</f>
        <v>0</v>
      </c>
    </row>
    <row r="2402" spans="1:34" x14ac:dyDescent="0.3">
      <c r="A2402" s="1">
        <v>4710</v>
      </c>
      <c r="B2402" s="1" t="s">
        <v>3081</v>
      </c>
      <c r="C2402" s="1" t="s">
        <v>2391</v>
      </c>
      <c r="D2402" s="1">
        <v>2018</v>
      </c>
      <c r="E2402" s="1">
        <v>8</v>
      </c>
      <c r="F2402" s="1">
        <v>23</v>
      </c>
      <c r="G2402" s="1">
        <v>9</v>
      </c>
      <c r="H2402" s="1">
        <v>44</v>
      </c>
      <c r="I2402" s="1">
        <v>3</v>
      </c>
      <c r="J2402" s="1">
        <v>-17.268999999999998</v>
      </c>
      <c r="K2402" s="1">
        <v>-69.659000000000006</v>
      </c>
      <c r="L2402" s="1">
        <v>4.9000000000000004</v>
      </c>
      <c r="M2402" s="1">
        <v>177.6</v>
      </c>
      <c r="N2402" s="1">
        <v>-18.486319999999999</v>
      </c>
      <c r="O2402" s="1">
        <v>-70.300539999999998</v>
      </c>
      <c r="P2402" s="1">
        <v>44</v>
      </c>
      <c r="Q2402" s="1">
        <v>446</v>
      </c>
      <c r="R2402" s="7">
        <v>1.2</v>
      </c>
      <c r="S2402" s="1" t="s">
        <v>38</v>
      </c>
      <c r="T2402" s="1" t="s">
        <v>38</v>
      </c>
      <c r="U2402" s="1" t="s">
        <v>38</v>
      </c>
      <c r="V2402" s="1" t="s">
        <v>38</v>
      </c>
      <c r="W2402" s="1" t="s">
        <v>38</v>
      </c>
      <c r="X2402" s="1" t="s">
        <v>38</v>
      </c>
      <c r="Y2402" s="1">
        <v>150.91364013542457</v>
      </c>
      <c r="Z2402" s="1">
        <v>233.09293750546033</v>
      </c>
      <c r="AA2402" s="1">
        <v>233.09293750546033</v>
      </c>
      <c r="AB2402" s="1" t="s">
        <v>3082</v>
      </c>
      <c r="AC2402" s="3">
        <v>142</v>
      </c>
      <c r="AD2402" s="3">
        <f>_xlfn.XLOOKUP(B2402,EVENTOS!B:B,EVENTOS!M:M,"--",0,1)</f>
        <v>486</v>
      </c>
      <c r="AE2402" s="3">
        <v>2</v>
      </c>
      <c r="AF2402" s="12">
        <f>_xlfn.XLOOKUP(C2402,ESTACIONES!B:B,ESTACIONES!N:N,0,0,1)</f>
        <v>2.4950659697317303</v>
      </c>
      <c r="AG2402" t="e">
        <f>_xlfn.XLOOKUP(A2402,'L y W'!A:A,'L y W'!B:B,0,0,1)</f>
        <v>#N/A</v>
      </c>
      <c r="AH2402" t="e">
        <f>_xlfn.XLOOKUP(A2402,'L y W'!A:A,'L y W'!C:C,0,0,1)</f>
        <v>#N/A</v>
      </c>
    </row>
    <row r="2403" spans="1:34" x14ac:dyDescent="0.3">
      <c r="A2403" s="1">
        <v>4711</v>
      </c>
      <c r="B2403" s="1" t="s">
        <v>3081</v>
      </c>
      <c r="C2403" s="1" t="s">
        <v>2258</v>
      </c>
      <c r="D2403" s="1">
        <v>2018</v>
      </c>
      <c r="E2403" s="1">
        <v>8</v>
      </c>
      <c r="F2403" s="1">
        <v>23</v>
      </c>
      <c r="G2403" s="1">
        <v>9</v>
      </c>
      <c r="H2403" s="1">
        <v>44</v>
      </c>
      <c r="I2403" s="1">
        <v>3</v>
      </c>
      <c r="J2403" s="1">
        <v>-17.268999999999998</v>
      </c>
      <c r="K2403" s="1">
        <v>-69.659000000000006</v>
      </c>
      <c r="L2403" s="1">
        <v>4.9000000000000004</v>
      </c>
      <c r="M2403" s="1">
        <v>177.6</v>
      </c>
      <c r="N2403" s="1">
        <v>-18.469709999999999</v>
      </c>
      <c r="O2403" s="1">
        <v>-70.293459999999996</v>
      </c>
      <c r="P2403" s="1">
        <v>29</v>
      </c>
      <c r="Q2403" s="1">
        <v>500</v>
      </c>
      <c r="R2403" s="7">
        <v>2.5</v>
      </c>
      <c r="S2403" s="1" t="s">
        <v>38</v>
      </c>
      <c r="T2403" s="1" t="s">
        <v>38</v>
      </c>
      <c r="U2403" s="1" t="s">
        <v>38</v>
      </c>
      <c r="V2403" s="1" t="s">
        <v>38</v>
      </c>
      <c r="W2403" s="1" t="s">
        <v>38</v>
      </c>
      <c r="X2403" s="1" t="s">
        <v>38</v>
      </c>
      <c r="Y2403" s="1">
        <v>148.93578127321166</v>
      </c>
      <c r="Z2403" s="1">
        <v>231.8057992899702</v>
      </c>
      <c r="AA2403" s="1">
        <v>231.8057992899702</v>
      </c>
      <c r="AB2403" s="1" t="s">
        <v>3083</v>
      </c>
      <c r="AC2403" s="3">
        <v>134</v>
      </c>
      <c r="AD2403" s="3">
        <f>_xlfn.XLOOKUP(B2403,EVENTOS!B:B,EVENTOS!M:M,"--",0,1)</f>
        <v>486</v>
      </c>
      <c r="AE2403" s="3">
        <v>2</v>
      </c>
      <c r="AF2403" s="12">
        <f>_xlfn.XLOOKUP(C2403,ESTACIONES!B:B,ESTACIONES!N:N,0,0,1)</f>
        <v>2.7587909270295117</v>
      </c>
      <c r="AG2403" t="e">
        <f>_xlfn.XLOOKUP(A2403,'L y W'!A:A,'L y W'!B:B,0,0,1)</f>
        <v>#N/A</v>
      </c>
      <c r="AH2403" t="e">
        <f>_xlfn.XLOOKUP(A2403,'L y W'!A:A,'L y W'!C:C,0,0,1)</f>
        <v>#N/A</v>
      </c>
    </row>
    <row r="2404" spans="1:34" x14ac:dyDescent="0.3">
      <c r="A2404" s="1">
        <v>4719</v>
      </c>
      <c r="B2404" s="1" t="s">
        <v>3084</v>
      </c>
      <c r="C2404" s="1" t="s">
        <v>107</v>
      </c>
      <c r="D2404" s="1">
        <v>2018</v>
      </c>
      <c r="E2404" s="1">
        <v>8</v>
      </c>
      <c r="F2404" s="1">
        <v>27</v>
      </c>
      <c r="G2404" s="1">
        <v>9</v>
      </c>
      <c r="H2404" s="1">
        <v>16</v>
      </c>
      <c r="I2404" s="1">
        <v>3</v>
      </c>
      <c r="J2404" s="1">
        <v>-29.73</v>
      </c>
      <c r="K2404" s="1">
        <v>-71.480999999999995</v>
      </c>
      <c r="L2404" s="1">
        <v>5.0999999999999996</v>
      </c>
      <c r="M2404" s="1">
        <v>56.7</v>
      </c>
      <c r="N2404" s="1">
        <v>-29.510639999999999</v>
      </c>
      <c r="O2404" s="1">
        <v>-71.200360000000003</v>
      </c>
      <c r="P2404" s="1">
        <v>0</v>
      </c>
      <c r="Q2404" s="1">
        <v>576</v>
      </c>
      <c r="R2404" s="7">
        <v>5.77</v>
      </c>
      <c r="S2404" s="1">
        <v>214</v>
      </c>
      <c r="T2404" s="1">
        <v>45</v>
      </c>
      <c r="U2404" s="1">
        <v>122</v>
      </c>
      <c r="V2404" s="1">
        <v>352</v>
      </c>
      <c r="W2404" s="1">
        <v>53</v>
      </c>
      <c r="X2404" s="1">
        <v>62</v>
      </c>
      <c r="Y2404" s="1">
        <v>36.469167329950842</v>
      </c>
      <c r="Z2404" s="1">
        <v>67.415800564407405</v>
      </c>
      <c r="AA2404" s="1">
        <v>67.404197692871094</v>
      </c>
      <c r="AB2404" s="1" t="s">
        <v>3085</v>
      </c>
      <c r="AC2404" s="3">
        <v>19</v>
      </c>
      <c r="AD2404" s="3">
        <f>_xlfn.XLOOKUP(B2404,EVENTOS!B:B,EVENTOS!M:M,"--",0,1)</f>
        <v>487</v>
      </c>
      <c r="AE2404" s="3">
        <v>1</v>
      </c>
      <c r="AF2404" s="12">
        <f>_xlfn.XLOOKUP(C2404,ESTACIONES!B:B,ESTACIONES!N:N,0,0,1)</f>
        <v>3.0510064704910347</v>
      </c>
      <c r="AG2404">
        <f>_xlfn.XLOOKUP(A2404,'L y W'!A:A,'L y W'!B:B,0,0,1)</f>
        <v>0</v>
      </c>
      <c r="AH2404">
        <f>_xlfn.XLOOKUP(A2404,'L y W'!A:A,'L y W'!C:C,0,0,1)</f>
        <v>0</v>
      </c>
    </row>
    <row r="2405" spans="1:34" x14ac:dyDescent="0.3">
      <c r="A2405" s="1">
        <v>472</v>
      </c>
      <c r="B2405" s="1" t="s">
        <v>3079</v>
      </c>
      <c r="C2405" s="1" t="s">
        <v>169</v>
      </c>
      <c r="D2405" s="1">
        <v>2014</v>
      </c>
      <c r="E2405" s="1">
        <v>5</v>
      </c>
      <c r="F2405" s="1">
        <v>30</v>
      </c>
      <c r="G2405" s="1">
        <v>22</v>
      </c>
      <c r="H2405" s="1">
        <v>6</v>
      </c>
      <c r="I2405" s="1">
        <v>18</v>
      </c>
      <c r="J2405" s="1">
        <v>-33.536000000000001</v>
      </c>
      <c r="K2405" s="1">
        <v>-72.25</v>
      </c>
      <c r="L2405" s="1">
        <v>5.0999999999999996</v>
      </c>
      <c r="M2405" s="1">
        <v>39.1</v>
      </c>
      <c r="N2405" s="1">
        <v>-33.048060999999997</v>
      </c>
      <c r="O2405" s="1">
        <v>-71.604500000000002</v>
      </c>
      <c r="P2405" s="1">
        <v>0</v>
      </c>
      <c r="Q2405" s="1">
        <v>317</v>
      </c>
      <c r="R2405" s="7">
        <v>1.61</v>
      </c>
      <c r="S2405" s="1">
        <v>359</v>
      </c>
      <c r="T2405" s="1">
        <v>30</v>
      </c>
      <c r="U2405" s="1">
        <v>84</v>
      </c>
      <c r="V2405" s="1">
        <v>186</v>
      </c>
      <c r="W2405" s="1">
        <v>60</v>
      </c>
      <c r="X2405" s="1">
        <v>93</v>
      </c>
      <c r="Y2405" s="1">
        <v>80.892302447632915</v>
      </c>
      <c r="Z2405" s="1">
        <v>89.846394447853712</v>
      </c>
      <c r="AA2405" s="1">
        <v>89.736427307128906</v>
      </c>
      <c r="AB2405" s="1" t="s">
        <v>3086</v>
      </c>
      <c r="AC2405" s="3">
        <v>36</v>
      </c>
      <c r="AD2405" s="3">
        <f>_xlfn.XLOOKUP(B2405,EVENTOS!B:B,EVENTOS!M:M,"--",0,1)</f>
        <v>485</v>
      </c>
      <c r="AE2405" s="3">
        <v>1</v>
      </c>
      <c r="AF2405" s="12">
        <f>_xlfn.XLOOKUP(C2405,ESTACIONES!B:B,ESTACIONES!N:N,0,0,1)</f>
        <v>4.311696339662153</v>
      </c>
      <c r="AG2405">
        <f>_xlfn.XLOOKUP(A2405,'L y W'!A:A,'L y W'!B:B,0,0,1)</f>
        <v>0</v>
      </c>
      <c r="AH2405">
        <f>_xlfn.XLOOKUP(A2405,'L y W'!A:A,'L y W'!C:C,0,0,1)</f>
        <v>0</v>
      </c>
    </row>
    <row r="2406" spans="1:34" x14ac:dyDescent="0.3">
      <c r="A2406" s="1">
        <v>4720</v>
      </c>
      <c r="B2406" s="1" t="s">
        <v>3084</v>
      </c>
      <c r="C2406" s="1" t="s">
        <v>43</v>
      </c>
      <c r="D2406" s="1">
        <v>2018</v>
      </c>
      <c r="E2406" s="1">
        <v>8</v>
      </c>
      <c r="F2406" s="1">
        <v>27</v>
      </c>
      <c r="G2406" s="1">
        <v>9</v>
      </c>
      <c r="H2406" s="1">
        <v>16</v>
      </c>
      <c r="I2406" s="1">
        <v>3</v>
      </c>
      <c r="J2406" s="1">
        <v>-29.73</v>
      </c>
      <c r="K2406" s="1">
        <v>-71.480999999999995</v>
      </c>
      <c r="L2406" s="1">
        <v>5.0999999999999996</v>
      </c>
      <c r="M2406" s="1">
        <v>56.7</v>
      </c>
      <c r="N2406" s="1">
        <v>-30.23387</v>
      </c>
      <c r="O2406" s="1">
        <v>-71.081590000000006</v>
      </c>
      <c r="P2406" s="1">
        <v>1032</v>
      </c>
      <c r="Q2406" s="1">
        <v>517</v>
      </c>
      <c r="R2406" s="7">
        <v>6.5</v>
      </c>
      <c r="S2406" s="1">
        <v>214</v>
      </c>
      <c r="T2406" s="1">
        <v>45</v>
      </c>
      <c r="U2406" s="1">
        <v>122</v>
      </c>
      <c r="V2406" s="1">
        <v>352</v>
      </c>
      <c r="W2406" s="1">
        <v>53</v>
      </c>
      <c r="X2406" s="1">
        <v>62</v>
      </c>
      <c r="Y2406" s="1">
        <v>67.863476250060472</v>
      </c>
      <c r="Z2406" s="1">
        <v>89.097896904149877</v>
      </c>
      <c r="AA2406" s="1">
        <v>88.473564147949219</v>
      </c>
      <c r="AB2406" s="1" t="s">
        <v>3087</v>
      </c>
      <c r="AC2406" s="3">
        <v>5</v>
      </c>
      <c r="AD2406" s="3">
        <f>_xlfn.XLOOKUP(B2406,EVENTOS!B:B,EVENTOS!M:M,"--",0,1)</f>
        <v>487</v>
      </c>
      <c r="AE2406" s="3">
        <v>1</v>
      </c>
      <c r="AF2406" s="12">
        <f>_xlfn.XLOOKUP(C2406,ESTACIONES!B:B,ESTACIONES!N:N,0,0,1)</f>
        <v>2.335647305457484</v>
      </c>
      <c r="AG2406">
        <f>_xlfn.XLOOKUP(A2406,'L y W'!A:A,'L y W'!B:B,0,0,1)</f>
        <v>0</v>
      </c>
      <c r="AH2406">
        <f>_xlfn.XLOOKUP(A2406,'L y W'!A:A,'L y W'!C:C,0,0,1)</f>
        <v>0</v>
      </c>
    </row>
    <row r="2407" spans="1:34" x14ac:dyDescent="0.3">
      <c r="A2407" s="1">
        <v>4721</v>
      </c>
      <c r="B2407" s="1" t="s">
        <v>3084</v>
      </c>
      <c r="C2407" s="1" t="s">
        <v>47</v>
      </c>
      <c r="D2407" s="1">
        <v>2018</v>
      </c>
      <c r="E2407" s="1">
        <v>8</v>
      </c>
      <c r="F2407" s="1">
        <v>27</v>
      </c>
      <c r="G2407" s="1">
        <v>9</v>
      </c>
      <c r="H2407" s="1">
        <v>16</v>
      </c>
      <c r="I2407" s="1">
        <v>3</v>
      </c>
      <c r="J2407" s="1">
        <v>-29.73</v>
      </c>
      <c r="K2407" s="1">
        <v>-71.480999999999995</v>
      </c>
      <c r="L2407" s="1">
        <v>5.0999999999999996</v>
      </c>
      <c r="M2407" s="1">
        <v>56.7</v>
      </c>
      <c r="N2407" s="1">
        <v>-30.696472</v>
      </c>
      <c r="O2407" s="1">
        <v>-70.958888999999999</v>
      </c>
      <c r="P2407" s="1">
        <v>0</v>
      </c>
      <c r="Q2407" s="1">
        <v>402</v>
      </c>
      <c r="R2407" s="7">
        <v>3.22</v>
      </c>
      <c r="S2407" s="1">
        <v>214</v>
      </c>
      <c r="T2407" s="1">
        <v>45</v>
      </c>
      <c r="U2407" s="1">
        <v>122</v>
      </c>
      <c r="V2407" s="1">
        <v>352</v>
      </c>
      <c r="W2407" s="1">
        <v>53</v>
      </c>
      <c r="X2407" s="1">
        <v>62</v>
      </c>
      <c r="Y2407" s="1">
        <v>118.34534660660574</v>
      </c>
      <c r="Z2407" s="1">
        <v>131.22694488342572</v>
      </c>
      <c r="AA2407" s="1">
        <v>131.31330871582031</v>
      </c>
      <c r="AB2407" s="1" t="s">
        <v>3088</v>
      </c>
      <c r="AC2407" s="3">
        <v>6</v>
      </c>
      <c r="AD2407" s="3">
        <f>_xlfn.XLOOKUP(B2407,EVENTOS!B:B,EVENTOS!M:M,"--",0,1)</f>
        <v>487</v>
      </c>
      <c r="AE2407" s="3">
        <v>1</v>
      </c>
      <c r="AF2407" s="12">
        <f>_xlfn.XLOOKUP(C2407,ESTACIONES!B:B,ESTACIONES!N:N,0,0,1)</f>
        <v>2.3463047993698694</v>
      </c>
      <c r="AG2407">
        <f>_xlfn.XLOOKUP(A2407,'L y W'!A:A,'L y W'!B:B,0,0,1)</f>
        <v>0</v>
      </c>
      <c r="AH2407">
        <f>_xlfn.XLOOKUP(A2407,'L y W'!A:A,'L y W'!C:C,0,0,1)</f>
        <v>0</v>
      </c>
    </row>
    <row r="2408" spans="1:34" x14ac:dyDescent="0.3">
      <c r="A2408" s="1">
        <v>4724</v>
      </c>
      <c r="B2408" s="1" t="s">
        <v>3084</v>
      </c>
      <c r="C2408" s="1" t="s">
        <v>3033</v>
      </c>
      <c r="D2408" s="1">
        <v>2018</v>
      </c>
      <c r="E2408" s="1">
        <v>8</v>
      </c>
      <c r="F2408" s="1">
        <v>27</v>
      </c>
      <c r="G2408" s="1">
        <v>9</v>
      </c>
      <c r="H2408" s="1">
        <v>16</v>
      </c>
      <c r="I2408" s="1">
        <v>3</v>
      </c>
      <c r="J2408" s="1">
        <v>-29.73</v>
      </c>
      <c r="K2408" s="1">
        <v>-71.480999999999995</v>
      </c>
      <c r="L2408" s="1">
        <v>5.0999999999999996</v>
      </c>
      <c r="M2408" s="1">
        <v>56.7</v>
      </c>
      <c r="N2408" s="1">
        <v>-29.87914</v>
      </c>
      <c r="O2408" s="1">
        <v>-71.271379999999994</v>
      </c>
      <c r="P2408" s="1">
        <v>34</v>
      </c>
      <c r="Q2408" s="1">
        <v>281</v>
      </c>
      <c r="R2408" s="7">
        <v>1.3</v>
      </c>
      <c r="S2408" s="1">
        <v>214</v>
      </c>
      <c r="T2408" s="1">
        <v>45</v>
      </c>
      <c r="U2408" s="1">
        <v>122</v>
      </c>
      <c r="V2408" s="1">
        <v>352</v>
      </c>
      <c r="W2408" s="1">
        <v>53</v>
      </c>
      <c r="X2408" s="1">
        <v>62</v>
      </c>
      <c r="Y2408" s="1">
        <v>26.152948376591201</v>
      </c>
      <c r="Z2408" s="1">
        <v>62.471781347970577</v>
      </c>
      <c r="AA2408" s="1">
        <v>62.446033477783203</v>
      </c>
      <c r="AB2408" s="1" t="s">
        <v>3089</v>
      </c>
      <c r="AC2408" s="3">
        <v>167</v>
      </c>
      <c r="AD2408" s="3">
        <f>_xlfn.XLOOKUP(B2408,EVENTOS!B:B,EVENTOS!M:M,"--",0,1)</f>
        <v>487</v>
      </c>
      <c r="AE2408" s="3">
        <v>1</v>
      </c>
      <c r="AF2408" s="12">
        <f>_xlfn.XLOOKUP(C2408,ESTACIONES!B:B,ESTACIONES!N:N,0,0,1)</f>
        <v>5.5979427813837539</v>
      </c>
      <c r="AG2408">
        <f>_xlfn.XLOOKUP(A2408,'L y W'!A:A,'L y W'!B:B,0,0,1)</f>
        <v>0</v>
      </c>
      <c r="AH2408">
        <f>_xlfn.XLOOKUP(A2408,'L y W'!A:A,'L y W'!C:C,0,0,1)</f>
        <v>0</v>
      </c>
    </row>
    <row r="2409" spans="1:34" x14ac:dyDescent="0.3">
      <c r="A2409" s="1">
        <v>4726</v>
      </c>
      <c r="B2409" s="1" t="s">
        <v>3084</v>
      </c>
      <c r="C2409" s="1" t="s">
        <v>132</v>
      </c>
      <c r="D2409" s="1">
        <v>2018</v>
      </c>
      <c r="E2409" s="1">
        <v>8</v>
      </c>
      <c r="F2409" s="1">
        <v>27</v>
      </c>
      <c r="G2409" s="1">
        <v>9</v>
      </c>
      <c r="H2409" s="1">
        <v>16</v>
      </c>
      <c r="I2409" s="1">
        <v>3</v>
      </c>
      <c r="J2409" s="1">
        <v>-29.73</v>
      </c>
      <c r="K2409" s="1">
        <v>-71.480999999999995</v>
      </c>
      <c r="L2409" s="1">
        <v>5.0999999999999996</v>
      </c>
      <c r="M2409" s="1">
        <v>56.7</v>
      </c>
      <c r="N2409" s="1">
        <v>-30.09348</v>
      </c>
      <c r="O2409" s="1">
        <v>-71.368930000000006</v>
      </c>
      <c r="P2409" s="1">
        <v>71</v>
      </c>
      <c r="Q2409" s="1">
        <v>1106</v>
      </c>
      <c r="R2409" s="7">
        <v>11.015885416666666</v>
      </c>
      <c r="S2409" s="1">
        <v>214</v>
      </c>
      <c r="T2409" s="1">
        <v>45</v>
      </c>
      <c r="U2409" s="1">
        <v>122</v>
      </c>
      <c r="V2409" s="1">
        <v>352</v>
      </c>
      <c r="W2409" s="1">
        <v>53</v>
      </c>
      <c r="X2409" s="1">
        <v>62</v>
      </c>
      <c r="Y2409" s="1">
        <v>41.720324274853461</v>
      </c>
      <c r="Z2409" s="1">
        <v>70.452337779515361</v>
      </c>
      <c r="AA2409" s="1">
        <v>70.397064208984375</v>
      </c>
      <c r="AB2409" s="1" t="s">
        <v>3090</v>
      </c>
      <c r="AC2409" s="3">
        <v>22</v>
      </c>
      <c r="AD2409" s="3">
        <f>_xlfn.XLOOKUP(B2409,EVENTOS!B:B,EVENTOS!M:M,"--",0,1)</f>
        <v>487</v>
      </c>
      <c r="AE2409" s="3">
        <v>1</v>
      </c>
      <c r="AF2409" s="12">
        <f>_xlfn.XLOOKUP(C2409,ESTACIONES!B:B,ESTACIONES!N:N,0,0,1)</f>
        <v>2.4171959038897288</v>
      </c>
      <c r="AG2409">
        <f>_xlfn.XLOOKUP(A2409,'L y W'!A:A,'L y W'!B:B,0,0,1)</f>
        <v>0</v>
      </c>
      <c r="AH2409">
        <f>_xlfn.XLOOKUP(A2409,'L y W'!A:A,'L y W'!C:C,0,0,1)</f>
        <v>0</v>
      </c>
    </row>
    <row r="2410" spans="1:34" x14ac:dyDescent="0.3">
      <c r="A2410" s="1">
        <v>4727</v>
      </c>
      <c r="B2410" s="1" t="s">
        <v>3084</v>
      </c>
      <c r="C2410" s="1" t="s">
        <v>99</v>
      </c>
      <c r="D2410" s="1">
        <v>2018</v>
      </c>
      <c r="E2410" s="1">
        <v>8</v>
      </c>
      <c r="F2410" s="1">
        <v>27</v>
      </c>
      <c r="G2410" s="1">
        <v>9</v>
      </c>
      <c r="H2410" s="1">
        <v>16</v>
      </c>
      <c r="I2410" s="1">
        <v>3</v>
      </c>
      <c r="J2410" s="1">
        <v>-29.73</v>
      </c>
      <c r="K2410" s="1">
        <v>-71.480999999999995</v>
      </c>
      <c r="L2410" s="1">
        <v>5.0999999999999996</v>
      </c>
      <c r="M2410" s="1">
        <v>56.7</v>
      </c>
      <c r="N2410" s="1">
        <v>-29.965509999999998</v>
      </c>
      <c r="O2410" s="1">
        <v>-71.351110000000006</v>
      </c>
      <c r="P2410" s="1">
        <v>36</v>
      </c>
      <c r="Q2410" s="1">
        <v>1228</v>
      </c>
      <c r="R2410" s="7">
        <v>6.4838235294117661</v>
      </c>
      <c r="S2410" s="1">
        <v>214</v>
      </c>
      <c r="T2410" s="1">
        <v>45</v>
      </c>
      <c r="U2410" s="1">
        <v>122</v>
      </c>
      <c r="V2410" s="1">
        <v>352</v>
      </c>
      <c r="W2410" s="1">
        <v>53</v>
      </c>
      <c r="X2410" s="1">
        <v>62</v>
      </c>
      <c r="Y2410" s="1">
        <v>28.966895033627416</v>
      </c>
      <c r="Z2410" s="1">
        <v>63.702862603568995</v>
      </c>
      <c r="AA2410" s="1">
        <v>63.673320770263672</v>
      </c>
      <c r="AB2410" s="1" t="s">
        <v>3091</v>
      </c>
      <c r="AC2410" s="3">
        <v>18</v>
      </c>
      <c r="AD2410" s="3">
        <f>_xlfn.XLOOKUP(B2410,EVENTOS!B:B,EVENTOS!M:M,"--",0,1)</f>
        <v>487</v>
      </c>
      <c r="AE2410" s="3">
        <v>1</v>
      </c>
      <c r="AF2410" s="12">
        <f>_xlfn.XLOOKUP(C2410,ESTACIONES!B:B,ESTACIONES!N:N,0,0,1)</f>
        <v>1.6562573616396086</v>
      </c>
      <c r="AG2410">
        <f>_xlfn.XLOOKUP(A2410,'L y W'!A:A,'L y W'!B:B,0,0,1)</f>
        <v>0</v>
      </c>
      <c r="AH2410">
        <f>_xlfn.XLOOKUP(A2410,'L y W'!A:A,'L y W'!C:C,0,0,1)</f>
        <v>0</v>
      </c>
    </row>
    <row r="2411" spans="1:34" x14ac:dyDescent="0.3">
      <c r="A2411" s="1">
        <v>4728</v>
      </c>
      <c r="B2411" s="1" t="s">
        <v>3084</v>
      </c>
      <c r="C2411" s="1" t="s">
        <v>51</v>
      </c>
      <c r="D2411" s="1">
        <v>2018</v>
      </c>
      <c r="E2411" s="1">
        <v>8</v>
      </c>
      <c r="F2411" s="1">
        <v>27</v>
      </c>
      <c r="G2411" s="1">
        <v>9</v>
      </c>
      <c r="H2411" s="1">
        <v>16</v>
      </c>
      <c r="I2411" s="1">
        <v>3</v>
      </c>
      <c r="J2411" s="1">
        <v>-29.73</v>
      </c>
      <c r="K2411" s="1">
        <v>-71.480999999999995</v>
      </c>
      <c r="L2411" s="1">
        <v>5.0999999999999996</v>
      </c>
      <c r="M2411" s="1">
        <v>56.7</v>
      </c>
      <c r="N2411" s="1">
        <v>-31.783711</v>
      </c>
      <c r="O2411" s="1">
        <v>-70.969739000000004</v>
      </c>
      <c r="P2411" s="1">
        <v>458</v>
      </c>
      <c r="Q2411" s="1">
        <v>751</v>
      </c>
      <c r="R2411" s="7">
        <v>2.1</v>
      </c>
      <c r="S2411" s="1">
        <v>214</v>
      </c>
      <c r="T2411" s="1">
        <v>45</v>
      </c>
      <c r="U2411" s="1">
        <v>122</v>
      </c>
      <c r="V2411" s="1">
        <v>352</v>
      </c>
      <c r="W2411" s="1">
        <v>53</v>
      </c>
      <c r="X2411" s="1">
        <v>62</v>
      </c>
      <c r="Y2411" s="1">
        <v>232.88690630620215</v>
      </c>
      <c r="Z2411" s="1">
        <v>239.79855732025115</v>
      </c>
      <c r="AA2411" s="1">
        <v>239.75679016113281</v>
      </c>
      <c r="AB2411" s="1" t="s">
        <v>3092</v>
      </c>
      <c r="AC2411" s="3">
        <v>8</v>
      </c>
      <c r="AD2411" s="3">
        <f>_xlfn.XLOOKUP(B2411,EVENTOS!B:B,EVENTOS!M:M,"--",0,1)</f>
        <v>487</v>
      </c>
      <c r="AE2411" s="3">
        <v>1</v>
      </c>
      <c r="AF2411" s="12">
        <f>_xlfn.XLOOKUP(C2411,ESTACIONES!B:B,ESTACIONES!N:N,0,0,1)</f>
        <v>4.6375108145656956</v>
      </c>
      <c r="AG2411">
        <f>_xlfn.XLOOKUP(A2411,'L y W'!A:A,'L y W'!B:B,0,0,1)</f>
        <v>0</v>
      </c>
      <c r="AH2411">
        <f>_xlfn.XLOOKUP(A2411,'L y W'!A:A,'L y W'!C:C,0,0,1)</f>
        <v>0</v>
      </c>
    </row>
    <row r="2412" spans="1:34" x14ac:dyDescent="0.3">
      <c r="A2412" s="1">
        <v>4729</v>
      </c>
      <c r="B2412" s="1" t="s">
        <v>3084</v>
      </c>
      <c r="C2412" s="1" t="s">
        <v>53</v>
      </c>
      <c r="D2412" s="1">
        <v>2018</v>
      </c>
      <c r="E2412" s="1">
        <v>8</v>
      </c>
      <c r="F2412" s="1">
        <v>27</v>
      </c>
      <c r="G2412" s="1">
        <v>9</v>
      </c>
      <c r="H2412" s="1">
        <v>16</v>
      </c>
      <c r="I2412" s="1">
        <v>3</v>
      </c>
      <c r="J2412" s="1">
        <v>-29.73</v>
      </c>
      <c r="K2412" s="1">
        <v>-71.480999999999995</v>
      </c>
      <c r="L2412" s="1">
        <v>5.0999999999999996</v>
      </c>
      <c r="M2412" s="1">
        <v>56.7</v>
      </c>
      <c r="N2412" s="1">
        <v>-30.258980000000001</v>
      </c>
      <c r="O2412" s="1">
        <v>-71.490459999999999</v>
      </c>
      <c r="P2412" s="1">
        <v>10</v>
      </c>
      <c r="Q2412" s="1">
        <v>364</v>
      </c>
      <c r="R2412" s="7">
        <v>1.87</v>
      </c>
      <c r="S2412" s="1">
        <v>214</v>
      </c>
      <c r="T2412" s="1">
        <v>45</v>
      </c>
      <c r="U2412" s="1">
        <v>122</v>
      </c>
      <c r="V2412" s="1">
        <v>352</v>
      </c>
      <c r="W2412" s="1">
        <v>53</v>
      </c>
      <c r="X2412" s="1">
        <v>62</v>
      </c>
      <c r="Y2412" s="1">
        <v>58.645782226967889</v>
      </c>
      <c r="Z2412" s="1">
        <v>81.580339990790321</v>
      </c>
      <c r="AA2412" s="1">
        <v>81.570686340332031</v>
      </c>
      <c r="AB2412" s="1" t="s">
        <v>3093</v>
      </c>
      <c r="AC2412" s="3">
        <v>9</v>
      </c>
      <c r="AD2412" s="3">
        <f>_xlfn.XLOOKUP(B2412,EVENTOS!B:B,EVENTOS!M:M,"--",0,1)</f>
        <v>487</v>
      </c>
      <c r="AE2412" s="3">
        <v>1</v>
      </c>
      <c r="AF2412" s="12">
        <f>_xlfn.XLOOKUP(C2412,ESTACIONES!B:B,ESTACIONES!N:N,0,0,1)</f>
        <v>4.3052866245068095</v>
      </c>
      <c r="AG2412">
        <f>_xlfn.XLOOKUP(A2412,'L y W'!A:A,'L y W'!B:B,0,0,1)</f>
        <v>0</v>
      </c>
      <c r="AH2412">
        <f>_xlfn.XLOOKUP(A2412,'L y W'!A:A,'L y W'!C:C,0,0,1)</f>
        <v>0</v>
      </c>
    </row>
    <row r="2413" spans="1:34" x14ac:dyDescent="0.3">
      <c r="A2413" s="1">
        <v>473</v>
      </c>
      <c r="B2413" s="1" t="s">
        <v>3079</v>
      </c>
      <c r="C2413" s="1" t="s">
        <v>175</v>
      </c>
      <c r="D2413" s="1">
        <v>2014</v>
      </c>
      <c r="E2413" s="1">
        <v>5</v>
      </c>
      <c r="F2413" s="1">
        <v>30</v>
      </c>
      <c r="G2413" s="1">
        <v>22</v>
      </c>
      <c r="H2413" s="1">
        <v>6</v>
      </c>
      <c r="I2413" s="1">
        <v>18</v>
      </c>
      <c r="J2413" s="1">
        <v>-33.536000000000001</v>
      </c>
      <c r="K2413" s="1">
        <v>-72.25</v>
      </c>
      <c r="L2413" s="1">
        <v>5.0999999999999996</v>
      </c>
      <c r="M2413" s="1">
        <v>39.1</v>
      </c>
      <c r="N2413" s="1">
        <v>-33.605483999999997</v>
      </c>
      <c r="O2413" s="1">
        <v>-71.614320000000006</v>
      </c>
      <c r="P2413" s="1">
        <v>0</v>
      </c>
      <c r="Q2413" s="1">
        <v>281</v>
      </c>
      <c r="R2413" s="7">
        <v>0.95</v>
      </c>
      <c r="S2413" s="1">
        <v>359</v>
      </c>
      <c r="T2413" s="1">
        <v>30</v>
      </c>
      <c r="U2413" s="1">
        <v>84</v>
      </c>
      <c r="V2413" s="1">
        <v>186</v>
      </c>
      <c r="W2413" s="1">
        <v>60</v>
      </c>
      <c r="X2413" s="1">
        <v>93</v>
      </c>
      <c r="Y2413" s="1">
        <v>59.52185000982621</v>
      </c>
      <c r="Z2413" s="1">
        <v>71.215592594545257</v>
      </c>
      <c r="AA2413" s="1">
        <v>71.236953735351563</v>
      </c>
      <c r="AB2413" s="1" t="s">
        <v>3094</v>
      </c>
      <c r="AC2413" s="3">
        <v>38</v>
      </c>
      <c r="AD2413" s="3">
        <f>_xlfn.XLOOKUP(B2413,EVENTOS!B:B,EVENTOS!M:M,"--",0,1)</f>
        <v>485</v>
      </c>
      <c r="AE2413" s="3">
        <v>1</v>
      </c>
      <c r="AF2413" s="12">
        <f>_xlfn.XLOOKUP(C2413,ESTACIONES!B:B,ESTACIONES!N:N,0,0,1)</f>
        <v>5.2237148623838845</v>
      </c>
      <c r="AG2413">
        <f>_xlfn.XLOOKUP(A2413,'L y W'!A:A,'L y W'!B:B,0,0,1)</f>
        <v>0</v>
      </c>
      <c r="AH2413">
        <f>_xlfn.XLOOKUP(A2413,'L y W'!A:A,'L y W'!C:C,0,0,1)</f>
        <v>0</v>
      </c>
    </row>
    <row r="2414" spans="1:34" x14ac:dyDescent="0.3">
      <c r="A2414" s="1">
        <v>4732</v>
      </c>
      <c r="B2414" s="1" t="s">
        <v>3084</v>
      </c>
      <c r="C2414" s="1" t="s">
        <v>2800</v>
      </c>
      <c r="D2414" s="1">
        <v>2018</v>
      </c>
      <c r="E2414" s="1">
        <v>8</v>
      </c>
      <c r="F2414" s="1">
        <v>27</v>
      </c>
      <c r="G2414" s="1">
        <v>9</v>
      </c>
      <c r="H2414" s="1">
        <v>16</v>
      </c>
      <c r="I2414" s="1">
        <v>3</v>
      </c>
      <c r="J2414" s="1">
        <v>-29.73</v>
      </c>
      <c r="K2414" s="1">
        <v>-71.480999999999995</v>
      </c>
      <c r="L2414" s="1">
        <v>5.0999999999999996</v>
      </c>
      <c r="M2414" s="1">
        <v>56.7</v>
      </c>
      <c r="N2414" s="1">
        <v>-30.601056</v>
      </c>
      <c r="O2414" s="1">
        <v>-71.201131000000004</v>
      </c>
      <c r="P2414" s="1">
        <v>197</v>
      </c>
      <c r="Q2414" s="1">
        <v>799</v>
      </c>
      <c r="R2414" s="7">
        <v>1.1000000000000001</v>
      </c>
      <c r="S2414" s="1">
        <v>214</v>
      </c>
      <c r="T2414" s="1">
        <v>45</v>
      </c>
      <c r="U2414" s="1">
        <v>122</v>
      </c>
      <c r="V2414" s="1">
        <v>352</v>
      </c>
      <c r="W2414" s="1">
        <v>53</v>
      </c>
      <c r="X2414" s="1">
        <v>62</v>
      </c>
      <c r="Y2414" s="1">
        <v>100.25362171565945</v>
      </c>
      <c r="Z2414" s="1">
        <v>115.27383604316526</v>
      </c>
      <c r="AA2414" s="1">
        <v>115.1972351074219</v>
      </c>
      <c r="AB2414" s="1" t="s">
        <v>3095</v>
      </c>
      <c r="AC2414" s="3">
        <v>158</v>
      </c>
      <c r="AD2414" s="3">
        <f>_xlfn.XLOOKUP(B2414,EVENTOS!B:B,EVENTOS!M:M,"--",0,1)</f>
        <v>487</v>
      </c>
      <c r="AE2414" s="3">
        <v>1</v>
      </c>
      <c r="AF2414" s="12">
        <f>_xlfn.XLOOKUP(C2414,ESTACIONES!B:B,ESTACIONES!N:N,0,0,1)</f>
        <v>2.4133977856306723</v>
      </c>
      <c r="AG2414">
        <f>_xlfn.XLOOKUP(A2414,'L y W'!A:A,'L y W'!B:B,0,0,1)</f>
        <v>0</v>
      </c>
      <c r="AH2414">
        <f>_xlfn.XLOOKUP(A2414,'L y W'!A:A,'L y W'!C:C,0,0,1)</f>
        <v>0</v>
      </c>
    </row>
    <row r="2415" spans="1:34" x14ac:dyDescent="0.3">
      <c r="A2415" s="1">
        <v>4734</v>
      </c>
      <c r="B2415" s="1" t="s">
        <v>3084</v>
      </c>
      <c r="C2415" s="1" t="s">
        <v>139</v>
      </c>
      <c r="D2415" s="1">
        <v>2018</v>
      </c>
      <c r="E2415" s="1">
        <v>8</v>
      </c>
      <c r="F2415" s="1">
        <v>27</v>
      </c>
      <c r="G2415" s="1">
        <v>9</v>
      </c>
      <c r="H2415" s="1">
        <v>16</v>
      </c>
      <c r="I2415" s="1">
        <v>3</v>
      </c>
      <c r="J2415" s="1">
        <v>-29.73</v>
      </c>
      <c r="K2415" s="1">
        <v>-71.480999999999995</v>
      </c>
      <c r="L2415" s="1">
        <v>5.0999999999999996</v>
      </c>
      <c r="M2415" s="1">
        <v>56.7</v>
      </c>
      <c r="N2415" s="1">
        <v>-29.910710000000002</v>
      </c>
      <c r="O2415" s="1">
        <v>-71.250820000000004</v>
      </c>
      <c r="P2415" s="1">
        <v>30</v>
      </c>
      <c r="Q2415" s="1">
        <v>587</v>
      </c>
      <c r="R2415" s="7">
        <v>3.2</v>
      </c>
      <c r="S2415" s="1">
        <v>214</v>
      </c>
      <c r="T2415" s="1">
        <v>45</v>
      </c>
      <c r="U2415" s="1">
        <v>122</v>
      </c>
      <c r="V2415" s="1">
        <v>352</v>
      </c>
      <c r="W2415" s="1">
        <v>53</v>
      </c>
      <c r="X2415" s="1">
        <v>62</v>
      </c>
      <c r="Y2415" s="1">
        <v>29.938046198062022</v>
      </c>
      <c r="Z2415" s="1">
        <v>64.144988192042689</v>
      </c>
      <c r="AA2415" s="1">
        <v>64.1256103515625</v>
      </c>
      <c r="AB2415" s="1" t="s">
        <v>3096</v>
      </c>
      <c r="AC2415" s="3">
        <v>23</v>
      </c>
      <c r="AD2415" s="3">
        <f>_xlfn.XLOOKUP(B2415,EVENTOS!B:B,EVENTOS!M:M,"--",0,1)</f>
        <v>487</v>
      </c>
      <c r="AE2415" s="3">
        <v>1</v>
      </c>
      <c r="AF2415" s="12">
        <f>_xlfn.XLOOKUP(C2415,ESTACIONES!B:B,ESTACIONES!N:N,0,0,1)</f>
        <v>2.8545473582449143</v>
      </c>
      <c r="AG2415">
        <f>_xlfn.XLOOKUP(A2415,'L y W'!A:A,'L y W'!B:B,0,0,1)</f>
        <v>0</v>
      </c>
      <c r="AH2415">
        <f>_xlfn.XLOOKUP(A2415,'L y W'!A:A,'L y W'!C:C,0,0,1)</f>
        <v>0</v>
      </c>
    </row>
    <row r="2416" spans="1:34" x14ac:dyDescent="0.3">
      <c r="A2416" s="1">
        <v>4735</v>
      </c>
      <c r="B2416" s="1" t="s">
        <v>3084</v>
      </c>
      <c r="C2416" s="1" t="s">
        <v>120</v>
      </c>
      <c r="D2416" s="1">
        <v>2018</v>
      </c>
      <c r="E2416" s="1">
        <v>8</v>
      </c>
      <c r="F2416" s="1">
        <v>27</v>
      </c>
      <c r="G2416" s="1">
        <v>9</v>
      </c>
      <c r="H2416" s="1">
        <v>16</v>
      </c>
      <c r="I2416" s="1">
        <v>3</v>
      </c>
      <c r="J2416" s="1">
        <v>-29.73</v>
      </c>
      <c r="K2416" s="1">
        <v>-71.480999999999995</v>
      </c>
      <c r="L2416" s="1">
        <v>5.0999999999999996</v>
      </c>
      <c r="M2416" s="1">
        <v>56.7</v>
      </c>
      <c r="N2416" s="1">
        <v>-30.838899999999999</v>
      </c>
      <c r="O2416" s="1">
        <v>-70.689099999999996</v>
      </c>
      <c r="P2416" s="1">
        <v>0</v>
      </c>
      <c r="Q2416" s="1">
        <v>639</v>
      </c>
      <c r="R2416" s="7">
        <v>7.79</v>
      </c>
      <c r="S2416" s="1">
        <v>214</v>
      </c>
      <c r="T2416" s="1">
        <v>45</v>
      </c>
      <c r="U2416" s="1">
        <v>122</v>
      </c>
      <c r="V2416" s="1">
        <v>352</v>
      </c>
      <c r="W2416" s="1">
        <v>53</v>
      </c>
      <c r="X2416" s="1">
        <v>62</v>
      </c>
      <c r="Y2416" s="1">
        <v>144.62368765592896</v>
      </c>
      <c r="Z2416" s="1">
        <v>155.34124060016933</v>
      </c>
      <c r="AA2416" s="1">
        <v>155.5418701171875</v>
      </c>
      <c r="AB2416" s="1" t="s">
        <v>3097</v>
      </c>
      <c r="AC2416" s="3">
        <v>21</v>
      </c>
      <c r="AD2416" s="3">
        <f>_xlfn.XLOOKUP(B2416,EVENTOS!B:B,EVENTOS!M:M,"--",0,1)</f>
        <v>487</v>
      </c>
      <c r="AE2416" s="3">
        <v>1</v>
      </c>
      <c r="AF2416" s="12">
        <f>_xlfn.XLOOKUP(C2416,ESTACIONES!B:B,ESTACIONES!N:N,0,0,1)</f>
        <v>2.3804747433105566</v>
      </c>
      <c r="AG2416">
        <f>_xlfn.XLOOKUP(A2416,'L y W'!A:A,'L y W'!B:B,0,0,1)</f>
        <v>0</v>
      </c>
      <c r="AH2416">
        <f>_xlfn.XLOOKUP(A2416,'L y W'!A:A,'L y W'!C:C,0,0,1)</f>
        <v>0</v>
      </c>
    </row>
    <row r="2417" spans="1:34" x14ac:dyDescent="0.3">
      <c r="A2417" s="1">
        <v>4736</v>
      </c>
      <c r="B2417" s="1" t="s">
        <v>3084</v>
      </c>
      <c r="C2417" s="1" t="s">
        <v>833</v>
      </c>
      <c r="D2417" s="1">
        <v>2018</v>
      </c>
      <c r="E2417" s="1">
        <v>8</v>
      </c>
      <c r="F2417" s="1">
        <v>27</v>
      </c>
      <c r="G2417" s="1">
        <v>9</v>
      </c>
      <c r="H2417" s="1">
        <v>16</v>
      </c>
      <c r="I2417" s="1">
        <v>3</v>
      </c>
      <c r="J2417" s="1">
        <v>-29.73</v>
      </c>
      <c r="K2417" s="1">
        <v>-71.480999999999995</v>
      </c>
      <c r="L2417" s="1">
        <v>5.0999999999999996</v>
      </c>
      <c r="M2417" s="1">
        <v>56.7</v>
      </c>
      <c r="N2417" s="1">
        <v>-29.91864</v>
      </c>
      <c r="O2417" s="1">
        <v>-71.238410000000002</v>
      </c>
      <c r="P2417" s="1">
        <v>101</v>
      </c>
      <c r="Q2417" s="1">
        <v>773</v>
      </c>
      <c r="R2417" s="7">
        <v>0.92222222222222228</v>
      </c>
      <c r="S2417" s="1">
        <v>214</v>
      </c>
      <c r="T2417" s="1">
        <v>45</v>
      </c>
      <c r="U2417" s="1">
        <v>122</v>
      </c>
      <c r="V2417" s="1">
        <v>352</v>
      </c>
      <c r="W2417" s="1">
        <v>53</v>
      </c>
      <c r="X2417" s="1">
        <v>62</v>
      </c>
      <c r="Y2417" s="1">
        <v>31.417347972695428</v>
      </c>
      <c r="Z2417" s="1">
        <v>64.910733739786281</v>
      </c>
      <c r="AA2417" s="1">
        <v>64.830421447753906</v>
      </c>
      <c r="AB2417" s="1" t="s">
        <v>3098</v>
      </c>
      <c r="AC2417" s="3">
        <v>76</v>
      </c>
      <c r="AD2417" s="3">
        <f>_xlfn.XLOOKUP(B2417,EVENTOS!B:B,EVENTOS!M:M,"--",0,1)</f>
        <v>487</v>
      </c>
      <c r="AE2417" s="3">
        <v>1</v>
      </c>
      <c r="AF2417" s="12">
        <f>_xlfn.XLOOKUP(C2417,ESTACIONES!B:B,ESTACIONES!N:N,0,0,1)</f>
        <v>2.1128237430773216</v>
      </c>
      <c r="AG2417">
        <f>_xlfn.XLOOKUP(A2417,'L y W'!A:A,'L y W'!B:B,0,0,1)</f>
        <v>0</v>
      </c>
      <c r="AH2417">
        <f>_xlfn.XLOOKUP(A2417,'L y W'!A:A,'L y W'!C:C,0,0,1)</f>
        <v>0</v>
      </c>
    </row>
    <row r="2418" spans="1:34" x14ac:dyDescent="0.3">
      <c r="A2418" s="1">
        <v>4737</v>
      </c>
      <c r="B2418" s="1" t="s">
        <v>3084</v>
      </c>
      <c r="C2418" s="1" t="s">
        <v>29</v>
      </c>
      <c r="D2418" s="1">
        <v>2018</v>
      </c>
      <c r="E2418" s="1">
        <v>8</v>
      </c>
      <c r="F2418" s="1">
        <v>27</v>
      </c>
      <c r="G2418" s="1">
        <v>9</v>
      </c>
      <c r="H2418" s="1">
        <v>16</v>
      </c>
      <c r="I2418" s="1">
        <v>3</v>
      </c>
      <c r="J2418" s="1">
        <v>-29.73</v>
      </c>
      <c r="K2418" s="1">
        <v>-71.480999999999995</v>
      </c>
      <c r="L2418" s="1">
        <v>5.0999999999999996</v>
      </c>
      <c r="M2418" s="1">
        <v>56.7</v>
      </c>
      <c r="N2418" s="1">
        <v>-30.172699999999999</v>
      </c>
      <c r="O2418" s="1">
        <v>-70.799300000000002</v>
      </c>
      <c r="P2418" s="1">
        <v>0</v>
      </c>
      <c r="Q2418" s="1">
        <v>405</v>
      </c>
      <c r="R2418" s="7">
        <v>1.64</v>
      </c>
      <c r="S2418" s="1">
        <v>214</v>
      </c>
      <c r="T2418" s="1">
        <v>45</v>
      </c>
      <c r="U2418" s="1">
        <v>122</v>
      </c>
      <c r="V2418" s="1">
        <v>352</v>
      </c>
      <c r="W2418" s="1">
        <v>53</v>
      </c>
      <c r="X2418" s="1">
        <v>62</v>
      </c>
      <c r="Y2418" s="1">
        <v>82.089782154002307</v>
      </c>
      <c r="Z2418" s="1">
        <v>99.767842184200603</v>
      </c>
      <c r="AA2418" s="1">
        <v>99.864105224609375</v>
      </c>
      <c r="AB2418" s="1" t="s">
        <v>3099</v>
      </c>
      <c r="AC2418" s="3">
        <v>1</v>
      </c>
      <c r="AD2418" s="3">
        <f>_xlfn.XLOOKUP(B2418,EVENTOS!B:B,EVENTOS!M:M,"--",0,1)</f>
        <v>487</v>
      </c>
      <c r="AE2418" s="3">
        <v>1</v>
      </c>
      <c r="AF2418" s="12">
        <f>_xlfn.XLOOKUP(C2418,ESTACIONES!B:B,ESTACIONES!N:N,0,0,1)</f>
        <v>5.4872095279552653</v>
      </c>
      <c r="AG2418">
        <f>_xlfn.XLOOKUP(A2418,'L y W'!A:A,'L y W'!B:B,0,0,1)</f>
        <v>0</v>
      </c>
      <c r="AH2418">
        <f>_xlfn.XLOOKUP(A2418,'L y W'!A:A,'L y W'!C:C,0,0,1)</f>
        <v>0</v>
      </c>
    </row>
    <row r="2419" spans="1:34" x14ac:dyDescent="0.3">
      <c r="A2419" s="1">
        <v>4743</v>
      </c>
      <c r="B2419" s="1" t="s">
        <v>3100</v>
      </c>
      <c r="C2419" s="1" t="s">
        <v>93</v>
      </c>
      <c r="D2419" s="1">
        <v>2018</v>
      </c>
      <c r="E2419" s="1">
        <v>8</v>
      </c>
      <c r="F2419" s="1">
        <v>28</v>
      </c>
      <c r="G2419" s="1">
        <v>4</v>
      </c>
      <c r="H2419" s="1">
        <v>51</v>
      </c>
      <c r="I2419" s="1">
        <v>40</v>
      </c>
      <c r="J2419" s="1">
        <v>-29.704000000000001</v>
      </c>
      <c r="K2419" s="1">
        <v>-71.304000000000002</v>
      </c>
      <c r="L2419" s="1">
        <v>5.0999999999999996</v>
      </c>
      <c r="M2419" s="1">
        <v>46.8</v>
      </c>
      <c r="N2419" s="1">
        <v>-29.877189999999999</v>
      </c>
      <c r="O2419" s="1">
        <v>-71.237870000000001</v>
      </c>
      <c r="P2419" s="1">
        <v>0</v>
      </c>
      <c r="Q2419" s="1">
        <v>399</v>
      </c>
      <c r="R2419" s="7">
        <v>1.18</v>
      </c>
      <c r="S2419" s="1">
        <v>220</v>
      </c>
      <c r="T2419" s="1">
        <v>35</v>
      </c>
      <c r="U2419" s="1">
        <v>116</v>
      </c>
      <c r="V2419" s="1">
        <v>9</v>
      </c>
      <c r="W2419" s="1">
        <v>59</v>
      </c>
      <c r="X2419" s="1">
        <v>73</v>
      </c>
      <c r="Y2419" s="1">
        <v>20.234707128424567</v>
      </c>
      <c r="Z2419" s="1">
        <v>50.987090254035046</v>
      </c>
      <c r="AA2419" s="1">
        <v>50.987514495849609</v>
      </c>
      <c r="AB2419" s="1" t="s">
        <v>3101</v>
      </c>
      <c r="AC2419" s="3">
        <v>16</v>
      </c>
      <c r="AD2419" s="3">
        <f>_xlfn.XLOOKUP(B2419,EVENTOS!B:B,EVENTOS!M:M,"--",0,1)</f>
        <v>488</v>
      </c>
      <c r="AE2419" s="3">
        <v>1</v>
      </c>
      <c r="AF2419" s="12">
        <f>_xlfn.XLOOKUP(C2419,ESTACIONES!B:B,ESTACIONES!N:N,0,0,1)</f>
        <v>2.8226612561991336</v>
      </c>
      <c r="AG2419">
        <f>_xlfn.XLOOKUP(A2419,'L y W'!A:A,'L y W'!B:B,0,0,1)</f>
        <v>0</v>
      </c>
      <c r="AH2419">
        <f>_xlfn.XLOOKUP(A2419,'L y W'!A:A,'L y W'!C:C,0,0,1)</f>
        <v>0</v>
      </c>
    </row>
    <row r="2420" spans="1:34" x14ac:dyDescent="0.3">
      <c r="A2420" s="1">
        <v>4747</v>
      </c>
      <c r="B2420" s="1" t="s">
        <v>3100</v>
      </c>
      <c r="C2420" s="1" t="s">
        <v>2782</v>
      </c>
      <c r="D2420" s="1">
        <v>2018</v>
      </c>
      <c r="E2420" s="1">
        <v>8</v>
      </c>
      <c r="F2420" s="1">
        <v>28</v>
      </c>
      <c r="G2420" s="1">
        <v>4</v>
      </c>
      <c r="H2420" s="1">
        <v>51</v>
      </c>
      <c r="I2420" s="1">
        <v>40</v>
      </c>
      <c r="J2420" s="1">
        <v>-29.704000000000001</v>
      </c>
      <c r="K2420" s="1">
        <v>-71.304000000000002</v>
      </c>
      <c r="L2420" s="1">
        <v>5.0999999999999996</v>
      </c>
      <c r="M2420" s="1">
        <v>46.8</v>
      </c>
      <c r="N2420" s="1">
        <v>-31.187277999999999</v>
      </c>
      <c r="O2420" s="1">
        <v>-71.000805999999997</v>
      </c>
      <c r="P2420" s="1">
        <v>922</v>
      </c>
      <c r="Q2420" s="1">
        <v>827</v>
      </c>
      <c r="R2420" s="7">
        <v>1.63</v>
      </c>
      <c r="S2420" s="1">
        <v>220</v>
      </c>
      <c r="T2420" s="1">
        <v>35</v>
      </c>
      <c r="U2420" s="1">
        <v>116</v>
      </c>
      <c r="V2420" s="1">
        <v>9</v>
      </c>
      <c r="W2420" s="1">
        <v>59</v>
      </c>
      <c r="X2420" s="1">
        <v>73</v>
      </c>
      <c r="Y2420" s="1">
        <v>166.99489052253145</v>
      </c>
      <c r="Z2420" s="1">
        <v>173.67982826060216</v>
      </c>
      <c r="AA2420" s="1">
        <v>173.44439697265619</v>
      </c>
      <c r="AB2420" s="1" t="s">
        <v>3102</v>
      </c>
      <c r="AC2420" s="3">
        <v>157</v>
      </c>
      <c r="AD2420" s="3">
        <f>_xlfn.XLOOKUP(B2420,EVENTOS!B:B,EVENTOS!M:M,"--",0,1)</f>
        <v>488</v>
      </c>
      <c r="AE2420" s="3">
        <v>1</v>
      </c>
      <c r="AF2420" s="12">
        <f>_xlfn.XLOOKUP(C2420,ESTACIONES!B:B,ESTACIONES!N:N,0,0,1)</f>
        <v>3.338895831735742</v>
      </c>
      <c r="AG2420">
        <f>_xlfn.XLOOKUP(A2420,'L y W'!A:A,'L y W'!B:B,0,0,1)</f>
        <v>0</v>
      </c>
      <c r="AH2420">
        <f>_xlfn.XLOOKUP(A2420,'L y W'!A:A,'L y W'!C:C,0,0,1)</f>
        <v>0</v>
      </c>
    </row>
    <row r="2421" spans="1:34" x14ac:dyDescent="0.3">
      <c r="A2421" s="1">
        <v>4748</v>
      </c>
      <c r="B2421" s="1" t="s">
        <v>3100</v>
      </c>
      <c r="C2421" s="1" t="s">
        <v>107</v>
      </c>
      <c r="D2421" s="1">
        <v>2018</v>
      </c>
      <c r="E2421" s="1">
        <v>8</v>
      </c>
      <c r="F2421" s="1">
        <v>28</v>
      </c>
      <c r="G2421" s="1">
        <v>4</v>
      </c>
      <c r="H2421" s="1">
        <v>51</v>
      </c>
      <c r="I2421" s="1">
        <v>40</v>
      </c>
      <c r="J2421" s="1">
        <v>-29.704000000000001</v>
      </c>
      <c r="K2421" s="1">
        <v>-71.304000000000002</v>
      </c>
      <c r="L2421" s="1">
        <v>5.0999999999999996</v>
      </c>
      <c r="M2421" s="1">
        <v>46.8</v>
      </c>
      <c r="N2421" s="1">
        <v>-29.510639999999999</v>
      </c>
      <c r="O2421" s="1">
        <v>-71.200360000000003</v>
      </c>
      <c r="P2421" s="1">
        <v>0</v>
      </c>
      <c r="Q2421" s="1">
        <v>576</v>
      </c>
      <c r="R2421" s="7">
        <v>5.77</v>
      </c>
      <c r="S2421" s="1">
        <v>220</v>
      </c>
      <c r="T2421" s="1">
        <v>35</v>
      </c>
      <c r="U2421" s="1">
        <v>116</v>
      </c>
      <c r="V2421" s="1">
        <v>9</v>
      </c>
      <c r="W2421" s="1">
        <v>59</v>
      </c>
      <c r="X2421" s="1">
        <v>73</v>
      </c>
      <c r="Y2421" s="1">
        <v>23.66771762255382</v>
      </c>
      <c r="Z2421" s="1">
        <v>52.444264295163336</v>
      </c>
      <c r="AA2421" s="1">
        <v>52.442413330078118</v>
      </c>
      <c r="AB2421" s="1" t="s">
        <v>3103</v>
      </c>
      <c r="AC2421" s="3">
        <v>19</v>
      </c>
      <c r="AD2421" s="3">
        <f>_xlfn.XLOOKUP(B2421,EVENTOS!B:B,EVENTOS!M:M,"--",0,1)</f>
        <v>488</v>
      </c>
      <c r="AE2421" s="3">
        <v>1</v>
      </c>
      <c r="AF2421" s="12">
        <f>_xlfn.XLOOKUP(C2421,ESTACIONES!B:B,ESTACIONES!N:N,0,0,1)</f>
        <v>3.0510064704910347</v>
      </c>
      <c r="AG2421">
        <f>_xlfn.XLOOKUP(A2421,'L y W'!A:A,'L y W'!B:B,0,0,1)</f>
        <v>0</v>
      </c>
      <c r="AH2421">
        <f>_xlfn.XLOOKUP(A2421,'L y W'!A:A,'L y W'!C:C,0,0,1)</f>
        <v>0</v>
      </c>
    </row>
    <row r="2422" spans="1:34" x14ac:dyDescent="0.3">
      <c r="A2422" s="1">
        <v>4749</v>
      </c>
      <c r="B2422" s="1" t="s">
        <v>3100</v>
      </c>
      <c r="C2422" s="1" t="s">
        <v>43</v>
      </c>
      <c r="D2422" s="1">
        <v>2018</v>
      </c>
      <c r="E2422" s="1">
        <v>8</v>
      </c>
      <c r="F2422" s="1">
        <v>28</v>
      </c>
      <c r="G2422" s="1">
        <v>4</v>
      </c>
      <c r="H2422" s="1">
        <v>51</v>
      </c>
      <c r="I2422" s="1">
        <v>40</v>
      </c>
      <c r="J2422" s="1">
        <v>-29.704000000000001</v>
      </c>
      <c r="K2422" s="1">
        <v>-71.304000000000002</v>
      </c>
      <c r="L2422" s="1">
        <v>5.0999999999999996</v>
      </c>
      <c r="M2422" s="1">
        <v>46.8</v>
      </c>
      <c r="N2422" s="1">
        <v>-30.23387</v>
      </c>
      <c r="O2422" s="1">
        <v>-71.081590000000006</v>
      </c>
      <c r="P2422" s="1">
        <v>1032</v>
      </c>
      <c r="Q2422" s="1">
        <v>517</v>
      </c>
      <c r="R2422" s="7">
        <v>6.5</v>
      </c>
      <c r="S2422" s="1">
        <v>220</v>
      </c>
      <c r="T2422" s="1">
        <v>35</v>
      </c>
      <c r="U2422" s="1">
        <v>116</v>
      </c>
      <c r="V2422" s="1">
        <v>9</v>
      </c>
      <c r="W2422" s="1">
        <v>59</v>
      </c>
      <c r="X2422" s="1">
        <v>73</v>
      </c>
      <c r="Y2422" s="1">
        <v>62.536698862336827</v>
      </c>
      <c r="Z2422" s="1">
        <v>78.732070521475549</v>
      </c>
      <c r="AA2422" s="1">
        <v>78.122329711914063</v>
      </c>
      <c r="AB2422" s="1" t="s">
        <v>3104</v>
      </c>
      <c r="AC2422" s="3">
        <v>5</v>
      </c>
      <c r="AD2422" s="3">
        <f>_xlfn.XLOOKUP(B2422,EVENTOS!B:B,EVENTOS!M:M,"--",0,1)</f>
        <v>488</v>
      </c>
      <c r="AE2422" s="3">
        <v>1</v>
      </c>
      <c r="AF2422" s="12">
        <f>_xlfn.XLOOKUP(C2422,ESTACIONES!B:B,ESTACIONES!N:N,0,0,1)</f>
        <v>2.335647305457484</v>
      </c>
      <c r="AG2422">
        <f>_xlfn.XLOOKUP(A2422,'L y W'!A:A,'L y W'!B:B,0,0,1)</f>
        <v>0</v>
      </c>
      <c r="AH2422">
        <f>_xlfn.XLOOKUP(A2422,'L y W'!A:A,'L y W'!C:C,0,0,1)</f>
        <v>0</v>
      </c>
    </row>
    <row r="2423" spans="1:34" x14ac:dyDescent="0.3">
      <c r="A2423" s="1">
        <v>475</v>
      </c>
      <c r="B2423" s="1" t="s">
        <v>3105</v>
      </c>
      <c r="C2423" s="1" t="s">
        <v>473</v>
      </c>
      <c r="D2423" s="1">
        <v>2014</v>
      </c>
      <c r="E2423" s="1">
        <v>6</v>
      </c>
      <c r="F2423" s="1">
        <v>4</v>
      </c>
      <c r="G2423" s="1">
        <v>17</v>
      </c>
      <c r="H2423" s="1">
        <v>4</v>
      </c>
      <c r="I2423" s="1">
        <v>29</v>
      </c>
      <c r="J2423" s="1">
        <v>-20.645</v>
      </c>
      <c r="K2423" s="1">
        <v>-70.790000000000006</v>
      </c>
      <c r="L2423" s="1">
        <v>4.9000000000000004</v>
      </c>
      <c r="M2423" s="1">
        <v>23.8</v>
      </c>
      <c r="N2423" s="1">
        <v>-20.27291</v>
      </c>
      <c r="O2423" s="1">
        <v>-70.122309999999999</v>
      </c>
      <c r="P2423" s="1">
        <v>0</v>
      </c>
      <c r="Q2423" s="1">
        <v>725</v>
      </c>
      <c r="R2423" s="7">
        <v>1.36</v>
      </c>
      <c r="S2423" s="1">
        <v>347</v>
      </c>
      <c r="T2423" s="1">
        <v>26</v>
      </c>
      <c r="U2423" s="1">
        <v>89</v>
      </c>
      <c r="V2423" s="1">
        <v>168</v>
      </c>
      <c r="W2423" s="1">
        <v>64</v>
      </c>
      <c r="X2423" s="1">
        <v>90</v>
      </c>
      <c r="Y2423" s="1">
        <v>80.93469808730552</v>
      </c>
      <c r="Z2423" s="1">
        <v>84.36151583798916</v>
      </c>
      <c r="AA2423" s="1">
        <v>84.293739318847656</v>
      </c>
      <c r="AB2423" s="1" t="s">
        <v>3106</v>
      </c>
      <c r="AC2423" s="3">
        <v>53</v>
      </c>
      <c r="AD2423" s="3">
        <f>_xlfn.XLOOKUP(B2423,EVENTOS!B:B,EVENTOS!M:M,"--",0,1)</f>
        <v>489</v>
      </c>
      <c r="AE2423" s="3">
        <v>1</v>
      </c>
      <c r="AF2423" s="12">
        <f>_xlfn.XLOOKUP(C2423,ESTACIONES!B:B,ESTACIONES!N:N,0,0,1)</f>
        <v>3.8168177816451578</v>
      </c>
      <c r="AG2423">
        <f>_xlfn.XLOOKUP(A2423,'L y W'!A:A,'L y W'!B:B,0,0,1)</f>
        <v>0</v>
      </c>
      <c r="AH2423">
        <f>_xlfn.XLOOKUP(A2423,'L y W'!A:A,'L y W'!C:C,0,0,1)</f>
        <v>0</v>
      </c>
    </row>
    <row r="2424" spans="1:34" x14ac:dyDescent="0.3">
      <c r="A2424" s="1">
        <v>4751</v>
      </c>
      <c r="B2424" s="1" t="s">
        <v>3100</v>
      </c>
      <c r="C2424" s="1" t="s">
        <v>524</v>
      </c>
      <c r="D2424" s="1">
        <v>2018</v>
      </c>
      <c r="E2424" s="1">
        <v>8</v>
      </c>
      <c r="F2424" s="1">
        <v>28</v>
      </c>
      <c r="G2424" s="1">
        <v>4</v>
      </c>
      <c r="H2424" s="1">
        <v>51</v>
      </c>
      <c r="I2424" s="1">
        <v>40</v>
      </c>
      <c r="J2424" s="1">
        <v>-29.704000000000001</v>
      </c>
      <c r="K2424" s="1">
        <v>-71.304000000000002</v>
      </c>
      <c r="L2424" s="1">
        <v>5.0999999999999996</v>
      </c>
      <c r="M2424" s="1">
        <v>46.8</v>
      </c>
      <c r="N2424" s="1">
        <v>-30.579305999999999</v>
      </c>
      <c r="O2424" s="1">
        <v>-71.494556000000003</v>
      </c>
      <c r="P2424" s="1">
        <v>203</v>
      </c>
      <c r="Q2424" s="1">
        <v>505</v>
      </c>
      <c r="R2424" s="7">
        <v>1.75</v>
      </c>
      <c r="S2424" s="1">
        <v>220</v>
      </c>
      <c r="T2424" s="1">
        <v>35</v>
      </c>
      <c r="U2424" s="1">
        <v>116</v>
      </c>
      <c r="V2424" s="1">
        <v>9</v>
      </c>
      <c r="W2424" s="1">
        <v>59</v>
      </c>
      <c r="X2424" s="1">
        <v>73</v>
      </c>
      <c r="Y2424" s="1">
        <v>98.75354783086415</v>
      </c>
      <c r="Z2424" s="1">
        <v>109.36884939589871</v>
      </c>
      <c r="AA2424" s="1">
        <v>109.2874298095703</v>
      </c>
      <c r="AB2424" s="1" t="s">
        <v>3107</v>
      </c>
      <c r="AC2424" s="3">
        <v>59</v>
      </c>
      <c r="AD2424" s="3">
        <f>_xlfn.XLOOKUP(B2424,EVENTOS!B:B,EVENTOS!M:M,"--",0,1)</f>
        <v>488</v>
      </c>
      <c r="AE2424" s="3">
        <v>1</v>
      </c>
      <c r="AF2424" s="12">
        <f>_xlfn.XLOOKUP(C2424,ESTACIONES!B:B,ESTACIONES!N:N,0,0,1)</f>
        <v>2.4467954161962564</v>
      </c>
      <c r="AG2424">
        <f>_xlfn.XLOOKUP(A2424,'L y W'!A:A,'L y W'!B:B,0,0,1)</f>
        <v>0</v>
      </c>
      <c r="AH2424">
        <f>_xlfn.XLOOKUP(A2424,'L y W'!A:A,'L y W'!C:C,0,0,1)</f>
        <v>0</v>
      </c>
    </row>
    <row r="2425" spans="1:34" x14ac:dyDescent="0.3">
      <c r="A2425" s="1">
        <v>4754</v>
      </c>
      <c r="B2425" s="1" t="s">
        <v>3100</v>
      </c>
      <c r="C2425" s="1" t="s">
        <v>3033</v>
      </c>
      <c r="D2425" s="1">
        <v>2018</v>
      </c>
      <c r="E2425" s="1">
        <v>8</v>
      </c>
      <c r="F2425" s="1">
        <v>28</v>
      </c>
      <c r="G2425" s="1">
        <v>4</v>
      </c>
      <c r="H2425" s="1">
        <v>51</v>
      </c>
      <c r="I2425" s="1">
        <v>40</v>
      </c>
      <c r="J2425" s="1">
        <v>-29.704000000000001</v>
      </c>
      <c r="K2425" s="1">
        <v>-71.304000000000002</v>
      </c>
      <c r="L2425" s="1">
        <v>5.0999999999999996</v>
      </c>
      <c r="M2425" s="1">
        <v>46.8</v>
      </c>
      <c r="N2425" s="1">
        <v>-29.87914</v>
      </c>
      <c r="O2425" s="1">
        <v>-71.271379999999994</v>
      </c>
      <c r="P2425" s="1">
        <v>34</v>
      </c>
      <c r="Q2425" s="1">
        <v>281</v>
      </c>
      <c r="R2425" s="7">
        <v>1.3</v>
      </c>
      <c r="S2425" s="1">
        <v>220</v>
      </c>
      <c r="T2425" s="1">
        <v>35</v>
      </c>
      <c r="U2425" s="1">
        <v>116</v>
      </c>
      <c r="V2425" s="1">
        <v>9</v>
      </c>
      <c r="W2425" s="1">
        <v>59</v>
      </c>
      <c r="X2425" s="1">
        <v>73</v>
      </c>
      <c r="Y2425" s="1">
        <v>19.668602675606323</v>
      </c>
      <c r="Z2425" s="1">
        <v>50.79643183542391</v>
      </c>
      <c r="AA2425" s="1">
        <v>50.7650146484375</v>
      </c>
      <c r="AB2425" s="1" t="s">
        <v>3108</v>
      </c>
      <c r="AC2425" s="3">
        <v>167</v>
      </c>
      <c r="AD2425" s="3">
        <f>_xlfn.XLOOKUP(B2425,EVENTOS!B:B,EVENTOS!M:M,"--",0,1)</f>
        <v>488</v>
      </c>
      <c r="AE2425" s="3">
        <v>1</v>
      </c>
      <c r="AF2425" s="12">
        <f>_xlfn.XLOOKUP(C2425,ESTACIONES!B:B,ESTACIONES!N:N,0,0,1)</f>
        <v>5.5979427813837539</v>
      </c>
      <c r="AG2425">
        <f>_xlfn.XLOOKUP(A2425,'L y W'!A:A,'L y W'!B:B,0,0,1)</f>
        <v>0</v>
      </c>
      <c r="AH2425">
        <f>_xlfn.XLOOKUP(A2425,'L y W'!A:A,'L y W'!C:C,0,0,1)</f>
        <v>0</v>
      </c>
    </row>
    <row r="2426" spans="1:34" x14ac:dyDescent="0.3">
      <c r="A2426" s="1">
        <v>4756</v>
      </c>
      <c r="B2426" s="1" t="s">
        <v>3100</v>
      </c>
      <c r="C2426" s="1" t="s">
        <v>132</v>
      </c>
      <c r="D2426" s="1">
        <v>2018</v>
      </c>
      <c r="E2426" s="1">
        <v>8</v>
      </c>
      <c r="F2426" s="1">
        <v>28</v>
      </c>
      <c r="G2426" s="1">
        <v>4</v>
      </c>
      <c r="H2426" s="1">
        <v>51</v>
      </c>
      <c r="I2426" s="1">
        <v>40</v>
      </c>
      <c r="J2426" s="1">
        <v>-29.704000000000001</v>
      </c>
      <c r="K2426" s="1">
        <v>-71.304000000000002</v>
      </c>
      <c r="L2426" s="1">
        <v>5.0999999999999996</v>
      </c>
      <c r="M2426" s="1">
        <v>46.8</v>
      </c>
      <c r="N2426" s="1">
        <v>-30.09348</v>
      </c>
      <c r="O2426" s="1">
        <v>-71.368930000000006</v>
      </c>
      <c r="P2426" s="1">
        <v>71</v>
      </c>
      <c r="Q2426" s="1">
        <v>1106</v>
      </c>
      <c r="R2426" s="7">
        <v>11.015885416666666</v>
      </c>
      <c r="S2426" s="1">
        <v>220</v>
      </c>
      <c r="T2426" s="1">
        <v>35</v>
      </c>
      <c r="U2426" s="1">
        <v>116</v>
      </c>
      <c r="V2426" s="1">
        <v>9</v>
      </c>
      <c r="W2426" s="1">
        <v>59</v>
      </c>
      <c r="X2426" s="1">
        <v>73</v>
      </c>
      <c r="Y2426" s="1">
        <v>43.627223188482709</v>
      </c>
      <c r="Z2426" s="1">
        <v>64.033001211388509</v>
      </c>
      <c r="AA2426" s="1">
        <v>63.980541229248047</v>
      </c>
      <c r="AB2426" s="1" t="s">
        <v>3109</v>
      </c>
      <c r="AC2426" s="3">
        <v>22</v>
      </c>
      <c r="AD2426" s="3">
        <f>_xlfn.XLOOKUP(B2426,EVENTOS!B:B,EVENTOS!M:M,"--",0,1)</f>
        <v>488</v>
      </c>
      <c r="AE2426" s="3">
        <v>1</v>
      </c>
      <c r="AF2426" s="12">
        <f>_xlfn.XLOOKUP(C2426,ESTACIONES!B:B,ESTACIONES!N:N,0,0,1)</f>
        <v>2.4171959038897288</v>
      </c>
      <c r="AG2426">
        <f>_xlfn.XLOOKUP(A2426,'L y W'!A:A,'L y W'!B:B,0,0,1)</f>
        <v>0</v>
      </c>
      <c r="AH2426">
        <f>_xlfn.XLOOKUP(A2426,'L y W'!A:A,'L y W'!C:C,0,0,1)</f>
        <v>0</v>
      </c>
    </row>
    <row r="2427" spans="1:34" x14ac:dyDescent="0.3">
      <c r="A2427" s="1">
        <v>4757</v>
      </c>
      <c r="B2427" s="1" t="s">
        <v>3100</v>
      </c>
      <c r="C2427" s="1" t="s">
        <v>97</v>
      </c>
      <c r="D2427" s="1">
        <v>2018</v>
      </c>
      <c r="E2427" s="1">
        <v>8</v>
      </c>
      <c r="F2427" s="1">
        <v>28</v>
      </c>
      <c r="G2427" s="1">
        <v>4</v>
      </c>
      <c r="H2427" s="1">
        <v>51</v>
      </c>
      <c r="I2427" s="1">
        <v>40</v>
      </c>
      <c r="J2427" s="1">
        <v>-29.704000000000001</v>
      </c>
      <c r="K2427" s="1">
        <v>-71.304000000000002</v>
      </c>
      <c r="L2427" s="1">
        <v>5.0999999999999996</v>
      </c>
      <c r="M2427" s="1">
        <v>46.8</v>
      </c>
      <c r="N2427" s="1">
        <v>-29.96818</v>
      </c>
      <c r="O2427" s="1">
        <v>-71.337360000000004</v>
      </c>
      <c r="P2427" s="1">
        <v>52</v>
      </c>
      <c r="Q2427" s="1">
        <v>1106</v>
      </c>
      <c r="R2427" s="7">
        <v>1.24</v>
      </c>
      <c r="S2427" s="1">
        <v>220</v>
      </c>
      <c r="T2427" s="1">
        <v>35</v>
      </c>
      <c r="U2427" s="1">
        <v>116</v>
      </c>
      <c r="V2427" s="1">
        <v>9</v>
      </c>
      <c r="W2427" s="1">
        <v>59</v>
      </c>
      <c r="X2427" s="1">
        <v>73</v>
      </c>
      <c r="Y2427" s="1">
        <v>29.461211553848958</v>
      </c>
      <c r="Z2427" s="1">
        <v>55.345034919319033</v>
      </c>
      <c r="AA2427" s="1">
        <v>55.300506591796882</v>
      </c>
      <c r="AB2427" s="1" t="s">
        <v>3110</v>
      </c>
      <c r="AC2427" s="3">
        <v>17</v>
      </c>
      <c r="AD2427" s="3">
        <f>_xlfn.XLOOKUP(B2427,EVENTOS!B:B,EVENTOS!M:M,"--",0,1)</f>
        <v>488</v>
      </c>
      <c r="AE2427" s="3">
        <v>1</v>
      </c>
      <c r="AF2427" s="12">
        <f>_xlfn.XLOOKUP(C2427,ESTACIONES!B:B,ESTACIONES!N:N,0,0,1)</f>
        <v>4.0819376781190959</v>
      </c>
      <c r="AG2427">
        <f>_xlfn.XLOOKUP(A2427,'L y W'!A:A,'L y W'!B:B,0,0,1)</f>
        <v>0</v>
      </c>
      <c r="AH2427">
        <f>_xlfn.XLOOKUP(A2427,'L y W'!A:A,'L y W'!C:C,0,0,1)</f>
        <v>0</v>
      </c>
    </row>
    <row r="2428" spans="1:34" x14ac:dyDescent="0.3">
      <c r="A2428" s="1">
        <v>4758</v>
      </c>
      <c r="B2428" s="1" t="s">
        <v>3100</v>
      </c>
      <c r="C2428" s="1" t="s">
        <v>99</v>
      </c>
      <c r="D2428" s="1">
        <v>2018</v>
      </c>
      <c r="E2428" s="1">
        <v>8</v>
      </c>
      <c r="F2428" s="1">
        <v>28</v>
      </c>
      <c r="G2428" s="1">
        <v>4</v>
      </c>
      <c r="H2428" s="1">
        <v>51</v>
      </c>
      <c r="I2428" s="1">
        <v>40</v>
      </c>
      <c r="J2428" s="1">
        <v>-29.704000000000001</v>
      </c>
      <c r="K2428" s="1">
        <v>-71.304000000000002</v>
      </c>
      <c r="L2428" s="1">
        <v>5.0999999999999996</v>
      </c>
      <c r="M2428" s="1">
        <v>46.8</v>
      </c>
      <c r="N2428" s="1">
        <v>-29.965509999999998</v>
      </c>
      <c r="O2428" s="1">
        <v>-71.351110000000006</v>
      </c>
      <c r="P2428" s="1">
        <v>36</v>
      </c>
      <c r="Q2428" s="1">
        <v>1228</v>
      </c>
      <c r="R2428" s="7">
        <v>6.4838235294117661</v>
      </c>
      <c r="S2428" s="1">
        <v>220</v>
      </c>
      <c r="T2428" s="1">
        <v>35</v>
      </c>
      <c r="U2428" s="1">
        <v>116</v>
      </c>
      <c r="V2428" s="1">
        <v>9</v>
      </c>
      <c r="W2428" s="1">
        <v>59</v>
      </c>
      <c r="X2428" s="1">
        <v>73</v>
      </c>
      <c r="Y2428" s="1">
        <v>29.343667662598982</v>
      </c>
      <c r="Z2428" s="1">
        <v>55.268994272494744</v>
      </c>
      <c r="AA2428" s="1">
        <v>55.238258361816413</v>
      </c>
      <c r="AB2428" s="1" t="s">
        <v>3111</v>
      </c>
      <c r="AC2428" s="3">
        <v>18</v>
      </c>
      <c r="AD2428" s="3">
        <f>_xlfn.XLOOKUP(B2428,EVENTOS!B:B,EVENTOS!M:M,"--",0,1)</f>
        <v>488</v>
      </c>
      <c r="AE2428" s="3">
        <v>1</v>
      </c>
      <c r="AF2428" s="12">
        <f>_xlfn.XLOOKUP(C2428,ESTACIONES!B:B,ESTACIONES!N:N,0,0,1)</f>
        <v>1.6562573616396086</v>
      </c>
      <c r="AG2428">
        <f>_xlfn.XLOOKUP(A2428,'L y W'!A:A,'L y W'!B:B,0,0,1)</f>
        <v>0</v>
      </c>
      <c r="AH2428">
        <f>_xlfn.XLOOKUP(A2428,'L y W'!A:A,'L y W'!C:C,0,0,1)</f>
        <v>0</v>
      </c>
    </row>
    <row r="2429" spans="1:34" x14ac:dyDescent="0.3">
      <c r="A2429" s="1">
        <v>4759</v>
      </c>
      <c r="B2429" s="1" t="s">
        <v>3100</v>
      </c>
      <c r="C2429" s="1" t="s">
        <v>51</v>
      </c>
      <c r="D2429" s="1">
        <v>2018</v>
      </c>
      <c r="E2429" s="1">
        <v>8</v>
      </c>
      <c r="F2429" s="1">
        <v>28</v>
      </c>
      <c r="G2429" s="1">
        <v>4</v>
      </c>
      <c r="H2429" s="1">
        <v>51</v>
      </c>
      <c r="I2429" s="1">
        <v>40</v>
      </c>
      <c r="J2429" s="1">
        <v>-29.704000000000001</v>
      </c>
      <c r="K2429" s="1">
        <v>-71.304000000000002</v>
      </c>
      <c r="L2429" s="1">
        <v>5.0999999999999996</v>
      </c>
      <c r="M2429" s="1">
        <v>46.8</v>
      </c>
      <c r="N2429" s="1">
        <v>-31.783711</v>
      </c>
      <c r="O2429" s="1">
        <v>-70.969739000000004</v>
      </c>
      <c r="P2429" s="1">
        <v>458</v>
      </c>
      <c r="Q2429" s="1">
        <v>751</v>
      </c>
      <c r="R2429" s="7">
        <v>2.1</v>
      </c>
      <c r="S2429" s="1">
        <v>220</v>
      </c>
      <c r="T2429" s="1">
        <v>35</v>
      </c>
      <c r="U2429" s="1">
        <v>116</v>
      </c>
      <c r="V2429" s="1">
        <v>9</v>
      </c>
      <c r="W2429" s="1">
        <v>59</v>
      </c>
      <c r="X2429" s="1">
        <v>73</v>
      </c>
      <c r="Y2429" s="1">
        <v>232.77810068813588</v>
      </c>
      <c r="Z2429" s="1">
        <v>237.52676212161006</v>
      </c>
      <c r="AA2429" s="1">
        <v>237.441162109375</v>
      </c>
      <c r="AB2429" s="1" t="s">
        <v>3112</v>
      </c>
      <c r="AC2429" s="3">
        <v>8</v>
      </c>
      <c r="AD2429" s="3">
        <f>_xlfn.XLOOKUP(B2429,EVENTOS!B:B,EVENTOS!M:M,"--",0,1)</f>
        <v>488</v>
      </c>
      <c r="AE2429" s="3">
        <v>1</v>
      </c>
      <c r="AF2429" s="12">
        <f>_xlfn.XLOOKUP(C2429,ESTACIONES!B:B,ESTACIONES!N:N,0,0,1)</f>
        <v>4.6375108145656956</v>
      </c>
      <c r="AG2429">
        <f>_xlfn.XLOOKUP(A2429,'L y W'!A:A,'L y W'!B:B,0,0,1)</f>
        <v>0</v>
      </c>
      <c r="AH2429">
        <f>_xlfn.XLOOKUP(A2429,'L y W'!A:A,'L y W'!C:C,0,0,1)</f>
        <v>0</v>
      </c>
    </row>
    <row r="2430" spans="1:34" x14ac:dyDescent="0.3">
      <c r="A2430" s="1">
        <v>476</v>
      </c>
      <c r="B2430" s="1" t="s">
        <v>3105</v>
      </c>
      <c r="C2430" s="1" t="s">
        <v>88</v>
      </c>
      <c r="D2430" s="1">
        <v>2014</v>
      </c>
      <c r="E2430" s="1">
        <v>6</v>
      </c>
      <c r="F2430" s="1">
        <v>4</v>
      </c>
      <c r="G2430" s="1">
        <v>17</v>
      </c>
      <c r="H2430" s="1">
        <v>4</v>
      </c>
      <c r="I2430" s="1">
        <v>29</v>
      </c>
      <c r="J2430" s="1">
        <v>-20.645</v>
      </c>
      <c r="K2430" s="1">
        <v>-70.790000000000006</v>
      </c>
      <c r="L2430" s="1">
        <v>4.9000000000000004</v>
      </c>
      <c r="M2430" s="1">
        <v>23.8</v>
      </c>
      <c r="N2430" s="1">
        <v>-20.256270000000001</v>
      </c>
      <c r="O2430" s="1">
        <v>-69.786010000000005</v>
      </c>
      <c r="P2430" s="1">
        <v>0</v>
      </c>
      <c r="Q2430" s="1">
        <v>344</v>
      </c>
      <c r="R2430" s="7">
        <v>2.4700000000000002</v>
      </c>
      <c r="S2430" s="1">
        <v>347</v>
      </c>
      <c r="T2430" s="1">
        <v>26</v>
      </c>
      <c r="U2430" s="1">
        <v>89</v>
      </c>
      <c r="V2430" s="1">
        <v>168</v>
      </c>
      <c r="W2430" s="1">
        <v>64</v>
      </c>
      <c r="X2430" s="1">
        <v>90</v>
      </c>
      <c r="Y2430" s="1">
        <v>113.25718743320363</v>
      </c>
      <c r="Z2430" s="1">
        <v>115.73085373088638</v>
      </c>
      <c r="AA2430" s="1">
        <v>115.6138076782227</v>
      </c>
      <c r="AB2430" s="1" t="s">
        <v>3113</v>
      </c>
      <c r="AC2430" s="3">
        <v>15</v>
      </c>
      <c r="AD2430" s="3">
        <f>_xlfn.XLOOKUP(B2430,EVENTOS!B:B,EVENTOS!M:M,"--",0,1)</f>
        <v>489</v>
      </c>
      <c r="AE2430" s="3">
        <v>1</v>
      </c>
      <c r="AF2430" s="12">
        <f>_xlfn.XLOOKUP(C2430,ESTACIONES!B:B,ESTACIONES!N:N,0,0,1)</f>
        <v>4.7744005541349805</v>
      </c>
      <c r="AG2430">
        <f>_xlfn.XLOOKUP(A2430,'L y W'!A:A,'L y W'!B:B,0,0,1)</f>
        <v>0</v>
      </c>
      <c r="AH2430">
        <f>_xlfn.XLOOKUP(A2430,'L y W'!A:A,'L y W'!C:C,0,0,1)</f>
        <v>0</v>
      </c>
    </row>
    <row r="2431" spans="1:34" x14ac:dyDescent="0.3">
      <c r="A2431" s="1">
        <v>4760</v>
      </c>
      <c r="B2431" s="1" t="s">
        <v>3100</v>
      </c>
      <c r="C2431" s="1" t="s">
        <v>53</v>
      </c>
      <c r="D2431" s="1">
        <v>2018</v>
      </c>
      <c r="E2431" s="1">
        <v>8</v>
      </c>
      <c r="F2431" s="1">
        <v>28</v>
      </c>
      <c r="G2431" s="1">
        <v>4</v>
      </c>
      <c r="H2431" s="1">
        <v>51</v>
      </c>
      <c r="I2431" s="1">
        <v>40</v>
      </c>
      <c r="J2431" s="1">
        <v>-29.704000000000001</v>
      </c>
      <c r="K2431" s="1">
        <v>-71.304000000000002</v>
      </c>
      <c r="L2431" s="1">
        <v>5.0999999999999996</v>
      </c>
      <c r="M2431" s="1">
        <v>46.8</v>
      </c>
      <c r="N2431" s="1">
        <v>-30.258980000000001</v>
      </c>
      <c r="O2431" s="1">
        <v>-71.490459999999999</v>
      </c>
      <c r="P2431" s="1">
        <v>10</v>
      </c>
      <c r="Q2431" s="1">
        <v>364</v>
      </c>
      <c r="R2431" s="7">
        <v>1.87</v>
      </c>
      <c r="S2431" s="1">
        <v>220</v>
      </c>
      <c r="T2431" s="1">
        <v>35</v>
      </c>
      <c r="U2431" s="1">
        <v>116</v>
      </c>
      <c r="V2431" s="1">
        <v>9</v>
      </c>
      <c r="W2431" s="1">
        <v>59</v>
      </c>
      <c r="X2431" s="1">
        <v>73</v>
      </c>
      <c r="Y2431" s="1">
        <v>64.098235080664153</v>
      </c>
      <c r="Z2431" s="1">
        <v>79.371026454595409</v>
      </c>
      <c r="AA2431" s="1">
        <v>79.373397827148438</v>
      </c>
      <c r="AB2431" s="1" t="s">
        <v>3114</v>
      </c>
      <c r="AC2431" s="3">
        <v>9</v>
      </c>
      <c r="AD2431" s="3">
        <f>_xlfn.XLOOKUP(B2431,EVENTOS!B:B,EVENTOS!M:M,"--",0,1)</f>
        <v>488</v>
      </c>
      <c r="AE2431" s="3">
        <v>1</v>
      </c>
      <c r="AF2431" s="12">
        <f>_xlfn.XLOOKUP(C2431,ESTACIONES!B:B,ESTACIONES!N:N,0,0,1)</f>
        <v>4.3052866245068095</v>
      </c>
      <c r="AG2431">
        <f>_xlfn.XLOOKUP(A2431,'L y W'!A:A,'L y W'!B:B,0,0,1)</f>
        <v>0</v>
      </c>
      <c r="AH2431">
        <f>_xlfn.XLOOKUP(A2431,'L y W'!A:A,'L y W'!C:C,0,0,1)</f>
        <v>0</v>
      </c>
    </row>
    <row r="2432" spans="1:34" x14ac:dyDescent="0.3">
      <c r="A2432" s="1">
        <v>4763</v>
      </c>
      <c r="B2432" s="1" t="s">
        <v>3100</v>
      </c>
      <c r="C2432" s="1" t="s">
        <v>2800</v>
      </c>
      <c r="D2432" s="1">
        <v>2018</v>
      </c>
      <c r="E2432" s="1">
        <v>8</v>
      </c>
      <c r="F2432" s="1">
        <v>28</v>
      </c>
      <c r="G2432" s="1">
        <v>4</v>
      </c>
      <c r="H2432" s="1">
        <v>51</v>
      </c>
      <c r="I2432" s="1">
        <v>40</v>
      </c>
      <c r="J2432" s="1">
        <v>-29.704000000000001</v>
      </c>
      <c r="K2432" s="1">
        <v>-71.304000000000002</v>
      </c>
      <c r="L2432" s="1">
        <v>5.0999999999999996</v>
      </c>
      <c r="M2432" s="1">
        <v>46.8</v>
      </c>
      <c r="N2432" s="1">
        <v>-30.601056</v>
      </c>
      <c r="O2432" s="1">
        <v>-71.201131000000004</v>
      </c>
      <c r="P2432" s="1">
        <v>197</v>
      </c>
      <c r="Q2432" s="1">
        <v>799</v>
      </c>
      <c r="R2432" s="7">
        <v>1.1000000000000001</v>
      </c>
      <c r="S2432" s="1">
        <v>220</v>
      </c>
      <c r="T2432" s="1">
        <v>35</v>
      </c>
      <c r="U2432" s="1">
        <v>116</v>
      </c>
      <c r="V2432" s="1">
        <v>9</v>
      </c>
      <c r="W2432" s="1">
        <v>59</v>
      </c>
      <c r="X2432" s="1">
        <v>73</v>
      </c>
      <c r="Y2432" s="1">
        <v>99.935741533668946</v>
      </c>
      <c r="Z2432" s="1">
        <v>110.43491497205167</v>
      </c>
      <c r="AA2432" s="1">
        <v>110.3467712402344</v>
      </c>
      <c r="AB2432" s="1" t="s">
        <v>3115</v>
      </c>
      <c r="AC2432" s="3">
        <v>158</v>
      </c>
      <c r="AD2432" s="3">
        <f>_xlfn.XLOOKUP(B2432,EVENTOS!B:B,EVENTOS!M:M,"--",0,1)</f>
        <v>488</v>
      </c>
      <c r="AE2432" s="3">
        <v>1</v>
      </c>
      <c r="AF2432" s="12">
        <f>_xlfn.XLOOKUP(C2432,ESTACIONES!B:B,ESTACIONES!N:N,0,0,1)</f>
        <v>2.4133977856306723</v>
      </c>
      <c r="AG2432">
        <f>_xlfn.XLOOKUP(A2432,'L y W'!A:A,'L y W'!B:B,0,0,1)</f>
        <v>0</v>
      </c>
      <c r="AH2432">
        <f>_xlfn.XLOOKUP(A2432,'L y W'!A:A,'L y W'!C:C,0,0,1)</f>
        <v>0</v>
      </c>
    </row>
    <row r="2433" spans="1:34" x14ac:dyDescent="0.3">
      <c r="A2433" s="1">
        <v>4765</v>
      </c>
      <c r="B2433" s="1" t="s">
        <v>3100</v>
      </c>
      <c r="C2433" s="1" t="s">
        <v>2869</v>
      </c>
      <c r="D2433" s="1">
        <v>2018</v>
      </c>
      <c r="E2433" s="1">
        <v>8</v>
      </c>
      <c r="F2433" s="1">
        <v>28</v>
      </c>
      <c r="G2433" s="1">
        <v>4</v>
      </c>
      <c r="H2433" s="1">
        <v>51</v>
      </c>
      <c r="I2433" s="1">
        <v>40</v>
      </c>
      <c r="J2433" s="1">
        <v>-29.704000000000001</v>
      </c>
      <c r="K2433" s="1">
        <v>-71.304000000000002</v>
      </c>
      <c r="L2433" s="1">
        <v>5.0999999999999996</v>
      </c>
      <c r="M2433" s="1">
        <v>46.8</v>
      </c>
      <c r="N2433" s="1">
        <v>-29.9773</v>
      </c>
      <c r="O2433" s="1">
        <v>-70.093900000000005</v>
      </c>
      <c r="P2433" s="1">
        <v>0</v>
      </c>
      <c r="Q2433" s="1">
        <v>1025</v>
      </c>
      <c r="R2433" s="7">
        <v>3</v>
      </c>
      <c r="S2433" s="1">
        <v>220</v>
      </c>
      <c r="T2433" s="1">
        <v>35</v>
      </c>
      <c r="U2433" s="1">
        <v>116</v>
      </c>
      <c r="V2433" s="1">
        <v>9</v>
      </c>
      <c r="W2433" s="1">
        <v>59</v>
      </c>
      <c r="X2433" s="1">
        <v>73</v>
      </c>
      <c r="Y2433" s="1">
        <v>120.80378513222796</v>
      </c>
      <c r="Z2433" s="1">
        <v>129.55228482073753</v>
      </c>
      <c r="AA2433" s="1">
        <v>129.6991882324219</v>
      </c>
      <c r="AB2433" s="1" t="s">
        <v>3116</v>
      </c>
      <c r="AC2433" s="3">
        <v>161</v>
      </c>
      <c r="AD2433" s="3">
        <f>_xlfn.XLOOKUP(B2433,EVENTOS!B:B,EVENTOS!M:M,"--",0,1)</f>
        <v>488</v>
      </c>
      <c r="AE2433" s="3">
        <v>1</v>
      </c>
      <c r="AF2433" s="12">
        <f>_xlfn.XLOOKUP(C2433,ESTACIONES!B:B,ESTACIONES!N:N,0,0,1)</f>
        <v>1.6225937547733742</v>
      </c>
      <c r="AG2433">
        <f>_xlfn.XLOOKUP(A2433,'L y W'!A:A,'L y W'!B:B,0,0,1)</f>
        <v>0</v>
      </c>
      <c r="AH2433">
        <f>_xlfn.XLOOKUP(A2433,'L y W'!A:A,'L y W'!C:C,0,0,1)</f>
        <v>0</v>
      </c>
    </row>
    <row r="2434" spans="1:34" x14ac:dyDescent="0.3">
      <c r="A2434" s="1">
        <v>4766</v>
      </c>
      <c r="B2434" s="1" t="s">
        <v>3100</v>
      </c>
      <c r="C2434" s="1" t="s">
        <v>470</v>
      </c>
      <c r="D2434" s="1">
        <v>2018</v>
      </c>
      <c r="E2434" s="1">
        <v>8</v>
      </c>
      <c r="F2434" s="1">
        <v>28</v>
      </c>
      <c r="G2434" s="1">
        <v>4</v>
      </c>
      <c r="H2434" s="1">
        <v>51</v>
      </c>
      <c r="I2434" s="1">
        <v>40</v>
      </c>
      <c r="J2434" s="1">
        <v>-29.704000000000001</v>
      </c>
      <c r="K2434" s="1">
        <v>-71.304000000000002</v>
      </c>
      <c r="L2434" s="1">
        <v>5.0999999999999996</v>
      </c>
      <c r="M2434" s="1">
        <v>46.8</v>
      </c>
      <c r="N2434" s="1">
        <v>-31.203700000000001</v>
      </c>
      <c r="O2434" s="1">
        <v>-71.000299999999996</v>
      </c>
      <c r="P2434" s="1">
        <v>0</v>
      </c>
      <c r="Q2434" s="1">
        <v>555</v>
      </c>
      <c r="R2434" s="7">
        <v>4.4800000000000004</v>
      </c>
      <c r="S2434" s="1">
        <v>220</v>
      </c>
      <c r="T2434" s="1">
        <v>35</v>
      </c>
      <c r="U2434" s="1">
        <v>116</v>
      </c>
      <c r="V2434" s="1">
        <v>9</v>
      </c>
      <c r="W2434" s="1">
        <v>59</v>
      </c>
      <c r="X2434" s="1">
        <v>73</v>
      </c>
      <c r="Y2434" s="1">
        <v>168.79600814835058</v>
      </c>
      <c r="Z2434" s="1">
        <v>175.16373016928486</v>
      </c>
      <c r="AA2434" s="1">
        <v>175.17897033691409</v>
      </c>
      <c r="AB2434" s="1" t="s">
        <v>3117</v>
      </c>
      <c r="AC2434" s="3">
        <v>52</v>
      </c>
      <c r="AD2434" s="3">
        <f>_xlfn.XLOOKUP(B2434,EVENTOS!B:B,EVENTOS!M:M,"--",0,1)</f>
        <v>488</v>
      </c>
      <c r="AE2434" s="3">
        <v>1</v>
      </c>
      <c r="AF2434" s="12">
        <f>_xlfn.XLOOKUP(C2434,ESTACIONES!B:B,ESTACIONES!N:N,0,0,1)</f>
        <v>4.5935928012608978</v>
      </c>
      <c r="AG2434">
        <f>_xlfn.XLOOKUP(A2434,'L y W'!A:A,'L y W'!B:B,0,0,1)</f>
        <v>0</v>
      </c>
      <c r="AH2434">
        <f>_xlfn.XLOOKUP(A2434,'L y W'!A:A,'L y W'!C:C,0,0,1)</f>
        <v>0</v>
      </c>
    </row>
    <row r="2435" spans="1:34" x14ac:dyDescent="0.3">
      <c r="A2435" s="1">
        <v>4767</v>
      </c>
      <c r="B2435" s="1" t="s">
        <v>3100</v>
      </c>
      <c r="C2435" s="1" t="s">
        <v>120</v>
      </c>
      <c r="D2435" s="1">
        <v>2018</v>
      </c>
      <c r="E2435" s="1">
        <v>8</v>
      </c>
      <c r="F2435" s="1">
        <v>28</v>
      </c>
      <c r="G2435" s="1">
        <v>4</v>
      </c>
      <c r="H2435" s="1">
        <v>51</v>
      </c>
      <c r="I2435" s="1">
        <v>40</v>
      </c>
      <c r="J2435" s="1">
        <v>-29.704000000000001</v>
      </c>
      <c r="K2435" s="1">
        <v>-71.304000000000002</v>
      </c>
      <c r="L2435" s="1">
        <v>5.0999999999999996</v>
      </c>
      <c r="M2435" s="1">
        <v>46.8</v>
      </c>
      <c r="N2435" s="1">
        <v>-30.838899999999999</v>
      </c>
      <c r="O2435" s="1">
        <v>-70.689099999999996</v>
      </c>
      <c r="P2435" s="1">
        <v>0</v>
      </c>
      <c r="Q2435" s="1">
        <v>639</v>
      </c>
      <c r="R2435" s="7">
        <v>7.79</v>
      </c>
      <c r="S2435" s="1">
        <v>220</v>
      </c>
      <c r="T2435" s="1">
        <v>35</v>
      </c>
      <c r="U2435" s="1">
        <v>116</v>
      </c>
      <c r="V2435" s="1">
        <v>9</v>
      </c>
      <c r="W2435" s="1">
        <v>59</v>
      </c>
      <c r="X2435" s="1">
        <v>73</v>
      </c>
      <c r="Y2435" s="1">
        <v>139.02914018607586</v>
      </c>
      <c r="Z2435" s="1">
        <v>146.69472322097866</v>
      </c>
      <c r="AA2435" s="1">
        <v>146.820556640625</v>
      </c>
      <c r="AB2435" s="1" t="s">
        <v>3118</v>
      </c>
      <c r="AC2435" s="3">
        <v>21</v>
      </c>
      <c r="AD2435" s="3">
        <f>_xlfn.XLOOKUP(B2435,EVENTOS!B:B,EVENTOS!M:M,"--",0,1)</f>
        <v>488</v>
      </c>
      <c r="AE2435" s="3">
        <v>1</v>
      </c>
      <c r="AF2435" s="12">
        <f>_xlfn.XLOOKUP(C2435,ESTACIONES!B:B,ESTACIONES!N:N,0,0,1)</f>
        <v>2.3804747433105566</v>
      </c>
      <c r="AG2435">
        <f>_xlfn.XLOOKUP(A2435,'L y W'!A:A,'L y W'!B:B,0,0,1)</f>
        <v>0</v>
      </c>
      <c r="AH2435">
        <f>_xlfn.XLOOKUP(A2435,'L y W'!A:A,'L y W'!C:C,0,0,1)</f>
        <v>0</v>
      </c>
    </row>
    <row r="2436" spans="1:34" x14ac:dyDescent="0.3">
      <c r="A2436" s="1">
        <v>4768</v>
      </c>
      <c r="B2436" s="1" t="s">
        <v>3100</v>
      </c>
      <c r="C2436" s="1" t="s">
        <v>833</v>
      </c>
      <c r="D2436" s="1">
        <v>2018</v>
      </c>
      <c r="E2436" s="1">
        <v>8</v>
      </c>
      <c r="F2436" s="1">
        <v>28</v>
      </c>
      <c r="G2436" s="1">
        <v>4</v>
      </c>
      <c r="H2436" s="1">
        <v>51</v>
      </c>
      <c r="I2436" s="1">
        <v>40</v>
      </c>
      <c r="J2436" s="1">
        <v>-29.704000000000001</v>
      </c>
      <c r="K2436" s="1">
        <v>-71.304000000000002</v>
      </c>
      <c r="L2436" s="1">
        <v>5.0999999999999996</v>
      </c>
      <c r="M2436" s="1">
        <v>46.8</v>
      </c>
      <c r="N2436" s="1">
        <v>-29.91864</v>
      </c>
      <c r="O2436" s="1">
        <v>-71.238410000000002</v>
      </c>
      <c r="P2436" s="1">
        <v>101</v>
      </c>
      <c r="Q2436" s="1">
        <v>773</v>
      </c>
      <c r="R2436" s="7">
        <v>0.92222222222222228</v>
      </c>
      <c r="S2436" s="1">
        <v>220</v>
      </c>
      <c r="T2436" s="1">
        <v>35</v>
      </c>
      <c r="U2436" s="1">
        <v>116</v>
      </c>
      <c r="V2436" s="1">
        <v>9</v>
      </c>
      <c r="W2436" s="1">
        <v>59</v>
      </c>
      <c r="X2436" s="1">
        <v>73</v>
      </c>
      <c r="Y2436" s="1">
        <v>24.62302704744927</v>
      </c>
      <c r="Z2436" s="1">
        <v>52.971664708402528</v>
      </c>
      <c r="AA2436" s="1">
        <v>52.882637023925781</v>
      </c>
      <c r="AB2436" s="1" t="s">
        <v>3119</v>
      </c>
      <c r="AC2436" s="3">
        <v>76</v>
      </c>
      <c r="AD2436" s="3">
        <f>_xlfn.XLOOKUP(B2436,EVENTOS!B:B,EVENTOS!M:M,"--",0,1)</f>
        <v>488</v>
      </c>
      <c r="AE2436" s="3">
        <v>1</v>
      </c>
      <c r="AF2436" s="12">
        <f>_xlfn.XLOOKUP(C2436,ESTACIONES!B:B,ESTACIONES!N:N,0,0,1)</f>
        <v>2.1128237430773216</v>
      </c>
      <c r="AG2436">
        <f>_xlfn.XLOOKUP(A2436,'L y W'!A:A,'L y W'!B:B,0,0,1)</f>
        <v>0</v>
      </c>
      <c r="AH2436">
        <f>_xlfn.XLOOKUP(A2436,'L y W'!A:A,'L y W'!C:C,0,0,1)</f>
        <v>0</v>
      </c>
    </row>
    <row r="2437" spans="1:34" x14ac:dyDescent="0.3">
      <c r="A2437" s="1">
        <v>477</v>
      </c>
      <c r="B2437" s="1" t="s">
        <v>3105</v>
      </c>
      <c r="C2437" s="1" t="s">
        <v>406</v>
      </c>
      <c r="D2437" s="1">
        <v>2014</v>
      </c>
      <c r="E2437" s="1">
        <v>6</v>
      </c>
      <c r="F2437" s="1">
        <v>4</v>
      </c>
      <c r="G2437" s="1">
        <v>17</v>
      </c>
      <c r="H2437" s="1">
        <v>4</v>
      </c>
      <c r="I2437" s="1">
        <v>29</v>
      </c>
      <c r="J2437" s="1">
        <v>-20.645</v>
      </c>
      <c r="K2437" s="1">
        <v>-70.790000000000006</v>
      </c>
      <c r="L2437" s="1">
        <v>4.9000000000000004</v>
      </c>
      <c r="M2437" s="1">
        <v>23.8</v>
      </c>
      <c r="N2437" s="1">
        <v>-19.995450000000002</v>
      </c>
      <c r="O2437" s="1">
        <v>-69.767070000000004</v>
      </c>
      <c r="P2437" s="1">
        <v>0</v>
      </c>
      <c r="Q2437" s="1">
        <v>418</v>
      </c>
      <c r="R2437" s="7">
        <v>2.8</v>
      </c>
      <c r="S2437" s="1">
        <v>347</v>
      </c>
      <c r="T2437" s="1">
        <v>26</v>
      </c>
      <c r="U2437" s="1">
        <v>89</v>
      </c>
      <c r="V2437" s="1">
        <v>168</v>
      </c>
      <c r="W2437" s="1">
        <v>64</v>
      </c>
      <c r="X2437" s="1">
        <v>90</v>
      </c>
      <c r="Y2437" s="1">
        <v>128.77598749321999</v>
      </c>
      <c r="Z2437" s="1">
        <v>130.95684386412933</v>
      </c>
      <c r="AA2437" s="1">
        <v>130.77716064453119</v>
      </c>
      <c r="AB2437" s="1" t="s">
        <v>3120</v>
      </c>
      <c r="AC2437" s="3">
        <v>50</v>
      </c>
      <c r="AD2437" s="3">
        <f>_xlfn.XLOOKUP(B2437,EVENTOS!B:B,EVENTOS!M:M,"--",0,1)</f>
        <v>489</v>
      </c>
      <c r="AE2437" s="3">
        <v>1</v>
      </c>
      <c r="AF2437" s="12">
        <f>_xlfn.XLOOKUP(C2437,ESTACIONES!B:B,ESTACIONES!N:N,0,0,1)</f>
        <v>3.6247955390389586</v>
      </c>
      <c r="AG2437">
        <f>_xlfn.XLOOKUP(A2437,'L y W'!A:A,'L y W'!B:B,0,0,1)</f>
        <v>0</v>
      </c>
      <c r="AH2437">
        <f>_xlfn.XLOOKUP(A2437,'L y W'!A:A,'L y W'!C:C,0,0,1)</f>
        <v>0</v>
      </c>
    </row>
    <row r="2438" spans="1:34" x14ac:dyDescent="0.3">
      <c r="A2438" s="1">
        <v>4770</v>
      </c>
      <c r="B2438" s="1" t="s">
        <v>3100</v>
      </c>
      <c r="C2438" s="1" t="s">
        <v>29</v>
      </c>
      <c r="D2438" s="1">
        <v>2018</v>
      </c>
      <c r="E2438" s="1">
        <v>8</v>
      </c>
      <c r="F2438" s="1">
        <v>28</v>
      </c>
      <c r="G2438" s="1">
        <v>4</v>
      </c>
      <c r="H2438" s="1">
        <v>51</v>
      </c>
      <c r="I2438" s="1">
        <v>40</v>
      </c>
      <c r="J2438" s="1">
        <v>-29.704000000000001</v>
      </c>
      <c r="K2438" s="1">
        <v>-71.304000000000002</v>
      </c>
      <c r="L2438" s="1">
        <v>5.0999999999999996</v>
      </c>
      <c r="M2438" s="1">
        <v>46.8</v>
      </c>
      <c r="N2438" s="1">
        <v>-30.172699999999999</v>
      </c>
      <c r="O2438" s="1">
        <v>-70.799300000000002</v>
      </c>
      <c r="P2438" s="1">
        <v>0</v>
      </c>
      <c r="Q2438" s="1">
        <v>405</v>
      </c>
      <c r="R2438" s="7">
        <v>1.64</v>
      </c>
      <c r="S2438" s="1">
        <v>220</v>
      </c>
      <c r="T2438" s="1">
        <v>35</v>
      </c>
      <c r="U2438" s="1">
        <v>116</v>
      </c>
      <c r="V2438" s="1">
        <v>9</v>
      </c>
      <c r="W2438" s="1">
        <v>59</v>
      </c>
      <c r="X2438" s="1">
        <v>73</v>
      </c>
      <c r="Y2438" s="1">
        <v>71.22985587038454</v>
      </c>
      <c r="Z2438" s="1">
        <v>85.228706239833045</v>
      </c>
      <c r="AA2438" s="1">
        <v>85.292961120605469</v>
      </c>
      <c r="AB2438" s="1" t="s">
        <v>3121</v>
      </c>
      <c r="AC2438" s="3">
        <v>1</v>
      </c>
      <c r="AD2438" s="3">
        <f>_xlfn.XLOOKUP(B2438,EVENTOS!B:B,EVENTOS!M:M,"--",0,1)</f>
        <v>488</v>
      </c>
      <c r="AE2438" s="3">
        <v>1</v>
      </c>
      <c r="AF2438" s="12">
        <f>_xlfn.XLOOKUP(C2438,ESTACIONES!B:B,ESTACIONES!N:N,0,0,1)</f>
        <v>5.4872095279552653</v>
      </c>
      <c r="AG2438">
        <f>_xlfn.XLOOKUP(A2438,'L y W'!A:A,'L y W'!B:B,0,0,1)</f>
        <v>0</v>
      </c>
      <c r="AH2438">
        <f>_xlfn.XLOOKUP(A2438,'L y W'!A:A,'L y W'!C:C,0,0,1)</f>
        <v>0</v>
      </c>
    </row>
    <row r="2439" spans="1:34" x14ac:dyDescent="0.3">
      <c r="A2439" s="1">
        <v>4771</v>
      </c>
      <c r="B2439" s="1" t="s">
        <v>3100</v>
      </c>
      <c r="C2439" s="1" t="s">
        <v>2739</v>
      </c>
      <c r="D2439" s="1">
        <v>2018</v>
      </c>
      <c r="E2439" s="1">
        <v>8</v>
      </c>
      <c r="F2439" s="1">
        <v>28</v>
      </c>
      <c r="G2439" s="1">
        <v>4</v>
      </c>
      <c r="H2439" s="1">
        <v>51</v>
      </c>
      <c r="I2439" s="1">
        <v>40</v>
      </c>
      <c r="J2439" s="1">
        <v>-29.704000000000001</v>
      </c>
      <c r="K2439" s="1">
        <v>-71.304000000000002</v>
      </c>
      <c r="L2439" s="1">
        <v>5.0999999999999996</v>
      </c>
      <c r="M2439" s="1">
        <v>46.8</v>
      </c>
      <c r="N2439" s="1">
        <v>-32.250830999999998</v>
      </c>
      <c r="O2439" s="1">
        <v>-70.930949999999996</v>
      </c>
      <c r="P2439" s="1">
        <v>0</v>
      </c>
      <c r="Q2439" s="1">
        <v>374</v>
      </c>
      <c r="R2439" s="7">
        <v>2.88</v>
      </c>
      <c r="S2439" s="1">
        <v>220</v>
      </c>
      <c r="T2439" s="1">
        <v>35</v>
      </c>
      <c r="U2439" s="1">
        <v>116</v>
      </c>
      <c r="V2439" s="1">
        <v>9</v>
      </c>
      <c r="W2439" s="1">
        <v>59</v>
      </c>
      <c r="X2439" s="1">
        <v>73</v>
      </c>
      <c r="Y2439" s="1">
        <v>284.60413336936199</v>
      </c>
      <c r="Z2439" s="1">
        <v>288.42633848337357</v>
      </c>
      <c r="AA2439" s="1">
        <v>288.424072265625</v>
      </c>
      <c r="AB2439" s="1" t="s">
        <v>3122</v>
      </c>
      <c r="AC2439" s="3">
        <v>155</v>
      </c>
      <c r="AD2439" s="3">
        <f>_xlfn.XLOOKUP(B2439,EVENTOS!B:B,EVENTOS!M:M,"--",0,1)</f>
        <v>488</v>
      </c>
      <c r="AE2439" s="3">
        <v>1</v>
      </c>
      <c r="AF2439" s="12">
        <f>_xlfn.XLOOKUP(C2439,ESTACIONES!B:B,ESTACIONES!N:N,0,0,1)</f>
        <v>2.5621754116587949</v>
      </c>
      <c r="AG2439">
        <f>_xlfn.XLOOKUP(A2439,'L y W'!A:A,'L y W'!B:B,0,0,1)</f>
        <v>0</v>
      </c>
      <c r="AH2439">
        <f>_xlfn.XLOOKUP(A2439,'L y W'!A:A,'L y W'!C:C,0,0,1)</f>
        <v>0</v>
      </c>
    </row>
    <row r="2440" spans="1:34" x14ac:dyDescent="0.3">
      <c r="A2440" s="1">
        <v>4772</v>
      </c>
      <c r="B2440" s="1" t="s">
        <v>3123</v>
      </c>
      <c r="C2440" s="1" t="s">
        <v>3124</v>
      </c>
      <c r="D2440" s="1">
        <v>2018</v>
      </c>
      <c r="E2440" s="1">
        <v>8</v>
      </c>
      <c r="F2440" s="1">
        <v>30</v>
      </c>
      <c r="G2440" s="1">
        <v>21</v>
      </c>
      <c r="H2440" s="1">
        <v>43</v>
      </c>
      <c r="I2440" s="1">
        <v>39</v>
      </c>
      <c r="J2440" s="1">
        <v>-32.401000000000003</v>
      </c>
      <c r="K2440" s="1">
        <v>-71.228999999999999</v>
      </c>
      <c r="L2440" s="1">
        <v>5</v>
      </c>
      <c r="M2440" s="1">
        <v>56</v>
      </c>
      <c r="N2440" s="1">
        <v>-31.898700000000002</v>
      </c>
      <c r="O2440" s="1">
        <v>-71.492767000000001</v>
      </c>
      <c r="P2440" s="1">
        <v>0</v>
      </c>
      <c r="Q2440" s="1">
        <v>404</v>
      </c>
      <c r="R2440" s="7">
        <v>1.35</v>
      </c>
      <c r="S2440" s="1" t="s">
        <v>38</v>
      </c>
      <c r="T2440" s="1" t="s">
        <v>38</v>
      </c>
      <c r="U2440" s="1" t="s">
        <v>38</v>
      </c>
      <c r="V2440" s="1" t="s">
        <v>38</v>
      </c>
      <c r="W2440" s="1" t="s">
        <v>38</v>
      </c>
      <c r="X2440" s="1" t="s">
        <v>38</v>
      </c>
      <c r="Y2440" s="1">
        <v>61.005294326633276</v>
      </c>
      <c r="Z2440" s="1">
        <v>82.81090469182881</v>
      </c>
      <c r="AA2440" s="1">
        <v>82.81090469182881</v>
      </c>
      <c r="AB2440" s="1" t="s">
        <v>3125</v>
      </c>
      <c r="AC2440" s="3">
        <v>168</v>
      </c>
      <c r="AD2440" s="3">
        <f>_xlfn.XLOOKUP(B2440,EVENTOS!B:B,EVENTOS!M:M,"--",0,1)</f>
        <v>490</v>
      </c>
      <c r="AE2440" s="3">
        <v>2</v>
      </c>
      <c r="AF2440" s="12">
        <f>_xlfn.XLOOKUP(C2440,ESTACIONES!B:B,ESTACIONES!N:N,0,0,1)</f>
        <v>2.4044748160923235</v>
      </c>
      <c r="AG2440" t="e">
        <f>_xlfn.XLOOKUP(A2440,'L y W'!A:A,'L y W'!B:B,0,0,1)</f>
        <v>#N/A</v>
      </c>
      <c r="AH2440" t="e">
        <f>_xlfn.XLOOKUP(A2440,'L y W'!A:A,'L y W'!C:C,0,0,1)</f>
        <v>#N/A</v>
      </c>
    </row>
    <row r="2441" spans="1:34" x14ac:dyDescent="0.3">
      <c r="A2441" s="1">
        <v>4773</v>
      </c>
      <c r="B2441" s="1" t="s">
        <v>3123</v>
      </c>
      <c r="C2441" s="1" t="s">
        <v>51</v>
      </c>
      <c r="D2441" s="1">
        <v>2018</v>
      </c>
      <c r="E2441" s="1">
        <v>8</v>
      </c>
      <c r="F2441" s="1">
        <v>30</v>
      </c>
      <c r="G2441" s="1">
        <v>21</v>
      </c>
      <c r="H2441" s="1">
        <v>43</v>
      </c>
      <c r="I2441" s="1">
        <v>39</v>
      </c>
      <c r="J2441" s="1">
        <v>-32.401000000000003</v>
      </c>
      <c r="K2441" s="1">
        <v>-71.228999999999999</v>
      </c>
      <c r="L2441" s="1">
        <v>5</v>
      </c>
      <c r="M2441" s="1">
        <v>56</v>
      </c>
      <c r="N2441" s="1">
        <v>-31.783711</v>
      </c>
      <c r="O2441" s="1">
        <v>-70.969739000000004</v>
      </c>
      <c r="P2441" s="1">
        <v>458</v>
      </c>
      <c r="Q2441" s="1">
        <v>751</v>
      </c>
      <c r="R2441" s="7">
        <v>2.1</v>
      </c>
      <c r="S2441" s="1" t="s">
        <v>38</v>
      </c>
      <c r="T2441" s="1" t="s">
        <v>38</v>
      </c>
      <c r="U2441" s="1" t="s">
        <v>38</v>
      </c>
      <c r="V2441" s="1" t="s">
        <v>38</v>
      </c>
      <c r="W2441" s="1" t="s">
        <v>38</v>
      </c>
      <c r="X2441" s="1" t="s">
        <v>38</v>
      </c>
      <c r="Y2441" s="1">
        <v>72.693775500791162</v>
      </c>
      <c r="Z2441" s="1">
        <v>92.042874577880411</v>
      </c>
      <c r="AA2441" s="1">
        <v>92.042874577880411</v>
      </c>
      <c r="AB2441" s="1" t="s">
        <v>3126</v>
      </c>
      <c r="AC2441" s="3">
        <v>8</v>
      </c>
      <c r="AD2441" s="3">
        <f>_xlfn.XLOOKUP(B2441,EVENTOS!B:B,EVENTOS!M:M,"--",0,1)</f>
        <v>490</v>
      </c>
      <c r="AE2441" s="3">
        <v>2</v>
      </c>
      <c r="AF2441" s="12">
        <f>_xlfn.XLOOKUP(C2441,ESTACIONES!B:B,ESTACIONES!N:N,0,0,1)</f>
        <v>4.6375108145656956</v>
      </c>
      <c r="AG2441" t="e">
        <f>_xlfn.XLOOKUP(A2441,'L y W'!A:A,'L y W'!B:B,0,0,1)</f>
        <v>#N/A</v>
      </c>
      <c r="AH2441" t="e">
        <f>_xlfn.XLOOKUP(A2441,'L y W'!A:A,'L y W'!C:C,0,0,1)</f>
        <v>#N/A</v>
      </c>
    </row>
    <row r="2442" spans="1:34" x14ac:dyDescent="0.3">
      <c r="A2442" s="1">
        <v>4774</v>
      </c>
      <c r="B2442" s="1" t="s">
        <v>3123</v>
      </c>
      <c r="C2442" s="1" t="s">
        <v>1294</v>
      </c>
      <c r="D2442" s="1">
        <v>2018</v>
      </c>
      <c r="E2442" s="1">
        <v>8</v>
      </c>
      <c r="F2442" s="1">
        <v>30</v>
      </c>
      <c r="G2442" s="1">
        <v>21</v>
      </c>
      <c r="H2442" s="1">
        <v>43</v>
      </c>
      <c r="I2442" s="1">
        <v>39</v>
      </c>
      <c r="J2442" s="1">
        <v>-32.401000000000003</v>
      </c>
      <c r="K2442" s="1">
        <v>-71.228999999999999</v>
      </c>
      <c r="L2442" s="1">
        <v>5</v>
      </c>
      <c r="M2442" s="1">
        <v>56</v>
      </c>
      <c r="N2442" s="1">
        <v>-32.043300000000002</v>
      </c>
      <c r="O2442" s="1">
        <v>-70.974699999999999</v>
      </c>
      <c r="P2442" s="1">
        <v>0</v>
      </c>
      <c r="Q2442" s="1">
        <v>681</v>
      </c>
      <c r="R2442" s="7">
        <v>5.09</v>
      </c>
      <c r="S2442" s="1" t="s">
        <v>38</v>
      </c>
      <c r="T2442" s="1" t="s">
        <v>38</v>
      </c>
      <c r="U2442" s="1" t="s">
        <v>38</v>
      </c>
      <c r="V2442" s="1" t="s">
        <v>38</v>
      </c>
      <c r="W2442" s="1" t="s">
        <v>38</v>
      </c>
      <c r="X2442" s="1" t="s">
        <v>38</v>
      </c>
      <c r="Y2442" s="1">
        <v>46.346392882289102</v>
      </c>
      <c r="Z2442" s="1">
        <v>72.691045756678307</v>
      </c>
      <c r="AA2442" s="1">
        <v>72.691045756678307</v>
      </c>
      <c r="AB2442" s="1" t="s">
        <v>3127</v>
      </c>
      <c r="AC2442" s="3">
        <v>94</v>
      </c>
      <c r="AD2442" s="3">
        <f>_xlfn.XLOOKUP(B2442,EVENTOS!B:B,EVENTOS!M:M,"--",0,1)</f>
        <v>490</v>
      </c>
      <c r="AE2442" s="3">
        <v>2</v>
      </c>
      <c r="AF2442" s="12">
        <f>_xlfn.XLOOKUP(C2442,ESTACIONES!B:B,ESTACIONES!N:N,0,0,1)</f>
        <v>1.9505930656642652</v>
      </c>
      <c r="AG2442" t="e">
        <f>_xlfn.XLOOKUP(A2442,'L y W'!A:A,'L y W'!B:B,0,0,1)</f>
        <v>#N/A</v>
      </c>
      <c r="AH2442" t="e">
        <f>_xlfn.XLOOKUP(A2442,'L y W'!A:A,'L y W'!C:C,0,0,1)</f>
        <v>#N/A</v>
      </c>
    </row>
    <row r="2443" spans="1:34" x14ac:dyDescent="0.3">
      <c r="A2443" s="1">
        <v>4776</v>
      </c>
      <c r="B2443" s="1" t="s">
        <v>3123</v>
      </c>
      <c r="C2443" s="1" t="s">
        <v>2453</v>
      </c>
      <c r="D2443" s="1">
        <v>2018</v>
      </c>
      <c r="E2443" s="1">
        <v>8</v>
      </c>
      <c r="F2443" s="1">
        <v>30</v>
      </c>
      <c r="G2443" s="1">
        <v>21</v>
      </c>
      <c r="H2443" s="1">
        <v>43</v>
      </c>
      <c r="I2443" s="1">
        <v>39</v>
      </c>
      <c r="J2443" s="1">
        <v>-32.401000000000003</v>
      </c>
      <c r="K2443" s="1">
        <v>-71.228999999999999</v>
      </c>
      <c r="L2443" s="1">
        <v>5</v>
      </c>
      <c r="M2443" s="1">
        <v>56</v>
      </c>
      <c r="N2443" s="1">
        <v>-33.367249999999999</v>
      </c>
      <c r="O2443" s="1">
        <v>-70.689750000000004</v>
      </c>
      <c r="P2443" s="1">
        <v>0</v>
      </c>
      <c r="Q2443" s="1">
        <v>356</v>
      </c>
      <c r="R2443" s="7">
        <v>0.78</v>
      </c>
      <c r="S2443" s="1" t="s">
        <v>38</v>
      </c>
      <c r="T2443" s="1" t="s">
        <v>38</v>
      </c>
      <c r="U2443" s="1" t="s">
        <v>38</v>
      </c>
      <c r="V2443" s="1" t="s">
        <v>38</v>
      </c>
      <c r="W2443" s="1" t="s">
        <v>38</v>
      </c>
      <c r="X2443" s="1" t="s">
        <v>38</v>
      </c>
      <c r="Y2443" s="1">
        <v>118.44517812148102</v>
      </c>
      <c r="Z2443" s="1">
        <v>131.0162593735196</v>
      </c>
      <c r="AA2443" s="1">
        <v>131.0162593735196</v>
      </c>
      <c r="AB2443" s="1" t="s">
        <v>3128</v>
      </c>
      <c r="AC2443" s="3">
        <v>148</v>
      </c>
      <c r="AD2443" s="3">
        <f>_xlfn.XLOOKUP(B2443,EVENTOS!B:B,EVENTOS!M:M,"--",0,1)</f>
        <v>490</v>
      </c>
      <c r="AE2443" s="3">
        <v>2</v>
      </c>
      <c r="AF2443" s="12">
        <f>_xlfn.XLOOKUP(C2443,ESTACIONES!B:B,ESTACIONES!N:N,0,0,1)</f>
        <v>4.1486540332631483</v>
      </c>
      <c r="AG2443" t="e">
        <f>_xlfn.XLOOKUP(A2443,'L y W'!A:A,'L y W'!B:B,0,0,1)</f>
        <v>#N/A</v>
      </c>
      <c r="AH2443" t="e">
        <f>_xlfn.XLOOKUP(A2443,'L y W'!A:A,'L y W'!C:C,0,0,1)</f>
        <v>#N/A</v>
      </c>
    </row>
    <row r="2444" spans="1:34" x14ac:dyDescent="0.3">
      <c r="A2444" s="1">
        <v>4778</v>
      </c>
      <c r="B2444" s="1" t="s">
        <v>3123</v>
      </c>
      <c r="C2444" s="1" t="s">
        <v>2877</v>
      </c>
      <c r="D2444" s="1">
        <v>2018</v>
      </c>
      <c r="E2444" s="1">
        <v>8</v>
      </c>
      <c r="F2444" s="1">
        <v>30</v>
      </c>
      <c r="G2444" s="1">
        <v>21</v>
      </c>
      <c r="H2444" s="1">
        <v>43</v>
      </c>
      <c r="I2444" s="1">
        <v>39</v>
      </c>
      <c r="J2444" s="1">
        <v>-32.401000000000003</v>
      </c>
      <c r="K2444" s="1">
        <v>-71.228999999999999</v>
      </c>
      <c r="L2444" s="1">
        <v>5</v>
      </c>
      <c r="M2444" s="1">
        <v>56</v>
      </c>
      <c r="N2444" s="1">
        <v>-33.578333000000001</v>
      </c>
      <c r="O2444" s="1">
        <v>-70.551389</v>
      </c>
      <c r="P2444" s="1">
        <v>0</v>
      </c>
      <c r="Q2444" s="1">
        <v>435</v>
      </c>
      <c r="R2444" s="7">
        <v>3.56</v>
      </c>
      <c r="S2444" s="1" t="s">
        <v>38</v>
      </c>
      <c r="T2444" s="1" t="s">
        <v>38</v>
      </c>
      <c r="U2444" s="1" t="s">
        <v>38</v>
      </c>
      <c r="V2444" s="1" t="s">
        <v>38</v>
      </c>
      <c r="W2444" s="1" t="s">
        <v>38</v>
      </c>
      <c r="X2444" s="1" t="s">
        <v>38</v>
      </c>
      <c r="Y2444" s="1">
        <v>145.11893971411746</v>
      </c>
      <c r="Z2444" s="1">
        <v>155.549049060898</v>
      </c>
      <c r="AA2444" s="1">
        <v>155.549049060898</v>
      </c>
      <c r="AB2444" s="1" t="s">
        <v>3129</v>
      </c>
      <c r="AC2444" s="3">
        <v>162</v>
      </c>
      <c r="AD2444" s="3">
        <f>_xlfn.XLOOKUP(B2444,EVENTOS!B:B,EVENTOS!M:M,"--",0,1)</f>
        <v>490</v>
      </c>
      <c r="AE2444" s="3">
        <v>2</v>
      </c>
      <c r="AF2444" s="12">
        <f>_xlfn.XLOOKUP(C2444,ESTACIONES!B:B,ESTACIONES!N:N,0,0,1)</f>
        <v>2.1192001333920891</v>
      </c>
      <c r="AG2444" t="e">
        <f>_xlfn.XLOOKUP(A2444,'L y W'!A:A,'L y W'!B:B,0,0,1)</f>
        <v>#N/A</v>
      </c>
      <c r="AH2444" t="e">
        <f>_xlfn.XLOOKUP(A2444,'L y W'!A:A,'L y W'!C:C,0,0,1)</f>
        <v>#N/A</v>
      </c>
    </row>
    <row r="2445" spans="1:34" x14ac:dyDescent="0.3">
      <c r="A2445" s="1">
        <v>4779</v>
      </c>
      <c r="B2445" s="1" t="s">
        <v>3123</v>
      </c>
      <c r="C2445" s="1" t="s">
        <v>147</v>
      </c>
      <c r="D2445" s="1">
        <v>2018</v>
      </c>
      <c r="E2445" s="1">
        <v>8</v>
      </c>
      <c r="F2445" s="1">
        <v>30</v>
      </c>
      <c r="G2445" s="1">
        <v>21</v>
      </c>
      <c r="H2445" s="1">
        <v>43</v>
      </c>
      <c r="I2445" s="1">
        <v>39</v>
      </c>
      <c r="J2445" s="1">
        <v>-32.401000000000003</v>
      </c>
      <c r="K2445" s="1">
        <v>-71.228999999999999</v>
      </c>
      <c r="L2445" s="1">
        <v>5</v>
      </c>
      <c r="M2445" s="1">
        <v>56</v>
      </c>
      <c r="N2445" s="1">
        <v>-33.388686</v>
      </c>
      <c r="O2445" s="1">
        <v>-70.621589</v>
      </c>
      <c r="P2445" s="1">
        <v>0</v>
      </c>
      <c r="Q2445" s="1">
        <v>311</v>
      </c>
      <c r="R2445" s="7">
        <v>0.99</v>
      </c>
      <c r="S2445" s="1" t="s">
        <v>38</v>
      </c>
      <c r="T2445" s="1" t="s">
        <v>38</v>
      </c>
      <c r="U2445" s="1" t="s">
        <v>38</v>
      </c>
      <c r="V2445" s="1" t="s">
        <v>38</v>
      </c>
      <c r="W2445" s="1" t="s">
        <v>38</v>
      </c>
      <c r="X2445" s="1" t="s">
        <v>38</v>
      </c>
      <c r="Y2445" s="1">
        <v>123.40178650970442</v>
      </c>
      <c r="Z2445" s="1">
        <v>135.51384030344158</v>
      </c>
      <c r="AA2445" s="1">
        <v>135.51384030344158</v>
      </c>
      <c r="AB2445" s="1" t="s">
        <v>3130</v>
      </c>
      <c r="AC2445" s="3">
        <v>26</v>
      </c>
      <c r="AD2445" s="3">
        <f>_xlfn.XLOOKUP(B2445,EVENTOS!B:B,EVENTOS!M:M,"--",0,1)</f>
        <v>490</v>
      </c>
      <c r="AE2445" s="3">
        <v>2</v>
      </c>
      <c r="AF2445" s="12">
        <f>_xlfn.XLOOKUP(C2445,ESTACIONES!B:B,ESTACIONES!N:N,0,0,1)</f>
        <v>5.3601454441489214</v>
      </c>
      <c r="AG2445" t="e">
        <f>_xlfn.XLOOKUP(A2445,'L y W'!A:A,'L y W'!B:B,0,0,1)</f>
        <v>#N/A</v>
      </c>
      <c r="AH2445" t="e">
        <f>_xlfn.XLOOKUP(A2445,'L y W'!A:A,'L y W'!C:C,0,0,1)</f>
        <v>#N/A</v>
      </c>
    </row>
    <row r="2446" spans="1:34" x14ac:dyDescent="0.3">
      <c r="A2446" s="1">
        <v>478</v>
      </c>
      <c r="B2446" s="1" t="s">
        <v>3105</v>
      </c>
      <c r="C2446" s="1" t="s">
        <v>76</v>
      </c>
      <c r="D2446" s="1">
        <v>2014</v>
      </c>
      <c r="E2446" s="1">
        <v>6</v>
      </c>
      <c r="F2446" s="1">
        <v>4</v>
      </c>
      <c r="G2446" s="1">
        <v>17</v>
      </c>
      <c r="H2446" s="1">
        <v>4</v>
      </c>
      <c r="I2446" s="1">
        <v>29</v>
      </c>
      <c r="J2446" s="1">
        <v>-20.645</v>
      </c>
      <c r="K2446" s="1">
        <v>-70.790000000000006</v>
      </c>
      <c r="L2446" s="1">
        <v>4.9000000000000004</v>
      </c>
      <c r="M2446" s="1">
        <v>23.8</v>
      </c>
      <c r="N2446" s="1">
        <v>-20.496327999999998</v>
      </c>
      <c r="O2446" s="1">
        <v>-69.337469999999996</v>
      </c>
      <c r="P2446" s="1">
        <v>0</v>
      </c>
      <c r="Q2446" s="1">
        <v>357</v>
      </c>
      <c r="R2446" s="7">
        <v>2.08</v>
      </c>
      <c r="S2446" s="1">
        <v>347</v>
      </c>
      <c r="T2446" s="1">
        <v>26</v>
      </c>
      <c r="U2446" s="1">
        <v>89</v>
      </c>
      <c r="V2446" s="1">
        <v>168</v>
      </c>
      <c r="W2446" s="1">
        <v>64</v>
      </c>
      <c r="X2446" s="1">
        <v>90</v>
      </c>
      <c r="Y2446" s="1">
        <v>152.33901342382484</v>
      </c>
      <c r="Z2446" s="1">
        <v>154.1869482509602</v>
      </c>
      <c r="AA2446" s="1">
        <v>154.1192932128906</v>
      </c>
      <c r="AB2446" s="1" t="s">
        <v>3131</v>
      </c>
      <c r="AC2446" s="3">
        <v>14</v>
      </c>
      <c r="AD2446" s="3">
        <f>_xlfn.XLOOKUP(B2446,EVENTOS!B:B,EVENTOS!M:M,"--",0,1)</f>
        <v>489</v>
      </c>
      <c r="AE2446" s="3">
        <v>1</v>
      </c>
      <c r="AF2446" s="12">
        <f>_xlfn.XLOOKUP(C2446,ESTACIONES!B:B,ESTACIONES!N:N,0,0,1)</f>
        <v>2.8487108524030149</v>
      </c>
      <c r="AG2446">
        <f>_xlfn.XLOOKUP(A2446,'L y W'!A:A,'L y W'!B:B,0,0,1)</f>
        <v>0</v>
      </c>
      <c r="AH2446">
        <f>_xlfn.XLOOKUP(A2446,'L y W'!A:A,'L y W'!C:C,0,0,1)</f>
        <v>0</v>
      </c>
    </row>
    <row r="2447" spans="1:34" x14ac:dyDescent="0.3">
      <c r="A2447" s="1">
        <v>4780</v>
      </c>
      <c r="B2447" s="1" t="s">
        <v>3123</v>
      </c>
      <c r="C2447" s="1" t="s">
        <v>62</v>
      </c>
      <c r="D2447" s="1">
        <v>2018</v>
      </c>
      <c r="E2447" s="1">
        <v>8</v>
      </c>
      <c r="F2447" s="1">
        <v>30</v>
      </c>
      <c r="G2447" s="1">
        <v>21</v>
      </c>
      <c r="H2447" s="1">
        <v>43</v>
      </c>
      <c r="I2447" s="1">
        <v>39</v>
      </c>
      <c r="J2447" s="1">
        <v>-32.401000000000003</v>
      </c>
      <c r="K2447" s="1">
        <v>-71.228999999999999</v>
      </c>
      <c r="L2447" s="1">
        <v>5</v>
      </c>
      <c r="M2447" s="1">
        <v>56</v>
      </c>
      <c r="N2447" s="1">
        <v>-33.215583000000002</v>
      </c>
      <c r="O2447" s="1">
        <v>-70.766861000000006</v>
      </c>
      <c r="P2447" s="1">
        <v>0</v>
      </c>
      <c r="Q2447" s="1">
        <v>401</v>
      </c>
      <c r="R2447" s="7">
        <v>1.31</v>
      </c>
      <c r="S2447" s="1" t="s">
        <v>38</v>
      </c>
      <c r="T2447" s="1" t="s">
        <v>38</v>
      </c>
      <c r="U2447" s="1" t="s">
        <v>38</v>
      </c>
      <c r="V2447" s="1" t="s">
        <v>38</v>
      </c>
      <c r="W2447" s="1" t="s">
        <v>38</v>
      </c>
      <c r="X2447" s="1" t="s">
        <v>38</v>
      </c>
      <c r="Y2447" s="1">
        <v>100.17081772492224</v>
      </c>
      <c r="Z2447" s="1">
        <v>114.76146009736716</v>
      </c>
      <c r="AA2447" s="1">
        <v>114.76146009736716</v>
      </c>
      <c r="AB2447" s="1" t="s">
        <v>3132</v>
      </c>
      <c r="AC2447" s="3">
        <v>11</v>
      </c>
      <c r="AD2447" s="3">
        <f>_xlfn.XLOOKUP(B2447,EVENTOS!B:B,EVENTOS!M:M,"--",0,1)</f>
        <v>490</v>
      </c>
      <c r="AE2447" s="3">
        <v>2</v>
      </c>
      <c r="AF2447" s="12">
        <f>_xlfn.XLOOKUP(C2447,ESTACIONES!B:B,ESTACIONES!N:N,0,0,1)</f>
        <v>2.7481272780344788</v>
      </c>
      <c r="AG2447" t="e">
        <f>_xlfn.XLOOKUP(A2447,'L y W'!A:A,'L y W'!B:B,0,0,1)</f>
        <v>#N/A</v>
      </c>
      <c r="AH2447" t="e">
        <f>_xlfn.XLOOKUP(A2447,'L y W'!A:A,'L y W'!C:C,0,0,1)</f>
        <v>#N/A</v>
      </c>
    </row>
    <row r="2448" spans="1:34" x14ac:dyDescent="0.3">
      <c r="A2448" s="1">
        <v>4781</v>
      </c>
      <c r="B2448" s="1" t="s">
        <v>3123</v>
      </c>
      <c r="C2448" s="1" t="s">
        <v>2591</v>
      </c>
      <c r="D2448" s="1">
        <v>2018</v>
      </c>
      <c r="E2448" s="1">
        <v>8</v>
      </c>
      <c r="F2448" s="1">
        <v>30</v>
      </c>
      <c r="G2448" s="1">
        <v>21</v>
      </c>
      <c r="H2448" s="1">
        <v>43</v>
      </c>
      <c r="I2448" s="1">
        <v>39</v>
      </c>
      <c r="J2448" s="1">
        <v>-32.401000000000003</v>
      </c>
      <c r="K2448" s="1">
        <v>-71.228999999999999</v>
      </c>
      <c r="L2448" s="1">
        <v>5</v>
      </c>
      <c r="M2448" s="1">
        <v>56</v>
      </c>
      <c r="N2448" s="1">
        <v>-33.205500000000001</v>
      </c>
      <c r="O2448" s="1">
        <v>-70.683806000000004</v>
      </c>
      <c r="P2448" s="1">
        <v>0</v>
      </c>
      <c r="Q2448" s="1">
        <v>563</v>
      </c>
      <c r="R2448" s="7">
        <v>5.2227272727272727</v>
      </c>
      <c r="S2448" s="1" t="s">
        <v>38</v>
      </c>
      <c r="T2448" s="1" t="s">
        <v>38</v>
      </c>
      <c r="U2448" s="1" t="s">
        <v>38</v>
      </c>
      <c r="V2448" s="1" t="s">
        <v>38</v>
      </c>
      <c r="W2448" s="1" t="s">
        <v>38</v>
      </c>
      <c r="X2448" s="1" t="s">
        <v>38</v>
      </c>
      <c r="Y2448" s="1">
        <v>102.7983332651698</v>
      </c>
      <c r="Z2448" s="1">
        <v>117.06193797343745</v>
      </c>
      <c r="AA2448" s="1">
        <v>117.06193797343745</v>
      </c>
      <c r="AB2448" s="1" t="s">
        <v>3133</v>
      </c>
      <c r="AC2448" s="3">
        <v>153</v>
      </c>
      <c r="AD2448" s="3">
        <f>_xlfn.XLOOKUP(B2448,EVENTOS!B:B,EVENTOS!M:M,"--",0,1)</f>
        <v>490</v>
      </c>
      <c r="AE2448" s="3">
        <v>2</v>
      </c>
      <c r="AF2448" s="12">
        <f>_xlfn.XLOOKUP(C2448,ESTACIONES!B:B,ESTACIONES!N:N,0,0,1)</f>
        <v>2.8809077784585528</v>
      </c>
      <c r="AG2448" t="e">
        <f>_xlfn.XLOOKUP(A2448,'L y W'!A:A,'L y W'!B:B,0,0,1)</f>
        <v>#N/A</v>
      </c>
      <c r="AH2448" t="e">
        <f>_xlfn.XLOOKUP(A2448,'L y W'!A:A,'L y W'!C:C,0,0,1)</f>
        <v>#N/A</v>
      </c>
    </row>
    <row r="2449" spans="1:34" x14ac:dyDescent="0.3">
      <c r="A2449" s="1">
        <v>4782</v>
      </c>
      <c r="B2449" s="1" t="s">
        <v>3123</v>
      </c>
      <c r="C2449" s="1" t="s">
        <v>155</v>
      </c>
      <c r="D2449" s="1">
        <v>2018</v>
      </c>
      <c r="E2449" s="1">
        <v>8</v>
      </c>
      <c r="F2449" s="1">
        <v>30</v>
      </c>
      <c r="G2449" s="1">
        <v>21</v>
      </c>
      <c r="H2449" s="1">
        <v>43</v>
      </c>
      <c r="I2449" s="1">
        <v>39</v>
      </c>
      <c r="J2449" s="1">
        <v>-32.401000000000003</v>
      </c>
      <c r="K2449" s="1">
        <v>-71.228999999999999</v>
      </c>
      <c r="L2449" s="1">
        <v>5</v>
      </c>
      <c r="M2449" s="1">
        <v>56</v>
      </c>
      <c r="N2449" s="1">
        <v>-33.508417000000001</v>
      </c>
      <c r="O2449" s="1">
        <v>-70.748806000000002</v>
      </c>
      <c r="P2449" s="1">
        <v>0</v>
      </c>
      <c r="Q2449" s="1">
        <v>379</v>
      </c>
      <c r="R2449" s="7">
        <v>2.7</v>
      </c>
      <c r="S2449" s="1" t="s">
        <v>38</v>
      </c>
      <c r="T2449" s="1" t="s">
        <v>38</v>
      </c>
      <c r="U2449" s="1" t="s">
        <v>38</v>
      </c>
      <c r="V2449" s="1" t="s">
        <v>38</v>
      </c>
      <c r="W2449" s="1" t="s">
        <v>38</v>
      </c>
      <c r="X2449" s="1" t="s">
        <v>38</v>
      </c>
      <c r="Y2449" s="1">
        <v>130.76565356004448</v>
      </c>
      <c r="Z2449" s="1">
        <v>142.25208663139384</v>
      </c>
      <c r="AA2449" s="1">
        <v>142.25208663139384</v>
      </c>
      <c r="AB2449" s="1" t="s">
        <v>3134</v>
      </c>
      <c r="AC2449" s="3">
        <v>29</v>
      </c>
      <c r="AD2449" s="3">
        <f>_xlfn.XLOOKUP(B2449,EVENTOS!B:B,EVENTOS!M:M,"--",0,1)</f>
        <v>490</v>
      </c>
      <c r="AE2449" s="3">
        <v>2</v>
      </c>
      <c r="AF2449" s="12">
        <f>_xlfn.XLOOKUP(C2449,ESTACIONES!B:B,ESTACIONES!N:N,0,0,1)</f>
        <v>4.3941768465990183</v>
      </c>
      <c r="AG2449" t="e">
        <f>_xlfn.XLOOKUP(A2449,'L y W'!A:A,'L y W'!B:B,0,0,1)</f>
        <v>#N/A</v>
      </c>
      <c r="AH2449" t="e">
        <f>_xlfn.XLOOKUP(A2449,'L y W'!A:A,'L y W'!C:C,0,0,1)</f>
        <v>#N/A</v>
      </c>
    </row>
    <row r="2450" spans="1:34" x14ac:dyDescent="0.3">
      <c r="A2450" s="1">
        <v>4783</v>
      </c>
      <c r="B2450" s="1" t="s">
        <v>3123</v>
      </c>
      <c r="C2450" s="1" t="s">
        <v>159</v>
      </c>
      <c r="D2450" s="1">
        <v>2018</v>
      </c>
      <c r="E2450" s="1">
        <v>8</v>
      </c>
      <c r="F2450" s="1">
        <v>30</v>
      </c>
      <c r="G2450" s="1">
        <v>21</v>
      </c>
      <c r="H2450" s="1">
        <v>43</v>
      </c>
      <c r="I2450" s="1">
        <v>39</v>
      </c>
      <c r="J2450" s="1">
        <v>-32.401000000000003</v>
      </c>
      <c r="K2450" s="1">
        <v>-71.228999999999999</v>
      </c>
      <c r="L2450" s="1">
        <v>5</v>
      </c>
      <c r="M2450" s="1">
        <v>56</v>
      </c>
      <c r="N2450" s="1">
        <v>-33.665194</v>
      </c>
      <c r="O2450" s="1">
        <v>-70.929333</v>
      </c>
      <c r="P2450" s="1">
        <v>0</v>
      </c>
      <c r="Q2450" s="1">
        <v>471</v>
      </c>
      <c r="R2450" s="7">
        <v>1.4</v>
      </c>
      <c r="S2450" s="1" t="s">
        <v>38</v>
      </c>
      <c r="T2450" s="1" t="s">
        <v>38</v>
      </c>
      <c r="U2450" s="1" t="s">
        <v>38</v>
      </c>
      <c r="V2450" s="1" t="s">
        <v>38</v>
      </c>
      <c r="W2450" s="1" t="s">
        <v>38</v>
      </c>
      <c r="X2450" s="1" t="s">
        <v>38</v>
      </c>
      <c r="Y2450" s="1">
        <v>142.97272454444041</v>
      </c>
      <c r="Z2450" s="1">
        <v>153.54868922807657</v>
      </c>
      <c r="AA2450" s="1">
        <v>153.54868922807657</v>
      </c>
      <c r="AB2450" s="1" t="s">
        <v>3135</v>
      </c>
      <c r="AC2450" s="3">
        <v>31</v>
      </c>
      <c r="AD2450" s="3">
        <f>_xlfn.XLOOKUP(B2450,EVENTOS!B:B,EVENTOS!M:M,"--",0,1)</f>
        <v>490</v>
      </c>
      <c r="AE2450" s="3">
        <v>2</v>
      </c>
      <c r="AF2450" s="12">
        <f>_xlfn.XLOOKUP(C2450,ESTACIONES!B:B,ESTACIONES!N:N,0,0,1)</f>
        <v>2.4787510476540047</v>
      </c>
      <c r="AG2450" t="e">
        <f>_xlfn.XLOOKUP(A2450,'L y W'!A:A,'L y W'!B:B,0,0,1)</f>
        <v>#N/A</v>
      </c>
      <c r="AH2450" t="e">
        <f>_xlfn.XLOOKUP(A2450,'L y W'!A:A,'L y W'!C:C,0,0,1)</f>
        <v>#N/A</v>
      </c>
    </row>
    <row r="2451" spans="1:34" x14ac:dyDescent="0.3">
      <c r="A2451" s="1">
        <v>4784</v>
      </c>
      <c r="B2451" s="1" t="s">
        <v>3123</v>
      </c>
      <c r="C2451" s="1" t="s">
        <v>165</v>
      </c>
      <c r="D2451" s="1">
        <v>2018</v>
      </c>
      <c r="E2451" s="1">
        <v>8</v>
      </c>
      <c r="F2451" s="1">
        <v>30</v>
      </c>
      <c r="G2451" s="1">
        <v>21</v>
      </c>
      <c r="H2451" s="1">
        <v>43</v>
      </c>
      <c r="I2451" s="1">
        <v>39</v>
      </c>
      <c r="J2451" s="1">
        <v>-32.401000000000003</v>
      </c>
      <c r="K2451" s="1">
        <v>-71.228999999999999</v>
      </c>
      <c r="L2451" s="1">
        <v>5</v>
      </c>
      <c r="M2451" s="1">
        <v>56</v>
      </c>
      <c r="N2451" s="1">
        <v>-33.053122000000002</v>
      </c>
      <c r="O2451" s="1">
        <v>-71.622031000000007</v>
      </c>
      <c r="P2451" s="1">
        <v>0</v>
      </c>
      <c r="Q2451" s="1">
        <v>642</v>
      </c>
      <c r="R2451" s="7">
        <v>8.48</v>
      </c>
      <c r="S2451" s="1" t="s">
        <v>38</v>
      </c>
      <c r="T2451" s="1" t="s">
        <v>38</v>
      </c>
      <c r="U2451" s="1" t="s">
        <v>38</v>
      </c>
      <c r="V2451" s="1" t="s">
        <v>38</v>
      </c>
      <c r="W2451" s="1" t="s">
        <v>38</v>
      </c>
      <c r="X2451" s="1" t="s">
        <v>38</v>
      </c>
      <c r="Y2451" s="1">
        <v>81.163679683065524</v>
      </c>
      <c r="Z2451" s="1">
        <v>98.608026548021243</v>
      </c>
      <c r="AA2451" s="1">
        <v>98.608026548021243</v>
      </c>
      <c r="AB2451" s="1" t="s">
        <v>3136</v>
      </c>
      <c r="AC2451" s="3">
        <v>34</v>
      </c>
      <c r="AD2451" s="3">
        <f>_xlfn.XLOOKUP(B2451,EVENTOS!B:B,EVENTOS!M:M,"--",0,1)</f>
        <v>490</v>
      </c>
      <c r="AE2451" s="3">
        <v>2</v>
      </c>
      <c r="AF2451" s="12">
        <f>_xlfn.XLOOKUP(C2451,ESTACIONES!B:B,ESTACIONES!N:N,0,0,1)</f>
        <v>2.7574934886317917</v>
      </c>
      <c r="AG2451" t="e">
        <f>_xlfn.XLOOKUP(A2451,'L y W'!A:A,'L y W'!B:B,0,0,1)</f>
        <v>#N/A</v>
      </c>
      <c r="AH2451" t="e">
        <f>_xlfn.XLOOKUP(A2451,'L y W'!A:A,'L y W'!C:C,0,0,1)</f>
        <v>#N/A</v>
      </c>
    </row>
    <row r="2452" spans="1:34" x14ac:dyDescent="0.3">
      <c r="A2452" s="1">
        <v>4785</v>
      </c>
      <c r="B2452" s="1" t="s">
        <v>3123</v>
      </c>
      <c r="C2452" s="1" t="s">
        <v>234</v>
      </c>
      <c r="D2452" s="1">
        <v>2018</v>
      </c>
      <c r="E2452" s="1">
        <v>8</v>
      </c>
      <c r="F2452" s="1">
        <v>30</v>
      </c>
      <c r="G2452" s="1">
        <v>21</v>
      </c>
      <c r="H2452" s="1">
        <v>43</v>
      </c>
      <c r="I2452" s="1">
        <v>39</v>
      </c>
      <c r="J2452" s="1">
        <v>-32.401000000000003</v>
      </c>
      <c r="K2452" s="1">
        <v>-71.228999999999999</v>
      </c>
      <c r="L2452" s="1">
        <v>5</v>
      </c>
      <c r="M2452" s="1">
        <v>56</v>
      </c>
      <c r="N2452" s="1">
        <v>-33.023083</v>
      </c>
      <c r="O2452" s="1">
        <v>-71.517832999999996</v>
      </c>
      <c r="P2452" s="1">
        <v>0</v>
      </c>
      <c r="Q2452" s="1">
        <v>622</v>
      </c>
      <c r="R2452" s="7">
        <v>7.28</v>
      </c>
      <c r="S2452" s="1" t="s">
        <v>38</v>
      </c>
      <c r="T2452" s="1" t="s">
        <v>38</v>
      </c>
      <c r="U2452" s="1" t="s">
        <v>38</v>
      </c>
      <c r="V2452" s="1" t="s">
        <v>38</v>
      </c>
      <c r="W2452" s="1" t="s">
        <v>38</v>
      </c>
      <c r="X2452" s="1" t="s">
        <v>38</v>
      </c>
      <c r="Y2452" s="1">
        <v>74.112895408359833</v>
      </c>
      <c r="Z2452" s="1">
        <v>92.890910566160798</v>
      </c>
      <c r="AA2452" s="1">
        <v>92.890910566160798</v>
      </c>
      <c r="AB2452" s="1" t="s">
        <v>3137</v>
      </c>
      <c r="AC2452" s="3">
        <v>44</v>
      </c>
      <c r="AD2452" s="3">
        <f>_xlfn.XLOOKUP(B2452,EVENTOS!B:B,EVENTOS!M:M,"--",0,1)</f>
        <v>490</v>
      </c>
      <c r="AE2452" s="3">
        <v>2</v>
      </c>
      <c r="AF2452" s="12">
        <f>_xlfn.XLOOKUP(C2452,ESTACIONES!B:B,ESTACIONES!N:N,0,0,1)</f>
        <v>7.8837968896193393</v>
      </c>
      <c r="AG2452" t="e">
        <f>_xlfn.XLOOKUP(A2452,'L y W'!A:A,'L y W'!B:B,0,0,1)</f>
        <v>#N/A</v>
      </c>
      <c r="AH2452" t="e">
        <f>_xlfn.XLOOKUP(A2452,'L y W'!A:A,'L y W'!C:C,0,0,1)</f>
        <v>#N/A</v>
      </c>
    </row>
    <row r="2453" spans="1:34" x14ac:dyDescent="0.3">
      <c r="A2453" s="1">
        <v>4786</v>
      </c>
      <c r="B2453" s="1" t="s">
        <v>3123</v>
      </c>
      <c r="C2453" s="1" t="s">
        <v>2461</v>
      </c>
      <c r="D2453" s="1">
        <v>2018</v>
      </c>
      <c r="E2453" s="1">
        <v>8</v>
      </c>
      <c r="F2453" s="1">
        <v>30</v>
      </c>
      <c r="G2453" s="1">
        <v>21</v>
      </c>
      <c r="H2453" s="1">
        <v>43</v>
      </c>
      <c r="I2453" s="1">
        <v>39</v>
      </c>
      <c r="J2453" s="1">
        <v>-32.401000000000003</v>
      </c>
      <c r="K2453" s="1">
        <v>-71.228999999999999</v>
      </c>
      <c r="L2453" s="1">
        <v>5</v>
      </c>
      <c r="M2453" s="1">
        <v>56</v>
      </c>
      <c r="N2453" s="1">
        <v>-33.055146999999998</v>
      </c>
      <c r="O2453" s="1">
        <v>-71.438597000000001</v>
      </c>
      <c r="P2453" s="1">
        <v>167</v>
      </c>
      <c r="Q2453" s="1">
        <v>575</v>
      </c>
      <c r="R2453" s="7">
        <v>5.5</v>
      </c>
      <c r="S2453" s="1" t="s">
        <v>38</v>
      </c>
      <c r="T2453" s="1" t="s">
        <v>38</v>
      </c>
      <c r="U2453" s="1" t="s">
        <v>38</v>
      </c>
      <c r="V2453" s="1" t="s">
        <v>38</v>
      </c>
      <c r="W2453" s="1" t="s">
        <v>38</v>
      </c>
      <c r="X2453" s="1" t="s">
        <v>38</v>
      </c>
      <c r="Y2453" s="1">
        <v>75.15808750993429</v>
      </c>
      <c r="Z2453" s="1">
        <v>93.826808573834271</v>
      </c>
      <c r="AA2453" s="1">
        <v>93.826808573834271</v>
      </c>
      <c r="AB2453" s="1" t="s">
        <v>3138</v>
      </c>
      <c r="AC2453" s="3">
        <v>149</v>
      </c>
      <c r="AD2453" s="3">
        <f>_xlfn.XLOOKUP(B2453,EVENTOS!B:B,EVENTOS!M:M,"--",0,1)</f>
        <v>490</v>
      </c>
      <c r="AE2453" s="3">
        <v>2</v>
      </c>
      <c r="AF2453" s="12">
        <f>_xlfn.XLOOKUP(C2453,ESTACIONES!B:B,ESTACIONES!N:N,0,0,1)</f>
        <v>3.9556673076940285</v>
      </c>
      <c r="AG2453" t="e">
        <f>_xlfn.XLOOKUP(A2453,'L y W'!A:A,'L y W'!B:B,0,0,1)</f>
        <v>#N/A</v>
      </c>
      <c r="AH2453" t="e">
        <f>_xlfn.XLOOKUP(A2453,'L y W'!A:A,'L y W'!C:C,0,0,1)</f>
        <v>#N/A</v>
      </c>
    </row>
    <row r="2454" spans="1:34" x14ac:dyDescent="0.3">
      <c r="A2454" s="1">
        <v>4789</v>
      </c>
      <c r="B2454" s="1" t="s">
        <v>3123</v>
      </c>
      <c r="C2454" s="1" t="s">
        <v>167</v>
      </c>
      <c r="D2454" s="1">
        <v>2018</v>
      </c>
      <c r="E2454" s="1">
        <v>8</v>
      </c>
      <c r="F2454" s="1">
        <v>30</v>
      </c>
      <c r="G2454" s="1">
        <v>21</v>
      </c>
      <c r="H2454" s="1">
        <v>43</v>
      </c>
      <c r="I2454" s="1">
        <v>39</v>
      </c>
      <c r="J2454" s="1">
        <v>-32.401000000000003</v>
      </c>
      <c r="K2454" s="1">
        <v>-71.228999999999999</v>
      </c>
      <c r="L2454" s="1">
        <v>5</v>
      </c>
      <c r="M2454" s="1">
        <v>56</v>
      </c>
      <c r="N2454" s="1">
        <v>-33.365428000000001</v>
      </c>
      <c r="O2454" s="1">
        <v>-71.669036000000006</v>
      </c>
      <c r="P2454" s="1">
        <v>0</v>
      </c>
      <c r="Q2454" s="1">
        <v>549</v>
      </c>
      <c r="R2454" s="7">
        <v>5.72</v>
      </c>
      <c r="S2454" s="1" t="s">
        <v>38</v>
      </c>
      <c r="T2454" s="1" t="s">
        <v>38</v>
      </c>
      <c r="U2454" s="1" t="s">
        <v>38</v>
      </c>
      <c r="V2454" s="1" t="s">
        <v>38</v>
      </c>
      <c r="W2454" s="1" t="s">
        <v>38</v>
      </c>
      <c r="X2454" s="1" t="s">
        <v>38</v>
      </c>
      <c r="Y2454" s="1">
        <v>114.60942971950182</v>
      </c>
      <c r="Z2454" s="1">
        <v>127.55908976090032</v>
      </c>
      <c r="AA2454" s="1">
        <v>127.55908976090032</v>
      </c>
      <c r="AB2454" s="1" t="s">
        <v>3139</v>
      </c>
      <c r="AC2454" s="3">
        <v>35</v>
      </c>
      <c r="AD2454" s="3">
        <f>_xlfn.XLOOKUP(B2454,EVENTOS!B:B,EVENTOS!M:M,"--",0,1)</f>
        <v>490</v>
      </c>
      <c r="AE2454" s="3">
        <v>2</v>
      </c>
      <c r="AF2454" s="12">
        <f>_xlfn.XLOOKUP(C2454,ESTACIONES!B:B,ESTACIONES!N:N,0,0,1)</f>
        <v>3.4777015408059508</v>
      </c>
      <c r="AG2454" t="e">
        <f>_xlfn.XLOOKUP(A2454,'L y W'!A:A,'L y W'!B:B,0,0,1)</f>
        <v>#N/A</v>
      </c>
      <c r="AH2454" t="e">
        <f>_xlfn.XLOOKUP(A2454,'L y W'!A:A,'L y W'!C:C,0,0,1)</f>
        <v>#N/A</v>
      </c>
    </row>
    <row r="2455" spans="1:34" x14ac:dyDescent="0.3">
      <c r="A2455" s="1">
        <v>479</v>
      </c>
      <c r="B2455" s="1" t="s">
        <v>3140</v>
      </c>
      <c r="C2455" s="1" t="s">
        <v>2155</v>
      </c>
      <c r="D2455" s="1">
        <v>2014</v>
      </c>
      <c r="E2455" s="1">
        <v>6</v>
      </c>
      <c r="F2455" s="1">
        <v>5</v>
      </c>
      <c r="G2455" s="1">
        <v>20</v>
      </c>
      <c r="H2455" s="1">
        <v>19</v>
      </c>
      <c r="I2455" s="1">
        <v>29</v>
      </c>
      <c r="J2455" s="1">
        <v>-20.343</v>
      </c>
      <c r="K2455" s="1">
        <v>-70.224000000000004</v>
      </c>
      <c r="L2455" s="1">
        <v>5</v>
      </c>
      <c r="M2455" s="1">
        <v>40.5</v>
      </c>
      <c r="N2455" s="1">
        <v>-20.270499999999998</v>
      </c>
      <c r="O2455" s="1">
        <v>-70.131100000000004</v>
      </c>
      <c r="P2455" s="1">
        <v>0</v>
      </c>
      <c r="Q2455" s="1">
        <v>715</v>
      </c>
      <c r="R2455" s="7">
        <v>5.97</v>
      </c>
      <c r="S2455" s="1" t="s">
        <v>38</v>
      </c>
      <c r="T2455" s="1" t="s">
        <v>38</v>
      </c>
      <c r="U2455" s="1" t="s">
        <v>38</v>
      </c>
      <c r="V2455" s="1" t="s">
        <v>38</v>
      </c>
      <c r="W2455" s="1" t="s">
        <v>38</v>
      </c>
      <c r="X2455" s="1" t="s">
        <v>38</v>
      </c>
      <c r="Y2455" s="1">
        <v>12.592273528580961</v>
      </c>
      <c r="Z2455" s="1">
        <v>42.412443370060643</v>
      </c>
      <c r="AA2455" s="1">
        <v>41.954999999999998</v>
      </c>
      <c r="AB2455" s="1" t="s">
        <v>3141</v>
      </c>
      <c r="AC2455" s="3">
        <v>124</v>
      </c>
      <c r="AD2455" s="3">
        <f>_xlfn.XLOOKUP(B2455,EVENTOS!B:B,EVENTOS!M:M,"--",0,1)</f>
        <v>491</v>
      </c>
      <c r="AE2455" s="3">
        <v>1</v>
      </c>
      <c r="AF2455" s="12">
        <f>_xlfn.XLOOKUP(C2455,ESTACIONES!B:B,ESTACIONES!N:N,0,0,1)</f>
        <v>2.2158768167534104</v>
      </c>
      <c r="AG2455" t="e">
        <f>_xlfn.XLOOKUP(A2455,'L y W'!A:A,'L y W'!B:B,0,0,1)</f>
        <v>#N/A</v>
      </c>
      <c r="AH2455" t="e">
        <f>_xlfn.XLOOKUP(A2455,'L y W'!A:A,'L y W'!C:C,0,0,1)</f>
        <v>#N/A</v>
      </c>
    </row>
    <row r="2456" spans="1:34" x14ac:dyDescent="0.3">
      <c r="A2456" s="1">
        <v>4790</v>
      </c>
      <c r="B2456" s="1" t="s">
        <v>3123</v>
      </c>
      <c r="C2456" s="1" t="s">
        <v>2279</v>
      </c>
      <c r="D2456" s="1">
        <v>2018</v>
      </c>
      <c r="E2456" s="1">
        <v>8</v>
      </c>
      <c r="F2456" s="1">
        <v>30</v>
      </c>
      <c r="G2456" s="1">
        <v>21</v>
      </c>
      <c r="H2456" s="1">
        <v>43</v>
      </c>
      <c r="I2456" s="1">
        <v>39</v>
      </c>
      <c r="J2456" s="1">
        <v>-32.401000000000003</v>
      </c>
      <c r="K2456" s="1">
        <v>-71.228999999999999</v>
      </c>
      <c r="L2456" s="1">
        <v>5</v>
      </c>
      <c r="M2456" s="1">
        <v>56</v>
      </c>
      <c r="N2456" s="1">
        <v>-33.020063999999998</v>
      </c>
      <c r="O2456" s="1">
        <v>-71.549813999999998</v>
      </c>
      <c r="P2456" s="1">
        <v>20</v>
      </c>
      <c r="Q2456" s="1">
        <v>344</v>
      </c>
      <c r="R2456" s="7">
        <v>0.93</v>
      </c>
      <c r="S2456" s="1" t="s">
        <v>38</v>
      </c>
      <c r="T2456" s="1" t="s">
        <v>38</v>
      </c>
      <c r="U2456" s="1" t="s">
        <v>38</v>
      </c>
      <c r="V2456" s="1" t="s">
        <v>38</v>
      </c>
      <c r="W2456" s="1" t="s">
        <v>38</v>
      </c>
      <c r="X2456" s="1" t="s">
        <v>38</v>
      </c>
      <c r="Y2456" s="1">
        <v>74.953613490158972</v>
      </c>
      <c r="Z2456" s="1">
        <v>93.575021107302675</v>
      </c>
      <c r="AA2456" s="1">
        <v>93.575021107302675</v>
      </c>
      <c r="AB2456" s="1" t="s">
        <v>3142</v>
      </c>
      <c r="AC2456" s="3">
        <v>138</v>
      </c>
      <c r="AD2456" s="3">
        <f>_xlfn.XLOOKUP(B2456,EVENTOS!B:B,EVENTOS!M:M,"--",0,1)</f>
        <v>490</v>
      </c>
      <c r="AE2456" s="3">
        <v>2</v>
      </c>
      <c r="AF2456" s="12">
        <f>_xlfn.XLOOKUP(C2456,ESTACIONES!B:B,ESTACIONES!N:N,0,0,1)</f>
        <v>8.2324452482289487</v>
      </c>
      <c r="AG2456" t="e">
        <f>_xlfn.XLOOKUP(A2456,'L y W'!A:A,'L y W'!B:B,0,0,1)</f>
        <v>#N/A</v>
      </c>
      <c r="AH2456" t="e">
        <f>_xlfn.XLOOKUP(A2456,'L y W'!A:A,'L y W'!C:C,0,0,1)</f>
        <v>#N/A</v>
      </c>
    </row>
    <row r="2457" spans="1:34" x14ac:dyDescent="0.3">
      <c r="A2457" s="1">
        <v>4792</v>
      </c>
      <c r="B2457" s="1" t="s">
        <v>3123</v>
      </c>
      <c r="C2457" s="1" t="s">
        <v>242</v>
      </c>
      <c r="D2457" s="1">
        <v>2018</v>
      </c>
      <c r="E2457" s="1">
        <v>8</v>
      </c>
      <c r="F2457" s="1">
        <v>30</v>
      </c>
      <c r="G2457" s="1">
        <v>21</v>
      </c>
      <c r="H2457" s="1">
        <v>43</v>
      </c>
      <c r="I2457" s="1">
        <v>39</v>
      </c>
      <c r="J2457" s="1">
        <v>-32.401000000000003</v>
      </c>
      <c r="K2457" s="1">
        <v>-71.228999999999999</v>
      </c>
      <c r="L2457" s="1">
        <v>5</v>
      </c>
      <c r="M2457" s="1">
        <v>56</v>
      </c>
      <c r="N2457" s="1">
        <v>-32.755706000000004</v>
      </c>
      <c r="O2457" s="1">
        <v>-70.725219999999993</v>
      </c>
      <c r="P2457" s="1">
        <v>673</v>
      </c>
      <c r="Q2457" s="1">
        <v>837</v>
      </c>
      <c r="R2457" s="7">
        <v>2.5954545454545461</v>
      </c>
      <c r="S2457" s="1" t="s">
        <v>38</v>
      </c>
      <c r="T2457" s="1" t="s">
        <v>38</v>
      </c>
      <c r="U2457" s="1" t="s">
        <v>38</v>
      </c>
      <c r="V2457" s="1" t="s">
        <v>38</v>
      </c>
      <c r="W2457" s="1" t="s">
        <v>38</v>
      </c>
      <c r="X2457" s="1" t="s">
        <v>38</v>
      </c>
      <c r="Y2457" s="1">
        <v>61.520852693097851</v>
      </c>
      <c r="Z2457" s="1">
        <v>83.645945777938607</v>
      </c>
      <c r="AA2457" s="1">
        <v>83.645945777938607</v>
      </c>
      <c r="AB2457" s="1" t="s">
        <v>3143</v>
      </c>
      <c r="AC2457" s="3">
        <v>47</v>
      </c>
      <c r="AD2457" s="3">
        <f>_xlfn.XLOOKUP(B2457,EVENTOS!B:B,EVENTOS!M:M,"--",0,1)</f>
        <v>490</v>
      </c>
      <c r="AE2457" s="3">
        <v>2</v>
      </c>
      <c r="AF2457" s="12">
        <f>_xlfn.XLOOKUP(C2457,ESTACIONES!B:B,ESTACIONES!N:N,0,0,1)</f>
        <v>2.3518357964241554</v>
      </c>
      <c r="AG2457" t="e">
        <f>_xlfn.XLOOKUP(A2457,'L y W'!A:A,'L y W'!B:B,0,0,1)</f>
        <v>#N/A</v>
      </c>
      <c r="AH2457" t="e">
        <f>_xlfn.XLOOKUP(A2457,'L y W'!A:A,'L y W'!C:C,0,0,1)</f>
        <v>#N/A</v>
      </c>
    </row>
    <row r="2458" spans="1:34" x14ac:dyDescent="0.3">
      <c r="A2458" s="1">
        <v>4793</v>
      </c>
      <c r="B2458" s="1" t="s">
        <v>3123</v>
      </c>
      <c r="C2458" s="1" t="s">
        <v>2358</v>
      </c>
      <c r="D2458" s="1">
        <v>2018</v>
      </c>
      <c r="E2458" s="1">
        <v>8</v>
      </c>
      <c r="F2458" s="1">
        <v>30</v>
      </c>
      <c r="G2458" s="1">
        <v>21</v>
      </c>
      <c r="H2458" s="1">
        <v>43</v>
      </c>
      <c r="I2458" s="1">
        <v>39</v>
      </c>
      <c r="J2458" s="1">
        <v>-32.401000000000003</v>
      </c>
      <c r="K2458" s="1">
        <v>-71.228999999999999</v>
      </c>
      <c r="L2458" s="1">
        <v>5</v>
      </c>
      <c r="M2458" s="1">
        <v>56</v>
      </c>
      <c r="N2458" s="1">
        <v>-32.450243999999998</v>
      </c>
      <c r="O2458" s="1">
        <v>-71.236902999999998</v>
      </c>
      <c r="P2458" s="1">
        <v>0</v>
      </c>
      <c r="Q2458" s="1">
        <v>347</v>
      </c>
      <c r="R2458" s="7">
        <v>2.0499999999999998</v>
      </c>
      <c r="S2458" s="1" t="s">
        <v>38</v>
      </c>
      <c r="T2458" s="1" t="s">
        <v>38</v>
      </c>
      <c r="U2458" s="1" t="s">
        <v>38</v>
      </c>
      <c r="V2458" s="1" t="s">
        <v>38</v>
      </c>
      <c r="W2458" s="1" t="s">
        <v>38</v>
      </c>
      <c r="X2458" s="1" t="s">
        <v>38</v>
      </c>
      <c r="Y2458" s="1">
        <v>5.5112338495231388</v>
      </c>
      <c r="Z2458" s="1">
        <v>56.270540236824893</v>
      </c>
      <c r="AA2458" s="1">
        <v>56.270540236824893</v>
      </c>
      <c r="AB2458" s="1" t="s">
        <v>3144</v>
      </c>
      <c r="AC2458" s="3">
        <v>140</v>
      </c>
      <c r="AD2458" s="3">
        <f>_xlfn.XLOOKUP(B2458,EVENTOS!B:B,EVENTOS!M:M,"--",0,1)</f>
        <v>490</v>
      </c>
      <c r="AE2458" s="3">
        <v>2</v>
      </c>
      <c r="AF2458" s="12">
        <f>_xlfn.XLOOKUP(C2458,ESTACIONES!B:B,ESTACIONES!N:N,0,0,1)</f>
        <v>3.2291788561350288</v>
      </c>
      <c r="AG2458" t="e">
        <f>_xlfn.XLOOKUP(A2458,'L y W'!A:A,'L y W'!B:B,0,0,1)</f>
        <v>#N/A</v>
      </c>
      <c r="AH2458" t="e">
        <f>_xlfn.XLOOKUP(A2458,'L y W'!A:A,'L y W'!C:C,0,0,1)</f>
        <v>#N/A</v>
      </c>
    </row>
    <row r="2459" spans="1:34" x14ac:dyDescent="0.3">
      <c r="A2459" s="1">
        <v>4794</v>
      </c>
      <c r="B2459" s="1" t="s">
        <v>3123</v>
      </c>
      <c r="C2459" s="1" t="s">
        <v>2600</v>
      </c>
      <c r="D2459" s="1">
        <v>2018</v>
      </c>
      <c r="E2459" s="1">
        <v>8</v>
      </c>
      <c r="F2459" s="1">
        <v>30</v>
      </c>
      <c r="G2459" s="1">
        <v>21</v>
      </c>
      <c r="H2459" s="1">
        <v>43</v>
      </c>
      <c r="I2459" s="1">
        <v>39</v>
      </c>
      <c r="J2459" s="1">
        <v>-32.401000000000003</v>
      </c>
      <c r="K2459" s="1">
        <v>-71.228999999999999</v>
      </c>
      <c r="L2459" s="1">
        <v>5</v>
      </c>
      <c r="M2459" s="1">
        <v>56</v>
      </c>
      <c r="N2459" s="1">
        <v>-32.5062</v>
      </c>
      <c r="O2459" s="1">
        <v>-71.442099999999996</v>
      </c>
      <c r="P2459" s="1">
        <v>23</v>
      </c>
      <c r="Q2459" s="1">
        <v>357</v>
      </c>
      <c r="R2459" s="7">
        <v>3.52</v>
      </c>
      <c r="S2459" s="1" t="s">
        <v>38</v>
      </c>
      <c r="T2459" s="1" t="s">
        <v>38</v>
      </c>
      <c r="U2459" s="1" t="s">
        <v>38</v>
      </c>
      <c r="V2459" s="1" t="s">
        <v>38</v>
      </c>
      <c r="W2459" s="1" t="s">
        <v>38</v>
      </c>
      <c r="X2459" s="1" t="s">
        <v>38</v>
      </c>
      <c r="Y2459" s="1">
        <v>23.18552398255013</v>
      </c>
      <c r="Z2459" s="1">
        <v>60.631221753692273</v>
      </c>
      <c r="AA2459" s="1">
        <v>60.631221753692273</v>
      </c>
      <c r="AB2459" s="1" t="s">
        <v>3145</v>
      </c>
      <c r="AC2459" s="3">
        <v>154</v>
      </c>
      <c r="AD2459" s="3">
        <f>_xlfn.XLOOKUP(B2459,EVENTOS!B:B,EVENTOS!M:M,"--",0,1)</f>
        <v>490</v>
      </c>
      <c r="AE2459" s="3">
        <v>2</v>
      </c>
      <c r="AF2459" s="12">
        <f>_xlfn.XLOOKUP(C2459,ESTACIONES!B:B,ESTACIONES!N:N,0,0,1)</f>
        <v>3.6949798242436493</v>
      </c>
      <c r="AG2459" t="e">
        <f>_xlfn.XLOOKUP(A2459,'L y W'!A:A,'L y W'!B:B,0,0,1)</f>
        <v>#N/A</v>
      </c>
      <c r="AH2459" t="e">
        <f>_xlfn.XLOOKUP(A2459,'L y W'!A:A,'L y W'!C:C,0,0,1)</f>
        <v>#N/A</v>
      </c>
    </row>
    <row r="2460" spans="1:34" x14ac:dyDescent="0.3">
      <c r="A2460" s="1">
        <v>4795</v>
      </c>
      <c r="B2460" s="1" t="s">
        <v>3123</v>
      </c>
      <c r="C2460" s="1" t="s">
        <v>64</v>
      </c>
      <c r="D2460" s="1">
        <v>2018</v>
      </c>
      <c r="E2460" s="1">
        <v>8</v>
      </c>
      <c r="F2460" s="1">
        <v>30</v>
      </c>
      <c r="G2460" s="1">
        <v>21</v>
      </c>
      <c r="H2460" s="1">
        <v>43</v>
      </c>
      <c r="I2460" s="1">
        <v>39</v>
      </c>
      <c r="J2460" s="1">
        <v>-32.401000000000003</v>
      </c>
      <c r="K2460" s="1">
        <v>-71.228999999999999</v>
      </c>
      <c r="L2460" s="1">
        <v>5</v>
      </c>
      <c r="M2460" s="1">
        <v>56</v>
      </c>
      <c r="N2460" s="1">
        <v>-32.914889000000002</v>
      </c>
      <c r="O2460" s="1">
        <v>-71.232591999999997</v>
      </c>
      <c r="P2460" s="1">
        <v>116</v>
      </c>
      <c r="Q2460" s="1">
        <v>549</v>
      </c>
      <c r="R2460" s="7">
        <v>5.72</v>
      </c>
      <c r="S2460" s="1" t="s">
        <v>38</v>
      </c>
      <c r="T2460" s="1" t="s">
        <v>38</v>
      </c>
      <c r="U2460" s="1" t="s">
        <v>38</v>
      </c>
      <c r="V2460" s="1" t="s">
        <v>38</v>
      </c>
      <c r="W2460" s="1" t="s">
        <v>38</v>
      </c>
      <c r="X2460" s="1" t="s">
        <v>38</v>
      </c>
      <c r="Y2460" s="1">
        <v>56.990459500526264</v>
      </c>
      <c r="Z2460" s="1">
        <v>79.980734743318806</v>
      </c>
      <c r="AA2460" s="1">
        <v>79.980734743318806</v>
      </c>
      <c r="AB2460" s="1" t="s">
        <v>3146</v>
      </c>
      <c r="AC2460" s="3">
        <v>12</v>
      </c>
      <c r="AD2460" s="3">
        <f>_xlfn.XLOOKUP(B2460,EVENTOS!B:B,EVENTOS!M:M,"--",0,1)</f>
        <v>490</v>
      </c>
      <c r="AE2460" s="3">
        <v>2</v>
      </c>
      <c r="AF2460" s="12">
        <f>_xlfn.XLOOKUP(C2460,ESTACIONES!B:B,ESTACIONES!N:N,0,0,1)</f>
        <v>6.9467601924872069</v>
      </c>
      <c r="AG2460" t="e">
        <f>_xlfn.XLOOKUP(A2460,'L y W'!A:A,'L y W'!B:B,0,0,1)</f>
        <v>#N/A</v>
      </c>
      <c r="AH2460" t="e">
        <f>_xlfn.XLOOKUP(A2460,'L y W'!A:A,'L y W'!C:C,0,0,1)</f>
        <v>#N/A</v>
      </c>
    </row>
    <row r="2461" spans="1:34" x14ac:dyDescent="0.3">
      <c r="A2461" s="1">
        <v>4796</v>
      </c>
      <c r="B2461" s="1" t="s">
        <v>3123</v>
      </c>
      <c r="C2461" s="1" t="s">
        <v>173</v>
      </c>
      <c r="D2461" s="1">
        <v>2018</v>
      </c>
      <c r="E2461" s="1">
        <v>8</v>
      </c>
      <c r="F2461" s="1">
        <v>30</v>
      </c>
      <c r="G2461" s="1">
        <v>21</v>
      </c>
      <c r="H2461" s="1">
        <v>43</v>
      </c>
      <c r="I2461" s="1">
        <v>39</v>
      </c>
      <c r="J2461" s="1">
        <v>-32.401000000000003</v>
      </c>
      <c r="K2461" s="1">
        <v>-71.228999999999999</v>
      </c>
      <c r="L2461" s="1">
        <v>5</v>
      </c>
      <c r="M2461" s="1">
        <v>56</v>
      </c>
      <c r="N2461" s="1">
        <v>-33.590583000000002</v>
      </c>
      <c r="O2461" s="1">
        <v>-71.604611000000006</v>
      </c>
      <c r="P2461" s="1">
        <v>0</v>
      </c>
      <c r="Q2461" s="1">
        <v>477</v>
      </c>
      <c r="R2461" s="7">
        <v>5.6</v>
      </c>
      <c r="S2461" s="1" t="s">
        <v>38</v>
      </c>
      <c r="T2461" s="1" t="s">
        <v>38</v>
      </c>
      <c r="U2461" s="1" t="s">
        <v>38</v>
      </c>
      <c r="V2461" s="1" t="s">
        <v>38</v>
      </c>
      <c r="W2461" s="1" t="s">
        <v>38</v>
      </c>
      <c r="X2461" s="1" t="s">
        <v>38</v>
      </c>
      <c r="Y2461" s="1">
        <v>136.51992987934599</v>
      </c>
      <c r="Z2461" s="1">
        <v>147.5591110513395</v>
      </c>
      <c r="AA2461" s="1">
        <v>147.5591110513395</v>
      </c>
      <c r="AB2461" s="1" t="s">
        <v>3147</v>
      </c>
      <c r="AC2461" s="3">
        <v>37</v>
      </c>
      <c r="AD2461" s="3">
        <f>_xlfn.XLOOKUP(B2461,EVENTOS!B:B,EVENTOS!M:M,"--",0,1)</f>
        <v>490</v>
      </c>
      <c r="AE2461" s="3">
        <v>2</v>
      </c>
      <c r="AF2461" s="12">
        <f>_xlfn.XLOOKUP(C2461,ESTACIONES!B:B,ESTACIONES!N:N,0,0,1)</f>
        <v>7.3998645362343245</v>
      </c>
      <c r="AG2461" t="e">
        <f>_xlfn.XLOOKUP(A2461,'L y W'!A:A,'L y W'!B:B,0,0,1)</f>
        <v>#N/A</v>
      </c>
      <c r="AH2461" t="e">
        <f>_xlfn.XLOOKUP(A2461,'L y W'!A:A,'L y W'!C:C,0,0,1)</f>
        <v>#N/A</v>
      </c>
    </row>
    <row r="2462" spans="1:34" x14ac:dyDescent="0.3">
      <c r="A2462" s="1">
        <v>4798</v>
      </c>
      <c r="B2462" s="1" t="s">
        <v>3123</v>
      </c>
      <c r="C2462" s="1" t="s">
        <v>2360</v>
      </c>
      <c r="D2462" s="1">
        <v>2018</v>
      </c>
      <c r="E2462" s="1">
        <v>8</v>
      </c>
      <c r="F2462" s="1">
        <v>30</v>
      </c>
      <c r="G2462" s="1">
        <v>21</v>
      </c>
      <c r="H2462" s="1">
        <v>43</v>
      </c>
      <c r="I2462" s="1">
        <v>39</v>
      </c>
      <c r="J2462" s="1">
        <v>-32.401000000000003</v>
      </c>
      <c r="K2462" s="1">
        <v>-71.228999999999999</v>
      </c>
      <c r="L2462" s="1">
        <v>5</v>
      </c>
      <c r="M2462" s="1">
        <v>56</v>
      </c>
      <c r="N2462" s="1">
        <v>-32.845742000000001</v>
      </c>
      <c r="O2462" s="1">
        <v>-70.129705999999999</v>
      </c>
      <c r="P2462" s="1">
        <v>0</v>
      </c>
      <c r="Q2462" s="1">
        <v>321</v>
      </c>
      <c r="R2462" s="7">
        <v>2.6</v>
      </c>
      <c r="S2462" s="1" t="s">
        <v>38</v>
      </c>
      <c r="T2462" s="1" t="s">
        <v>38</v>
      </c>
      <c r="U2462" s="1" t="s">
        <v>38</v>
      </c>
      <c r="V2462" s="1" t="s">
        <v>38</v>
      </c>
      <c r="W2462" s="1" t="s">
        <v>38</v>
      </c>
      <c r="X2462" s="1" t="s">
        <v>38</v>
      </c>
      <c r="Y2462" s="1">
        <v>114.34914977164593</v>
      </c>
      <c r="Z2462" s="1">
        <v>127.32528442339452</v>
      </c>
      <c r="AA2462" s="1">
        <v>127.32528442339452</v>
      </c>
      <c r="AB2462" s="1" t="s">
        <v>3148</v>
      </c>
      <c r="AC2462" s="3">
        <v>141</v>
      </c>
      <c r="AD2462" s="3">
        <f>_xlfn.XLOOKUP(B2462,EVENTOS!B:B,EVENTOS!M:M,"--",0,1)</f>
        <v>490</v>
      </c>
      <c r="AE2462" s="3">
        <v>2</v>
      </c>
      <c r="AF2462" s="12">
        <f>_xlfn.XLOOKUP(C2462,ESTACIONES!B:B,ESTACIONES!N:N,0,0,1)</f>
        <v>3.4441852784086366</v>
      </c>
      <c r="AG2462" t="e">
        <f>_xlfn.XLOOKUP(A2462,'L y W'!A:A,'L y W'!B:B,0,0,1)</f>
        <v>#N/A</v>
      </c>
      <c r="AH2462" t="e">
        <f>_xlfn.XLOOKUP(A2462,'L y W'!A:A,'L y W'!C:C,0,0,1)</f>
        <v>#N/A</v>
      </c>
    </row>
    <row r="2463" spans="1:34" x14ac:dyDescent="0.3">
      <c r="A2463" s="1">
        <v>4799</v>
      </c>
      <c r="B2463" s="1" t="s">
        <v>3123</v>
      </c>
      <c r="C2463" s="1" t="s">
        <v>2904</v>
      </c>
      <c r="D2463" s="1">
        <v>2018</v>
      </c>
      <c r="E2463" s="1">
        <v>8</v>
      </c>
      <c r="F2463" s="1">
        <v>30</v>
      </c>
      <c r="G2463" s="1">
        <v>21</v>
      </c>
      <c r="H2463" s="1">
        <v>43</v>
      </c>
      <c r="I2463" s="1">
        <v>39</v>
      </c>
      <c r="J2463" s="1">
        <v>-32.401000000000003</v>
      </c>
      <c r="K2463" s="1">
        <v>-71.228999999999999</v>
      </c>
      <c r="L2463" s="1">
        <v>5</v>
      </c>
      <c r="M2463" s="1">
        <v>56</v>
      </c>
      <c r="N2463" s="1">
        <v>-32.839585999999997</v>
      </c>
      <c r="O2463" s="1">
        <v>-70.604157999999998</v>
      </c>
      <c r="P2463" s="1">
        <v>848</v>
      </c>
      <c r="Q2463" s="1">
        <v>733</v>
      </c>
      <c r="R2463" s="7">
        <v>1.7625000000000002</v>
      </c>
      <c r="S2463" s="1" t="s">
        <v>38</v>
      </c>
      <c r="T2463" s="1" t="s">
        <v>38</v>
      </c>
      <c r="U2463" s="1" t="s">
        <v>38</v>
      </c>
      <c r="V2463" s="1" t="s">
        <v>38</v>
      </c>
      <c r="W2463" s="1" t="s">
        <v>38</v>
      </c>
      <c r="X2463" s="1" t="s">
        <v>38</v>
      </c>
      <c r="Y2463" s="1">
        <v>76.187591587419305</v>
      </c>
      <c r="Z2463" s="1">
        <v>95.059161662048155</v>
      </c>
      <c r="AA2463" s="1">
        <v>95.059161662048155</v>
      </c>
      <c r="AB2463" s="1" t="s">
        <v>3149</v>
      </c>
      <c r="AC2463" s="3">
        <v>165</v>
      </c>
      <c r="AD2463" s="3">
        <f>_xlfn.XLOOKUP(B2463,EVENTOS!B:B,EVENTOS!M:M,"--",0,1)</f>
        <v>490</v>
      </c>
      <c r="AE2463" s="3">
        <v>2</v>
      </c>
      <c r="AF2463" s="12">
        <f>_xlfn.XLOOKUP(C2463,ESTACIONES!B:B,ESTACIONES!N:N,0,0,1)</f>
        <v>1.7763599676124047</v>
      </c>
      <c r="AG2463" t="e">
        <f>_xlfn.XLOOKUP(A2463,'L y W'!A:A,'L y W'!B:B,0,0,1)</f>
        <v>#N/A</v>
      </c>
      <c r="AH2463" t="e">
        <f>_xlfn.XLOOKUP(A2463,'L y W'!A:A,'L y W'!C:C,0,0,1)</f>
        <v>#N/A</v>
      </c>
    </row>
    <row r="2464" spans="1:34" x14ac:dyDescent="0.3">
      <c r="A2464" s="1">
        <v>48</v>
      </c>
      <c r="B2464" s="1" t="s">
        <v>3150</v>
      </c>
      <c r="C2464" s="1" t="s">
        <v>47</v>
      </c>
      <c r="D2464" s="1">
        <v>2013</v>
      </c>
      <c r="E2464" s="1">
        <v>9</v>
      </c>
      <c r="F2464" s="1">
        <v>29</v>
      </c>
      <c r="G2464" s="1">
        <v>23</v>
      </c>
      <c r="H2464" s="1">
        <v>6</v>
      </c>
      <c r="I2464" s="1">
        <v>59</v>
      </c>
      <c r="J2464" s="1">
        <v>-37.469000000000001</v>
      </c>
      <c r="K2464" s="1">
        <v>-73.753</v>
      </c>
      <c r="L2464" s="1">
        <v>5.2</v>
      </c>
      <c r="M2464" s="1">
        <v>49.3</v>
      </c>
      <c r="N2464" s="1">
        <v>-30.696472</v>
      </c>
      <c r="O2464" s="1">
        <v>-70.958888999999999</v>
      </c>
      <c r="P2464" s="1">
        <v>0</v>
      </c>
      <c r="Q2464" s="1">
        <v>402</v>
      </c>
      <c r="R2464" s="7">
        <v>3.22</v>
      </c>
      <c r="S2464" s="1">
        <v>4</v>
      </c>
      <c r="T2464" s="1">
        <v>20</v>
      </c>
      <c r="U2464" s="1">
        <v>92</v>
      </c>
      <c r="V2464" s="1">
        <v>182</v>
      </c>
      <c r="W2464" s="1">
        <v>70</v>
      </c>
      <c r="X2464" s="1">
        <v>89</v>
      </c>
      <c r="Y2464" s="1">
        <v>794.15019152606351</v>
      </c>
      <c r="Z2464" s="1">
        <v>795.6789658529899</v>
      </c>
      <c r="AA2464" s="1">
        <v>792.79766845703125</v>
      </c>
      <c r="AB2464" s="1" t="s">
        <v>3151</v>
      </c>
      <c r="AC2464" s="3">
        <v>6</v>
      </c>
      <c r="AD2464" s="3">
        <f>_xlfn.XLOOKUP(B2464,EVENTOS!B:B,EVENTOS!M:M,"--",0,1)</f>
        <v>492</v>
      </c>
      <c r="AE2464" s="3">
        <v>1</v>
      </c>
      <c r="AF2464" s="12">
        <f>_xlfn.XLOOKUP(C2464,ESTACIONES!B:B,ESTACIONES!N:N,0,0,1)</f>
        <v>2.3463047993698694</v>
      </c>
      <c r="AG2464">
        <f>_xlfn.XLOOKUP(A2464,'L y W'!A:A,'L y W'!B:B,0,0,1)</f>
        <v>0</v>
      </c>
      <c r="AH2464">
        <f>_xlfn.XLOOKUP(A2464,'L y W'!A:A,'L y W'!C:C,0,0,1)</f>
        <v>0</v>
      </c>
    </row>
    <row r="2465" spans="1:34" x14ac:dyDescent="0.3">
      <c r="A2465" s="1">
        <v>4801</v>
      </c>
      <c r="B2465" s="1" t="s">
        <v>3123</v>
      </c>
      <c r="C2465" s="1" t="s">
        <v>179</v>
      </c>
      <c r="D2465" s="1">
        <v>2018</v>
      </c>
      <c r="E2465" s="1">
        <v>8</v>
      </c>
      <c r="F2465" s="1">
        <v>30</v>
      </c>
      <c r="G2465" s="1">
        <v>21</v>
      </c>
      <c r="H2465" s="1">
        <v>43</v>
      </c>
      <c r="I2465" s="1">
        <v>39</v>
      </c>
      <c r="J2465" s="1">
        <v>-32.401000000000003</v>
      </c>
      <c r="K2465" s="1">
        <v>-71.228999999999999</v>
      </c>
      <c r="L2465" s="1">
        <v>5</v>
      </c>
      <c r="M2465" s="1">
        <v>56</v>
      </c>
      <c r="N2465" s="1">
        <v>-32.7637</v>
      </c>
      <c r="O2465" s="1">
        <v>-70.550799999999995</v>
      </c>
      <c r="P2465" s="1">
        <v>0</v>
      </c>
      <c r="Q2465" s="1">
        <v>688</v>
      </c>
      <c r="R2465" s="7">
        <v>7.85</v>
      </c>
      <c r="S2465" s="1" t="s">
        <v>38</v>
      </c>
      <c r="T2465" s="1" t="s">
        <v>38</v>
      </c>
      <c r="U2465" s="1" t="s">
        <v>38</v>
      </c>
      <c r="V2465" s="1" t="s">
        <v>38</v>
      </c>
      <c r="W2465" s="1" t="s">
        <v>38</v>
      </c>
      <c r="X2465" s="1" t="s">
        <v>38</v>
      </c>
      <c r="Y2465" s="1">
        <v>75.316273764721316</v>
      </c>
      <c r="Z2465" s="1">
        <v>93.853828338552333</v>
      </c>
      <c r="AA2465" s="1">
        <v>93.853828338552333</v>
      </c>
      <c r="AB2465" s="1" t="s">
        <v>3152</v>
      </c>
      <c r="AC2465" s="3">
        <v>40</v>
      </c>
      <c r="AD2465" s="3">
        <f>_xlfn.XLOOKUP(B2465,EVENTOS!B:B,EVENTOS!M:M,"--",0,1)</f>
        <v>490</v>
      </c>
      <c r="AE2465" s="3">
        <v>2</v>
      </c>
      <c r="AF2465" s="12">
        <f>_xlfn.XLOOKUP(C2465,ESTACIONES!B:B,ESTACIONES!N:N,0,0,1)</f>
        <v>2.5932541292104783</v>
      </c>
      <c r="AG2465" t="e">
        <f>_xlfn.XLOOKUP(A2465,'L y W'!A:A,'L y W'!B:B,0,0,1)</f>
        <v>#N/A</v>
      </c>
      <c r="AH2465" t="e">
        <f>_xlfn.XLOOKUP(A2465,'L y W'!A:A,'L y W'!C:C,0,0,1)</f>
        <v>#N/A</v>
      </c>
    </row>
    <row r="2466" spans="1:34" x14ac:dyDescent="0.3">
      <c r="A2466" s="1">
        <v>4803</v>
      </c>
      <c r="B2466" s="1" t="s">
        <v>3153</v>
      </c>
      <c r="C2466" s="1" t="s">
        <v>2782</v>
      </c>
      <c r="D2466" s="1">
        <v>2018</v>
      </c>
      <c r="E2466" s="1">
        <v>8</v>
      </c>
      <c r="F2466" s="1">
        <v>31</v>
      </c>
      <c r="G2466" s="1">
        <v>13</v>
      </c>
      <c r="H2466" s="1">
        <v>25</v>
      </c>
      <c r="I2466" s="1">
        <v>0</v>
      </c>
      <c r="J2466" s="1">
        <v>-32.234000000000002</v>
      </c>
      <c r="K2466" s="1">
        <v>-70.489000000000004</v>
      </c>
      <c r="L2466" s="1">
        <v>5.2</v>
      </c>
      <c r="M2466" s="1">
        <v>106.5</v>
      </c>
      <c r="N2466" s="1">
        <v>-31.187277999999999</v>
      </c>
      <c r="O2466" s="1">
        <v>-71.000805999999997</v>
      </c>
      <c r="P2466" s="1">
        <v>922</v>
      </c>
      <c r="Q2466" s="1">
        <v>827</v>
      </c>
      <c r="R2466" s="7">
        <v>1.63</v>
      </c>
      <c r="S2466" s="1">
        <v>48</v>
      </c>
      <c r="T2466" s="1">
        <v>54</v>
      </c>
      <c r="U2466" s="1">
        <v>-45</v>
      </c>
      <c r="V2466" s="1">
        <v>169</v>
      </c>
      <c r="W2466" s="1">
        <v>55</v>
      </c>
      <c r="X2466" s="1">
        <v>-135</v>
      </c>
      <c r="Y2466" s="1">
        <v>125.79302824057291</v>
      </c>
      <c r="Z2466" s="1">
        <v>165.41877776701645</v>
      </c>
      <c r="AA2466" s="1">
        <v>164.74702453613281</v>
      </c>
      <c r="AB2466" s="1" t="s">
        <v>3154</v>
      </c>
      <c r="AC2466" s="3">
        <v>157</v>
      </c>
      <c r="AD2466" s="3">
        <f>_xlfn.XLOOKUP(B2466,EVENTOS!B:B,EVENTOS!M:M,"--",0,1)</f>
        <v>493</v>
      </c>
      <c r="AE2466" s="3">
        <v>2</v>
      </c>
      <c r="AF2466" s="12">
        <f>_xlfn.XLOOKUP(C2466,ESTACIONES!B:B,ESTACIONES!N:N,0,0,1)</f>
        <v>3.338895831735742</v>
      </c>
      <c r="AG2466">
        <f>_xlfn.XLOOKUP(A2466,'L y W'!A:A,'L y W'!B:B,0,0,1)</f>
        <v>0</v>
      </c>
      <c r="AH2466">
        <f>_xlfn.XLOOKUP(A2466,'L y W'!A:A,'L y W'!C:C,0,0,1)</f>
        <v>0</v>
      </c>
    </row>
    <row r="2467" spans="1:34" x14ac:dyDescent="0.3">
      <c r="A2467" s="1">
        <v>4804</v>
      </c>
      <c r="B2467" s="1" t="s">
        <v>3153</v>
      </c>
      <c r="C2467" s="1" t="s">
        <v>97</v>
      </c>
      <c r="D2467" s="1">
        <v>2018</v>
      </c>
      <c r="E2467" s="1">
        <v>8</v>
      </c>
      <c r="F2467" s="1">
        <v>31</v>
      </c>
      <c r="G2467" s="1">
        <v>13</v>
      </c>
      <c r="H2467" s="1">
        <v>25</v>
      </c>
      <c r="I2467" s="1">
        <v>0</v>
      </c>
      <c r="J2467" s="1">
        <v>-32.234000000000002</v>
      </c>
      <c r="K2467" s="1">
        <v>-70.489000000000004</v>
      </c>
      <c r="L2467" s="1">
        <v>5.2</v>
      </c>
      <c r="M2467" s="1">
        <v>106.5</v>
      </c>
      <c r="N2467" s="1">
        <v>-29.96818</v>
      </c>
      <c r="O2467" s="1">
        <v>-71.337360000000004</v>
      </c>
      <c r="P2467" s="1">
        <v>52</v>
      </c>
      <c r="Q2467" s="1">
        <v>1106</v>
      </c>
      <c r="R2467" s="7">
        <v>1.24</v>
      </c>
      <c r="S2467" s="1">
        <v>48</v>
      </c>
      <c r="T2467" s="1">
        <v>54</v>
      </c>
      <c r="U2467" s="1">
        <v>-45</v>
      </c>
      <c r="V2467" s="1">
        <v>169</v>
      </c>
      <c r="W2467" s="1">
        <v>55</v>
      </c>
      <c r="X2467" s="1">
        <v>-135</v>
      </c>
      <c r="Y2467" s="1">
        <v>263.92713006482262</v>
      </c>
      <c r="Z2467" s="1">
        <v>284.62406554656229</v>
      </c>
      <c r="AA2467" s="1">
        <v>284.36715698242188</v>
      </c>
      <c r="AB2467" s="1" t="s">
        <v>3155</v>
      </c>
      <c r="AC2467" s="3">
        <v>17</v>
      </c>
      <c r="AD2467" s="3">
        <f>_xlfn.XLOOKUP(B2467,EVENTOS!B:B,EVENTOS!M:M,"--",0,1)</f>
        <v>493</v>
      </c>
      <c r="AE2467" s="3">
        <v>2</v>
      </c>
      <c r="AF2467" s="12">
        <f>_xlfn.XLOOKUP(C2467,ESTACIONES!B:B,ESTACIONES!N:N,0,0,1)</f>
        <v>4.0819376781190959</v>
      </c>
      <c r="AG2467">
        <f>_xlfn.XLOOKUP(A2467,'L y W'!A:A,'L y W'!B:B,0,0,1)</f>
        <v>0</v>
      </c>
      <c r="AH2467">
        <f>_xlfn.XLOOKUP(A2467,'L y W'!A:A,'L y W'!C:C,0,0,1)</f>
        <v>0</v>
      </c>
    </row>
    <row r="2468" spans="1:34" x14ac:dyDescent="0.3">
      <c r="A2468" s="1">
        <v>4805</v>
      </c>
      <c r="B2468" s="1" t="s">
        <v>3153</v>
      </c>
      <c r="C2468" s="1" t="s">
        <v>3124</v>
      </c>
      <c r="D2468" s="1">
        <v>2018</v>
      </c>
      <c r="E2468" s="1">
        <v>8</v>
      </c>
      <c r="F2468" s="1">
        <v>31</v>
      </c>
      <c r="G2468" s="1">
        <v>13</v>
      </c>
      <c r="H2468" s="1">
        <v>25</v>
      </c>
      <c r="I2468" s="1">
        <v>0</v>
      </c>
      <c r="J2468" s="1">
        <v>-32.234000000000002</v>
      </c>
      <c r="K2468" s="1">
        <v>-70.489000000000004</v>
      </c>
      <c r="L2468" s="1">
        <v>5.2</v>
      </c>
      <c r="M2468" s="1">
        <v>106.5</v>
      </c>
      <c r="N2468" s="1">
        <v>-31.898700000000002</v>
      </c>
      <c r="O2468" s="1">
        <v>-71.492767000000001</v>
      </c>
      <c r="P2468" s="1">
        <v>0</v>
      </c>
      <c r="Q2468" s="1">
        <v>404</v>
      </c>
      <c r="R2468" s="7">
        <v>1.35</v>
      </c>
      <c r="S2468" s="1">
        <v>48</v>
      </c>
      <c r="T2468" s="1">
        <v>54</v>
      </c>
      <c r="U2468" s="1">
        <v>-45</v>
      </c>
      <c r="V2468" s="1">
        <v>169</v>
      </c>
      <c r="W2468" s="1">
        <v>55</v>
      </c>
      <c r="X2468" s="1">
        <v>-135</v>
      </c>
      <c r="Y2468" s="1">
        <v>101.81195174329697</v>
      </c>
      <c r="Z2468" s="1">
        <v>147.33609034374243</v>
      </c>
      <c r="AA2468" s="1">
        <v>147.22724914550781</v>
      </c>
      <c r="AB2468" s="1" t="s">
        <v>3156</v>
      </c>
      <c r="AC2468" s="3">
        <v>168</v>
      </c>
      <c r="AD2468" s="3">
        <f>_xlfn.XLOOKUP(B2468,EVENTOS!B:B,EVENTOS!M:M,"--",0,1)</f>
        <v>493</v>
      </c>
      <c r="AE2468" s="3">
        <v>2</v>
      </c>
      <c r="AF2468" s="12">
        <f>_xlfn.XLOOKUP(C2468,ESTACIONES!B:B,ESTACIONES!N:N,0,0,1)</f>
        <v>2.4044748160923235</v>
      </c>
      <c r="AG2468">
        <f>_xlfn.XLOOKUP(A2468,'L y W'!A:A,'L y W'!B:B,0,0,1)</f>
        <v>0</v>
      </c>
      <c r="AH2468">
        <f>_xlfn.XLOOKUP(A2468,'L y W'!A:A,'L y W'!C:C,0,0,1)</f>
        <v>0</v>
      </c>
    </row>
    <row r="2469" spans="1:34" x14ac:dyDescent="0.3">
      <c r="A2469" s="1">
        <v>4806</v>
      </c>
      <c r="B2469" s="1" t="s">
        <v>3153</v>
      </c>
      <c r="C2469" s="1" t="s">
        <v>51</v>
      </c>
      <c r="D2469" s="1">
        <v>2018</v>
      </c>
      <c r="E2469" s="1">
        <v>8</v>
      </c>
      <c r="F2469" s="1">
        <v>31</v>
      </c>
      <c r="G2469" s="1">
        <v>13</v>
      </c>
      <c r="H2469" s="1">
        <v>25</v>
      </c>
      <c r="I2469" s="1">
        <v>0</v>
      </c>
      <c r="J2469" s="1">
        <v>-32.234000000000002</v>
      </c>
      <c r="K2469" s="1">
        <v>-70.489000000000004</v>
      </c>
      <c r="L2469" s="1">
        <v>5.2</v>
      </c>
      <c r="M2469" s="1">
        <v>106.5</v>
      </c>
      <c r="N2469" s="1">
        <v>-31.783711</v>
      </c>
      <c r="O2469" s="1">
        <v>-70.969739000000004</v>
      </c>
      <c r="P2469" s="1">
        <v>458</v>
      </c>
      <c r="Q2469" s="1">
        <v>751</v>
      </c>
      <c r="R2469" s="7">
        <v>2.1</v>
      </c>
      <c r="S2469" s="1">
        <v>48</v>
      </c>
      <c r="T2469" s="1">
        <v>54</v>
      </c>
      <c r="U2469" s="1">
        <v>-45</v>
      </c>
      <c r="V2469" s="1">
        <v>169</v>
      </c>
      <c r="W2469" s="1">
        <v>55</v>
      </c>
      <c r="X2469" s="1">
        <v>-135</v>
      </c>
      <c r="Y2469" s="1">
        <v>67.500148934146523</v>
      </c>
      <c r="Z2469" s="1">
        <v>126.47641626062925</v>
      </c>
      <c r="AA2469" s="1">
        <v>126.05039978027339</v>
      </c>
      <c r="AB2469" s="1" t="s">
        <v>3157</v>
      </c>
      <c r="AC2469" s="3">
        <v>8</v>
      </c>
      <c r="AD2469" s="3">
        <f>_xlfn.XLOOKUP(B2469,EVENTOS!B:B,EVENTOS!M:M,"--",0,1)</f>
        <v>493</v>
      </c>
      <c r="AE2469" s="3">
        <v>2</v>
      </c>
      <c r="AF2469" s="12">
        <f>_xlfn.XLOOKUP(C2469,ESTACIONES!B:B,ESTACIONES!N:N,0,0,1)</f>
        <v>4.6375108145656956</v>
      </c>
      <c r="AG2469">
        <f>_xlfn.XLOOKUP(A2469,'L y W'!A:A,'L y W'!B:B,0,0,1)</f>
        <v>0</v>
      </c>
      <c r="AH2469">
        <f>_xlfn.XLOOKUP(A2469,'L y W'!A:A,'L y W'!C:C,0,0,1)</f>
        <v>0</v>
      </c>
    </row>
    <row r="2470" spans="1:34" x14ac:dyDescent="0.3">
      <c r="A2470" s="1">
        <v>4808</v>
      </c>
      <c r="B2470" s="1" t="s">
        <v>3153</v>
      </c>
      <c r="C2470" s="1" t="s">
        <v>470</v>
      </c>
      <c r="D2470" s="1">
        <v>2018</v>
      </c>
      <c r="E2470" s="1">
        <v>8</v>
      </c>
      <c r="F2470" s="1">
        <v>31</v>
      </c>
      <c r="G2470" s="1">
        <v>13</v>
      </c>
      <c r="H2470" s="1">
        <v>25</v>
      </c>
      <c r="I2470" s="1">
        <v>0</v>
      </c>
      <c r="J2470" s="1">
        <v>-32.234000000000002</v>
      </c>
      <c r="K2470" s="1">
        <v>-70.489000000000004</v>
      </c>
      <c r="L2470" s="1">
        <v>5.2</v>
      </c>
      <c r="M2470" s="1">
        <v>106.5</v>
      </c>
      <c r="N2470" s="1">
        <v>-31.203700000000001</v>
      </c>
      <c r="O2470" s="1">
        <v>-71.000299999999996</v>
      </c>
      <c r="P2470" s="1">
        <v>0</v>
      </c>
      <c r="Q2470" s="1">
        <v>555</v>
      </c>
      <c r="R2470" s="7">
        <v>4.4800000000000004</v>
      </c>
      <c r="S2470" s="1">
        <v>48</v>
      </c>
      <c r="T2470" s="1">
        <v>54</v>
      </c>
      <c r="U2470" s="1">
        <v>-45</v>
      </c>
      <c r="V2470" s="1">
        <v>169</v>
      </c>
      <c r="W2470" s="1">
        <v>55</v>
      </c>
      <c r="X2470" s="1">
        <v>-135</v>
      </c>
      <c r="Y2470" s="1">
        <v>124.09471506901166</v>
      </c>
      <c r="Z2470" s="1">
        <v>163.52904423391945</v>
      </c>
      <c r="AA2470" s="1">
        <v>163.455078125</v>
      </c>
      <c r="AB2470" s="1" t="s">
        <v>3158</v>
      </c>
      <c r="AC2470" s="3">
        <v>52</v>
      </c>
      <c r="AD2470" s="3">
        <f>_xlfn.XLOOKUP(B2470,EVENTOS!B:B,EVENTOS!M:M,"--",0,1)</f>
        <v>493</v>
      </c>
      <c r="AE2470" s="3">
        <v>2</v>
      </c>
      <c r="AF2470" s="12">
        <f>_xlfn.XLOOKUP(C2470,ESTACIONES!B:B,ESTACIONES!N:N,0,0,1)</f>
        <v>4.5935928012608978</v>
      </c>
      <c r="AG2470">
        <f>_xlfn.XLOOKUP(A2470,'L y W'!A:A,'L y W'!B:B,0,0,1)</f>
        <v>0</v>
      </c>
      <c r="AH2470">
        <f>_xlfn.XLOOKUP(A2470,'L y W'!A:A,'L y W'!C:C,0,0,1)</f>
        <v>0</v>
      </c>
    </row>
    <row r="2471" spans="1:34" x14ac:dyDescent="0.3">
      <c r="A2471" s="1">
        <v>4809</v>
      </c>
      <c r="B2471" s="1" t="s">
        <v>3153</v>
      </c>
      <c r="C2471" s="1" t="s">
        <v>1294</v>
      </c>
      <c r="D2471" s="1">
        <v>2018</v>
      </c>
      <c r="E2471" s="1">
        <v>8</v>
      </c>
      <c r="F2471" s="1">
        <v>31</v>
      </c>
      <c r="G2471" s="1">
        <v>13</v>
      </c>
      <c r="H2471" s="1">
        <v>25</v>
      </c>
      <c r="I2471" s="1">
        <v>0</v>
      </c>
      <c r="J2471" s="1">
        <v>-32.234000000000002</v>
      </c>
      <c r="K2471" s="1">
        <v>-70.489000000000004</v>
      </c>
      <c r="L2471" s="1">
        <v>5.2</v>
      </c>
      <c r="M2471" s="1">
        <v>106.5</v>
      </c>
      <c r="N2471" s="1">
        <v>-32.043300000000002</v>
      </c>
      <c r="O2471" s="1">
        <v>-70.974699999999999</v>
      </c>
      <c r="P2471" s="1">
        <v>0</v>
      </c>
      <c r="Q2471" s="1">
        <v>681</v>
      </c>
      <c r="R2471" s="7">
        <v>5.09</v>
      </c>
      <c r="S2471" s="1">
        <v>48</v>
      </c>
      <c r="T2471" s="1">
        <v>54</v>
      </c>
      <c r="U2471" s="1">
        <v>-45</v>
      </c>
      <c r="V2471" s="1">
        <v>169</v>
      </c>
      <c r="W2471" s="1">
        <v>55</v>
      </c>
      <c r="X2471" s="1">
        <v>-135</v>
      </c>
      <c r="Y2471" s="1">
        <v>50.469825055578461</v>
      </c>
      <c r="Z2471" s="1">
        <v>117.85352451726123</v>
      </c>
      <c r="AA2471" s="1">
        <v>117.8356628417969</v>
      </c>
      <c r="AB2471" s="1" t="s">
        <v>3159</v>
      </c>
      <c r="AC2471" s="3">
        <v>94</v>
      </c>
      <c r="AD2471" s="3">
        <f>_xlfn.XLOOKUP(B2471,EVENTOS!B:B,EVENTOS!M:M,"--",0,1)</f>
        <v>493</v>
      </c>
      <c r="AE2471" s="3">
        <v>2</v>
      </c>
      <c r="AF2471" s="12">
        <f>_xlfn.XLOOKUP(C2471,ESTACIONES!B:B,ESTACIONES!N:N,0,0,1)</f>
        <v>1.9505930656642652</v>
      </c>
      <c r="AG2471">
        <f>_xlfn.XLOOKUP(A2471,'L y W'!A:A,'L y W'!B:B,0,0,1)</f>
        <v>0</v>
      </c>
      <c r="AH2471">
        <f>_xlfn.XLOOKUP(A2471,'L y W'!A:A,'L y W'!C:C,0,0,1)</f>
        <v>0</v>
      </c>
    </row>
    <row r="2472" spans="1:34" x14ac:dyDescent="0.3">
      <c r="A2472" s="1">
        <v>481</v>
      </c>
      <c r="B2472" s="1" t="s">
        <v>3160</v>
      </c>
      <c r="C2472" s="1" t="s">
        <v>689</v>
      </c>
      <c r="D2472" s="1">
        <v>2014</v>
      </c>
      <c r="E2472" s="1">
        <v>6</v>
      </c>
      <c r="F2472" s="1">
        <v>5</v>
      </c>
      <c r="G2472" s="1">
        <v>20</v>
      </c>
      <c r="H2472" s="1">
        <v>19</v>
      </c>
      <c r="I2472" s="1">
        <v>31</v>
      </c>
      <c r="J2472" s="1">
        <v>-20.356000000000002</v>
      </c>
      <c r="K2472" s="1">
        <v>-70.22</v>
      </c>
      <c r="L2472" s="1">
        <v>5</v>
      </c>
      <c r="M2472" s="1">
        <v>37.4</v>
      </c>
      <c r="N2472" s="1">
        <v>-20.252455999999999</v>
      </c>
      <c r="O2472" s="1">
        <v>-70.118055999999996</v>
      </c>
      <c r="P2472" s="1">
        <v>0</v>
      </c>
      <c r="Q2472" s="1">
        <v>278</v>
      </c>
      <c r="R2472" s="7">
        <v>1.43</v>
      </c>
      <c r="S2472" s="1" t="s">
        <v>38</v>
      </c>
      <c r="T2472" s="1" t="s">
        <v>38</v>
      </c>
      <c r="U2472" s="1" t="s">
        <v>38</v>
      </c>
      <c r="V2472" s="1" t="s">
        <v>38</v>
      </c>
      <c r="W2472" s="1" t="s">
        <v>38</v>
      </c>
      <c r="X2472" s="1" t="s">
        <v>38</v>
      </c>
      <c r="Y2472" s="1">
        <v>15.64522944899462</v>
      </c>
      <c r="Z2472" s="1">
        <v>40.540513125905157</v>
      </c>
      <c r="AA2472" s="1">
        <v>40.540513125905157</v>
      </c>
      <c r="AB2472" s="1" t="s">
        <v>3161</v>
      </c>
      <c r="AC2472" s="3">
        <v>67</v>
      </c>
      <c r="AD2472" s="3">
        <f>_xlfn.XLOOKUP(B2472,EVENTOS!B:B,EVENTOS!M:M,"--",0,1)</f>
        <v>494</v>
      </c>
      <c r="AE2472" s="3">
        <v>1</v>
      </c>
      <c r="AF2472" s="12">
        <f>_xlfn.XLOOKUP(C2472,ESTACIONES!B:B,ESTACIONES!N:N,0,0,1)</f>
        <v>4.3300048971343292</v>
      </c>
      <c r="AG2472" t="e">
        <f>_xlfn.XLOOKUP(A2472,'L y W'!A:A,'L y W'!B:B,0,0,1)</f>
        <v>#N/A</v>
      </c>
      <c r="AH2472" t="e">
        <f>_xlfn.XLOOKUP(A2472,'L y W'!A:A,'L y W'!C:C,0,0,1)</f>
        <v>#N/A</v>
      </c>
    </row>
    <row r="2473" spans="1:34" x14ac:dyDescent="0.3">
      <c r="A2473" s="1">
        <v>4811</v>
      </c>
      <c r="B2473" s="1" t="s">
        <v>3153</v>
      </c>
      <c r="C2473" s="1" t="s">
        <v>2453</v>
      </c>
      <c r="D2473" s="1">
        <v>2018</v>
      </c>
      <c r="E2473" s="1">
        <v>8</v>
      </c>
      <c r="F2473" s="1">
        <v>31</v>
      </c>
      <c r="G2473" s="1">
        <v>13</v>
      </c>
      <c r="H2473" s="1">
        <v>25</v>
      </c>
      <c r="I2473" s="1">
        <v>0</v>
      </c>
      <c r="J2473" s="1">
        <v>-32.234000000000002</v>
      </c>
      <c r="K2473" s="1">
        <v>-70.489000000000004</v>
      </c>
      <c r="L2473" s="1">
        <v>5.2</v>
      </c>
      <c r="M2473" s="1">
        <v>106.5</v>
      </c>
      <c r="N2473" s="1">
        <v>-33.367249999999999</v>
      </c>
      <c r="O2473" s="1">
        <v>-70.689750000000004</v>
      </c>
      <c r="P2473" s="1">
        <v>0</v>
      </c>
      <c r="Q2473" s="1">
        <v>356</v>
      </c>
      <c r="R2473" s="7">
        <v>0.78</v>
      </c>
      <c r="S2473" s="1">
        <v>48</v>
      </c>
      <c r="T2473" s="1">
        <v>54</v>
      </c>
      <c r="U2473" s="1">
        <v>-45</v>
      </c>
      <c r="V2473" s="1">
        <v>169</v>
      </c>
      <c r="W2473" s="1">
        <v>55</v>
      </c>
      <c r="X2473" s="1">
        <v>-135</v>
      </c>
      <c r="Y2473" s="1">
        <v>127.07714225104293</v>
      </c>
      <c r="Z2473" s="1">
        <v>165.80364918388196</v>
      </c>
      <c r="AA2473" s="1">
        <v>165.80647277832031</v>
      </c>
      <c r="AB2473" s="1" t="s">
        <v>3162</v>
      </c>
      <c r="AC2473" s="3">
        <v>148</v>
      </c>
      <c r="AD2473" s="3">
        <f>_xlfn.XLOOKUP(B2473,EVENTOS!B:B,EVENTOS!M:M,"--",0,1)</f>
        <v>493</v>
      </c>
      <c r="AE2473" s="3">
        <v>2</v>
      </c>
      <c r="AF2473" s="12">
        <f>_xlfn.XLOOKUP(C2473,ESTACIONES!B:B,ESTACIONES!N:N,0,0,1)</f>
        <v>4.1486540332631483</v>
      </c>
      <c r="AG2473">
        <f>_xlfn.XLOOKUP(A2473,'L y W'!A:A,'L y W'!B:B,0,0,1)</f>
        <v>0</v>
      </c>
      <c r="AH2473">
        <f>_xlfn.XLOOKUP(A2473,'L y W'!A:A,'L y W'!C:C,0,0,1)</f>
        <v>0</v>
      </c>
    </row>
    <row r="2474" spans="1:34" x14ac:dyDescent="0.3">
      <c r="A2474" s="1">
        <v>4813</v>
      </c>
      <c r="B2474" s="1" t="s">
        <v>3153</v>
      </c>
      <c r="C2474" s="1" t="s">
        <v>147</v>
      </c>
      <c r="D2474" s="1">
        <v>2018</v>
      </c>
      <c r="E2474" s="1">
        <v>8</v>
      </c>
      <c r="F2474" s="1">
        <v>31</v>
      </c>
      <c r="G2474" s="1">
        <v>13</v>
      </c>
      <c r="H2474" s="1">
        <v>25</v>
      </c>
      <c r="I2474" s="1">
        <v>0</v>
      </c>
      <c r="J2474" s="1">
        <v>-32.234000000000002</v>
      </c>
      <c r="K2474" s="1">
        <v>-70.489000000000004</v>
      </c>
      <c r="L2474" s="1">
        <v>5.2</v>
      </c>
      <c r="M2474" s="1">
        <v>106.5</v>
      </c>
      <c r="N2474" s="1">
        <v>-33.388686</v>
      </c>
      <c r="O2474" s="1">
        <v>-70.621589</v>
      </c>
      <c r="P2474" s="1">
        <v>0</v>
      </c>
      <c r="Q2474" s="1">
        <v>311</v>
      </c>
      <c r="R2474" s="7">
        <v>0.99</v>
      </c>
      <c r="S2474" s="1">
        <v>48</v>
      </c>
      <c r="T2474" s="1">
        <v>54</v>
      </c>
      <c r="U2474" s="1">
        <v>-45</v>
      </c>
      <c r="V2474" s="1">
        <v>169</v>
      </c>
      <c r="W2474" s="1">
        <v>55</v>
      </c>
      <c r="X2474" s="1">
        <v>-135</v>
      </c>
      <c r="Y2474" s="1">
        <v>128.65654442941707</v>
      </c>
      <c r="Z2474" s="1">
        <v>167.01723391470284</v>
      </c>
      <c r="AA2474" s="1">
        <v>167.01214599609381</v>
      </c>
      <c r="AB2474" s="1" t="s">
        <v>3163</v>
      </c>
      <c r="AC2474" s="3">
        <v>26</v>
      </c>
      <c r="AD2474" s="3">
        <f>_xlfn.XLOOKUP(B2474,EVENTOS!B:B,EVENTOS!M:M,"--",0,1)</f>
        <v>493</v>
      </c>
      <c r="AE2474" s="3">
        <v>2</v>
      </c>
      <c r="AF2474" s="12">
        <f>_xlfn.XLOOKUP(C2474,ESTACIONES!B:B,ESTACIONES!N:N,0,0,1)</f>
        <v>5.3601454441489214</v>
      </c>
      <c r="AG2474">
        <f>_xlfn.XLOOKUP(A2474,'L y W'!A:A,'L y W'!B:B,0,0,1)</f>
        <v>0</v>
      </c>
      <c r="AH2474">
        <f>_xlfn.XLOOKUP(A2474,'L y W'!A:A,'L y W'!C:C,0,0,1)</f>
        <v>0</v>
      </c>
    </row>
    <row r="2475" spans="1:34" x14ac:dyDescent="0.3">
      <c r="A2475" s="1">
        <v>4814</v>
      </c>
      <c r="B2475" s="1" t="s">
        <v>3153</v>
      </c>
      <c r="C2475" s="1" t="s">
        <v>62</v>
      </c>
      <c r="D2475" s="1">
        <v>2018</v>
      </c>
      <c r="E2475" s="1">
        <v>8</v>
      </c>
      <c r="F2475" s="1">
        <v>31</v>
      </c>
      <c r="G2475" s="1">
        <v>13</v>
      </c>
      <c r="H2475" s="1">
        <v>25</v>
      </c>
      <c r="I2475" s="1">
        <v>0</v>
      </c>
      <c r="J2475" s="1">
        <v>-32.234000000000002</v>
      </c>
      <c r="K2475" s="1">
        <v>-70.489000000000004</v>
      </c>
      <c r="L2475" s="1">
        <v>5.2</v>
      </c>
      <c r="M2475" s="1">
        <v>106.5</v>
      </c>
      <c r="N2475" s="1">
        <v>-33.215583000000002</v>
      </c>
      <c r="O2475" s="1">
        <v>-70.766861000000006</v>
      </c>
      <c r="P2475" s="1">
        <v>0</v>
      </c>
      <c r="Q2475" s="1">
        <v>401</v>
      </c>
      <c r="R2475" s="7">
        <v>1.31</v>
      </c>
      <c r="S2475" s="1">
        <v>48</v>
      </c>
      <c r="T2475" s="1">
        <v>54</v>
      </c>
      <c r="U2475" s="1">
        <v>-45</v>
      </c>
      <c r="V2475" s="1">
        <v>169</v>
      </c>
      <c r="W2475" s="1">
        <v>55</v>
      </c>
      <c r="X2475" s="1">
        <v>-135</v>
      </c>
      <c r="Y2475" s="1">
        <v>111.92990394908878</v>
      </c>
      <c r="Z2475" s="1">
        <v>154.50098186759928</v>
      </c>
      <c r="AA2475" s="1">
        <v>154.5176086425781</v>
      </c>
      <c r="AB2475" s="1" t="s">
        <v>3164</v>
      </c>
      <c r="AC2475" s="3">
        <v>11</v>
      </c>
      <c r="AD2475" s="3">
        <f>_xlfn.XLOOKUP(B2475,EVENTOS!B:B,EVENTOS!M:M,"--",0,1)</f>
        <v>493</v>
      </c>
      <c r="AE2475" s="3">
        <v>2</v>
      </c>
      <c r="AF2475" s="12">
        <f>_xlfn.XLOOKUP(C2475,ESTACIONES!B:B,ESTACIONES!N:N,0,0,1)</f>
        <v>2.7481272780344788</v>
      </c>
      <c r="AG2475">
        <f>_xlfn.XLOOKUP(A2475,'L y W'!A:A,'L y W'!B:B,0,0,1)</f>
        <v>0</v>
      </c>
      <c r="AH2475">
        <f>_xlfn.XLOOKUP(A2475,'L y W'!A:A,'L y W'!C:C,0,0,1)</f>
        <v>0</v>
      </c>
    </row>
    <row r="2476" spans="1:34" x14ac:dyDescent="0.3">
      <c r="A2476" s="1">
        <v>4815</v>
      </c>
      <c r="B2476" s="1" t="s">
        <v>3153</v>
      </c>
      <c r="C2476" s="1" t="s">
        <v>2883</v>
      </c>
      <c r="D2476" s="1">
        <v>2018</v>
      </c>
      <c r="E2476" s="1">
        <v>8</v>
      </c>
      <c r="F2476" s="1">
        <v>31</v>
      </c>
      <c r="G2476" s="1">
        <v>13</v>
      </c>
      <c r="H2476" s="1">
        <v>25</v>
      </c>
      <c r="I2476" s="1">
        <v>0</v>
      </c>
      <c r="J2476" s="1">
        <v>-32.234000000000002</v>
      </c>
      <c r="K2476" s="1">
        <v>-70.489000000000004</v>
      </c>
      <c r="L2476" s="1">
        <v>5.2</v>
      </c>
      <c r="M2476" s="1">
        <v>106.5</v>
      </c>
      <c r="N2476" s="1">
        <v>-33.357832999999999</v>
      </c>
      <c r="O2476" s="1">
        <v>-70.508382999999995</v>
      </c>
      <c r="P2476" s="1">
        <v>0</v>
      </c>
      <c r="Q2476" s="1">
        <v>335</v>
      </c>
      <c r="R2476" s="7">
        <v>1.45</v>
      </c>
      <c r="S2476" s="1">
        <v>48</v>
      </c>
      <c r="T2476" s="1">
        <v>54</v>
      </c>
      <c r="U2476" s="1">
        <v>-45</v>
      </c>
      <c r="V2476" s="1">
        <v>169</v>
      </c>
      <c r="W2476" s="1">
        <v>55</v>
      </c>
      <c r="X2476" s="1">
        <v>-135</v>
      </c>
      <c r="Y2476" s="1">
        <v>124.64725368959591</v>
      </c>
      <c r="Z2476" s="1">
        <v>163.94873543994927</v>
      </c>
      <c r="AA2476" s="1">
        <v>163.93836975097659</v>
      </c>
      <c r="AB2476" s="1" t="s">
        <v>3165</v>
      </c>
      <c r="AC2476" s="3">
        <v>163</v>
      </c>
      <c r="AD2476" s="3">
        <f>_xlfn.XLOOKUP(B2476,EVENTOS!B:B,EVENTOS!M:M,"--",0,1)</f>
        <v>493</v>
      </c>
      <c r="AE2476" s="3">
        <v>2</v>
      </c>
      <c r="AF2476" s="12">
        <f>_xlfn.XLOOKUP(C2476,ESTACIONES!B:B,ESTACIONES!N:N,0,0,1)</f>
        <v>2.6062190741948079</v>
      </c>
      <c r="AG2476">
        <f>_xlfn.XLOOKUP(A2476,'L y W'!A:A,'L y W'!B:B,0,0,1)</f>
        <v>0</v>
      </c>
      <c r="AH2476">
        <f>_xlfn.XLOOKUP(A2476,'L y W'!A:A,'L y W'!C:C,0,0,1)</f>
        <v>0</v>
      </c>
    </row>
    <row r="2477" spans="1:34" x14ac:dyDescent="0.3">
      <c r="A2477" s="1">
        <v>4816</v>
      </c>
      <c r="B2477" s="1" t="s">
        <v>3153</v>
      </c>
      <c r="C2477" s="1" t="s">
        <v>155</v>
      </c>
      <c r="D2477" s="1">
        <v>2018</v>
      </c>
      <c r="E2477" s="1">
        <v>8</v>
      </c>
      <c r="F2477" s="1">
        <v>31</v>
      </c>
      <c r="G2477" s="1">
        <v>13</v>
      </c>
      <c r="H2477" s="1">
        <v>25</v>
      </c>
      <c r="I2477" s="1">
        <v>0</v>
      </c>
      <c r="J2477" s="1">
        <v>-32.234000000000002</v>
      </c>
      <c r="K2477" s="1">
        <v>-70.489000000000004</v>
      </c>
      <c r="L2477" s="1">
        <v>5.2</v>
      </c>
      <c r="M2477" s="1">
        <v>106.5</v>
      </c>
      <c r="N2477" s="1">
        <v>-33.508417000000001</v>
      </c>
      <c r="O2477" s="1">
        <v>-70.748806000000002</v>
      </c>
      <c r="P2477" s="1">
        <v>0</v>
      </c>
      <c r="Q2477" s="1">
        <v>379</v>
      </c>
      <c r="R2477" s="7">
        <v>2.7</v>
      </c>
      <c r="S2477" s="1">
        <v>48</v>
      </c>
      <c r="T2477" s="1">
        <v>54</v>
      </c>
      <c r="U2477" s="1">
        <v>-45</v>
      </c>
      <c r="V2477" s="1">
        <v>169</v>
      </c>
      <c r="W2477" s="1">
        <v>55</v>
      </c>
      <c r="X2477" s="1">
        <v>-135</v>
      </c>
      <c r="Y2477" s="1">
        <v>143.41171904852933</v>
      </c>
      <c r="Z2477" s="1">
        <v>178.63138347013469</v>
      </c>
      <c r="AA2477" s="1">
        <v>178.64129638671881</v>
      </c>
      <c r="AB2477" s="1" t="s">
        <v>3166</v>
      </c>
      <c r="AC2477" s="3">
        <v>29</v>
      </c>
      <c r="AD2477" s="3">
        <f>_xlfn.XLOOKUP(B2477,EVENTOS!B:B,EVENTOS!M:M,"--",0,1)</f>
        <v>493</v>
      </c>
      <c r="AE2477" s="3">
        <v>2</v>
      </c>
      <c r="AF2477" s="12">
        <f>_xlfn.XLOOKUP(C2477,ESTACIONES!B:B,ESTACIONES!N:N,0,0,1)</f>
        <v>4.3941768465990183</v>
      </c>
      <c r="AG2477">
        <f>_xlfn.XLOOKUP(A2477,'L y W'!A:A,'L y W'!B:B,0,0,1)</f>
        <v>0</v>
      </c>
      <c r="AH2477">
        <f>_xlfn.XLOOKUP(A2477,'L y W'!A:A,'L y W'!C:C,0,0,1)</f>
        <v>0</v>
      </c>
    </row>
    <row r="2478" spans="1:34" x14ac:dyDescent="0.3">
      <c r="A2478" s="1">
        <v>4817</v>
      </c>
      <c r="B2478" s="1" t="s">
        <v>3153</v>
      </c>
      <c r="C2478" s="1" t="s">
        <v>234</v>
      </c>
      <c r="D2478" s="1">
        <v>2018</v>
      </c>
      <c r="E2478" s="1">
        <v>8</v>
      </c>
      <c r="F2478" s="1">
        <v>31</v>
      </c>
      <c r="G2478" s="1">
        <v>13</v>
      </c>
      <c r="H2478" s="1">
        <v>25</v>
      </c>
      <c r="I2478" s="1">
        <v>0</v>
      </c>
      <c r="J2478" s="1">
        <v>-32.234000000000002</v>
      </c>
      <c r="K2478" s="1">
        <v>-70.489000000000004</v>
      </c>
      <c r="L2478" s="1">
        <v>5.2</v>
      </c>
      <c r="M2478" s="1">
        <v>106.5</v>
      </c>
      <c r="N2478" s="1">
        <v>-33.023083</v>
      </c>
      <c r="O2478" s="1">
        <v>-71.517832999999996</v>
      </c>
      <c r="P2478" s="1">
        <v>0</v>
      </c>
      <c r="Q2478" s="1">
        <v>622</v>
      </c>
      <c r="R2478" s="7">
        <v>7.28</v>
      </c>
      <c r="S2478" s="1">
        <v>48</v>
      </c>
      <c r="T2478" s="1">
        <v>54</v>
      </c>
      <c r="U2478" s="1">
        <v>-45</v>
      </c>
      <c r="V2478" s="1">
        <v>169</v>
      </c>
      <c r="W2478" s="1">
        <v>55</v>
      </c>
      <c r="X2478" s="1">
        <v>-135</v>
      </c>
      <c r="Y2478" s="1">
        <v>130.3027985902541</v>
      </c>
      <c r="Z2478" s="1">
        <v>168.28864881640808</v>
      </c>
      <c r="AA2478" s="1">
        <v>168.52976989746091</v>
      </c>
      <c r="AB2478" s="1" t="s">
        <v>3167</v>
      </c>
      <c r="AC2478" s="3">
        <v>44</v>
      </c>
      <c r="AD2478" s="3">
        <f>_xlfn.XLOOKUP(B2478,EVENTOS!B:B,EVENTOS!M:M,"--",0,1)</f>
        <v>493</v>
      </c>
      <c r="AE2478" s="3">
        <v>2</v>
      </c>
      <c r="AF2478" s="12">
        <f>_xlfn.XLOOKUP(C2478,ESTACIONES!B:B,ESTACIONES!N:N,0,0,1)</f>
        <v>7.8837968896193393</v>
      </c>
      <c r="AG2478">
        <f>_xlfn.XLOOKUP(A2478,'L y W'!A:A,'L y W'!B:B,0,0,1)</f>
        <v>0</v>
      </c>
      <c r="AH2478">
        <f>_xlfn.XLOOKUP(A2478,'L y W'!A:A,'L y W'!C:C,0,0,1)</f>
        <v>0</v>
      </c>
    </row>
    <row r="2479" spans="1:34" x14ac:dyDescent="0.3">
      <c r="A2479" s="1">
        <v>4818</v>
      </c>
      <c r="B2479" s="1" t="s">
        <v>3153</v>
      </c>
      <c r="C2479" s="1" t="s">
        <v>2461</v>
      </c>
      <c r="D2479" s="1">
        <v>2018</v>
      </c>
      <c r="E2479" s="1">
        <v>8</v>
      </c>
      <c r="F2479" s="1">
        <v>31</v>
      </c>
      <c r="G2479" s="1">
        <v>13</v>
      </c>
      <c r="H2479" s="1">
        <v>25</v>
      </c>
      <c r="I2479" s="1">
        <v>0</v>
      </c>
      <c r="J2479" s="1">
        <v>-32.234000000000002</v>
      </c>
      <c r="K2479" s="1">
        <v>-70.489000000000004</v>
      </c>
      <c r="L2479" s="1">
        <v>5.2</v>
      </c>
      <c r="M2479" s="1">
        <v>106.5</v>
      </c>
      <c r="N2479" s="1">
        <v>-33.055146999999998</v>
      </c>
      <c r="O2479" s="1">
        <v>-71.438597000000001</v>
      </c>
      <c r="P2479" s="1">
        <v>167</v>
      </c>
      <c r="Q2479" s="1">
        <v>575</v>
      </c>
      <c r="R2479" s="7">
        <v>5.5</v>
      </c>
      <c r="S2479" s="1">
        <v>48</v>
      </c>
      <c r="T2479" s="1">
        <v>54</v>
      </c>
      <c r="U2479" s="1">
        <v>-45</v>
      </c>
      <c r="V2479" s="1">
        <v>169</v>
      </c>
      <c r="W2479" s="1">
        <v>55</v>
      </c>
      <c r="X2479" s="1">
        <v>-135</v>
      </c>
      <c r="Y2479" s="1">
        <v>127.39903549041071</v>
      </c>
      <c r="Z2479" s="1">
        <v>166.15764542411802</v>
      </c>
      <c r="AA2479" s="1">
        <v>166.266357421875</v>
      </c>
      <c r="AB2479" s="1" t="s">
        <v>3168</v>
      </c>
      <c r="AC2479" s="3">
        <v>149</v>
      </c>
      <c r="AD2479" s="3">
        <f>_xlfn.XLOOKUP(B2479,EVENTOS!B:B,EVENTOS!M:M,"--",0,1)</f>
        <v>493</v>
      </c>
      <c r="AE2479" s="3">
        <v>2</v>
      </c>
      <c r="AF2479" s="12">
        <f>_xlfn.XLOOKUP(C2479,ESTACIONES!B:B,ESTACIONES!N:N,0,0,1)</f>
        <v>3.9556673076940285</v>
      </c>
      <c r="AG2479">
        <f>_xlfn.XLOOKUP(A2479,'L y W'!A:A,'L y W'!B:B,0,0,1)</f>
        <v>0</v>
      </c>
      <c r="AH2479">
        <f>_xlfn.XLOOKUP(A2479,'L y W'!A:A,'L y W'!C:C,0,0,1)</f>
        <v>0</v>
      </c>
    </row>
    <row r="2480" spans="1:34" x14ac:dyDescent="0.3">
      <c r="A2480" s="1">
        <v>4819</v>
      </c>
      <c r="B2480" s="1" t="s">
        <v>3153</v>
      </c>
      <c r="C2480" s="1" t="s">
        <v>2739</v>
      </c>
      <c r="D2480" s="1">
        <v>2018</v>
      </c>
      <c r="E2480" s="1">
        <v>8</v>
      </c>
      <c r="F2480" s="1">
        <v>31</v>
      </c>
      <c r="G2480" s="1">
        <v>13</v>
      </c>
      <c r="H2480" s="1">
        <v>25</v>
      </c>
      <c r="I2480" s="1">
        <v>0</v>
      </c>
      <c r="J2480" s="1">
        <v>-32.234000000000002</v>
      </c>
      <c r="K2480" s="1">
        <v>-70.489000000000004</v>
      </c>
      <c r="L2480" s="1">
        <v>5.2</v>
      </c>
      <c r="M2480" s="1">
        <v>106.5</v>
      </c>
      <c r="N2480" s="1">
        <v>-32.250830999999998</v>
      </c>
      <c r="O2480" s="1">
        <v>-70.930949999999996</v>
      </c>
      <c r="P2480" s="1">
        <v>0</v>
      </c>
      <c r="Q2480" s="1">
        <v>374</v>
      </c>
      <c r="R2480" s="7">
        <v>2.88</v>
      </c>
      <c r="S2480" s="1">
        <v>48</v>
      </c>
      <c r="T2480" s="1">
        <v>54</v>
      </c>
      <c r="U2480" s="1">
        <v>-45</v>
      </c>
      <c r="V2480" s="1">
        <v>169</v>
      </c>
      <c r="W2480" s="1">
        <v>55</v>
      </c>
      <c r="X2480" s="1">
        <v>-135</v>
      </c>
      <c r="Y2480" s="1">
        <v>41.692761649932962</v>
      </c>
      <c r="Z2480" s="1">
        <v>114.37017257134012</v>
      </c>
      <c r="AA2480" s="1">
        <v>114.37200927734381</v>
      </c>
      <c r="AB2480" s="1" t="s">
        <v>3169</v>
      </c>
      <c r="AC2480" s="3">
        <v>155</v>
      </c>
      <c r="AD2480" s="3">
        <f>_xlfn.XLOOKUP(B2480,EVENTOS!B:B,EVENTOS!M:M,"--",0,1)</f>
        <v>493</v>
      </c>
      <c r="AE2480" s="3">
        <v>2</v>
      </c>
      <c r="AF2480" s="12">
        <f>_xlfn.XLOOKUP(C2480,ESTACIONES!B:B,ESTACIONES!N:N,0,0,1)</f>
        <v>2.5621754116587949</v>
      </c>
      <c r="AG2480">
        <f>_xlfn.XLOOKUP(A2480,'L y W'!A:A,'L y W'!B:B,0,0,1)</f>
        <v>0</v>
      </c>
      <c r="AH2480">
        <f>_xlfn.XLOOKUP(A2480,'L y W'!A:A,'L y W'!C:C,0,0,1)</f>
        <v>0</v>
      </c>
    </row>
    <row r="2481" spans="1:34" x14ac:dyDescent="0.3">
      <c r="A2481" s="1">
        <v>482</v>
      </c>
      <c r="B2481" s="1" t="s">
        <v>3160</v>
      </c>
      <c r="C2481" s="1" t="s">
        <v>35</v>
      </c>
      <c r="D2481" s="1">
        <v>2014</v>
      </c>
      <c r="E2481" s="1">
        <v>6</v>
      </c>
      <c r="F2481" s="1">
        <v>5</v>
      </c>
      <c r="G2481" s="1">
        <v>20</v>
      </c>
      <c r="H2481" s="1">
        <v>19</v>
      </c>
      <c r="I2481" s="1">
        <v>31</v>
      </c>
      <c r="J2481" s="1">
        <v>-20.356000000000002</v>
      </c>
      <c r="K2481" s="1">
        <v>-70.22</v>
      </c>
      <c r="L2481" s="1">
        <v>5</v>
      </c>
      <c r="M2481" s="1">
        <v>37.4</v>
      </c>
      <c r="N2481" s="1">
        <v>-20.230340000000002</v>
      </c>
      <c r="O2481" s="1">
        <v>-70.145920000000004</v>
      </c>
      <c r="P2481" s="1">
        <v>0</v>
      </c>
      <c r="Q2481" s="1">
        <v>635</v>
      </c>
      <c r="R2481" s="7">
        <v>7.01</v>
      </c>
      <c r="S2481" s="1" t="s">
        <v>38</v>
      </c>
      <c r="T2481" s="1" t="s">
        <v>38</v>
      </c>
      <c r="U2481" s="1" t="s">
        <v>38</v>
      </c>
      <c r="V2481" s="1" t="s">
        <v>38</v>
      </c>
      <c r="W2481" s="1" t="s">
        <v>38</v>
      </c>
      <c r="X2481" s="1" t="s">
        <v>38</v>
      </c>
      <c r="Y2481" s="1">
        <v>15.918704720762708</v>
      </c>
      <c r="Z2481" s="1">
        <v>40.646834562937777</v>
      </c>
      <c r="AA2481" s="1">
        <v>40.646834562937777</v>
      </c>
      <c r="AB2481" s="1" t="s">
        <v>3170</v>
      </c>
      <c r="AC2481" s="3">
        <v>3</v>
      </c>
      <c r="AD2481" s="3">
        <f>_xlfn.XLOOKUP(B2481,EVENTOS!B:B,EVENTOS!M:M,"--",0,1)</f>
        <v>494</v>
      </c>
      <c r="AE2481" s="3">
        <v>1</v>
      </c>
      <c r="AF2481" s="12">
        <f>_xlfn.XLOOKUP(C2481,ESTACIONES!B:B,ESTACIONES!N:N,0,0,1)</f>
        <v>6.1460543197080302</v>
      </c>
      <c r="AG2481" t="e">
        <f>_xlfn.XLOOKUP(A2481,'L y W'!A:A,'L y W'!B:B,0,0,1)</f>
        <v>#N/A</v>
      </c>
      <c r="AH2481" t="e">
        <f>_xlfn.XLOOKUP(A2481,'L y W'!A:A,'L y W'!C:C,0,0,1)</f>
        <v>#N/A</v>
      </c>
    </row>
    <row r="2482" spans="1:34" x14ac:dyDescent="0.3">
      <c r="A2482" s="1">
        <v>4821</v>
      </c>
      <c r="B2482" s="1" t="s">
        <v>3153</v>
      </c>
      <c r="C2482" s="1" t="s">
        <v>2358</v>
      </c>
      <c r="D2482" s="1">
        <v>2018</v>
      </c>
      <c r="E2482" s="1">
        <v>8</v>
      </c>
      <c r="F2482" s="1">
        <v>31</v>
      </c>
      <c r="G2482" s="1">
        <v>13</v>
      </c>
      <c r="H2482" s="1">
        <v>25</v>
      </c>
      <c r="I2482" s="1">
        <v>0</v>
      </c>
      <c r="J2482" s="1">
        <v>-32.234000000000002</v>
      </c>
      <c r="K2482" s="1">
        <v>-70.489000000000004</v>
      </c>
      <c r="L2482" s="1">
        <v>5.2</v>
      </c>
      <c r="M2482" s="1">
        <v>106.5</v>
      </c>
      <c r="N2482" s="1">
        <v>-32.450243999999998</v>
      </c>
      <c r="O2482" s="1">
        <v>-71.236902999999998</v>
      </c>
      <c r="P2482" s="1">
        <v>0</v>
      </c>
      <c r="Q2482" s="1">
        <v>347</v>
      </c>
      <c r="R2482" s="7">
        <v>2.0499999999999998</v>
      </c>
      <c r="S2482" s="1">
        <v>48</v>
      </c>
      <c r="T2482" s="1">
        <v>54</v>
      </c>
      <c r="U2482" s="1">
        <v>-45</v>
      </c>
      <c r="V2482" s="1">
        <v>169</v>
      </c>
      <c r="W2482" s="1">
        <v>55</v>
      </c>
      <c r="X2482" s="1">
        <v>-135</v>
      </c>
      <c r="Y2482" s="1">
        <v>74.379385915884043</v>
      </c>
      <c r="Z2482" s="1">
        <v>129.90205175140233</v>
      </c>
      <c r="AA2482" s="1">
        <v>129.94854736328119</v>
      </c>
      <c r="AB2482" s="1" t="s">
        <v>3171</v>
      </c>
      <c r="AC2482" s="3">
        <v>140</v>
      </c>
      <c r="AD2482" s="3">
        <f>_xlfn.XLOOKUP(B2482,EVENTOS!B:B,EVENTOS!M:M,"--",0,1)</f>
        <v>493</v>
      </c>
      <c r="AE2482" s="3">
        <v>2</v>
      </c>
      <c r="AF2482" s="12">
        <f>_xlfn.XLOOKUP(C2482,ESTACIONES!B:B,ESTACIONES!N:N,0,0,1)</f>
        <v>3.2291788561350288</v>
      </c>
      <c r="AG2482">
        <f>_xlfn.XLOOKUP(A2482,'L y W'!A:A,'L y W'!B:B,0,0,1)</f>
        <v>0</v>
      </c>
      <c r="AH2482">
        <f>_xlfn.XLOOKUP(A2482,'L y W'!A:A,'L y W'!C:C,0,0,1)</f>
        <v>0</v>
      </c>
    </row>
    <row r="2483" spans="1:34" x14ac:dyDescent="0.3">
      <c r="A2483" s="1">
        <v>4822</v>
      </c>
      <c r="B2483" s="1" t="s">
        <v>3153</v>
      </c>
      <c r="C2483" s="1" t="s">
        <v>2600</v>
      </c>
      <c r="D2483" s="1">
        <v>2018</v>
      </c>
      <c r="E2483" s="1">
        <v>8</v>
      </c>
      <c r="F2483" s="1">
        <v>31</v>
      </c>
      <c r="G2483" s="1">
        <v>13</v>
      </c>
      <c r="H2483" s="1">
        <v>25</v>
      </c>
      <c r="I2483" s="1">
        <v>0</v>
      </c>
      <c r="J2483" s="1">
        <v>-32.234000000000002</v>
      </c>
      <c r="K2483" s="1">
        <v>-70.489000000000004</v>
      </c>
      <c r="L2483" s="1">
        <v>5.2</v>
      </c>
      <c r="M2483" s="1">
        <v>106.5</v>
      </c>
      <c r="N2483" s="1">
        <v>-32.5062</v>
      </c>
      <c r="O2483" s="1">
        <v>-71.442099999999996</v>
      </c>
      <c r="P2483" s="1">
        <v>23</v>
      </c>
      <c r="Q2483" s="1">
        <v>357</v>
      </c>
      <c r="R2483" s="7">
        <v>3.52</v>
      </c>
      <c r="S2483" s="1">
        <v>48</v>
      </c>
      <c r="T2483" s="1">
        <v>54</v>
      </c>
      <c r="U2483" s="1">
        <v>-45</v>
      </c>
      <c r="V2483" s="1">
        <v>169</v>
      </c>
      <c r="W2483" s="1">
        <v>55</v>
      </c>
      <c r="X2483" s="1">
        <v>-135</v>
      </c>
      <c r="Y2483" s="1">
        <v>94.640094862783343</v>
      </c>
      <c r="Z2483" s="1">
        <v>142.49174391745169</v>
      </c>
      <c r="AA2483" s="1">
        <v>142.56101989746091</v>
      </c>
      <c r="AB2483" s="1" t="s">
        <v>3172</v>
      </c>
      <c r="AC2483" s="3">
        <v>154</v>
      </c>
      <c r="AD2483" s="3">
        <f>_xlfn.XLOOKUP(B2483,EVENTOS!B:B,EVENTOS!M:M,"--",0,1)</f>
        <v>493</v>
      </c>
      <c r="AE2483" s="3">
        <v>2</v>
      </c>
      <c r="AF2483" s="12">
        <f>_xlfn.XLOOKUP(C2483,ESTACIONES!B:B,ESTACIONES!N:N,0,0,1)</f>
        <v>3.6949798242436493</v>
      </c>
      <c r="AG2483">
        <f>_xlfn.XLOOKUP(A2483,'L y W'!A:A,'L y W'!B:B,0,0,1)</f>
        <v>0</v>
      </c>
      <c r="AH2483">
        <f>_xlfn.XLOOKUP(A2483,'L y W'!A:A,'L y W'!C:C,0,0,1)</f>
        <v>0</v>
      </c>
    </row>
    <row r="2484" spans="1:34" x14ac:dyDescent="0.3">
      <c r="A2484" s="1">
        <v>4823</v>
      </c>
      <c r="B2484" s="1" t="s">
        <v>3153</v>
      </c>
      <c r="C2484" s="1" t="s">
        <v>2901</v>
      </c>
      <c r="D2484" s="1">
        <v>2018</v>
      </c>
      <c r="E2484" s="1">
        <v>8</v>
      </c>
      <c r="F2484" s="1">
        <v>31</v>
      </c>
      <c r="G2484" s="1">
        <v>13</v>
      </c>
      <c r="H2484" s="1">
        <v>25</v>
      </c>
      <c r="I2484" s="1">
        <v>0</v>
      </c>
      <c r="J2484" s="1">
        <v>-32.234000000000002</v>
      </c>
      <c r="K2484" s="1">
        <v>-70.489000000000004</v>
      </c>
      <c r="L2484" s="1">
        <v>5.2</v>
      </c>
      <c r="M2484" s="1">
        <v>106.5</v>
      </c>
      <c r="N2484" s="1">
        <v>-33.051763999999999</v>
      </c>
      <c r="O2484" s="1">
        <v>-71.338324999999998</v>
      </c>
      <c r="P2484" s="1">
        <v>202</v>
      </c>
      <c r="Q2484" s="1">
        <v>492</v>
      </c>
      <c r="R2484" s="7">
        <v>4.0999999999999996</v>
      </c>
      <c r="S2484" s="1">
        <v>48</v>
      </c>
      <c r="T2484" s="1">
        <v>54</v>
      </c>
      <c r="U2484" s="1">
        <v>-45</v>
      </c>
      <c r="V2484" s="1">
        <v>169</v>
      </c>
      <c r="W2484" s="1">
        <v>55</v>
      </c>
      <c r="X2484" s="1">
        <v>-135</v>
      </c>
      <c r="Y2484" s="1">
        <v>120.72565271372245</v>
      </c>
      <c r="Z2484" s="1">
        <v>161.12107257324948</v>
      </c>
      <c r="AA2484" s="1">
        <v>161.16401672363281</v>
      </c>
      <c r="AB2484" s="1" t="s">
        <v>3173</v>
      </c>
      <c r="AC2484" s="3">
        <v>164</v>
      </c>
      <c r="AD2484" s="3">
        <f>_xlfn.XLOOKUP(B2484,EVENTOS!B:B,EVENTOS!M:M,"--",0,1)</f>
        <v>493</v>
      </c>
      <c r="AE2484" s="3">
        <v>2</v>
      </c>
      <c r="AF2484" s="12">
        <f>_xlfn.XLOOKUP(C2484,ESTACIONES!B:B,ESTACIONES!N:N,0,0,1)</f>
        <v>5.8301523086206695</v>
      </c>
      <c r="AG2484">
        <f>_xlfn.XLOOKUP(A2484,'L y W'!A:A,'L y W'!B:B,0,0,1)</f>
        <v>0</v>
      </c>
      <c r="AH2484">
        <f>_xlfn.XLOOKUP(A2484,'L y W'!A:A,'L y W'!C:C,0,0,1)</f>
        <v>0</v>
      </c>
    </row>
    <row r="2485" spans="1:34" x14ac:dyDescent="0.3">
      <c r="A2485" s="1">
        <v>4824</v>
      </c>
      <c r="B2485" s="1" t="s">
        <v>3153</v>
      </c>
      <c r="C2485" s="1" t="s">
        <v>2904</v>
      </c>
      <c r="D2485" s="1">
        <v>2018</v>
      </c>
      <c r="E2485" s="1">
        <v>8</v>
      </c>
      <c r="F2485" s="1">
        <v>31</v>
      </c>
      <c r="G2485" s="1">
        <v>13</v>
      </c>
      <c r="H2485" s="1">
        <v>25</v>
      </c>
      <c r="I2485" s="1">
        <v>0</v>
      </c>
      <c r="J2485" s="1">
        <v>-32.234000000000002</v>
      </c>
      <c r="K2485" s="1">
        <v>-70.489000000000004</v>
      </c>
      <c r="L2485" s="1">
        <v>5.2</v>
      </c>
      <c r="M2485" s="1">
        <v>106.5</v>
      </c>
      <c r="N2485" s="1">
        <v>-32.839585999999997</v>
      </c>
      <c r="O2485" s="1">
        <v>-70.604157999999998</v>
      </c>
      <c r="P2485" s="1">
        <v>848</v>
      </c>
      <c r="Q2485" s="1">
        <v>733</v>
      </c>
      <c r="R2485" s="7">
        <v>1.7625000000000002</v>
      </c>
      <c r="S2485" s="1">
        <v>48</v>
      </c>
      <c r="T2485" s="1">
        <v>54</v>
      </c>
      <c r="U2485" s="1">
        <v>-45</v>
      </c>
      <c r="V2485" s="1">
        <v>169</v>
      </c>
      <c r="W2485" s="1">
        <v>55</v>
      </c>
      <c r="X2485" s="1">
        <v>-135</v>
      </c>
      <c r="Y2485" s="1">
        <v>68.022889084259063</v>
      </c>
      <c r="Z2485" s="1">
        <v>127.08543009869153</v>
      </c>
      <c r="AA2485" s="1">
        <v>126.3704528808594</v>
      </c>
      <c r="AB2485" s="1" t="s">
        <v>3174</v>
      </c>
      <c r="AC2485" s="3">
        <v>165</v>
      </c>
      <c r="AD2485" s="3">
        <f>_xlfn.XLOOKUP(B2485,EVENTOS!B:B,EVENTOS!M:M,"--",0,1)</f>
        <v>493</v>
      </c>
      <c r="AE2485" s="3">
        <v>2</v>
      </c>
      <c r="AF2485" s="12">
        <f>_xlfn.XLOOKUP(C2485,ESTACIONES!B:B,ESTACIONES!N:N,0,0,1)</f>
        <v>1.7763599676124047</v>
      </c>
      <c r="AG2485">
        <f>_xlfn.XLOOKUP(A2485,'L y W'!A:A,'L y W'!B:B,0,0,1)</f>
        <v>0</v>
      </c>
      <c r="AH2485">
        <f>_xlfn.XLOOKUP(A2485,'L y W'!A:A,'L y W'!C:C,0,0,1)</f>
        <v>0</v>
      </c>
    </row>
    <row r="2486" spans="1:34" x14ac:dyDescent="0.3">
      <c r="A2486" s="1">
        <v>483</v>
      </c>
      <c r="B2486" s="1" t="s">
        <v>3160</v>
      </c>
      <c r="C2486" s="1" t="s">
        <v>1456</v>
      </c>
      <c r="D2486" s="1">
        <v>2014</v>
      </c>
      <c r="E2486" s="1">
        <v>6</v>
      </c>
      <c r="F2486" s="1">
        <v>5</v>
      </c>
      <c r="G2486" s="1">
        <v>20</v>
      </c>
      <c r="H2486" s="1">
        <v>19</v>
      </c>
      <c r="I2486" s="1">
        <v>31</v>
      </c>
      <c r="J2486" s="1">
        <v>-20.356000000000002</v>
      </c>
      <c r="K2486" s="1">
        <v>-70.22</v>
      </c>
      <c r="L2486" s="1">
        <v>5</v>
      </c>
      <c r="M2486" s="1">
        <v>37.4</v>
      </c>
      <c r="N2486" s="1">
        <v>-20.239070000000002</v>
      </c>
      <c r="O2486" s="1">
        <v>-70.133300000000006</v>
      </c>
      <c r="P2486" s="1">
        <v>0</v>
      </c>
      <c r="Q2486" s="1">
        <v>697</v>
      </c>
      <c r="R2486" s="7">
        <v>25</v>
      </c>
      <c r="S2486" s="1" t="s">
        <v>38</v>
      </c>
      <c r="T2486" s="1" t="s">
        <v>38</v>
      </c>
      <c r="U2486" s="1" t="s">
        <v>38</v>
      </c>
      <c r="V2486" s="1" t="s">
        <v>38</v>
      </c>
      <c r="W2486" s="1" t="s">
        <v>38</v>
      </c>
      <c r="X2486" s="1" t="s">
        <v>38</v>
      </c>
      <c r="Y2486" s="1">
        <v>15.798151948852864</v>
      </c>
      <c r="Z2486" s="1">
        <v>40.599773459947329</v>
      </c>
      <c r="AA2486" s="1">
        <v>40.599773459947329</v>
      </c>
      <c r="AB2486" s="1" t="s">
        <v>3175</v>
      </c>
      <c r="AC2486" s="3">
        <v>97</v>
      </c>
      <c r="AD2486" s="3">
        <f>_xlfn.XLOOKUP(B2486,EVENTOS!B:B,EVENTOS!M:M,"--",0,1)</f>
        <v>494</v>
      </c>
      <c r="AE2486" s="3">
        <v>1</v>
      </c>
      <c r="AF2486" s="12">
        <f>_xlfn.XLOOKUP(C2486,ESTACIONES!B:B,ESTACIONES!N:N,0,0,1)</f>
        <v>2.9603634291035661</v>
      </c>
      <c r="AG2486" t="e">
        <f>_xlfn.XLOOKUP(A2486,'L y W'!A:A,'L y W'!B:B,0,0,1)</f>
        <v>#N/A</v>
      </c>
      <c r="AH2486" t="e">
        <f>_xlfn.XLOOKUP(A2486,'L y W'!A:A,'L y W'!C:C,0,0,1)</f>
        <v>#N/A</v>
      </c>
    </row>
    <row r="2487" spans="1:34" x14ac:dyDescent="0.3">
      <c r="A2487" s="1">
        <v>4832</v>
      </c>
      <c r="B2487" s="1" t="s">
        <v>3176</v>
      </c>
      <c r="C2487" s="1" t="s">
        <v>93</v>
      </c>
      <c r="D2487" s="1">
        <v>2018</v>
      </c>
      <c r="E2487" s="1">
        <v>9</v>
      </c>
      <c r="F2487" s="1">
        <v>2</v>
      </c>
      <c r="G2487" s="1">
        <v>11</v>
      </c>
      <c r="H2487" s="1">
        <v>4</v>
      </c>
      <c r="I2487" s="1">
        <v>12</v>
      </c>
      <c r="J2487" s="1">
        <v>-29.395</v>
      </c>
      <c r="K2487" s="1">
        <v>-71.198999999999998</v>
      </c>
      <c r="L2487" s="1">
        <v>4.5999999999999996</v>
      </c>
      <c r="M2487" s="1">
        <v>48.9</v>
      </c>
      <c r="N2487" s="1">
        <v>-29.877189999999999</v>
      </c>
      <c r="O2487" s="1">
        <v>-71.237870000000001</v>
      </c>
      <c r="P2487" s="1">
        <v>0</v>
      </c>
      <c r="Q2487" s="1">
        <v>399</v>
      </c>
      <c r="R2487" s="7">
        <v>1.18</v>
      </c>
      <c r="S2487" s="1" t="s">
        <v>38</v>
      </c>
      <c r="T2487" s="1" t="s">
        <v>38</v>
      </c>
      <c r="U2487" s="1" t="s">
        <v>38</v>
      </c>
      <c r="V2487" s="1" t="s">
        <v>38</v>
      </c>
      <c r="W2487" s="1" t="s">
        <v>38</v>
      </c>
      <c r="X2487" s="1" t="s">
        <v>38</v>
      </c>
      <c r="Y2487" s="1">
        <v>53.581366035726539</v>
      </c>
      <c r="Z2487" s="1">
        <v>72.540835301604503</v>
      </c>
      <c r="AA2487" s="1">
        <v>72.540835301604503</v>
      </c>
      <c r="AB2487" s="1" t="s">
        <v>3177</v>
      </c>
      <c r="AC2487" s="3">
        <v>16</v>
      </c>
      <c r="AD2487" s="3">
        <f>_xlfn.XLOOKUP(B2487,EVENTOS!B:B,EVENTOS!M:M,"--",0,1)</f>
        <v>495</v>
      </c>
      <c r="AE2487" s="3">
        <v>1</v>
      </c>
      <c r="AF2487" s="12">
        <f>_xlfn.XLOOKUP(C2487,ESTACIONES!B:B,ESTACIONES!N:N,0,0,1)</f>
        <v>2.8226612561991336</v>
      </c>
      <c r="AG2487" t="e">
        <f>_xlfn.XLOOKUP(A2487,'L y W'!A:A,'L y W'!B:B,0,0,1)</f>
        <v>#N/A</v>
      </c>
      <c r="AH2487" t="e">
        <f>_xlfn.XLOOKUP(A2487,'L y W'!A:A,'L y W'!C:C,0,0,1)</f>
        <v>#N/A</v>
      </c>
    </row>
    <row r="2488" spans="1:34" x14ac:dyDescent="0.3">
      <c r="A2488" s="1">
        <v>4835</v>
      </c>
      <c r="B2488" s="1" t="s">
        <v>3176</v>
      </c>
      <c r="C2488" s="1" t="s">
        <v>107</v>
      </c>
      <c r="D2488" s="1">
        <v>2018</v>
      </c>
      <c r="E2488" s="1">
        <v>9</v>
      </c>
      <c r="F2488" s="1">
        <v>2</v>
      </c>
      <c r="G2488" s="1">
        <v>11</v>
      </c>
      <c r="H2488" s="1">
        <v>4</v>
      </c>
      <c r="I2488" s="1">
        <v>12</v>
      </c>
      <c r="J2488" s="1">
        <v>-29.395</v>
      </c>
      <c r="K2488" s="1">
        <v>-71.198999999999998</v>
      </c>
      <c r="L2488" s="1">
        <v>4.5999999999999996</v>
      </c>
      <c r="M2488" s="1">
        <v>48.9</v>
      </c>
      <c r="N2488" s="1">
        <v>-29.510639999999999</v>
      </c>
      <c r="O2488" s="1">
        <v>-71.200360000000003</v>
      </c>
      <c r="P2488" s="1">
        <v>0</v>
      </c>
      <c r="Q2488" s="1">
        <v>576</v>
      </c>
      <c r="R2488" s="7">
        <v>5.77</v>
      </c>
      <c r="S2488" s="1" t="s">
        <v>38</v>
      </c>
      <c r="T2488" s="1" t="s">
        <v>38</v>
      </c>
      <c r="U2488" s="1" t="s">
        <v>38</v>
      </c>
      <c r="V2488" s="1" t="s">
        <v>38</v>
      </c>
      <c r="W2488" s="1" t="s">
        <v>38</v>
      </c>
      <c r="X2488" s="1" t="s">
        <v>38</v>
      </c>
      <c r="Y2488" s="1">
        <v>12.818595077875296</v>
      </c>
      <c r="Z2488" s="1">
        <v>50.552214390375909</v>
      </c>
      <c r="AA2488" s="1">
        <v>50.552214390375909</v>
      </c>
      <c r="AB2488" s="1" t="s">
        <v>3178</v>
      </c>
      <c r="AC2488" s="3">
        <v>19</v>
      </c>
      <c r="AD2488" s="3">
        <f>_xlfn.XLOOKUP(B2488,EVENTOS!B:B,EVENTOS!M:M,"--",0,1)</f>
        <v>495</v>
      </c>
      <c r="AE2488" s="3">
        <v>1</v>
      </c>
      <c r="AF2488" s="12">
        <f>_xlfn.XLOOKUP(C2488,ESTACIONES!B:B,ESTACIONES!N:N,0,0,1)</f>
        <v>3.0510064704910347</v>
      </c>
      <c r="AG2488" t="e">
        <f>_xlfn.XLOOKUP(A2488,'L y W'!A:A,'L y W'!B:B,0,0,1)</f>
        <v>#N/A</v>
      </c>
      <c r="AH2488" t="e">
        <f>_xlfn.XLOOKUP(A2488,'L y W'!A:A,'L y W'!C:C,0,0,1)</f>
        <v>#N/A</v>
      </c>
    </row>
    <row r="2489" spans="1:34" x14ac:dyDescent="0.3">
      <c r="A2489" s="1">
        <v>4836</v>
      </c>
      <c r="B2489" s="1" t="s">
        <v>3176</v>
      </c>
      <c r="C2489" s="1" t="s">
        <v>43</v>
      </c>
      <c r="D2489" s="1">
        <v>2018</v>
      </c>
      <c r="E2489" s="1">
        <v>9</v>
      </c>
      <c r="F2489" s="1">
        <v>2</v>
      </c>
      <c r="G2489" s="1">
        <v>11</v>
      </c>
      <c r="H2489" s="1">
        <v>4</v>
      </c>
      <c r="I2489" s="1">
        <v>12</v>
      </c>
      <c r="J2489" s="1">
        <v>-29.395</v>
      </c>
      <c r="K2489" s="1">
        <v>-71.198999999999998</v>
      </c>
      <c r="L2489" s="1">
        <v>4.5999999999999996</v>
      </c>
      <c r="M2489" s="1">
        <v>48.9</v>
      </c>
      <c r="N2489" s="1">
        <v>-30.23387</v>
      </c>
      <c r="O2489" s="1">
        <v>-71.081590000000006</v>
      </c>
      <c r="P2489" s="1">
        <v>1032</v>
      </c>
      <c r="Q2489" s="1">
        <v>517</v>
      </c>
      <c r="R2489" s="7">
        <v>6.5</v>
      </c>
      <c r="S2489" s="1" t="s">
        <v>38</v>
      </c>
      <c r="T2489" s="1" t="s">
        <v>38</v>
      </c>
      <c r="U2489" s="1" t="s">
        <v>38</v>
      </c>
      <c r="V2489" s="1" t="s">
        <v>38</v>
      </c>
      <c r="W2489" s="1" t="s">
        <v>38</v>
      </c>
      <c r="X2489" s="1" t="s">
        <v>38</v>
      </c>
      <c r="Y2489" s="1">
        <v>93.678211223416781</v>
      </c>
      <c r="Z2489" s="1">
        <v>106.15466019925404</v>
      </c>
      <c r="AA2489" s="1">
        <v>106.15466019925404</v>
      </c>
      <c r="AB2489" s="1" t="s">
        <v>3179</v>
      </c>
      <c r="AC2489" s="3">
        <v>5</v>
      </c>
      <c r="AD2489" s="3">
        <f>_xlfn.XLOOKUP(B2489,EVENTOS!B:B,EVENTOS!M:M,"--",0,1)</f>
        <v>495</v>
      </c>
      <c r="AE2489" s="3">
        <v>1</v>
      </c>
      <c r="AF2489" s="12">
        <f>_xlfn.XLOOKUP(C2489,ESTACIONES!B:B,ESTACIONES!N:N,0,0,1)</f>
        <v>2.335647305457484</v>
      </c>
      <c r="AG2489" t="e">
        <f>_xlfn.XLOOKUP(A2489,'L y W'!A:A,'L y W'!B:B,0,0,1)</f>
        <v>#N/A</v>
      </c>
      <c r="AH2489" t="e">
        <f>_xlfn.XLOOKUP(A2489,'L y W'!A:A,'L y W'!C:C,0,0,1)</f>
        <v>#N/A</v>
      </c>
    </row>
    <row r="2490" spans="1:34" x14ac:dyDescent="0.3">
      <c r="A2490" s="1">
        <v>4839</v>
      </c>
      <c r="B2490" s="1" t="s">
        <v>3176</v>
      </c>
      <c r="C2490" s="1" t="s">
        <v>3033</v>
      </c>
      <c r="D2490" s="1">
        <v>2018</v>
      </c>
      <c r="E2490" s="1">
        <v>9</v>
      </c>
      <c r="F2490" s="1">
        <v>2</v>
      </c>
      <c r="G2490" s="1">
        <v>11</v>
      </c>
      <c r="H2490" s="1">
        <v>4</v>
      </c>
      <c r="I2490" s="1">
        <v>12</v>
      </c>
      <c r="J2490" s="1">
        <v>-29.395</v>
      </c>
      <c r="K2490" s="1">
        <v>-71.198999999999998</v>
      </c>
      <c r="L2490" s="1">
        <v>4.5999999999999996</v>
      </c>
      <c r="M2490" s="1">
        <v>48.9</v>
      </c>
      <c r="N2490" s="1">
        <v>-29.87914</v>
      </c>
      <c r="O2490" s="1">
        <v>-71.271379999999994</v>
      </c>
      <c r="P2490" s="1">
        <v>34</v>
      </c>
      <c r="Q2490" s="1">
        <v>281</v>
      </c>
      <c r="R2490" s="7">
        <v>1.3</v>
      </c>
      <c r="S2490" s="1" t="s">
        <v>38</v>
      </c>
      <c r="T2490" s="1" t="s">
        <v>38</v>
      </c>
      <c r="U2490" s="1" t="s">
        <v>38</v>
      </c>
      <c r="V2490" s="1" t="s">
        <v>38</v>
      </c>
      <c r="W2490" s="1" t="s">
        <v>38</v>
      </c>
      <c r="X2490" s="1" t="s">
        <v>38</v>
      </c>
      <c r="Y2490" s="1">
        <v>54.120914831769049</v>
      </c>
      <c r="Z2490" s="1">
        <v>72.963071332199277</v>
      </c>
      <c r="AA2490" s="1">
        <v>72.963071332199277</v>
      </c>
      <c r="AB2490" s="1" t="s">
        <v>3180</v>
      </c>
      <c r="AC2490" s="3">
        <v>167</v>
      </c>
      <c r="AD2490" s="3">
        <f>_xlfn.XLOOKUP(B2490,EVENTOS!B:B,EVENTOS!M:M,"--",0,1)</f>
        <v>495</v>
      </c>
      <c r="AE2490" s="3">
        <v>1</v>
      </c>
      <c r="AF2490" s="12">
        <f>_xlfn.XLOOKUP(C2490,ESTACIONES!B:B,ESTACIONES!N:N,0,0,1)</f>
        <v>5.5979427813837539</v>
      </c>
      <c r="AG2490" t="e">
        <f>_xlfn.XLOOKUP(A2490,'L y W'!A:A,'L y W'!B:B,0,0,1)</f>
        <v>#N/A</v>
      </c>
      <c r="AH2490" t="e">
        <f>_xlfn.XLOOKUP(A2490,'L y W'!A:A,'L y W'!C:C,0,0,1)</f>
        <v>#N/A</v>
      </c>
    </row>
    <row r="2491" spans="1:34" x14ac:dyDescent="0.3">
      <c r="A2491" s="1">
        <v>484</v>
      </c>
      <c r="B2491" s="1" t="s">
        <v>3160</v>
      </c>
      <c r="C2491" s="1" t="s">
        <v>687</v>
      </c>
      <c r="D2491" s="1">
        <v>2014</v>
      </c>
      <c r="E2491" s="1">
        <v>6</v>
      </c>
      <c r="F2491" s="1">
        <v>5</v>
      </c>
      <c r="G2491" s="1">
        <v>20</v>
      </c>
      <c r="H2491" s="1">
        <v>19</v>
      </c>
      <c r="I2491" s="1">
        <v>31</v>
      </c>
      <c r="J2491" s="1">
        <v>-20.356000000000002</v>
      </c>
      <c r="K2491" s="1">
        <v>-70.22</v>
      </c>
      <c r="L2491" s="1">
        <v>5</v>
      </c>
      <c r="M2491" s="1">
        <v>37.4</v>
      </c>
      <c r="N2491" s="1">
        <v>-20.20975</v>
      </c>
      <c r="O2491" s="1">
        <v>-70.150220000000004</v>
      </c>
      <c r="P2491" s="1">
        <v>0</v>
      </c>
      <c r="Q2491" s="1">
        <v>809</v>
      </c>
      <c r="R2491" s="7">
        <v>4.68</v>
      </c>
      <c r="S2491" s="1" t="s">
        <v>38</v>
      </c>
      <c r="T2491" s="1" t="s">
        <v>38</v>
      </c>
      <c r="U2491" s="1" t="s">
        <v>38</v>
      </c>
      <c r="V2491" s="1" t="s">
        <v>38</v>
      </c>
      <c r="W2491" s="1" t="s">
        <v>38</v>
      </c>
      <c r="X2491" s="1" t="s">
        <v>38</v>
      </c>
      <c r="Y2491" s="1">
        <v>17.756145769831765</v>
      </c>
      <c r="Z2491" s="1">
        <v>41.400974778373445</v>
      </c>
      <c r="AA2491" s="1">
        <v>41.400974778373445</v>
      </c>
      <c r="AB2491" s="1" t="s">
        <v>3181</v>
      </c>
      <c r="AC2491" s="3">
        <v>66</v>
      </c>
      <c r="AD2491" s="3">
        <f>_xlfn.XLOOKUP(B2491,EVENTOS!B:B,EVENTOS!M:M,"--",0,1)</f>
        <v>494</v>
      </c>
      <c r="AE2491" s="3">
        <v>1</v>
      </c>
      <c r="AF2491" s="12">
        <f>_xlfn.XLOOKUP(C2491,ESTACIONES!B:B,ESTACIONES!N:N,0,0,1)</f>
        <v>1.723755423047024</v>
      </c>
      <c r="AG2491" t="e">
        <f>_xlfn.XLOOKUP(A2491,'L y W'!A:A,'L y W'!B:B,0,0,1)</f>
        <v>#N/A</v>
      </c>
      <c r="AH2491" t="e">
        <f>_xlfn.XLOOKUP(A2491,'L y W'!A:A,'L y W'!C:C,0,0,1)</f>
        <v>#N/A</v>
      </c>
    </row>
    <row r="2492" spans="1:34" x14ac:dyDescent="0.3">
      <c r="A2492" s="1">
        <v>4843</v>
      </c>
      <c r="B2492" s="1" t="s">
        <v>3176</v>
      </c>
      <c r="C2492" s="1" t="s">
        <v>139</v>
      </c>
      <c r="D2492" s="1">
        <v>2018</v>
      </c>
      <c r="E2492" s="1">
        <v>9</v>
      </c>
      <c r="F2492" s="1">
        <v>2</v>
      </c>
      <c r="G2492" s="1">
        <v>11</v>
      </c>
      <c r="H2492" s="1">
        <v>4</v>
      </c>
      <c r="I2492" s="1">
        <v>12</v>
      </c>
      <c r="J2492" s="1">
        <v>-29.395</v>
      </c>
      <c r="K2492" s="1">
        <v>-71.198999999999998</v>
      </c>
      <c r="L2492" s="1">
        <v>4.5999999999999996</v>
      </c>
      <c r="M2492" s="1">
        <v>48.9</v>
      </c>
      <c r="N2492" s="1">
        <v>-29.910710000000002</v>
      </c>
      <c r="O2492" s="1">
        <v>-71.250820000000004</v>
      </c>
      <c r="P2492" s="1">
        <v>30</v>
      </c>
      <c r="Q2492" s="1">
        <v>587</v>
      </c>
      <c r="R2492" s="7">
        <v>3.2</v>
      </c>
      <c r="S2492" s="1" t="s">
        <v>38</v>
      </c>
      <c r="T2492" s="1" t="s">
        <v>38</v>
      </c>
      <c r="U2492" s="1" t="s">
        <v>38</v>
      </c>
      <c r="V2492" s="1" t="s">
        <v>38</v>
      </c>
      <c r="W2492" s="1" t="s">
        <v>38</v>
      </c>
      <c r="X2492" s="1" t="s">
        <v>38</v>
      </c>
      <c r="Y2492" s="1">
        <v>57.384459367702803</v>
      </c>
      <c r="Z2492" s="1">
        <v>75.41300336761249</v>
      </c>
      <c r="AA2492" s="1">
        <v>75.41300336761249</v>
      </c>
      <c r="AB2492" s="1" t="s">
        <v>3182</v>
      </c>
      <c r="AC2492" s="3">
        <v>23</v>
      </c>
      <c r="AD2492" s="3">
        <f>_xlfn.XLOOKUP(B2492,EVENTOS!B:B,EVENTOS!M:M,"--",0,1)</f>
        <v>495</v>
      </c>
      <c r="AE2492" s="3">
        <v>1</v>
      </c>
      <c r="AF2492" s="12">
        <f>_xlfn.XLOOKUP(C2492,ESTACIONES!B:B,ESTACIONES!N:N,0,0,1)</f>
        <v>2.8545473582449143</v>
      </c>
      <c r="AG2492" t="e">
        <f>_xlfn.XLOOKUP(A2492,'L y W'!A:A,'L y W'!B:B,0,0,1)</f>
        <v>#N/A</v>
      </c>
      <c r="AH2492" t="e">
        <f>_xlfn.XLOOKUP(A2492,'L y W'!A:A,'L y W'!C:C,0,0,1)</f>
        <v>#N/A</v>
      </c>
    </row>
    <row r="2493" spans="1:34" x14ac:dyDescent="0.3">
      <c r="A2493" s="1">
        <v>4844</v>
      </c>
      <c r="B2493" s="1" t="s">
        <v>3183</v>
      </c>
      <c r="C2493" s="1" t="s">
        <v>2168</v>
      </c>
      <c r="D2493" s="1">
        <v>2018</v>
      </c>
      <c r="E2493" s="1">
        <v>9</v>
      </c>
      <c r="F2493" s="1">
        <v>4</v>
      </c>
      <c r="G2493" s="1">
        <v>0</v>
      </c>
      <c r="H2493" s="1">
        <v>20</v>
      </c>
      <c r="I2493" s="1">
        <v>8</v>
      </c>
      <c r="J2493" s="1">
        <v>-39.793999999999997</v>
      </c>
      <c r="K2493" s="1">
        <v>-71.763999999999996</v>
      </c>
      <c r="L2493" s="1">
        <v>4.7</v>
      </c>
      <c r="M2493" s="1">
        <v>142.5</v>
      </c>
      <c r="N2493" s="1">
        <v>-39.862636000000002</v>
      </c>
      <c r="O2493" s="1">
        <v>-72.811280999999994</v>
      </c>
      <c r="P2493" s="1">
        <v>0</v>
      </c>
      <c r="Q2493" s="1">
        <v>231</v>
      </c>
      <c r="R2493" s="7">
        <v>1.41</v>
      </c>
      <c r="S2493" s="1" t="s">
        <v>38</v>
      </c>
      <c r="T2493" s="1" t="s">
        <v>38</v>
      </c>
      <c r="U2493" s="1" t="s">
        <v>38</v>
      </c>
      <c r="V2493" s="1" t="s">
        <v>38</v>
      </c>
      <c r="W2493" s="1" t="s">
        <v>38</v>
      </c>
      <c r="X2493" s="1" t="s">
        <v>38</v>
      </c>
      <c r="Y2493" s="1">
        <v>89.977706548159944</v>
      </c>
      <c r="Z2493" s="1">
        <v>168.52963441385253</v>
      </c>
      <c r="AA2493" s="1">
        <v>168.52963441385253</v>
      </c>
      <c r="AB2493" s="1" t="s">
        <v>3184</v>
      </c>
      <c r="AC2493" s="3">
        <v>126</v>
      </c>
      <c r="AD2493" s="3">
        <f>_xlfn.XLOOKUP(B2493,EVENTOS!B:B,EVENTOS!M:M,"--",0,1)</f>
        <v>496</v>
      </c>
      <c r="AE2493" s="3">
        <v>2</v>
      </c>
      <c r="AF2493" s="12">
        <f>_xlfn.XLOOKUP(C2493,ESTACIONES!B:B,ESTACIONES!N:N,0,0,1)</f>
        <v>6.4364606323890179</v>
      </c>
      <c r="AG2493" t="e">
        <f>_xlfn.XLOOKUP(A2493,'L y W'!A:A,'L y W'!B:B,0,0,1)</f>
        <v>#N/A</v>
      </c>
      <c r="AH2493" t="e">
        <f>_xlfn.XLOOKUP(A2493,'L y W'!A:A,'L y W'!C:C,0,0,1)</f>
        <v>#N/A</v>
      </c>
    </row>
    <row r="2494" spans="1:34" x14ac:dyDescent="0.3">
      <c r="A2494" s="1">
        <v>485</v>
      </c>
      <c r="B2494" s="1" t="s">
        <v>3160</v>
      </c>
      <c r="C2494" s="1" t="s">
        <v>40</v>
      </c>
      <c r="D2494" s="1">
        <v>2014</v>
      </c>
      <c r="E2494" s="1">
        <v>6</v>
      </c>
      <c r="F2494" s="1">
        <v>5</v>
      </c>
      <c r="G2494" s="1">
        <v>20</v>
      </c>
      <c r="H2494" s="1">
        <v>19</v>
      </c>
      <c r="I2494" s="1">
        <v>31</v>
      </c>
      <c r="J2494" s="1">
        <v>-20.356000000000002</v>
      </c>
      <c r="K2494" s="1">
        <v>-70.22</v>
      </c>
      <c r="L2494" s="1">
        <v>5</v>
      </c>
      <c r="M2494" s="1">
        <v>37.4</v>
      </c>
      <c r="N2494" s="1">
        <v>-20.214200000000002</v>
      </c>
      <c r="O2494" s="1">
        <v>-70.137889999999999</v>
      </c>
      <c r="P2494" s="1">
        <v>0</v>
      </c>
      <c r="Q2494" s="1">
        <v>276</v>
      </c>
      <c r="R2494" s="7">
        <v>1.67</v>
      </c>
      <c r="S2494" s="1" t="s">
        <v>38</v>
      </c>
      <c r="T2494" s="1" t="s">
        <v>38</v>
      </c>
      <c r="U2494" s="1" t="s">
        <v>38</v>
      </c>
      <c r="V2494" s="1" t="s">
        <v>38</v>
      </c>
      <c r="W2494" s="1" t="s">
        <v>38</v>
      </c>
      <c r="X2494" s="1" t="s">
        <v>38</v>
      </c>
      <c r="Y2494" s="1">
        <v>17.888650394841267</v>
      </c>
      <c r="Z2494" s="1">
        <v>41.457976469539062</v>
      </c>
      <c r="AA2494" s="1">
        <v>41.457976469539062</v>
      </c>
      <c r="AB2494" s="1" t="s">
        <v>3185</v>
      </c>
      <c r="AC2494" s="3">
        <v>4</v>
      </c>
      <c r="AD2494" s="3">
        <f>_xlfn.XLOOKUP(B2494,EVENTOS!B:B,EVENTOS!M:M,"--",0,1)</f>
        <v>494</v>
      </c>
      <c r="AE2494" s="3">
        <v>1</v>
      </c>
      <c r="AF2494" s="12">
        <f>_xlfn.XLOOKUP(C2494,ESTACIONES!B:B,ESTACIONES!N:N,0,0,1)</f>
        <v>1.8913069000583338</v>
      </c>
      <c r="AG2494" t="e">
        <f>_xlfn.XLOOKUP(A2494,'L y W'!A:A,'L y W'!B:B,0,0,1)</f>
        <v>#N/A</v>
      </c>
      <c r="AH2494" t="e">
        <f>_xlfn.XLOOKUP(A2494,'L y W'!A:A,'L y W'!C:C,0,0,1)</f>
        <v>#N/A</v>
      </c>
    </row>
    <row r="2495" spans="1:34" x14ac:dyDescent="0.3">
      <c r="A2495" s="1">
        <v>4853</v>
      </c>
      <c r="B2495" s="1" t="s">
        <v>3186</v>
      </c>
      <c r="C2495" s="1" t="s">
        <v>1989</v>
      </c>
      <c r="D2495" s="1">
        <v>2018</v>
      </c>
      <c r="E2495" s="1">
        <v>9</v>
      </c>
      <c r="F2495" s="1">
        <v>5</v>
      </c>
      <c r="G2495" s="1">
        <v>20</v>
      </c>
      <c r="H2495" s="1">
        <v>16</v>
      </c>
      <c r="I2495" s="1">
        <v>41</v>
      </c>
      <c r="J2495" s="1">
        <v>-34.384</v>
      </c>
      <c r="K2495" s="1">
        <v>-70.590999999999994</v>
      </c>
      <c r="L2495" s="1">
        <v>5</v>
      </c>
      <c r="M2495" s="1">
        <v>127</v>
      </c>
      <c r="N2495" s="1">
        <v>-33.988840000000003</v>
      </c>
      <c r="O2495" s="1">
        <v>-70.609020000000001</v>
      </c>
      <c r="P2495" s="1">
        <v>625</v>
      </c>
      <c r="Q2495" s="1">
        <v>1099</v>
      </c>
      <c r="R2495" s="7">
        <v>4.0999999999999996</v>
      </c>
      <c r="S2495" s="1" t="s">
        <v>38</v>
      </c>
      <c r="T2495" s="1" t="s">
        <v>38</v>
      </c>
      <c r="U2495" s="1" t="s">
        <v>38</v>
      </c>
      <c r="V2495" s="1" t="s">
        <v>38</v>
      </c>
      <c r="W2495" s="1" t="s">
        <v>38</v>
      </c>
      <c r="X2495" s="1" t="s">
        <v>38</v>
      </c>
      <c r="Y2495" s="1">
        <v>43.864886844226689</v>
      </c>
      <c r="Z2495" s="1">
        <v>134.95283962502165</v>
      </c>
      <c r="AA2495" s="1">
        <v>134.95283962502165</v>
      </c>
      <c r="AB2495" s="1" t="s">
        <v>3187</v>
      </c>
      <c r="AC2495" s="3">
        <v>122</v>
      </c>
      <c r="AD2495" s="3">
        <f>_xlfn.XLOOKUP(B2495,EVENTOS!B:B,EVENTOS!M:M,"--",0,1)</f>
        <v>497</v>
      </c>
      <c r="AE2495" s="3">
        <v>2</v>
      </c>
      <c r="AF2495" s="12">
        <f>_xlfn.XLOOKUP(C2495,ESTACIONES!B:B,ESTACIONES!N:N,0,0,1)</f>
        <v>1.5243723432355962</v>
      </c>
      <c r="AG2495" t="e">
        <f>_xlfn.XLOOKUP(A2495,'L y W'!A:A,'L y W'!B:B,0,0,1)</f>
        <v>#N/A</v>
      </c>
      <c r="AH2495" t="e">
        <f>_xlfn.XLOOKUP(A2495,'L y W'!A:A,'L y W'!C:C,0,0,1)</f>
        <v>#N/A</v>
      </c>
    </row>
    <row r="2496" spans="1:34" x14ac:dyDescent="0.3">
      <c r="A2496" s="1">
        <v>4858</v>
      </c>
      <c r="B2496" s="1" t="s">
        <v>3186</v>
      </c>
      <c r="C2496" s="1" t="s">
        <v>145</v>
      </c>
      <c r="D2496" s="1">
        <v>2018</v>
      </c>
      <c r="E2496" s="1">
        <v>9</v>
      </c>
      <c r="F2496" s="1">
        <v>5</v>
      </c>
      <c r="G2496" s="1">
        <v>20</v>
      </c>
      <c r="H2496" s="1">
        <v>16</v>
      </c>
      <c r="I2496" s="1">
        <v>41</v>
      </c>
      <c r="J2496" s="1">
        <v>-34.384</v>
      </c>
      <c r="K2496" s="1">
        <v>-70.590999999999994</v>
      </c>
      <c r="L2496" s="1">
        <v>5</v>
      </c>
      <c r="M2496" s="1">
        <v>127</v>
      </c>
      <c r="N2496" s="1">
        <v>-33.472777999999998</v>
      </c>
      <c r="O2496" s="1">
        <v>-70.659722000000002</v>
      </c>
      <c r="P2496" s="1">
        <v>0</v>
      </c>
      <c r="Q2496" s="1">
        <v>724</v>
      </c>
      <c r="R2496" s="7">
        <v>2.3062499999999999</v>
      </c>
      <c r="S2496" s="1" t="s">
        <v>38</v>
      </c>
      <c r="T2496" s="1" t="s">
        <v>38</v>
      </c>
      <c r="U2496" s="1" t="s">
        <v>38</v>
      </c>
      <c r="V2496" s="1" t="s">
        <v>38</v>
      </c>
      <c r="W2496" s="1" t="s">
        <v>38</v>
      </c>
      <c r="X2496" s="1" t="s">
        <v>38</v>
      </c>
      <c r="Y2496" s="1">
        <v>101.2732757426925</v>
      </c>
      <c r="Z2496" s="1">
        <v>162.43545296410949</v>
      </c>
      <c r="AA2496" s="1">
        <v>162.43545296410949</v>
      </c>
      <c r="AB2496" s="1" t="s">
        <v>3188</v>
      </c>
      <c r="AC2496" s="3">
        <v>25</v>
      </c>
      <c r="AD2496" s="3">
        <f>_xlfn.XLOOKUP(B2496,EVENTOS!B:B,EVENTOS!M:M,"--",0,1)</f>
        <v>497</v>
      </c>
      <c r="AE2496" s="3">
        <v>2</v>
      </c>
      <c r="AF2496" s="12">
        <f>_xlfn.XLOOKUP(C2496,ESTACIONES!B:B,ESTACIONES!N:N,0,0,1)</f>
        <v>2.0081271309843447</v>
      </c>
      <c r="AG2496" t="e">
        <f>_xlfn.XLOOKUP(A2496,'L y W'!A:A,'L y W'!B:B,0,0,1)</f>
        <v>#N/A</v>
      </c>
      <c r="AH2496" t="e">
        <f>_xlfn.XLOOKUP(A2496,'L y W'!A:A,'L y W'!C:C,0,0,1)</f>
        <v>#N/A</v>
      </c>
    </row>
    <row r="2497" spans="1:34" x14ac:dyDescent="0.3">
      <c r="A2497" s="1">
        <v>4861</v>
      </c>
      <c r="B2497" s="1" t="s">
        <v>3186</v>
      </c>
      <c r="C2497" s="1" t="s">
        <v>2943</v>
      </c>
      <c r="D2497" s="1">
        <v>2018</v>
      </c>
      <c r="E2497" s="1">
        <v>9</v>
      </c>
      <c r="F2497" s="1">
        <v>5</v>
      </c>
      <c r="G2497" s="1">
        <v>20</v>
      </c>
      <c r="H2497" s="1">
        <v>16</v>
      </c>
      <c r="I2497" s="1">
        <v>41</v>
      </c>
      <c r="J2497" s="1">
        <v>-34.384</v>
      </c>
      <c r="K2497" s="1">
        <v>-70.590999999999994</v>
      </c>
      <c r="L2497" s="1">
        <v>5</v>
      </c>
      <c r="M2497" s="1">
        <v>127</v>
      </c>
      <c r="N2497" s="1">
        <v>-33.607022000000001</v>
      </c>
      <c r="O2497" s="1">
        <v>-70.574518999999995</v>
      </c>
      <c r="P2497" s="1">
        <v>687</v>
      </c>
      <c r="Q2497" s="1">
        <v>593</v>
      </c>
      <c r="R2497" s="7">
        <v>4.2</v>
      </c>
      <c r="S2497" s="1" t="s">
        <v>38</v>
      </c>
      <c r="T2497" s="1" t="s">
        <v>38</v>
      </c>
      <c r="U2497" s="1" t="s">
        <v>38</v>
      </c>
      <c r="V2497" s="1" t="s">
        <v>38</v>
      </c>
      <c r="W2497" s="1" t="s">
        <v>38</v>
      </c>
      <c r="X2497" s="1" t="s">
        <v>38</v>
      </c>
      <c r="Y2497" s="1">
        <v>86.197645210056251</v>
      </c>
      <c r="Z2497" s="1">
        <v>154.058443484149</v>
      </c>
      <c r="AA2497" s="1">
        <v>154.058443484149</v>
      </c>
      <c r="AB2497" s="1" t="s">
        <v>3189</v>
      </c>
      <c r="AC2497" s="3">
        <v>166</v>
      </c>
      <c r="AD2497" s="3">
        <f>_xlfn.XLOOKUP(B2497,EVENTOS!B:B,EVENTOS!M:M,"--",0,1)</f>
        <v>497</v>
      </c>
      <c r="AE2497" s="3">
        <v>2</v>
      </c>
      <c r="AF2497" s="12">
        <f>_xlfn.XLOOKUP(C2497,ESTACIONES!B:B,ESTACIONES!N:N,0,0,1)</f>
        <v>2.5000944308129607</v>
      </c>
      <c r="AG2497" t="e">
        <f>_xlfn.XLOOKUP(A2497,'L y W'!A:A,'L y W'!B:B,0,0,1)</f>
        <v>#N/A</v>
      </c>
      <c r="AH2497" t="e">
        <f>_xlfn.XLOOKUP(A2497,'L y W'!A:A,'L y W'!C:C,0,0,1)</f>
        <v>#N/A</v>
      </c>
    </row>
    <row r="2498" spans="1:34" x14ac:dyDescent="0.3">
      <c r="A2498" s="1">
        <v>4865</v>
      </c>
      <c r="B2498" s="1" t="s">
        <v>3186</v>
      </c>
      <c r="C2498" s="1" t="s">
        <v>2877</v>
      </c>
      <c r="D2498" s="1">
        <v>2018</v>
      </c>
      <c r="E2498" s="1">
        <v>9</v>
      </c>
      <c r="F2498" s="1">
        <v>5</v>
      </c>
      <c r="G2498" s="1">
        <v>20</v>
      </c>
      <c r="H2498" s="1">
        <v>16</v>
      </c>
      <c r="I2498" s="1">
        <v>41</v>
      </c>
      <c r="J2498" s="1">
        <v>-34.384</v>
      </c>
      <c r="K2498" s="1">
        <v>-70.590999999999994</v>
      </c>
      <c r="L2498" s="1">
        <v>5</v>
      </c>
      <c r="M2498" s="1">
        <v>127</v>
      </c>
      <c r="N2498" s="1">
        <v>-33.578333000000001</v>
      </c>
      <c r="O2498" s="1">
        <v>-70.551389</v>
      </c>
      <c r="P2498" s="1">
        <v>0</v>
      </c>
      <c r="Q2498" s="1">
        <v>435</v>
      </c>
      <c r="R2498" s="7">
        <v>3.56</v>
      </c>
      <c r="S2498" s="1" t="s">
        <v>38</v>
      </c>
      <c r="T2498" s="1" t="s">
        <v>38</v>
      </c>
      <c r="U2498" s="1" t="s">
        <v>38</v>
      </c>
      <c r="V2498" s="1" t="s">
        <v>38</v>
      </c>
      <c r="W2498" s="1" t="s">
        <v>38</v>
      </c>
      <c r="X2498" s="1" t="s">
        <v>38</v>
      </c>
      <c r="Y2498" s="1">
        <v>89.441161721418624</v>
      </c>
      <c r="Z2498" s="1">
        <v>155.33422485105129</v>
      </c>
      <c r="AA2498" s="1">
        <v>155.33422485105129</v>
      </c>
      <c r="AB2498" s="1" t="s">
        <v>3190</v>
      </c>
      <c r="AC2498" s="3">
        <v>162</v>
      </c>
      <c r="AD2498" s="3">
        <f>_xlfn.XLOOKUP(B2498,EVENTOS!B:B,EVENTOS!M:M,"--",0,1)</f>
        <v>497</v>
      </c>
      <c r="AE2498" s="3">
        <v>2</v>
      </c>
      <c r="AF2498" s="12">
        <f>_xlfn.XLOOKUP(C2498,ESTACIONES!B:B,ESTACIONES!N:N,0,0,1)</f>
        <v>2.1192001333920891</v>
      </c>
      <c r="AG2498" t="e">
        <f>_xlfn.XLOOKUP(A2498,'L y W'!A:A,'L y W'!B:B,0,0,1)</f>
        <v>#N/A</v>
      </c>
      <c r="AH2498" t="e">
        <f>_xlfn.XLOOKUP(A2498,'L y W'!A:A,'L y W'!C:C,0,0,1)</f>
        <v>#N/A</v>
      </c>
    </row>
    <row r="2499" spans="1:34" x14ac:dyDescent="0.3">
      <c r="A2499" s="1">
        <v>4866</v>
      </c>
      <c r="B2499" s="1" t="s">
        <v>3186</v>
      </c>
      <c r="C2499" s="1" t="s">
        <v>147</v>
      </c>
      <c r="D2499" s="1">
        <v>2018</v>
      </c>
      <c r="E2499" s="1">
        <v>9</v>
      </c>
      <c r="F2499" s="1">
        <v>5</v>
      </c>
      <c r="G2499" s="1">
        <v>20</v>
      </c>
      <c r="H2499" s="1">
        <v>16</v>
      </c>
      <c r="I2499" s="1">
        <v>41</v>
      </c>
      <c r="J2499" s="1">
        <v>-34.384</v>
      </c>
      <c r="K2499" s="1">
        <v>-70.590999999999994</v>
      </c>
      <c r="L2499" s="1">
        <v>5</v>
      </c>
      <c r="M2499" s="1">
        <v>127</v>
      </c>
      <c r="N2499" s="1">
        <v>-33.388686</v>
      </c>
      <c r="O2499" s="1">
        <v>-70.621589</v>
      </c>
      <c r="P2499" s="1">
        <v>0</v>
      </c>
      <c r="Q2499" s="1">
        <v>311</v>
      </c>
      <c r="R2499" s="7">
        <v>0.99</v>
      </c>
      <c r="S2499" s="1" t="s">
        <v>38</v>
      </c>
      <c r="T2499" s="1" t="s">
        <v>38</v>
      </c>
      <c r="U2499" s="1" t="s">
        <v>38</v>
      </c>
      <c r="V2499" s="1" t="s">
        <v>38</v>
      </c>
      <c r="W2499" s="1" t="s">
        <v>38</v>
      </c>
      <c r="X2499" s="1" t="s">
        <v>38</v>
      </c>
      <c r="Y2499" s="1">
        <v>110.43682947172472</v>
      </c>
      <c r="Z2499" s="1">
        <v>168.30119816497685</v>
      </c>
      <c r="AA2499" s="1">
        <v>168.30119816497685</v>
      </c>
      <c r="AB2499" s="1" t="s">
        <v>3191</v>
      </c>
      <c r="AC2499" s="3">
        <v>26</v>
      </c>
      <c r="AD2499" s="3">
        <f>_xlfn.XLOOKUP(B2499,EVENTOS!B:B,EVENTOS!M:M,"--",0,1)</f>
        <v>497</v>
      </c>
      <c r="AE2499" s="3">
        <v>2</v>
      </c>
      <c r="AF2499" s="12">
        <f>_xlfn.XLOOKUP(C2499,ESTACIONES!B:B,ESTACIONES!N:N,0,0,1)</f>
        <v>5.3601454441489214</v>
      </c>
      <c r="AG2499" t="e">
        <f>_xlfn.XLOOKUP(A2499,'L y W'!A:A,'L y W'!B:B,0,0,1)</f>
        <v>#N/A</v>
      </c>
      <c r="AH2499" t="e">
        <f>_xlfn.XLOOKUP(A2499,'L y W'!A:A,'L y W'!C:C,0,0,1)</f>
        <v>#N/A</v>
      </c>
    </row>
    <row r="2500" spans="1:34" x14ac:dyDescent="0.3">
      <c r="A2500" s="1">
        <v>4867</v>
      </c>
      <c r="B2500" s="1" t="s">
        <v>3186</v>
      </c>
      <c r="C2500" s="1" t="s">
        <v>152</v>
      </c>
      <c r="D2500" s="1">
        <v>2018</v>
      </c>
      <c r="E2500" s="1">
        <v>9</v>
      </c>
      <c r="F2500" s="1">
        <v>5</v>
      </c>
      <c r="G2500" s="1">
        <v>20</v>
      </c>
      <c r="H2500" s="1">
        <v>16</v>
      </c>
      <c r="I2500" s="1">
        <v>41</v>
      </c>
      <c r="J2500" s="1">
        <v>-34.384</v>
      </c>
      <c r="K2500" s="1">
        <v>-70.590999999999994</v>
      </c>
      <c r="L2500" s="1">
        <v>5</v>
      </c>
      <c r="M2500" s="1">
        <v>127</v>
      </c>
      <c r="N2500" s="1">
        <v>-33.4</v>
      </c>
      <c r="O2500" s="1">
        <v>-70.658638999999994</v>
      </c>
      <c r="P2500" s="1">
        <v>0</v>
      </c>
      <c r="Q2500" s="1">
        <v>353</v>
      </c>
      <c r="R2500" s="7">
        <v>0.51</v>
      </c>
      <c r="S2500" s="1" t="s">
        <v>38</v>
      </c>
      <c r="T2500" s="1" t="s">
        <v>38</v>
      </c>
      <c r="U2500" s="1" t="s">
        <v>38</v>
      </c>
      <c r="V2500" s="1" t="s">
        <v>38</v>
      </c>
      <c r="W2500" s="1" t="s">
        <v>38</v>
      </c>
      <c r="X2500" s="1" t="s">
        <v>38</v>
      </c>
      <c r="Y2500" s="1">
        <v>109.32489381615407</v>
      </c>
      <c r="Z2500" s="1">
        <v>167.57366263202988</v>
      </c>
      <c r="AA2500" s="1">
        <v>167.57366263202988</v>
      </c>
      <c r="AB2500" s="1" t="s">
        <v>3192</v>
      </c>
      <c r="AC2500" s="3">
        <v>28</v>
      </c>
      <c r="AD2500" s="3">
        <f>_xlfn.XLOOKUP(B2500,EVENTOS!B:B,EVENTOS!M:M,"--",0,1)</f>
        <v>497</v>
      </c>
      <c r="AE2500" s="3">
        <v>2</v>
      </c>
      <c r="AF2500" s="12">
        <f>_xlfn.XLOOKUP(C2500,ESTACIONES!B:B,ESTACIONES!N:N,0,0,1)</f>
        <v>2.9225476772210857</v>
      </c>
      <c r="AG2500" t="e">
        <f>_xlfn.XLOOKUP(A2500,'L y W'!A:A,'L y W'!B:B,0,0,1)</f>
        <v>#N/A</v>
      </c>
      <c r="AH2500" t="e">
        <f>_xlfn.XLOOKUP(A2500,'L y W'!A:A,'L y W'!C:C,0,0,1)</f>
        <v>#N/A</v>
      </c>
    </row>
    <row r="2501" spans="1:34" x14ac:dyDescent="0.3">
      <c r="A2501" s="1">
        <v>4868</v>
      </c>
      <c r="B2501" s="1" t="s">
        <v>3186</v>
      </c>
      <c r="C2501" s="1" t="s">
        <v>155</v>
      </c>
      <c r="D2501" s="1">
        <v>2018</v>
      </c>
      <c r="E2501" s="1">
        <v>9</v>
      </c>
      <c r="F2501" s="1">
        <v>5</v>
      </c>
      <c r="G2501" s="1">
        <v>20</v>
      </c>
      <c r="H2501" s="1">
        <v>16</v>
      </c>
      <c r="I2501" s="1">
        <v>41</v>
      </c>
      <c r="J2501" s="1">
        <v>-34.384</v>
      </c>
      <c r="K2501" s="1">
        <v>-70.590999999999994</v>
      </c>
      <c r="L2501" s="1">
        <v>5</v>
      </c>
      <c r="M2501" s="1">
        <v>127</v>
      </c>
      <c r="N2501" s="1">
        <v>-33.508417000000001</v>
      </c>
      <c r="O2501" s="1">
        <v>-70.748806000000002</v>
      </c>
      <c r="P2501" s="1">
        <v>0</v>
      </c>
      <c r="Q2501" s="1">
        <v>379</v>
      </c>
      <c r="R2501" s="7">
        <v>2.7</v>
      </c>
      <c r="S2501" s="1" t="s">
        <v>38</v>
      </c>
      <c r="T2501" s="1" t="s">
        <v>38</v>
      </c>
      <c r="U2501" s="1" t="s">
        <v>38</v>
      </c>
      <c r="V2501" s="1" t="s">
        <v>38</v>
      </c>
      <c r="W2501" s="1" t="s">
        <v>38</v>
      </c>
      <c r="X2501" s="1" t="s">
        <v>38</v>
      </c>
      <c r="Y2501" s="1">
        <v>98.210351809809396</v>
      </c>
      <c r="Z2501" s="1">
        <v>160.54368004567021</v>
      </c>
      <c r="AA2501" s="1">
        <v>160.54368004567021</v>
      </c>
      <c r="AB2501" s="1" t="s">
        <v>3193</v>
      </c>
      <c r="AC2501" s="3">
        <v>29</v>
      </c>
      <c r="AD2501" s="3">
        <f>_xlfn.XLOOKUP(B2501,EVENTOS!B:B,EVENTOS!M:M,"--",0,1)</f>
        <v>497</v>
      </c>
      <c r="AE2501" s="3">
        <v>2</v>
      </c>
      <c r="AF2501" s="12">
        <f>_xlfn.XLOOKUP(C2501,ESTACIONES!B:B,ESTACIONES!N:N,0,0,1)</f>
        <v>4.3941768465990183</v>
      </c>
      <c r="AG2501" t="e">
        <f>_xlfn.XLOOKUP(A2501,'L y W'!A:A,'L y W'!B:B,0,0,1)</f>
        <v>#N/A</v>
      </c>
      <c r="AH2501" t="e">
        <f>_xlfn.XLOOKUP(A2501,'L y W'!A:A,'L y W'!C:C,0,0,1)</f>
        <v>#N/A</v>
      </c>
    </row>
    <row r="2502" spans="1:34" x14ac:dyDescent="0.3">
      <c r="A2502" s="1">
        <v>4869</v>
      </c>
      <c r="B2502" s="1" t="s">
        <v>3186</v>
      </c>
      <c r="C2502" s="1" t="s">
        <v>159</v>
      </c>
      <c r="D2502" s="1">
        <v>2018</v>
      </c>
      <c r="E2502" s="1">
        <v>9</v>
      </c>
      <c r="F2502" s="1">
        <v>5</v>
      </c>
      <c r="G2502" s="1">
        <v>20</v>
      </c>
      <c r="H2502" s="1">
        <v>16</v>
      </c>
      <c r="I2502" s="1">
        <v>41</v>
      </c>
      <c r="J2502" s="1">
        <v>-34.384</v>
      </c>
      <c r="K2502" s="1">
        <v>-70.590999999999994</v>
      </c>
      <c r="L2502" s="1">
        <v>5</v>
      </c>
      <c r="M2502" s="1">
        <v>127</v>
      </c>
      <c r="N2502" s="1">
        <v>-33.665194</v>
      </c>
      <c r="O2502" s="1">
        <v>-70.929333</v>
      </c>
      <c r="P2502" s="1">
        <v>0</v>
      </c>
      <c r="Q2502" s="1">
        <v>471</v>
      </c>
      <c r="R2502" s="7">
        <v>1.4</v>
      </c>
      <c r="S2502" s="1" t="s">
        <v>38</v>
      </c>
      <c r="T2502" s="1" t="s">
        <v>38</v>
      </c>
      <c r="U2502" s="1" t="s">
        <v>38</v>
      </c>
      <c r="V2502" s="1" t="s">
        <v>38</v>
      </c>
      <c r="W2502" s="1" t="s">
        <v>38</v>
      </c>
      <c r="X2502" s="1" t="s">
        <v>38</v>
      </c>
      <c r="Y2502" s="1">
        <v>85.636360331589117</v>
      </c>
      <c r="Z2502" s="1">
        <v>153.17501823352845</v>
      </c>
      <c r="AA2502" s="1">
        <v>153.17501823352845</v>
      </c>
      <c r="AB2502" s="1" t="s">
        <v>3194</v>
      </c>
      <c r="AC2502" s="3">
        <v>31</v>
      </c>
      <c r="AD2502" s="3">
        <f>_xlfn.XLOOKUP(B2502,EVENTOS!B:B,EVENTOS!M:M,"--",0,1)</f>
        <v>497</v>
      </c>
      <c r="AE2502" s="3">
        <v>2</v>
      </c>
      <c r="AF2502" s="12">
        <f>_xlfn.XLOOKUP(C2502,ESTACIONES!B:B,ESTACIONES!N:N,0,0,1)</f>
        <v>2.4787510476540047</v>
      </c>
      <c r="AG2502" t="e">
        <f>_xlfn.XLOOKUP(A2502,'L y W'!A:A,'L y W'!B:B,0,0,1)</f>
        <v>#N/A</v>
      </c>
      <c r="AH2502" t="e">
        <f>_xlfn.XLOOKUP(A2502,'L y W'!A:A,'L y W'!C:C,0,0,1)</f>
        <v>#N/A</v>
      </c>
    </row>
    <row r="2503" spans="1:34" x14ac:dyDescent="0.3">
      <c r="A2503" s="1">
        <v>487</v>
      </c>
      <c r="B2503" s="1" t="s">
        <v>3160</v>
      </c>
      <c r="C2503" s="1" t="s">
        <v>49</v>
      </c>
      <c r="D2503" s="1">
        <v>2014</v>
      </c>
      <c r="E2503" s="1">
        <v>6</v>
      </c>
      <c r="F2503" s="1">
        <v>5</v>
      </c>
      <c r="G2503" s="1">
        <v>20</v>
      </c>
      <c r="H2503" s="1">
        <v>19</v>
      </c>
      <c r="I2503" s="1">
        <v>31</v>
      </c>
      <c r="J2503" s="1">
        <v>-20.356000000000002</v>
      </c>
      <c r="K2503" s="1">
        <v>-70.22</v>
      </c>
      <c r="L2503" s="1">
        <v>5</v>
      </c>
      <c r="M2503" s="1">
        <v>37.4</v>
      </c>
      <c r="N2503" s="1">
        <v>-20.270160000000001</v>
      </c>
      <c r="O2503" s="1">
        <v>-70.094139999999996</v>
      </c>
      <c r="P2503" s="1">
        <v>0</v>
      </c>
      <c r="Q2503" s="1">
        <v>680</v>
      </c>
      <c r="R2503" s="7">
        <v>14.35</v>
      </c>
      <c r="S2503" s="1" t="s">
        <v>38</v>
      </c>
      <c r="T2503" s="1" t="s">
        <v>38</v>
      </c>
      <c r="U2503" s="1" t="s">
        <v>38</v>
      </c>
      <c r="V2503" s="1" t="s">
        <v>38</v>
      </c>
      <c r="W2503" s="1" t="s">
        <v>38</v>
      </c>
      <c r="X2503" s="1" t="s">
        <v>38</v>
      </c>
      <c r="Y2503" s="1">
        <v>16.220122534703926</v>
      </c>
      <c r="Z2503" s="1">
        <v>40.76582361538658</v>
      </c>
      <c r="AA2503" s="1">
        <v>40.76582361538658</v>
      </c>
      <c r="AB2503" s="1" t="s">
        <v>3195</v>
      </c>
      <c r="AC2503" s="3">
        <v>7</v>
      </c>
      <c r="AD2503" s="3">
        <f>_xlfn.XLOOKUP(B2503,EVENTOS!B:B,EVENTOS!M:M,"--",0,1)</f>
        <v>494</v>
      </c>
      <c r="AE2503" s="3">
        <v>1</v>
      </c>
      <c r="AF2503" s="12">
        <f>_xlfn.XLOOKUP(C2503,ESTACIONES!B:B,ESTACIONES!N:N,0,0,1)</f>
        <v>1.8458396032130928</v>
      </c>
      <c r="AG2503" t="e">
        <f>_xlfn.XLOOKUP(A2503,'L y W'!A:A,'L y W'!B:B,0,0,1)</f>
        <v>#N/A</v>
      </c>
      <c r="AH2503" t="e">
        <f>_xlfn.XLOOKUP(A2503,'L y W'!A:A,'L y W'!C:C,0,0,1)</f>
        <v>#N/A</v>
      </c>
    </row>
    <row r="2504" spans="1:34" x14ac:dyDescent="0.3">
      <c r="A2504" s="1">
        <v>4870</v>
      </c>
      <c r="B2504" s="1" t="s">
        <v>3186</v>
      </c>
      <c r="C2504" s="1" t="s">
        <v>3196</v>
      </c>
      <c r="D2504" s="1">
        <v>2018</v>
      </c>
      <c r="E2504" s="1">
        <v>9</v>
      </c>
      <c r="F2504" s="1">
        <v>5</v>
      </c>
      <c r="G2504" s="1">
        <v>20</v>
      </c>
      <c r="H2504" s="1">
        <v>16</v>
      </c>
      <c r="I2504" s="1">
        <v>41</v>
      </c>
      <c r="J2504" s="1">
        <v>-34.384</v>
      </c>
      <c r="K2504" s="1">
        <v>-70.590999999999994</v>
      </c>
      <c r="L2504" s="1">
        <v>5</v>
      </c>
      <c r="M2504" s="1">
        <v>127</v>
      </c>
      <c r="N2504" s="1">
        <v>-33.453105999999998</v>
      </c>
      <c r="O2504" s="1">
        <v>-70.591488999999996</v>
      </c>
      <c r="P2504" s="1">
        <v>603</v>
      </c>
      <c r="Q2504" s="1">
        <v>647</v>
      </c>
      <c r="R2504" s="7">
        <v>11.358333333333333</v>
      </c>
      <c r="S2504" s="1" t="s">
        <v>38</v>
      </c>
      <c r="T2504" s="1" t="s">
        <v>38</v>
      </c>
      <c r="U2504" s="1" t="s">
        <v>38</v>
      </c>
      <c r="V2504" s="1" t="s">
        <v>38</v>
      </c>
      <c r="W2504" s="1" t="s">
        <v>38</v>
      </c>
      <c r="X2504" s="1" t="s">
        <v>38</v>
      </c>
      <c r="Y2504" s="1">
        <v>103.25563361327667</v>
      </c>
      <c r="Z2504" s="1">
        <v>164.14704225748093</v>
      </c>
      <c r="AA2504" s="1">
        <v>164.14704225748093</v>
      </c>
      <c r="AB2504" s="1" t="s">
        <v>3197</v>
      </c>
      <c r="AC2504" s="3">
        <v>169</v>
      </c>
      <c r="AD2504" s="3">
        <f>_xlfn.XLOOKUP(B2504,EVENTOS!B:B,EVENTOS!M:M,"--",0,1)</f>
        <v>497</v>
      </c>
      <c r="AE2504" s="3">
        <v>2</v>
      </c>
      <c r="AF2504" s="12">
        <f>_xlfn.XLOOKUP(C2504,ESTACIONES!B:B,ESTACIONES!N:N,0,0,1)</f>
        <v>2.7565849568195429</v>
      </c>
      <c r="AG2504" t="e">
        <f>_xlfn.XLOOKUP(A2504,'L y W'!A:A,'L y W'!B:B,0,0,1)</f>
        <v>#N/A</v>
      </c>
      <c r="AH2504" t="e">
        <f>_xlfn.XLOOKUP(A2504,'L y W'!A:A,'L y W'!C:C,0,0,1)</f>
        <v>#N/A</v>
      </c>
    </row>
    <row r="2505" spans="1:34" x14ac:dyDescent="0.3">
      <c r="A2505" s="1">
        <v>4874</v>
      </c>
      <c r="B2505" s="1" t="s">
        <v>3186</v>
      </c>
      <c r="C2505" s="1" t="s">
        <v>2360</v>
      </c>
      <c r="D2505" s="1">
        <v>2018</v>
      </c>
      <c r="E2505" s="1">
        <v>9</v>
      </c>
      <c r="F2505" s="1">
        <v>5</v>
      </c>
      <c r="G2505" s="1">
        <v>20</v>
      </c>
      <c r="H2505" s="1">
        <v>16</v>
      </c>
      <c r="I2505" s="1">
        <v>41</v>
      </c>
      <c r="J2505" s="1">
        <v>-34.384</v>
      </c>
      <c r="K2505" s="1">
        <v>-70.590999999999994</v>
      </c>
      <c r="L2505" s="1">
        <v>5</v>
      </c>
      <c r="M2505" s="1">
        <v>127</v>
      </c>
      <c r="N2505" s="1">
        <v>-32.845742000000001</v>
      </c>
      <c r="O2505" s="1">
        <v>-70.129705999999999</v>
      </c>
      <c r="P2505" s="1">
        <v>0</v>
      </c>
      <c r="Q2505" s="1">
        <v>321</v>
      </c>
      <c r="R2505" s="7">
        <v>2.6</v>
      </c>
      <c r="S2505" s="1" t="s">
        <v>38</v>
      </c>
      <c r="T2505" s="1" t="s">
        <v>38</v>
      </c>
      <c r="U2505" s="1" t="s">
        <v>38</v>
      </c>
      <c r="V2505" s="1" t="s">
        <v>38</v>
      </c>
      <c r="W2505" s="1" t="s">
        <v>38</v>
      </c>
      <c r="X2505" s="1" t="s">
        <v>38</v>
      </c>
      <c r="Y2505" s="1">
        <v>175.90420152598043</v>
      </c>
      <c r="Z2505" s="1">
        <v>216.95918536557224</v>
      </c>
      <c r="AA2505" s="1">
        <v>216.95918536557224</v>
      </c>
      <c r="AB2505" s="1" t="s">
        <v>3198</v>
      </c>
      <c r="AC2505" s="3">
        <v>141</v>
      </c>
      <c r="AD2505" s="3">
        <f>_xlfn.XLOOKUP(B2505,EVENTOS!B:B,EVENTOS!M:M,"--",0,1)</f>
        <v>497</v>
      </c>
      <c r="AE2505" s="3">
        <v>2</v>
      </c>
      <c r="AF2505" s="12">
        <f>_xlfn.XLOOKUP(C2505,ESTACIONES!B:B,ESTACIONES!N:N,0,0,1)</f>
        <v>3.4441852784086366</v>
      </c>
      <c r="AG2505" t="e">
        <f>_xlfn.XLOOKUP(A2505,'L y W'!A:A,'L y W'!B:B,0,0,1)</f>
        <v>#N/A</v>
      </c>
      <c r="AH2505" t="e">
        <f>_xlfn.XLOOKUP(A2505,'L y W'!A:A,'L y W'!C:C,0,0,1)</f>
        <v>#N/A</v>
      </c>
    </row>
    <row r="2506" spans="1:34" x14ac:dyDescent="0.3">
      <c r="A2506" s="1">
        <v>4875</v>
      </c>
      <c r="B2506" s="1" t="s">
        <v>3199</v>
      </c>
      <c r="C2506" s="1" t="s">
        <v>1256</v>
      </c>
      <c r="D2506" s="1">
        <v>2018</v>
      </c>
      <c r="E2506" s="1">
        <v>9</v>
      </c>
      <c r="F2506" s="1">
        <v>7</v>
      </c>
      <c r="G2506" s="1">
        <v>2</v>
      </c>
      <c r="H2506" s="1">
        <v>39</v>
      </c>
      <c r="I2506" s="1">
        <v>17</v>
      </c>
      <c r="J2506" s="1">
        <v>-28.905999999999999</v>
      </c>
      <c r="K2506" s="1">
        <v>-70.168999999999997</v>
      </c>
      <c r="L2506" s="1">
        <v>6.1</v>
      </c>
      <c r="M2506" s="1">
        <v>97.4</v>
      </c>
      <c r="N2506" s="1">
        <v>-27.070530000000002</v>
      </c>
      <c r="O2506" s="1">
        <v>-70.826759999999993</v>
      </c>
      <c r="P2506" s="1">
        <v>36</v>
      </c>
      <c r="Q2506" s="1">
        <v>749</v>
      </c>
      <c r="R2506" s="7">
        <v>4.9590909090909081</v>
      </c>
      <c r="S2506" s="1">
        <v>120</v>
      </c>
      <c r="T2506" s="1">
        <v>37</v>
      </c>
      <c r="U2506" s="1">
        <v>-84</v>
      </c>
      <c r="V2506" s="1">
        <v>293</v>
      </c>
      <c r="W2506" s="1">
        <v>53</v>
      </c>
      <c r="X2506" s="1">
        <v>-94</v>
      </c>
      <c r="Y2506" s="1">
        <v>213.44774731067488</v>
      </c>
      <c r="Z2506" s="1">
        <v>234.63528065489581</v>
      </c>
      <c r="AA2506" s="1">
        <v>223.58685302734381</v>
      </c>
      <c r="AB2506" s="1" t="s">
        <v>3200</v>
      </c>
      <c r="AC2506" s="3">
        <v>89</v>
      </c>
      <c r="AD2506" s="3">
        <f>_xlfn.XLOOKUP(B2506,EVENTOS!B:B,EVENTOS!M:M,"--",0,1)</f>
        <v>498</v>
      </c>
      <c r="AE2506" s="3">
        <v>2</v>
      </c>
      <c r="AF2506" s="12">
        <f>_xlfn.XLOOKUP(C2506,ESTACIONES!B:B,ESTACIONES!N:N,0,0,1)</f>
        <v>1.9097708326527028</v>
      </c>
      <c r="AG2506">
        <f>_xlfn.XLOOKUP(A2506,'L y W'!A:A,'L y W'!B:B,0,0,1)</f>
        <v>17.23852091026961</v>
      </c>
      <c r="AH2506">
        <f>_xlfn.XLOOKUP(A2506,'L y W'!A:A,'L y W'!C:C,0,0,1)</f>
        <v>13.845224429423777</v>
      </c>
    </row>
    <row r="2507" spans="1:34" x14ac:dyDescent="0.3">
      <c r="A2507" s="1">
        <v>4876</v>
      </c>
      <c r="B2507" s="1" t="s">
        <v>3199</v>
      </c>
      <c r="C2507" s="1" t="s">
        <v>2177</v>
      </c>
      <c r="D2507" s="1">
        <v>2018</v>
      </c>
      <c r="E2507" s="1">
        <v>9</v>
      </c>
      <c r="F2507" s="1">
        <v>7</v>
      </c>
      <c r="G2507" s="1">
        <v>2</v>
      </c>
      <c r="H2507" s="1">
        <v>39</v>
      </c>
      <c r="I2507" s="1">
        <v>17</v>
      </c>
      <c r="J2507" s="1">
        <v>-28.905999999999999</v>
      </c>
      <c r="K2507" s="1">
        <v>-70.168999999999997</v>
      </c>
      <c r="L2507" s="1">
        <v>6.1</v>
      </c>
      <c r="M2507" s="1">
        <v>97.4</v>
      </c>
      <c r="N2507" s="1">
        <v>-27.261600000000001</v>
      </c>
      <c r="O2507" s="1">
        <v>-70.77364</v>
      </c>
      <c r="P2507" s="1">
        <v>205</v>
      </c>
      <c r="Q2507" s="1">
        <v>648</v>
      </c>
      <c r="R2507" s="7">
        <v>6.71</v>
      </c>
      <c r="S2507" s="1">
        <v>120</v>
      </c>
      <c r="T2507" s="1">
        <v>37</v>
      </c>
      <c r="U2507" s="1">
        <v>-84</v>
      </c>
      <c r="V2507" s="1">
        <v>293</v>
      </c>
      <c r="W2507" s="1">
        <v>53</v>
      </c>
      <c r="X2507" s="1">
        <v>-94</v>
      </c>
      <c r="Y2507" s="1">
        <v>191.6776530970962</v>
      </c>
      <c r="Z2507" s="1">
        <v>215.09778874226194</v>
      </c>
      <c r="AA2507" s="1">
        <v>204.0096130371094</v>
      </c>
      <c r="AB2507" s="1" t="s">
        <v>3201</v>
      </c>
      <c r="AC2507" s="3">
        <v>127</v>
      </c>
      <c r="AD2507" s="3">
        <f>_xlfn.XLOOKUP(B2507,EVENTOS!B:B,EVENTOS!M:M,"--",0,1)</f>
        <v>498</v>
      </c>
      <c r="AE2507" s="3">
        <v>2</v>
      </c>
      <c r="AF2507" s="12">
        <f>_xlfn.XLOOKUP(C2507,ESTACIONES!B:B,ESTACIONES!N:N,0,0,1)</f>
        <v>2.0608019960990305</v>
      </c>
      <c r="AG2507">
        <f>_xlfn.XLOOKUP(A2507,'L y W'!A:A,'L y W'!B:B,0,0,1)</f>
        <v>17.23852091026961</v>
      </c>
      <c r="AH2507">
        <f>_xlfn.XLOOKUP(A2507,'L y W'!A:A,'L y W'!C:C,0,0,1)</f>
        <v>13.845224429423777</v>
      </c>
    </row>
    <row r="2508" spans="1:34" x14ac:dyDescent="0.3">
      <c r="A2508" s="1">
        <v>4877</v>
      </c>
      <c r="B2508" s="1" t="s">
        <v>3199</v>
      </c>
      <c r="C2508" s="1" t="s">
        <v>809</v>
      </c>
      <c r="D2508" s="1">
        <v>2018</v>
      </c>
      <c r="E2508" s="1">
        <v>9</v>
      </c>
      <c r="F2508" s="1">
        <v>7</v>
      </c>
      <c r="G2508" s="1">
        <v>2</v>
      </c>
      <c r="H2508" s="1">
        <v>39</v>
      </c>
      <c r="I2508" s="1">
        <v>17</v>
      </c>
      <c r="J2508" s="1">
        <v>-28.905999999999999</v>
      </c>
      <c r="K2508" s="1">
        <v>-70.168999999999997</v>
      </c>
      <c r="L2508" s="1">
        <v>6.1</v>
      </c>
      <c r="M2508" s="1">
        <v>97.4</v>
      </c>
      <c r="N2508" s="1">
        <v>-27.299579999999999</v>
      </c>
      <c r="O2508" s="1">
        <v>-70.421317000000002</v>
      </c>
      <c r="P2508" s="1">
        <v>312</v>
      </c>
      <c r="Q2508" s="1">
        <v>534</v>
      </c>
      <c r="R2508" s="7">
        <v>1.1299999999999999</v>
      </c>
      <c r="S2508" s="1">
        <v>120</v>
      </c>
      <c r="T2508" s="1">
        <v>37</v>
      </c>
      <c r="U2508" s="1">
        <v>-84</v>
      </c>
      <c r="V2508" s="1">
        <v>293</v>
      </c>
      <c r="W2508" s="1">
        <v>53</v>
      </c>
      <c r="X2508" s="1">
        <v>-94</v>
      </c>
      <c r="Y2508" s="1">
        <v>179.74348000662025</v>
      </c>
      <c r="Z2508" s="1">
        <v>204.5858097446895</v>
      </c>
      <c r="AA2508" s="1">
        <v>193.98704528808591</v>
      </c>
      <c r="AB2508" s="1" t="s">
        <v>3202</v>
      </c>
      <c r="AC2508" s="3">
        <v>73</v>
      </c>
      <c r="AD2508" s="3">
        <f>_xlfn.XLOOKUP(B2508,EVENTOS!B:B,EVENTOS!M:M,"--",0,1)</f>
        <v>498</v>
      </c>
      <c r="AE2508" s="3">
        <v>2</v>
      </c>
      <c r="AF2508" s="12">
        <f>_xlfn.XLOOKUP(C2508,ESTACIONES!B:B,ESTACIONES!N:N,0,0,1)</f>
        <v>2.3252025472528857</v>
      </c>
      <c r="AG2508">
        <f>_xlfn.XLOOKUP(A2508,'L y W'!A:A,'L y W'!B:B,0,0,1)</f>
        <v>17.23852091026961</v>
      </c>
      <c r="AH2508">
        <f>_xlfn.XLOOKUP(A2508,'L y W'!A:A,'L y W'!C:C,0,0,1)</f>
        <v>13.845224429423777</v>
      </c>
    </row>
    <row r="2509" spans="1:34" x14ac:dyDescent="0.3">
      <c r="A2509" s="1">
        <v>4879</v>
      </c>
      <c r="B2509" s="1" t="s">
        <v>3199</v>
      </c>
      <c r="C2509" s="1" t="s">
        <v>812</v>
      </c>
      <c r="D2509" s="1">
        <v>2018</v>
      </c>
      <c r="E2509" s="1">
        <v>9</v>
      </c>
      <c r="F2509" s="1">
        <v>7</v>
      </c>
      <c r="G2509" s="1">
        <v>2</v>
      </c>
      <c r="H2509" s="1">
        <v>39</v>
      </c>
      <c r="I2509" s="1">
        <v>17</v>
      </c>
      <c r="J2509" s="1">
        <v>-28.905999999999999</v>
      </c>
      <c r="K2509" s="1">
        <v>-70.168999999999997</v>
      </c>
      <c r="L2509" s="1">
        <v>6.1</v>
      </c>
      <c r="M2509" s="1">
        <v>97.4</v>
      </c>
      <c r="N2509" s="1">
        <v>-27.349399999999999</v>
      </c>
      <c r="O2509" s="1">
        <v>-70.347759999999994</v>
      </c>
      <c r="P2509" s="1">
        <v>362</v>
      </c>
      <c r="Q2509" s="1">
        <v>483</v>
      </c>
      <c r="R2509" s="7">
        <v>5.81</v>
      </c>
      <c r="S2509" s="1">
        <v>120</v>
      </c>
      <c r="T2509" s="1">
        <v>37</v>
      </c>
      <c r="U2509" s="1">
        <v>-84</v>
      </c>
      <c r="V2509" s="1">
        <v>293</v>
      </c>
      <c r="W2509" s="1">
        <v>53</v>
      </c>
      <c r="X2509" s="1">
        <v>-94</v>
      </c>
      <c r="Y2509" s="1">
        <v>173.39641811406796</v>
      </c>
      <c r="Z2509" s="1">
        <v>199.05709346513797</v>
      </c>
      <c r="AA2509" s="1">
        <v>188.57783508300781</v>
      </c>
      <c r="AB2509" s="1" t="s">
        <v>3203</v>
      </c>
      <c r="AC2509" s="3">
        <v>74</v>
      </c>
      <c r="AD2509" s="3">
        <f>_xlfn.XLOOKUP(B2509,EVENTOS!B:B,EVENTOS!M:M,"--",0,1)</f>
        <v>498</v>
      </c>
      <c r="AE2509" s="3">
        <v>2</v>
      </c>
      <c r="AF2509" s="12">
        <f>_xlfn.XLOOKUP(C2509,ESTACIONES!B:B,ESTACIONES!N:N,0,0,1)</f>
        <v>2.6768062037846203</v>
      </c>
      <c r="AG2509">
        <f>_xlfn.XLOOKUP(A2509,'L y W'!A:A,'L y W'!B:B,0,0,1)</f>
        <v>17.23852091026961</v>
      </c>
      <c r="AH2509">
        <f>_xlfn.XLOOKUP(A2509,'L y W'!A:A,'L y W'!C:C,0,0,1)</f>
        <v>13.845224429423777</v>
      </c>
    </row>
    <row r="2510" spans="1:34" x14ac:dyDescent="0.3">
      <c r="A2510" s="1">
        <v>4880</v>
      </c>
      <c r="B2510" s="1" t="s">
        <v>3199</v>
      </c>
      <c r="C2510" s="1" t="s">
        <v>2314</v>
      </c>
      <c r="D2510" s="1">
        <v>2018</v>
      </c>
      <c r="E2510" s="1">
        <v>9</v>
      </c>
      <c r="F2510" s="1">
        <v>7</v>
      </c>
      <c r="G2510" s="1">
        <v>2</v>
      </c>
      <c r="H2510" s="1">
        <v>39</v>
      </c>
      <c r="I2510" s="1">
        <v>17</v>
      </c>
      <c r="J2510" s="1">
        <v>-28.905999999999999</v>
      </c>
      <c r="K2510" s="1">
        <v>-70.168999999999997</v>
      </c>
      <c r="L2510" s="1">
        <v>6.1</v>
      </c>
      <c r="M2510" s="1">
        <v>97.4</v>
      </c>
      <c r="N2510" s="1">
        <v>-27.37406</v>
      </c>
      <c r="O2510" s="1">
        <v>-70.317769999999996</v>
      </c>
      <c r="P2510" s="1">
        <v>405</v>
      </c>
      <c r="Q2510" s="1">
        <v>441</v>
      </c>
      <c r="R2510" s="7">
        <v>2.5099999999999998</v>
      </c>
      <c r="S2510" s="1">
        <v>120</v>
      </c>
      <c r="T2510" s="1">
        <v>37</v>
      </c>
      <c r="U2510" s="1">
        <v>-84</v>
      </c>
      <c r="V2510" s="1">
        <v>293</v>
      </c>
      <c r="W2510" s="1">
        <v>53</v>
      </c>
      <c r="X2510" s="1">
        <v>-94</v>
      </c>
      <c r="Y2510" s="1">
        <v>170.40005637690524</v>
      </c>
      <c r="Z2510" s="1">
        <v>196.47390981566099</v>
      </c>
      <c r="AA2510" s="1">
        <v>186.03715515136719</v>
      </c>
      <c r="AB2510" s="1" t="s">
        <v>3204</v>
      </c>
      <c r="AC2510" s="3">
        <v>139</v>
      </c>
      <c r="AD2510" s="3">
        <f>_xlfn.XLOOKUP(B2510,EVENTOS!B:B,EVENTOS!M:M,"--",0,1)</f>
        <v>498</v>
      </c>
      <c r="AE2510" s="3">
        <v>2</v>
      </c>
      <c r="AF2510" s="12">
        <f>_xlfn.XLOOKUP(C2510,ESTACIONES!B:B,ESTACIONES!N:N,0,0,1)</f>
        <v>6.032425615425363</v>
      </c>
      <c r="AG2510">
        <f>_xlfn.XLOOKUP(A2510,'L y W'!A:A,'L y W'!B:B,0,0,1)</f>
        <v>17.23852091026961</v>
      </c>
      <c r="AH2510">
        <f>_xlfn.XLOOKUP(A2510,'L y W'!A:A,'L y W'!C:C,0,0,1)</f>
        <v>13.845224429423777</v>
      </c>
    </row>
    <row r="2511" spans="1:34" x14ac:dyDescent="0.3">
      <c r="A2511" s="1">
        <v>4881</v>
      </c>
      <c r="B2511" s="1" t="s">
        <v>3199</v>
      </c>
      <c r="C2511" s="1" t="s">
        <v>1263</v>
      </c>
      <c r="D2511" s="1">
        <v>2018</v>
      </c>
      <c r="E2511" s="1">
        <v>9</v>
      </c>
      <c r="F2511" s="1">
        <v>7</v>
      </c>
      <c r="G2511" s="1">
        <v>2</v>
      </c>
      <c r="H2511" s="1">
        <v>39</v>
      </c>
      <c r="I2511" s="1">
        <v>17</v>
      </c>
      <c r="J2511" s="1">
        <v>-28.905999999999999</v>
      </c>
      <c r="K2511" s="1">
        <v>-70.168999999999997</v>
      </c>
      <c r="L2511" s="1">
        <v>6.1</v>
      </c>
      <c r="M2511" s="1">
        <v>97.4</v>
      </c>
      <c r="N2511" s="1">
        <v>-27.360410000000002</v>
      </c>
      <c r="O2511" s="1">
        <v>-70.338489999999993</v>
      </c>
      <c r="P2511" s="1">
        <v>380</v>
      </c>
      <c r="Q2511" s="1">
        <v>2127</v>
      </c>
      <c r="R2511" s="7">
        <v>14.65</v>
      </c>
      <c r="S2511" s="1">
        <v>120</v>
      </c>
      <c r="T2511" s="1">
        <v>37</v>
      </c>
      <c r="U2511" s="1">
        <v>-84</v>
      </c>
      <c r="V2511" s="1">
        <v>293</v>
      </c>
      <c r="W2511" s="1">
        <v>53</v>
      </c>
      <c r="X2511" s="1">
        <v>-94</v>
      </c>
      <c r="Y2511" s="1">
        <v>172.09214735333401</v>
      </c>
      <c r="Z2511" s="1">
        <v>197.93088586848094</v>
      </c>
      <c r="AA2511" s="1">
        <v>187.46202087402341</v>
      </c>
      <c r="AB2511" s="1" t="s">
        <v>3205</v>
      </c>
      <c r="AC2511" s="3">
        <v>90</v>
      </c>
      <c r="AD2511" s="3">
        <f>_xlfn.XLOOKUP(B2511,EVENTOS!B:B,EVENTOS!M:M,"--",0,1)</f>
        <v>498</v>
      </c>
      <c r="AE2511" s="3">
        <v>2</v>
      </c>
      <c r="AF2511" s="12">
        <f>_xlfn.XLOOKUP(C2511,ESTACIONES!B:B,ESTACIONES!N:N,0,0,1)</f>
        <v>2.1949899451327122</v>
      </c>
      <c r="AG2511">
        <f>_xlfn.XLOOKUP(A2511,'L y W'!A:A,'L y W'!B:B,0,0,1)</f>
        <v>17.23852091026961</v>
      </c>
      <c r="AH2511">
        <f>_xlfn.XLOOKUP(A2511,'L y W'!A:A,'L y W'!C:C,0,0,1)</f>
        <v>13.845224429423777</v>
      </c>
    </row>
    <row r="2512" spans="1:34" x14ac:dyDescent="0.3">
      <c r="A2512" s="1">
        <v>4885</v>
      </c>
      <c r="B2512" s="1" t="s">
        <v>3199</v>
      </c>
      <c r="C2512" s="1" t="s">
        <v>557</v>
      </c>
      <c r="D2512" s="1">
        <v>2018</v>
      </c>
      <c r="E2512" s="1">
        <v>9</v>
      </c>
      <c r="F2512" s="1">
        <v>7</v>
      </c>
      <c r="G2512" s="1">
        <v>2</v>
      </c>
      <c r="H2512" s="1">
        <v>39</v>
      </c>
      <c r="I2512" s="1">
        <v>17</v>
      </c>
      <c r="J2512" s="1">
        <v>-28.905999999999999</v>
      </c>
      <c r="K2512" s="1">
        <v>-70.168999999999997</v>
      </c>
      <c r="L2512" s="1">
        <v>6.1</v>
      </c>
      <c r="M2512" s="1">
        <v>97.4</v>
      </c>
      <c r="N2512" s="1">
        <v>-27.830369999999998</v>
      </c>
      <c r="O2512" s="1">
        <v>-70.107979999999998</v>
      </c>
      <c r="P2512" s="1">
        <v>955</v>
      </c>
      <c r="Q2512" s="1">
        <v>507</v>
      </c>
      <c r="R2512" s="7">
        <v>2.5</v>
      </c>
      <c r="S2512" s="1">
        <v>120</v>
      </c>
      <c r="T2512" s="1">
        <v>37</v>
      </c>
      <c r="U2512" s="1">
        <v>-84</v>
      </c>
      <c r="V2512" s="1">
        <v>293</v>
      </c>
      <c r="W2512" s="1">
        <v>53</v>
      </c>
      <c r="X2512" s="1">
        <v>-94</v>
      </c>
      <c r="Y2512" s="1">
        <v>119.35712538116944</v>
      </c>
      <c r="Z2512" s="1">
        <v>154.66036791711122</v>
      </c>
      <c r="AA2512" s="1">
        <v>144.67724609375</v>
      </c>
      <c r="AB2512" s="1" t="s">
        <v>3206</v>
      </c>
      <c r="AC2512" s="3">
        <v>63</v>
      </c>
      <c r="AD2512" s="3">
        <f>_xlfn.XLOOKUP(B2512,EVENTOS!B:B,EVENTOS!M:M,"--",0,1)</f>
        <v>498</v>
      </c>
      <c r="AE2512" s="3">
        <v>2</v>
      </c>
      <c r="AF2512" s="12">
        <f>_xlfn.XLOOKUP(C2512,ESTACIONES!B:B,ESTACIONES!N:N,0,0,1)</f>
        <v>2.3249768258376071</v>
      </c>
      <c r="AG2512">
        <f>_xlfn.XLOOKUP(A2512,'L y W'!A:A,'L y W'!B:B,0,0,1)</f>
        <v>17.23852091026961</v>
      </c>
      <c r="AH2512">
        <f>_xlfn.XLOOKUP(A2512,'L y W'!A:A,'L y W'!C:C,0,0,1)</f>
        <v>13.845224429423777</v>
      </c>
    </row>
    <row r="2513" spans="1:34" x14ac:dyDescent="0.3">
      <c r="A2513" s="1">
        <v>489</v>
      </c>
      <c r="B2513" s="1" t="s">
        <v>3207</v>
      </c>
      <c r="C2513" s="1" t="s">
        <v>3208</v>
      </c>
      <c r="D2513" s="1">
        <v>2014</v>
      </c>
      <c r="E2513" s="1">
        <v>6</v>
      </c>
      <c r="F2513" s="1">
        <v>7</v>
      </c>
      <c r="G2513" s="1">
        <v>13</v>
      </c>
      <c r="H2513" s="1">
        <v>55</v>
      </c>
      <c r="I2513" s="1">
        <v>18</v>
      </c>
      <c r="J2513" s="1">
        <v>-35.201000000000001</v>
      </c>
      <c r="K2513" s="1">
        <v>-71.790999999999997</v>
      </c>
      <c r="L2513" s="1">
        <v>4.5999999999999996</v>
      </c>
      <c r="M2513" s="1">
        <v>42.2</v>
      </c>
      <c r="N2513" s="1">
        <v>-35.415117000000002</v>
      </c>
      <c r="O2513" s="1">
        <v>-71.662267</v>
      </c>
      <c r="P2513" s="1">
        <v>100</v>
      </c>
      <c r="Q2513" s="1">
        <v>511</v>
      </c>
      <c r="R2513" s="7">
        <v>6.97</v>
      </c>
      <c r="S2513" s="1" t="s">
        <v>38</v>
      </c>
      <c r="T2513" s="1" t="s">
        <v>38</v>
      </c>
      <c r="U2513" s="1" t="s">
        <v>38</v>
      </c>
      <c r="V2513" s="1" t="s">
        <v>38</v>
      </c>
      <c r="W2513" s="1" t="s">
        <v>38</v>
      </c>
      <c r="X2513" s="1" t="s">
        <v>38</v>
      </c>
      <c r="Y2513" s="1">
        <v>26.483762402187331</v>
      </c>
      <c r="Z2513" s="1">
        <v>49.906709678915036</v>
      </c>
      <c r="AA2513" s="1">
        <v>49.906709678915036</v>
      </c>
      <c r="AB2513" s="1" t="s">
        <v>3209</v>
      </c>
      <c r="AC2513" s="3">
        <v>170</v>
      </c>
      <c r="AD2513" s="3">
        <f>_xlfn.XLOOKUP(B2513,EVENTOS!B:B,EVENTOS!M:M,"--",0,1)</f>
        <v>499</v>
      </c>
      <c r="AE2513" s="3">
        <v>1</v>
      </c>
      <c r="AF2513" s="12">
        <f>_xlfn.XLOOKUP(C2513,ESTACIONES!B:B,ESTACIONES!N:N,0,0,1)</f>
        <v>3.1521932864083553</v>
      </c>
      <c r="AG2513" t="e">
        <f>_xlfn.XLOOKUP(A2513,'L y W'!A:A,'L y W'!B:B,0,0,1)</f>
        <v>#N/A</v>
      </c>
      <c r="AH2513" t="e">
        <f>_xlfn.XLOOKUP(A2513,'L y W'!A:A,'L y W'!C:C,0,0,1)</f>
        <v>#N/A</v>
      </c>
    </row>
    <row r="2514" spans="1:34" x14ac:dyDescent="0.3">
      <c r="A2514" s="1">
        <v>4892</v>
      </c>
      <c r="B2514" s="1" t="s">
        <v>3199</v>
      </c>
      <c r="C2514" s="1" t="s">
        <v>559</v>
      </c>
      <c r="D2514" s="1">
        <v>2018</v>
      </c>
      <c r="E2514" s="1">
        <v>9</v>
      </c>
      <c r="F2514" s="1">
        <v>7</v>
      </c>
      <c r="G2514" s="1">
        <v>2</v>
      </c>
      <c r="H2514" s="1">
        <v>39</v>
      </c>
      <c r="I2514" s="1">
        <v>17</v>
      </c>
      <c r="J2514" s="1">
        <v>-28.905999999999999</v>
      </c>
      <c r="K2514" s="1">
        <v>-70.168999999999997</v>
      </c>
      <c r="L2514" s="1">
        <v>6.1</v>
      </c>
      <c r="M2514" s="1">
        <v>97.4</v>
      </c>
      <c r="N2514" s="1">
        <v>-27.367170000000002</v>
      </c>
      <c r="O2514" s="1">
        <v>-70.330690000000004</v>
      </c>
      <c r="P2514" s="1">
        <v>398</v>
      </c>
      <c r="Q2514" s="1">
        <v>473</v>
      </c>
      <c r="R2514" s="7">
        <v>6.7</v>
      </c>
      <c r="S2514" s="1">
        <v>120</v>
      </c>
      <c r="T2514" s="1">
        <v>37</v>
      </c>
      <c r="U2514" s="1">
        <v>-84</v>
      </c>
      <c r="V2514" s="1">
        <v>293</v>
      </c>
      <c r="W2514" s="1">
        <v>53</v>
      </c>
      <c r="X2514" s="1">
        <v>-94</v>
      </c>
      <c r="Y2514" s="1">
        <v>171.27380291483428</v>
      </c>
      <c r="Z2514" s="1">
        <v>197.22871081287707</v>
      </c>
      <c r="AA2514" s="1">
        <v>186.76750183105469</v>
      </c>
      <c r="AB2514" s="1" t="s">
        <v>3210</v>
      </c>
      <c r="AC2514" s="3">
        <v>64</v>
      </c>
      <c r="AD2514" s="3">
        <f>_xlfn.XLOOKUP(B2514,EVENTOS!B:B,EVENTOS!M:M,"--",0,1)</f>
        <v>498</v>
      </c>
      <c r="AE2514" s="3">
        <v>2</v>
      </c>
      <c r="AF2514" s="12">
        <f>_xlfn.XLOOKUP(C2514,ESTACIONES!B:B,ESTACIONES!N:N,0,0,1)</f>
        <v>4.3965270469791156</v>
      </c>
      <c r="AG2514">
        <f>_xlfn.XLOOKUP(A2514,'L y W'!A:A,'L y W'!B:B,0,0,1)</f>
        <v>17.23852091026961</v>
      </c>
      <c r="AH2514">
        <f>_xlfn.XLOOKUP(A2514,'L y W'!A:A,'L y W'!C:C,0,0,1)</f>
        <v>13.845224429423777</v>
      </c>
    </row>
    <row r="2515" spans="1:34" x14ac:dyDescent="0.3">
      <c r="A2515" s="1">
        <v>4893</v>
      </c>
      <c r="B2515" s="1" t="s">
        <v>3199</v>
      </c>
      <c r="C2515" s="1" t="s">
        <v>816</v>
      </c>
      <c r="D2515" s="1">
        <v>2018</v>
      </c>
      <c r="E2515" s="1">
        <v>9</v>
      </c>
      <c r="F2515" s="1">
        <v>7</v>
      </c>
      <c r="G2515" s="1">
        <v>2</v>
      </c>
      <c r="H2515" s="1">
        <v>39</v>
      </c>
      <c r="I2515" s="1">
        <v>17</v>
      </c>
      <c r="J2515" s="1">
        <v>-28.905999999999999</v>
      </c>
      <c r="K2515" s="1">
        <v>-70.168999999999997</v>
      </c>
      <c r="L2515" s="1">
        <v>6.1</v>
      </c>
      <c r="M2515" s="1">
        <v>97.4</v>
      </c>
      <c r="N2515" s="1">
        <v>-27.466439999999999</v>
      </c>
      <c r="O2515" s="1">
        <v>-70.265429999999995</v>
      </c>
      <c r="P2515" s="1">
        <v>485</v>
      </c>
      <c r="Q2515" s="1">
        <v>522</v>
      </c>
      <c r="R2515" s="7">
        <v>6.9</v>
      </c>
      <c r="S2515" s="1">
        <v>120</v>
      </c>
      <c r="T2515" s="1">
        <v>37</v>
      </c>
      <c r="U2515" s="1">
        <v>-84</v>
      </c>
      <c r="V2515" s="1">
        <v>293</v>
      </c>
      <c r="W2515" s="1">
        <v>53</v>
      </c>
      <c r="X2515" s="1">
        <v>-94</v>
      </c>
      <c r="Y2515" s="1">
        <v>159.81634367695949</v>
      </c>
      <c r="Z2515" s="1">
        <v>187.4106105087757</v>
      </c>
      <c r="AA2515" s="1">
        <v>177.0595397949219</v>
      </c>
      <c r="AB2515" s="1" t="s">
        <v>3211</v>
      </c>
      <c r="AC2515" s="3">
        <v>75</v>
      </c>
      <c r="AD2515" s="3">
        <f>_xlfn.XLOOKUP(B2515,EVENTOS!B:B,EVENTOS!M:M,"--",0,1)</f>
        <v>498</v>
      </c>
      <c r="AE2515" s="3">
        <v>2</v>
      </c>
      <c r="AF2515" s="12">
        <f>_xlfn.XLOOKUP(C2515,ESTACIONES!B:B,ESTACIONES!N:N,0,0,1)</f>
        <v>7.018821636696674</v>
      </c>
      <c r="AG2515">
        <f>_xlfn.XLOOKUP(A2515,'L y W'!A:A,'L y W'!B:B,0,0,1)</f>
        <v>17.23852091026961</v>
      </c>
      <c r="AH2515">
        <f>_xlfn.XLOOKUP(A2515,'L y W'!A:A,'L y W'!C:C,0,0,1)</f>
        <v>13.845224429423777</v>
      </c>
    </row>
    <row r="2516" spans="1:34" x14ac:dyDescent="0.3">
      <c r="A2516" s="1">
        <v>4894</v>
      </c>
      <c r="B2516" s="1" t="s">
        <v>3199</v>
      </c>
      <c r="C2516" s="1" t="s">
        <v>1269</v>
      </c>
      <c r="D2516" s="1">
        <v>2018</v>
      </c>
      <c r="E2516" s="1">
        <v>9</v>
      </c>
      <c r="F2516" s="1">
        <v>7</v>
      </c>
      <c r="G2516" s="1">
        <v>2</v>
      </c>
      <c r="H2516" s="1">
        <v>39</v>
      </c>
      <c r="I2516" s="1">
        <v>17</v>
      </c>
      <c r="J2516" s="1">
        <v>-28.905999999999999</v>
      </c>
      <c r="K2516" s="1">
        <v>-70.168999999999997</v>
      </c>
      <c r="L2516" s="1">
        <v>6.1</v>
      </c>
      <c r="M2516" s="1">
        <v>97.4</v>
      </c>
      <c r="N2516" s="1">
        <v>-27.421759999999999</v>
      </c>
      <c r="O2516" s="1">
        <v>-70.259630000000001</v>
      </c>
      <c r="P2516" s="1">
        <v>464</v>
      </c>
      <c r="Q2516" s="1">
        <v>622</v>
      </c>
      <c r="R2516" s="7">
        <v>3.8</v>
      </c>
      <c r="S2516" s="1">
        <v>120</v>
      </c>
      <c r="T2516" s="1">
        <v>37</v>
      </c>
      <c r="U2516" s="1">
        <v>-84</v>
      </c>
      <c r="V2516" s="1">
        <v>293</v>
      </c>
      <c r="W2516" s="1">
        <v>53</v>
      </c>
      <c r="X2516" s="1">
        <v>-94</v>
      </c>
      <c r="Y2516" s="1">
        <v>164.72727640303566</v>
      </c>
      <c r="Z2516" s="1">
        <v>191.60490099984946</v>
      </c>
      <c r="AA2516" s="1">
        <v>181.2722473144531</v>
      </c>
      <c r="AB2516" s="1" t="s">
        <v>3212</v>
      </c>
      <c r="AC2516" s="3">
        <v>92</v>
      </c>
      <c r="AD2516" s="3">
        <f>_xlfn.XLOOKUP(B2516,EVENTOS!B:B,EVENTOS!M:M,"--",0,1)</f>
        <v>498</v>
      </c>
      <c r="AE2516" s="3">
        <v>2</v>
      </c>
      <c r="AF2516" s="12">
        <f>_xlfn.XLOOKUP(C2516,ESTACIONES!B:B,ESTACIONES!N:N,0,0,1)</f>
        <v>3.5246770580749001</v>
      </c>
      <c r="AG2516">
        <f>_xlfn.XLOOKUP(A2516,'L y W'!A:A,'L y W'!B:B,0,0,1)</f>
        <v>17.23852091026961</v>
      </c>
      <c r="AH2516">
        <f>_xlfn.XLOOKUP(A2516,'L y W'!A:A,'L y W'!C:C,0,0,1)</f>
        <v>13.845224429423777</v>
      </c>
    </row>
    <row r="2517" spans="1:34" x14ac:dyDescent="0.3">
      <c r="A2517" s="1">
        <v>4895</v>
      </c>
      <c r="B2517" s="1" t="s">
        <v>3199</v>
      </c>
      <c r="C2517" s="1" t="s">
        <v>1912</v>
      </c>
      <c r="D2517" s="1">
        <v>2018</v>
      </c>
      <c r="E2517" s="1">
        <v>9</v>
      </c>
      <c r="F2517" s="1">
        <v>7</v>
      </c>
      <c r="G2517" s="1">
        <v>2</v>
      </c>
      <c r="H2517" s="1">
        <v>39</v>
      </c>
      <c r="I2517" s="1">
        <v>17</v>
      </c>
      <c r="J2517" s="1">
        <v>-28.905999999999999</v>
      </c>
      <c r="K2517" s="1">
        <v>-70.168999999999997</v>
      </c>
      <c r="L2517" s="1">
        <v>6.1</v>
      </c>
      <c r="M2517" s="1">
        <v>97.4</v>
      </c>
      <c r="N2517" s="1">
        <v>-28.836400000000001</v>
      </c>
      <c r="O2517" s="1">
        <v>-70.273799999999994</v>
      </c>
      <c r="P2517" s="1">
        <v>0</v>
      </c>
      <c r="Q2517" s="1">
        <v>845</v>
      </c>
      <c r="R2517" s="7">
        <v>0.24</v>
      </c>
      <c r="S2517" s="1">
        <v>120</v>
      </c>
      <c r="T2517" s="1">
        <v>37</v>
      </c>
      <c r="U2517" s="1">
        <v>-84</v>
      </c>
      <c r="V2517" s="1">
        <v>293</v>
      </c>
      <c r="W2517" s="1">
        <v>53</v>
      </c>
      <c r="X2517" s="1">
        <v>-94</v>
      </c>
      <c r="Y2517" s="1">
        <v>12.807848980983785</v>
      </c>
      <c r="Z2517" s="1">
        <v>98.238490397194553</v>
      </c>
      <c r="AA2517" s="1">
        <v>93.407470703125</v>
      </c>
      <c r="AB2517" s="1" t="s">
        <v>3213</v>
      </c>
      <c r="AC2517" s="3">
        <v>118</v>
      </c>
      <c r="AD2517" s="3">
        <f>_xlfn.XLOOKUP(B2517,EVENTOS!B:B,EVENTOS!M:M,"--",0,1)</f>
        <v>498</v>
      </c>
      <c r="AE2517" s="3">
        <v>2</v>
      </c>
      <c r="AF2517" s="12">
        <f>_xlfn.XLOOKUP(C2517,ESTACIONES!B:B,ESTACIONES!N:N,0,0,1)</f>
        <v>1.6278980348016492</v>
      </c>
      <c r="AG2517">
        <f>_xlfn.XLOOKUP(A2517,'L y W'!A:A,'L y W'!B:B,0,0,1)</f>
        <v>17.23852091026961</v>
      </c>
      <c r="AH2517">
        <f>_xlfn.XLOOKUP(A2517,'L y W'!A:A,'L y W'!C:C,0,0,1)</f>
        <v>13.845224429423777</v>
      </c>
    </row>
    <row r="2518" spans="1:34" x14ac:dyDescent="0.3">
      <c r="A2518" s="1">
        <v>4896</v>
      </c>
      <c r="B2518" s="1" t="s">
        <v>3199</v>
      </c>
      <c r="C2518" s="1" t="s">
        <v>1914</v>
      </c>
      <c r="D2518" s="1">
        <v>2018</v>
      </c>
      <c r="E2518" s="1">
        <v>9</v>
      </c>
      <c r="F2518" s="1">
        <v>7</v>
      </c>
      <c r="G2518" s="1">
        <v>2</v>
      </c>
      <c r="H2518" s="1">
        <v>39</v>
      </c>
      <c r="I2518" s="1">
        <v>17</v>
      </c>
      <c r="J2518" s="1">
        <v>-28.905999999999999</v>
      </c>
      <c r="K2518" s="1">
        <v>-70.168999999999997</v>
      </c>
      <c r="L2518" s="1">
        <v>6.1</v>
      </c>
      <c r="M2518" s="1">
        <v>97.4</v>
      </c>
      <c r="N2518" s="1">
        <v>-27.357116999999999</v>
      </c>
      <c r="O2518" s="1">
        <v>-70.354688999999993</v>
      </c>
      <c r="P2518" s="1">
        <v>380</v>
      </c>
      <c r="Q2518" s="1">
        <v>1246</v>
      </c>
      <c r="R2518" s="7">
        <v>9.9749999999999996</v>
      </c>
      <c r="S2518" s="1">
        <v>120</v>
      </c>
      <c r="T2518" s="1">
        <v>37</v>
      </c>
      <c r="U2518" s="1">
        <v>-84</v>
      </c>
      <c r="V2518" s="1">
        <v>293</v>
      </c>
      <c r="W2518" s="1">
        <v>53</v>
      </c>
      <c r="X2518" s="1">
        <v>-94</v>
      </c>
      <c r="Y2518" s="1">
        <v>172.61626416911929</v>
      </c>
      <c r="Z2518" s="1">
        <v>198.38675121011275</v>
      </c>
      <c r="AA2518" s="1">
        <v>187.8841247558594</v>
      </c>
      <c r="AB2518" s="1" t="s">
        <v>3214</v>
      </c>
      <c r="AC2518" s="3">
        <v>119</v>
      </c>
      <c r="AD2518" s="3">
        <f>_xlfn.XLOOKUP(B2518,EVENTOS!B:B,EVENTOS!M:M,"--",0,1)</f>
        <v>498</v>
      </c>
      <c r="AE2518" s="3">
        <v>2</v>
      </c>
      <c r="AF2518" s="12">
        <f>_xlfn.XLOOKUP(C2518,ESTACIONES!B:B,ESTACIONES!N:N,0,0,1)</f>
        <v>1.5574339465619744</v>
      </c>
      <c r="AG2518">
        <f>_xlfn.XLOOKUP(A2518,'L y W'!A:A,'L y W'!B:B,0,0,1)</f>
        <v>17.23852091026961</v>
      </c>
      <c r="AH2518">
        <f>_xlfn.XLOOKUP(A2518,'L y W'!A:A,'L y W'!C:C,0,0,1)</f>
        <v>13.845224429423777</v>
      </c>
    </row>
    <row r="2519" spans="1:34" x14ac:dyDescent="0.3">
      <c r="A2519" s="1">
        <v>4897</v>
      </c>
      <c r="B2519" s="1" t="s">
        <v>3199</v>
      </c>
      <c r="C2519" s="1" t="s">
        <v>93</v>
      </c>
      <c r="D2519" s="1">
        <v>2018</v>
      </c>
      <c r="E2519" s="1">
        <v>9</v>
      </c>
      <c r="F2519" s="1">
        <v>7</v>
      </c>
      <c r="G2519" s="1">
        <v>2</v>
      </c>
      <c r="H2519" s="1">
        <v>39</v>
      </c>
      <c r="I2519" s="1">
        <v>17</v>
      </c>
      <c r="J2519" s="1">
        <v>-28.905999999999999</v>
      </c>
      <c r="K2519" s="1">
        <v>-70.168999999999997</v>
      </c>
      <c r="L2519" s="1">
        <v>6.1</v>
      </c>
      <c r="M2519" s="1">
        <v>97.4</v>
      </c>
      <c r="N2519" s="1">
        <v>-29.877189999999999</v>
      </c>
      <c r="O2519" s="1">
        <v>-71.237870000000001</v>
      </c>
      <c r="P2519" s="1">
        <v>0</v>
      </c>
      <c r="Q2519" s="1">
        <v>399</v>
      </c>
      <c r="R2519" s="7">
        <v>1.18</v>
      </c>
      <c r="S2519" s="1">
        <v>120</v>
      </c>
      <c r="T2519" s="1">
        <v>37</v>
      </c>
      <c r="U2519" s="1">
        <v>-84</v>
      </c>
      <c r="V2519" s="1">
        <v>293</v>
      </c>
      <c r="W2519" s="1">
        <v>53</v>
      </c>
      <c r="X2519" s="1">
        <v>-94</v>
      </c>
      <c r="Y2519" s="1">
        <v>149.50824295901916</v>
      </c>
      <c r="Z2519" s="1">
        <v>178.43619227245659</v>
      </c>
      <c r="AA2519" s="1">
        <v>175.0379943847656</v>
      </c>
      <c r="AB2519" s="1" t="s">
        <v>3215</v>
      </c>
      <c r="AC2519" s="3">
        <v>16</v>
      </c>
      <c r="AD2519" s="3">
        <f>_xlfn.XLOOKUP(B2519,EVENTOS!B:B,EVENTOS!M:M,"--",0,1)</f>
        <v>498</v>
      </c>
      <c r="AE2519" s="3">
        <v>2</v>
      </c>
      <c r="AF2519" s="12">
        <f>_xlfn.XLOOKUP(C2519,ESTACIONES!B:B,ESTACIONES!N:N,0,0,1)</f>
        <v>2.8226612561991336</v>
      </c>
      <c r="AG2519">
        <f>_xlfn.XLOOKUP(A2519,'L y W'!A:A,'L y W'!B:B,0,0,1)</f>
        <v>17.23852091026961</v>
      </c>
      <c r="AH2519">
        <f>_xlfn.XLOOKUP(A2519,'L y W'!A:A,'L y W'!C:C,0,0,1)</f>
        <v>13.845224429423777</v>
      </c>
    </row>
    <row r="2520" spans="1:34" x14ac:dyDescent="0.3">
      <c r="A2520" s="1">
        <v>49</v>
      </c>
      <c r="B2520" s="1" t="s">
        <v>3150</v>
      </c>
      <c r="C2520" s="1" t="s">
        <v>524</v>
      </c>
      <c r="D2520" s="1">
        <v>2013</v>
      </c>
      <c r="E2520" s="1">
        <v>9</v>
      </c>
      <c r="F2520" s="1">
        <v>29</v>
      </c>
      <c r="G2520" s="1">
        <v>23</v>
      </c>
      <c r="H2520" s="1">
        <v>6</v>
      </c>
      <c r="I2520" s="1">
        <v>59</v>
      </c>
      <c r="J2520" s="1">
        <v>-37.469000000000001</v>
      </c>
      <c r="K2520" s="1">
        <v>-73.753</v>
      </c>
      <c r="L2520" s="1">
        <v>5.2</v>
      </c>
      <c r="M2520" s="1">
        <v>49.3</v>
      </c>
      <c r="N2520" s="1">
        <v>-30.579305999999999</v>
      </c>
      <c r="O2520" s="1">
        <v>-71.494556000000003</v>
      </c>
      <c r="P2520" s="1">
        <v>203</v>
      </c>
      <c r="Q2520" s="1">
        <v>505</v>
      </c>
      <c r="R2520" s="7">
        <v>1.75</v>
      </c>
      <c r="S2520" s="1">
        <v>4</v>
      </c>
      <c r="T2520" s="1">
        <v>20</v>
      </c>
      <c r="U2520" s="1">
        <v>92</v>
      </c>
      <c r="V2520" s="1">
        <v>182</v>
      </c>
      <c r="W2520" s="1">
        <v>70</v>
      </c>
      <c r="X2520" s="1">
        <v>89</v>
      </c>
      <c r="Y2520" s="1">
        <v>792.10262375792877</v>
      </c>
      <c r="Z2520" s="1">
        <v>793.64797837151627</v>
      </c>
      <c r="AA2520" s="1">
        <v>791.87445068359375</v>
      </c>
      <c r="AB2520" s="1" t="s">
        <v>3216</v>
      </c>
      <c r="AC2520" s="3">
        <v>59</v>
      </c>
      <c r="AD2520" s="3">
        <f>_xlfn.XLOOKUP(B2520,EVENTOS!B:B,EVENTOS!M:M,"--",0,1)</f>
        <v>492</v>
      </c>
      <c r="AE2520" s="3">
        <v>1</v>
      </c>
      <c r="AF2520" s="12">
        <f>_xlfn.XLOOKUP(C2520,ESTACIONES!B:B,ESTACIONES!N:N,0,0,1)</f>
        <v>2.4467954161962564</v>
      </c>
      <c r="AG2520">
        <f>_xlfn.XLOOKUP(A2520,'L y W'!A:A,'L y W'!B:B,0,0,1)</f>
        <v>0</v>
      </c>
      <c r="AH2520">
        <f>_xlfn.XLOOKUP(A2520,'L y W'!A:A,'L y W'!C:C,0,0,1)</f>
        <v>0</v>
      </c>
    </row>
    <row r="2521" spans="1:34" x14ac:dyDescent="0.3">
      <c r="A2521" s="1">
        <v>490</v>
      </c>
      <c r="B2521" s="1" t="s">
        <v>3207</v>
      </c>
      <c r="C2521" s="1" t="s">
        <v>1204</v>
      </c>
      <c r="D2521" s="1">
        <v>2014</v>
      </c>
      <c r="E2521" s="1">
        <v>6</v>
      </c>
      <c r="F2521" s="1">
        <v>7</v>
      </c>
      <c r="G2521" s="1">
        <v>13</v>
      </c>
      <c r="H2521" s="1">
        <v>55</v>
      </c>
      <c r="I2521" s="1">
        <v>18</v>
      </c>
      <c r="J2521" s="1">
        <v>-35.201000000000001</v>
      </c>
      <c r="K2521" s="1">
        <v>-71.790999999999997</v>
      </c>
      <c r="L2521" s="1">
        <v>4.5999999999999996</v>
      </c>
      <c r="M2521" s="1">
        <v>42.2</v>
      </c>
      <c r="N2521" s="1">
        <v>-34.975555999999997</v>
      </c>
      <c r="O2521" s="1">
        <v>-71.232221999999993</v>
      </c>
      <c r="P2521" s="1">
        <v>200</v>
      </c>
      <c r="Q2521" s="1">
        <v>715</v>
      </c>
      <c r="R2521" s="7">
        <v>45.287500000000001</v>
      </c>
      <c r="S2521" s="1" t="s">
        <v>38</v>
      </c>
      <c r="T2521" s="1" t="s">
        <v>38</v>
      </c>
      <c r="U2521" s="1" t="s">
        <v>38</v>
      </c>
      <c r="V2521" s="1" t="s">
        <v>38</v>
      </c>
      <c r="W2521" s="1" t="s">
        <v>38</v>
      </c>
      <c r="X2521" s="1" t="s">
        <v>38</v>
      </c>
      <c r="Y2521" s="1">
        <v>56.762287020870389</v>
      </c>
      <c r="Z2521" s="1">
        <v>70.849962793495322</v>
      </c>
      <c r="AA2521" s="1">
        <v>70.849962793495322</v>
      </c>
      <c r="AB2521" s="1" t="s">
        <v>3217</v>
      </c>
      <c r="AC2521" s="3">
        <v>88</v>
      </c>
      <c r="AD2521" s="3">
        <f>_xlfn.XLOOKUP(B2521,EVENTOS!B:B,EVENTOS!M:M,"--",0,1)</f>
        <v>499</v>
      </c>
      <c r="AE2521" s="3">
        <v>1</v>
      </c>
      <c r="AF2521" s="12">
        <f>_xlfn.XLOOKUP(C2521,ESTACIONES!B:B,ESTACIONES!N:N,0,0,1)</f>
        <v>1.9483593310824747</v>
      </c>
      <c r="AG2521" t="e">
        <f>_xlfn.XLOOKUP(A2521,'L y W'!A:A,'L y W'!B:B,0,0,1)</f>
        <v>#N/A</v>
      </c>
      <c r="AH2521" t="e">
        <f>_xlfn.XLOOKUP(A2521,'L y W'!A:A,'L y W'!C:C,0,0,1)</f>
        <v>#N/A</v>
      </c>
    </row>
    <row r="2522" spans="1:34" x14ac:dyDescent="0.3">
      <c r="A2522" s="1">
        <v>4900</v>
      </c>
      <c r="B2522" s="1" t="s">
        <v>3199</v>
      </c>
      <c r="C2522" s="1" t="s">
        <v>107</v>
      </c>
      <c r="D2522" s="1">
        <v>2018</v>
      </c>
      <c r="E2522" s="1">
        <v>9</v>
      </c>
      <c r="F2522" s="1">
        <v>7</v>
      </c>
      <c r="G2522" s="1">
        <v>2</v>
      </c>
      <c r="H2522" s="1">
        <v>39</v>
      </c>
      <c r="I2522" s="1">
        <v>17</v>
      </c>
      <c r="J2522" s="1">
        <v>-28.905999999999999</v>
      </c>
      <c r="K2522" s="1">
        <v>-70.168999999999997</v>
      </c>
      <c r="L2522" s="1">
        <v>6.1</v>
      </c>
      <c r="M2522" s="1">
        <v>97.4</v>
      </c>
      <c r="N2522" s="1">
        <v>-29.510639999999999</v>
      </c>
      <c r="O2522" s="1">
        <v>-71.200360000000003</v>
      </c>
      <c r="P2522" s="1">
        <v>0</v>
      </c>
      <c r="Q2522" s="1">
        <v>576</v>
      </c>
      <c r="R2522" s="7">
        <v>5.77</v>
      </c>
      <c r="S2522" s="1">
        <v>120</v>
      </c>
      <c r="T2522" s="1">
        <v>37</v>
      </c>
      <c r="U2522" s="1">
        <v>-84</v>
      </c>
      <c r="V2522" s="1">
        <v>293</v>
      </c>
      <c r="W2522" s="1">
        <v>53</v>
      </c>
      <c r="X2522" s="1">
        <v>-94</v>
      </c>
      <c r="Y2522" s="1">
        <v>120.62219883247651</v>
      </c>
      <c r="Z2522" s="1">
        <v>155.03701123016239</v>
      </c>
      <c r="AA2522" s="1">
        <v>151.35212707519531</v>
      </c>
      <c r="AB2522" s="1" t="s">
        <v>3218</v>
      </c>
      <c r="AC2522" s="3">
        <v>19</v>
      </c>
      <c r="AD2522" s="3">
        <f>_xlfn.XLOOKUP(B2522,EVENTOS!B:B,EVENTOS!M:M,"--",0,1)</f>
        <v>498</v>
      </c>
      <c r="AE2522" s="3">
        <v>2</v>
      </c>
      <c r="AF2522" s="12">
        <f>_xlfn.XLOOKUP(C2522,ESTACIONES!B:B,ESTACIONES!N:N,0,0,1)</f>
        <v>3.0510064704910347</v>
      </c>
      <c r="AG2522">
        <f>_xlfn.XLOOKUP(A2522,'L y W'!A:A,'L y W'!B:B,0,0,1)</f>
        <v>17.23852091026961</v>
      </c>
      <c r="AH2522">
        <f>_xlfn.XLOOKUP(A2522,'L y W'!A:A,'L y W'!C:C,0,0,1)</f>
        <v>13.845224429423777</v>
      </c>
    </row>
    <row r="2523" spans="1:34" x14ac:dyDescent="0.3">
      <c r="A2523" s="1">
        <v>4901</v>
      </c>
      <c r="B2523" s="1" t="s">
        <v>3199</v>
      </c>
      <c r="C2523" s="1" t="s">
        <v>43</v>
      </c>
      <c r="D2523" s="1">
        <v>2018</v>
      </c>
      <c r="E2523" s="1">
        <v>9</v>
      </c>
      <c r="F2523" s="1">
        <v>7</v>
      </c>
      <c r="G2523" s="1">
        <v>2</v>
      </c>
      <c r="H2523" s="1">
        <v>39</v>
      </c>
      <c r="I2523" s="1">
        <v>17</v>
      </c>
      <c r="J2523" s="1">
        <v>-28.905999999999999</v>
      </c>
      <c r="K2523" s="1">
        <v>-70.168999999999997</v>
      </c>
      <c r="L2523" s="1">
        <v>6.1</v>
      </c>
      <c r="M2523" s="1">
        <v>97.4</v>
      </c>
      <c r="N2523" s="1">
        <v>-30.23387</v>
      </c>
      <c r="O2523" s="1">
        <v>-71.081590000000006</v>
      </c>
      <c r="P2523" s="1">
        <v>1032</v>
      </c>
      <c r="Q2523" s="1">
        <v>517</v>
      </c>
      <c r="R2523" s="7">
        <v>6.5</v>
      </c>
      <c r="S2523" s="1">
        <v>120</v>
      </c>
      <c r="T2523" s="1">
        <v>37</v>
      </c>
      <c r="U2523" s="1">
        <v>-84</v>
      </c>
      <c r="V2523" s="1">
        <v>293</v>
      </c>
      <c r="W2523" s="1">
        <v>53</v>
      </c>
      <c r="X2523" s="1">
        <v>-94</v>
      </c>
      <c r="Y2523" s="1">
        <v>171.70730308634012</v>
      </c>
      <c r="Z2523" s="1">
        <v>197.91982355788485</v>
      </c>
      <c r="AA2523" s="1">
        <v>194.97015380859381</v>
      </c>
      <c r="AB2523" s="1" t="s">
        <v>3219</v>
      </c>
      <c r="AC2523" s="3">
        <v>5</v>
      </c>
      <c r="AD2523" s="3">
        <f>_xlfn.XLOOKUP(B2523,EVENTOS!B:B,EVENTOS!M:M,"--",0,1)</f>
        <v>498</v>
      </c>
      <c r="AE2523" s="3">
        <v>2</v>
      </c>
      <c r="AF2523" s="12">
        <f>_xlfn.XLOOKUP(C2523,ESTACIONES!B:B,ESTACIONES!N:N,0,0,1)</f>
        <v>2.335647305457484</v>
      </c>
      <c r="AG2523">
        <f>_xlfn.XLOOKUP(A2523,'L y W'!A:A,'L y W'!B:B,0,0,1)</f>
        <v>17.23852091026961</v>
      </c>
      <c r="AH2523">
        <f>_xlfn.XLOOKUP(A2523,'L y W'!A:A,'L y W'!C:C,0,0,1)</f>
        <v>13.845224429423777</v>
      </c>
    </row>
    <row r="2524" spans="1:34" x14ac:dyDescent="0.3">
      <c r="A2524" s="1">
        <v>4902</v>
      </c>
      <c r="B2524" s="1" t="s">
        <v>3199</v>
      </c>
      <c r="C2524" s="1" t="s">
        <v>47</v>
      </c>
      <c r="D2524" s="1">
        <v>2018</v>
      </c>
      <c r="E2524" s="1">
        <v>9</v>
      </c>
      <c r="F2524" s="1">
        <v>7</v>
      </c>
      <c r="G2524" s="1">
        <v>2</v>
      </c>
      <c r="H2524" s="1">
        <v>39</v>
      </c>
      <c r="I2524" s="1">
        <v>17</v>
      </c>
      <c r="J2524" s="1">
        <v>-28.905999999999999</v>
      </c>
      <c r="K2524" s="1">
        <v>-70.168999999999997</v>
      </c>
      <c r="L2524" s="1">
        <v>6.1</v>
      </c>
      <c r="M2524" s="1">
        <v>97.4</v>
      </c>
      <c r="N2524" s="1">
        <v>-30.696472</v>
      </c>
      <c r="O2524" s="1">
        <v>-70.958888999999999</v>
      </c>
      <c r="P2524" s="1">
        <v>0</v>
      </c>
      <c r="Q2524" s="1">
        <v>402</v>
      </c>
      <c r="R2524" s="7">
        <v>3.22</v>
      </c>
      <c r="S2524" s="1">
        <v>120</v>
      </c>
      <c r="T2524" s="1">
        <v>37</v>
      </c>
      <c r="U2524" s="1">
        <v>-84</v>
      </c>
      <c r="V2524" s="1">
        <v>293</v>
      </c>
      <c r="W2524" s="1">
        <v>53</v>
      </c>
      <c r="X2524" s="1">
        <v>-94</v>
      </c>
      <c r="Y2524" s="1">
        <v>212.65436721579752</v>
      </c>
      <c r="Z2524" s="1">
        <v>233.89878130497229</v>
      </c>
      <c r="AA2524" s="1">
        <v>229.88557434082031</v>
      </c>
      <c r="AB2524" s="1" t="s">
        <v>3220</v>
      </c>
      <c r="AC2524" s="3">
        <v>6</v>
      </c>
      <c r="AD2524" s="3">
        <f>_xlfn.XLOOKUP(B2524,EVENTOS!B:B,EVENTOS!M:M,"--",0,1)</f>
        <v>498</v>
      </c>
      <c r="AE2524" s="3">
        <v>2</v>
      </c>
      <c r="AF2524" s="12">
        <f>_xlfn.XLOOKUP(C2524,ESTACIONES!B:B,ESTACIONES!N:N,0,0,1)</f>
        <v>2.3463047993698694</v>
      </c>
      <c r="AG2524">
        <f>_xlfn.XLOOKUP(A2524,'L y W'!A:A,'L y W'!B:B,0,0,1)</f>
        <v>17.23852091026961</v>
      </c>
      <c r="AH2524">
        <f>_xlfn.XLOOKUP(A2524,'L y W'!A:A,'L y W'!C:C,0,0,1)</f>
        <v>13.845224429423777</v>
      </c>
    </row>
    <row r="2525" spans="1:34" x14ac:dyDescent="0.3">
      <c r="A2525" s="1">
        <v>4905</v>
      </c>
      <c r="B2525" s="1" t="s">
        <v>3199</v>
      </c>
      <c r="C2525" s="1" t="s">
        <v>3033</v>
      </c>
      <c r="D2525" s="1">
        <v>2018</v>
      </c>
      <c r="E2525" s="1">
        <v>9</v>
      </c>
      <c r="F2525" s="1">
        <v>7</v>
      </c>
      <c r="G2525" s="1">
        <v>2</v>
      </c>
      <c r="H2525" s="1">
        <v>39</v>
      </c>
      <c r="I2525" s="1">
        <v>17</v>
      </c>
      <c r="J2525" s="1">
        <v>-28.905999999999999</v>
      </c>
      <c r="K2525" s="1">
        <v>-70.168999999999997</v>
      </c>
      <c r="L2525" s="1">
        <v>6.1</v>
      </c>
      <c r="M2525" s="1">
        <v>97.4</v>
      </c>
      <c r="N2525" s="1">
        <v>-29.87914</v>
      </c>
      <c r="O2525" s="1">
        <v>-71.271379999999994</v>
      </c>
      <c r="P2525" s="1">
        <v>34</v>
      </c>
      <c r="Q2525" s="1">
        <v>281</v>
      </c>
      <c r="R2525" s="7">
        <v>1.3</v>
      </c>
      <c r="S2525" s="1">
        <v>120</v>
      </c>
      <c r="T2525" s="1">
        <v>37</v>
      </c>
      <c r="U2525" s="1">
        <v>-84</v>
      </c>
      <c r="V2525" s="1">
        <v>293</v>
      </c>
      <c r="W2525" s="1">
        <v>53</v>
      </c>
      <c r="X2525" s="1">
        <v>-94</v>
      </c>
      <c r="Y2525" s="1">
        <v>151.93617938388883</v>
      </c>
      <c r="Z2525" s="1">
        <v>180.49373108718555</v>
      </c>
      <c r="AA2525" s="1">
        <v>176.9460144042969</v>
      </c>
      <c r="AB2525" s="1" t="s">
        <v>3221</v>
      </c>
      <c r="AC2525" s="3">
        <v>167</v>
      </c>
      <c r="AD2525" s="3">
        <f>_xlfn.XLOOKUP(B2525,EVENTOS!B:B,EVENTOS!M:M,"--",0,1)</f>
        <v>498</v>
      </c>
      <c r="AE2525" s="3">
        <v>2</v>
      </c>
      <c r="AF2525" s="12">
        <f>_xlfn.XLOOKUP(C2525,ESTACIONES!B:B,ESTACIONES!N:N,0,0,1)</f>
        <v>5.5979427813837539</v>
      </c>
      <c r="AG2525">
        <f>_xlfn.XLOOKUP(A2525,'L y W'!A:A,'L y W'!B:B,0,0,1)</f>
        <v>17.23852091026961</v>
      </c>
      <c r="AH2525">
        <f>_xlfn.XLOOKUP(A2525,'L y W'!A:A,'L y W'!C:C,0,0,1)</f>
        <v>13.845224429423777</v>
      </c>
    </row>
    <row r="2526" spans="1:34" x14ac:dyDescent="0.3">
      <c r="A2526" s="1">
        <v>4907</v>
      </c>
      <c r="B2526" s="1" t="s">
        <v>3199</v>
      </c>
      <c r="C2526" s="1" t="s">
        <v>99</v>
      </c>
      <c r="D2526" s="1">
        <v>2018</v>
      </c>
      <c r="E2526" s="1">
        <v>9</v>
      </c>
      <c r="F2526" s="1">
        <v>7</v>
      </c>
      <c r="G2526" s="1">
        <v>2</v>
      </c>
      <c r="H2526" s="1">
        <v>39</v>
      </c>
      <c r="I2526" s="1">
        <v>17</v>
      </c>
      <c r="J2526" s="1">
        <v>-28.905999999999999</v>
      </c>
      <c r="K2526" s="1">
        <v>-70.168999999999997</v>
      </c>
      <c r="L2526" s="1">
        <v>6.1</v>
      </c>
      <c r="M2526" s="1">
        <v>97.4</v>
      </c>
      <c r="N2526" s="1">
        <v>-29.965509999999998</v>
      </c>
      <c r="O2526" s="1">
        <v>-71.351110000000006</v>
      </c>
      <c r="P2526" s="1">
        <v>36</v>
      </c>
      <c r="Q2526" s="1">
        <v>1228</v>
      </c>
      <c r="R2526" s="7">
        <v>6.4838235294117661</v>
      </c>
      <c r="S2526" s="1">
        <v>120</v>
      </c>
      <c r="T2526" s="1">
        <v>37</v>
      </c>
      <c r="U2526" s="1">
        <v>-84</v>
      </c>
      <c r="V2526" s="1">
        <v>293</v>
      </c>
      <c r="W2526" s="1">
        <v>53</v>
      </c>
      <c r="X2526" s="1">
        <v>-94</v>
      </c>
      <c r="Y2526" s="1">
        <v>164.15407372156258</v>
      </c>
      <c r="Z2526" s="1">
        <v>190.89351485942157</v>
      </c>
      <c r="AA2526" s="1">
        <v>187.1650695800781</v>
      </c>
      <c r="AB2526" s="1" t="s">
        <v>3222</v>
      </c>
      <c r="AC2526" s="3">
        <v>18</v>
      </c>
      <c r="AD2526" s="3">
        <f>_xlfn.XLOOKUP(B2526,EVENTOS!B:B,EVENTOS!M:M,"--",0,1)</f>
        <v>498</v>
      </c>
      <c r="AE2526" s="3">
        <v>2</v>
      </c>
      <c r="AF2526" s="12">
        <f>_xlfn.XLOOKUP(C2526,ESTACIONES!B:B,ESTACIONES!N:N,0,0,1)</f>
        <v>1.6562573616396086</v>
      </c>
      <c r="AG2526">
        <f>_xlfn.XLOOKUP(A2526,'L y W'!A:A,'L y W'!B:B,0,0,1)</f>
        <v>17.23852091026961</v>
      </c>
      <c r="AH2526">
        <f>_xlfn.XLOOKUP(A2526,'L y W'!A:A,'L y W'!C:C,0,0,1)</f>
        <v>13.845224429423777</v>
      </c>
    </row>
    <row r="2527" spans="1:34" x14ac:dyDescent="0.3">
      <c r="A2527" s="1">
        <v>4908</v>
      </c>
      <c r="B2527" s="1" t="s">
        <v>3199</v>
      </c>
      <c r="C2527" s="1" t="s">
        <v>53</v>
      </c>
      <c r="D2527" s="1">
        <v>2018</v>
      </c>
      <c r="E2527" s="1">
        <v>9</v>
      </c>
      <c r="F2527" s="1">
        <v>7</v>
      </c>
      <c r="G2527" s="1">
        <v>2</v>
      </c>
      <c r="H2527" s="1">
        <v>39</v>
      </c>
      <c r="I2527" s="1">
        <v>17</v>
      </c>
      <c r="J2527" s="1">
        <v>-28.905999999999999</v>
      </c>
      <c r="K2527" s="1">
        <v>-70.168999999999997</v>
      </c>
      <c r="L2527" s="1">
        <v>6.1</v>
      </c>
      <c r="M2527" s="1">
        <v>97.4</v>
      </c>
      <c r="N2527" s="1">
        <v>-30.258980000000001</v>
      </c>
      <c r="O2527" s="1">
        <v>-71.490459999999999</v>
      </c>
      <c r="P2527" s="1">
        <v>10</v>
      </c>
      <c r="Q2527" s="1">
        <v>364</v>
      </c>
      <c r="R2527" s="7">
        <v>1.87</v>
      </c>
      <c r="S2527" s="1">
        <v>120</v>
      </c>
      <c r="T2527" s="1">
        <v>37</v>
      </c>
      <c r="U2527" s="1">
        <v>-84</v>
      </c>
      <c r="V2527" s="1">
        <v>293</v>
      </c>
      <c r="W2527" s="1">
        <v>53</v>
      </c>
      <c r="X2527" s="1">
        <v>-94</v>
      </c>
      <c r="Y2527" s="1">
        <v>197.18596894318435</v>
      </c>
      <c r="Z2527" s="1">
        <v>219.93411387973097</v>
      </c>
      <c r="AA2527" s="1">
        <v>216.1870422363281</v>
      </c>
      <c r="AB2527" s="1" t="s">
        <v>3223</v>
      </c>
      <c r="AC2527" s="3">
        <v>9</v>
      </c>
      <c r="AD2527" s="3">
        <f>_xlfn.XLOOKUP(B2527,EVENTOS!B:B,EVENTOS!M:M,"--",0,1)</f>
        <v>498</v>
      </c>
      <c r="AE2527" s="3">
        <v>2</v>
      </c>
      <c r="AF2527" s="12">
        <f>_xlfn.XLOOKUP(C2527,ESTACIONES!B:B,ESTACIONES!N:N,0,0,1)</f>
        <v>4.3052866245068095</v>
      </c>
      <c r="AG2527">
        <f>_xlfn.XLOOKUP(A2527,'L y W'!A:A,'L y W'!B:B,0,0,1)</f>
        <v>17.23852091026961</v>
      </c>
      <c r="AH2527">
        <f>_xlfn.XLOOKUP(A2527,'L y W'!A:A,'L y W'!C:C,0,0,1)</f>
        <v>13.845224429423777</v>
      </c>
    </row>
    <row r="2528" spans="1:34" x14ac:dyDescent="0.3">
      <c r="A2528" s="1">
        <v>4911</v>
      </c>
      <c r="B2528" s="1" t="s">
        <v>3199</v>
      </c>
      <c r="C2528" s="1" t="s">
        <v>2800</v>
      </c>
      <c r="D2528" s="1">
        <v>2018</v>
      </c>
      <c r="E2528" s="1">
        <v>9</v>
      </c>
      <c r="F2528" s="1">
        <v>7</v>
      </c>
      <c r="G2528" s="1">
        <v>2</v>
      </c>
      <c r="H2528" s="1">
        <v>39</v>
      </c>
      <c r="I2528" s="1">
        <v>17</v>
      </c>
      <c r="J2528" s="1">
        <v>-28.905999999999999</v>
      </c>
      <c r="K2528" s="1">
        <v>-70.168999999999997</v>
      </c>
      <c r="L2528" s="1">
        <v>6.1</v>
      </c>
      <c r="M2528" s="1">
        <v>97.4</v>
      </c>
      <c r="N2528" s="1">
        <v>-30.601056</v>
      </c>
      <c r="O2528" s="1">
        <v>-71.201131000000004</v>
      </c>
      <c r="P2528" s="1">
        <v>197</v>
      </c>
      <c r="Q2528" s="1">
        <v>799</v>
      </c>
      <c r="R2528" s="7">
        <v>1.1000000000000001</v>
      </c>
      <c r="S2528" s="1">
        <v>120</v>
      </c>
      <c r="T2528" s="1">
        <v>37</v>
      </c>
      <c r="U2528" s="1">
        <v>-84</v>
      </c>
      <c r="V2528" s="1">
        <v>293</v>
      </c>
      <c r="W2528" s="1">
        <v>53</v>
      </c>
      <c r="X2528" s="1">
        <v>-94</v>
      </c>
      <c r="Y2528" s="1">
        <v>212.76527505572486</v>
      </c>
      <c r="Z2528" s="1">
        <v>234.08168804615678</v>
      </c>
      <c r="AA2528" s="1">
        <v>231.02301025390619</v>
      </c>
      <c r="AB2528" s="1" t="s">
        <v>3224</v>
      </c>
      <c r="AC2528" s="3">
        <v>158</v>
      </c>
      <c r="AD2528" s="3">
        <f>_xlfn.XLOOKUP(B2528,EVENTOS!B:B,EVENTOS!M:M,"--",0,1)</f>
        <v>498</v>
      </c>
      <c r="AE2528" s="3">
        <v>2</v>
      </c>
      <c r="AF2528" s="12">
        <f>_xlfn.XLOOKUP(C2528,ESTACIONES!B:B,ESTACIONES!N:N,0,0,1)</f>
        <v>2.4133977856306723</v>
      </c>
      <c r="AG2528">
        <f>_xlfn.XLOOKUP(A2528,'L y W'!A:A,'L y W'!B:B,0,0,1)</f>
        <v>17.23852091026961</v>
      </c>
      <c r="AH2528">
        <f>_xlfn.XLOOKUP(A2528,'L y W'!A:A,'L y W'!C:C,0,0,1)</f>
        <v>13.845224429423777</v>
      </c>
    </row>
    <row r="2529" spans="1:34" x14ac:dyDescent="0.3">
      <c r="A2529" s="1">
        <v>4912</v>
      </c>
      <c r="B2529" s="1" t="s">
        <v>3199</v>
      </c>
      <c r="C2529" s="1" t="s">
        <v>55</v>
      </c>
      <c r="D2529" s="1">
        <v>2018</v>
      </c>
      <c r="E2529" s="1">
        <v>9</v>
      </c>
      <c r="F2529" s="1">
        <v>7</v>
      </c>
      <c r="G2529" s="1">
        <v>2</v>
      </c>
      <c r="H2529" s="1">
        <v>39</v>
      </c>
      <c r="I2529" s="1">
        <v>17</v>
      </c>
      <c r="J2529" s="1">
        <v>-28.905999999999999</v>
      </c>
      <c r="K2529" s="1">
        <v>-70.168999999999997</v>
      </c>
      <c r="L2529" s="1">
        <v>6.1</v>
      </c>
      <c r="M2529" s="1">
        <v>97.4</v>
      </c>
      <c r="N2529" s="1">
        <v>-30.854861</v>
      </c>
      <c r="O2529" s="1">
        <v>-70.707333000000006</v>
      </c>
      <c r="P2529" s="1">
        <v>903</v>
      </c>
      <c r="Q2529" s="1">
        <v>578</v>
      </c>
      <c r="R2529" s="7">
        <v>6.51</v>
      </c>
      <c r="S2529" s="1">
        <v>120</v>
      </c>
      <c r="T2529" s="1">
        <v>37</v>
      </c>
      <c r="U2529" s="1">
        <v>-84</v>
      </c>
      <c r="V2529" s="1">
        <v>293</v>
      </c>
      <c r="W2529" s="1">
        <v>53</v>
      </c>
      <c r="X2529" s="1">
        <v>-94</v>
      </c>
      <c r="Y2529" s="1">
        <v>222.20213227963461</v>
      </c>
      <c r="Z2529" s="1">
        <v>242.97585764560282</v>
      </c>
      <c r="AA2529" s="1">
        <v>237.47499084472659</v>
      </c>
      <c r="AB2529" s="1" t="s">
        <v>3225</v>
      </c>
      <c r="AC2529" s="3">
        <v>10</v>
      </c>
      <c r="AD2529" s="3">
        <f>_xlfn.XLOOKUP(B2529,EVENTOS!B:B,EVENTOS!M:M,"--",0,1)</f>
        <v>498</v>
      </c>
      <c r="AE2529" s="3">
        <v>2</v>
      </c>
      <c r="AF2529" s="12">
        <f>_xlfn.XLOOKUP(C2529,ESTACIONES!B:B,ESTACIONES!N:N,0,0,1)</f>
        <v>2.2846908786089335</v>
      </c>
      <c r="AG2529">
        <f>_xlfn.XLOOKUP(A2529,'L y W'!A:A,'L y W'!B:B,0,0,1)</f>
        <v>17.23852091026961</v>
      </c>
      <c r="AH2529">
        <f>_xlfn.XLOOKUP(A2529,'L y W'!A:A,'L y W'!C:C,0,0,1)</f>
        <v>13.845224429423777</v>
      </c>
    </row>
    <row r="2530" spans="1:34" x14ac:dyDescent="0.3">
      <c r="A2530" s="1">
        <v>4913</v>
      </c>
      <c r="B2530" s="1" t="s">
        <v>3199</v>
      </c>
      <c r="C2530" s="1" t="s">
        <v>139</v>
      </c>
      <c r="D2530" s="1">
        <v>2018</v>
      </c>
      <c r="E2530" s="1">
        <v>9</v>
      </c>
      <c r="F2530" s="1">
        <v>7</v>
      </c>
      <c r="G2530" s="1">
        <v>2</v>
      </c>
      <c r="H2530" s="1">
        <v>39</v>
      </c>
      <c r="I2530" s="1">
        <v>17</v>
      </c>
      <c r="J2530" s="1">
        <v>-28.905999999999999</v>
      </c>
      <c r="K2530" s="1">
        <v>-70.168999999999997</v>
      </c>
      <c r="L2530" s="1">
        <v>6.1</v>
      </c>
      <c r="M2530" s="1">
        <v>97.4</v>
      </c>
      <c r="N2530" s="1">
        <v>-29.910710000000002</v>
      </c>
      <c r="O2530" s="1">
        <v>-71.250820000000004</v>
      </c>
      <c r="P2530" s="1">
        <v>30</v>
      </c>
      <c r="Q2530" s="1">
        <v>587</v>
      </c>
      <c r="R2530" s="7">
        <v>3.2</v>
      </c>
      <c r="S2530" s="1">
        <v>120</v>
      </c>
      <c r="T2530" s="1">
        <v>37</v>
      </c>
      <c r="U2530" s="1">
        <v>-84</v>
      </c>
      <c r="V2530" s="1">
        <v>293</v>
      </c>
      <c r="W2530" s="1">
        <v>53</v>
      </c>
      <c r="X2530" s="1">
        <v>-94</v>
      </c>
      <c r="Y2530" s="1">
        <v>153.05315087000361</v>
      </c>
      <c r="Z2530" s="1">
        <v>181.43283024644711</v>
      </c>
      <c r="AA2530" s="1">
        <v>178.0093688964844</v>
      </c>
      <c r="AB2530" s="1" t="s">
        <v>3226</v>
      </c>
      <c r="AC2530" s="3">
        <v>23</v>
      </c>
      <c r="AD2530" s="3">
        <f>_xlfn.XLOOKUP(B2530,EVENTOS!B:B,EVENTOS!M:M,"--",0,1)</f>
        <v>498</v>
      </c>
      <c r="AE2530" s="3">
        <v>2</v>
      </c>
      <c r="AF2530" s="12">
        <f>_xlfn.XLOOKUP(C2530,ESTACIONES!B:B,ESTACIONES!N:N,0,0,1)</f>
        <v>2.8545473582449143</v>
      </c>
      <c r="AG2530">
        <f>_xlfn.XLOOKUP(A2530,'L y W'!A:A,'L y W'!B:B,0,0,1)</f>
        <v>17.23852091026961</v>
      </c>
      <c r="AH2530">
        <f>_xlfn.XLOOKUP(A2530,'L y W'!A:A,'L y W'!C:C,0,0,1)</f>
        <v>13.845224429423777</v>
      </c>
    </row>
    <row r="2531" spans="1:34" x14ac:dyDescent="0.3">
      <c r="A2531" s="1">
        <v>4914</v>
      </c>
      <c r="B2531" s="1" t="s">
        <v>3199</v>
      </c>
      <c r="C2531" s="1" t="s">
        <v>2869</v>
      </c>
      <c r="D2531" s="1">
        <v>2018</v>
      </c>
      <c r="E2531" s="1">
        <v>9</v>
      </c>
      <c r="F2531" s="1">
        <v>7</v>
      </c>
      <c r="G2531" s="1">
        <v>2</v>
      </c>
      <c r="H2531" s="1">
        <v>39</v>
      </c>
      <c r="I2531" s="1">
        <v>17</v>
      </c>
      <c r="J2531" s="1">
        <v>-28.905999999999999</v>
      </c>
      <c r="K2531" s="1">
        <v>-70.168999999999997</v>
      </c>
      <c r="L2531" s="1">
        <v>6.1</v>
      </c>
      <c r="M2531" s="1">
        <v>97.4</v>
      </c>
      <c r="N2531" s="1">
        <v>-29.9773</v>
      </c>
      <c r="O2531" s="1">
        <v>-70.093900000000005</v>
      </c>
      <c r="P2531" s="1">
        <v>0</v>
      </c>
      <c r="Q2531" s="1">
        <v>1025</v>
      </c>
      <c r="R2531" s="7">
        <v>3</v>
      </c>
      <c r="S2531" s="1">
        <v>120</v>
      </c>
      <c r="T2531" s="1">
        <v>37</v>
      </c>
      <c r="U2531" s="1">
        <v>-84</v>
      </c>
      <c r="V2531" s="1">
        <v>293</v>
      </c>
      <c r="W2531" s="1">
        <v>53</v>
      </c>
      <c r="X2531" s="1">
        <v>-94</v>
      </c>
      <c r="Y2531" s="1">
        <v>118.96954129193064</v>
      </c>
      <c r="Z2531" s="1">
        <v>153.75471295284706</v>
      </c>
      <c r="AA2531" s="1">
        <v>149.4744567871094</v>
      </c>
      <c r="AB2531" s="1" t="s">
        <v>3227</v>
      </c>
      <c r="AC2531" s="3">
        <v>161</v>
      </c>
      <c r="AD2531" s="3">
        <f>_xlfn.XLOOKUP(B2531,EVENTOS!B:B,EVENTOS!M:M,"--",0,1)</f>
        <v>498</v>
      </c>
      <c r="AE2531" s="3">
        <v>2</v>
      </c>
      <c r="AF2531" s="12">
        <f>_xlfn.XLOOKUP(C2531,ESTACIONES!B:B,ESTACIONES!N:N,0,0,1)</f>
        <v>1.6225937547733742</v>
      </c>
      <c r="AG2531">
        <f>_xlfn.XLOOKUP(A2531,'L y W'!A:A,'L y W'!B:B,0,0,1)</f>
        <v>17.23852091026961</v>
      </c>
      <c r="AH2531">
        <f>_xlfn.XLOOKUP(A2531,'L y W'!A:A,'L y W'!C:C,0,0,1)</f>
        <v>13.845224429423777</v>
      </c>
    </row>
    <row r="2532" spans="1:34" x14ac:dyDescent="0.3">
      <c r="A2532" s="1">
        <v>4915</v>
      </c>
      <c r="B2532" s="1" t="s">
        <v>3199</v>
      </c>
      <c r="C2532" s="1" t="s">
        <v>833</v>
      </c>
      <c r="D2532" s="1">
        <v>2018</v>
      </c>
      <c r="E2532" s="1">
        <v>9</v>
      </c>
      <c r="F2532" s="1">
        <v>7</v>
      </c>
      <c r="G2532" s="1">
        <v>2</v>
      </c>
      <c r="H2532" s="1">
        <v>39</v>
      </c>
      <c r="I2532" s="1">
        <v>17</v>
      </c>
      <c r="J2532" s="1">
        <v>-28.905999999999999</v>
      </c>
      <c r="K2532" s="1">
        <v>-70.168999999999997</v>
      </c>
      <c r="L2532" s="1">
        <v>6.1</v>
      </c>
      <c r="M2532" s="1">
        <v>97.4</v>
      </c>
      <c r="N2532" s="1">
        <v>-29.91864</v>
      </c>
      <c r="O2532" s="1">
        <v>-71.238410000000002</v>
      </c>
      <c r="P2532" s="1">
        <v>101</v>
      </c>
      <c r="Q2532" s="1">
        <v>773</v>
      </c>
      <c r="R2532" s="7">
        <v>0.92222222222222228</v>
      </c>
      <c r="S2532" s="1">
        <v>120</v>
      </c>
      <c r="T2532" s="1">
        <v>37</v>
      </c>
      <c r="U2532" s="1">
        <v>-84</v>
      </c>
      <c r="V2532" s="1">
        <v>293</v>
      </c>
      <c r="W2532" s="1">
        <v>53</v>
      </c>
      <c r="X2532" s="1">
        <v>-94</v>
      </c>
      <c r="Y2532" s="1">
        <v>152.87097194318093</v>
      </c>
      <c r="Z2532" s="1">
        <v>181.31734352745414</v>
      </c>
      <c r="AA2532" s="1">
        <v>177.9154968261719</v>
      </c>
      <c r="AB2532" s="1" t="s">
        <v>3228</v>
      </c>
      <c r="AC2532" s="3">
        <v>76</v>
      </c>
      <c r="AD2532" s="3">
        <f>_xlfn.XLOOKUP(B2532,EVENTOS!B:B,EVENTOS!M:M,"--",0,1)</f>
        <v>498</v>
      </c>
      <c r="AE2532" s="3">
        <v>2</v>
      </c>
      <c r="AF2532" s="12">
        <f>_xlfn.XLOOKUP(C2532,ESTACIONES!B:B,ESTACIONES!N:N,0,0,1)</f>
        <v>2.1128237430773216</v>
      </c>
      <c r="AG2532">
        <f>_xlfn.XLOOKUP(A2532,'L y W'!A:A,'L y W'!B:B,0,0,1)</f>
        <v>17.23852091026961</v>
      </c>
      <c r="AH2532">
        <f>_xlfn.XLOOKUP(A2532,'L y W'!A:A,'L y W'!C:C,0,0,1)</f>
        <v>13.845224429423777</v>
      </c>
    </row>
    <row r="2533" spans="1:34" x14ac:dyDescent="0.3">
      <c r="A2533" s="1">
        <v>4916</v>
      </c>
      <c r="B2533" s="1" t="s">
        <v>3199</v>
      </c>
      <c r="C2533" s="1" t="s">
        <v>545</v>
      </c>
      <c r="D2533" s="1">
        <v>2018</v>
      </c>
      <c r="E2533" s="1">
        <v>9</v>
      </c>
      <c r="F2533" s="1">
        <v>7</v>
      </c>
      <c r="G2533" s="1">
        <v>2</v>
      </c>
      <c r="H2533" s="1">
        <v>39</v>
      </c>
      <c r="I2533" s="1">
        <v>17</v>
      </c>
      <c r="J2533" s="1">
        <v>-28.905999999999999</v>
      </c>
      <c r="K2533" s="1">
        <v>-70.168999999999997</v>
      </c>
      <c r="L2533" s="1">
        <v>6.1</v>
      </c>
      <c r="M2533" s="1">
        <v>97.4</v>
      </c>
      <c r="N2533" s="1">
        <v>-27.593699999999998</v>
      </c>
      <c r="O2533" s="1">
        <v>-70.234700000000004</v>
      </c>
      <c r="P2533" s="1">
        <v>0</v>
      </c>
      <c r="Q2533" s="1">
        <v>695</v>
      </c>
      <c r="R2533" s="7">
        <v>5.28</v>
      </c>
      <c r="S2533" s="1">
        <v>120</v>
      </c>
      <c r="T2533" s="1">
        <v>37</v>
      </c>
      <c r="U2533" s="1">
        <v>-84</v>
      </c>
      <c r="V2533" s="1">
        <v>293</v>
      </c>
      <c r="W2533" s="1">
        <v>53</v>
      </c>
      <c r="X2533" s="1">
        <v>-94</v>
      </c>
      <c r="Y2533" s="1">
        <v>145.57653594915536</v>
      </c>
      <c r="Z2533" s="1">
        <v>175.15503937642137</v>
      </c>
      <c r="AA2533" s="1">
        <v>165.18402099609381</v>
      </c>
      <c r="AB2533" s="1" t="s">
        <v>3229</v>
      </c>
      <c r="AC2533" s="3">
        <v>62</v>
      </c>
      <c r="AD2533" s="3">
        <f>_xlfn.XLOOKUP(B2533,EVENTOS!B:B,EVENTOS!M:M,"--",0,1)</f>
        <v>498</v>
      </c>
      <c r="AE2533" s="3">
        <v>2</v>
      </c>
      <c r="AF2533" s="12">
        <f>_xlfn.XLOOKUP(C2533,ESTACIONES!B:B,ESTACIONES!N:N,0,0,1)</f>
        <v>1.5594626318718128</v>
      </c>
      <c r="AG2533">
        <f>_xlfn.XLOOKUP(A2533,'L y W'!A:A,'L y W'!B:B,0,0,1)</f>
        <v>17.23852091026961</v>
      </c>
      <c r="AH2533">
        <f>_xlfn.XLOOKUP(A2533,'L y W'!A:A,'L y W'!C:C,0,0,1)</f>
        <v>13.845224429423777</v>
      </c>
    </row>
    <row r="2534" spans="1:34" x14ac:dyDescent="0.3">
      <c r="A2534" s="1">
        <v>4917</v>
      </c>
      <c r="B2534" s="1" t="s">
        <v>3199</v>
      </c>
      <c r="C2534" s="1" t="s">
        <v>29</v>
      </c>
      <c r="D2534" s="1">
        <v>2018</v>
      </c>
      <c r="E2534" s="1">
        <v>9</v>
      </c>
      <c r="F2534" s="1">
        <v>7</v>
      </c>
      <c r="G2534" s="1">
        <v>2</v>
      </c>
      <c r="H2534" s="1">
        <v>39</v>
      </c>
      <c r="I2534" s="1">
        <v>17</v>
      </c>
      <c r="J2534" s="1">
        <v>-28.905999999999999</v>
      </c>
      <c r="K2534" s="1">
        <v>-70.168999999999997</v>
      </c>
      <c r="L2534" s="1">
        <v>6.1</v>
      </c>
      <c r="M2534" s="1">
        <v>97.4</v>
      </c>
      <c r="N2534" s="1">
        <v>-30.172699999999999</v>
      </c>
      <c r="O2534" s="1">
        <v>-70.799300000000002</v>
      </c>
      <c r="P2534" s="1">
        <v>0</v>
      </c>
      <c r="Q2534" s="1">
        <v>405</v>
      </c>
      <c r="R2534" s="7">
        <v>1.64</v>
      </c>
      <c r="S2534" s="1">
        <v>120</v>
      </c>
      <c r="T2534" s="1">
        <v>37</v>
      </c>
      <c r="U2534" s="1">
        <v>-84</v>
      </c>
      <c r="V2534" s="1">
        <v>293</v>
      </c>
      <c r="W2534" s="1">
        <v>53</v>
      </c>
      <c r="X2534" s="1">
        <v>-94</v>
      </c>
      <c r="Y2534" s="1">
        <v>153.12194196974596</v>
      </c>
      <c r="Z2534" s="1">
        <v>181.47476164080297</v>
      </c>
      <c r="AA2534" s="1">
        <v>178.69615173339841</v>
      </c>
      <c r="AB2534" s="1" t="s">
        <v>3230</v>
      </c>
      <c r="AC2534" s="3">
        <v>1</v>
      </c>
      <c r="AD2534" s="3">
        <f>_xlfn.XLOOKUP(B2534,EVENTOS!B:B,EVENTOS!M:M,"--",0,1)</f>
        <v>498</v>
      </c>
      <c r="AE2534" s="3">
        <v>2</v>
      </c>
      <c r="AF2534" s="12">
        <f>_xlfn.XLOOKUP(C2534,ESTACIONES!B:B,ESTACIONES!N:N,0,0,1)</f>
        <v>5.4872095279552653</v>
      </c>
      <c r="AG2534">
        <f>_xlfn.XLOOKUP(A2534,'L y W'!A:A,'L y W'!B:B,0,0,1)</f>
        <v>17.23852091026961</v>
      </c>
      <c r="AH2534">
        <f>_xlfn.XLOOKUP(A2534,'L y W'!A:A,'L y W'!C:C,0,0,1)</f>
        <v>13.845224429423777</v>
      </c>
    </row>
    <row r="2535" spans="1:34" x14ac:dyDescent="0.3">
      <c r="A2535" s="1">
        <v>492</v>
      </c>
      <c r="B2535" s="1" t="s">
        <v>3207</v>
      </c>
      <c r="C2535" s="1" t="s">
        <v>3231</v>
      </c>
      <c r="D2535" s="1">
        <v>2014</v>
      </c>
      <c r="E2535" s="1">
        <v>6</v>
      </c>
      <c r="F2535" s="1">
        <v>7</v>
      </c>
      <c r="G2535" s="1">
        <v>13</v>
      </c>
      <c r="H2535" s="1">
        <v>55</v>
      </c>
      <c r="I2535" s="1">
        <v>18</v>
      </c>
      <c r="J2535" s="1">
        <v>-35.201000000000001</v>
      </c>
      <c r="K2535" s="1">
        <v>-71.790999999999997</v>
      </c>
      <c r="L2535" s="1">
        <v>4.5999999999999996</v>
      </c>
      <c r="M2535" s="1">
        <v>42.2</v>
      </c>
      <c r="N2535" s="1">
        <v>-35.535499999999999</v>
      </c>
      <c r="O2535" s="1">
        <v>-71.485667000000007</v>
      </c>
      <c r="P2535" s="1">
        <v>-1</v>
      </c>
      <c r="Q2535" s="1">
        <v>358</v>
      </c>
      <c r="R2535" s="7">
        <v>1.1499999999999999</v>
      </c>
      <c r="S2535" s="1" t="s">
        <v>38</v>
      </c>
      <c r="T2535" s="1" t="s">
        <v>38</v>
      </c>
      <c r="U2535" s="1" t="s">
        <v>38</v>
      </c>
      <c r="V2535" s="1" t="s">
        <v>38</v>
      </c>
      <c r="W2535" s="1" t="s">
        <v>38</v>
      </c>
      <c r="X2535" s="1" t="s">
        <v>38</v>
      </c>
      <c r="Y2535" s="1">
        <v>46.338195745158409</v>
      </c>
      <c r="Z2535" s="1">
        <v>62.673630706355425</v>
      </c>
      <c r="AA2535" s="1">
        <v>62.673630706355425</v>
      </c>
      <c r="AB2535" s="1" t="s">
        <v>3232</v>
      </c>
      <c r="AC2535" s="3">
        <v>171</v>
      </c>
      <c r="AD2535" s="3">
        <f>_xlfn.XLOOKUP(B2535,EVENTOS!B:B,EVENTOS!M:M,"--",0,1)</f>
        <v>499</v>
      </c>
      <c r="AE2535" s="3">
        <v>1</v>
      </c>
      <c r="AF2535" s="12">
        <f>_xlfn.XLOOKUP(C2535,ESTACIONES!B:B,ESTACIONES!N:N,0,0,1)</f>
        <v>2.0802150783783224</v>
      </c>
      <c r="AG2535" t="e">
        <f>_xlfn.XLOOKUP(A2535,'L y W'!A:A,'L y W'!B:B,0,0,1)</f>
        <v>#N/A</v>
      </c>
      <c r="AH2535" t="e">
        <f>_xlfn.XLOOKUP(A2535,'L y W'!A:A,'L y W'!C:C,0,0,1)</f>
        <v>#N/A</v>
      </c>
    </row>
    <row r="2536" spans="1:34" x14ac:dyDescent="0.3">
      <c r="A2536" s="1">
        <v>4921</v>
      </c>
      <c r="B2536" s="1" t="s">
        <v>3233</v>
      </c>
      <c r="C2536" s="1" t="s">
        <v>93</v>
      </c>
      <c r="D2536" s="1">
        <v>2018</v>
      </c>
      <c r="E2536" s="1">
        <v>9</v>
      </c>
      <c r="F2536" s="1">
        <v>7</v>
      </c>
      <c r="G2536" s="1">
        <v>23</v>
      </c>
      <c r="H2536" s="1">
        <v>12</v>
      </c>
      <c r="I2536" s="1">
        <v>49</v>
      </c>
      <c r="J2536" s="1">
        <v>-30.433</v>
      </c>
      <c r="K2536" s="1">
        <v>-70.004000000000005</v>
      </c>
      <c r="L2536" s="1">
        <v>4.9000000000000004</v>
      </c>
      <c r="M2536" s="1">
        <v>114.9</v>
      </c>
      <c r="N2536" s="1">
        <v>-29.877189999999999</v>
      </c>
      <c r="O2536" s="1">
        <v>-71.237870000000001</v>
      </c>
      <c r="P2536" s="1">
        <v>0</v>
      </c>
      <c r="Q2536" s="1">
        <v>399</v>
      </c>
      <c r="R2536" s="7">
        <v>1.18</v>
      </c>
      <c r="S2536" s="1">
        <v>131</v>
      </c>
      <c r="T2536" s="1">
        <v>50</v>
      </c>
      <c r="U2536" s="1">
        <v>176</v>
      </c>
      <c r="V2536" s="1">
        <v>223</v>
      </c>
      <c r="W2536" s="1">
        <v>87</v>
      </c>
      <c r="X2536" s="1">
        <v>40</v>
      </c>
      <c r="Y2536" s="1">
        <v>133.88459993680661</v>
      </c>
      <c r="Z2536" s="1">
        <v>176.42872810355675</v>
      </c>
      <c r="AA2536" s="1">
        <v>176.20747375488281</v>
      </c>
      <c r="AB2536" s="1" t="s">
        <v>3234</v>
      </c>
      <c r="AC2536" s="3">
        <v>16</v>
      </c>
      <c r="AD2536" s="3">
        <f>_xlfn.XLOOKUP(B2536,EVENTOS!B:B,EVENTOS!M:M,"--",0,1)</f>
        <v>500</v>
      </c>
      <c r="AE2536" s="3">
        <v>2</v>
      </c>
      <c r="AF2536" s="12">
        <f>_xlfn.XLOOKUP(C2536,ESTACIONES!B:B,ESTACIONES!N:N,0,0,1)</f>
        <v>2.8226612561991336</v>
      </c>
      <c r="AG2536">
        <f>_xlfn.XLOOKUP(A2536,'L y W'!A:A,'L y W'!B:B,0,0,1)</f>
        <v>0</v>
      </c>
      <c r="AH2536">
        <f>_xlfn.XLOOKUP(A2536,'L y W'!A:A,'L y W'!C:C,0,0,1)</f>
        <v>0</v>
      </c>
    </row>
    <row r="2537" spans="1:34" x14ac:dyDescent="0.3">
      <c r="A2537" s="1">
        <v>4924</v>
      </c>
      <c r="B2537" s="1" t="s">
        <v>3233</v>
      </c>
      <c r="C2537" s="1" t="s">
        <v>107</v>
      </c>
      <c r="D2537" s="1">
        <v>2018</v>
      </c>
      <c r="E2537" s="1">
        <v>9</v>
      </c>
      <c r="F2537" s="1">
        <v>7</v>
      </c>
      <c r="G2537" s="1">
        <v>23</v>
      </c>
      <c r="H2537" s="1">
        <v>12</v>
      </c>
      <c r="I2537" s="1">
        <v>49</v>
      </c>
      <c r="J2537" s="1">
        <v>-30.433</v>
      </c>
      <c r="K2537" s="1">
        <v>-70.004000000000005</v>
      </c>
      <c r="L2537" s="1">
        <v>4.9000000000000004</v>
      </c>
      <c r="M2537" s="1">
        <v>114.9</v>
      </c>
      <c r="N2537" s="1">
        <v>-29.510639999999999</v>
      </c>
      <c r="O2537" s="1">
        <v>-71.200360000000003</v>
      </c>
      <c r="P2537" s="1">
        <v>0</v>
      </c>
      <c r="Q2537" s="1">
        <v>576</v>
      </c>
      <c r="R2537" s="7">
        <v>5.77</v>
      </c>
      <c r="S2537" s="1">
        <v>131</v>
      </c>
      <c r="T2537" s="1">
        <v>50</v>
      </c>
      <c r="U2537" s="1">
        <v>176</v>
      </c>
      <c r="V2537" s="1">
        <v>223</v>
      </c>
      <c r="W2537" s="1">
        <v>87</v>
      </c>
      <c r="X2537" s="1">
        <v>40</v>
      </c>
      <c r="Y2537" s="1">
        <v>154.22574810439102</v>
      </c>
      <c r="Z2537" s="1">
        <v>192.32158323588922</v>
      </c>
      <c r="AA2537" s="1">
        <v>192.0065612792969</v>
      </c>
      <c r="AB2537" s="1" t="s">
        <v>3235</v>
      </c>
      <c r="AC2537" s="3">
        <v>19</v>
      </c>
      <c r="AD2537" s="3">
        <f>_xlfn.XLOOKUP(B2537,EVENTOS!B:B,EVENTOS!M:M,"--",0,1)</f>
        <v>500</v>
      </c>
      <c r="AE2537" s="3">
        <v>2</v>
      </c>
      <c r="AF2537" s="12">
        <f>_xlfn.XLOOKUP(C2537,ESTACIONES!B:B,ESTACIONES!N:N,0,0,1)</f>
        <v>3.0510064704910347</v>
      </c>
      <c r="AG2537">
        <f>_xlfn.XLOOKUP(A2537,'L y W'!A:A,'L y W'!B:B,0,0,1)</f>
        <v>0</v>
      </c>
      <c r="AH2537">
        <f>_xlfn.XLOOKUP(A2537,'L y W'!A:A,'L y W'!C:C,0,0,1)</f>
        <v>0</v>
      </c>
    </row>
    <row r="2538" spans="1:34" x14ac:dyDescent="0.3">
      <c r="A2538" s="1">
        <v>493</v>
      </c>
      <c r="B2538" s="1" t="s">
        <v>3207</v>
      </c>
      <c r="C2538" s="1" t="s">
        <v>3236</v>
      </c>
      <c r="D2538" s="1">
        <v>2014</v>
      </c>
      <c r="E2538" s="1">
        <v>6</v>
      </c>
      <c r="F2538" s="1">
        <v>7</v>
      </c>
      <c r="G2538" s="1">
        <v>13</v>
      </c>
      <c r="H2538" s="1">
        <v>55</v>
      </c>
      <c r="I2538" s="1">
        <v>18</v>
      </c>
      <c r="J2538" s="1">
        <v>-35.201000000000001</v>
      </c>
      <c r="K2538" s="1">
        <v>-71.790999999999997</v>
      </c>
      <c r="L2538" s="1">
        <v>4.5999999999999996</v>
      </c>
      <c r="M2538" s="1">
        <v>42.2</v>
      </c>
      <c r="N2538" s="1">
        <v>-35.440277999999999</v>
      </c>
      <c r="O2538" s="1">
        <v>-71.631666999999993</v>
      </c>
      <c r="P2538" s="1">
        <v>100</v>
      </c>
      <c r="Q2538" s="1">
        <v>482</v>
      </c>
      <c r="R2538" s="7">
        <v>6.87</v>
      </c>
      <c r="S2538" s="1" t="s">
        <v>38</v>
      </c>
      <c r="T2538" s="1" t="s">
        <v>38</v>
      </c>
      <c r="U2538" s="1" t="s">
        <v>38</v>
      </c>
      <c r="V2538" s="1" t="s">
        <v>38</v>
      </c>
      <c r="W2538" s="1" t="s">
        <v>38</v>
      </c>
      <c r="X2538" s="1" t="s">
        <v>38</v>
      </c>
      <c r="Y2538" s="1">
        <v>30.243252055736281</v>
      </c>
      <c r="Z2538" s="1">
        <v>51.999464371345184</v>
      </c>
      <c r="AA2538" s="1">
        <v>51.999464371345184</v>
      </c>
      <c r="AB2538" s="1" t="s">
        <v>3237</v>
      </c>
      <c r="AC2538" s="3">
        <v>172</v>
      </c>
      <c r="AD2538" s="3">
        <f>_xlfn.XLOOKUP(B2538,EVENTOS!B:B,EVENTOS!M:M,"--",0,1)</f>
        <v>499</v>
      </c>
      <c r="AE2538" s="3">
        <v>1</v>
      </c>
      <c r="AF2538" s="12">
        <f>_xlfn.XLOOKUP(C2538,ESTACIONES!B:B,ESTACIONES!N:N,0,0,1)</f>
        <v>4.638978555140536</v>
      </c>
      <c r="AG2538" t="e">
        <f>_xlfn.XLOOKUP(A2538,'L y W'!A:A,'L y W'!B:B,0,0,1)</f>
        <v>#N/A</v>
      </c>
      <c r="AH2538" t="e">
        <f>_xlfn.XLOOKUP(A2538,'L y W'!A:A,'L y W'!C:C,0,0,1)</f>
        <v>#N/A</v>
      </c>
    </row>
    <row r="2539" spans="1:34" x14ac:dyDescent="0.3">
      <c r="A2539" s="1">
        <v>4930</v>
      </c>
      <c r="B2539" s="1" t="s">
        <v>3233</v>
      </c>
      <c r="C2539" s="1" t="s">
        <v>97</v>
      </c>
      <c r="D2539" s="1">
        <v>2018</v>
      </c>
      <c r="E2539" s="1">
        <v>9</v>
      </c>
      <c r="F2539" s="1">
        <v>7</v>
      </c>
      <c r="G2539" s="1">
        <v>23</v>
      </c>
      <c r="H2539" s="1">
        <v>12</v>
      </c>
      <c r="I2539" s="1">
        <v>49</v>
      </c>
      <c r="J2539" s="1">
        <v>-30.433</v>
      </c>
      <c r="K2539" s="1">
        <v>-70.004000000000005</v>
      </c>
      <c r="L2539" s="1">
        <v>4.9000000000000004</v>
      </c>
      <c r="M2539" s="1">
        <v>114.9</v>
      </c>
      <c r="N2539" s="1">
        <v>-29.96818</v>
      </c>
      <c r="O2539" s="1">
        <v>-71.337360000000004</v>
      </c>
      <c r="P2539" s="1">
        <v>52</v>
      </c>
      <c r="Q2539" s="1">
        <v>1106</v>
      </c>
      <c r="R2539" s="7">
        <v>1.24</v>
      </c>
      <c r="S2539" s="1">
        <v>131</v>
      </c>
      <c r="T2539" s="1">
        <v>50</v>
      </c>
      <c r="U2539" s="1">
        <v>176</v>
      </c>
      <c r="V2539" s="1">
        <v>223</v>
      </c>
      <c r="W2539" s="1">
        <v>87</v>
      </c>
      <c r="X2539" s="1">
        <v>40</v>
      </c>
      <c r="Y2539" s="1">
        <v>138.34422169768473</v>
      </c>
      <c r="Z2539" s="1">
        <v>179.86963607329099</v>
      </c>
      <c r="AA2539" s="1">
        <v>179.62446594238281</v>
      </c>
      <c r="AB2539" s="1" t="s">
        <v>3238</v>
      </c>
      <c r="AC2539" s="3">
        <v>17</v>
      </c>
      <c r="AD2539" s="3">
        <f>_xlfn.XLOOKUP(B2539,EVENTOS!B:B,EVENTOS!M:M,"--",0,1)</f>
        <v>500</v>
      </c>
      <c r="AE2539" s="3">
        <v>2</v>
      </c>
      <c r="AF2539" s="12">
        <f>_xlfn.XLOOKUP(C2539,ESTACIONES!B:B,ESTACIONES!N:N,0,0,1)</f>
        <v>4.0819376781190959</v>
      </c>
      <c r="AG2539">
        <f>_xlfn.XLOOKUP(A2539,'L y W'!A:A,'L y W'!B:B,0,0,1)</f>
        <v>0</v>
      </c>
      <c r="AH2539">
        <f>_xlfn.XLOOKUP(A2539,'L y W'!A:A,'L y W'!C:C,0,0,1)</f>
        <v>0</v>
      </c>
    </row>
    <row r="2540" spans="1:34" x14ac:dyDescent="0.3">
      <c r="A2540" s="1">
        <v>4932</v>
      </c>
      <c r="B2540" s="1" t="s">
        <v>3239</v>
      </c>
      <c r="C2540" s="1" t="s">
        <v>2314</v>
      </c>
      <c r="D2540" s="1">
        <v>2018</v>
      </c>
      <c r="E2540" s="1">
        <v>9</v>
      </c>
      <c r="F2540" s="1">
        <v>10</v>
      </c>
      <c r="G2540" s="1">
        <v>8</v>
      </c>
      <c r="H2540" s="1">
        <v>24</v>
      </c>
      <c r="I2540" s="1">
        <v>15</v>
      </c>
      <c r="J2540" s="1">
        <v>-28.818000000000001</v>
      </c>
      <c r="K2540" s="1">
        <v>-71.522999999999996</v>
      </c>
      <c r="L2540" s="1">
        <v>5</v>
      </c>
      <c r="M2540" s="1">
        <v>31.6</v>
      </c>
      <c r="N2540" s="1">
        <v>-27.37406</v>
      </c>
      <c r="O2540" s="1">
        <v>-70.317769999999996</v>
      </c>
      <c r="P2540" s="1">
        <v>405</v>
      </c>
      <c r="Q2540" s="1">
        <v>441</v>
      </c>
      <c r="R2540" s="7">
        <v>2.5099999999999998</v>
      </c>
      <c r="S2540" s="1" t="s">
        <v>38</v>
      </c>
      <c r="T2540" s="1" t="s">
        <v>38</v>
      </c>
      <c r="U2540" s="1" t="s">
        <v>38</v>
      </c>
      <c r="V2540" s="1" t="s">
        <v>38</v>
      </c>
      <c r="W2540" s="1" t="s">
        <v>38</v>
      </c>
      <c r="X2540" s="1" t="s">
        <v>38</v>
      </c>
      <c r="Y2540" s="1">
        <v>199.08140718858979</v>
      </c>
      <c r="Z2540" s="1">
        <v>201.63761234747125</v>
      </c>
      <c r="AA2540" s="1">
        <v>201.63761234747125</v>
      </c>
      <c r="AB2540" s="1" t="s">
        <v>3240</v>
      </c>
      <c r="AC2540" s="3">
        <v>139</v>
      </c>
      <c r="AD2540" s="3">
        <f>_xlfn.XLOOKUP(B2540,EVENTOS!B:B,EVENTOS!M:M,"--",0,1)</f>
        <v>501</v>
      </c>
      <c r="AE2540" s="3">
        <v>1</v>
      </c>
      <c r="AF2540" s="12">
        <f>_xlfn.XLOOKUP(C2540,ESTACIONES!B:B,ESTACIONES!N:N,0,0,1)</f>
        <v>6.032425615425363</v>
      </c>
      <c r="AG2540" t="e">
        <f>_xlfn.XLOOKUP(A2540,'L y W'!A:A,'L y W'!B:B,0,0,1)</f>
        <v>#N/A</v>
      </c>
      <c r="AH2540" t="e">
        <f>_xlfn.XLOOKUP(A2540,'L y W'!A:A,'L y W'!C:C,0,0,1)</f>
        <v>#N/A</v>
      </c>
    </row>
    <row r="2541" spans="1:34" x14ac:dyDescent="0.3">
      <c r="A2541" s="1">
        <v>494</v>
      </c>
      <c r="B2541" s="1" t="s">
        <v>3241</v>
      </c>
      <c r="C2541" s="1" t="s">
        <v>93</v>
      </c>
      <c r="D2541" s="1">
        <v>2014</v>
      </c>
      <c r="E2541" s="1">
        <v>6</v>
      </c>
      <c r="F2541" s="1">
        <v>12</v>
      </c>
      <c r="G2541" s="1">
        <v>12</v>
      </c>
      <c r="H2541" s="1">
        <v>28</v>
      </c>
      <c r="I2541" s="1">
        <v>53</v>
      </c>
      <c r="J2541" s="1">
        <v>-30.745000000000001</v>
      </c>
      <c r="K2541" s="1">
        <v>-70.563999999999993</v>
      </c>
      <c r="L2541" s="1">
        <v>5.0999999999999996</v>
      </c>
      <c r="M2541" s="1">
        <v>52.6</v>
      </c>
      <c r="N2541" s="1">
        <v>-29.877189999999999</v>
      </c>
      <c r="O2541" s="1">
        <v>-71.237870000000001</v>
      </c>
      <c r="P2541" s="1">
        <v>0</v>
      </c>
      <c r="Q2541" s="1">
        <v>399</v>
      </c>
      <c r="R2541" s="7">
        <v>1.18</v>
      </c>
      <c r="S2541" s="1" t="s">
        <v>38</v>
      </c>
      <c r="T2541" s="1" t="s">
        <v>38</v>
      </c>
      <c r="U2541" s="1" t="s">
        <v>38</v>
      </c>
      <c r="V2541" s="1" t="s">
        <v>38</v>
      </c>
      <c r="W2541" s="1" t="s">
        <v>38</v>
      </c>
      <c r="X2541" s="1" t="s">
        <v>38</v>
      </c>
      <c r="Y2541" s="1">
        <v>115.9998640676304</v>
      </c>
      <c r="Z2541" s="1">
        <v>127.36847515656585</v>
      </c>
      <c r="AA2541" s="1">
        <v>127.36847515656585</v>
      </c>
      <c r="AB2541" s="1" t="s">
        <v>3242</v>
      </c>
      <c r="AC2541" s="3">
        <v>16</v>
      </c>
      <c r="AD2541" s="3">
        <f>_xlfn.XLOOKUP(B2541,EVENTOS!B:B,EVENTOS!M:M,"--",0,1)</f>
        <v>502</v>
      </c>
      <c r="AE2541" s="3">
        <v>2</v>
      </c>
      <c r="AF2541" s="12">
        <f>_xlfn.XLOOKUP(C2541,ESTACIONES!B:B,ESTACIONES!N:N,0,0,1)</f>
        <v>2.8226612561991336</v>
      </c>
      <c r="AG2541" t="e">
        <f>_xlfn.XLOOKUP(A2541,'L y W'!A:A,'L y W'!B:B,0,0,1)</f>
        <v>#N/A</v>
      </c>
      <c r="AH2541" t="e">
        <f>_xlfn.XLOOKUP(A2541,'L y W'!A:A,'L y W'!C:C,0,0,1)</f>
        <v>#N/A</v>
      </c>
    </row>
    <row r="2542" spans="1:34" x14ac:dyDescent="0.3">
      <c r="A2542" s="1">
        <v>4940</v>
      </c>
      <c r="B2542" s="1" t="s">
        <v>3239</v>
      </c>
      <c r="C2542" s="1" t="s">
        <v>559</v>
      </c>
      <c r="D2542" s="1">
        <v>2018</v>
      </c>
      <c r="E2542" s="1">
        <v>9</v>
      </c>
      <c r="F2542" s="1">
        <v>10</v>
      </c>
      <c r="G2542" s="1">
        <v>8</v>
      </c>
      <c r="H2542" s="1">
        <v>24</v>
      </c>
      <c r="I2542" s="1">
        <v>15</v>
      </c>
      <c r="J2542" s="1">
        <v>-28.818000000000001</v>
      </c>
      <c r="K2542" s="1">
        <v>-71.522999999999996</v>
      </c>
      <c r="L2542" s="1">
        <v>5</v>
      </c>
      <c r="M2542" s="1">
        <v>31.6</v>
      </c>
      <c r="N2542" s="1">
        <v>-27.367170000000002</v>
      </c>
      <c r="O2542" s="1">
        <v>-70.330690000000004</v>
      </c>
      <c r="P2542" s="1">
        <v>398</v>
      </c>
      <c r="Q2542" s="1">
        <v>473</v>
      </c>
      <c r="R2542" s="7">
        <v>6.7</v>
      </c>
      <c r="S2542" s="1" t="s">
        <v>38</v>
      </c>
      <c r="T2542" s="1" t="s">
        <v>38</v>
      </c>
      <c r="U2542" s="1" t="s">
        <v>38</v>
      </c>
      <c r="V2542" s="1" t="s">
        <v>38</v>
      </c>
      <c r="W2542" s="1" t="s">
        <v>38</v>
      </c>
      <c r="X2542" s="1" t="s">
        <v>38</v>
      </c>
      <c r="Y2542" s="1">
        <v>198.94739133861739</v>
      </c>
      <c r="Z2542" s="1">
        <v>201.50418488071401</v>
      </c>
      <c r="AA2542" s="1">
        <v>201.50418488071401</v>
      </c>
      <c r="AB2542" s="1" t="s">
        <v>3243</v>
      </c>
      <c r="AC2542" s="3">
        <v>64</v>
      </c>
      <c r="AD2542" s="3">
        <f>_xlfn.XLOOKUP(B2542,EVENTOS!B:B,EVENTOS!M:M,"--",0,1)</f>
        <v>501</v>
      </c>
      <c r="AE2542" s="3">
        <v>1</v>
      </c>
      <c r="AF2542" s="12">
        <f>_xlfn.XLOOKUP(C2542,ESTACIONES!B:B,ESTACIONES!N:N,0,0,1)</f>
        <v>4.3965270469791156</v>
      </c>
      <c r="AG2542" t="e">
        <f>_xlfn.XLOOKUP(A2542,'L y W'!A:A,'L y W'!B:B,0,0,1)</f>
        <v>#N/A</v>
      </c>
      <c r="AH2542" t="e">
        <f>_xlfn.XLOOKUP(A2542,'L y W'!A:A,'L y W'!C:C,0,0,1)</f>
        <v>#N/A</v>
      </c>
    </row>
    <row r="2543" spans="1:34" x14ac:dyDescent="0.3">
      <c r="A2543" s="1">
        <v>4941</v>
      </c>
      <c r="B2543" s="1" t="s">
        <v>3239</v>
      </c>
      <c r="C2543" s="1" t="s">
        <v>816</v>
      </c>
      <c r="D2543" s="1">
        <v>2018</v>
      </c>
      <c r="E2543" s="1">
        <v>9</v>
      </c>
      <c r="F2543" s="1">
        <v>10</v>
      </c>
      <c r="G2543" s="1">
        <v>8</v>
      </c>
      <c r="H2543" s="1">
        <v>24</v>
      </c>
      <c r="I2543" s="1">
        <v>15</v>
      </c>
      <c r="J2543" s="1">
        <v>-28.818000000000001</v>
      </c>
      <c r="K2543" s="1">
        <v>-71.522999999999996</v>
      </c>
      <c r="L2543" s="1">
        <v>5</v>
      </c>
      <c r="M2543" s="1">
        <v>31.6</v>
      </c>
      <c r="N2543" s="1">
        <v>-27.466439999999999</v>
      </c>
      <c r="O2543" s="1">
        <v>-70.265429999999995</v>
      </c>
      <c r="P2543" s="1">
        <v>485</v>
      </c>
      <c r="Q2543" s="1">
        <v>522</v>
      </c>
      <c r="R2543" s="7">
        <v>6.9</v>
      </c>
      <c r="S2543" s="1" t="s">
        <v>38</v>
      </c>
      <c r="T2543" s="1" t="s">
        <v>38</v>
      </c>
      <c r="U2543" s="1" t="s">
        <v>38</v>
      </c>
      <c r="V2543" s="1" t="s">
        <v>38</v>
      </c>
      <c r="W2543" s="1" t="s">
        <v>38</v>
      </c>
      <c r="X2543" s="1" t="s">
        <v>38</v>
      </c>
      <c r="Y2543" s="1">
        <v>194.14934211266964</v>
      </c>
      <c r="Z2543" s="1">
        <v>196.78265743652929</v>
      </c>
      <c r="AA2543" s="1">
        <v>196.78265743652929</v>
      </c>
      <c r="AB2543" s="1" t="s">
        <v>3244</v>
      </c>
      <c r="AC2543" s="3">
        <v>75</v>
      </c>
      <c r="AD2543" s="3">
        <f>_xlfn.XLOOKUP(B2543,EVENTOS!B:B,EVENTOS!M:M,"--",0,1)</f>
        <v>501</v>
      </c>
      <c r="AE2543" s="3">
        <v>1</v>
      </c>
      <c r="AF2543" s="12">
        <f>_xlfn.XLOOKUP(C2543,ESTACIONES!B:B,ESTACIONES!N:N,0,0,1)</f>
        <v>7.018821636696674</v>
      </c>
      <c r="AG2543" t="e">
        <f>_xlfn.XLOOKUP(A2543,'L y W'!A:A,'L y W'!B:B,0,0,1)</f>
        <v>#N/A</v>
      </c>
      <c r="AH2543" t="e">
        <f>_xlfn.XLOOKUP(A2543,'L y W'!A:A,'L y W'!C:C,0,0,1)</f>
        <v>#N/A</v>
      </c>
    </row>
    <row r="2544" spans="1:34" x14ac:dyDescent="0.3">
      <c r="A2544" s="1">
        <v>4942</v>
      </c>
      <c r="B2544" s="1" t="s">
        <v>3239</v>
      </c>
      <c r="C2544" s="1" t="s">
        <v>1269</v>
      </c>
      <c r="D2544" s="1">
        <v>2018</v>
      </c>
      <c r="E2544" s="1">
        <v>9</v>
      </c>
      <c r="F2544" s="1">
        <v>10</v>
      </c>
      <c r="G2544" s="1">
        <v>8</v>
      </c>
      <c r="H2544" s="1">
        <v>24</v>
      </c>
      <c r="I2544" s="1">
        <v>15</v>
      </c>
      <c r="J2544" s="1">
        <v>-28.818000000000001</v>
      </c>
      <c r="K2544" s="1">
        <v>-71.522999999999996</v>
      </c>
      <c r="L2544" s="1">
        <v>5</v>
      </c>
      <c r="M2544" s="1">
        <v>31.6</v>
      </c>
      <c r="N2544" s="1">
        <v>-27.421759999999999</v>
      </c>
      <c r="O2544" s="1">
        <v>-70.259630000000001</v>
      </c>
      <c r="P2544" s="1">
        <v>464</v>
      </c>
      <c r="Q2544" s="1">
        <v>622</v>
      </c>
      <c r="R2544" s="7">
        <v>3.8</v>
      </c>
      <c r="S2544" s="1" t="s">
        <v>38</v>
      </c>
      <c r="T2544" s="1" t="s">
        <v>38</v>
      </c>
      <c r="U2544" s="1" t="s">
        <v>38</v>
      </c>
      <c r="V2544" s="1" t="s">
        <v>38</v>
      </c>
      <c r="W2544" s="1" t="s">
        <v>38</v>
      </c>
      <c r="X2544" s="1" t="s">
        <v>38</v>
      </c>
      <c r="Y2544" s="1">
        <v>198.36583817665283</v>
      </c>
      <c r="Z2544" s="1">
        <v>200.940553028815</v>
      </c>
      <c r="AA2544" s="1">
        <v>200.940553028815</v>
      </c>
      <c r="AB2544" s="1" t="s">
        <v>3245</v>
      </c>
      <c r="AC2544" s="3">
        <v>92</v>
      </c>
      <c r="AD2544" s="3">
        <f>_xlfn.XLOOKUP(B2544,EVENTOS!B:B,EVENTOS!M:M,"--",0,1)</f>
        <v>501</v>
      </c>
      <c r="AE2544" s="3">
        <v>1</v>
      </c>
      <c r="AF2544" s="12">
        <f>_xlfn.XLOOKUP(C2544,ESTACIONES!B:B,ESTACIONES!N:N,0,0,1)</f>
        <v>3.5246770580749001</v>
      </c>
      <c r="AG2544" t="e">
        <f>_xlfn.XLOOKUP(A2544,'L y W'!A:A,'L y W'!B:B,0,0,1)</f>
        <v>#N/A</v>
      </c>
      <c r="AH2544" t="e">
        <f>_xlfn.XLOOKUP(A2544,'L y W'!A:A,'L y W'!C:C,0,0,1)</f>
        <v>#N/A</v>
      </c>
    </row>
    <row r="2545" spans="1:34" x14ac:dyDescent="0.3">
      <c r="A2545" s="1">
        <v>4943</v>
      </c>
      <c r="B2545" s="1" t="s">
        <v>3239</v>
      </c>
      <c r="C2545" s="1" t="s">
        <v>1910</v>
      </c>
      <c r="D2545" s="1">
        <v>2018</v>
      </c>
      <c r="E2545" s="1">
        <v>9</v>
      </c>
      <c r="F2545" s="1">
        <v>10</v>
      </c>
      <c r="G2545" s="1">
        <v>8</v>
      </c>
      <c r="H2545" s="1">
        <v>24</v>
      </c>
      <c r="I2545" s="1">
        <v>15</v>
      </c>
      <c r="J2545" s="1">
        <v>-28.818000000000001</v>
      </c>
      <c r="K2545" s="1">
        <v>-71.522999999999996</v>
      </c>
      <c r="L2545" s="1">
        <v>5</v>
      </c>
      <c r="M2545" s="1">
        <v>31.6</v>
      </c>
      <c r="N2545" s="1">
        <v>-28.204599999999999</v>
      </c>
      <c r="O2545" s="1">
        <v>-71.073899999999995</v>
      </c>
      <c r="P2545" s="1">
        <v>249</v>
      </c>
      <c r="Q2545" s="1">
        <v>583</v>
      </c>
      <c r="R2545" s="7">
        <v>6.69</v>
      </c>
      <c r="S2545" s="1" t="s">
        <v>38</v>
      </c>
      <c r="T2545" s="1" t="s">
        <v>38</v>
      </c>
      <c r="U2545" s="1" t="s">
        <v>38</v>
      </c>
      <c r="V2545" s="1" t="s">
        <v>38</v>
      </c>
      <c r="W2545" s="1" t="s">
        <v>38</v>
      </c>
      <c r="X2545" s="1" t="s">
        <v>38</v>
      </c>
      <c r="Y2545" s="1">
        <v>80.958743818166397</v>
      </c>
      <c r="Z2545" s="1">
        <v>86.99814366764096</v>
      </c>
      <c r="AA2545" s="1">
        <v>86.99814366764096</v>
      </c>
      <c r="AB2545" s="1" t="s">
        <v>3246</v>
      </c>
      <c r="AC2545" s="3">
        <v>117</v>
      </c>
      <c r="AD2545" s="3">
        <f>_xlfn.XLOOKUP(B2545,EVENTOS!B:B,EVENTOS!M:M,"--",0,1)</f>
        <v>501</v>
      </c>
      <c r="AE2545" s="3">
        <v>1</v>
      </c>
      <c r="AF2545" s="12">
        <f>_xlfn.XLOOKUP(C2545,ESTACIONES!B:B,ESTACIONES!N:N,0,0,1)</f>
        <v>3.4405791863742894</v>
      </c>
      <c r="AG2545" t="e">
        <f>_xlfn.XLOOKUP(A2545,'L y W'!A:A,'L y W'!B:B,0,0,1)</f>
        <v>#N/A</v>
      </c>
      <c r="AH2545" t="e">
        <f>_xlfn.XLOOKUP(A2545,'L y W'!A:A,'L y W'!C:C,0,0,1)</f>
        <v>#N/A</v>
      </c>
    </row>
    <row r="2546" spans="1:34" x14ac:dyDescent="0.3">
      <c r="A2546" s="1">
        <v>4944</v>
      </c>
      <c r="B2546" s="1" t="s">
        <v>3239</v>
      </c>
      <c r="C2546" s="1" t="s">
        <v>93</v>
      </c>
      <c r="D2546" s="1">
        <v>2018</v>
      </c>
      <c r="E2546" s="1">
        <v>9</v>
      </c>
      <c r="F2546" s="1">
        <v>10</v>
      </c>
      <c r="G2546" s="1">
        <v>8</v>
      </c>
      <c r="H2546" s="1">
        <v>24</v>
      </c>
      <c r="I2546" s="1">
        <v>15</v>
      </c>
      <c r="J2546" s="1">
        <v>-28.818000000000001</v>
      </c>
      <c r="K2546" s="1">
        <v>-71.522999999999996</v>
      </c>
      <c r="L2546" s="1">
        <v>5</v>
      </c>
      <c r="M2546" s="1">
        <v>31.6</v>
      </c>
      <c r="N2546" s="1">
        <v>-29.877189999999999</v>
      </c>
      <c r="O2546" s="1">
        <v>-71.237870000000001</v>
      </c>
      <c r="P2546" s="1">
        <v>0</v>
      </c>
      <c r="Q2546" s="1">
        <v>399</v>
      </c>
      <c r="R2546" s="7">
        <v>1.18</v>
      </c>
      <c r="S2546" s="1" t="s">
        <v>38</v>
      </c>
      <c r="T2546" s="1" t="s">
        <v>38</v>
      </c>
      <c r="U2546" s="1" t="s">
        <v>38</v>
      </c>
      <c r="V2546" s="1" t="s">
        <v>38</v>
      </c>
      <c r="W2546" s="1" t="s">
        <v>38</v>
      </c>
      <c r="X2546" s="1" t="s">
        <v>38</v>
      </c>
      <c r="Y2546" s="1">
        <v>120.62314143497645</v>
      </c>
      <c r="Z2546" s="1">
        <v>124.69363355697969</v>
      </c>
      <c r="AA2546" s="1">
        <v>124.69363355697969</v>
      </c>
      <c r="AB2546" s="1" t="s">
        <v>3247</v>
      </c>
      <c r="AC2546" s="3">
        <v>16</v>
      </c>
      <c r="AD2546" s="3">
        <f>_xlfn.XLOOKUP(B2546,EVENTOS!B:B,EVENTOS!M:M,"--",0,1)</f>
        <v>501</v>
      </c>
      <c r="AE2546" s="3">
        <v>1</v>
      </c>
      <c r="AF2546" s="12">
        <f>_xlfn.XLOOKUP(C2546,ESTACIONES!B:B,ESTACIONES!N:N,0,0,1)</f>
        <v>2.8226612561991336</v>
      </c>
      <c r="AG2546" t="e">
        <f>_xlfn.XLOOKUP(A2546,'L y W'!A:A,'L y W'!B:B,0,0,1)</f>
        <v>#N/A</v>
      </c>
      <c r="AH2546" t="e">
        <f>_xlfn.XLOOKUP(A2546,'L y W'!A:A,'L y W'!C:C,0,0,1)</f>
        <v>#N/A</v>
      </c>
    </row>
    <row r="2547" spans="1:34" x14ac:dyDescent="0.3">
      <c r="A2547" s="1">
        <v>4946</v>
      </c>
      <c r="B2547" s="1" t="s">
        <v>3239</v>
      </c>
      <c r="C2547" s="1" t="s">
        <v>107</v>
      </c>
      <c r="D2547" s="1">
        <v>2018</v>
      </c>
      <c r="E2547" s="1">
        <v>9</v>
      </c>
      <c r="F2547" s="1">
        <v>10</v>
      </c>
      <c r="G2547" s="1">
        <v>8</v>
      </c>
      <c r="H2547" s="1">
        <v>24</v>
      </c>
      <c r="I2547" s="1">
        <v>15</v>
      </c>
      <c r="J2547" s="1">
        <v>-28.818000000000001</v>
      </c>
      <c r="K2547" s="1">
        <v>-71.522999999999996</v>
      </c>
      <c r="L2547" s="1">
        <v>5</v>
      </c>
      <c r="M2547" s="1">
        <v>31.6</v>
      </c>
      <c r="N2547" s="1">
        <v>-29.510639999999999</v>
      </c>
      <c r="O2547" s="1">
        <v>-71.200360000000003</v>
      </c>
      <c r="P2547" s="1">
        <v>0</v>
      </c>
      <c r="Q2547" s="1">
        <v>576</v>
      </c>
      <c r="R2547" s="7">
        <v>5.77</v>
      </c>
      <c r="S2547" s="1" t="s">
        <v>38</v>
      </c>
      <c r="T2547" s="1" t="s">
        <v>38</v>
      </c>
      <c r="U2547" s="1" t="s">
        <v>38</v>
      </c>
      <c r="V2547" s="1" t="s">
        <v>38</v>
      </c>
      <c r="W2547" s="1" t="s">
        <v>38</v>
      </c>
      <c r="X2547" s="1" t="s">
        <v>38</v>
      </c>
      <c r="Y2547" s="1">
        <v>82.939648104243417</v>
      </c>
      <c r="Z2547" s="1">
        <v>88.755536321154239</v>
      </c>
      <c r="AA2547" s="1">
        <v>88.755536321154239</v>
      </c>
      <c r="AB2547" s="1" t="s">
        <v>3248</v>
      </c>
      <c r="AC2547" s="3">
        <v>19</v>
      </c>
      <c r="AD2547" s="3">
        <f>_xlfn.XLOOKUP(B2547,EVENTOS!B:B,EVENTOS!M:M,"--",0,1)</f>
        <v>501</v>
      </c>
      <c r="AE2547" s="3">
        <v>1</v>
      </c>
      <c r="AF2547" s="12">
        <f>_xlfn.XLOOKUP(C2547,ESTACIONES!B:B,ESTACIONES!N:N,0,0,1)</f>
        <v>3.0510064704910347</v>
      </c>
      <c r="AG2547" t="e">
        <f>_xlfn.XLOOKUP(A2547,'L y W'!A:A,'L y W'!B:B,0,0,1)</f>
        <v>#N/A</v>
      </c>
      <c r="AH2547" t="e">
        <f>_xlfn.XLOOKUP(A2547,'L y W'!A:A,'L y W'!C:C,0,0,1)</f>
        <v>#N/A</v>
      </c>
    </row>
    <row r="2548" spans="1:34" x14ac:dyDescent="0.3">
      <c r="A2548" s="1">
        <v>4947</v>
      </c>
      <c r="B2548" s="1" t="s">
        <v>3239</v>
      </c>
      <c r="C2548" s="1" t="s">
        <v>43</v>
      </c>
      <c r="D2548" s="1">
        <v>2018</v>
      </c>
      <c r="E2548" s="1">
        <v>9</v>
      </c>
      <c r="F2548" s="1">
        <v>10</v>
      </c>
      <c r="G2548" s="1">
        <v>8</v>
      </c>
      <c r="H2548" s="1">
        <v>24</v>
      </c>
      <c r="I2548" s="1">
        <v>15</v>
      </c>
      <c r="J2548" s="1">
        <v>-28.818000000000001</v>
      </c>
      <c r="K2548" s="1">
        <v>-71.522999999999996</v>
      </c>
      <c r="L2548" s="1">
        <v>5</v>
      </c>
      <c r="M2548" s="1">
        <v>31.6</v>
      </c>
      <c r="N2548" s="1">
        <v>-30.23387</v>
      </c>
      <c r="O2548" s="1">
        <v>-71.081590000000006</v>
      </c>
      <c r="P2548" s="1">
        <v>1032</v>
      </c>
      <c r="Q2548" s="1">
        <v>517</v>
      </c>
      <c r="R2548" s="7">
        <v>6.5</v>
      </c>
      <c r="S2548" s="1" t="s">
        <v>38</v>
      </c>
      <c r="T2548" s="1" t="s">
        <v>38</v>
      </c>
      <c r="U2548" s="1" t="s">
        <v>38</v>
      </c>
      <c r="V2548" s="1" t="s">
        <v>38</v>
      </c>
      <c r="W2548" s="1" t="s">
        <v>38</v>
      </c>
      <c r="X2548" s="1" t="s">
        <v>38</v>
      </c>
      <c r="Y2548" s="1">
        <v>162.66989903063489</v>
      </c>
      <c r="Z2548" s="1">
        <v>165.91064906942216</v>
      </c>
      <c r="AA2548" s="1">
        <v>165.91064906942216</v>
      </c>
      <c r="AB2548" s="1" t="s">
        <v>3249</v>
      </c>
      <c r="AC2548" s="3">
        <v>5</v>
      </c>
      <c r="AD2548" s="3">
        <f>_xlfn.XLOOKUP(B2548,EVENTOS!B:B,EVENTOS!M:M,"--",0,1)</f>
        <v>501</v>
      </c>
      <c r="AE2548" s="3">
        <v>1</v>
      </c>
      <c r="AF2548" s="12">
        <f>_xlfn.XLOOKUP(C2548,ESTACIONES!B:B,ESTACIONES!N:N,0,0,1)</f>
        <v>2.335647305457484</v>
      </c>
      <c r="AG2548" t="e">
        <f>_xlfn.XLOOKUP(A2548,'L y W'!A:A,'L y W'!B:B,0,0,1)</f>
        <v>#N/A</v>
      </c>
      <c r="AH2548" t="e">
        <f>_xlfn.XLOOKUP(A2548,'L y W'!A:A,'L y W'!C:C,0,0,1)</f>
        <v>#N/A</v>
      </c>
    </row>
    <row r="2549" spans="1:34" x14ac:dyDescent="0.3">
      <c r="A2549" s="1">
        <v>495</v>
      </c>
      <c r="B2549" s="1" t="s">
        <v>3241</v>
      </c>
      <c r="C2549" s="1" t="s">
        <v>563</v>
      </c>
      <c r="D2549" s="1">
        <v>2014</v>
      </c>
      <c r="E2549" s="1">
        <v>6</v>
      </c>
      <c r="F2549" s="1">
        <v>12</v>
      </c>
      <c r="G2549" s="1">
        <v>12</v>
      </c>
      <c r="H2549" s="1">
        <v>28</v>
      </c>
      <c r="I2549" s="1">
        <v>53</v>
      </c>
      <c r="J2549" s="1">
        <v>-30.745000000000001</v>
      </c>
      <c r="K2549" s="1">
        <v>-70.563999999999993</v>
      </c>
      <c r="L2549" s="1">
        <v>5.0999999999999996</v>
      </c>
      <c r="M2549" s="1">
        <v>52.6</v>
      </c>
      <c r="N2549" s="1">
        <v>-31.633614000000001</v>
      </c>
      <c r="O2549" s="1">
        <v>-71.167500000000004</v>
      </c>
      <c r="P2549" s="1">
        <v>319</v>
      </c>
      <c r="Q2549" s="1">
        <v>654</v>
      </c>
      <c r="R2549" s="7">
        <v>5.32</v>
      </c>
      <c r="S2549" s="1" t="s">
        <v>38</v>
      </c>
      <c r="T2549" s="1" t="s">
        <v>38</v>
      </c>
      <c r="U2549" s="1" t="s">
        <v>38</v>
      </c>
      <c r="V2549" s="1" t="s">
        <v>38</v>
      </c>
      <c r="W2549" s="1" t="s">
        <v>38</v>
      </c>
      <c r="X2549" s="1" t="s">
        <v>38</v>
      </c>
      <c r="Y2549" s="1">
        <v>114.08550121342988</v>
      </c>
      <c r="Z2549" s="1">
        <v>125.76136985624605</v>
      </c>
      <c r="AA2549" s="1">
        <v>125.76136985624605</v>
      </c>
      <c r="AB2549" s="1" t="s">
        <v>3250</v>
      </c>
      <c r="AC2549" s="3">
        <v>65</v>
      </c>
      <c r="AD2549" s="3">
        <f>_xlfn.XLOOKUP(B2549,EVENTOS!B:B,EVENTOS!M:M,"--",0,1)</f>
        <v>502</v>
      </c>
      <c r="AE2549" s="3">
        <v>2</v>
      </c>
      <c r="AF2549" s="12">
        <f>_xlfn.XLOOKUP(C2549,ESTACIONES!B:B,ESTACIONES!N:N,0,0,1)</f>
        <v>2.6040084152738801</v>
      </c>
      <c r="AG2549" t="e">
        <f>_xlfn.XLOOKUP(A2549,'L y W'!A:A,'L y W'!B:B,0,0,1)</f>
        <v>#N/A</v>
      </c>
      <c r="AH2549" t="e">
        <f>_xlfn.XLOOKUP(A2549,'L y W'!A:A,'L y W'!C:C,0,0,1)</f>
        <v>#N/A</v>
      </c>
    </row>
    <row r="2550" spans="1:34" x14ac:dyDescent="0.3">
      <c r="A2550" s="1">
        <v>4950</v>
      </c>
      <c r="B2550" s="1" t="s">
        <v>3239</v>
      </c>
      <c r="C2550" s="1" t="s">
        <v>3033</v>
      </c>
      <c r="D2550" s="1">
        <v>2018</v>
      </c>
      <c r="E2550" s="1">
        <v>9</v>
      </c>
      <c r="F2550" s="1">
        <v>10</v>
      </c>
      <c r="G2550" s="1">
        <v>8</v>
      </c>
      <c r="H2550" s="1">
        <v>24</v>
      </c>
      <c r="I2550" s="1">
        <v>15</v>
      </c>
      <c r="J2550" s="1">
        <v>-28.818000000000001</v>
      </c>
      <c r="K2550" s="1">
        <v>-71.522999999999996</v>
      </c>
      <c r="L2550" s="1">
        <v>5</v>
      </c>
      <c r="M2550" s="1">
        <v>31.6</v>
      </c>
      <c r="N2550" s="1">
        <v>-29.87914</v>
      </c>
      <c r="O2550" s="1">
        <v>-71.271379999999994</v>
      </c>
      <c r="P2550" s="1">
        <v>34</v>
      </c>
      <c r="Q2550" s="1">
        <v>281</v>
      </c>
      <c r="R2550" s="7">
        <v>1.3</v>
      </c>
      <c r="S2550" s="1" t="s">
        <v>38</v>
      </c>
      <c r="T2550" s="1" t="s">
        <v>38</v>
      </c>
      <c r="U2550" s="1" t="s">
        <v>38</v>
      </c>
      <c r="V2550" s="1" t="s">
        <v>38</v>
      </c>
      <c r="W2550" s="1" t="s">
        <v>38</v>
      </c>
      <c r="X2550" s="1" t="s">
        <v>38</v>
      </c>
      <c r="Y2550" s="1">
        <v>120.12959283067549</v>
      </c>
      <c r="Z2550" s="1">
        <v>124.22491307971957</v>
      </c>
      <c r="AA2550" s="1">
        <v>124.22491307971957</v>
      </c>
      <c r="AB2550" s="1" t="s">
        <v>3251</v>
      </c>
      <c r="AC2550" s="3">
        <v>167</v>
      </c>
      <c r="AD2550" s="3">
        <f>_xlfn.XLOOKUP(B2550,EVENTOS!B:B,EVENTOS!M:M,"--",0,1)</f>
        <v>501</v>
      </c>
      <c r="AE2550" s="3">
        <v>1</v>
      </c>
      <c r="AF2550" s="12">
        <f>_xlfn.XLOOKUP(C2550,ESTACIONES!B:B,ESTACIONES!N:N,0,0,1)</f>
        <v>5.5979427813837539</v>
      </c>
      <c r="AG2550" t="e">
        <f>_xlfn.XLOOKUP(A2550,'L y W'!A:A,'L y W'!B:B,0,0,1)</f>
        <v>#N/A</v>
      </c>
      <c r="AH2550" t="e">
        <f>_xlfn.XLOOKUP(A2550,'L y W'!A:A,'L y W'!C:C,0,0,1)</f>
        <v>#N/A</v>
      </c>
    </row>
    <row r="2551" spans="1:34" x14ac:dyDescent="0.3">
      <c r="A2551" s="1">
        <v>4954</v>
      </c>
      <c r="B2551" s="1" t="s">
        <v>3239</v>
      </c>
      <c r="C2551" s="1" t="s">
        <v>139</v>
      </c>
      <c r="D2551" s="1">
        <v>2018</v>
      </c>
      <c r="E2551" s="1">
        <v>9</v>
      </c>
      <c r="F2551" s="1">
        <v>10</v>
      </c>
      <c r="G2551" s="1">
        <v>8</v>
      </c>
      <c r="H2551" s="1">
        <v>24</v>
      </c>
      <c r="I2551" s="1">
        <v>15</v>
      </c>
      <c r="J2551" s="1">
        <v>-28.818000000000001</v>
      </c>
      <c r="K2551" s="1">
        <v>-71.522999999999996</v>
      </c>
      <c r="L2551" s="1">
        <v>5</v>
      </c>
      <c r="M2551" s="1">
        <v>31.6</v>
      </c>
      <c r="N2551" s="1">
        <v>-29.910710000000002</v>
      </c>
      <c r="O2551" s="1">
        <v>-71.250820000000004</v>
      </c>
      <c r="P2551" s="1">
        <v>30</v>
      </c>
      <c r="Q2551" s="1">
        <v>587</v>
      </c>
      <c r="R2551" s="7">
        <v>3.2</v>
      </c>
      <c r="S2551" s="1" t="s">
        <v>38</v>
      </c>
      <c r="T2551" s="1" t="s">
        <v>38</v>
      </c>
      <c r="U2551" s="1" t="s">
        <v>38</v>
      </c>
      <c r="V2551" s="1" t="s">
        <v>38</v>
      </c>
      <c r="W2551" s="1" t="s">
        <v>38</v>
      </c>
      <c r="X2551" s="1" t="s">
        <v>38</v>
      </c>
      <c r="Y2551" s="1">
        <v>123.96743851440677</v>
      </c>
      <c r="Z2551" s="1">
        <v>127.93898042357232</v>
      </c>
      <c r="AA2551" s="1">
        <v>127.93898042357232</v>
      </c>
      <c r="AB2551" s="1" t="s">
        <v>3252</v>
      </c>
      <c r="AC2551" s="3">
        <v>23</v>
      </c>
      <c r="AD2551" s="3">
        <f>_xlfn.XLOOKUP(B2551,EVENTOS!B:B,EVENTOS!M:M,"--",0,1)</f>
        <v>501</v>
      </c>
      <c r="AE2551" s="3">
        <v>1</v>
      </c>
      <c r="AF2551" s="12">
        <f>_xlfn.XLOOKUP(C2551,ESTACIONES!B:B,ESTACIONES!N:N,0,0,1)</f>
        <v>2.8545473582449143</v>
      </c>
      <c r="AG2551" t="e">
        <f>_xlfn.XLOOKUP(A2551,'L y W'!A:A,'L y W'!B:B,0,0,1)</f>
        <v>#N/A</v>
      </c>
      <c r="AH2551" t="e">
        <f>_xlfn.XLOOKUP(A2551,'L y W'!A:A,'L y W'!C:C,0,0,1)</f>
        <v>#N/A</v>
      </c>
    </row>
    <row r="2552" spans="1:34" x14ac:dyDescent="0.3">
      <c r="A2552" s="1">
        <v>4956</v>
      </c>
      <c r="B2552" s="1" t="s">
        <v>3253</v>
      </c>
      <c r="C2552" s="1" t="s">
        <v>2256</v>
      </c>
      <c r="D2552" s="1">
        <v>2018</v>
      </c>
      <c r="E2552" s="1">
        <v>9</v>
      </c>
      <c r="F2552" s="1">
        <v>19</v>
      </c>
      <c r="G2552" s="1">
        <v>18</v>
      </c>
      <c r="H2552" s="1">
        <v>42</v>
      </c>
      <c r="I2552" s="1">
        <v>22</v>
      </c>
      <c r="J2552" s="1">
        <v>-19.536999999999999</v>
      </c>
      <c r="K2552" s="1">
        <v>-70.375</v>
      </c>
      <c r="L2552" s="1">
        <v>5.2</v>
      </c>
      <c r="M2552" s="1">
        <v>56.1</v>
      </c>
      <c r="N2552" s="1">
        <v>-18.8337</v>
      </c>
      <c r="O2552" s="1">
        <v>-69.744450000000001</v>
      </c>
      <c r="P2552" s="1">
        <v>1855</v>
      </c>
      <c r="Q2552" s="1">
        <v>483</v>
      </c>
      <c r="R2552" s="7">
        <v>1.6</v>
      </c>
      <c r="S2552" s="1">
        <v>116</v>
      </c>
      <c r="T2552" s="1">
        <v>58</v>
      </c>
      <c r="U2552" s="1">
        <v>-153</v>
      </c>
      <c r="V2552" s="1">
        <v>12</v>
      </c>
      <c r="W2552" s="1">
        <v>68</v>
      </c>
      <c r="X2552" s="1">
        <v>-35</v>
      </c>
      <c r="Y2552" s="1">
        <v>102.26840005284272</v>
      </c>
      <c r="Z2552" s="1">
        <v>117.54832059356816</v>
      </c>
      <c r="AA2552" s="1">
        <v>116.5653076171875</v>
      </c>
      <c r="AB2552" s="1" t="s">
        <v>3254</v>
      </c>
      <c r="AC2552" s="3">
        <v>133</v>
      </c>
      <c r="AD2552" s="3">
        <f>_xlfn.XLOOKUP(B2552,EVENTOS!B:B,EVENTOS!M:M,"--",0,1)</f>
        <v>503</v>
      </c>
      <c r="AE2552" s="3">
        <v>1</v>
      </c>
      <c r="AF2552" s="12">
        <f>_xlfn.XLOOKUP(C2552,ESTACIONES!B:B,ESTACIONES!N:N,0,0,1)</f>
        <v>3.4269528990873268</v>
      </c>
      <c r="AG2552">
        <f>_xlfn.XLOOKUP(A2552,'L y W'!A:A,'L y W'!B:B,0,0,1)</f>
        <v>0</v>
      </c>
      <c r="AH2552">
        <f>_xlfn.XLOOKUP(A2552,'L y W'!A:A,'L y W'!C:C,0,0,1)</f>
        <v>0</v>
      </c>
    </row>
    <row r="2553" spans="1:34" x14ac:dyDescent="0.3">
      <c r="A2553" s="1">
        <v>4957</v>
      </c>
      <c r="B2553" s="1" t="s">
        <v>3253</v>
      </c>
      <c r="C2553" s="1" t="s">
        <v>2391</v>
      </c>
      <c r="D2553" s="1">
        <v>2018</v>
      </c>
      <c r="E2553" s="1">
        <v>9</v>
      </c>
      <c r="F2553" s="1">
        <v>19</v>
      </c>
      <c r="G2553" s="1">
        <v>18</v>
      </c>
      <c r="H2553" s="1">
        <v>42</v>
      </c>
      <c r="I2553" s="1">
        <v>22</v>
      </c>
      <c r="J2553" s="1">
        <v>-19.536999999999999</v>
      </c>
      <c r="K2553" s="1">
        <v>-70.375</v>
      </c>
      <c r="L2553" s="1">
        <v>5.2</v>
      </c>
      <c r="M2553" s="1">
        <v>56.1</v>
      </c>
      <c r="N2553" s="1">
        <v>-18.486319999999999</v>
      </c>
      <c r="O2553" s="1">
        <v>-70.300539999999998</v>
      </c>
      <c r="P2553" s="1">
        <v>44</v>
      </c>
      <c r="Q2553" s="1">
        <v>446</v>
      </c>
      <c r="R2553" s="7">
        <v>1.2</v>
      </c>
      <c r="S2553" s="1">
        <v>116</v>
      </c>
      <c r="T2553" s="1">
        <v>58</v>
      </c>
      <c r="U2553" s="1">
        <v>-153</v>
      </c>
      <c r="V2553" s="1">
        <v>12</v>
      </c>
      <c r="W2553" s="1">
        <v>68</v>
      </c>
      <c r="X2553" s="1">
        <v>-35</v>
      </c>
      <c r="Y2553" s="1">
        <v>116.5660231250324</v>
      </c>
      <c r="Z2553" s="1">
        <v>129.3823267806913</v>
      </c>
      <c r="AA2553" s="1">
        <v>129.36358642578119</v>
      </c>
      <c r="AB2553" s="1" t="s">
        <v>3255</v>
      </c>
      <c r="AC2553" s="3">
        <v>142</v>
      </c>
      <c r="AD2553" s="3">
        <f>_xlfn.XLOOKUP(B2553,EVENTOS!B:B,EVENTOS!M:M,"--",0,1)</f>
        <v>503</v>
      </c>
      <c r="AE2553" s="3">
        <v>1</v>
      </c>
      <c r="AF2553" s="12">
        <f>_xlfn.XLOOKUP(C2553,ESTACIONES!B:B,ESTACIONES!N:N,0,0,1)</f>
        <v>2.4950659697317303</v>
      </c>
      <c r="AG2553">
        <f>_xlfn.XLOOKUP(A2553,'L y W'!A:A,'L y W'!B:B,0,0,1)</f>
        <v>0</v>
      </c>
      <c r="AH2553">
        <f>_xlfn.XLOOKUP(A2553,'L y W'!A:A,'L y W'!C:C,0,0,1)</f>
        <v>0</v>
      </c>
    </row>
    <row r="2554" spans="1:34" x14ac:dyDescent="0.3">
      <c r="A2554" s="1">
        <v>4958</v>
      </c>
      <c r="B2554" s="1" t="s">
        <v>3253</v>
      </c>
      <c r="C2554" s="1" t="s">
        <v>2262</v>
      </c>
      <c r="D2554" s="1">
        <v>2018</v>
      </c>
      <c r="E2554" s="1">
        <v>9</v>
      </c>
      <c r="F2554" s="1">
        <v>19</v>
      </c>
      <c r="G2554" s="1">
        <v>18</v>
      </c>
      <c r="H2554" s="1">
        <v>42</v>
      </c>
      <c r="I2554" s="1">
        <v>22</v>
      </c>
      <c r="J2554" s="1">
        <v>-19.536999999999999</v>
      </c>
      <c r="K2554" s="1">
        <v>-70.375</v>
      </c>
      <c r="L2554" s="1">
        <v>5.2</v>
      </c>
      <c r="M2554" s="1">
        <v>56.1</v>
      </c>
      <c r="N2554" s="1">
        <v>-18.48049</v>
      </c>
      <c r="O2554" s="1">
        <v>-70.324929999999995</v>
      </c>
      <c r="P2554" s="1">
        <v>126</v>
      </c>
      <c r="Q2554" s="1">
        <v>1054</v>
      </c>
      <c r="R2554" s="7">
        <v>1.2636363636363634</v>
      </c>
      <c r="S2554" s="1">
        <v>116</v>
      </c>
      <c r="T2554" s="1">
        <v>58</v>
      </c>
      <c r="U2554" s="1">
        <v>-153</v>
      </c>
      <c r="V2554" s="1">
        <v>12</v>
      </c>
      <c r="W2554" s="1">
        <v>68</v>
      </c>
      <c r="X2554" s="1">
        <v>-35</v>
      </c>
      <c r="Y2554" s="1">
        <v>117.06616851400149</v>
      </c>
      <c r="Z2554" s="1">
        <v>129.86859083915783</v>
      </c>
      <c r="AA2554" s="1">
        <v>129.81536865234381</v>
      </c>
      <c r="AB2554" s="1" t="s">
        <v>3256</v>
      </c>
      <c r="AC2554" s="3">
        <v>136</v>
      </c>
      <c r="AD2554" s="3">
        <f>_xlfn.XLOOKUP(B2554,EVENTOS!B:B,EVENTOS!M:M,"--",0,1)</f>
        <v>503</v>
      </c>
      <c r="AE2554" s="3">
        <v>1</v>
      </c>
      <c r="AF2554" s="12">
        <f>_xlfn.XLOOKUP(C2554,ESTACIONES!B:B,ESTACIONES!N:N,0,0,1)</f>
        <v>2.1892293471354036</v>
      </c>
      <c r="AG2554">
        <f>_xlfn.XLOOKUP(A2554,'L y W'!A:A,'L y W'!B:B,0,0,1)</f>
        <v>0</v>
      </c>
      <c r="AH2554">
        <f>_xlfn.XLOOKUP(A2554,'L y W'!A:A,'L y W'!C:C,0,0,1)</f>
        <v>0</v>
      </c>
    </row>
    <row r="2555" spans="1:34" x14ac:dyDescent="0.3">
      <c r="A2555" s="1">
        <v>4959</v>
      </c>
      <c r="B2555" s="1" t="s">
        <v>3253</v>
      </c>
      <c r="C2555" s="1" t="s">
        <v>1631</v>
      </c>
      <c r="D2555" s="1">
        <v>2018</v>
      </c>
      <c r="E2555" s="1">
        <v>9</v>
      </c>
      <c r="F2555" s="1">
        <v>19</v>
      </c>
      <c r="G2555" s="1">
        <v>18</v>
      </c>
      <c r="H2555" s="1">
        <v>42</v>
      </c>
      <c r="I2555" s="1">
        <v>22</v>
      </c>
      <c r="J2555" s="1">
        <v>-19.536999999999999</v>
      </c>
      <c r="K2555" s="1">
        <v>-70.375</v>
      </c>
      <c r="L2555" s="1">
        <v>5.2</v>
      </c>
      <c r="M2555" s="1">
        <v>56.1</v>
      </c>
      <c r="N2555" s="1">
        <v>-18.452459999999999</v>
      </c>
      <c r="O2555" s="1">
        <v>-70.066739999999996</v>
      </c>
      <c r="P2555" s="1">
        <v>624</v>
      </c>
      <c r="Q2555" s="1">
        <v>560</v>
      </c>
      <c r="R2555" s="7">
        <v>2.2000000000000002</v>
      </c>
      <c r="S2555" s="1">
        <v>116</v>
      </c>
      <c r="T2555" s="1">
        <v>58</v>
      </c>
      <c r="U2555" s="1">
        <v>-153</v>
      </c>
      <c r="V2555" s="1">
        <v>12</v>
      </c>
      <c r="W2555" s="1">
        <v>68</v>
      </c>
      <c r="X2555" s="1">
        <v>-35</v>
      </c>
      <c r="Y2555" s="1">
        <v>124.36031702950639</v>
      </c>
      <c r="Z2555" s="1">
        <v>136.686139120539</v>
      </c>
      <c r="AA2555" s="1">
        <v>136.405517578125</v>
      </c>
      <c r="AB2555" s="1" t="s">
        <v>3257</v>
      </c>
      <c r="AC2555" s="3">
        <v>103</v>
      </c>
      <c r="AD2555" s="3">
        <f>_xlfn.XLOOKUP(B2555,EVENTOS!B:B,EVENTOS!M:M,"--",0,1)</f>
        <v>503</v>
      </c>
      <c r="AE2555" s="3">
        <v>1</v>
      </c>
      <c r="AF2555" s="12">
        <f>_xlfn.XLOOKUP(C2555,ESTACIONES!B:B,ESTACIONES!N:N,0,0,1)</f>
        <v>3.6794579338006224</v>
      </c>
      <c r="AG2555">
        <f>_xlfn.XLOOKUP(A2555,'L y W'!A:A,'L y W'!B:B,0,0,1)</f>
        <v>0</v>
      </c>
      <c r="AH2555">
        <f>_xlfn.XLOOKUP(A2555,'L y W'!A:A,'L y W'!C:C,0,0,1)</f>
        <v>0</v>
      </c>
    </row>
    <row r="2556" spans="1:34" x14ac:dyDescent="0.3">
      <c r="A2556" s="1">
        <v>496</v>
      </c>
      <c r="B2556" s="1" t="s">
        <v>3241</v>
      </c>
      <c r="C2556" s="1" t="s">
        <v>107</v>
      </c>
      <c r="D2556" s="1">
        <v>2014</v>
      </c>
      <c r="E2556" s="1">
        <v>6</v>
      </c>
      <c r="F2556" s="1">
        <v>12</v>
      </c>
      <c r="G2556" s="1">
        <v>12</v>
      </c>
      <c r="H2556" s="1">
        <v>28</v>
      </c>
      <c r="I2556" s="1">
        <v>53</v>
      </c>
      <c r="J2556" s="1">
        <v>-30.745000000000001</v>
      </c>
      <c r="K2556" s="1">
        <v>-70.563999999999993</v>
      </c>
      <c r="L2556" s="1">
        <v>5.0999999999999996</v>
      </c>
      <c r="M2556" s="1">
        <v>52.6</v>
      </c>
      <c r="N2556" s="1">
        <v>-29.510639999999999</v>
      </c>
      <c r="O2556" s="1">
        <v>-71.200360000000003</v>
      </c>
      <c r="P2556" s="1">
        <v>0</v>
      </c>
      <c r="Q2556" s="1">
        <v>576</v>
      </c>
      <c r="R2556" s="7">
        <v>5.77</v>
      </c>
      <c r="S2556" s="1" t="s">
        <v>38</v>
      </c>
      <c r="T2556" s="1" t="s">
        <v>38</v>
      </c>
      <c r="U2556" s="1" t="s">
        <v>38</v>
      </c>
      <c r="V2556" s="1" t="s">
        <v>38</v>
      </c>
      <c r="W2556" s="1" t="s">
        <v>38</v>
      </c>
      <c r="X2556" s="1" t="s">
        <v>38</v>
      </c>
      <c r="Y2556" s="1">
        <v>149.9455470270282</v>
      </c>
      <c r="Z2556" s="1">
        <v>158.90382963677976</v>
      </c>
      <c r="AA2556" s="1">
        <v>158.90382963677976</v>
      </c>
      <c r="AB2556" s="1" t="s">
        <v>3258</v>
      </c>
      <c r="AC2556" s="3">
        <v>19</v>
      </c>
      <c r="AD2556" s="3">
        <f>_xlfn.XLOOKUP(B2556,EVENTOS!B:B,EVENTOS!M:M,"--",0,1)</f>
        <v>502</v>
      </c>
      <c r="AE2556" s="3">
        <v>2</v>
      </c>
      <c r="AF2556" s="12">
        <f>_xlfn.XLOOKUP(C2556,ESTACIONES!B:B,ESTACIONES!N:N,0,0,1)</f>
        <v>3.0510064704910347</v>
      </c>
      <c r="AG2556" t="e">
        <f>_xlfn.XLOOKUP(A2556,'L y W'!A:A,'L y W'!B:B,0,0,1)</f>
        <v>#N/A</v>
      </c>
      <c r="AH2556" t="e">
        <f>_xlfn.XLOOKUP(A2556,'L y W'!A:A,'L y W'!C:C,0,0,1)</f>
        <v>#N/A</v>
      </c>
    </row>
    <row r="2557" spans="1:34" x14ac:dyDescent="0.3">
      <c r="A2557" s="1">
        <v>4960</v>
      </c>
      <c r="B2557" s="1" t="s">
        <v>3253</v>
      </c>
      <c r="C2557" s="1" t="s">
        <v>2399</v>
      </c>
      <c r="D2557" s="1">
        <v>2018</v>
      </c>
      <c r="E2557" s="1">
        <v>9</v>
      </c>
      <c r="F2557" s="1">
        <v>19</v>
      </c>
      <c r="G2557" s="1">
        <v>18</v>
      </c>
      <c r="H2557" s="1">
        <v>42</v>
      </c>
      <c r="I2557" s="1">
        <v>22</v>
      </c>
      <c r="J2557" s="1">
        <v>-19.536999999999999</v>
      </c>
      <c r="K2557" s="1">
        <v>-70.375</v>
      </c>
      <c r="L2557" s="1">
        <v>5.2</v>
      </c>
      <c r="M2557" s="1">
        <v>56.1</v>
      </c>
      <c r="N2557" s="1">
        <v>-18.518740000000001</v>
      </c>
      <c r="O2557" s="1">
        <v>-70.179310000000001</v>
      </c>
      <c r="P2557" s="1">
        <v>251</v>
      </c>
      <c r="Q2557" s="1">
        <v>531</v>
      </c>
      <c r="R2557" s="7">
        <v>1.3</v>
      </c>
      <c r="S2557" s="1">
        <v>116</v>
      </c>
      <c r="T2557" s="1">
        <v>58</v>
      </c>
      <c r="U2557" s="1">
        <v>-153</v>
      </c>
      <c r="V2557" s="1">
        <v>12</v>
      </c>
      <c r="W2557" s="1">
        <v>68</v>
      </c>
      <c r="X2557" s="1">
        <v>-35</v>
      </c>
      <c r="Y2557" s="1">
        <v>114.58081935358122</v>
      </c>
      <c r="Z2557" s="1">
        <v>127.68789827050179</v>
      </c>
      <c r="AA2557" s="1">
        <v>127.5688095092773</v>
      </c>
      <c r="AB2557" s="1" t="s">
        <v>3259</v>
      </c>
      <c r="AC2557" s="3">
        <v>144</v>
      </c>
      <c r="AD2557" s="3">
        <f>_xlfn.XLOOKUP(B2557,EVENTOS!B:B,EVENTOS!M:M,"--",0,1)</f>
        <v>503</v>
      </c>
      <c r="AE2557" s="3">
        <v>1</v>
      </c>
      <c r="AF2557" s="12">
        <f>_xlfn.XLOOKUP(C2557,ESTACIONES!B:B,ESTACIONES!N:N,0,0,1)</f>
        <v>2.3785808183232593</v>
      </c>
      <c r="AG2557">
        <f>_xlfn.XLOOKUP(A2557,'L y W'!A:A,'L y W'!B:B,0,0,1)</f>
        <v>0</v>
      </c>
      <c r="AH2557">
        <f>_xlfn.XLOOKUP(A2557,'L y W'!A:A,'L y W'!C:C,0,0,1)</f>
        <v>0</v>
      </c>
    </row>
    <row r="2558" spans="1:34" x14ac:dyDescent="0.3">
      <c r="A2558" s="1">
        <v>4963</v>
      </c>
      <c r="B2558" s="1" t="s">
        <v>3253</v>
      </c>
      <c r="C2558" s="1" t="s">
        <v>2264</v>
      </c>
      <c r="D2558" s="1">
        <v>2018</v>
      </c>
      <c r="E2558" s="1">
        <v>9</v>
      </c>
      <c r="F2558" s="1">
        <v>19</v>
      </c>
      <c r="G2558" s="1">
        <v>18</v>
      </c>
      <c r="H2558" s="1">
        <v>42</v>
      </c>
      <c r="I2558" s="1">
        <v>22</v>
      </c>
      <c r="J2558" s="1">
        <v>-19.536999999999999</v>
      </c>
      <c r="K2558" s="1">
        <v>-70.375</v>
      </c>
      <c r="L2558" s="1">
        <v>5.2</v>
      </c>
      <c r="M2558" s="1">
        <v>56.1</v>
      </c>
      <c r="N2558" s="1">
        <v>-18.493469999999999</v>
      </c>
      <c r="O2558" s="1">
        <v>-70.29907</v>
      </c>
      <c r="P2558" s="1">
        <v>75</v>
      </c>
      <c r="Q2558" s="1">
        <v>727</v>
      </c>
      <c r="R2558" s="7">
        <v>5.3166666666666655</v>
      </c>
      <c r="S2558" s="1">
        <v>116</v>
      </c>
      <c r="T2558" s="1">
        <v>58</v>
      </c>
      <c r="U2558" s="1">
        <v>-153</v>
      </c>
      <c r="V2558" s="1">
        <v>12</v>
      </c>
      <c r="W2558" s="1">
        <v>68</v>
      </c>
      <c r="X2558" s="1">
        <v>-35</v>
      </c>
      <c r="Y2558" s="1">
        <v>115.78699254241594</v>
      </c>
      <c r="Z2558" s="1">
        <v>128.69443759159711</v>
      </c>
      <c r="AA2558" s="1">
        <v>128.66206359863281</v>
      </c>
      <c r="AB2558" s="1" t="s">
        <v>3260</v>
      </c>
      <c r="AC2558" s="3">
        <v>137</v>
      </c>
      <c r="AD2558" s="3">
        <f>_xlfn.XLOOKUP(B2558,EVENTOS!B:B,EVENTOS!M:M,"--",0,1)</f>
        <v>503</v>
      </c>
      <c r="AE2558" s="3">
        <v>1</v>
      </c>
      <c r="AF2558" s="12">
        <f>_xlfn.XLOOKUP(C2558,ESTACIONES!B:B,ESTACIONES!N:N,0,0,1)</f>
        <v>3.2207112542023326</v>
      </c>
      <c r="AG2558">
        <f>_xlfn.XLOOKUP(A2558,'L y W'!A:A,'L y W'!B:B,0,0,1)</f>
        <v>0</v>
      </c>
      <c r="AH2558">
        <f>_xlfn.XLOOKUP(A2558,'L y W'!A:A,'L y W'!C:C,0,0,1)</f>
        <v>0</v>
      </c>
    </row>
    <row r="2559" spans="1:34" x14ac:dyDescent="0.3">
      <c r="A2559" s="1">
        <v>4965</v>
      </c>
      <c r="B2559" s="1" t="s">
        <v>3253</v>
      </c>
      <c r="C2559" s="1" t="s">
        <v>212</v>
      </c>
      <c r="D2559" s="1">
        <v>2018</v>
      </c>
      <c r="E2559" s="1">
        <v>9</v>
      </c>
      <c r="F2559" s="1">
        <v>19</v>
      </c>
      <c r="G2559" s="1">
        <v>18</v>
      </c>
      <c r="H2559" s="1">
        <v>42</v>
      </c>
      <c r="I2559" s="1">
        <v>22</v>
      </c>
      <c r="J2559" s="1">
        <v>-19.536999999999999</v>
      </c>
      <c r="K2559" s="1">
        <v>-70.375</v>
      </c>
      <c r="L2559" s="1">
        <v>5.2</v>
      </c>
      <c r="M2559" s="1">
        <v>56.1</v>
      </c>
      <c r="N2559" s="1">
        <v>-19.668500000000002</v>
      </c>
      <c r="O2559" s="1">
        <v>-69.194199999999995</v>
      </c>
      <c r="P2559" s="1">
        <v>0</v>
      </c>
      <c r="Q2559" s="1">
        <v>973</v>
      </c>
      <c r="R2559" s="7">
        <v>7.75</v>
      </c>
      <c r="S2559" s="1">
        <v>116</v>
      </c>
      <c r="T2559" s="1">
        <v>58</v>
      </c>
      <c r="U2559" s="1">
        <v>-153</v>
      </c>
      <c r="V2559" s="1">
        <v>12</v>
      </c>
      <c r="W2559" s="1">
        <v>68</v>
      </c>
      <c r="X2559" s="1">
        <v>-35</v>
      </c>
      <c r="Y2559" s="1">
        <v>124.72640682722414</v>
      </c>
      <c r="Z2559" s="1">
        <v>136.76215324434691</v>
      </c>
      <c r="AA2559" s="1">
        <v>136.81089782714841</v>
      </c>
      <c r="AB2559" s="1" t="s">
        <v>3261</v>
      </c>
      <c r="AC2559" s="3">
        <v>42</v>
      </c>
      <c r="AD2559" s="3">
        <f>_xlfn.XLOOKUP(B2559,EVENTOS!B:B,EVENTOS!M:M,"--",0,1)</f>
        <v>503</v>
      </c>
      <c r="AE2559" s="3">
        <v>1</v>
      </c>
      <c r="AF2559" s="12">
        <f>_xlfn.XLOOKUP(C2559,ESTACIONES!B:B,ESTACIONES!N:N,0,0,1)</f>
        <v>5.985471124506704</v>
      </c>
      <c r="AG2559">
        <f>_xlfn.XLOOKUP(A2559,'L y W'!A:A,'L y W'!B:B,0,0,1)</f>
        <v>0</v>
      </c>
      <c r="AH2559">
        <f>_xlfn.XLOOKUP(A2559,'L y W'!A:A,'L y W'!C:C,0,0,1)</f>
        <v>0</v>
      </c>
    </row>
    <row r="2560" spans="1:34" x14ac:dyDescent="0.3">
      <c r="A2560" s="1">
        <v>4966</v>
      </c>
      <c r="B2560" s="1" t="s">
        <v>3253</v>
      </c>
      <c r="C2560" s="1" t="s">
        <v>88</v>
      </c>
      <c r="D2560" s="1">
        <v>2018</v>
      </c>
      <c r="E2560" s="1">
        <v>9</v>
      </c>
      <c r="F2560" s="1">
        <v>19</v>
      </c>
      <c r="G2560" s="1">
        <v>18</v>
      </c>
      <c r="H2560" s="1">
        <v>42</v>
      </c>
      <c r="I2560" s="1">
        <v>22</v>
      </c>
      <c r="J2560" s="1">
        <v>-19.536999999999999</v>
      </c>
      <c r="K2560" s="1">
        <v>-70.375</v>
      </c>
      <c r="L2560" s="1">
        <v>5.2</v>
      </c>
      <c r="M2560" s="1">
        <v>56.1</v>
      </c>
      <c r="N2560" s="1">
        <v>-20.256270000000001</v>
      </c>
      <c r="O2560" s="1">
        <v>-69.786010000000005</v>
      </c>
      <c r="P2560" s="1">
        <v>0</v>
      </c>
      <c r="Q2560" s="1">
        <v>344</v>
      </c>
      <c r="R2560" s="7">
        <v>2.4700000000000002</v>
      </c>
      <c r="S2560" s="1">
        <v>116</v>
      </c>
      <c r="T2560" s="1">
        <v>58</v>
      </c>
      <c r="U2560" s="1">
        <v>-153</v>
      </c>
      <c r="V2560" s="1">
        <v>12</v>
      </c>
      <c r="W2560" s="1">
        <v>68</v>
      </c>
      <c r="X2560" s="1">
        <v>-35</v>
      </c>
      <c r="Y2560" s="1">
        <v>100.71782379919375</v>
      </c>
      <c r="Z2560" s="1">
        <v>115.28785725671824</v>
      </c>
      <c r="AA2560" s="1">
        <v>115.3584289550781</v>
      </c>
      <c r="AB2560" s="1" t="s">
        <v>3262</v>
      </c>
      <c r="AC2560" s="3">
        <v>15</v>
      </c>
      <c r="AD2560" s="3">
        <f>_xlfn.XLOOKUP(B2560,EVENTOS!B:B,EVENTOS!M:M,"--",0,1)</f>
        <v>503</v>
      </c>
      <c r="AE2560" s="3">
        <v>1</v>
      </c>
      <c r="AF2560" s="12">
        <f>_xlfn.XLOOKUP(C2560,ESTACIONES!B:B,ESTACIONES!N:N,0,0,1)</f>
        <v>4.7744005541349805</v>
      </c>
      <c r="AG2560">
        <f>_xlfn.XLOOKUP(A2560,'L y W'!A:A,'L y W'!B:B,0,0,1)</f>
        <v>0</v>
      </c>
      <c r="AH2560">
        <f>_xlfn.XLOOKUP(A2560,'L y W'!A:A,'L y W'!C:C,0,0,1)</f>
        <v>0</v>
      </c>
    </row>
    <row r="2561" spans="1:34" x14ac:dyDescent="0.3">
      <c r="A2561" s="1">
        <v>4967</v>
      </c>
      <c r="B2561" s="1" t="s">
        <v>3253</v>
      </c>
      <c r="C2561" s="1" t="s">
        <v>49</v>
      </c>
      <c r="D2561" s="1">
        <v>2018</v>
      </c>
      <c r="E2561" s="1">
        <v>9</v>
      </c>
      <c r="F2561" s="1">
        <v>19</v>
      </c>
      <c r="G2561" s="1">
        <v>18</v>
      </c>
      <c r="H2561" s="1">
        <v>42</v>
      </c>
      <c r="I2561" s="1">
        <v>22</v>
      </c>
      <c r="J2561" s="1">
        <v>-19.536999999999999</v>
      </c>
      <c r="K2561" s="1">
        <v>-70.375</v>
      </c>
      <c r="L2561" s="1">
        <v>5.2</v>
      </c>
      <c r="M2561" s="1">
        <v>56.1</v>
      </c>
      <c r="N2561" s="1">
        <v>-20.270160000000001</v>
      </c>
      <c r="O2561" s="1">
        <v>-70.094139999999996</v>
      </c>
      <c r="P2561" s="1">
        <v>0</v>
      </c>
      <c r="Q2561" s="1">
        <v>680</v>
      </c>
      <c r="R2561" s="7">
        <v>14.35</v>
      </c>
      <c r="S2561" s="1">
        <v>116</v>
      </c>
      <c r="T2561" s="1">
        <v>58</v>
      </c>
      <c r="U2561" s="1">
        <v>-153</v>
      </c>
      <c r="V2561" s="1">
        <v>12</v>
      </c>
      <c r="W2561" s="1">
        <v>68</v>
      </c>
      <c r="X2561" s="1">
        <v>-35</v>
      </c>
      <c r="Y2561" s="1">
        <v>86.326826252785523</v>
      </c>
      <c r="Z2561" s="1">
        <v>102.9540233836377</v>
      </c>
      <c r="AA2561" s="1">
        <v>102.968376159668</v>
      </c>
      <c r="AB2561" s="1" t="s">
        <v>3263</v>
      </c>
      <c r="AC2561" s="3">
        <v>7</v>
      </c>
      <c r="AD2561" s="3">
        <f>_xlfn.XLOOKUP(B2561,EVENTOS!B:B,EVENTOS!M:M,"--",0,1)</f>
        <v>503</v>
      </c>
      <c r="AE2561" s="3">
        <v>1</v>
      </c>
      <c r="AF2561" s="12">
        <f>_xlfn.XLOOKUP(C2561,ESTACIONES!B:B,ESTACIONES!N:N,0,0,1)</f>
        <v>1.8458396032130928</v>
      </c>
      <c r="AG2561">
        <f>_xlfn.XLOOKUP(A2561,'L y W'!A:A,'L y W'!B:B,0,0,1)</f>
        <v>0</v>
      </c>
      <c r="AH2561">
        <f>_xlfn.XLOOKUP(A2561,'L y W'!A:A,'L y W'!C:C,0,0,1)</f>
        <v>0</v>
      </c>
    </row>
    <row r="2562" spans="1:34" x14ac:dyDescent="0.3">
      <c r="A2562" s="1">
        <v>4968</v>
      </c>
      <c r="B2562" s="1" t="s">
        <v>3253</v>
      </c>
      <c r="C2562" s="1" t="s">
        <v>66</v>
      </c>
      <c r="D2562" s="1">
        <v>2018</v>
      </c>
      <c r="E2562" s="1">
        <v>9</v>
      </c>
      <c r="F2562" s="1">
        <v>19</v>
      </c>
      <c r="G2562" s="1">
        <v>18</v>
      </c>
      <c r="H2562" s="1">
        <v>42</v>
      </c>
      <c r="I2562" s="1">
        <v>22</v>
      </c>
      <c r="J2562" s="1">
        <v>-19.536999999999999</v>
      </c>
      <c r="K2562" s="1">
        <v>-70.375</v>
      </c>
      <c r="L2562" s="1">
        <v>5.2</v>
      </c>
      <c r="M2562" s="1">
        <v>56.1</v>
      </c>
      <c r="N2562" s="1">
        <v>-19.59571</v>
      </c>
      <c r="O2562" s="1">
        <v>-70.21078</v>
      </c>
      <c r="P2562" s="1">
        <v>0</v>
      </c>
      <c r="Q2562" s="1">
        <v>826</v>
      </c>
      <c r="R2562" s="7">
        <v>25</v>
      </c>
      <c r="S2562" s="1">
        <v>116</v>
      </c>
      <c r="T2562" s="1">
        <v>58</v>
      </c>
      <c r="U2562" s="1">
        <v>-153</v>
      </c>
      <c r="V2562" s="1">
        <v>12</v>
      </c>
      <c r="W2562" s="1">
        <v>68</v>
      </c>
      <c r="X2562" s="1">
        <v>-35</v>
      </c>
      <c r="Y2562" s="1">
        <v>18.416586146797304</v>
      </c>
      <c r="Z2562" s="1">
        <v>59.045581081926919</v>
      </c>
      <c r="AA2562" s="1">
        <v>59.046672821044922</v>
      </c>
      <c r="AB2562" s="1" t="s">
        <v>3264</v>
      </c>
      <c r="AC2562" s="3">
        <v>13</v>
      </c>
      <c r="AD2562" s="3">
        <f>_xlfn.XLOOKUP(B2562,EVENTOS!B:B,EVENTOS!M:M,"--",0,1)</f>
        <v>503</v>
      </c>
      <c r="AE2562" s="3">
        <v>1</v>
      </c>
      <c r="AF2562" s="12">
        <f>_xlfn.XLOOKUP(C2562,ESTACIONES!B:B,ESTACIONES!N:N,0,0,1)</f>
        <v>3.0240970272918672</v>
      </c>
      <c r="AG2562">
        <f>_xlfn.XLOOKUP(A2562,'L y W'!A:A,'L y W'!B:B,0,0,1)</f>
        <v>0</v>
      </c>
      <c r="AH2562">
        <f>_xlfn.XLOOKUP(A2562,'L y W'!A:A,'L y W'!C:C,0,0,1)</f>
        <v>0</v>
      </c>
    </row>
    <row r="2563" spans="1:34" x14ac:dyDescent="0.3">
      <c r="A2563" s="1">
        <v>4969</v>
      </c>
      <c r="B2563" s="1" t="s">
        <v>3253</v>
      </c>
      <c r="C2563" s="1" t="s">
        <v>406</v>
      </c>
      <c r="D2563" s="1">
        <v>2018</v>
      </c>
      <c r="E2563" s="1">
        <v>9</v>
      </c>
      <c r="F2563" s="1">
        <v>19</v>
      </c>
      <c r="G2563" s="1">
        <v>18</v>
      </c>
      <c r="H2563" s="1">
        <v>42</v>
      </c>
      <c r="I2563" s="1">
        <v>22</v>
      </c>
      <c r="J2563" s="1">
        <v>-19.536999999999999</v>
      </c>
      <c r="K2563" s="1">
        <v>-70.375</v>
      </c>
      <c r="L2563" s="1">
        <v>5.2</v>
      </c>
      <c r="M2563" s="1">
        <v>56.1</v>
      </c>
      <c r="N2563" s="1">
        <v>-19.995450000000002</v>
      </c>
      <c r="O2563" s="1">
        <v>-69.767070000000004</v>
      </c>
      <c r="P2563" s="1">
        <v>0</v>
      </c>
      <c r="Q2563" s="1">
        <v>418</v>
      </c>
      <c r="R2563" s="7">
        <v>2.8</v>
      </c>
      <c r="S2563" s="1">
        <v>116</v>
      </c>
      <c r="T2563" s="1">
        <v>58</v>
      </c>
      <c r="U2563" s="1">
        <v>-153</v>
      </c>
      <c r="V2563" s="1">
        <v>12</v>
      </c>
      <c r="W2563" s="1">
        <v>68</v>
      </c>
      <c r="X2563" s="1">
        <v>-35</v>
      </c>
      <c r="Y2563" s="1">
        <v>81.454215494319371</v>
      </c>
      <c r="Z2563" s="1">
        <v>98.90398991848113</v>
      </c>
      <c r="AA2563" s="1">
        <v>98.961997985839844</v>
      </c>
      <c r="AB2563" s="1" t="s">
        <v>3265</v>
      </c>
      <c r="AC2563" s="3">
        <v>50</v>
      </c>
      <c r="AD2563" s="3">
        <f>_xlfn.XLOOKUP(B2563,EVENTOS!B:B,EVENTOS!M:M,"--",0,1)</f>
        <v>503</v>
      </c>
      <c r="AE2563" s="3">
        <v>1</v>
      </c>
      <c r="AF2563" s="12">
        <f>_xlfn.XLOOKUP(C2563,ESTACIONES!B:B,ESTACIONES!N:N,0,0,1)</f>
        <v>3.6247955390389586</v>
      </c>
      <c r="AG2563">
        <f>_xlfn.XLOOKUP(A2563,'L y W'!A:A,'L y W'!B:B,0,0,1)</f>
        <v>0</v>
      </c>
      <c r="AH2563">
        <f>_xlfn.XLOOKUP(A2563,'L y W'!A:A,'L y W'!C:C,0,0,1)</f>
        <v>0</v>
      </c>
    </row>
    <row r="2564" spans="1:34" x14ac:dyDescent="0.3">
      <c r="A2564" s="1">
        <v>497</v>
      </c>
      <c r="B2564" s="1" t="s">
        <v>3241</v>
      </c>
      <c r="C2564" s="1" t="s">
        <v>43</v>
      </c>
      <c r="D2564" s="1">
        <v>2014</v>
      </c>
      <c r="E2564" s="1">
        <v>6</v>
      </c>
      <c r="F2564" s="1">
        <v>12</v>
      </c>
      <c r="G2564" s="1">
        <v>12</v>
      </c>
      <c r="H2564" s="1">
        <v>28</v>
      </c>
      <c r="I2564" s="1">
        <v>53</v>
      </c>
      <c r="J2564" s="1">
        <v>-30.745000000000001</v>
      </c>
      <c r="K2564" s="1">
        <v>-70.563999999999993</v>
      </c>
      <c r="L2564" s="1">
        <v>5.0999999999999996</v>
      </c>
      <c r="M2564" s="1">
        <v>52.6</v>
      </c>
      <c r="N2564" s="1">
        <v>-30.23387</v>
      </c>
      <c r="O2564" s="1">
        <v>-71.081590000000006</v>
      </c>
      <c r="P2564" s="1">
        <v>1032</v>
      </c>
      <c r="Q2564" s="1">
        <v>517</v>
      </c>
      <c r="R2564" s="7">
        <v>6.5</v>
      </c>
      <c r="S2564" s="1" t="s">
        <v>38</v>
      </c>
      <c r="T2564" s="1" t="s">
        <v>38</v>
      </c>
      <c r="U2564" s="1" t="s">
        <v>38</v>
      </c>
      <c r="V2564" s="1" t="s">
        <v>38</v>
      </c>
      <c r="W2564" s="1" t="s">
        <v>38</v>
      </c>
      <c r="X2564" s="1" t="s">
        <v>38</v>
      </c>
      <c r="Y2564" s="1">
        <v>75.367357683451459</v>
      </c>
      <c r="Z2564" s="1">
        <v>92.502054183598062</v>
      </c>
      <c r="AA2564" s="1">
        <v>92.502054183598062</v>
      </c>
      <c r="AB2564" s="1" t="s">
        <v>3266</v>
      </c>
      <c r="AC2564" s="3">
        <v>5</v>
      </c>
      <c r="AD2564" s="3">
        <f>_xlfn.XLOOKUP(B2564,EVENTOS!B:B,EVENTOS!M:M,"--",0,1)</f>
        <v>502</v>
      </c>
      <c r="AE2564" s="3">
        <v>2</v>
      </c>
      <c r="AF2564" s="12">
        <f>_xlfn.XLOOKUP(C2564,ESTACIONES!B:B,ESTACIONES!N:N,0,0,1)</f>
        <v>2.335647305457484</v>
      </c>
      <c r="AG2564" t="e">
        <f>_xlfn.XLOOKUP(A2564,'L y W'!A:A,'L y W'!B:B,0,0,1)</f>
        <v>#N/A</v>
      </c>
      <c r="AH2564" t="e">
        <f>_xlfn.XLOOKUP(A2564,'L y W'!A:A,'L y W'!C:C,0,0,1)</f>
        <v>#N/A</v>
      </c>
    </row>
    <row r="2565" spans="1:34" x14ac:dyDescent="0.3">
      <c r="A2565" s="1">
        <v>4970</v>
      </c>
      <c r="B2565" s="1" t="s">
        <v>3253</v>
      </c>
      <c r="C2565" s="1" t="s">
        <v>745</v>
      </c>
      <c r="D2565" s="1">
        <v>2018</v>
      </c>
      <c r="E2565" s="1">
        <v>9</v>
      </c>
      <c r="F2565" s="1">
        <v>19</v>
      </c>
      <c r="G2565" s="1">
        <v>18</v>
      </c>
      <c r="H2565" s="1">
        <v>42</v>
      </c>
      <c r="I2565" s="1">
        <v>22</v>
      </c>
      <c r="J2565" s="1">
        <v>-19.536999999999999</v>
      </c>
      <c r="K2565" s="1">
        <v>-70.375</v>
      </c>
      <c r="L2565" s="1">
        <v>5.2</v>
      </c>
      <c r="M2565" s="1">
        <v>56.1</v>
      </c>
      <c r="N2565" s="1">
        <v>-20.07067</v>
      </c>
      <c r="O2565" s="1">
        <v>-69.217219999999998</v>
      </c>
      <c r="P2565" s="1">
        <v>0</v>
      </c>
      <c r="Q2565" s="1">
        <v>732</v>
      </c>
      <c r="R2565" s="7">
        <v>10.01</v>
      </c>
      <c r="S2565" s="1">
        <v>116</v>
      </c>
      <c r="T2565" s="1">
        <v>58</v>
      </c>
      <c r="U2565" s="1">
        <v>-153</v>
      </c>
      <c r="V2565" s="1">
        <v>12</v>
      </c>
      <c r="W2565" s="1">
        <v>68</v>
      </c>
      <c r="X2565" s="1">
        <v>-35</v>
      </c>
      <c r="Y2565" s="1">
        <v>134.92809049551752</v>
      </c>
      <c r="Z2565" s="1">
        <v>146.12597169828013</v>
      </c>
      <c r="AA2565" s="1">
        <v>146.2947082519531</v>
      </c>
      <c r="AB2565" s="1" t="s">
        <v>3267</v>
      </c>
      <c r="AC2565" s="3">
        <v>71</v>
      </c>
      <c r="AD2565" s="3">
        <f>_xlfn.XLOOKUP(B2565,EVENTOS!B:B,EVENTOS!M:M,"--",0,1)</f>
        <v>503</v>
      </c>
      <c r="AE2565" s="3">
        <v>1</v>
      </c>
      <c r="AF2565" s="12">
        <f>_xlfn.XLOOKUP(C2565,ESTACIONES!B:B,ESTACIONES!N:N,0,0,1)</f>
        <v>5.6225792318664567</v>
      </c>
      <c r="AG2565">
        <f>_xlfn.XLOOKUP(A2565,'L y W'!A:A,'L y W'!B:B,0,0,1)</f>
        <v>0</v>
      </c>
      <c r="AH2565">
        <f>_xlfn.XLOOKUP(A2565,'L y W'!A:A,'L y W'!C:C,0,0,1)</f>
        <v>0</v>
      </c>
    </row>
    <row r="2566" spans="1:34" x14ac:dyDescent="0.3">
      <c r="A2566" s="1">
        <v>4973</v>
      </c>
      <c r="B2566" s="1" t="s">
        <v>3253</v>
      </c>
      <c r="C2566" s="1" t="s">
        <v>477</v>
      </c>
      <c r="D2566" s="1">
        <v>2018</v>
      </c>
      <c r="E2566" s="1">
        <v>9</v>
      </c>
      <c r="F2566" s="1">
        <v>19</v>
      </c>
      <c r="G2566" s="1">
        <v>18</v>
      </c>
      <c r="H2566" s="1">
        <v>42</v>
      </c>
      <c r="I2566" s="1">
        <v>22</v>
      </c>
      <c r="J2566" s="1">
        <v>-19.536999999999999</v>
      </c>
      <c r="K2566" s="1">
        <v>-70.375</v>
      </c>
      <c r="L2566" s="1">
        <v>5.2</v>
      </c>
      <c r="M2566" s="1">
        <v>56.1</v>
      </c>
      <c r="N2566" s="1">
        <v>-20.2393</v>
      </c>
      <c r="O2566" s="1">
        <v>-70.05395</v>
      </c>
      <c r="P2566" s="1">
        <v>692</v>
      </c>
      <c r="Q2566" s="1">
        <v>1003</v>
      </c>
      <c r="R2566" s="7">
        <v>9.5714285714285712</v>
      </c>
      <c r="S2566" s="1">
        <v>116</v>
      </c>
      <c r="T2566" s="1">
        <v>58</v>
      </c>
      <c r="U2566" s="1">
        <v>-153</v>
      </c>
      <c r="V2566" s="1">
        <v>12</v>
      </c>
      <c r="W2566" s="1">
        <v>68</v>
      </c>
      <c r="X2566" s="1">
        <v>-35</v>
      </c>
      <c r="Y2566" s="1">
        <v>84.704588952993319</v>
      </c>
      <c r="Z2566" s="1">
        <v>101.98136424707977</v>
      </c>
      <c r="AA2566" s="1">
        <v>101.61766052246089</v>
      </c>
      <c r="AB2566" s="1" t="s">
        <v>3268</v>
      </c>
      <c r="AC2566" s="3">
        <v>54</v>
      </c>
      <c r="AD2566" s="3">
        <f>_xlfn.XLOOKUP(B2566,EVENTOS!B:B,EVENTOS!M:M,"--",0,1)</f>
        <v>503</v>
      </c>
      <c r="AE2566" s="3">
        <v>1</v>
      </c>
      <c r="AF2566" s="12">
        <f>_xlfn.XLOOKUP(C2566,ESTACIONES!B:B,ESTACIONES!N:N,0,0,1)</f>
        <v>1.5334993142356375</v>
      </c>
      <c r="AG2566">
        <f>_xlfn.XLOOKUP(A2566,'L y W'!A:A,'L y W'!B:B,0,0,1)</f>
        <v>0</v>
      </c>
      <c r="AH2566">
        <f>_xlfn.XLOOKUP(A2566,'L y W'!A:A,'L y W'!C:C,0,0,1)</f>
        <v>0</v>
      </c>
    </row>
    <row r="2567" spans="1:34" x14ac:dyDescent="0.3">
      <c r="A2567" s="1">
        <v>4974</v>
      </c>
      <c r="B2567" s="1" t="s">
        <v>3253</v>
      </c>
      <c r="C2567" s="1" t="s">
        <v>486</v>
      </c>
      <c r="D2567" s="1">
        <v>2018</v>
      </c>
      <c r="E2567" s="1">
        <v>9</v>
      </c>
      <c r="F2567" s="1">
        <v>19</v>
      </c>
      <c r="G2567" s="1">
        <v>18</v>
      </c>
      <c r="H2567" s="1">
        <v>42</v>
      </c>
      <c r="I2567" s="1">
        <v>22</v>
      </c>
      <c r="J2567" s="1">
        <v>-19.536999999999999</v>
      </c>
      <c r="K2567" s="1">
        <v>-70.375</v>
      </c>
      <c r="L2567" s="1">
        <v>5.2</v>
      </c>
      <c r="M2567" s="1">
        <v>56.1</v>
      </c>
      <c r="N2567" s="1">
        <v>-19.924413999999999</v>
      </c>
      <c r="O2567" s="1">
        <v>-69.511921999999998</v>
      </c>
      <c r="P2567" s="1">
        <v>0</v>
      </c>
      <c r="Q2567" s="1">
        <v>517</v>
      </c>
      <c r="R2567" s="7">
        <v>6.5</v>
      </c>
      <c r="S2567" s="1">
        <v>116</v>
      </c>
      <c r="T2567" s="1">
        <v>58</v>
      </c>
      <c r="U2567" s="1">
        <v>-153</v>
      </c>
      <c r="V2567" s="1">
        <v>12</v>
      </c>
      <c r="W2567" s="1">
        <v>68</v>
      </c>
      <c r="X2567" s="1">
        <v>-35</v>
      </c>
      <c r="Y2567" s="1">
        <v>100.12132438088146</v>
      </c>
      <c r="Z2567" s="1">
        <v>114.76711025281453</v>
      </c>
      <c r="AA2567" s="1">
        <v>114.8535537719727</v>
      </c>
      <c r="AB2567" s="1" t="s">
        <v>3269</v>
      </c>
      <c r="AC2567" s="3">
        <v>57</v>
      </c>
      <c r="AD2567" s="3">
        <f>_xlfn.XLOOKUP(B2567,EVENTOS!B:B,EVENTOS!M:M,"--",0,1)</f>
        <v>503</v>
      </c>
      <c r="AE2567" s="3">
        <v>1</v>
      </c>
      <c r="AF2567" s="12">
        <f>_xlfn.XLOOKUP(C2567,ESTACIONES!B:B,ESTACIONES!N:N,0,0,1)</f>
        <v>4.936467224628478</v>
      </c>
      <c r="AG2567">
        <f>_xlfn.XLOOKUP(A2567,'L y W'!A:A,'L y W'!B:B,0,0,1)</f>
        <v>0</v>
      </c>
      <c r="AH2567">
        <f>_xlfn.XLOOKUP(A2567,'L y W'!A:A,'L y W'!C:C,0,0,1)</f>
        <v>0</v>
      </c>
    </row>
    <row r="2568" spans="1:34" x14ac:dyDescent="0.3">
      <c r="A2568" s="1">
        <v>4976</v>
      </c>
      <c r="B2568" s="1" t="s">
        <v>3270</v>
      </c>
      <c r="C2568" s="1" t="s">
        <v>1256</v>
      </c>
      <c r="D2568" s="1">
        <v>2018</v>
      </c>
      <c r="E2568" s="1">
        <v>9</v>
      </c>
      <c r="F2568" s="1">
        <v>22</v>
      </c>
      <c r="G2568" s="1">
        <v>13</v>
      </c>
      <c r="H2568" s="1">
        <v>14</v>
      </c>
      <c r="I2568" s="1">
        <v>1</v>
      </c>
      <c r="J2568" s="1">
        <v>-26.074999999999999</v>
      </c>
      <c r="K2568" s="1">
        <v>-70.494</v>
      </c>
      <c r="L2568" s="1">
        <v>5.3</v>
      </c>
      <c r="M2568" s="1">
        <v>39.200000000000003</v>
      </c>
      <c r="N2568" s="1">
        <v>-27.070530000000002</v>
      </c>
      <c r="O2568" s="1">
        <v>-70.826759999999993</v>
      </c>
      <c r="P2568" s="1">
        <v>36</v>
      </c>
      <c r="Q2568" s="1">
        <v>749</v>
      </c>
      <c r="R2568" s="7">
        <v>4.9590909090909081</v>
      </c>
      <c r="S2568" s="1" t="s">
        <v>38</v>
      </c>
      <c r="T2568" s="1" t="s">
        <v>38</v>
      </c>
      <c r="U2568" s="1" t="s">
        <v>38</v>
      </c>
      <c r="V2568" s="1" t="s">
        <v>38</v>
      </c>
      <c r="W2568" s="1" t="s">
        <v>38</v>
      </c>
      <c r="X2568" s="1" t="s">
        <v>38</v>
      </c>
      <c r="Y2568" s="1">
        <v>115.17571015781087</v>
      </c>
      <c r="Z2568" s="1">
        <v>121.67542030482598</v>
      </c>
      <c r="AA2568" s="1">
        <v>121.67542030482598</v>
      </c>
      <c r="AB2568" s="1" t="s">
        <v>3271</v>
      </c>
      <c r="AC2568" s="3">
        <v>89</v>
      </c>
      <c r="AD2568" s="3">
        <f>_xlfn.XLOOKUP(B2568,EVENTOS!B:B,EVENTOS!M:M,"--",0,1)</f>
        <v>504</v>
      </c>
      <c r="AE2568" s="3">
        <v>1</v>
      </c>
      <c r="AF2568" s="12">
        <f>_xlfn.XLOOKUP(C2568,ESTACIONES!B:B,ESTACIONES!N:N,0,0,1)</f>
        <v>1.9097708326527028</v>
      </c>
      <c r="AG2568" t="e">
        <f>_xlfn.XLOOKUP(A2568,'L y W'!A:A,'L y W'!B:B,0,0,1)</f>
        <v>#N/A</v>
      </c>
      <c r="AH2568" t="e">
        <f>_xlfn.XLOOKUP(A2568,'L y W'!A:A,'L y W'!C:C,0,0,1)</f>
        <v>#N/A</v>
      </c>
    </row>
    <row r="2569" spans="1:34" x14ac:dyDescent="0.3">
      <c r="A2569" s="1">
        <v>4978</v>
      </c>
      <c r="B2569" s="1" t="s">
        <v>3270</v>
      </c>
      <c r="C2569" s="1" t="s">
        <v>809</v>
      </c>
      <c r="D2569" s="1">
        <v>2018</v>
      </c>
      <c r="E2569" s="1">
        <v>9</v>
      </c>
      <c r="F2569" s="1">
        <v>22</v>
      </c>
      <c r="G2569" s="1">
        <v>13</v>
      </c>
      <c r="H2569" s="1">
        <v>14</v>
      </c>
      <c r="I2569" s="1">
        <v>1</v>
      </c>
      <c r="J2569" s="1">
        <v>-26.074999999999999</v>
      </c>
      <c r="K2569" s="1">
        <v>-70.494</v>
      </c>
      <c r="L2569" s="1">
        <v>5.3</v>
      </c>
      <c r="M2569" s="1">
        <v>39.200000000000003</v>
      </c>
      <c r="N2569" s="1">
        <v>-27.299579999999999</v>
      </c>
      <c r="O2569" s="1">
        <v>-70.421317000000002</v>
      </c>
      <c r="P2569" s="1">
        <v>312</v>
      </c>
      <c r="Q2569" s="1">
        <v>534</v>
      </c>
      <c r="R2569" s="7">
        <v>1.1299999999999999</v>
      </c>
      <c r="S2569" s="1" t="s">
        <v>38</v>
      </c>
      <c r="T2569" s="1" t="s">
        <v>38</v>
      </c>
      <c r="U2569" s="1" t="s">
        <v>38</v>
      </c>
      <c r="V2569" s="1" t="s">
        <v>38</v>
      </c>
      <c r="W2569" s="1" t="s">
        <v>38</v>
      </c>
      <c r="X2569" s="1" t="s">
        <v>38</v>
      </c>
      <c r="Y2569" s="1">
        <v>135.87449933738392</v>
      </c>
      <c r="Z2569" s="1">
        <v>141.50292475487828</v>
      </c>
      <c r="AA2569" s="1">
        <v>141.50292475487828</v>
      </c>
      <c r="AB2569" s="1" t="s">
        <v>3272</v>
      </c>
      <c r="AC2569" s="3">
        <v>73</v>
      </c>
      <c r="AD2569" s="3">
        <f>_xlfn.XLOOKUP(B2569,EVENTOS!B:B,EVENTOS!M:M,"--",0,1)</f>
        <v>504</v>
      </c>
      <c r="AE2569" s="3">
        <v>1</v>
      </c>
      <c r="AF2569" s="12">
        <f>_xlfn.XLOOKUP(C2569,ESTACIONES!B:B,ESTACIONES!N:N,0,0,1)</f>
        <v>2.3252025472528857</v>
      </c>
      <c r="AG2569" t="e">
        <f>_xlfn.XLOOKUP(A2569,'L y W'!A:A,'L y W'!B:B,0,0,1)</f>
        <v>#N/A</v>
      </c>
      <c r="AH2569" t="e">
        <f>_xlfn.XLOOKUP(A2569,'L y W'!A:A,'L y W'!C:C,0,0,1)</f>
        <v>#N/A</v>
      </c>
    </row>
    <row r="2570" spans="1:34" x14ac:dyDescent="0.3">
      <c r="A2570" s="1">
        <v>498</v>
      </c>
      <c r="B2570" s="1" t="s">
        <v>3241</v>
      </c>
      <c r="C2570" s="1" t="s">
        <v>47</v>
      </c>
      <c r="D2570" s="1">
        <v>2014</v>
      </c>
      <c r="E2570" s="1">
        <v>6</v>
      </c>
      <c r="F2570" s="1">
        <v>12</v>
      </c>
      <c r="G2570" s="1">
        <v>12</v>
      </c>
      <c r="H2570" s="1">
        <v>28</v>
      </c>
      <c r="I2570" s="1">
        <v>53</v>
      </c>
      <c r="J2570" s="1">
        <v>-30.745000000000001</v>
      </c>
      <c r="K2570" s="1">
        <v>-70.563999999999993</v>
      </c>
      <c r="L2570" s="1">
        <v>5.0999999999999996</v>
      </c>
      <c r="M2570" s="1">
        <v>52.6</v>
      </c>
      <c r="N2570" s="1">
        <v>-30.696472</v>
      </c>
      <c r="O2570" s="1">
        <v>-70.958888999999999</v>
      </c>
      <c r="P2570" s="1">
        <v>0</v>
      </c>
      <c r="Q2570" s="1">
        <v>402</v>
      </c>
      <c r="R2570" s="7">
        <v>3.22</v>
      </c>
      <c r="S2570" s="1" t="s">
        <v>38</v>
      </c>
      <c r="T2570" s="1" t="s">
        <v>38</v>
      </c>
      <c r="U2570" s="1" t="s">
        <v>38</v>
      </c>
      <c r="V2570" s="1" t="s">
        <v>38</v>
      </c>
      <c r="W2570" s="1" t="s">
        <v>38</v>
      </c>
      <c r="X2570" s="1" t="s">
        <v>38</v>
      </c>
      <c r="Y2570" s="1">
        <v>38.203736695224038</v>
      </c>
      <c r="Z2570" s="1">
        <v>65.009887690089172</v>
      </c>
      <c r="AA2570" s="1">
        <v>65.009887690089172</v>
      </c>
      <c r="AB2570" s="1" t="s">
        <v>3273</v>
      </c>
      <c r="AC2570" s="3">
        <v>6</v>
      </c>
      <c r="AD2570" s="3">
        <f>_xlfn.XLOOKUP(B2570,EVENTOS!B:B,EVENTOS!M:M,"--",0,1)</f>
        <v>502</v>
      </c>
      <c r="AE2570" s="3">
        <v>2</v>
      </c>
      <c r="AF2570" s="12">
        <f>_xlfn.XLOOKUP(C2570,ESTACIONES!B:B,ESTACIONES!N:N,0,0,1)</f>
        <v>2.3463047993698694</v>
      </c>
      <c r="AG2570" t="e">
        <f>_xlfn.XLOOKUP(A2570,'L y W'!A:A,'L y W'!B:B,0,0,1)</f>
        <v>#N/A</v>
      </c>
      <c r="AH2570" t="e">
        <f>_xlfn.XLOOKUP(A2570,'L y W'!A:A,'L y W'!C:C,0,0,1)</f>
        <v>#N/A</v>
      </c>
    </row>
    <row r="2571" spans="1:34" x14ac:dyDescent="0.3">
      <c r="A2571" s="1">
        <v>4980</v>
      </c>
      <c r="B2571" s="1" t="s">
        <v>3270</v>
      </c>
      <c r="C2571" s="1" t="s">
        <v>812</v>
      </c>
      <c r="D2571" s="1">
        <v>2018</v>
      </c>
      <c r="E2571" s="1">
        <v>9</v>
      </c>
      <c r="F2571" s="1">
        <v>22</v>
      </c>
      <c r="G2571" s="1">
        <v>13</v>
      </c>
      <c r="H2571" s="1">
        <v>14</v>
      </c>
      <c r="I2571" s="1">
        <v>1</v>
      </c>
      <c r="J2571" s="1">
        <v>-26.074999999999999</v>
      </c>
      <c r="K2571" s="1">
        <v>-70.494</v>
      </c>
      <c r="L2571" s="1">
        <v>5.3</v>
      </c>
      <c r="M2571" s="1">
        <v>39.200000000000003</v>
      </c>
      <c r="N2571" s="1">
        <v>-27.349399999999999</v>
      </c>
      <c r="O2571" s="1">
        <v>-70.347759999999994</v>
      </c>
      <c r="P2571" s="1">
        <v>362</v>
      </c>
      <c r="Q2571" s="1">
        <v>483</v>
      </c>
      <c r="R2571" s="7">
        <v>5.81</v>
      </c>
      <c r="S2571" s="1" t="s">
        <v>38</v>
      </c>
      <c r="T2571" s="1" t="s">
        <v>38</v>
      </c>
      <c r="U2571" s="1" t="s">
        <v>38</v>
      </c>
      <c r="V2571" s="1" t="s">
        <v>38</v>
      </c>
      <c r="W2571" s="1" t="s">
        <v>38</v>
      </c>
      <c r="X2571" s="1" t="s">
        <v>38</v>
      </c>
      <c r="Y2571" s="1">
        <v>141.95008654114505</v>
      </c>
      <c r="Z2571" s="1">
        <v>147.36003159961174</v>
      </c>
      <c r="AA2571" s="1">
        <v>147.36003159961174</v>
      </c>
      <c r="AB2571" s="1" t="s">
        <v>3274</v>
      </c>
      <c r="AC2571" s="3">
        <v>74</v>
      </c>
      <c r="AD2571" s="3">
        <f>_xlfn.XLOOKUP(B2571,EVENTOS!B:B,EVENTOS!M:M,"--",0,1)</f>
        <v>504</v>
      </c>
      <c r="AE2571" s="3">
        <v>1</v>
      </c>
      <c r="AF2571" s="12">
        <f>_xlfn.XLOOKUP(C2571,ESTACIONES!B:B,ESTACIONES!N:N,0,0,1)</f>
        <v>2.6768062037846203</v>
      </c>
      <c r="AG2571" t="e">
        <f>_xlfn.XLOOKUP(A2571,'L y W'!A:A,'L y W'!B:B,0,0,1)</f>
        <v>#N/A</v>
      </c>
      <c r="AH2571" t="e">
        <f>_xlfn.XLOOKUP(A2571,'L y W'!A:A,'L y W'!C:C,0,0,1)</f>
        <v>#N/A</v>
      </c>
    </row>
    <row r="2572" spans="1:34" x14ac:dyDescent="0.3">
      <c r="A2572" s="1">
        <v>4981</v>
      </c>
      <c r="B2572" s="1" t="s">
        <v>3270</v>
      </c>
      <c r="C2572" s="1" t="s">
        <v>2314</v>
      </c>
      <c r="D2572" s="1">
        <v>2018</v>
      </c>
      <c r="E2572" s="1">
        <v>9</v>
      </c>
      <c r="F2572" s="1">
        <v>22</v>
      </c>
      <c r="G2572" s="1">
        <v>13</v>
      </c>
      <c r="H2572" s="1">
        <v>14</v>
      </c>
      <c r="I2572" s="1">
        <v>1</v>
      </c>
      <c r="J2572" s="1">
        <v>-26.074999999999999</v>
      </c>
      <c r="K2572" s="1">
        <v>-70.494</v>
      </c>
      <c r="L2572" s="1">
        <v>5.3</v>
      </c>
      <c r="M2572" s="1">
        <v>39.200000000000003</v>
      </c>
      <c r="N2572" s="1">
        <v>-27.37406</v>
      </c>
      <c r="O2572" s="1">
        <v>-70.317769999999996</v>
      </c>
      <c r="P2572" s="1">
        <v>405</v>
      </c>
      <c r="Q2572" s="1">
        <v>441</v>
      </c>
      <c r="R2572" s="7">
        <v>2.5099999999999998</v>
      </c>
      <c r="S2572" s="1" t="s">
        <v>38</v>
      </c>
      <c r="T2572" s="1" t="s">
        <v>38</v>
      </c>
      <c r="U2572" s="1" t="s">
        <v>38</v>
      </c>
      <c r="V2572" s="1" t="s">
        <v>38</v>
      </c>
      <c r="W2572" s="1" t="s">
        <v>38</v>
      </c>
      <c r="X2572" s="1" t="s">
        <v>38</v>
      </c>
      <c r="Y2572" s="1">
        <v>144.99883570555642</v>
      </c>
      <c r="Z2572" s="1">
        <v>150.31040676203011</v>
      </c>
      <c r="AA2572" s="1">
        <v>150.31040676203011</v>
      </c>
      <c r="AB2572" s="1" t="s">
        <v>3275</v>
      </c>
      <c r="AC2572" s="3">
        <v>139</v>
      </c>
      <c r="AD2572" s="3">
        <f>_xlfn.XLOOKUP(B2572,EVENTOS!B:B,EVENTOS!M:M,"--",0,1)</f>
        <v>504</v>
      </c>
      <c r="AE2572" s="3">
        <v>1</v>
      </c>
      <c r="AF2572" s="12">
        <f>_xlfn.XLOOKUP(C2572,ESTACIONES!B:B,ESTACIONES!N:N,0,0,1)</f>
        <v>6.032425615425363</v>
      </c>
      <c r="AG2572" t="e">
        <f>_xlfn.XLOOKUP(A2572,'L y W'!A:A,'L y W'!B:B,0,0,1)</f>
        <v>#N/A</v>
      </c>
      <c r="AH2572" t="e">
        <f>_xlfn.XLOOKUP(A2572,'L y W'!A:A,'L y W'!C:C,0,0,1)</f>
        <v>#N/A</v>
      </c>
    </row>
    <row r="2573" spans="1:34" x14ac:dyDescent="0.3">
      <c r="A2573" s="1">
        <v>4984</v>
      </c>
      <c r="B2573" s="1" t="s">
        <v>3270</v>
      </c>
      <c r="C2573" s="1" t="s">
        <v>557</v>
      </c>
      <c r="D2573" s="1">
        <v>2018</v>
      </c>
      <c r="E2573" s="1">
        <v>9</v>
      </c>
      <c r="F2573" s="1">
        <v>22</v>
      </c>
      <c r="G2573" s="1">
        <v>13</v>
      </c>
      <c r="H2573" s="1">
        <v>14</v>
      </c>
      <c r="I2573" s="1">
        <v>1</v>
      </c>
      <c r="J2573" s="1">
        <v>-26.074999999999999</v>
      </c>
      <c r="K2573" s="1">
        <v>-70.494</v>
      </c>
      <c r="L2573" s="1">
        <v>5.3</v>
      </c>
      <c r="M2573" s="1">
        <v>39.200000000000003</v>
      </c>
      <c r="N2573" s="1">
        <v>-27.830369999999998</v>
      </c>
      <c r="O2573" s="1">
        <v>-70.107979999999998</v>
      </c>
      <c r="P2573" s="1">
        <v>955</v>
      </c>
      <c r="Q2573" s="1">
        <v>507</v>
      </c>
      <c r="R2573" s="7">
        <v>2.5</v>
      </c>
      <c r="S2573" s="1" t="s">
        <v>38</v>
      </c>
      <c r="T2573" s="1" t="s">
        <v>38</v>
      </c>
      <c r="U2573" s="1" t="s">
        <v>38</v>
      </c>
      <c r="V2573" s="1" t="s">
        <v>38</v>
      </c>
      <c r="W2573" s="1" t="s">
        <v>38</v>
      </c>
      <c r="X2573" s="1" t="s">
        <v>38</v>
      </c>
      <c r="Y2573" s="1">
        <v>198.24038127201842</v>
      </c>
      <c r="Z2573" s="1">
        <v>202.26634122333661</v>
      </c>
      <c r="AA2573" s="1">
        <v>202.26634122333661</v>
      </c>
      <c r="AB2573" s="1" t="s">
        <v>3276</v>
      </c>
      <c r="AC2573" s="3">
        <v>63</v>
      </c>
      <c r="AD2573" s="3">
        <f>_xlfn.XLOOKUP(B2573,EVENTOS!B:B,EVENTOS!M:M,"--",0,1)</f>
        <v>504</v>
      </c>
      <c r="AE2573" s="3">
        <v>1</v>
      </c>
      <c r="AF2573" s="12">
        <f>_xlfn.XLOOKUP(C2573,ESTACIONES!B:B,ESTACIONES!N:N,0,0,1)</f>
        <v>2.3249768258376071</v>
      </c>
      <c r="AG2573" t="e">
        <f>_xlfn.XLOOKUP(A2573,'L y W'!A:A,'L y W'!B:B,0,0,1)</f>
        <v>#N/A</v>
      </c>
      <c r="AH2573" t="e">
        <f>_xlfn.XLOOKUP(A2573,'L y W'!A:A,'L y W'!C:C,0,0,1)</f>
        <v>#N/A</v>
      </c>
    </row>
    <row r="2574" spans="1:34" x14ac:dyDescent="0.3">
      <c r="A2574" s="1">
        <v>4985</v>
      </c>
      <c r="B2574" s="1" t="s">
        <v>3270</v>
      </c>
      <c r="C2574" s="1" t="s">
        <v>925</v>
      </c>
      <c r="D2574" s="1">
        <v>2018</v>
      </c>
      <c r="E2574" s="1">
        <v>9</v>
      </c>
      <c r="F2574" s="1">
        <v>22</v>
      </c>
      <c r="G2574" s="1">
        <v>13</v>
      </c>
      <c r="H2574" s="1">
        <v>14</v>
      </c>
      <c r="I2574" s="1">
        <v>1</v>
      </c>
      <c r="J2574" s="1">
        <v>-26.074999999999999</v>
      </c>
      <c r="K2574" s="1">
        <v>-70.494</v>
      </c>
      <c r="L2574" s="1">
        <v>5.3</v>
      </c>
      <c r="M2574" s="1">
        <v>39.200000000000003</v>
      </c>
      <c r="N2574" s="1">
        <v>-25.407620000000001</v>
      </c>
      <c r="O2574" s="1">
        <v>-70.488470000000007</v>
      </c>
      <c r="P2574" s="1">
        <v>10</v>
      </c>
      <c r="Q2574" s="1">
        <v>517</v>
      </c>
      <c r="R2574" s="7">
        <v>6.5</v>
      </c>
      <c r="S2574" s="1" t="s">
        <v>38</v>
      </c>
      <c r="T2574" s="1" t="s">
        <v>38</v>
      </c>
      <c r="U2574" s="1" t="s">
        <v>38</v>
      </c>
      <c r="V2574" s="1" t="s">
        <v>38</v>
      </c>
      <c r="W2574" s="1" t="s">
        <v>38</v>
      </c>
      <c r="X2574" s="1" t="s">
        <v>38</v>
      </c>
      <c r="Y2574" s="1">
        <v>73.937142189443065</v>
      </c>
      <c r="Z2574" s="1">
        <v>83.690651181251553</v>
      </c>
      <c r="AA2574" s="1">
        <v>83.690651181251553</v>
      </c>
      <c r="AB2574" s="1" t="s">
        <v>3277</v>
      </c>
      <c r="AC2574" s="3">
        <v>79</v>
      </c>
      <c r="AD2574" s="3">
        <f>_xlfn.XLOOKUP(B2574,EVENTOS!B:B,EVENTOS!M:M,"--",0,1)</f>
        <v>504</v>
      </c>
      <c r="AE2574" s="3">
        <v>1</v>
      </c>
      <c r="AF2574" s="12">
        <f>_xlfn.XLOOKUP(C2574,ESTACIONES!B:B,ESTACIONES!N:N,0,0,1)</f>
        <v>4.9096191577978914</v>
      </c>
      <c r="AG2574" t="e">
        <f>_xlfn.XLOOKUP(A2574,'L y W'!A:A,'L y W'!B:B,0,0,1)</f>
        <v>#N/A</v>
      </c>
      <c r="AH2574" t="e">
        <f>_xlfn.XLOOKUP(A2574,'L y W'!A:A,'L y W'!C:C,0,0,1)</f>
        <v>#N/A</v>
      </c>
    </row>
    <row r="2575" spans="1:34" x14ac:dyDescent="0.3">
      <c r="A2575" s="1">
        <v>4986</v>
      </c>
      <c r="B2575" s="1" t="s">
        <v>3270</v>
      </c>
      <c r="C2575" s="1" t="s">
        <v>559</v>
      </c>
      <c r="D2575" s="1">
        <v>2018</v>
      </c>
      <c r="E2575" s="1">
        <v>9</v>
      </c>
      <c r="F2575" s="1">
        <v>22</v>
      </c>
      <c r="G2575" s="1">
        <v>13</v>
      </c>
      <c r="H2575" s="1">
        <v>14</v>
      </c>
      <c r="I2575" s="1">
        <v>1</v>
      </c>
      <c r="J2575" s="1">
        <v>-26.074999999999999</v>
      </c>
      <c r="K2575" s="1">
        <v>-70.494</v>
      </c>
      <c r="L2575" s="1">
        <v>5.3</v>
      </c>
      <c r="M2575" s="1">
        <v>39.200000000000003</v>
      </c>
      <c r="N2575" s="1">
        <v>-27.367170000000002</v>
      </c>
      <c r="O2575" s="1">
        <v>-70.330690000000004</v>
      </c>
      <c r="P2575" s="1">
        <v>398</v>
      </c>
      <c r="Q2575" s="1">
        <v>473</v>
      </c>
      <c r="R2575" s="7">
        <v>6.7</v>
      </c>
      <c r="S2575" s="1" t="s">
        <v>38</v>
      </c>
      <c r="T2575" s="1" t="s">
        <v>38</v>
      </c>
      <c r="U2575" s="1" t="s">
        <v>38</v>
      </c>
      <c r="V2575" s="1" t="s">
        <v>38</v>
      </c>
      <c r="W2575" s="1" t="s">
        <v>38</v>
      </c>
      <c r="X2575" s="1" t="s">
        <v>38</v>
      </c>
      <c r="Y2575" s="1">
        <v>144.0904428870561</v>
      </c>
      <c r="Z2575" s="1">
        <v>149.43245074410035</v>
      </c>
      <c r="AA2575" s="1">
        <v>149.43245074410035</v>
      </c>
      <c r="AB2575" s="1" t="s">
        <v>3278</v>
      </c>
      <c r="AC2575" s="3">
        <v>64</v>
      </c>
      <c r="AD2575" s="3">
        <f>_xlfn.XLOOKUP(B2575,EVENTOS!B:B,EVENTOS!M:M,"--",0,1)</f>
        <v>504</v>
      </c>
      <c r="AE2575" s="3">
        <v>1</v>
      </c>
      <c r="AF2575" s="12">
        <f>_xlfn.XLOOKUP(C2575,ESTACIONES!B:B,ESTACIONES!N:N,0,0,1)</f>
        <v>4.3965270469791156</v>
      </c>
      <c r="AG2575" t="e">
        <f>_xlfn.XLOOKUP(A2575,'L y W'!A:A,'L y W'!B:B,0,0,1)</f>
        <v>#N/A</v>
      </c>
      <c r="AH2575" t="e">
        <f>_xlfn.XLOOKUP(A2575,'L y W'!A:A,'L y W'!C:C,0,0,1)</f>
        <v>#N/A</v>
      </c>
    </row>
    <row r="2576" spans="1:34" x14ac:dyDescent="0.3">
      <c r="A2576" s="1">
        <v>4987</v>
      </c>
      <c r="B2576" s="1" t="s">
        <v>3270</v>
      </c>
      <c r="C2576" s="1" t="s">
        <v>816</v>
      </c>
      <c r="D2576" s="1">
        <v>2018</v>
      </c>
      <c r="E2576" s="1">
        <v>9</v>
      </c>
      <c r="F2576" s="1">
        <v>22</v>
      </c>
      <c r="G2576" s="1">
        <v>13</v>
      </c>
      <c r="H2576" s="1">
        <v>14</v>
      </c>
      <c r="I2576" s="1">
        <v>1</v>
      </c>
      <c r="J2576" s="1">
        <v>-26.074999999999999</v>
      </c>
      <c r="K2576" s="1">
        <v>-70.494</v>
      </c>
      <c r="L2576" s="1">
        <v>5.3</v>
      </c>
      <c r="M2576" s="1">
        <v>39.200000000000003</v>
      </c>
      <c r="N2576" s="1">
        <v>-27.466439999999999</v>
      </c>
      <c r="O2576" s="1">
        <v>-70.265429999999995</v>
      </c>
      <c r="P2576" s="1">
        <v>485</v>
      </c>
      <c r="Q2576" s="1">
        <v>522</v>
      </c>
      <c r="R2576" s="7">
        <v>6.9</v>
      </c>
      <c r="S2576" s="1" t="s">
        <v>38</v>
      </c>
      <c r="T2576" s="1" t="s">
        <v>38</v>
      </c>
      <c r="U2576" s="1" t="s">
        <v>38</v>
      </c>
      <c r="V2576" s="1" t="s">
        <v>38</v>
      </c>
      <c r="W2576" s="1" t="s">
        <v>38</v>
      </c>
      <c r="X2576" s="1" t="s">
        <v>38</v>
      </c>
      <c r="Y2576" s="1">
        <v>155.83828608600714</v>
      </c>
      <c r="Z2576" s="1">
        <v>160.81191073805513</v>
      </c>
      <c r="AA2576" s="1">
        <v>160.81191073805513</v>
      </c>
      <c r="AB2576" s="1" t="s">
        <v>3279</v>
      </c>
      <c r="AC2576" s="3">
        <v>75</v>
      </c>
      <c r="AD2576" s="3">
        <f>_xlfn.XLOOKUP(B2576,EVENTOS!B:B,EVENTOS!M:M,"--",0,1)</f>
        <v>504</v>
      </c>
      <c r="AE2576" s="3">
        <v>1</v>
      </c>
      <c r="AF2576" s="12">
        <f>_xlfn.XLOOKUP(C2576,ESTACIONES!B:B,ESTACIONES!N:N,0,0,1)</f>
        <v>7.018821636696674</v>
      </c>
      <c r="AG2576" t="e">
        <f>_xlfn.XLOOKUP(A2576,'L y W'!A:A,'L y W'!B:B,0,0,1)</f>
        <v>#N/A</v>
      </c>
      <c r="AH2576" t="e">
        <f>_xlfn.XLOOKUP(A2576,'L y W'!A:A,'L y W'!C:C,0,0,1)</f>
        <v>#N/A</v>
      </c>
    </row>
    <row r="2577" spans="1:34" x14ac:dyDescent="0.3">
      <c r="A2577" s="1">
        <v>4988</v>
      </c>
      <c r="B2577" s="1" t="s">
        <v>3270</v>
      </c>
      <c r="C2577" s="1" t="s">
        <v>1269</v>
      </c>
      <c r="D2577" s="1">
        <v>2018</v>
      </c>
      <c r="E2577" s="1">
        <v>9</v>
      </c>
      <c r="F2577" s="1">
        <v>22</v>
      </c>
      <c r="G2577" s="1">
        <v>13</v>
      </c>
      <c r="H2577" s="1">
        <v>14</v>
      </c>
      <c r="I2577" s="1">
        <v>1</v>
      </c>
      <c r="J2577" s="1">
        <v>-26.074999999999999</v>
      </c>
      <c r="K2577" s="1">
        <v>-70.494</v>
      </c>
      <c r="L2577" s="1">
        <v>5.3</v>
      </c>
      <c r="M2577" s="1">
        <v>39.200000000000003</v>
      </c>
      <c r="N2577" s="1">
        <v>-27.421759999999999</v>
      </c>
      <c r="O2577" s="1">
        <v>-70.259630000000001</v>
      </c>
      <c r="P2577" s="1">
        <v>464</v>
      </c>
      <c r="Q2577" s="1">
        <v>622</v>
      </c>
      <c r="R2577" s="7">
        <v>3.8</v>
      </c>
      <c r="S2577" s="1" t="s">
        <v>38</v>
      </c>
      <c r="T2577" s="1" t="s">
        <v>38</v>
      </c>
      <c r="U2577" s="1" t="s">
        <v>38</v>
      </c>
      <c r="V2577" s="1" t="s">
        <v>38</v>
      </c>
      <c r="W2577" s="1" t="s">
        <v>38</v>
      </c>
      <c r="X2577" s="1" t="s">
        <v>38</v>
      </c>
      <c r="Y2577" s="1">
        <v>151.03061028956392</v>
      </c>
      <c r="Z2577" s="1">
        <v>156.15209937890086</v>
      </c>
      <c r="AA2577" s="1">
        <v>156.15209937890086</v>
      </c>
      <c r="AB2577" s="1" t="s">
        <v>3280</v>
      </c>
      <c r="AC2577" s="3">
        <v>92</v>
      </c>
      <c r="AD2577" s="3">
        <f>_xlfn.XLOOKUP(B2577,EVENTOS!B:B,EVENTOS!M:M,"--",0,1)</f>
        <v>504</v>
      </c>
      <c r="AE2577" s="3">
        <v>1</v>
      </c>
      <c r="AF2577" s="12">
        <f>_xlfn.XLOOKUP(C2577,ESTACIONES!B:B,ESTACIONES!N:N,0,0,1)</f>
        <v>3.5246770580749001</v>
      </c>
      <c r="AG2577" t="e">
        <f>_xlfn.XLOOKUP(A2577,'L y W'!A:A,'L y W'!B:B,0,0,1)</f>
        <v>#N/A</v>
      </c>
      <c r="AH2577" t="e">
        <f>_xlfn.XLOOKUP(A2577,'L y W'!A:A,'L y W'!C:C,0,0,1)</f>
        <v>#N/A</v>
      </c>
    </row>
    <row r="2578" spans="1:34" x14ac:dyDescent="0.3">
      <c r="A2578" s="1">
        <v>4990</v>
      </c>
      <c r="B2578" s="1" t="s">
        <v>3270</v>
      </c>
      <c r="C2578" s="1" t="s">
        <v>1427</v>
      </c>
      <c r="D2578" s="1">
        <v>2018</v>
      </c>
      <c r="E2578" s="1">
        <v>9</v>
      </c>
      <c r="F2578" s="1">
        <v>22</v>
      </c>
      <c r="G2578" s="1">
        <v>13</v>
      </c>
      <c r="H2578" s="1">
        <v>14</v>
      </c>
      <c r="I2578" s="1">
        <v>1</v>
      </c>
      <c r="J2578" s="1">
        <v>-26.074999999999999</v>
      </c>
      <c r="K2578" s="1">
        <v>-70.494</v>
      </c>
      <c r="L2578" s="1">
        <v>5.3</v>
      </c>
      <c r="M2578" s="1">
        <v>39.200000000000003</v>
      </c>
      <c r="N2578" s="1">
        <v>-26.1479</v>
      </c>
      <c r="O2578" s="1">
        <v>-70.598699999999994</v>
      </c>
      <c r="P2578" s="1">
        <v>346</v>
      </c>
      <c r="Q2578" s="1">
        <v>699</v>
      </c>
      <c r="R2578" s="7">
        <v>14.1</v>
      </c>
      <c r="S2578" s="1" t="s">
        <v>38</v>
      </c>
      <c r="T2578" s="1" t="s">
        <v>38</v>
      </c>
      <c r="U2578" s="1" t="s">
        <v>38</v>
      </c>
      <c r="V2578" s="1" t="s">
        <v>38</v>
      </c>
      <c r="W2578" s="1" t="s">
        <v>38</v>
      </c>
      <c r="X2578" s="1" t="s">
        <v>38</v>
      </c>
      <c r="Y2578" s="1">
        <v>13.225066920448642</v>
      </c>
      <c r="Z2578" s="1">
        <v>41.698783088362958</v>
      </c>
      <c r="AA2578" s="1">
        <v>41.698783088362958</v>
      </c>
      <c r="AB2578" s="1" t="s">
        <v>3281</v>
      </c>
      <c r="AC2578" s="3">
        <v>96</v>
      </c>
      <c r="AD2578" s="3">
        <f>_xlfn.XLOOKUP(B2578,EVENTOS!B:B,EVENTOS!M:M,"--",0,1)</f>
        <v>504</v>
      </c>
      <c r="AE2578" s="3">
        <v>1</v>
      </c>
      <c r="AF2578" s="12">
        <f>_xlfn.XLOOKUP(C2578,ESTACIONES!B:B,ESTACIONES!N:N,0,0,1)</f>
        <v>1.9683855082802928</v>
      </c>
      <c r="AG2578" t="e">
        <f>_xlfn.XLOOKUP(A2578,'L y W'!A:A,'L y W'!B:B,0,0,1)</f>
        <v>#N/A</v>
      </c>
      <c r="AH2578" t="e">
        <f>_xlfn.XLOOKUP(A2578,'L y W'!A:A,'L y W'!C:C,0,0,1)</f>
        <v>#N/A</v>
      </c>
    </row>
    <row r="2579" spans="1:34" x14ac:dyDescent="0.3">
      <c r="A2579" s="1">
        <v>5</v>
      </c>
      <c r="B2579" s="1" t="s">
        <v>3282</v>
      </c>
      <c r="C2579" s="1" t="s">
        <v>443</v>
      </c>
      <c r="D2579" s="1">
        <v>2012</v>
      </c>
      <c r="E2579" s="1">
        <v>3</v>
      </c>
      <c r="F2579" s="1">
        <v>19</v>
      </c>
      <c r="G2579" s="1">
        <v>21</v>
      </c>
      <c r="H2579" s="1">
        <v>52</v>
      </c>
      <c r="I2579" s="1">
        <v>39</v>
      </c>
      <c r="J2579" s="1">
        <v>-25.004999999999999</v>
      </c>
      <c r="K2579" s="1">
        <v>-69.751999999999995</v>
      </c>
      <c r="L2579" s="1">
        <v>5</v>
      </c>
      <c r="M2579" s="1">
        <v>100.5</v>
      </c>
      <c r="N2579" s="1">
        <v>-25.162600000000001</v>
      </c>
      <c r="O2579" s="1">
        <v>-69.590400000000002</v>
      </c>
      <c r="P2579" s="1">
        <v>0</v>
      </c>
      <c r="Q2579" s="1">
        <v>820</v>
      </c>
      <c r="R2579" s="7">
        <v>17.5</v>
      </c>
      <c r="S2579" s="1" t="s">
        <v>38</v>
      </c>
      <c r="T2579" s="1" t="s">
        <v>38</v>
      </c>
      <c r="U2579" s="1" t="s">
        <v>38</v>
      </c>
      <c r="V2579" s="1" t="s">
        <v>38</v>
      </c>
      <c r="W2579" s="1" t="s">
        <v>38</v>
      </c>
      <c r="X2579" s="1" t="s">
        <v>38</v>
      </c>
      <c r="Y2579" s="1">
        <v>23.886220732084794</v>
      </c>
      <c r="Z2579" s="1">
        <v>103.29957183290682</v>
      </c>
      <c r="AA2579" s="1">
        <v>102.685</v>
      </c>
      <c r="AB2579" s="1" t="s">
        <v>3283</v>
      </c>
      <c r="AC2579" s="3">
        <v>51</v>
      </c>
      <c r="AD2579" s="3">
        <f>_xlfn.XLOOKUP(B2579,EVENTOS!B:B,EVENTOS!M:M,"--",0,1)</f>
        <v>505</v>
      </c>
      <c r="AE2579" s="3">
        <v>2</v>
      </c>
      <c r="AF2579" s="12">
        <f>_xlfn.XLOOKUP(C2579,ESTACIONES!B:B,ESTACIONES!N:N,0,0,1)</f>
        <v>2.1335611191495798</v>
      </c>
      <c r="AG2579" t="e">
        <f>_xlfn.XLOOKUP(A2579,'L y W'!A:A,'L y W'!B:B,0,0,1)</f>
        <v>#N/A</v>
      </c>
      <c r="AH2579" t="e">
        <f>_xlfn.XLOOKUP(A2579,'L y W'!A:A,'L y W'!C:C,0,0,1)</f>
        <v>#N/A</v>
      </c>
    </row>
    <row r="2580" spans="1:34" x14ac:dyDescent="0.3">
      <c r="A2580" s="1">
        <v>50</v>
      </c>
      <c r="B2580" s="1" t="s">
        <v>3150</v>
      </c>
      <c r="C2580" s="1" t="s">
        <v>470</v>
      </c>
      <c r="D2580" s="1">
        <v>2013</v>
      </c>
      <c r="E2580" s="1">
        <v>9</v>
      </c>
      <c r="F2580" s="1">
        <v>29</v>
      </c>
      <c r="G2580" s="1">
        <v>23</v>
      </c>
      <c r="H2580" s="1">
        <v>6</v>
      </c>
      <c r="I2580" s="1">
        <v>59</v>
      </c>
      <c r="J2580" s="1">
        <v>-37.469000000000001</v>
      </c>
      <c r="K2580" s="1">
        <v>-73.753</v>
      </c>
      <c r="L2580" s="1">
        <v>5.2</v>
      </c>
      <c r="M2580" s="1">
        <v>49.3</v>
      </c>
      <c r="N2580" s="1">
        <v>-31.203700000000001</v>
      </c>
      <c r="O2580" s="1">
        <v>-71.000299999999996</v>
      </c>
      <c r="P2580" s="1">
        <v>0</v>
      </c>
      <c r="Q2580" s="1">
        <v>555</v>
      </c>
      <c r="R2580" s="7">
        <v>4.4800000000000004</v>
      </c>
      <c r="S2580" s="1">
        <v>4</v>
      </c>
      <c r="T2580" s="1">
        <v>20</v>
      </c>
      <c r="U2580" s="1">
        <v>92</v>
      </c>
      <c r="V2580" s="1">
        <v>182</v>
      </c>
      <c r="W2580" s="1">
        <v>70</v>
      </c>
      <c r="X2580" s="1">
        <v>89</v>
      </c>
      <c r="Y2580" s="1">
        <v>739.61652721468818</v>
      </c>
      <c r="Z2580" s="1">
        <v>741.25778061961387</v>
      </c>
      <c r="AA2580" s="1">
        <v>738.423095703125</v>
      </c>
      <c r="AB2580" s="1" t="s">
        <v>3284</v>
      </c>
      <c r="AC2580" s="3">
        <v>52</v>
      </c>
      <c r="AD2580" s="3">
        <f>_xlfn.XLOOKUP(B2580,EVENTOS!B:B,EVENTOS!M:M,"--",0,1)</f>
        <v>492</v>
      </c>
      <c r="AE2580" s="3">
        <v>1</v>
      </c>
      <c r="AF2580" s="12">
        <f>_xlfn.XLOOKUP(C2580,ESTACIONES!B:B,ESTACIONES!N:N,0,0,1)</f>
        <v>4.5935928012608978</v>
      </c>
      <c r="AG2580">
        <f>_xlfn.XLOOKUP(A2580,'L y W'!A:A,'L y W'!B:B,0,0,1)</f>
        <v>0</v>
      </c>
      <c r="AH2580">
        <f>_xlfn.XLOOKUP(A2580,'L y W'!A:A,'L y W'!C:C,0,0,1)</f>
        <v>0</v>
      </c>
    </row>
    <row r="2581" spans="1:34" x14ac:dyDescent="0.3">
      <c r="A2581" s="1">
        <v>5003</v>
      </c>
      <c r="B2581" s="1" t="s">
        <v>3285</v>
      </c>
      <c r="C2581" s="1" t="s">
        <v>925</v>
      </c>
      <c r="D2581" s="1">
        <v>2018</v>
      </c>
      <c r="E2581" s="1">
        <v>9</v>
      </c>
      <c r="F2581" s="1">
        <v>23</v>
      </c>
      <c r="G2581" s="1">
        <v>5</v>
      </c>
      <c r="H2581" s="1">
        <v>32</v>
      </c>
      <c r="I2581" s="1">
        <v>11</v>
      </c>
      <c r="J2581" s="1">
        <v>-24.361999999999998</v>
      </c>
      <c r="K2581" s="1">
        <v>-70.042000000000002</v>
      </c>
      <c r="L2581" s="1">
        <v>5.6</v>
      </c>
      <c r="M2581" s="1">
        <v>65.599999999999994</v>
      </c>
      <c r="N2581" s="1">
        <v>-25.407620000000001</v>
      </c>
      <c r="O2581" s="1">
        <v>-70.488470000000007</v>
      </c>
      <c r="P2581" s="1">
        <v>10</v>
      </c>
      <c r="Q2581" s="1">
        <v>517</v>
      </c>
      <c r="R2581" s="7">
        <v>6.5</v>
      </c>
      <c r="S2581" s="1">
        <v>4</v>
      </c>
      <c r="T2581" s="1">
        <v>20</v>
      </c>
      <c r="U2581" s="1">
        <v>108</v>
      </c>
      <c r="V2581" s="1">
        <v>165</v>
      </c>
      <c r="W2581" s="1">
        <v>71</v>
      </c>
      <c r="X2581" s="1">
        <v>84</v>
      </c>
      <c r="Y2581" s="1">
        <v>124.29976279219606</v>
      </c>
      <c r="Z2581" s="1">
        <v>140.55284817532586</v>
      </c>
      <c r="AA2581" s="1">
        <v>137.0728759765625</v>
      </c>
      <c r="AB2581" s="1" t="s">
        <v>3286</v>
      </c>
      <c r="AC2581" s="3">
        <v>79</v>
      </c>
      <c r="AD2581" s="3">
        <f>_xlfn.XLOOKUP(B2581,EVENTOS!B:B,EVENTOS!M:M,"--",0,1)</f>
        <v>506</v>
      </c>
      <c r="AE2581" s="3">
        <v>2</v>
      </c>
      <c r="AF2581" s="12">
        <f>_xlfn.XLOOKUP(C2581,ESTACIONES!B:B,ESTACIONES!N:N,0,0,1)</f>
        <v>4.9096191577978914</v>
      </c>
      <c r="AG2581">
        <f>_xlfn.XLOOKUP(A2581,'L y W'!A:A,'L y W'!B:B,0,0,1)</f>
        <v>5.5641649987299706</v>
      </c>
      <c r="AH2581">
        <f>_xlfn.XLOOKUP(A2581,'L y W'!A:A,'L y W'!C:C,0,0,1)</f>
        <v>5.8479008414448064</v>
      </c>
    </row>
    <row r="2582" spans="1:34" x14ac:dyDescent="0.3">
      <c r="A2582" s="1">
        <v>5009</v>
      </c>
      <c r="B2582" s="1" t="s">
        <v>3287</v>
      </c>
      <c r="C2582" s="1" t="s">
        <v>699</v>
      </c>
      <c r="D2582" s="1">
        <v>2018</v>
      </c>
      <c r="E2582" s="1">
        <v>10</v>
      </c>
      <c r="F2582" s="1">
        <v>12</v>
      </c>
      <c r="G2582" s="1">
        <v>1</v>
      </c>
      <c r="H2582" s="1">
        <v>58</v>
      </c>
      <c r="I2582" s="1">
        <v>51</v>
      </c>
      <c r="J2582" s="1">
        <v>-34.731000000000002</v>
      </c>
      <c r="K2582" s="1">
        <v>-71.828999999999994</v>
      </c>
      <c r="L2582" s="1">
        <v>4.5999999999999996</v>
      </c>
      <c r="M2582" s="1">
        <v>43.2</v>
      </c>
      <c r="N2582" s="1">
        <v>-35.590811000000002</v>
      </c>
      <c r="O2582" s="1">
        <v>-72.281188999999998</v>
      </c>
      <c r="P2582" s="1">
        <v>0</v>
      </c>
      <c r="Q2582" s="1">
        <v>400</v>
      </c>
      <c r="R2582" s="7">
        <v>2.56</v>
      </c>
      <c r="S2582" s="1" t="s">
        <v>38</v>
      </c>
      <c r="T2582" s="1" t="s">
        <v>38</v>
      </c>
      <c r="U2582" s="1" t="s">
        <v>38</v>
      </c>
      <c r="V2582" s="1" t="s">
        <v>38</v>
      </c>
      <c r="W2582" s="1" t="s">
        <v>38</v>
      </c>
      <c r="X2582" s="1" t="s">
        <v>38</v>
      </c>
      <c r="Y2582" s="1">
        <v>103.90658583399892</v>
      </c>
      <c r="Z2582" s="1">
        <v>112.5291899005684</v>
      </c>
      <c r="AA2582" s="1">
        <v>112.5291899005684</v>
      </c>
      <c r="AB2582" s="1" t="s">
        <v>3288</v>
      </c>
      <c r="AC2582" s="3">
        <v>69</v>
      </c>
      <c r="AD2582" s="3">
        <f>_xlfn.XLOOKUP(B2582,EVENTOS!B:B,EVENTOS!M:M,"--",0,1)</f>
        <v>507</v>
      </c>
      <c r="AE2582" s="3">
        <v>1</v>
      </c>
      <c r="AF2582" s="12">
        <f>_xlfn.XLOOKUP(C2582,ESTACIONES!B:B,ESTACIONES!N:N,0,0,1)</f>
        <v>3.8802400390456731</v>
      </c>
      <c r="AG2582" t="e">
        <f>_xlfn.XLOOKUP(A2582,'L y W'!A:A,'L y W'!B:B,0,0,1)</f>
        <v>#N/A</v>
      </c>
      <c r="AH2582" t="e">
        <f>_xlfn.XLOOKUP(A2582,'L y W'!A:A,'L y W'!C:C,0,0,1)</f>
        <v>#N/A</v>
      </c>
    </row>
    <row r="2583" spans="1:34" x14ac:dyDescent="0.3">
      <c r="A2583" s="1">
        <v>501</v>
      </c>
      <c r="B2583" s="1" t="s">
        <v>3289</v>
      </c>
      <c r="C2583" s="1" t="s">
        <v>113</v>
      </c>
      <c r="D2583" s="1">
        <v>2014</v>
      </c>
      <c r="E2583" s="1">
        <v>6</v>
      </c>
      <c r="F2583" s="1">
        <v>16</v>
      </c>
      <c r="G2583" s="1">
        <v>9</v>
      </c>
      <c r="H2583" s="1">
        <v>17</v>
      </c>
      <c r="I2583" s="1">
        <v>46</v>
      </c>
      <c r="J2583" s="1">
        <v>-23.97</v>
      </c>
      <c r="K2583" s="1">
        <v>-69.563999999999993</v>
      </c>
      <c r="L2583" s="1">
        <v>5</v>
      </c>
      <c r="M2583" s="1">
        <v>90.7</v>
      </c>
      <c r="N2583" s="1">
        <v>-23.208335000000002</v>
      </c>
      <c r="O2583" s="1">
        <v>-69.470920000000007</v>
      </c>
      <c r="P2583" s="1">
        <v>0</v>
      </c>
      <c r="Q2583" s="1">
        <v>532</v>
      </c>
      <c r="R2583" s="7">
        <v>2.2200000000000002</v>
      </c>
      <c r="S2583" s="1" t="s">
        <v>38</v>
      </c>
      <c r="T2583" s="1" t="s">
        <v>38</v>
      </c>
      <c r="U2583" s="1" t="s">
        <v>38</v>
      </c>
      <c r="V2583" s="1" t="s">
        <v>38</v>
      </c>
      <c r="W2583" s="1" t="s">
        <v>38</v>
      </c>
      <c r="X2583" s="1" t="s">
        <v>38</v>
      </c>
      <c r="Y2583" s="1">
        <v>84.88951281786801</v>
      </c>
      <c r="Z2583" s="1">
        <v>124.22849667630602</v>
      </c>
      <c r="AA2583" s="1">
        <v>123.11499999999999</v>
      </c>
      <c r="AB2583" s="1" t="s">
        <v>3290</v>
      </c>
      <c r="AC2583" s="3">
        <v>20</v>
      </c>
      <c r="AD2583" s="3">
        <f>_xlfn.XLOOKUP(B2583,EVENTOS!B:B,EVENTOS!M:M,"--",0,1)</f>
        <v>508</v>
      </c>
      <c r="AE2583" s="3">
        <v>2</v>
      </c>
      <c r="AF2583" s="12">
        <f>_xlfn.XLOOKUP(C2583,ESTACIONES!B:B,ESTACIONES!N:N,0,0,1)</f>
        <v>3.4503543176923124</v>
      </c>
      <c r="AG2583" t="e">
        <f>_xlfn.XLOOKUP(A2583,'L y W'!A:A,'L y W'!B:B,0,0,1)</f>
        <v>#N/A</v>
      </c>
      <c r="AH2583" t="e">
        <f>_xlfn.XLOOKUP(A2583,'L y W'!A:A,'L y W'!C:C,0,0,1)</f>
        <v>#N/A</v>
      </c>
    </row>
    <row r="2584" spans="1:34" x14ac:dyDescent="0.3">
      <c r="A2584" s="1">
        <v>5010</v>
      </c>
      <c r="B2584" s="1" t="s">
        <v>3291</v>
      </c>
      <c r="C2584" s="1" t="s">
        <v>2391</v>
      </c>
      <c r="D2584" s="1">
        <v>2018</v>
      </c>
      <c r="E2584" s="1">
        <v>10</v>
      </c>
      <c r="F2584" s="1">
        <v>18</v>
      </c>
      <c r="G2584" s="1">
        <v>15</v>
      </c>
      <c r="H2584" s="1">
        <v>47</v>
      </c>
      <c r="I2584" s="1">
        <v>53</v>
      </c>
      <c r="J2584" s="1">
        <v>-17.908000000000001</v>
      </c>
      <c r="K2584" s="1">
        <v>-70.021000000000001</v>
      </c>
      <c r="L2584" s="1">
        <v>4.7</v>
      </c>
      <c r="M2584" s="1">
        <v>107</v>
      </c>
      <c r="N2584" s="1">
        <v>-18.486319999999999</v>
      </c>
      <c r="O2584" s="1">
        <v>-70.300539999999998</v>
      </c>
      <c r="P2584" s="1">
        <v>44</v>
      </c>
      <c r="Q2584" s="1">
        <v>446</v>
      </c>
      <c r="R2584" s="7">
        <v>1.2</v>
      </c>
      <c r="S2584" s="1" t="s">
        <v>38</v>
      </c>
      <c r="T2584" s="1" t="s">
        <v>38</v>
      </c>
      <c r="U2584" s="1" t="s">
        <v>38</v>
      </c>
      <c r="V2584" s="1" t="s">
        <v>38</v>
      </c>
      <c r="W2584" s="1" t="s">
        <v>38</v>
      </c>
      <c r="X2584" s="1" t="s">
        <v>38</v>
      </c>
      <c r="Y2584" s="1">
        <v>70.510631339462819</v>
      </c>
      <c r="Z2584" s="1">
        <v>128.18021324638852</v>
      </c>
      <c r="AA2584" s="1">
        <v>128.18021324638852</v>
      </c>
      <c r="AB2584" s="1" t="s">
        <v>3292</v>
      </c>
      <c r="AC2584" s="3">
        <v>142</v>
      </c>
      <c r="AD2584" s="3">
        <f>_xlfn.XLOOKUP(B2584,EVENTOS!B:B,EVENTOS!M:M,"--",0,1)</f>
        <v>509</v>
      </c>
      <c r="AE2584" s="3">
        <v>2</v>
      </c>
      <c r="AF2584" s="12">
        <f>_xlfn.XLOOKUP(C2584,ESTACIONES!B:B,ESTACIONES!N:N,0,0,1)</f>
        <v>2.4950659697317303</v>
      </c>
      <c r="AG2584" t="e">
        <f>_xlfn.XLOOKUP(A2584,'L y W'!A:A,'L y W'!B:B,0,0,1)</f>
        <v>#N/A</v>
      </c>
      <c r="AH2584" t="e">
        <f>_xlfn.XLOOKUP(A2584,'L y W'!A:A,'L y W'!C:C,0,0,1)</f>
        <v>#N/A</v>
      </c>
    </row>
    <row r="2585" spans="1:34" x14ac:dyDescent="0.3">
      <c r="A2585" s="1">
        <v>5011</v>
      </c>
      <c r="B2585" s="1" t="s">
        <v>3291</v>
      </c>
      <c r="C2585" s="1" t="s">
        <v>2258</v>
      </c>
      <c r="D2585" s="1">
        <v>2018</v>
      </c>
      <c r="E2585" s="1">
        <v>10</v>
      </c>
      <c r="F2585" s="1">
        <v>18</v>
      </c>
      <c r="G2585" s="1">
        <v>15</v>
      </c>
      <c r="H2585" s="1">
        <v>47</v>
      </c>
      <c r="I2585" s="1">
        <v>53</v>
      </c>
      <c r="J2585" s="1">
        <v>-17.908000000000001</v>
      </c>
      <c r="K2585" s="1">
        <v>-70.021000000000001</v>
      </c>
      <c r="L2585" s="1">
        <v>4.7</v>
      </c>
      <c r="M2585" s="1">
        <v>107</v>
      </c>
      <c r="N2585" s="1">
        <v>-18.469709999999999</v>
      </c>
      <c r="O2585" s="1">
        <v>-70.293459999999996</v>
      </c>
      <c r="P2585" s="1">
        <v>29</v>
      </c>
      <c r="Q2585" s="1">
        <v>500</v>
      </c>
      <c r="R2585" s="7">
        <v>2.5</v>
      </c>
      <c r="S2585" s="1" t="s">
        <v>38</v>
      </c>
      <c r="T2585" s="1" t="s">
        <v>38</v>
      </c>
      <c r="U2585" s="1" t="s">
        <v>38</v>
      </c>
      <c r="V2585" s="1" t="s">
        <v>38</v>
      </c>
      <c r="W2585" s="1" t="s">
        <v>38</v>
      </c>
      <c r="X2585" s="1" t="s">
        <v>38</v>
      </c>
      <c r="Y2585" s="1">
        <v>68.528166120503812</v>
      </c>
      <c r="Z2585" s="1">
        <v>127.0878294442051</v>
      </c>
      <c r="AA2585" s="1">
        <v>127.0878294442051</v>
      </c>
      <c r="AB2585" s="1" t="s">
        <v>3293</v>
      </c>
      <c r="AC2585" s="3">
        <v>134</v>
      </c>
      <c r="AD2585" s="3">
        <f>_xlfn.XLOOKUP(B2585,EVENTOS!B:B,EVENTOS!M:M,"--",0,1)</f>
        <v>509</v>
      </c>
      <c r="AE2585" s="3">
        <v>2</v>
      </c>
      <c r="AF2585" s="12">
        <f>_xlfn.XLOOKUP(C2585,ESTACIONES!B:B,ESTACIONES!N:N,0,0,1)</f>
        <v>2.7587909270295117</v>
      </c>
      <c r="AG2585" t="e">
        <f>_xlfn.XLOOKUP(A2585,'L y W'!A:A,'L y W'!B:B,0,0,1)</f>
        <v>#N/A</v>
      </c>
      <c r="AH2585" t="e">
        <f>_xlfn.XLOOKUP(A2585,'L y W'!A:A,'L y W'!C:C,0,0,1)</f>
        <v>#N/A</v>
      </c>
    </row>
    <row r="2586" spans="1:34" x14ac:dyDescent="0.3">
      <c r="A2586" s="1">
        <v>5012</v>
      </c>
      <c r="B2586" s="1" t="s">
        <v>3291</v>
      </c>
      <c r="C2586" s="1" t="s">
        <v>2260</v>
      </c>
      <c r="D2586" s="1">
        <v>2018</v>
      </c>
      <c r="E2586" s="1">
        <v>10</v>
      </c>
      <c r="F2586" s="1">
        <v>18</v>
      </c>
      <c r="G2586" s="1">
        <v>15</v>
      </c>
      <c r="H2586" s="1">
        <v>47</v>
      </c>
      <c r="I2586" s="1">
        <v>53</v>
      </c>
      <c r="J2586" s="1">
        <v>-17.908000000000001</v>
      </c>
      <c r="K2586" s="1">
        <v>-70.021000000000001</v>
      </c>
      <c r="L2586" s="1">
        <v>4.7</v>
      </c>
      <c r="M2586" s="1">
        <v>107</v>
      </c>
      <c r="N2586" s="1">
        <v>-18.445910000000001</v>
      </c>
      <c r="O2586" s="1">
        <v>-70.29289</v>
      </c>
      <c r="P2586" s="1">
        <v>15</v>
      </c>
      <c r="Q2586" s="1">
        <v>560</v>
      </c>
      <c r="R2586" s="7">
        <v>1.2</v>
      </c>
      <c r="S2586" s="1" t="s">
        <v>38</v>
      </c>
      <c r="T2586" s="1" t="s">
        <v>38</v>
      </c>
      <c r="U2586" s="1" t="s">
        <v>38</v>
      </c>
      <c r="V2586" s="1" t="s">
        <v>38</v>
      </c>
      <c r="W2586" s="1" t="s">
        <v>38</v>
      </c>
      <c r="X2586" s="1" t="s">
        <v>38</v>
      </c>
      <c r="Y2586" s="1">
        <v>66.122087269197209</v>
      </c>
      <c r="Z2586" s="1">
        <v>125.7948355451659</v>
      </c>
      <c r="AA2586" s="1">
        <v>125.7948355451659</v>
      </c>
      <c r="AB2586" s="1" t="s">
        <v>3294</v>
      </c>
      <c r="AC2586" s="3">
        <v>135</v>
      </c>
      <c r="AD2586" s="3">
        <f>_xlfn.XLOOKUP(B2586,EVENTOS!B:B,EVENTOS!M:M,"--",0,1)</f>
        <v>509</v>
      </c>
      <c r="AE2586" s="3">
        <v>2</v>
      </c>
      <c r="AF2586" s="12">
        <f>_xlfn.XLOOKUP(C2586,ESTACIONES!B:B,ESTACIONES!N:N,0,0,1)</f>
        <v>2.6550997430649685</v>
      </c>
      <c r="AG2586" t="e">
        <f>_xlfn.XLOOKUP(A2586,'L y W'!A:A,'L y W'!B:B,0,0,1)</f>
        <v>#N/A</v>
      </c>
      <c r="AH2586" t="e">
        <f>_xlfn.XLOOKUP(A2586,'L y W'!A:A,'L y W'!C:C,0,0,1)</f>
        <v>#N/A</v>
      </c>
    </row>
    <row r="2587" spans="1:34" x14ac:dyDescent="0.3">
      <c r="A2587" s="1">
        <v>5013</v>
      </c>
      <c r="B2587" s="1" t="s">
        <v>3291</v>
      </c>
      <c r="C2587" s="1" t="s">
        <v>1631</v>
      </c>
      <c r="D2587" s="1">
        <v>2018</v>
      </c>
      <c r="E2587" s="1">
        <v>10</v>
      </c>
      <c r="F2587" s="1">
        <v>18</v>
      </c>
      <c r="G2587" s="1">
        <v>15</v>
      </c>
      <c r="H2587" s="1">
        <v>47</v>
      </c>
      <c r="I2587" s="1">
        <v>53</v>
      </c>
      <c r="J2587" s="1">
        <v>-17.908000000000001</v>
      </c>
      <c r="K2587" s="1">
        <v>-70.021000000000001</v>
      </c>
      <c r="L2587" s="1">
        <v>4.7</v>
      </c>
      <c r="M2587" s="1">
        <v>107</v>
      </c>
      <c r="N2587" s="1">
        <v>-18.452459999999999</v>
      </c>
      <c r="O2587" s="1">
        <v>-70.066739999999996</v>
      </c>
      <c r="P2587" s="1">
        <v>624</v>
      </c>
      <c r="Q2587" s="1">
        <v>560</v>
      </c>
      <c r="R2587" s="7">
        <v>2.2000000000000002</v>
      </c>
      <c r="S2587" s="1" t="s">
        <v>38</v>
      </c>
      <c r="T2587" s="1" t="s">
        <v>38</v>
      </c>
      <c r="U2587" s="1" t="s">
        <v>38</v>
      </c>
      <c r="V2587" s="1" t="s">
        <v>38</v>
      </c>
      <c r="W2587" s="1" t="s">
        <v>38</v>
      </c>
      <c r="X2587" s="1" t="s">
        <v>38</v>
      </c>
      <c r="Y2587" s="1">
        <v>60.456154018233498</v>
      </c>
      <c r="Z2587" s="1">
        <v>123.44177548413815</v>
      </c>
      <c r="AA2587" s="1">
        <v>123.44177548413815</v>
      </c>
      <c r="AB2587" s="1" t="s">
        <v>3295</v>
      </c>
      <c r="AC2587" s="3">
        <v>103</v>
      </c>
      <c r="AD2587" s="3">
        <f>_xlfn.XLOOKUP(B2587,EVENTOS!B:B,EVENTOS!M:M,"--",0,1)</f>
        <v>509</v>
      </c>
      <c r="AE2587" s="3">
        <v>2</v>
      </c>
      <c r="AF2587" s="12">
        <f>_xlfn.XLOOKUP(C2587,ESTACIONES!B:B,ESTACIONES!N:N,0,0,1)</f>
        <v>3.6794579338006224</v>
      </c>
      <c r="AG2587" t="e">
        <f>_xlfn.XLOOKUP(A2587,'L y W'!A:A,'L y W'!B:B,0,0,1)</f>
        <v>#N/A</v>
      </c>
      <c r="AH2587" t="e">
        <f>_xlfn.XLOOKUP(A2587,'L y W'!A:A,'L y W'!C:C,0,0,1)</f>
        <v>#N/A</v>
      </c>
    </row>
    <row r="2588" spans="1:34" x14ac:dyDescent="0.3">
      <c r="A2588" s="1">
        <v>5014</v>
      </c>
      <c r="B2588" s="1" t="s">
        <v>3291</v>
      </c>
      <c r="C2588" s="1" t="s">
        <v>2399</v>
      </c>
      <c r="D2588" s="1">
        <v>2018</v>
      </c>
      <c r="E2588" s="1">
        <v>10</v>
      </c>
      <c r="F2588" s="1">
        <v>18</v>
      </c>
      <c r="G2588" s="1">
        <v>15</v>
      </c>
      <c r="H2588" s="1">
        <v>47</v>
      </c>
      <c r="I2588" s="1">
        <v>53</v>
      </c>
      <c r="J2588" s="1">
        <v>-17.908000000000001</v>
      </c>
      <c r="K2588" s="1">
        <v>-70.021000000000001</v>
      </c>
      <c r="L2588" s="1">
        <v>4.7</v>
      </c>
      <c r="M2588" s="1">
        <v>107</v>
      </c>
      <c r="N2588" s="1">
        <v>-18.518740000000001</v>
      </c>
      <c r="O2588" s="1">
        <v>-70.179310000000001</v>
      </c>
      <c r="P2588" s="1">
        <v>251</v>
      </c>
      <c r="Q2588" s="1">
        <v>531</v>
      </c>
      <c r="R2588" s="7">
        <v>1.3</v>
      </c>
      <c r="S2588" s="1" t="s">
        <v>38</v>
      </c>
      <c r="T2588" s="1" t="s">
        <v>38</v>
      </c>
      <c r="U2588" s="1" t="s">
        <v>38</v>
      </c>
      <c r="V2588" s="1" t="s">
        <v>38</v>
      </c>
      <c r="W2588" s="1" t="s">
        <v>38</v>
      </c>
      <c r="X2588" s="1" t="s">
        <v>38</v>
      </c>
      <c r="Y2588" s="1">
        <v>69.641644379669572</v>
      </c>
      <c r="Z2588" s="1">
        <v>127.87781524918371</v>
      </c>
      <c r="AA2588" s="1">
        <v>127.87781524918371</v>
      </c>
      <c r="AB2588" s="1" t="s">
        <v>3296</v>
      </c>
      <c r="AC2588" s="3">
        <v>144</v>
      </c>
      <c r="AD2588" s="3">
        <f>_xlfn.XLOOKUP(B2588,EVENTOS!B:B,EVENTOS!M:M,"--",0,1)</f>
        <v>509</v>
      </c>
      <c r="AE2588" s="3">
        <v>2</v>
      </c>
      <c r="AF2588" s="12">
        <f>_xlfn.XLOOKUP(C2588,ESTACIONES!B:B,ESTACIONES!N:N,0,0,1)</f>
        <v>2.3785808183232593</v>
      </c>
      <c r="AG2588" t="e">
        <f>_xlfn.XLOOKUP(A2588,'L y W'!A:A,'L y W'!B:B,0,0,1)</f>
        <v>#N/A</v>
      </c>
      <c r="AH2588" t="e">
        <f>_xlfn.XLOOKUP(A2588,'L y W'!A:A,'L y W'!C:C,0,0,1)</f>
        <v>#N/A</v>
      </c>
    </row>
    <row r="2589" spans="1:34" x14ac:dyDescent="0.3">
      <c r="A2589" s="1">
        <v>5015</v>
      </c>
      <c r="B2589" s="1" t="s">
        <v>3291</v>
      </c>
      <c r="C2589" s="1" t="s">
        <v>2401</v>
      </c>
      <c r="D2589" s="1">
        <v>2018</v>
      </c>
      <c r="E2589" s="1">
        <v>10</v>
      </c>
      <c r="F2589" s="1">
        <v>18</v>
      </c>
      <c r="G2589" s="1">
        <v>15</v>
      </c>
      <c r="H2589" s="1">
        <v>47</v>
      </c>
      <c r="I2589" s="1">
        <v>53</v>
      </c>
      <c r="J2589" s="1">
        <v>-17.908000000000001</v>
      </c>
      <c r="K2589" s="1">
        <v>-70.021000000000001</v>
      </c>
      <c r="L2589" s="1">
        <v>4.7</v>
      </c>
      <c r="M2589" s="1">
        <v>107</v>
      </c>
      <c r="N2589" s="1">
        <v>-18.351089999999999</v>
      </c>
      <c r="O2589" s="1">
        <v>-70.335920000000002</v>
      </c>
      <c r="P2589" s="1">
        <v>45</v>
      </c>
      <c r="Q2589" s="1">
        <v>474</v>
      </c>
      <c r="R2589" s="7">
        <v>0.42</v>
      </c>
      <c r="S2589" s="1" t="s">
        <v>38</v>
      </c>
      <c r="T2589" s="1" t="s">
        <v>38</v>
      </c>
      <c r="U2589" s="1" t="s">
        <v>38</v>
      </c>
      <c r="V2589" s="1" t="s">
        <v>38</v>
      </c>
      <c r="W2589" s="1" t="s">
        <v>38</v>
      </c>
      <c r="X2589" s="1" t="s">
        <v>38</v>
      </c>
      <c r="Y2589" s="1">
        <v>59.294290767642245</v>
      </c>
      <c r="Z2589" s="1">
        <v>122.37011458128862</v>
      </c>
      <c r="AA2589" s="1">
        <v>122.37011458128862</v>
      </c>
      <c r="AB2589" s="1" t="s">
        <v>3297</v>
      </c>
      <c r="AC2589" s="3">
        <v>145</v>
      </c>
      <c r="AD2589" s="3">
        <f>_xlfn.XLOOKUP(B2589,EVENTOS!B:B,EVENTOS!M:M,"--",0,1)</f>
        <v>509</v>
      </c>
      <c r="AE2589" s="3">
        <v>2</v>
      </c>
      <c r="AF2589" s="12">
        <f>_xlfn.XLOOKUP(C2589,ESTACIONES!B:B,ESTACIONES!N:N,0,0,1)</f>
        <v>3.6271530870589417</v>
      </c>
      <c r="AG2589" t="e">
        <f>_xlfn.XLOOKUP(A2589,'L y W'!A:A,'L y W'!B:B,0,0,1)</f>
        <v>#N/A</v>
      </c>
      <c r="AH2589" t="e">
        <f>_xlfn.XLOOKUP(A2589,'L y W'!A:A,'L y W'!C:C,0,0,1)</f>
        <v>#N/A</v>
      </c>
    </row>
    <row r="2590" spans="1:34" x14ac:dyDescent="0.3">
      <c r="A2590" s="1">
        <v>5017</v>
      </c>
      <c r="B2590" s="1" t="s">
        <v>3291</v>
      </c>
      <c r="C2590" s="1" t="s">
        <v>2264</v>
      </c>
      <c r="D2590" s="1">
        <v>2018</v>
      </c>
      <c r="E2590" s="1">
        <v>10</v>
      </c>
      <c r="F2590" s="1">
        <v>18</v>
      </c>
      <c r="G2590" s="1">
        <v>15</v>
      </c>
      <c r="H2590" s="1">
        <v>47</v>
      </c>
      <c r="I2590" s="1">
        <v>53</v>
      </c>
      <c r="J2590" s="1">
        <v>-17.908000000000001</v>
      </c>
      <c r="K2590" s="1">
        <v>-70.021000000000001</v>
      </c>
      <c r="L2590" s="1">
        <v>4.7</v>
      </c>
      <c r="M2590" s="1">
        <v>107</v>
      </c>
      <c r="N2590" s="1">
        <v>-18.493469999999999</v>
      </c>
      <c r="O2590" s="1">
        <v>-70.29907</v>
      </c>
      <c r="P2590" s="1">
        <v>75</v>
      </c>
      <c r="Q2590" s="1">
        <v>727</v>
      </c>
      <c r="R2590" s="7">
        <v>5.3166666666666655</v>
      </c>
      <c r="S2590" s="1" t="s">
        <v>38</v>
      </c>
      <c r="T2590" s="1" t="s">
        <v>38</v>
      </c>
      <c r="U2590" s="1" t="s">
        <v>38</v>
      </c>
      <c r="V2590" s="1" t="s">
        <v>38</v>
      </c>
      <c r="W2590" s="1" t="s">
        <v>38</v>
      </c>
      <c r="X2590" s="1" t="s">
        <v>38</v>
      </c>
      <c r="Y2590" s="1">
        <v>71.165179358936527</v>
      </c>
      <c r="Z2590" s="1">
        <v>128.56725235529305</v>
      </c>
      <c r="AA2590" s="1">
        <v>128.56725235529305</v>
      </c>
      <c r="AB2590" s="1" t="s">
        <v>3298</v>
      </c>
      <c r="AC2590" s="3">
        <v>137</v>
      </c>
      <c r="AD2590" s="3">
        <f>_xlfn.XLOOKUP(B2590,EVENTOS!B:B,EVENTOS!M:M,"--",0,1)</f>
        <v>509</v>
      </c>
      <c r="AE2590" s="3">
        <v>2</v>
      </c>
      <c r="AF2590" s="12">
        <f>_xlfn.XLOOKUP(C2590,ESTACIONES!B:B,ESTACIONES!N:N,0,0,1)</f>
        <v>3.2207112542023326</v>
      </c>
      <c r="AG2590" t="e">
        <f>_xlfn.XLOOKUP(A2590,'L y W'!A:A,'L y W'!B:B,0,0,1)</f>
        <v>#N/A</v>
      </c>
      <c r="AH2590" t="e">
        <f>_xlfn.XLOOKUP(A2590,'L y W'!A:A,'L y W'!C:C,0,0,1)</f>
        <v>#N/A</v>
      </c>
    </row>
    <row r="2591" spans="1:34" x14ac:dyDescent="0.3">
      <c r="A2591" s="1">
        <v>502</v>
      </c>
      <c r="B2591" s="1" t="s">
        <v>3299</v>
      </c>
      <c r="C2591" s="1" t="s">
        <v>2391</v>
      </c>
      <c r="D2591" s="1">
        <v>2014</v>
      </c>
      <c r="E2591" s="1">
        <v>6</v>
      </c>
      <c r="F2591" s="1">
        <v>19</v>
      </c>
      <c r="G2591" s="1">
        <v>19</v>
      </c>
      <c r="H2591" s="1">
        <v>54</v>
      </c>
      <c r="I2591" s="1">
        <v>5</v>
      </c>
      <c r="J2591" s="1">
        <v>-19.815000000000001</v>
      </c>
      <c r="K2591" s="1">
        <v>-70.941000000000003</v>
      </c>
      <c r="L2591" s="1">
        <v>6</v>
      </c>
      <c r="M2591" s="1">
        <v>40.1</v>
      </c>
      <c r="N2591" s="1">
        <v>-18.486319999999999</v>
      </c>
      <c r="O2591" s="1">
        <v>-70.300539999999998</v>
      </c>
      <c r="P2591" s="1">
        <v>44</v>
      </c>
      <c r="Q2591" s="1">
        <v>446</v>
      </c>
      <c r="R2591" s="7">
        <v>1.2</v>
      </c>
      <c r="S2591" s="1">
        <v>351</v>
      </c>
      <c r="T2591" s="1">
        <v>22</v>
      </c>
      <c r="U2591" s="1">
        <v>91</v>
      </c>
      <c r="V2591" s="1">
        <v>169</v>
      </c>
      <c r="W2591" s="1">
        <v>68</v>
      </c>
      <c r="X2591" s="1">
        <v>90</v>
      </c>
      <c r="Y2591" s="1">
        <v>161.77333207089643</v>
      </c>
      <c r="Z2591" s="1">
        <v>166.67978793279204</v>
      </c>
      <c r="AA2591" s="1">
        <v>160.85760498046881</v>
      </c>
      <c r="AB2591" s="1" t="s">
        <v>3300</v>
      </c>
      <c r="AC2591" s="3">
        <v>142</v>
      </c>
      <c r="AD2591" s="3">
        <f>_xlfn.XLOOKUP(B2591,EVENTOS!B:B,EVENTOS!M:M,"--",0,1)</f>
        <v>510</v>
      </c>
      <c r="AE2591" s="3">
        <v>1</v>
      </c>
      <c r="AF2591" s="12">
        <f>_xlfn.XLOOKUP(C2591,ESTACIONES!B:B,ESTACIONES!N:N,0,0,1)</f>
        <v>2.4950659697317303</v>
      </c>
      <c r="AG2591">
        <f>_xlfn.XLOOKUP(A2591,'L y W'!A:A,'L y W'!B:B,0,0,1)</f>
        <v>9.794899854086994</v>
      </c>
      <c r="AH2591">
        <f>_xlfn.XLOOKUP(A2591,'L y W'!A:A,'L y W'!C:C,0,0,1)</f>
        <v>8.7297136838811138</v>
      </c>
    </row>
    <row r="2592" spans="1:34" x14ac:dyDescent="0.3">
      <c r="A2592" s="1">
        <v>5026</v>
      </c>
      <c r="B2592" s="1" t="s">
        <v>3301</v>
      </c>
      <c r="C2592" s="1" t="s">
        <v>524</v>
      </c>
      <c r="D2592" s="1">
        <v>2018</v>
      </c>
      <c r="E2592" s="1">
        <v>10</v>
      </c>
      <c r="F2592" s="1">
        <v>25</v>
      </c>
      <c r="G2592" s="1">
        <v>11</v>
      </c>
      <c r="H2592" s="1">
        <v>19</v>
      </c>
      <c r="I2592" s="1">
        <v>34</v>
      </c>
      <c r="J2592" s="1">
        <v>-30.638000000000002</v>
      </c>
      <c r="K2592" s="1">
        <v>-71.741</v>
      </c>
      <c r="L2592" s="1">
        <v>4.9000000000000004</v>
      </c>
      <c r="M2592" s="1">
        <v>36.700000000000003</v>
      </c>
      <c r="N2592" s="1">
        <v>-30.579305999999999</v>
      </c>
      <c r="O2592" s="1">
        <v>-71.494556000000003</v>
      </c>
      <c r="P2592" s="1">
        <v>203</v>
      </c>
      <c r="Q2592" s="1">
        <v>505</v>
      </c>
      <c r="R2592" s="7">
        <v>1.75</v>
      </c>
      <c r="S2592" s="1">
        <v>3</v>
      </c>
      <c r="T2592" s="1">
        <v>35</v>
      </c>
      <c r="U2592" s="1">
        <v>94</v>
      </c>
      <c r="V2592" s="1">
        <v>178</v>
      </c>
      <c r="W2592" s="1">
        <v>55</v>
      </c>
      <c r="X2592" s="1">
        <v>87</v>
      </c>
      <c r="Y2592" s="1">
        <v>24.511484834398381</v>
      </c>
      <c r="Z2592" s="1">
        <v>44.301741475781085</v>
      </c>
      <c r="AA2592" s="1">
        <v>44.129409790039063</v>
      </c>
      <c r="AB2592" s="1" t="s">
        <v>3302</v>
      </c>
      <c r="AC2592" s="3">
        <v>59</v>
      </c>
      <c r="AD2592" s="3">
        <f>_xlfn.XLOOKUP(B2592,EVENTOS!B:B,EVENTOS!M:M,"--",0,1)</f>
        <v>511</v>
      </c>
      <c r="AE2592" s="3">
        <v>1</v>
      </c>
      <c r="AF2592" s="12">
        <f>_xlfn.XLOOKUP(C2592,ESTACIONES!B:B,ESTACIONES!N:N,0,0,1)</f>
        <v>2.4467954161962564</v>
      </c>
      <c r="AG2592">
        <f>_xlfn.XLOOKUP(A2592,'L y W'!A:A,'L y W'!B:B,0,0,1)</f>
        <v>0</v>
      </c>
      <c r="AH2592">
        <f>_xlfn.XLOOKUP(A2592,'L y W'!A:A,'L y W'!C:C,0,0,1)</f>
        <v>0</v>
      </c>
    </row>
    <row r="2593" spans="1:34" x14ac:dyDescent="0.3">
      <c r="A2593" s="1">
        <v>5027</v>
      </c>
      <c r="B2593" s="1" t="s">
        <v>3301</v>
      </c>
      <c r="C2593" s="1" t="s">
        <v>2859</v>
      </c>
      <c r="D2593" s="1">
        <v>2018</v>
      </c>
      <c r="E2593" s="1">
        <v>10</v>
      </c>
      <c r="F2593" s="1">
        <v>25</v>
      </c>
      <c r="G2593" s="1">
        <v>11</v>
      </c>
      <c r="H2593" s="1">
        <v>19</v>
      </c>
      <c r="I2593" s="1">
        <v>34</v>
      </c>
      <c r="J2593" s="1">
        <v>-30.638000000000002</v>
      </c>
      <c r="K2593" s="1">
        <v>-71.741</v>
      </c>
      <c r="L2593" s="1">
        <v>4.9000000000000004</v>
      </c>
      <c r="M2593" s="1">
        <v>36.700000000000003</v>
      </c>
      <c r="N2593" s="1">
        <v>-29.90438</v>
      </c>
      <c r="O2593" s="1">
        <v>-71.237939999999995</v>
      </c>
      <c r="P2593" s="1">
        <v>73</v>
      </c>
      <c r="Q2593" s="1">
        <v>529</v>
      </c>
      <c r="R2593" s="7">
        <v>1.6023809523809527</v>
      </c>
      <c r="S2593" s="1">
        <v>3</v>
      </c>
      <c r="T2593" s="1">
        <v>35</v>
      </c>
      <c r="U2593" s="1">
        <v>94</v>
      </c>
      <c r="V2593" s="1">
        <v>178</v>
      </c>
      <c r="W2593" s="1">
        <v>55</v>
      </c>
      <c r="X2593" s="1">
        <v>87</v>
      </c>
      <c r="Y2593" s="1">
        <v>94.642117823218683</v>
      </c>
      <c r="Z2593" s="1">
        <v>101.53513675109718</v>
      </c>
      <c r="AA2593" s="1">
        <v>101.42567443847661</v>
      </c>
      <c r="AB2593" s="1" t="s">
        <v>3303</v>
      </c>
      <c r="AC2593" s="3">
        <v>160</v>
      </c>
      <c r="AD2593" s="3">
        <f>_xlfn.XLOOKUP(B2593,EVENTOS!B:B,EVENTOS!M:M,"--",0,1)</f>
        <v>511</v>
      </c>
      <c r="AE2593" s="3">
        <v>1</v>
      </c>
      <c r="AF2593" s="12">
        <f>_xlfn.XLOOKUP(C2593,ESTACIONES!B:B,ESTACIONES!N:N,0,0,1)</f>
        <v>2.2613598152657159</v>
      </c>
      <c r="AG2593">
        <f>_xlfn.XLOOKUP(A2593,'L y W'!A:A,'L y W'!B:B,0,0,1)</f>
        <v>0</v>
      </c>
      <c r="AH2593">
        <f>_xlfn.XLOOKUP(A2593,'L y W'!A:A,'L y W'!C:C,0,0,1)</f>
        <v>0</v>
      </c>
    </row>
    <row r="2594" spans="1:34" x14ac:dyDescent="0.3">
      <c r="A2594" s="1">
        <v>5028</v>
      </c>
      <c r="B2594" s="1" t="s">
        <v>3301</v>
      </c>
      <c r="C2594" s="1" t="s">
        <v>51</v>
      </c>
      <c r="D2594" s="1">
        <v>2018</v>
      </c>
      <c r="E2594" s="1">
        <v>10</v>
      </c>
      <c r="F2594" s="1">
        <v>25</v>
      </c>
      <c r="G2594" s="1">
        <v>11</v>
      </c>
      <c r="H2594" s="1">
        <v>19</v>
      </c>
      <c r="I2594" s="1">
        <v>34</v>
      </c>
      <c r="J2594" s="1">
        <v>-30.638000000000002</v>
      </c>
      <c r="K2594" s="1">
        <v>-71.741</v>
      </c>
      <c r="L2594" s="1">
        <v>4.9000000000000004</v>
      </c>
      <c r="M2594" s="1">
        <v>36.700000000000003</v>
      </c>
      <c r="N2594" s="1">
        <v>-31.783711</v>
      </c>
      <c r="O2594" s="1">
        <v>-70.969739000000004</v>
      </c>
      <c r="P2594" s="1">
        <v>458</v>
      </c>
      <c r="Q2594" s="1">
        <v>751</v>
      </c>
      <c r="R2594" s="7">
        <v>2.1</v>
      </c>
      <c r="S2594" s="1">
        <v>3</v>
      </c>
      <c r="T2594" s="1">
        <v>35</v>
      </c>
      <c r="U2594" s="1">
        <v>94</v>
      </c>
      <c r="V2594" s="1">
        <v>178</v>
      </c>
      <c r="W2594" s="1">
        <v>55</v>
      </c>
      <c r="X2594" s="1">
        <v>87</v>
      </c>
      <c r="Y2594" s="1">
        <v>146.75671561565292</v>
      </c>
      <c r="Z2594" s="1">
        <v>151.387748983508</v>
      </c>
      <c r="AA2594" s="1">
        <v>151.4800720214844</v>
      </c>
      <c r="AB2594" s="1" t="s">
        <v>3304</v>
      </c>
      <c r="AC2594" s="3">
        <v>8</v>
      </c>
      <c r="AD2594" s="3">
        <f>_xlfn.XLOOKUP(B2594,EVENTOS!B:B,EVENTOS!M:M,"--",0,1)</f>
        <v>511</v>
      </c>
      <c r="AE2594" s="3">
        <v>1</v>
      </c>
      <c r="AF2594" s="12">
        <f>_xlfn.XLOOKUP(C2594,ESTACIONES!B:B,ESTACIONES!N:N,0,0,1)</f>
        <v>4.6375108145656956</v>
      </c>
      <c r="AG2594">
        <f>_xlfn.XLOOKUP(A2594,'L y W'!A:A,'L y W'!B:B,0,0,1)</f>
        <v>0</v>
      </c>
      <c r="AH2594">
        <f>_xlfn.XLOOKUP(A2594,'L y W'!A:A,'L y W'!C:C,0,0,1)</f>
        <v>0</v>
      </c>
    </row>
    <row r="2595" spans="1:34" x14ac:dyDescent="0.3">
      <c r="A2595" s="1">
        <v>5029</v>
      </c>
      <c r="B2595" s="1" t="s">
        <v>3301</v>
      </c>
      <c r="C2595" s="1" t="s">
        <v>53</v>
      </c>
      <c r="D2595" s="1">
        <v>2018</v>
      </c>
      <c r="E2595" s="1">
        <v>10</v>
      </c>
      <c r="F2595" s="1">
        <v>25</v>
      </c>
      <c r="G2595" s="1">
        <v>11</v>
      </c>
      <c r="H2595" s="1">
        <v>19</v>
      </c>
      <c r="I2595" s="1">
        <v>34</v>
      </c>
      <c r="J2595" s="1">
        <v>-30.638000000000002</v>
      </c>
      <c r="K2595" s="1">
        <v>-71.741</v>
      </c>
      <c r="L2595" s="1">
        <v>4.9000000000000004</v>
      </c>
      <c r="M2595" s="1">
        <v>36.700000000000003</v>
      </c>
      <c r="N2595" s="1">
        <v>-30.258980000000001</v>
      </c>
      <c r="O2595" s="1">
        <v>-71.490459999999999</v>
      </c>
      <c r="P2595" s="1">
        <v>10</v>
      </c>
      <c r="Q2595" s="1">
        <v>364</v>
      </c>
      <c r="R2595" s="7">
        <v>1.87</v>
      </c>
      <c r="S2595" s="1">
        <v>3</v>
      </c>
      <c r="T2595" s="1">
        <v>35</v>
      </c>
      <c r="U2595" s="1">
        <v>94</v>
      </c>
      <c r="V2595" s="1">
        <v>178</v>
      </c>
      <c r="W2595" s="1">
        <v>55</v>
      </c>
      <c r="X2595" s="1">
        <v>87</v>
      </c>
      <c r="Y2595" s="1">
        <v>48.421168781615151</v>
      </c>
      <c r="Z2595" s="1">
        <v>60.76375306198311</v>
      </c>
      <c r="AA2595" s="1">
        <v>60.739559173583977</v>
      </c>
      <c r="AB2595" s="1" t="s">
        <v>3305</v>
      </c>
      <c r="AC2595" s="3">
        <v>9</v>
      </c>
      <c r="AD2595" s="3">
        <f>_xlfn.XLOOKUP(B2595,EVENTOS!B:B,EVENTOS!M:M,"--",0,1)</f>
        <v>511</v>
      </c>
      <c r="AE2595" s="3">
        <v>1</v>
      </c>
      <c r="AF2595" s="12">
        <f>_xlfn.XLOOKUP(C2595,ESTACIONES!B:B,ESTACIONES!N:N,0,0,1)</f>
        <v>4.3052866245068095</v>
      </c>
      <c r="AG2595">
        <f>_xlfn.XLOOKUP(A2595,'L y W'!A:A,'L y W'!B:B,0,0,1)</f>
        <v>0</v>
      </c>
      <c r="AH2595">
        <f>_xlfn.XLOOKUP(A2595,'L y W'!A:A,'L y W'!C:C,0,0,1)</f>
        <v>0</v>
      </c>
    </row>
    <row r="2596" spans="1:34" x14ac:dyDescent="0.3">
      <c r="A2596" s="1">
        <v>503</v>
      </c>
      <c r="B2596" s="1" t="s">
        <v>3299</v>
      </c>
      <c r="C2596" s="1" t="s">
        <v>689</v>
      </c>
      <c r="D2596" s="1">
        <v>2014</v>
      </c>
      <c r="E2596" s="1">
        <v>6</v>
      </c>
      <c r="F2596" s="1">
        <v>19</v>
      </c>
      <c r="G2596" s="1">
        <v>19</v>
      </c>
      <c r="H2596" s="1">
        <v>54</v>
      </c>
      <c r="I2596" s="1">
        <v>5</v>
      </c>
      <c r="J2596" s="1">
        <v>-19.815000000000001</v>
      </c>
      <c r="K2596" s="1">
        <v>-70.941000000000003</v>
      </c>
      <c r="L2596" s="1">
        <v>6</v>
      </c>
      <c r="M2596" s="1">
        <v>40.1</v>
      </c>
      <c r="N2596" s="1">
        <v>-20.252455999999999</v>
      </c>
      <c r="O2596" s="1">
        <v>-70.118055999999996</v>
      </c>
      <c r="P2596" s="1">
        <v>0</v>
      </c>
      <c r="Q2596" s="1">
        <v>278</v>
      </c>
      <c r="R2596" s="7">
        <v>1.43</v>
      </c>
      <c r="S2596" s="1">
        <v>351</v>
      </c>
      <c r="T2596" s="1">
        <v>22</v>
      </c>
      <c r="U2596" s="1">
        <v>91</v>
      </c>
      <c r="V2596" s="1">
        <v>169</v>
      </c>
      <c r="W2596" s="1">
        <v>68</v>
      </c>
      <c r="X2596" s="1">
        <v>90</v>
      </c>
      <c r="Y2596" s="1">
        <v>98.785202999898118</v>
      </c>
      <c r="Z2596" s="1">
        <v>106.61391246798459</v>
      </c>
      <c r="AA2596" s="1">
        <v>114.37</v>
      </c>
      <c r="AB2596" s="1" t="s">
        <v>3306</v>
      </c>
      <c r="AC2596" s="3">
        <v>67</v>
      </c>
      <c r="AD2596" s="3">
        <f>_xlfn.XLOOKUP(B2596,EVENTOS!B:B,EVENTOS!M:M,"--",0,1)</f>
        <v>510</v>
      </c>
      <c r="AE2596" s="3">
        <v>1</v>
      </c>
      <c r="AF2596" s="12">
        <f>_xlfn.XLOOKUP(C2596,ESTACIONES!B:B,ESTACIONES!N:N,0,0,1)</f>
        <v>4.3300048971343292</v>
      </c>
      <c r="AG2596">
        <f>_xlfn.XLOOKUP(A2596,'L y W'!A:A,'L y W'!B:B,0,0,1)</f>
        <v>9.794899854086994</v>
      </c>
      <c r="AH2596">
        <f>_xlfn.XLOOKUP(A2596,'L y W'!A:A,'L y W'!C:C,0,0,1)</f>
        <v>8.7297136838811138</v>
      </c>
    </row>
    <row r="2597" spans="1:34" x14ac:dyDescent="0.3">
      <c r="A2597" s="1">
        <v>5036</v>
      </c>
      <c r="B2597" s="1" t="s">
        <v>3307</v>
      </c>
      <c r="C2597" s="1" t="s">
        <v>2256</v>
      </c>
      <c r="D2597" s="1">
        <v>2018</v>
      </c>
      <c r="E2597" s="1">
        <v>11</v>
      </c>
      <c r="F2597" s="1">
        <v>1</v>
      </c>
      <c r="G2597" s="1">
        <v>22</v>
      </c>
      <c r="H2597" s="1">
        <v>19</v>
      </c>
      <c r="I2597" s="1">
        <v>52</v>
      </c>
      <c r="J2597" s="1">
        <v>-19.649000000000001</v>
      </c>
      <c r="K2597" s="1">
        <v>-69.409000000000006</v>
      </c>
      <c r="L2597" s="1">
        <v>6.3</v>
      </c>
      <c r="M2597" s="1">
        <v>101.4</v>
      </c>
      <c r="N2597" s="1">
        <v>-18.8337</v>
      </c>
      <c r="O2597" s="1">
        <v>-69.744450000000001</v>
      </c>
      <c r="P2597" s="1">
        <v>1855</v>
      </c>
      <c r="Q2597" s="1">
        <v>483</v>
      </c>
      <c r="R2597" s="7">
        <v>1.6</v>
      </c>
      <c r="S2597" s="1">
        <v>172</v>
      </c>
      <c r="T2597" s="1">
        <v>20</v>
      </c>
      <c r="U2597" s="1">
        <v>-88</v>
      </c>
      <c r="V2597" s="1">
        <v>350</v>
      </c>
      <c r="W2597" s="1">
        <v>70</v>
      </c>
      <c r="X2597" s="1">
        <v>-91</v>
      </c>
      <c r="Y2597" s="1">
        <v>96.896158024989717</v>
      </c>
      <c r="Z2597" s="1">
        <v>141.59964853418168</v>
      </c>
      <c r="AA2597" s="1">
        <v>132.63847351074219</v>
      </c>
      <c r="AB2597" s="1" t="s">
        <v>3308</v>
      </c>
      <c r="AC2597" s="3">
        <v>133</v>
      </c>
      <c r="AD2597" s="3">
        <f>_xlfn.XLOOKUP(B2597,EVENTOS!B:B,EVENTOS!M:M,"--",0,1)</f>
        <v>512</v>
      </c>
      <c r="AE2597" s="3">
        <v>2</v>
      </c>
      <c r="AF2597" s="12">
        <f>_xlfn.XLOOKUP(C2597,ESTACIONES!B:B,ESTACIONES!N:N,0,0,1)</f>
        <v>3.4269528990873268</v>
      </c>
      <c r="AG2597">
        <f>_xlfn.XLOOKUP(A2597,'L y W'!A:A,'L y W'!B:B,0,0,1)</f>
        <v>21.552616435661573</v>
      </c>
      <c r="AH2597">
        <f>_xlfn.XLOOKUP(A2597,'L y W'!A:A,'L y W'!C:C,0,0,1)</f>
        <v>16.065712837113516</v>
      </c>
    </row>
    <row r="2598" spans="1:34" x14ac:dyDescent="0.3">
      <c r="A2598" s="1">
        <v>5038</v>
      </c>
      <c r="B2598" s="1" t="s">
        <v>3307</v>
      </c>
      <c r="C2598" s="1" t="s">
        <v>2391</v>
      </c>
      <c r="D2598" s="1">
        <v>2018</v>
      </c>
      <c r="E2598" s="1">
        <v>11</v>
      </c>
      <c r="F2598" s="1">
        <v>1</v>
      </c>
      <c r="G2598" s="1">
        <v>22</v>
      </c>
      <c r="H2598" s="1">
        <v>19</v>
      </c>
      <c r="I2598" s="1">
        <v>52</v>
      </c>
      <c r="J2598" s="1">
        <v>-19.649000000000001</v>
      </c>
      <c r="K2598" s="1">
        <v>-69.409000000000006</v>
      </c>
      <c r="L2598" s="1">
        <v>6.3</v>
      </c>
      <c r="M2598" s="1">
        <v>101.4</v>
      </c>
      <c r="N2598" s="1">
        <v>-18.486319999999999</v>
      </c>
      <c r="O2598" s="1">
        <v>-70.300539999999998</v>
      </c>
      <c r="P2598" s="1">
        <v>44</v>
      </c>
      <c r="Q2598" s="1">
        <v>446</v>
      </c>
      <c r="R2598" s="7">
        <v>1.2</v>
      </c>
      <c r="S2598" s="1">
        <v>172</v>
      </c>
      <c r="T2598" s="1">
        <v>20</v>
      </c>
      <c r="U2598" s="1">
        <v>-88</v>
      </c>
      <c r="V2598" s="1">
        <v>350</v>
      </c>
      <c r="W2598" s="1">
        <v>70</v>
      </c>
      <c r="X2598" s="1">
        <v>-91</v>
      </c>
      <c r="Y2598" s="1">
        <v>159.27397363312832</v>
      </c>
      <c r="Z2598" s="1">
        <v>188.83612952209771</v>
      </c>
      <c r="AA2598" s="1">
        <v>179.36732482910159</v>
      </c>
      <c r="AB2598" s="1" t="s">
        <v>3309</v>
      </c>
      <c r="AC2598" s="3">
        <v>142</v>
      </c>
      <c r="AD2598" s="3">
        <f>_xlfn.XLOOKUP(B2598,EVENTOS!B:B,EVENTOS!M:M,"--",0,1)</f>
        <v>512</v>
      </c>
      <c r="AE2598" s="3">
        <v>2</v>
      </c>
      <c r="AF2598" s="12">
        <f>_xlfn.XLOOKUP(C2598,ESTACIONES!B:B,ESTACIONES!N:N,0,0,1)</f>
        <v>2.4950659697317303</v>
      </c>
      <c r="AG2598">
        <f>_xlfn.XLOOKUP(A2598,'L y W'!A:A,'L y W'!B:B,0,0,1)</f>
        <v>21.552616435661573</v>
      </c>
      <c r="AH2598">
        <f>_xlfn.XLOOKUP(A2598,'L y W'!A:A,'L y W'!C:C,0,0,1)</f>
        <v>16.065712837113516</v>
      </c>
    </row>
    <row r="2599" spans="1:34" x14ac:dyDescent="0.3">
      <c r="A2599" s="1">
        <v>5039</v>
      </c>
      <c r="B2599" s="1" t="s">
        <v>3307</v>
      </c>
      <c r="C2599" s="1" t="s">
        <v>2258</v>
      </c>
      <c r="D2599" s="1">
        <v>2018</v>
      </c>
      <c r="E2599" s="1">
        <v>11</v>
      </c>
      <c r="F2599" s="1">
        <v>1</v>
      </c>
      <c r="G2599" s="1">
        <v>22</v>
      </c>
      <c r="H2599" s="1">
        <v>19</v>
      </c>
      <c r="I2599" s="1">
        <v>52</v>
      </c>
      <c r="J2599" s="1">
        <v>-19.649000000000001</v>
      </c>
      <c r="K2599" s="1">
        <v>-69.409000000000006</v>
      </c>
      <c r="L2599" s="1">
        <v>6.3</v>
      </c>
      <c r="M2599" s="1">
        <v>101.4</v>
      </c>
      <c r="N2599" s="1">
        <v>-18.469709999999999</v>
      </c>
      <c r="O2599" s="1">
        <v>-70.293459999999996</v>
      </c>
      <c r="P2599" s="1">
        <v>29</v>
      </c>
      <c r="Q2599" s="1">
        <v>500</v>
      </c>
      <c r="R2599" s="7">
        <v>2.5</v>
      </c>
      <c r="S2599" s="1">
        <v>172</v>
      </c>
      <c r="T2599" s="1">
        <v>20</v>
      </c>
      <c r="U2599" s="1">
        <v>-88</v>
      </c>
      <c r="V2599" s="1">
        <v>350</v>
      </c>
      <c r="W2599" s="1">
        <v>70</v>
      </c>
      <c r="X2599" s="1">
        <v>-91</v>
      </c>
      <c r="Y2599" s="1">
        <v>160.33208784582607</v>
      </c>
      <c r="Z2599" s="1">
        <v>189.7214285050629</v>
      </c>
      <c r="AA2599" s="1">
        <v>180.2469482421875</v>
      </c>
      <c r="AB2599" s="1" t="s">
        <v>3310</v>
      </c>
      <c r="AC2599" s="3">
        <v>134</v>
      </c>
      <c r="AD2599" s="3">
        <f>_xlfn.XLOOKUP(B2599,EVENTOS!B:B,EVENTOS!M:M,"--",0,1)</f>
        <v>512</v>
      </c>
      <c r="AE2599" s="3">
        <v>2</v>
      </c>
      <c r="AF2599" s="12">
        <f>_xlfn.XLOOKUP(C2599,ESTACIONES!B:B,ESTACIONES!N:N,0,0,1)</f>
        <v>2.7587909270295117</v>
      </c>
      <c r="AG2599">
        <f>_xlfn.XLOOKUP(A2599,'L y W'!A:A,'L y W'!B:B,0,0,1)</f>
        <v>21.552616435661573</v>
      </c>
      <c r="AH2599">
        <f>_xlfn.XLOOKUP(A2599,'L y W'!A:A,'L y W'!C:C,0,0,1)</f>
        <v>16.065712837113516</v>
      </c>
    </row>
    <row r="2600" spans="1:34" x14ac:dyDescent="0.3">
      <c r="A2600" s="1">
        <v>504</v>
      </c>
      <c r="B2600" s="1" t="s">
        <v>3299</v>
      </c>
      <c r="C2600" s="1" t="s">
        <v>35</v>
      </c>
      <c r="D2600" s="1">
        <v>2014</v>
      </c>
      <c r="E2600" s="1">
        <v>6</v>
      </c>
      <c r="F2600" s="1">
        <v>19</v>
      </c>
      <c r="G2600" s="1">
        <v>19</v>
      </c>
      <c r="H2600" s="1">
        <v>54</v>
      </c>
      <c r="I2600" s="1">
        <v>5</v>
      </c>
      <c r="J2600" s="1">
        <v>-19.815000000000001</v>
      </c>
      <c r="K2600" s="1">
        <v>-70.941000000000003</v>
      </c>
      <c r="L2600" s="1">
        <v>6</v>
      </c>
      <c r="M2600" s="1">
        <v>40.1</v>
      </c>
      <c r="N2600" s="1">
        <v>-20.230340000000002</v>
      </c>
      <c r="O2600" s="1">
        <v>-70.145920000000004</v>
      </c>
      <c r="P2600" s="1">
        <v>0</v>
      </c>
      <c r="Q2600" s="1">
        <v>635</v>
      </c>
      <c r="R2600" s="7">
        <v>7.01</v>
      </c>
      <c r="S2600" s="1">
        <v>351</v>
      </c>
      <c r="T2600" s="1">
        <v>22</v>
      </c>
      <c r="U2600" s="1">
        <v>91</v>
      </c>
      <c r="V2600" s="1">
        <v>169</v>
      </c>
      <c r="W2600" s="1">
        <v>68</v>
      </c>
      <c r="X2600" s="1">
        <v>90</v>
      </c>
      <c r="Y2600" s="1">
        <v>95.051735463740272</v>
      </c>
      <c r="Z2600" s="1">
        <v>103.16415275990425</v>
      </c>
      <c r="AA2600" s="1">
        <v>110.79</v>
      </c>
      <c r="AB2600" s="1" t="s">
        <v>3311</v>
      </c>
      <c r="AC2600" s="3">
        <v>3</v>
      </c>
      <c r="AD2600" s="3">
        <f>_xlfn.XLOOKUP(B2600,EVENTOS!B:B,EVENTOS!M:M,"--",0,1)</f>
        <v>510</v>
      </c>
      <c r="AE2600" s="3">
        <v>1</v>
      </c>
      <c r="AF2600" s="12">
        <f>_xlfn.XLOOKUP(C2600,ESTACIONES!B:B,ESTACIONES!N:N,0,0,1)</f>
        <v>6.1460543197080302</v>
      </c>
      <c r="AG2600">
        <f>_xlfn.XLOOKUP(A2600,'L y W'!A:A,'L y W'!B:B,0,0,1)</f>
        <v>9.794899854086994</v>
      </c>
      <c r="AH2600">
        <f>_xlfn.XLOOKUP(A2600,'L y W'!A:A,'L y W'!C:C,0,0,1)</f>
        <v>8.7297136838811138</v>
      </c>
    </row>
    <row r="2601" spans="1:34" x14ac:dyDescent="0.3">
      <c r="A2601" s="1">
        <v>5041</v>
      </c>
      <c r="B2601" s="1" t="s">
        <v>3307</v>
      </c>
      <c r="C2601" s="1" t="s">
        <v>2260</v>
      </c>
      <c r="D2601" s="1">
        <v>2018</v>
      </c>
      <c r="E2601" s="1">
        <v>11</v>
      </c>
      <c r="F2601" s="1">
        <v>1</v>
      </c>
      <c r="G2601" s="1">
        <v>22</v>
      </c>
      <c r="H2601" s="1">
        <v>19</v>
      </c>
      <c r="I2601" s="1">
        <v>52</v>
      </c>
      <c r="J2601" s="1">
        <v>-19.649000000000001</v>
      </c>
      <c r="K2601" s="1">
        <v>-69.409000000000006</v>
      </c>
      <c r="L2601" s="1">
        <v>6.3</v>
      </c>
      <c r="M2601" s="1">
        <v>101.4</v>
      </c>
      <c r="N2601" s="1">
        <v>-18.445910000000001</v>
      </c>
      <c r="O2601" s="1">
        <v>-70.29289</v>
      </c>
      <c r="P2601" s="1">
        <v>15</v>
      </c>
      <c r="Q2601" s="1">
        <v>560</v>
      </c>
      <c r="R2601" s="7">
        <v>1.2</v>
      </c>
      <c r="S2601" s="1">
        <v>172</v>
      </c>
      <c r="T2601" s="1">
        <v>20</v>
      </c>
      <c r="U2601" s="1">
        <v>-88</v>
      </c>
      <c r="V2601" s="1">
        <v>350</v>
      </c>
      <c r="W2601" s="1">
        <v>70</v>
      </c>
      <c r="X2601" s="1">
        <v>-91</v>
      </c>
      <c r="Y2601" s="1">
        <v>162.45347587552715</v>
      </c>
      <c r="Z2601" s="1">
        <v>191.51014085170655</v>
      </c>
      <c r="AA2601" s="1">
        <v>181.99761962890619</v>
      </c>
      <c r="AB2601" s="1" t="s">
        <v>3312</v>
      </c>
      <c r="AC2601" s="3">
        <v>135</v>
      </c>
      <c r="AD2601" s="3">
        <f>_xlfn.XLOOKUP(B2601,EVENTOS!B:B,EVENTOS!M:M,"--",0,1)</f>
        <v>512</v>
      </c>
      <c r="AE2601" s="3">
        <v>2</v>
      </c>
      <c r="AF2601" s="12">
        <f>_xlfn.XLOOKUP(C2601,ESTACIONES!B:B,ESTACIONES!N:N,0,0,1)</f>
        <v>2.6550997430649685</v>
      </c>
      <c r="AG2601">
        <f>_xlfn.XLOOKUP(A2601,'L y W'!A:A,'L y W'!B:B,0,0,1)</f>
        <v>21.552616435661573</v>
      </c>
      <c r="AH2601">
        <f>_xlfn.XLOOKUP(A2601,'L y W'!A:A,'L y W'!C:C,0,0,1)</f>
        <v>16.065712837113516</v>
      </c>
    </row>
    <row r="2602" spans="1:34" x14ac:dyDescent="0.3">
      <c r="A2602" s="1">
        <v>5042</v>
      </c>
      <c r="B2602" s="1" t="s">
        <v>3307</v>
      </c>
      <c r="C2602" s="1" t="s">
        <v>2262</v>
      </c>
      <c r="D2602" s="1">
        <v>2018</v>
      </c>
      <c r="E2602" s="1">
        <v>11</v>
      </c>
      <c r="F2602" s="1">
        <v>1</v>
      </c>
      <c r="G2602" s="1">
        <v>22</v>
      </c>
      <c r="H2602" s="1">
        <v>19</v>
      </c>
      <c r="I2602" s="1">
        <v>52</v>
      </c>
      <c r="J2602" s="1">
        <v>-19.649000000000001</v>
      </c>
      <c r="K2602" s="1">
        <v>-69.409000000000006</v>
      </c>
      <c r="L2602" s="1">
        <v>6.3</v>
      </c>
      <c r="M2602" s="1">
        <v>101.4</v>
      </c>
      <c r="N2602" s="1">
        <v>-18.48049</v>
      </c>
      <c r="O2602" s="1">
        <v>-70.324929999999995</v>
      </c>
      <c r="P2602" s="1">
        <v>126</v>
      </c>
      <c r="Q2602" s="1">
        <v>1054</v>
      </c>
      <c r="R2602" s="7">
        <v>1.2636363636363634</v>
      </c>
      <c r="S2602" s="1">
        <v>172</v>
      </c>
      <c r="T2602" s="1">
        <v>20</v>
      </c>
      <c r="U2602" s="1">
        <v>-88</v>
      </c>
      <c r="V2602" s="1">
        <v>350</v>
      </c>
      <c r="W2602" s="1">
        <v>70</v>
      </c>
      <c r="X2602" s="1">
        <v>-91</v>
      </c>
      <c r="Y2602" s="1">
        <v>161.31754708713618</v>
      </c>
      <c r="Z2602" s="1">
        <v>190.60660973379282</v>
      </c>
      <c r="AA2602" s="1">
        <v>181.01324462890619</v>
      </c>
      <c r="AB2602" s="1" t="s">
        <v>3313</v>
      </c>
      <c r="AC2602" s="3">
        <v>136</v>
      </c>
      <c r="AD2602" s="3">
        <f>_xlfn.XLOOKUP(B2602,EVENTOS!B:B,EVENTOS!M:M,"--",0,1)</f>
        <v>512</v>
      </c>
      <c r="AE2602" s="3">
        <v>2</v>
      </c>
      <c r="AF2602" s="12">
        <f>_xlfn.XLOOKUP(C2602,ESTACIONES!B:B,ESTACIONES!N:N,0,0,1)</f>
        <v>2.1892293471354036</v>
      </c>
      <c r="AG2602">
        <f>_xlfn.XLOOKUP(A2602,'L y W'!A:A,'L y W'!B:B,0,0,1)</f>
        <v>21.552616435661573</v>
      </c>
      <c r="AH2602">
        <f>_xlfn.XLOOKUP(A2602,'L y W'!A:A,'L y W'!C:C,0,0,1)</f>
        <v>16.065712837113516</v>
      </c>
    </row>
    <row r="2603" spans="1:34" x14ac:dyDescent="0.3">
      <c r="A2603" s="1">
        <v>5044</v>
      </c>
      <c r="B2603" s="1" t="s">
        <v>3307</v>
      </c>
      <c r="C2603" s="1" t="s">
        <v>2397</v>
      </c>
      <c r="D2603" s="1">
        <v>2018</v>
      </c>
      <c r="E2603" s="1">
        <v>11</v>
      </c>
      <c r="F2603" s="1">
        <v>1</v>
      </c>
      <c r="G2603" s="1">
        <v>22</v>
      </c>
      <c r="H2603" s="1">
        <v>19</v>
      </c>
      <c r="I2603" s="1">
        <v>52</v>
      </c>
      <c r="J2603" s="1">
        <v>-19.649000000000001</v>
      </c>
      <c r="K2603" s="1">
        <v>-69.409000000000006</v>
      </c>
      <c r="L2603" s="1">
        <v>6.3</v>
      </c>
      <c r="M2603" s="1">
        <v>101.4</v>
      </c>
      <c r="N2603" s="1">
        <v>-18.479289999999999</v>
      </c>
      <c r="O2603" s="1">
        <v>-70.270529999999994</v>
      </c>
      <c r="P2603" s="1">
        <v>287</v>
      </c>
      <c r="Q2603" s="1">
        <v>804</v>
      </c>
      <c r="R2603" s="7">
        <v>1.05</v>
      </c>
      <c r="S2603" s="1">
        <v>172</v>
      </c>
      <c r="T2603" s="1">
        <v>20</v>
      </c>
      <c r="U2603" s="1">
        <v>-88</v>
      </c>
      <c r="V2603" s="1">
        <v>350</v>
      </c>
      <c r="W2603" s="1">
        <v>70</v>
      </c>
      <c r="X2603" s="1">
        <v>-91</v>
      </c>
      <c r="Y2603" s="1">
        <v>158.07177294913521</v>
      </c>
      <c r="Z2603" s="1">
        <v>187.95459923152441</v>
      </c>
      <c r="AA2603" s="1">
        <v>178.4277038574219</v>
      </c>
      <c r="AB2603" s="1" t="s">
        <v>3314</v>
      </c>
      <c r="AC2603" s="3">
        <v>143</v>
      </c>
      <c r="AD2603" s="3">
        <f>_xlfn.XLOOKUP(B2603,EVENTOS!B:B,EVENTOS!M:M,"--",0,1)</f>
        <v>512</v>
      </c>
      <c r="AE2603" s="3">
        <v>2</v>
      </c>
      <c r="AF2603" s="12">
        <f>_xlfn.XLOOKUP(C2603,ESTACIONES!B:B,ESTACIONES!N:N,0,0,1)</f>
        <v>3.0553971071557164</v>
      </c>
      <c r="AG2603">
        <f>_xlfn.XLOOKUP(A2603,'L y W'!A:A,'L y W'!B:B,0,0,1)</f>
        <v>21.552616435661573</v>
      </c>
      <c r="AH2603">
        <f>_xlfn.XLOOKUP(A2603,'L y W'!A:A,'L y W'!C:C,0,0,1)</f>
        <v>16.065712837113516</v>
      </c>
    </row>
    <row r="2604" spans="1:34" x14ac:dyDescent="0.3">
      <c r="A2604" s="1">
        <v>5045</v>
      </c>
      <c r="B2604" s="1" t="s">
        <v>3307</v>
      </c>
      <c r="C2604" s="1" t="s">
        <v>1631</v>
      </c>
      <c r="D2604" s="1">
        <v>2018</v>
      </c>
      <c r="E2604" s="1">
        <v>11</v>
      </c>
      <c r="F2604" s="1">
        <v>1</v>
      </c>
      <c r="G2604" s="1">
        <v>22</v>
      </c>
      <c r="H2604" s="1">
        <v>19</v>
      </c>
      <c r="I2604" s="1">
        <v>52</v>
      </c>
      <c r="J2604" s="1">
        <v>-19.649000000000001</v>
      </c>
      <c r="K2604" s="1">
        <v>-69.409000000000006</v>
      </c>
      <c r="L2604" s="1">
        <v>6.3</v>
      </c>
      <c r="M2604" s="1">
        <v>101.4</v>
      </c>
      <c r="N2604" s="1">
        <v>-18.452459999999999</v>
      </c>
      <c r="O2604" s="1">
        <v>-70.066739999999996</v>
      </c>
      <c r="P2604" s="1">
        <v>624</v>
      </c>
      <c r="Q2604" s="1">
        <v>560</v>
      </c>
      <c r="R2604" s="7">
        <v>2.2000000000000002</v>
      </c>
      <c r="S2604" s="1">
        <v>172</v>
      </c>
      <c r="T2604" s="1">
        <v>20</v>
      </c>
      <c r="U2604" s="1">
        <v>-88</v>
      </c>
      <c r="V2604" s="1">
        <v>350</v>
      </c>
      <c r="W2604" s="1">
        <v>70</v>
      </c>
      <c r="X2604" s="1">
        <v>-91</v>
      </c>
      <c r="Y2604" s="1">
        <v>149.45103206628568</v>
      </c>
      <c r="Z2604" s="1">
        <v>180.95443504285257</v>
      </c>
      <c r="AA2604" s="1">
        <v>171.8581848144531</v>
      </c>
      <c r="AB2604" s="1" t="s">
        <v>3315</v>
      </c>
      <c r="AC2604" s="3">
        <v>103</v>
      </c>
      <c r="AD2604" s="3">
        <f>_xlfn.XLOOKUP(B2604,EVENTOS!B:B,EVENTOS!M:M,"--",0,1)</f>
        <v>512</v>
      </c>
      <c r="AE2604" s="3">
        <v>2</v>
      </c>
      <c r="AF2604" s="12">
        <f>_xlfn.XLOOKUP(C2604,ESTACIONES!B:B,ESTACIONES!N:N,0,0,1)</f>
        <v>3.6794579338006224</v>
      </c>
      <c r="AG2604">
        <f>_xlfn.XLOOKUP(A2604,'L y W'!A:A,'L y W'!B:B,0,0,1)</f>
        <v>21.552616435661573</v>
      </c>
      <c r="AH2604">
        <f>_xlfn.XLOOKUP(A2604,'L y W'!A:A,'L y W'!C:C,0,0,1)</f>
        <v>16.065712837113516</v>
      </c>
    </row>
    <row r="2605" spans="1:34" x14ac:dyDescent="0.3">
      <c r="A2605" s="1">
        <v>5046</v>
      </c>
      <c r="B2605" s="1" t="s">
        <v>3307</v>
      </c>
      <c r="C2605" s="1" t="s">
        <v>2399</v>
      </c>
      <c r="D2605" s="1">
        <v>2018</v>
      </c>
      <c r="E2605" s="1">
        <v>11</v>
      </c>
      <c r="F2605" s="1">
        <v>1</v>
      </c>
      <c r="G2605" s="1">
        <v>22</v>
      </c>
      <c r="H2605" s="1">
        <v>19</v>
      </c>
      <c r="I2605" s="1">
        <v>52</v>
      </c>
      <c r="J2605" s="1">
        <v>-19.649000000000001</v>
      </c>
      <c r="K2605" s="1">
        <v>-69.409000000000006</v>
      </c>
      <c r="L2605" s="1">
        <v>6.3</v>
      </c>
      <c r="M2605" s="1">
        <v>101.4</v>
      </c>
      <c r="N2605" s="1">
        <v>-18.518740000000001</v>
      </c>
      <c r="O2605" s="1">
        <v>-70.179310000000001</v>
      </c>
      <c r="P2605" s="1">
        <v>251</v>
      </c>
      <c r="Q2605" s="1">
        <v>531</v>
      </c>
      <c r="R2605" s="7">
        <v>1.3</v>
      </c>
      <c r="S2605" s="1">
        <v>172</v>
      </c>
      <c r="T2605" s="1">
        <v>20</v>
      </c>
      <c r="U2605" s="1">
        <v>-88</v>
      </c>
      <c r="V2605" s="1">
        <v>350</v>
      </c>
      <c r="W2605" s="1">
        <v>70</v>
      </c>
      <c r="X2605" s="1">
        <v>-91</v>
      </c>
      <c r="Y2605" s="1">
        <v>149.07893954750875</v>
      </c>
      <c r="Z2605" s="1">
        <v>180.43684772687027</v>
      </c>
      <c r="AA2605" s="1">
        <v>171.29815673828119</v>
      </c>
      <c r="AB2605" s="1" t="s">
        <v>3316</v>
      </c>
      <c r="AC2605" s="3">
        <v>144</v>
      </c>
      <c r="AD2605" s="3">
        <f>_xlfn.XLOOKUP(B2605,EVENTOS!B:B,EVENTOS!M:M,"--",0,1)</f>
        <v>512</v>
      </c>
      <c r="AE2605" s="3">
        <v>2</v>
      </c>
      <c r="AF2605" s="12">
        <f>_xlfn.XLOOKUP(C2605,ESTACIONES!B:B,ESTACIONES!N:N,0,0,1)</f>
        <v>2.3785808183232593</v>
      </c>
      <c r="AG2605">
        <f>_xlfn.XLOOKUP(A2605,'L y W'!A:A,'L y W'!B:B,0,0,1)</f>
        <v>21.552616435661573</v>
      </c>
      <c r="AH2605">
        <f>_xlfn.XLOOKUP(A2605,'L y W'!A:A,'L y W'!C:C,0,0,1)</f>
        <v>16.065712837113516</v>
      </c>
    </row>
    <row r="2606" spans="1:34" x14ac:dyDescent="0.3">
      <c r="A2606" s="1">
        <v>5048</v>
      </c>
      <c r="B2606" s="1" t="s">
        <v>3307</v>
      </c>
      <c r="C2606" s="1" t="s">
        <v>2401</v>
      </c>
      <c r="D2606" s="1">
        <v>2018</v>
      </c>
      <c r="E2606" s="1">
        <v>11</v>
      </c>
      <c r="F2606" s="1">
        <v>1</v>
      </c>
      <c r="G2606" s="1">
        <v>22</v>
      </c>
      <c r="H2606" s="1">
        <v>19</v>
      </c>
      <c r="I2606" s="1">
        <v>52</v>
      </c>
      <c r="J2606" s="1">
        <v>-19.649000000000001</v>
      </c>
      <c r="K2606" s="1">
        <v>-69.409000000000006</v>
      </c>
      <c r="L2606" s="1">
        <v>6.3</v>
      </c>
      <c r="M2606" s="1">
        <v>101.4</v>
      </c>
      <c r="N2606" s="1">
        <v>-18.351089999999999</v>
      </c>
      <c r="O2606" s="1">
        <v>-70.335920000000002</v>
      </c>
      <c r="P2606" s="1">
        <v>45</v>
      </c>
      <c r="Q2606" s="1">
        <v>474</v>
      </c>
      <c r="R2606" s="7">
        <v>0.42</v>
      </c>
      <c r="S2606" s="1">
        <v>172</v>
      </c>
      <c r="T2606" s="1">
        <v>20</v>
      </c>
      <c r="U2606" s="1">
        <v>-88</v>
      </c>
      <c r="V2606" s="1">
        <v>350</v>
      </c>
      <c r="W2606" s="1">
        <v>70</v>
      </c>
      <c r="X2606" s="1">
        <v>-91</v>
      </c>
      <c r="Y2606" s="1">
        <v>173.68148060373798</v>
      </c>
      <c r="Z2606" s="1">
        <v>201.13762634004263</v>
      </c>
      <c r="AA2606" s="1">
        <v>191.31939697265619</v>
      </c>
      <c r="AB2606" s="1" t="s">
        <v>3317</v>
      </c>
      <c r="AC2606" s="3">
        <v>145</v>
      </c>
      <c r="AD2606" s="3">
        <f>_xlfn.XLOOKUP(B2606,EVENTOS!B:B,EVENTOS!M:M,"--",0,1)</f>
        <v>512</v>
      </c>
      <c r="AE2606" s="3">
        <v>2</v>
      </c>
      <c r="AF2606" s="12">
        <f>_xlfn.XLOOKUP(C2606,ESTACIONES!B:B,ESTACIONES!N:N,0,0,1)</f>
        <v>3.6271530870589417</v>
      </c>
      <c r="AG2606">
        <f>_xlfn.XLOOKUP(A2606,'L y W'!A:A,'L y W'!B:B,0,0,1)</f>
        <v>21.552616435661573</v>
      </c>
      <c r="AH2606">
        <f>_xlfn.XLOOKUP(A2606,'L y W'!A:A,'L y W'!C:C,0,0,1)</f>
        <v>16.065712837113516</v>
      </c>
    </row>
    <row r="2607" spans="1:34" x14ac:dyDescent="0.3">
      <c r="A2607" s="1">
        <v>5049</v>
      </c>
      <c r="B2607" s="1" t="s">
        <v>3307</v>
      </c>
      <c r="C2607" s="1" t="s">
        <v>2405</v>
      </c>
      <c r="D2607" s="1">
        <v>2018</v>
      </c>
      <c r="E2607" s="1">
        <v>11</v>
      </c>
      <c r="F2607" s="1">
        <v>1</v>
      </c>
      <c r="G2607" s="1">
        <v>22</v>
      </c>
      <c r="H2607" s="1">
        <v>19</v>
      </c>
      <c r="I2607" s="1">
        <v>52</v>
      </c>
      <c r="J2607" s="1">
        <v>-19.649000000000001</v>
      </c>
      <c r="K2607" s="1">
        <v>-69.409000000000006</v>
      </c>
      <c r="L2607" s="1">
        <v>6.3</v>
      </c>
      <c r="M2607" s="1">
        <v>101.4</v>
      </c>
      <c r="N2607" s="1">
        <v>-18.47222</v>
      </c>
      <c r="O2607" s="1">
        <v>-70.312860000000001</v>
      </c>
      <c r="P2607" s="1">
        <v>8</v>
      </c>
      <c r="Q2607" s="1">
        <v>390</v>
      </c>
      <c r="R2607" s="7">
        <v>1.1000000000000001</v>
      </c>
      <c r="S2607" s="1">
        <v>172</v>
      </c>
      <c r="T2607" s="1">
        <v>20</v>
      </c>
      <c r="U2607" s="1">
        <v>-88</v>
      </c>
      <c r="V2607" s="1">
        <v>350</v>
      </c>
      <c r="W2607" s="1">
        <v>70</v>
      </c>
      <c r="X2607" s="1">
        <v>-91</v>
      </c>
      <c r="Y2607" s="1">
        <v>161.30133388845428</v>
      </c>
      <c r="Z2607" s="1">
        <v>190.53005741403274</v>
      </c>
      <c r="AA2607" s="1">
        <v>181.01649475097659</v>
      </c>
      <c r="AB2607" s="1" t="s">
        <v>3318</v>
      </c>
      <c r="AC2607" s="3">
        <v>146</v>
      </c>
      <c r="AD2607" s="3">
        <f>_xlfn.XLOOKUP(B2607,EVENTOS!B:B,EVENTOS!M:M,"--",0,1)</f>
        <v>512</v>
      </c>
      <c r="AE2607" s="3">
        <v>2</v>
      </c>
      <c r="AF2607" s="12">
        <f>_xlfn.XLOOKUP(C2607,ESTACIONES!B:B,ESTACIONES!N:N,0,0,1)</f>
        <v>2.9905583564593248</v>
      </c>
      <c r="AG2607">
        <f>_xlfn.XLOOKUP(A2607,'L y W'!A:A,'L y W'!B:B,0,0,1)</f>
        <v>21.552616435661573</v>
      </c>
      <c r="AH2607">
        <f>_xlfn.XLOOKUP(A2607,'L y W'!A:A,'L y W'!C:C,0,0,1)</f>
        <v>16.065712837113516</v>
      </c>
    </row>
    <row r="2608" spans="1:34" x14ac:dyDescent="0.3">
      <c r="A2608" s="1">
        <v>505</v>
      </c>
      <c r="B2608" s="1" t="s">
        <v>3299</v>
      </c>
      <c r="C2608" s="1" t="s">
        <v>1456</v>
      </c>
      <c r="D2608" s="1">
        <v>2014</v>
      </c>
      <c r="E2608" s="1">
        <v>6</v>
      </c>
      <c r="F2608" s="1">
        <v>19</v>
      </c>
      <c r="G2608" s="1">
        <v>19</v>
      </c>
      <c r="H2608" s="1">
        <v>54</v>
      </c>
      <c r="I2608" s="1">
        <v>5</v>
      </c>
      <c r="J2608" s="1">
        <v>-19.815000000000001</v>
      </c>
      <c r="K2608" s="1">
        <v>-70.941000000000003</v>
      </c>
      <c r="L2608" s="1">
        <v>6</v>
      </c>
      <c r="M2608" s="1">
        <v>40.1</v>
      </c>
      <c r="N2608" s="1">
        <v>-20.239070000000002</v>
      </c>
      <c r="O2608" s="1">
        <v>-70.133300000000006</v>
      </c>
      <c r="P2608" s="1">
        <v>0</v>
      </c>
      <c r="Q2608" s="1">
        <v>697</v>
      </c>
      <c r="R2608" s="7">
        <v>25</v>
      </c>
      <c r="S2608" s="1">
        <v>351</v>
      </c>
      <c r="T2608" s="1">
        <v>22</v>
      </c>
      <c r="U2608" s="1">
        <v>91</v>
      </c>
      <c r="V2608" s="1">
        <v>169</v>
      </c>
      <c r="W2608" s="1">
        <v>68</v>
      </c>
      <c r="X2608" s="1">
        <v>90</v>
      </c>
      <c r="Y2608" s="1">
        <v>96.673102756368351</v>
      </c>
      <c r="Z2608" s="1">
        <v>104.65991972356636</v>
      </c>
      <c r="AA2608" s="1">
        <v>112.35</v>
      </c>
      <c r="AB2608" s="1" t="s">
        <v>3319</v>
      </c>
      <c r="AC2608" s="3">
        <v>97</v>
      </c>
      <c r="AD2608" s="3">
        <f>_xlfn.XLOOKUP(B2608,EVENTOS!B:B,EVENTOS!M:M,"--",0,1)</f>
        <v>510</v>
      </c>
      <c r="AE2608" s="3">
        <v>1</v>
      </c>
      <c r="AF2608" s="12">
        <f>_xlfn.XLOOKUP(C2608,ESTACIONES!B:B,ESTACIONES!N:N,0,0,1)</f>
        <v>2.9603634291035661</v>
      </c>
      <c r="AG2608">
        <f>_xlfn.XLOOKUP(A2608,'L y W'!A:A,'L y W'!B:B,0,0,1)</f>
        <v>9.794899854086994</v>
      </c>
      <c r="AH2608">
        <f>_xlfn.XLOOKUP(A2608,'L y W'!A:A,'L y W'!C:C,0,0,1)</f>
        <v>8.7297136838811138</v>
      </c>
    </row>
    <row r="2609" spans="1:34" x14ac:dyDescent="0.3">
      <c r="A2609" s="1">
        <v>5057</v>
      </c>
      <c r="B2609" s="1" t="s">
        <v>3307</v>
      </c>
      <c r="C2609" s="1" t="s">
        <v>204</v>
      </c>
      <c r="D2609" s="1">
        <v>2018</v>
      </c>
      <c r="E2609" s="1">
        <v>11</v>
      </c>
      <c r="F2609" s="1">
        <v>1</v>
      </c>
      <c r="G2609" s="1">
        <v>22</v>
      </c>
      <c r="H2609" s="1">
        <v>19</v>
      </c>
      <c r="I2609" s="1">
        <v>52</v>
      </c>
      <c r="J2609" s="1">
        <v>-19.649000000000001</v>
      </c>
      <c r="K2609" s="1">
        <v>-69.409000000000006</v>
      </c>
      <c r="L2609" s="1">
        <v>6.3</v>
      </c>
      <c r="M2609" s="1">
        <v>101.4</v>
      </c>
      <c r="N2609" s="1">
        <v>-18.370799999999999</v>
      </c>
      <c r="O2609" s="1">
        <v>-70.341899999999995</v>
      </c>
      <c r="P2609" s="1">
        <v>0</v>
      </c>
      <c r="Q2609" s="1">
        <v>443</v>
      </c>
      <c r="R2609" s="7">
        <v>0.42</v>
      </c>
      <c r="S2609" s="1">
        <v>172</v>
      </c>
      <c r="T2609" s="1">
        <v>20</v>
      </c>
      <c r="U2609" s="1">
        <v>-88</v>
      </c>
      <c r="V2609" s="1">
        <v>350</v>
      </c>
      <c r="W2609" s="1">
        <v>70</v>
      </c>
      <c r="X2609" s="1">
        <v>-91</v>
      </c>
      <c r="Y2609" s="1">
        <v>172.23628224088469</v>
      </c>
      <c r="Z2609" s="1">
        <v>199.86819887156059</v>
      </c>
      <c r="AA2609" s="1">
        <v>190.08949279785159</v>
      </c>
      <c r="AB2609" s="1" t="s">
        <v>3320</v>
      </c>
      <c r="AC2609" s="3">
        <v>41</v>
      </c>
      <c r="AD2609" s="3">
        <f>_xlfn.XLOOKUP(B2609,EVENTOS!B:B,EVENTOS!M:M,"--",0,1)</f>
        <v>512</v>
      </c>
      <c r="AE2609" s="3">
        <v>2</v>
      </c>
      <c r="AF2609" s="12">
        <f>_xlfn.XLOOKUP(C2609,ESTACIONES!B:B,ESTACIONES!N:N,0,0,1)</f>
        <v>3.7653164172104794</v>
      </c>
      <c r="AG2609">
        <f>_xlfn.XLOOKUP(A2609,'L y W'!A:A,'L y W'!B:B,0,0,1)</f>
        <v>21.552616435661573</v>
      </c>
      <c r="AH2609">
        <f>_xlfn.XLOOKUP(A2609,'L y W'!A:A,'L y W'!C:C,0,0,1)</f>
        <v>16.065712837113516</v>
      </c>
    </row>
    <row r="2610" spans="1:34" x14ac:dyDescent="0.3">
      <c r="A2610" s="1">
        <v>5058</v>
      </c>
      <c r="B2610" s="1" t="s">
        <v>3307</v>
      </c>
      <c r="C2610" s="1" t="s">
        <v>212</v>
      </c>
      <c r="D2610" s="1">
        <v>2018</v>
      </c>
      <c r="E2610" s="1">
        <v>11</v>
      </c>
      <c r="F2610" s="1">
        <v>1</v>
      </c>
      <c r="G2610" s="1">
        <v>22</v>
      </c>
      <c r="H2610" s="1">
        <v>19</v>
      </c>
      <c r="I2610" s="1">
        <v>52</v>
      </c>
      <c r="J2610" s="1">
        <v>-19.649000000000001</v>
      </c>
      <c r="K2610" s="1">
        <v>-69.409000000000006</v>
      </c>
      <c r="L2610" s="1">
        <v>6.3</v>
      </c>
      <c r="M2610" s="1">
        <v>101.4</v>
      </c>
      <c r="N2610" s="1">
        <v>-19.668500000000002</v>
      </c>
      <c r="O2610" s="1">
        <v>-69.194199999999995</v>
      </c>
      <c r="P2610" s="1">
        <v>0</v>
      </c>
      <c r="Q2610" s="1">
        <v>973</v>
      </c>
      <c r="R2610" s="7">
        <v>7.75</v>
      </c>
      <c r="S2610" s="1">
        <v>172</v>
      </c>
      <c r="T2610" s="1">
        <v>20</v>
      </c>
      <c r="U2610" s="1">
        <v>-88</v>
      </c>
      <c r="V2610" s="1">
        <v>350</v>
      </c>
      <c r="W2610" s="1">
        <v>70</v>
      </c>
      <c r="X2610" s="1">
        <v>-91</v>
      </c>
      <c r="Y2610" s="1">
        <v>22.629428140655822</v>
      </c>
      <c r="Z2610" s="1">
        <v>103.89442245844147</v>
      </c>
      <c r="AA2610" s="1">
        <v>99.706695556640625</v>
      </c>
      <c r="AB2610" s="1" t="s">
        <v>3321</v>
      </c>
      <c r="AC2610" s="3">
        <v>42</v>
      </c>
      <c r="AD2610" s="3">
        <f>_xlfn.XLOOKUP(B2610,EVENTOS!B:B,EVENTOS!M:M,"--",0,1)</f>
        <v>512</v>
      </c>
      <c r="AE2610" s="3">
        <v>2</v>
      </c>
      <c r="AF2610" s="12">
        <f>_xlfn.XLOOKUP(C2610,ESTACIONES!B:B,ESTACIONES!N:N,0,0,1)</f>
        <v>5.985471124506704</v>
      </c>
      <c r="AG2610">
        <f>_xlfn.XLOOKUP(A2610,'L y W'!A:A,'L y W'!B:B,0,0,1)</f>
        <v>21.552616435661573</v>
      </c>
      <c r="AH2610">
        <f>_xlfn.XLOOKUP(A2610,'L y W'!A:A,'L y W'!C:C,0,0,1)</f>
        <v>16.065712837113516</v>
      </c>
    </row>
    <row r="2611" spans="1:34" x14ac:dyDescent="0.3">
      <c r="A2611" s="1">
        <v>5059</v>
      </c>
      <c r="B2611" s="1" t="s">
        <v>3307</v>
      </c>
      <c r="C2611" s="1" t="s">
        <v>223</v>
      </c>
      <c r="D2611" s="1">
        <v>2018</v>
      </c>
      <c r="E2611" s="1">
        <v>11</v>
      </c>
      <c r="F2611" s="1">
        <v>1</v>
      </c>
      <c r="G2611" s="1">
        <v>22</v>
      </c>
      <c r="H2611" s="1">
        <v>19</v>
      </c>
      <c r="I2611" s="1">
        <v>52</v>
      </c>
      <c r="J2611" s="1">
        <v>-19.649000000000001</v>
      </c>
      <c r="K2611" s="1">
        <v>-69.409000000000006</v>
      </c>
      <c r="L2611" s="1">
        <v>6.3</v>
      </c>
      <c r="M2611" s="1">
        <v>101.4</v>
      </c>
      <c r="N2611" s="1">
        <v>-20.278220000000001</v>
      </c>
      <c r="O2611" s="1">
        <v>-69.887910000000005</v>
      </c>
      <c r="P2611" s="1">
        <v>0</v>
      </c>
      <c r="Q2611" s="1">
        <v>677</v>
      </c>
      <c r="R2611" s="7">
        <v>1.28</v>
      </c>
      <c r="S2611" s="1">
        <v>172</v>
      </c>
      <c r="T2611" s="1">
        <v>20</v>
      </c>
      <c r="U2611" s="1">
        <v>-88</v>
      </c>
      <c r="V2611" s="1">
        <v>350</v>
      </c>
      <c r="W2611" s="1">
        <v>70</v>
      </c>
      <c r="X2611" s="1">
        <v>-91</v>
      </c>
      <c r="Y2611" s="1">
        <v>85.818945980555895</v>
      </c>
      <c r="Z2611" s="1">
        <v>132.84145245070746</v>
      </c>
      <c r="AA2611" s="1">
        <v>127.1254196166992</v>
      </c>
      <c r="AB2611" s="1" t="s">
        <v>3322</v>
      </c>
      <c r="AC2611" s="3">
        <v>43</v>
      </c>
      <c r="AD2611" s="3">
        <f>_xlfn.XLOOKUP(B2611,EVENTOS!B:B,EVENTOS!M:M,"--",0,1)</f>
        <v>512</v>
      </c>
      <c r="AE2611" s="3">
        <v>2</v>
      </c>
      <c r="AF2611" s="12">
        <f>_xlfn.XLOOKUP(C2611,ESTACIONES!B:B,ESTACIONES!N:N,0,0,1)</f>
        <v>1.8466700334209667</v>
      </c>
      <c r="AG2611">
        <f>_xlfn.XLOOKUP(A2611,'L y W'!A:A,'L y W'!B:B,0,0,1)</f>
        <v>21.552616435661573</v>
      </c>
      <c r="AH2611">
        <f>_xlfn.XLOOKUP(A2611,'L y W'!A:A,'L y W'!C:C,0,0,1)</f>
        <v>16.065712837113516</v>
      </c>
    </row>
    <row r="2612" spans="1:34" x14ac:dyDescent="0.3">
      <c r="A2612" s="1">
        <v>506</v>
      </c>
      <c r="B2612" s="1" t="s">
        <v>3299</v>
      </c>
      <c r="C2612" s="1" t="s">
        <v>687</v>
      </c>
      <c r="D2612" s="1">
        <v>2014</v>
      </c>
      <c r="E2612" s="1">
        <v>6</v>
      </c>
      <c r="F2612" s="1">
        <v>19</v>
      </c>
      <c r="G2612" s="1">
        <v>19</v>
      </c>
      <c r="H2612" s="1">
        <v>54</v>
      </c>
      <c r="I2612" s="1">
        <v>5</v>
      </c>
      <c r="J2612" s="1">
        <v>-19.815000000000001</v>
      </c>
      <c r="K2612" s="1">
        <v>-70.941000000000003</v>
      </c>
      <c r="L2612" s="1">
        <v>6</v>
      </c>
      <c r="M2612" s="1">
        <v>40.1</v>
      </c>
      <c r="N2612" s="1">
        <v>-20.20975</v>
      </c>
      <c r="O2612" s="1">
        <v>-70.150220000000004</v>
      </c>
      <c r="P2612" s="1">
        <v>0</v>
      </c>
      <c r="Q2612" s="1">
        <v>809</v>
      </c>
      <c r="R2612" s="7">
        <v>4.68</v>
      </c>
      <c r="S2612" s="1">
        <v>351</v>
      </c>
      <c r="T2612" s="1">
        <v>22</v>
      </c>
      <c r="U2612" s="1">
        <v>91</v>
      </c>
      <c r="V2612" s="1">
        <v>169</v>
      </c>
      <c r="W2612" s="1">
        <v>68</v>
      </c>
      <c r="X2612" s="1">
        <v>90</v>
      </c>
      <c r="Y2612" s="1">
        <v>93.576970056515066</v>
      </c>
      <c r="Z2612" s="1">
        <v>101.80697090552256</v>
      </c>
      <c r="AA2612" s="1">
        <v>109.485</v>
      </c>
      <c r="AB2612" s="1" t="s">
        <v>3323</v>
      </c>
      <c r="AC2612" s="3">
        <v>66</v>
      </c>
      <c r="AD2612" s="3">
        <f>_xlfn.XLOOKUP(B2612,EVENTOS!B:B,EVENTOS!M:M,"--",0,1)</f>
        <v>510</v>
      </c>
      <c r="AE2612" s="3">
        <v>1</v>
      </c>
      <c r="AF2612" s="12">
        <f>_xlfn.XLOOKUP(C2612,ESTACIONES!B:B,ESTACIONES!N:N,0,0,1)</f>
        <v>1.723755423047024</v>
      </c>
      <c r="AG2612">
        <f>_xlfn.XLOOKUP(A2612,'L y W'!A:A,'L y W'!B:B,0,0,1)</f>
        <v>9.794899854086994</v>
      </c>
      <c r="AH2612">
        <f>_xlfn.XLOOKUP(A2612,'L y W'!A:A,'L y W'!C:C,0,0,1)</f>
        <v>8.7297136838811138</v>
      </c>
    </row>
    <row r="2613" spans="1:34" x14ac:dyDescent="0.3">
      <c r="A2613" s="1">
        <v>5060</v>
      </c>
      <c r="B2613" s="1" t="s">
        <v>3307</v>
      </c>
      <c r="C2613" s="1" t="s">
        <v>1548</v>
      </c>
      <c r="D2613" s="1">
        <v>2018</v>
      </c>
      <c r="E2613" s="1">
        <v>11</v>
      </c>
      <c r="F2613" s="1">
        <v>1</v>
      </c>
      <c r="G2613" s="1">
        <v>22</v>
      </c>
      <c r="H2613" s="1">
        <v>19</v>
      </c>
      <c r="I2613" s="1">
        <v>52</v>
      </c>
      <c r="J2613" s="1">
        <v>-19.649000000000001</v>
      </c>
      <c r="K2613" s="1">
        <v>-69.409000000000006</v>
      </c>
      <c r="L2613" s="1">
        <v>6.3</v>
      </c>
      <c r="M2613" s="1">
        <v>101.4</v>
      </c>
      <c r="N2613" s="1">
        <v>-20.820709999999998</v>
      </c>
      <c r="O2613" s="1">
        <v>-70.152879999999996</v>
      </c>
      <c r="P2613" s="1">
        <v>0</v>
      </c>
      <c r="Q2613" s="1">
        <v>559</v>
      </c>
      <c r="R2613" s="7">
        <v>4.12</v>
      </c>
      <c r="S2613" s="1">
        <v>172</v>
      </c>
      <c r="T2613" s="1">
        <v>20</v>
      </c>
      <c r="U2613" s="1">
        <v>-88</v>
      </c>
      <c r="V2613" s="1">
        <v>350</v>
      </c>
      <c r="W2613" s="1">
        <v>70</v>
      </c>
      <c r="X2613" s="1">
        <v>-91</v>
      </c>
      <c r="Y2613" s="1">
        <v>151.22138221465835</v>
      </c>
      <c r="Z2613" s="1">
        <v>182.07104777781609</v>
      </c>
      <c r="AA2613" s="1">
        <v>173.07911682128909</v>
      </c>
      <c r="AB2613" s="1" t="s">
        <v>3324</v>
      </c>
      <c r="AC2613" s="3">
        <v>100</v>
      </c>
      <c r="AD2613" s="3">
        <f>_xlfn.XLOOKUP(B2613,EVENTOS!B:B,EVENTOS!M:M,"--",0,1)</f>
        <v>512</v>
      </c>
      <c r="AE2613" s="3">
        <v>2</v>
      </c>
      <c r="AF2613" s="12">
        <f>_xlfn.XLOOKUP(C2613,ESTACIONES!B:B,ESTACIONES!N:N,0,0,1)</f>
        <v>2.2067833633697465</v>
      </c>
      <c r="AG2613">
        <f>_xlfn.XLOOKUP(A2613,'L y W'!A:A,'L y W'!B:B,0,0,1)</f>
        <v>21.552616435661573</v>
      </c>
      <c r="AH2613">
        <f>_xlfn.XLOOKUP(A2613,'L y W'!A:A,'L y W'!C:C,0,0,1)</f>
        <v>16.065712837113516</v>
      </c>
    </row>
    <row r="2614" spans="1:34" x14ac:dyDescent="0.3">
      <c r="A2614" s="1">
        <v>5061</v>
      </c>
      <c r="B2614" s="1" t="s">
        <v>3307</v>
      </c>
      <c r="C2614" s="1" t="s">
        <v>482</v>
      </c>
      <c r="D2614" s="1">
        <v>2018</v>
      </c>
      <c r="E2614" s="1">
        <v>11</v>
      </c>
      <c r="F2614" s="1">
        <v>1</v>
      </c>
      <c r="G2614" s="1">
        <v>22</v>
      </c>
      <c r="H2614" s="1">
        <v>19</v>
      </c>
      <c r="I2614" s="1">
        <v>52</v>
      </c>
      <c r="J2614" s="1">
        <v>-19.649000000000001</v>
      </c>
      <c r="K2614" s="1">
        <v>-69.409000000000006</v>
      </c>
      <c r="L2614" s="1">
        <v>6.3</v>
      </c>
      <c r="M2614" s="1">
        <v>101.4</v>
      </c>
      <c r="N2614" s="1">
        <v>-21.043230000000001</v>
      </c>
      <c r="O2614" s="1">
        <v>-69.487399999999994</v>
      </c>
      <c r="P2614" s="1">
        <v>0</v>
      </c>
      <c r="Q2614" s="1">
        <v>603</v>
      </c>
      <c r="R2614" s="7">
        <v>3.4</v>
      </c>
      <c r="S2614" s="1">
        <v>172</v>
      </c>
      <c r="T2614" s="1">
        <v>20</v>
      </c>
      <c r="U2614" s="1">
        <v>-88</v>
      </c>
      <c r="V2614" s="1">
        <v>350</v>
      </c>
      <c r="W2614" s="1">
        <v>70</v>
      </c>
      <c r="X2614" s="1">
        <v>-91</v>
      </c>
      <c r="Y2614" s="1">
        <v>154.57027878960938</v>
      </c>
      <c r="Z2614" s="1">
        <v>184.86192437897418</v>
      </c>
      <c r="AA2614" s="1">
        <v>175.97967529296881</v>
      </c>
      <c r="AB2614" s="1" t="s">
        <v>3325</v>
      </c>
      <c r="AC2614" s="3">
        <v>55</v>
      </c>
      <c r="AD2614" s="3">
        <f>_xlfn.XLOOKUP(B2614,EVENTOS!B:B,EVENTOS!M:M,"--",0,1)</f>
        <v>512</v>
      </c>
      <c r="AE2614" s="3">
        <v>2</v>
      </c>
      <c r="AF2614" s="12">
        <f>_xlfn.XLOOKUP(C2614,ESTACIONES!B:B,ESTACIONES!N:N,0,0,1)</f>
        <v>1.9568435515885059</v>
      </c>
      <c r="AG2614">
        <f>_xlfn.XLOOKUP(A2614,'L y W'!A:A,'L y W'!B:B,0,0,1)</f>
        <v>21.552616435661573</v>
      </c>
      <c r="AH2614">
        <f>_xlfn.XLOOKUP(A2614,'L y W'!A:A,'L y W'!C:C,0,0,1)</f>
        <v>16.065712837113516</v>
      </c>
    </row>
    <row r="2615" spans="1:34" x14ac:dyDescent="0.3">
      <c r="A2615" s="1">
        <v>5062</v>
      </c>
      <c r="B2615" s="1" t="s">
        <v>3307</v>
      </c>
      <c r="C2615" s="1" t="s">
        <v>1736</v>
      </c>
      <c r="D2615" s="1">
        <v>2018</v>
      </c>
      <c r="E2615" s="1">
        <v>11</v>
      </c>
      <c r="F2615" s="1">
        <v>1</v>
      </c>
      <c r="G2615" s="1">
        <v>22</v>
      </c>
      <c r="H2615" s="1">
        <v>19</v>
      </c>
      <c r="I2615" s="1">
        <v>52</v>
      </c>
      <c r="J2615" s="1">
        <v>-19.649000000000001</v>
      </c>
      <c r="K2615" s="1">
        <v>-69.409000000000006</v>
      </c>
      <c r="L2615" s="1">
        <v>6.3</v>
      </c>
      <c r="M2615" s="1">
        <v>101.4</v>
      </c>
      <c r="N2615" s="1">
        <v>-20.141120000000001</v>
      </c>
      <c r="O2615" s="1">
        <v>-69.153400000000005</v>
      </c>
      <c r="P2615" s="1">
        <v>0</v>
      </c>
      <c r="Q2615" s="1">
        <v>742</v>
      </c>
      <c r="R2615" s="7">
        <v>4.2</v>
      </c>
      <c r="S2615" s="1">
        <v>172</v>
      </c>
      <c r="T2615" s="1">
        <v>20</v>
      </c>
      <c r="U2615" s="1">
        <v>-88</v>
      </c>
      <c r="V2615" s="1">
        <v>350</v>
      </c>
      <c r="W2615" s="1">
        <v>70</v>
      </c>
      <c r="X2615" s="1">
        <v>-91</v>
      </c>
      <c r="Y2615" s="1">
        <v>60.698950854332502</v>
      </c>
      <c r="Z2615" s="1">
        <v>118.17919713222236</v>
      </c>
      <c r="AA2615" s="1">
        <v>109.8283996582031</v>
      </c>
      <c r="AB2615" s="1" t="s">
        <v>3326</v>
      </c>
      <c r="AC2615" s="3">
        <v>110</v>
      </c>
      <c r="AD2615" s="3">
        <f>_xlfn.XLOOKUP(B2615,EVENTOS!B:B,EVENTOS!M:M,"--",0,1)</f>
        <v>512</v>
      </c>
      <c r="AE2615" s="3">
        <v>2</v>
      </c>
      <c r="AF2615" s="12">
        <f>_xlfn.XLOOKUP(C2615,ESTACIONES!B:B,ESTACIONES!N:N,0,0,1)</f>
        <v>2.1221377636605276</v>
      </c>
      <c r="AG2615">
        <f>_xlfn.XLOOKUP(A2615,'L y W'!A:A,'L y W'!B:B,0,0,1)</f>
        <v>21.552616435661573</v>
      </c>
      <c r="AH2615">
        <f>_xlfn.XLOOKUP(A2615,'L y W'!A:A,'L y W'!C:C,0,0,1)</f>
        <v>16.065712837113516</v>
      </c>
    </row>
    <row r="2616" spans="1:34" x14ac:dyDescent="0.3">
      <c r="A2616" s="1">
        <v>5063</v>
      </c>
      <c r="B2616" s="1" t="s">
        <v>3307</v>
      </c>
      <c r="C2616" s="1" t="s">
        <v>239</v>
      </c>
      <c r="D2616" s="1">
        <v>2018</v>
      </c>
      <c r="E2616" s="1">
        <v>11</v>
      </c>
      <c r="F2616" s="1">
        <v>1</v>
      </c>
      <c r="G2616" s="1">
        <v>22</v>
      </c>
      <c r="H2616" s="1">
        <v>19</v>
      </c>
      <c r="I2616" s="1">
        <v>52</v>
      </c>
      <c r="J2616" s="1">
        <v>-19.649000000000001</v>
      </c>
      <c r="K2616" s="1">
        <v>-69.409000000000006</v>
      </c>
      <c r="L2616" s="1">
        <v>6.3</v>
      </c>
      <c r="M2616" s="1">
        <v>101.4</v>
      </c>
      <c r="N2616" s="1">
        <v>-19.760960000000001</v>
      </c>
      <c r="O2616" s="1">
        <v>-69.655820000000006</v>
      </c>
      <c r="P2616" s="1">
        <v>0</v>
      </c>
      <c r="Q2616" s="1">
        <v>846</v>
      </c>
      <c r="R2616" s="7">
        <v>0.53</v>
      </c>
      <c r="S2616" s="1">
        <v>172</v>
      </c>
      <c r="T2616" s="1">
        <v>20</v>
      </c>
      <c r="U2616" s="1">
        <v>-88</v>
      </c>
      <c r="V2616" s="1">
        <v>350</v>
      </c>
      <c r="W2616" s="1">
        <v>70</v>
      </c>
      <c r="X2616" s="1">
        <v>-91</v>
      </c>
      <c r="Y2616" s="1">
        <v>28.69179720739141</v>
      </c>
      <c r="Z2616" s="1">
        <v>105.38111418556019</v>
      </c>
      <c r="AA2616" s="1">
        <v>104.64670562744141</v>
      </c>
      <c r="AB2616" s="1" t="s">
        <v>3327</v>
      </c>
      <c r="AC2616" s="3">
        <v>46</v>
      </c>
      <c r="AD2616" s="3">
        <f>_xlfn.XLOOKUP(B2616,EVENTOS!B:B,EVENTOS!M:M,"--",0,1)</f>
        <v>512</v>
      </c>
      <c r="AE2616" s="3">
        <v>2</v>
      </c>
      <c r="AF2616" s="12">
        <f>_xlfn.XLOOKUP(C2616,ESTACIONES!B:B,ESTACIONES!N:N,0,0,1)</f>
        <v>3.0457469555755177</v>
      </c>
      <c r="AG2616">
        <f>_xlfn.XLOOKUP(A2616,'L y W'!A:A,'L y W'!B:B,0,0,1)</f>
        <v>21.552616435661573</v>
      </c>
      <c r="AH2616">
        <f>_xlfn.XLOOKUP(A2616,'L y W'!A:A,'L y W'!C:C,0,0,1)</f>
        <v>16.065712837113516</v>
      </c>
    </row>
    <row r="2617" spans="1:34" x14ac:dyDescent="0.3">
      <c r="A2617" s="1">
        <v>5066</v>
      </c>
      <c r="B2617" s="1" t="s">
        <v>3307</v>
      </c>
      <c r="C2617" s="1" t="s">
        <v>88</v>
      </c>
      <c r="D2617" s="1">
        <v>2018</v>
      </c>
      <c r="E2617" s="1">
        <v>11</v>
      </c>
      <c r="F2617" s="1">
        <v>1</v>
      </c>
      <c r="G2617" s="1">
        <v>22</v>
      </c>
      <c r="H2617" s="1">
        <v>19</v>
      </c>
      <c r="I2617" s="1">
        <v>52</v>
      </c>
      <c r="J2617" s="1">
        <v>-19.649000000000001</v>
      </c>
      <c r="K2617" s="1">
        <v>-69.409000000000006</v>
      </c>
      <c r="L2617" s="1">
        <v>6.3</v>
      </c>
      <c r="M2617" s="1">
        <v>101.4</v>
      </c>
      <c r="N2617" s="1">
        <v>-20.256270000000001</v>
      </c>
      <c r="O2617" s="1">
        <v>-69.786010000000005</v>
      </c>
      <c r="P2617" s="1">
        <v>0</v>
      </c>
      <c r="Q2617" s="1">
        <v>344</v>
      </c>
      <c r="R2617" s="7">
        <v>2.4700000000000002</v>
      </c>
      <c r="S2617" s="1">
        <v>172</v>
      </c>
      <c r="T2617" s="1">
        <v>20</v>
      </c>
      <c r="U2617" s="1">
        <v>-88</v>
      </c>
      <c r="V2617" s="1">
        <v>350</v>
      </c>
      <c r="W2617" s="1">
        <v>70</v>
      </c>
      <c r="X2617" s="1">
        <v>-91</v>
      </c>
      <c r="Y2617" s="1">
        <v>77.954622261748895</v>
      </c>
      <c r="Z2617" s="1">
        <v>127.90184960340471</v>
      </c>
      <c r="AA2617" s="1">
        <v>122.6931533813477</v>
      </c>
      <c r="AB2617" s="1" t="s">
        <v>3328</v>
      </c>
      <c r="AC2617" s="3">
        <v>15</v>
      </c>
      <c r="AD2617" s="3">
        <f>_xlfn.XLOOKUP(B2617,EVENTOS!B:B,EVENTOS!M:M,"--",0,1)</f>
        <v>512</v>
      </c>
      <c r="AE2617" s="3">
        <v>2</v>
      </c>
      <c r="AF2617" s="12">
        <f>_xlfn.XLOOKUP(C2617,ESTACIONES!B:B,ESTACIONES!N:N,0,0,1)</f>
        <v>4.7744005541349805</v>
      </c>
      <c r="AG2617">
        <f>_xlfn.XLOOKUP(A2617,'L y W'!A:A,'L y W'!B:B,0,0,1)</f>
        <v>21.552616435661573</v>
      </c>
      <c r="AH2617">
        <f>_xlfn.XLOOKUP(A2617,'L y W'!A:A,'L y W'!C:C,0,0,1)</f>
        <v>16.065712837113516</v>
      </c>
    </row>
    <row r="2618" spans="1:34" x14ac:dyDescent="0.3">
      <c r="A2618" s="1">
        <v>5067</v>
      </c>
      <c r="B2618" s="1" t="s">
        <v>3307</v>
      </c>
      <c r="C2618" s="1" t="s">
        <v>49</v>
      </c>
      <c r="D2618" s="1">
        <v>2018</v>
      </c>
      <c r="E2618" s="1">
        <v>11</v>
      </c>
      <c r="F2618" s="1">
        <v>1</v>
      </c>
      <c r="G2618" s="1">
        <v>22</v>
      </c>
      <c r="H2618" s="1">
        <v>19</v>
      </c>
      <c r="I2618" s="1">
        <v>52</v>
      </c>
      <c r="J2618" s="1">
        <v>-19.649000000000001</v>
      </c>
      <c r="K2618" s="1">
        <v>-69.409000000000006</v>
      </c>
      <c r="L2618" s="1">
        <v>6.3</v>
      </c>
      <c r="M2618" s="1">
        <v>101.4</v>
      </c>
      <c r="N2618" s="1">
        <v>-20.270160000000001</v>
      </c>
      <c r="O2618" s="1">
        <v>-70.094139999999996</v>
      </c>
      <c r="P2618" s="1">
        <v>0</v>
      </c>
      <c r="Q2618" s="1">
        <v>680</v>
      </c>
      <c r="R2618" s="7">
        <v>14.35</v>
      </c>
      <c r="S2618" s="1">
        <v>172</v>
      </c>
      <c r="T2618" s="1">
        <v>20</v>
      </c>
      <c r="U2618" s="1">
        <v>-88</v>
      </c>
      <c r="V2618" s="1">
        <v>350</v>
      </c>
      <c r="W2618" s="1">
        <v>70</v>
      </c>
      <c r="X2618" s="1">
        <v>-91</v>
      </c>
      <c r="Y2618" s="1">
        <v>99.356567942656142</v>
      </c>
      <c r="Z2618" s="1">
        <v>141.9636840651286</v>
      </c>
      <c r="AA2618" s="1">
        <v>135.79573059082031</v>
      </c>
      <c r="AB2618" s="1" t="s">
        <v>3329</v>
      </c>
      <c r="AC2618" s="3">
        <v>7</v>
      </c>
      <c r="AD2618" s="3">
        <f>_xlfn.XLOOKUP(B2618,EVENTOS!B:B,EVENTOS!M:M,"--",0,1)</f>
        <v>512</v>
      </c>
      <c r="AE2618" s="3">
        <v>2</v>
      </c>
      <c r="AF2618" s="12">
        <f>_xlfn.XLOOKUP(C2618,ESTACIONES!B:B,ESTACIONES!N:N,0,0,1)</f>
        <v>1.8458396032130928</v>
      </c>
      <c r="AG2618">
        <f>_xlfn.XLOOKUP(A2618,'L y W'!A:A,'L y W'!B:B,0,0,1)</f>
        <v>21.552616435661573</v>
      </c>
      <c r="AH2618">
        <f>_xlfn.XLOOKUP(A2618,'L y W'!A:A,'L y W'!C:C,0,0,1)</f>
        <v>16.065712837113516</v>
      </c>
    </row>
    <row r="2619" spans="1:34" x14ac:dyDescent="0.3">
      <c r="A2619" s="1">
        <v>5068</v>
      </c>
      <c r="B2619" s="1" t="s">
        <v>3307</v>
      </c>
      <c r="C2619" s="1" t="s">
        <v>66</v>
      </c>
      <c r="D2619" s="1">
        <v>2018</v>
      </c>
      <c r="E2619" s="1">
        <v>11</v>
      </c>
      <c r="F2619" s="1">
        <v>1</v>
      </c>
      <c r="G2619" s="1">
        <v>22</v>
      </c>
      <c r="H2619" s="1">
        <v>19</v>
      </c>
      <c r="I2619" s="1">
        <v>52</v>
      </c>
      <c r="J2619" s="1">
        <v>-19.649000000000001</v>
      </c>
      <c r="K2619" s="1">
        <v>-69.409000000000006</v>
      </c>
      <c r="L2619" s="1">
        <v>6.3</v>
      </c>
      <c r="M2619" s="1">
        <v>101.4</v>
      </c>
      <c r="N2619" s="1">
        <v>-19.59571</v>
      </c>
      <c r="O2619" s="1">
        <v>-70.21078</v>
      </c>
      <c r="P2619" s="1">
        <v>0</v>
      </c>
      <c r="Q2619" s="1">
        <v>826</v>
      </c>
      <c r="R2619" s="7">
        <v>25</v>
      </c>
      <c r="S2619" s="1">
        <v>172</v>
      </c>
      <c r="T2619" s="1">
        <v>20</v>
      </c>
      <c r="U2619" s="1">
        <v>-88</v>
      </c>
      <c r="V2619" s="1">
        <v>350</v>
      </c>
      <c r="W2619" s="1">
        <v>70</v>
      </c>
      <c r="X2619" s="1">
        <v>-91</v>
      </c>
      <c r="Y2619" s="1">
        <v>84.308774710344395</v>
      </c>
      <c r="Z2619" s="1">
        <v>131.87088190028763</v>
      </c>
      <c r="AA2619" s="1">
        <v>128.46372985839841</v>
      </c>
      <c r="AB2619" s="1" t="s">
        <v>3330</v>
      </c>
      <c r="AC2619" s="3">
        <v>13</v>
      </c>
      <c r="AD2619" s="3">
        <f>_xlfn.XLOOKUP(B2619,EVENTOS!B:B,EVENTOS!M:M,"--",0,1)</f>
        <v>512</v>
      </c>
      <c r="AE2619" s="3">
        <v>2</v>
      </c>
      <c r="AF2619" s="12">
        <f>_xlfn.XLOOKUP(C2619,ESTACIONES!B:B,ESTACIONES!N:N,0,0,1)</f>
        <v>3.0240970272918672</v>
      </c>
      <c r="AG2619">
        <f>_xlfn.XLOOKUP(A2619,'L y W'!A:A,'L y W'!B:B,0,0,1)</f>
        <v>21.552616435661573</v>
      </c>
      <c r="AH2619">
        <f>_xlfn.XLOOKUP(A2619,'L y W'!A:A,'L y W'!C:C,0,0,1)</f>
        <v>16.065712837113516</v>
      </c>
    </row>
    <row r="2620" spans="1:34" x14ac:dyDescent="0.3">
      <c r="A2620" s="1">
        <v>5069</v>
      </c>
      <c r="B2620" s="1" t="s">
        <v>3307</v>
      </c>
      <c r="C2620" s="1" t="s">
        <v>406</v>
      </c>
      <c r="D2620" s="1">
        <v>2018</v>
      </c>
      <c r="E2620" s="1">
        <v>11</v>
      </c>
      <c r="F2620" s="1">
        <v>1</v>
      </c>
      <c r="G2620" s="1">
        <v>22</v>
      </c>
      <c r="H2620" s="1">
        <v>19</v>
      </c>
      <c r="I2620" s="1">
        <v>52</v>
      </c>
      <c r="J2620" s="1">
        <v>-19.649000000000001</v>
      </c>
      <c r="K2620" s="1">
        <v>-69.409000000000006</v>
      </c>
      <c r="L2620" s="1">
        <v>6.3</v>
      </c>
      <c r="M2620" s="1">
        <v>101.4</v>
      </c>
      <c r="N2620" s="1">
        <v>-19.995450000000002</v>
      </c>
      <c r="O2620" s="1">
        <v>-69.767070000000004</v>
      </c>
      <c r="P2620" s="1">
        <v>0</v>
      </c>
      <c r="Q2620" s="1">
        <v>418</v>
      </c>
      <c r="R2620" s="7">
        <v>2.8</v>
      </c>
      <c r="S2620" s="1">
        <v>172</v>
      </c>
      <c r="T2620" s="1">
        <v>20</v>
      </c>
      <c r="U2620" s="1">
        <v>-88</v>
      </c>
      <c r="V2620" s="1">
        <v>350</v>
      </c>
      <c r="W2620" s="1">
        <v>70</v>
      </c>
      <c r="X2620" s="1">
        <v>-91</v>
      </c>
      <c r="Y2620" s="1">
        <v>53.648310006995295</v>
      </c>
      <c r="Z2620" s="1">
        <v>114.71748413649365</v>
      </c>
      <c r="AA2620" s="1">
        <v>112.00634765625</v>
      </c>
      <c r="AB2620" s="1" t="s">
        <v>3331</v>
      </c>
      <c r="AC2620" s="3">
        <v>50</v>
      </c>
      <c r="AD2620" s="3">
        <f>_xlfn.XLOOKUP(B2620,EVENTOS!B:B,EVENTOS!M:M,"--",0,1)</f>
        <v>512</v>
      </c>
      <c r="AE2620" s="3">
        <v>2</v>
      </c>
      <c r="AF2620" s="12">
        <f>_xlfn.XLOOKUP(C2620,ESTACIONES!B:B,ESTACIONES!N:N,0,0,1)</f>
        <v>3.6247955390389586</v>
      </c>
      <c r="AG2620">
        <f>_xlfn.XLOOKUP(A2620,'L y W'!A:A,'L y W'!B:B,0,0,1)</f>
        <v>21.552616435661573</v>
      </c>
      <c r="AH2620">
        <f>_xlfn.XLOOKUP(A2620,'L y W'!A:A,'L y W'!C:C,0,0,1)</f>
        <v>16.065712837113516</v>
      </c>
    </row>
    <row r="2621" spans="1:34" x14ac:dyDescent="0.3">
      <c r="A2621" s="1">
        <v>507</v>
      </c>
      <c r="B2621" s="1" t="s">
        <v>3299</v>
      </c>
      <c r="C2621" s="1" t="s">
        <v>40</v>
      </c>
      <c r="D2621" s="1">
        <v>2014</v>
      </c>
      <c r="E2621" s="1">
        <v>6</v>
      </c>
      <c r="F2621" s="1">
        <v>19</v>
      </c>
      <c r="G2621" s="1">
        <v>19</v>
      </c>
      <c r="H2621" s="1">
        <v>54</v>
      </c>
      <c r="I2621" s="1">
        <v>5</v>
      </c>
      <c r="J2621" s="1">
        <v>-19.815000000000001</v>
      </c>
      <c r="K2621" s="1">
        <v>-70.941000000000003</v>
      </c>
      <c r="L2621" s="1">
        <v>6</v>
      </c>
      <c r="M2621" s="1">
        <v>40.1</v>
      </c>
      <c r="N2621" s="1">
        <v>-20.214200000000002</v>
      </c>
      <c r="O2621" s="1">
        <v>-70.137889999999999</v>
      </c>
      <c r="P2621" s="1">
        <v>0</v>
      </c>
      <c r="Q2621" s="1">
        <v>276</v>
      </c>
      <c r="R2621" s="7">
        <v>1.67</v>
      </c>
      <c r="S2621" s="1">
        <v>351</v>
      </c>
      <c r="T2621" s="1">
        <v>22</v>
      </c>
      <c r="U2621" s="1">
        <v>91</v>
      </c>
      <c r="V2621" s="1">
        <v>169</v>
      </c>
      <c r="W2621" s="1">
        <v>68</v>
      </c>
      <c r="X2621" s="1">
        <v>90</v>
      </c>
      <c r="Y2621" s="1">
        <v>94.946991988008833</v>
      </c>
      <c r="Z2621" s="1">
        <v>103.06765393454444</v>
      </c>
      <c r="AA2621" s="1">
        <v>110.765</v>
      </c>
      <c r="AB2621" s="1" t="s">
        <v>3332</v>
      </c>
      <c r="AC2621" s="3">
        <v>4</v>
      </c>
      <c r="AD2621" s="3">
        <f>_xlfn.XLOOKUP(B2621,EVENTOS!B:B,EVENTOS!M:M,"--",0,1)</f>
        <v>510</v>
      </c>
      <c r="AE2621" s="3">
        <v>1</v>
      </c>
      <c r="AF2621" s="12">
        <f>_xlfn.XLOOKUP(C2621,ESTACIONES!B:B,ESTACIONES!N:N,0,0,1)</f>
        <v>1.8913069000583338</v>
      </c>
      <c r="AG2621">
        <f>_xlfn.XLOOKUP(A2621,'L y W'!A:A,'L y W'!B:B,0,0,1)</f>
        <v>9.794899854086994</v>
      </c>
      <c r="AH2621">
        <f>_xlfn.XLOOKUP(A2621,'L y W'!A:A,'L y W'!C:C,0,0,1)</f>
        <v>8.7297136838811138</v>
      </c>
    </row>
    <row r="2622" spans="1:34" x14ac:dyDescent="0.3">
      <c r="A2622" s="1">
        <v>5070</v>
      </c>
      <c r="B2622" s="1" t="s">
        <v>3307</v>
      </c>
      <c r="C2622" s="1" t="s">
        <v>745</v>
      </c>
      <c r="D2622" s="1">
        <v>2018</v>
      </c>
      <c r="E2622" s="1">
        <v>11</v>
      </c>
      <c r="F2622" s="1">
        <v>1</v>
      </c>
      <c r="G2622" s="1">
        <v>22</v>
      </c>
      <c r="H2622" s="1">
        <v>19</v>
      </c>
      <c r="I2622" s="1">
        <v>52</v>
      </c>
      <c r="J2622" s="1">
        <v>-19.649000000000001</v>
      </c>
      <c r="K2622" s="1">
        <v>-69.409000000000006</v>
      </c>
      <c r="L2622" s="1">
        <v>6.3</v>
      </c>
      <c r="M2622" s="1">
        <v>101.4</v>
      </c>
      <c r="N2622" s="1">
        <v>-20.07067</v>
      </c>
      <c r="O2622" s="1">
        <v>-69.217219999999998</v>
      </c>
      <c r="P2622" s="1">
        <v>0</v>
      </c>
      <c r="Q2622" s="1">
        <v>732</v>
      </c>
      <c r="R2622" s="7">
        <v>10.01</v>
      </c>
      <c r="S2622" s="1">
        <v>172</v>
      </c>
      <c r="T2622" s="1">
        <v>20</v>
      </c>
      <c r="U2622" s="1">
        <v>-88</v>
      </c>
      <c r="V2622" s="1">
        <v>350</v>
      </c>
      <c r="W2622" s="1">
        <v>70</v>
      </c>
      <c r="X2622" s="1">
        <v>-91</v>
      </c>
      <c r="Y2622" s="1">
        <v>50.818293730360068</v>
      </c>
      <c r="Z2622" s="1">
        <v>113.42159837378925</v>
      </c>
      <c r="AA2622" s="1">
        <v>105.96962738037109</v>
      </c>
      <c r="AB2622" s="1" t="s">
        <v>3333</v>
      </c>
      <c r="AC2622" s="3">
        <v>71</v>
      </c>
      <c r="AD2622" s="3">
        <f>_xlfn.XLOOKUP(B2622,EVENTOS!B:B,EVENTOS!M:M,"--",0,1)</f>
        <v>512</v>
      </c>
      <c r="AE2622" s="3">
        <v>2</v>
      </c>
      <c r="AF2622" s="12">
        <f>_xlfn.XLOOKUP(C2622,ESTACIONES!B:B,ESTACIONES!N:N,0,0,1)</f>
        <v>5.6225792318664567</v>
      </c>
      <c r="AG2622">
        <f>_xlfn.XLOOKUP(A2622,'L y W'!A:A,'L y W'!B:B,0,0,1)</f>
        <v>21.552616435661573</v>
      </c>
      <c r="AH2622">
        <f>_xlfn.XLOOKUP(A2622,'L y W'!A:A,'L y W'!C:C,0,0,1)</f>
        <v>16.065712837113516</v>
      </c>
    </row>
    <row r="2623" spans="1:34" x14ac:dyDescent="0.3">
      <c r="A2623" s="1">
        <v>5071</v>
      </c>
      <c r="B2623" s="1" t="s">
        <v>3307</v>
      </c>
      <c r="C2623" s="1" t="s">
        <v>76</v>
      </c>
      <c r="D2623" s="1">
        <v>2018</v>
      </c>
      <c r="E2623" s="1">
        <v>11</v>
      </c>
      <c r="F2623" s="1">
        <v>1</v>
      </c>
      <c r="G2623" s="1">
        <v>22</v>
      </c>
      <c r="H2623" s="1">
        <v>19</v>
      </c>
      <c r="I2623" s="1">
        <v>52</v>
      </c>
      <c r="J2623" s="1">
        <v>-19.649000000000001</v>
      </c>
      <c r="K2623" s="1">
        <v>-69.409000000000006</v>
      </c>
      <c r="L2623" s="1">
        <v>6.3</v>
      </c>
      <c r="M2623" s="1">
        <v>101.4</v>
      </c>
      <c r="N2623" s="1">
        <v>-20.496327999999998</v>
      </c>
      <c r="O2623" s="1">
        <v>-69.337469999999996</v>
      </c>
      <c r="P2623" s="1">
        <v>0</v>
      </c>
      <c r="Q2623" s="1">
        <v>357</v>
      </c>
      <c r="R2623" s="7">
        <v>2.08</v>
      </c>
      <c r="S2623" s="1">
        <v>172</v>
      </c>
      <c r="T2623" s="1">
        <v>20</v>
      </c>
      <c r="U2623" s="1">
        <v>-88</v>
      </c>
      <c r="V2623" s="1">
        <v>350</v>
      </c>
      <c r="W2623" s="1">
        <v>70</v>
      </c>
      <c r="X2623" s="1">
        <v>-91</v>
      </c>
      <c r="Y2623" s="1">
        <v>94.101533470925801</v>
      </c>
      <c r="Z2623" s="1">
        <v>138.3367579552874</v>
      </c>
      <c r="AA2623" s="1">
        <v>129.69142150878909</v>
      </c>
      <c r="AB2623" s="1" t="s">
        <v>3334</v>
      </c>
      <c r="AC2623" s="3">
        <v>14</v>
      </c>
      <c r="AD2623" s="3">
        <f>_xlfn.XLOOKUP(B2623,EVENTOS!B:B,EVENTOS!M:M,"--",0,1)</f>
        <v>512</v>
      </c>
      <c r="AE2623" s="3">
        <v>2</v>
      </c>
      <c r="AF2623" s="12">
        <f>_xlfn.XLOOKUP(C2623,ESTACIONES!B:B,ESTACIONES!N:N,0,0,1)</f>
        <v>2.8487108524030149</v>
      </c>
      <c r="AG2623">
        <f>_xlfn.XLOOKUP(A2623,'L y W'!A:A,'L y W'!B:B,0,0,1)</f>
        <v>21.552616435661573</v>
      </c>
      <c r="AH2623">
        <f>_xlfn.XLOOKUP(A2623,'L y W'!A:A,'L y W'!C:C,0,0,1)</f>
        <v>16.065712837113516</v>
      </c>
    </row>
    <row r="2624" spans="1:34" x14ac:dyDescent="0.3">
      <c r="A2624" s="1">
        <v>5073</v>
      </c>
      <c r="B2624" s="1" t="s">
        <v>3307</v>
      </c>
      <c r="C2624" s="1" t="s">
        <v>477</v>
      </c>
      <c r="D2624" s="1">
        <v>2018</v>
      </c>
      <c r="E2624" s="1">
        <v>11</v>
      </c>
      <c r="F2624" s="1">
        <v>1</v>
      </c>
      <c r="G2624" s="1">
        <v>22</v>
      </c>
      <c r="H2624" s="1">
        <v>19</v>
      </c>
      <c r="I2624" s="1">
        <v>52</v>
      </c>
      <c r="J2624" s="1">
        <v>-19.649000000000001</v>
      </c>
      <c r="K2624" s="1">
        <v>-69.409000000000006</v>
      </c>
      <c r="L2624" s="1">
        <v>6.3</v>
      </c>
      <c r="M2624" s="1">
        <v>101.4</v>
      </c>
      <c r="N2624" s="1">
        <v>-20.2393</v>
      </c>
      <c r="O2624" s="1">
        <v>-70.05395</v>
      </c>
      <c r="P2624" s="1">
        <v>692</v>
      </c>
      <c r="Q2624" s="1">
        <v>1003</v>
      </c>
      <c r="R2624" s="7">
        <v>9.5714285714285712</v>
      </c>
      <c r="S2624" s="1">
        <v>172</v>
      </c>
      <c r="T2624" s="1">
        <v>20</v>
      </c>
      <c r="U2624" s="1">
        <v>-88</v>
      </c>
      <c r="V2624" s="1">
        <v>350</v>
      </c>
      <c r="W2624" s="1">
        <v>70</v>
      </c>
      <c r="X2624" s="1">
        <v>-91</v>
      </c>
      <c r="Y2624" s="1">
        <v>93.961381710294205</v>
      </c>
      <c r="Z2624" s="1">
        <v>138.74983861939305</v>
      </c>
      <c r="AA2624" s="1">
        <v>132.38124084472659</v>
      </c>
      <c r="AB2624" s="1" t="s">
        <v>3335</v>
      </c>
      <c r="AC2624" s="3">
        <v>54</v>
      </c>
      <c r="AD2624" s="3">
        <f>_xlfn.XLOOKUP(B2624,EVENTOS!B:B,EVENTOS!M:M,"--",0,1)</f>
        <v>512</v>
      </c>
      <c r="AE2624" s="3">
        <v>2</v>
      </c>
      <c r="AF2624" s="12">
        <f>_xlfn.XLOOKUP(C2624,ESTACIONES!B:B,ESTACIONES!N:N,0,0,1)</f>
        <v>1.5334993142356375</v>
      </c>
      <c r="AG2624">
        <f>_xlfn.XLOOKUP(A2624,'L y W'!A:A,'L y W'!B:B,0,0,1)</f>
        <v>21.552616435661573</v>
      </c>
      <c r="AH2624">
        <f>_xlfn.XLOOKUP(A2624,'L y W'!A:A,'L y W'!C:C,0,0,1)</f>
        <v>16.065712837113516</v>
      </c>
    </row>
    <row r="2625" spans="1:34" x14ac:dyDescent="0.3">
      <c r="A2625" s="1">
        <v>5074</v>
      </c>
      <c r="B2625" s="1" t="s">
        <v>3307</v>
      </c>
      <c r="C2625" s="1" t="s">
        <v>2531</v>
      </c>
      <c r="D2625" s="1">
        <v>2018</v>
      </c>
      <c r="E2625" s="1">
        <v>11</v>
      </c>
      <c r="F2625" s="1">
        <v>1</v>
      </c>
      <c r="G2625" s="1">
        <v>22</v>
      </c>
      <c r="H2625" s="1">
        <v>19</v>
      </c>
      <c r="I2625" s="1">
        <v>52</v>
      </c>
      <c r="J2625" s="1">
        <v>-19.649000000000001</v>
      </c>
      <c r="K2625" s="1">
        <v>-69.409000000000006</v>
      </c>
      <c r="L2625" s="1">
        <v>6.3</v>
      </c>
      <c r="M2625" s="1">
        <v>101.4</v>
      </c>
      <c r="N2625" s="1">
        <v>-20.539200000000001</v>
      </c>
      <c r="O2625" s="1">
        <v>-70.177633</v>
      </c>
      <c r="P2625" s="1">
        <v>0</v>
      </c>
      <c r="Q2625" s="1">
        <v>1545</v>
      </c>
      <c r="R2625" s="7">
        <v>8.4499999999999993</v>
      </c>
      <c r="S2625" s="1">
        <v>172</v>
      </c>
      <c r="T2625" s="1">
        <v>20</v>
      </c>
      <c r="U2625" s="1">
        <v>-88</v>
      </c>
      <c r="V2625" s="1">
        <v>350</v>
      </c>
      <c r="W2625" s="1">
        <v>70</v>
      </c>
      <c r="X2625" s="1">
        <v>-91</v>
      </c>
      <c r="Y2625" s="1">
        <v>127.17716417186296</v>
      </c>
      <c r="Z2625" s="1">
        <v>162.65297749133578</v>
      </c>
      <c r="AA2625" s="1">
        <v>154.7749938964844</v>
      </c>
      <c r="AB2625" s="1" t="s">
        <v>3336</v>
      </c>
      <c r="AC2625" s="3">
        <v>151</v>
      </c>
      <c r="AD2625" s="3">
        <f>_xlfn.XLOOKUP(B2625,EVENTOS!B:B,EVENTOS!M:M,"--",0,1)</f>
        <v>512</v>
      </c>
      <c r="AE2625" s="3">
        <v>2</v>
      </c>
      <c r="AF2625" s="12">
        <f>_xlfn.XLOOKUP(C2625,ESTACIONES!B:B,ESTACIONES!N:N,0,0,1)</f>
        <v>2.459598933033873</v>
      </c>
      <c r="AG2625">
        <f>_xlfn.XLOOKUP(A2625,'L y W'!A:A,'L y W'!B:B,0,0,1)</f>
        <v>21.552616435661573</v>
      </c>
      <c r="AH2625">
        <f>_xlfn.XLOOKUP(A2625,'L y W'!A:A,'L y W'!C:C,0,0,1)</f>
        <v>16.065712837113516</v>
      </c>
    </row>
    <row r="2626" spans="1:34" x14ac:dyDescent="0.3">
      <c r="A2626" s="1">
        <v>5077</v>
      </c>
      <c r="B2626" s="1" t="s">
        <v>3307</v>
      </c>
      <c r="C2626" s="1" t="s">
        <v>486</v>
      </c>
      <c r="D2626" s="1">
        <v>2018</v>
      </c>
      <c r="E2626" s="1">
        <v>11</v>
      </c>
      <c r="F2626" s="1">
        <v>1</v>
      </c>
      <c r="G2626" s="1">
        <v>22</v>
      </c>
      <c r="H2626" s="1">
        <v>19</v>
      </c>
      <c r="I2626" s="1">
        <v>52</v>
      </c>
      <c r="J2626" s="1">
        <v>-19.649000000000001</v>
      </c>
      <c r="K2626" s="1">
        <v>-69.409000000000006</v>
      </c>
      <c r="L2626" s="1">
        <v>6.3</v>
      </c>
      <c r="M2626" s="1">
        <v>101.4</v>
      </c>
      <c r="N2626" s="1">
        <v>-19.924413999999999</v>
      </c>
      <c r="O2626" s="1">
        <v>-69.511921999999998</v>
      </c>
      <c r="P2626" s="1">
        <v>0</v>
      </c>
      <c r="Q2626" s="1">
        <v>517</v>
      </c>
      <c r="R2626" s="7">
        <v>6.5</v>
      </c>
      <c r="S2626" s="1">
        <v>172</v>
      </c>
      <c r="T2626" s="1">
        <v>20</v>
      </c>
      <c r="U2626" s="1">
        <v>-88</v>
      </c>
      <c r="V2626" s="1">
        <v>350</v>
      </c>
      <c r="W2626" s="1">
        <v>70</v>
      </c>
      <c r="X2626" s="1">
        <v>-91</v>
      </c>
      <c r="Y2626" s="1">
        <v>32.340067639382589</v>
      </c>
      <c r="Z2626" s="1">
        <v>106.43232579869634</v>
      </c>
      <c r="AA2626" s="1">
        <v>102.75494384765619</v>
      </c>
      <c r="AB2626" s="1" t="s">
        <v>3337</v>
      </c>
      <c r="AC2626" s="3">
        <v>57</v>
      </c>
      <c r="AD2626" s="3">
        <f>_xlfn.XLOOKUP(B2626,EVENTOS!B:B,EVENTOS!M:M,"--",0,1)</f>
        <v>512</v>
      </c>
      <c r="AE2626" s="3">
        <v>2</v>
      </c>
      <c r="AF2626" s="12">
        <f>_xlfn.XLOOKUP(C2626,ESTACIONES!B:B,ESTACIONES!N:N,0,0,1)</f>
        <v>4.936467224628478</v>
      </c>
      <c r="AG2626">
        <f>_xlfn.XLOOKUP(A2626,'L y W'!A:A,'L y W'!B:B,0,0,1)</f>
        <v>21.552616435661573</v>
      </c>
      <c r="AH2626">
        <f>_xlfn.XLOOKUP(A2626,'L y W'!A:A,'L y W'!C:C,0,0,1)</f>
        <v>16.065712837113516</v>
      </c>
    </row>
    <row r="2627" spans="1:34" x14ac:dyDescent="0.3">
      <c r="A2627" s="1">
        <v>508</v>
      </c>
      <c r="B2627" s="1" t="s">
        <v>3299</v>
      </c>
      <c r="C2627" s="1" t="s">
        <v>88</v>
      </c>
      <c r="D2627" s="1">
        <v>2014</v>
      </c>
      <c r="E2627" s="1">
        <v>6</v>
      </c>
      <c r="F2627" s="1">
        <v>19</v>
      </c>
      <c r="G2627" s="1">
        <v>19</v>
      </c>
      <c r="H2627" s="1">
        <v>54</v>
      </c>
      <c r="I2627" s="1">
        <v>5</v>
      </c>
      <c r="J2627" s="1">
        <v>-19.815000000000001</v>
      </c>
      <c r="K2627" s="1">
        <v>-70.941000000000003</v>
      </c>
      <c r="L2627" s="1">
        <v>6</v>
      </c>
      <c r="M2627" s="1">
        <v>40.1</v>
      </c>
      <c r="N2627" s="1">
        <v>-20.256270000000001</v>
      </c>
      <c r="O2627" s="1">
        <v>-69.786010000000005</v>
      </c>
      <c r="P2627" s="1">
        <v>0</v>
      </c>
      <c r="Q2627" s="1">
        <v>344</v>
      </c>
      <c r="R2627" s="7">
        <v>2.4700000000000002</v>
      </c>
      <c r="S2627" s="1">
        <v>351</v>
      </c>
      <c r="T2627" s="1">
        <v>22</v>
      </c>
      <c r="U2627" s="1">
        <v>91</v>
      </c>
      <c r="V2627" s="1">
        <v>169</v>
      </c>
      <c r="W2627" s="1">
        <v>68</v>
      </c>
      <c r="X2627" s="1">
        <v>90</v>
      </c>
      <c r="Y2627" s="1">
        <v>130.33925783687121</v>
      </c>
      <c r="Z2627" s="1">
        <v>136.36836925572732</v>
      </c>
      <c r="AA2627" s="1">
        <v>146.15</v>
      </c>
      <c r="AB2627" s="1" t="s">
        <v>3338</v>
      </c>
      <c r="AC2627" s="3">
        <v>15</v>
      </c>
      <c r="AD2627" s="3">
        <f>_xlfn.XLOOKUP(B2627,EVENTOS!B:B,EVENTOS!M:M,"--",0,1)</f>
        <v>510</v>
      </c>
      <c r="AE2627" s="3">
        <v>1</v>
      </c>
      <c r="AF2627" s="12">
        <f>_xlfn.XLOOKUP(C2627,ESTACIONES!B:B,ESTACIONES!N:N,0,0,1)</f>
        <v>4.7744005541349805</v>
      </c>
      <c r="AG2627">
        <f>_xlfn.XLOOKUP(A2627,'L y W'!A:A,'L y W'!B:B,0,0,1)</f>
        <v>9.794899854086994</v>
      </c>
      <c r="AH2627">
        <f>_xlfn.XLOOKUP(A2627,'L y W'!A:A,'L y W'!C:C,0,0,1)</f>
        <v>8.7297136838811138</v>
      </c>
    </row>
    <row r="2628" spans="1:34" x14ac:dyDescent="0.3">
      <c r="A2628" s="1">
        <v>5081</v>
      </c>
      <c r="B2628" s="1" t="s">
        <v>3339</v>
      </c>
      <c r="C2628" s="1" t="s">
        <v>2177</v>
      </c>
      <c r="D2628" s="1">
        <v>2018</v>
      </c>
      <c r="E2628" s="1">
        <v>11</v>
      </c>
      <c r="F2628" s="1">
        <v>1</v>
      </c>
      <c r="G2628" s="1">
        <v>22</v>
      </c>
      <c r="H2628" s="1">
        <v>53</v>
      </c>
      <c r="I2628" s="1">
        <v>4</v>
      </c>
      <c r="J2628" s="1">
        <v>-27.224</v>
      </c>
      <c r="K2628" s="1">
        <v>-71.207999999999998</v>
      </c>
      <c r="L2628" s="1">
        <v>4.5999999999999996</v>
      </c>
      <c r="M2628" s="1">
        <v>28.1</v>
      </c>
      <c r="N2628" s="1">
        <v>-27.261600000000001</v>
      </c>
      <c r="O2628" s="1">
        <v>-70.77364</v>
      </c>
      <c r="P2628" s="1">
        <v>205</v>
      </c>
      <c r="Q2628" s="1">
        <v>648</v>
      </c>
      <c r="R2628" s="7">
        <v>6.71</v>
      </c>
      <c r="S2628" s="1" t="s">
        <v>38</v>
      </c>
      <c r="T2628" s="1" t="s">
        <v>38</v>
      </c>
      <c r="U2628" s="1" t="s">
        <v>38</v>
      </c>
      <c r="V2628" s="1" t="s">
        <v>38</v>
      </c>
      <c r="W2628" s="1" t="s">
        <v>38</v>
      </c>
      <c r="X2628" s="1" t="s">
        <v>38</v>
      </c>
      <c r="Y2628" s="1">
        <v>43.220633831651377</v>
      </c>
      <c r="Z2628" s="1">
        <v>51.664264378869149</v>
      </c>
      <c r="AA2628" s="1">
        <v>51.664264378869149</v>
      </c>
      <c r="AB2628" s="1" t="s">
        <v>3340</v>
      </c>
      <c r="AC2628" s="3">
        <v>127</v>
      </c>
      <c r="AD2628" s="3">
        <f>_xlfn.XLOOKUP(B2628,EVENTOS!B:B,EVENTOS!M:M,"--",0,1)</f>
        <v>513</v>
      </c>
      <c r="AE2628" s="3">
        <v>1</v>
      </c>
      <c r="AF2628" s="12">
        <f>_xlfn.XLOOKUP(C2628,ESTACIONES!B:B,ESTACIONES!N:N,0,0,1)</f>
        <v>2.0608019960990305</v>
      </c>
      <c r="AG2628" t="e">
        <f>_xlfn.XLOOKUP(A2628,'L y W'!A:A,'L y W'!B:B,0,0,1)</f>
        <v>#N/A</v>
      </c>
      <c r="AH2628" t="e">
        <f>_xlfn.XLOOKUP(A2628,'L y W'!A:A,'L y W'!C:C,0,0,1)</f>
        <v>#N/A</v>
      </c>
    </row>
    <row r="2629" spans="1:34" x14ac:dyDescent="0.3">
      <c r="A2629" s="1">
        <v>5082</v>
      </c>
      <c r="B2629" s="1" t="s">
        <v>3339</v>
      </c>
      <c r="C2629" s="1" t="s">
        <v>809</v>
      </c>
      <c r="D2629" s="1">
        <v>2018</v>
      </c>
      <c r="E2629" s="1">
        <v>11</v>
      </c>
      <c r="F2629" s="1">
        <v>1</v>
      </c>
      <c r="G2629" s="1">
        <v>22</v>
      </c>
      <c r="H2629" s="1">
        <v>53</v>
      </c>
      <c r="I2629" s="1">
        <v>4</v>
      </c>
      <c r="J2629" s="1">
        <v>-27.224</v>
      </c>
      <c r="K2629" s="1">
        <v>-71.207999999999998</v>
      </c>
      <c r="L2629" s="1">
        <v>4.5999999999999996</v>
      </c>
      <c r="M2629" s="1">
        <v>28.1</v>
      </c>
      <c r="N2629" s="1">
        <v>-27.299579999999999</v>
      </c>
      <c r="O2629" s="1">
        <v>-70.421317000000002</v>
      </c>
      <c r="P2629" s="1">
        <v>312</v>
      </c>
      <c r="Q2629" s="1">
        <v>534</v>
      </c>
      <c r="R2629" s="7">
        <v>1.1299999999999999</v>
      </c>
      <c r="S2629" s="1" t="s">
        <v>38</v>
      </c>
      <c r="T2629" s="1" t="s">
        <v>38</v>
      </c>
      <c r="U2629" s="1" t="s">
        <v>38</v>
      </c>
      <c r="V2629" s="1" t="s">
        <v>38</v>
      </c>
      <c r="W2629" s="1" t="s">
        <v>38</v>
      </c>
      <c r="X2629" s="1" t="s">
        <v>38</v>
      </c>
      <c r="Y2629" s="1">
        <v>78.349253639200555</v>
      </c>
      <c r="Z2629" s="1">
        <v>83.341749980545657</v>
      </c>
      <c r="AA2629" s="1">
        <v>83.341749980545657</v>
      </c>
      <c r="AB2629" s="1" t="s">
        <v>3341</v>
      </c>
      <c r="AC2629" s="3">
        <v>73</v>
      </c>
      <c r="AD2629" s="3">
        <f>_xlfn.XLOOKUP(B2629,EVENTOS!B:B,EVENTOS!M:M,"--",0,1)</f>
        <v>513</v>
      </c>
      <c r="AE2629" s="3">
        <v>1</v>
      </c>
      <c r="AF2629" s="12">
        <f>_xlfn.XLOOKUP(C2629,ESTACIONES!B:B,ESTACIONES!N:N,0,0,1)</f>
        <v>2.3252025472528857</v>
      </c>
      <c r="AG2629" t="e">
        <f>_xlfn.XLOOKUP(A2629,'L y W'!A:A,'L y W'!B:B,0,0,1)</f>
        <v>#N/A</v>
      </c>
      <c r="AH2629" t="e">
        <f>_xlfn.XLOOKUP(A2629,'L y W'!A:A,'L y W'!C:C,0,0,1)</f>
        <v>#N/A</v>
      </c>
    </row>
    <row r="2630" spans="1:34" x14ac:dyDescent="0.3">
      <c r="A2630" s="1">
        <v>5085</v>
      </c>
      <c r="B2630" s="1" t="s">
        <v>3339</v>
      </c>
      <c r="C2630" s="1" t="s">
        <v>2314</v>
      </c>
      <c r="D2630" s="1">
        <v>2018</v>
      </c>
      <c r="E2630" s="1">
        <v>11</v>
      </c>
      <c r="F2630" s="1">
        <v>1</v>
      </c>
      <c r="G2630" s="1">
        <v>22</v>
      </c>
      <c r="H2630" s="1">
        <v>53</v>
      </c>
      <c r="I2630" s="1">
        <v>4</v>
      </c>
      <c r="J2630" s="1">
        <v>-27.224</v>
      </c>
      <c r="K2630" s="1">
        <v>-71.207999999999998</v>
      </c>
      <c r="L2630" s="1">
        <v>4.5999999999999996</v>
      </c>
      <c r="M2630" s="1">
        <v>28.1</v>
      </c>
      <c r="N2630" s="1">
        <v>-27.37406</v>
      </c>
      <c r="O2630" s="1">
        <v>-70.317769999999996</v>
      </c>
      <c r="P2630" s="1">
        <v>405</v>
      </c>
      <c r="Q2630" s="1">
        <v>441</v>
      </c>
      <c r="R2630" s="7">
        <v>2.5099999999999998</v>
      </c>
      <c r="S2630" s="1" t="s">
        <v>38</v>
      </c>
      <c r="T2630" s="1" t="s">
        <v>38</v>
      </c>
      <c r="U2630" s="1" t="s">
        <v>38</v>
      </c>
      <c r="V2630" s="1" t="s">
        <v>38</v>
      </c>
      <c r="W2630" s="1" t="s">
        <v>38</v>
      </c>
      <c r="X2630" s="1" t="s">
        <v>38</v>
      </c>
      <c r="Y2630" s="1">
        <v>89.679535850173906</v>
      </c>
      <c r="Z2630" s="1">
        <v>94.100766071815954</v>
      </c>
      <c r="AA2630" s="1">
        <v>94.100766071815954</v>
      </c>
      <c r="AB2630" s="1" t="s">
        <v>3342</v>
      </c>
      <c r="AC2630" s="3">
        <v>139</v>
      </c>
      <c r="AD2630" s="3">
        <f>_xlfn.XLOOKUP(B2630,EVENTOS!B:B,EVENTOS!M:M,"--",0,1)</f>
        <v>513</v>
      </c>
      <c r="AE2630" s="3">
        <v>1</v>
      </c>
      <c r="AF2630" s="12">
        <f>_xlfn.XLOOKUP(C2630,ESTACIONES!B:B,ESTACIONES!N:N,0,0,1)</f>
        <v>6.032425615425363</v>
      </c>
      <c r="AG2630" t="e">
        <f>_xlfn.XLOOKUP(A2630,'L y W'!A:A,'L y W'!B:B,0,0,1)</f>
        <v>#N/A</v>
      </c>
      <c r="AH2630" t="e">
        <f>_xlfn.XLOOKUP(A2630,'L y W'!A:A,'L y W'!C:C,0,0,1)</f>
        <v>#N/A</v>
      </c>
    </row>
    <row r="2631" spans="1:34" x14ac:dyDescent="0.3">
      <c r="A2631" s="1">
        <v>5087</v>
      </c>
      <c r="B2631" s="1" t="s">
        <v>3339</v>
      </c>
      <c r="C2631" s="1" t="s">
        <v>1523</v>
      </c>
      <c r="D2631" s="1">
        <v>2018</v>
      </c>
      <c r="E2631" s="1">
        <v>11</v>
      </c>
      <c r="F2631" s="1">
        <v>1</v>
      </c>
      <c r="G2631" s="1">
        <v>22</v>
      </c>
      <c r="H2631" s="1">
        <v>53</v>
      </c>
      <c r="I2631" s="1">
        <v>4</v>
      </c>
      <c r="J2631" s="1">
        <v>-27.224</v>
      </c>
      <c r="K2631" s="1">
        <v>-71.207999999999998</v>
      </c>
      <c r="L2631" s="1">
        <v>4.5999999999999996</v>
      </c>
      <c r="M2631" s="1">
        <v>28.1</v>
      </c>
      <c r="N2631" s="1">
        <v>-27.502590000000001</v>
      </c>
      <c r="O2631" s="1">
        <v>-70.886669999999995</v>
      </c>
      <c r="P2631" s="1">
        <v>12</v>
      </c>
      <c r="Q2631" s="1">
        <v>1170</v>
      </c>
      <c r="R2631" s="7">
        <v>5.7</v>
      </c>
      <c r="S2631" s="1" t="s">
        <v>38</v>
      </c>
      <c r="T2631" s="1" t="s">
        <v>38</v>
      </c>
      <c r="U2631" s="1" t="s">
        <v>38</v>
      </c>
      <c r="V2631" s="1" t="s">
        <v>38</v>
      </c>
      <c r="W2631" s="1" t="s">
        <v>38</v>
      </c>
      <c r="X2631" s="1" t="s">
        <v>38</v>
      </c>
      <c r="Y2631" s="1">
        <v>44.312602769988196</v>
      </c>
      <c r="Z2631" s="1">
        <v>52.477531461100241</v>
      </c>
      <c r="AA2631" s="1">
        <v>52.477531461100241</v>
      </c>
      <c r="AB2631" s="1" t="s">
        <v>3343</v>
      </c>
      <c r="AC2631" s="3">
        <v>99</v>
      </c>
      <c r="AD2631" s="3">
        <f>_xlfn.XLOOKUP(B2631,EVENTOS!B:B,EVENTOS!M:M,"--",0,1)</f>
        <v>513</v>
      </c>
      <c r="AE2631" s="3">
        <v>1</v>
      </c>
      <c r="AF2631" s="12">
        <f>_xlfn.XLOOKUP(C2631,ESTACIONES!B:B,ESTACIONES!N:N,0,0,1)</f>
        <v>1.7462586817914407</v>
      </c>
      <c r="AG2631" t="e">
        <f>_xlfn.XLOOKUP(A2631,'L y W'!A:A,'L y W'!B:B,0,0,1)</f>
        <v>#N/A</v>
      </c>
      <c r="AH2631" t="e">
        <f>_xlfn.XLOOKUP(A2631,'L y W'!A:A,'L y W'!C:C,0,0,1)</f>
        <v>#N/A</v>
      </c>
    </row>
    <row r="2632" spans="1:34" x14ac:dyDescent="0.3">
      <c r="A2632" s="1">
        <v>5088</v>
      </c>
      <c r="B2632" s="1" t="s">
        <v>3339</v>
      </c>
      <c r="C2632" s="1" t="s">
        <v>559</v>
      </c>
      <c r="D2632" s="1">
        <v>2018</v>
      </c>
      <c r="E2632" s="1">
        <v>11</v>
      </c>
      <c r="F2632" s="1">
        <v>1</v>
      </c>
      <c r="G2632" s="1">
        <v>22</v>
      </c>
      <c r="H2632" s="1">
        <v>53</v>
      </c>
      <c r="I2632" s="1">
        <v>4</v>
      </c>
      <c r="J2632" s="1">
        <v>-27.224</v>
      </c>
      <c r="K2632" s="1">
        <v>-71.207999999999998</v>
      </c>
      <c r="L2632" s="1">
        <v>4.5999999999999996</v>
      </c>
      <c r="M2632" s="1">
        <v>28.1</v>
      </c>
      <c r="N2632" s="1">
        <v>-27.367170000000002</v>
      </c>
      <c r="O2632" s="1">
        <v>-70.330690000000004</v>
      </c>
      <c r="P2632" s="1">
        <v>398</v>
      </c>
      <c r="Q2632" s="1">
        <v>473</v>
      </c>
      <c r="R2632" s="7">
        <v>6.7</v>
      </c>
      <c r="S2632" s="1" t="s">
        <v>38</v>
      </c>
      <c r="T2632" s="1" t="s">
        <v>38</v>
      </c>
      <c r="U2632" s="1" t="s">
        <v>38</v>
      </c>
      <c r="V2632" s="1" t="s">
        <v>38</v>
      </c>
      <c r="W2632" s="1" t="s">
        <v>38</v>
      </c>
      <c r="X2632" s="1" t="s">
        <v>38</v>
      </c>
      <c r="Y2632" s="1">
        <v>88.285329732638786</v>
      </c>
      <c r="Z2632" s="1">
        <v>92.770876087276193</v>
      </c>
      <c r="AA2632" s="1">
        <v>92.770876087276193</v>
      </c>
      <c r="AB2632" s="1" t="s">
        <v>3344</v>
      </c>
      <c r="AC2632" s="3">
        <v>64</v>
      </c>
      <c r="AD2632" s="3">
        <f>_xlfn.XLOOKUP(B2632,EVENTOS!B:B,EVENTOS!M:M,"--",0,1)</f>
        <v>513</v>
      </c>
      <c r="AE2632" s="3">
        <v>1</v>
      </c>
      <c r="AF2632" s="12">
        <f>_xlfn.XLOOKUP(C2632,ESTACIONES!B:B,ESTACIONES!N:N,0,0,1)</f>
        <v>4.3965270469791156</v>
      </c>
      <c r="AG2632" t="e">
        <f>_xlfn.XLOOKUP(A2632,'L y W'!A:A,'L y W'!B:B,0,0,1)</f>
        <v>#N/A</v>
      </c>
      <c r="AH2632" t="e">
        <f>_xlfn.XLOOKUP(A2632,'L y W'!A:A,'L y W'!C:C,0,0,1)</f>
        <v>#N/A</v>
      </c>
    </row>
    <row r="2633" spans="1:34" x14ac:dyDescent="0.3">
      <c r="A2633" s="1">
        <v>5089</v>
      </c>
      <c r="B2633" s="1" t="s">
        <v>3339</v>
      </c>
      <c r="C2633" s="1" t="s">
        <v>816</v>
      </c>
      <c r="D2633" s="1">
        <v>2018</v>
      </c>
      <c r="E2633" s="1">
        <v>11</v>
      </c>
      <c r="F2633" s="1">
        <v>1</v>
      </c>
      <c r="G2633" s="1">
        <v>22</v>
      </c>
      <c r="H2633" s="1">
        <v>53</v>
      </c>
      <c r="I2633" s="1">
        <v>4</v>
      </c>
      <c r="J2633" s="1">
        <v>-27.224</v>
      </c>
      <c r="K2633" s="1">
        <v>-71.207999999999998</v>
      </c>
      <c r="L2633" s="1">
        <v>4.5999999999999996</v>
      </c>
      <c r="M2633" s="1">
        <v>28.1</v>
      </c>
      <c r="N2633" s="1">
        <v>-27.466439999999999</v>
      </c>
      <c r="O2633" s="1">
        <v>-70.265429999999995</v>
      </c>
      <c r="P2633" s="1">
        <v>485</v>
      </c>
      <c r="Q2633" s="1">
        <v>522</v>
      </c>
      <c r="R2633" s="7">
        <v>6.9</v>
      </c>
      <c r="S2633" s="1" t="s">
        <v>38</v>
      </c>
      <c r="T2633" s="1" t="s">
        <v>38</v>
      </c>
      <c r="U2633" s="1" t="s">
        <v>38</v>
      </c>
      <c r="V2633" s="1" t="s">
        <v>38</v>
      </c>
      <c r="W2633" s="1" t="s">
        <v>38</v>
      </c>
      <c r="X2633" s="1" t="s">
        <v>38</v>
      </c>
      <c r="Y2633" s="1">
        <v>97.058888431118433</v>
      </c>
      <c r="Z2633" s="1">
        <v>101.18068021358769</v>
      </c>
      <c r="AA2633" s="1">
        <v>101.18068021358769</v>
      </c>
      <c r="AB2633" s="1" t="s">
        <v>3345</v>
      </c>
      <c r="AC2633" s="3">
        <v>75</v>
      </c>
      <c r="AD2633" s="3">
        <f>_xlfn.XLOOKUP(B2633,EVENTOS!B:B,EVENTOS!M:M,"--",0,1)</f>
        <v>513</v>
      </c>
      <c r="AE2633" s="3">
        <v>1</v>
      </c>
      <c r="AF2633" s="12">
        <f>_xlfn.XLOOKUP(C2633,ESTACIONES!B:B,ESTACIONES!N:N,0,0,1)</f>
        <v>7.018821636696674</v>
      </c>
      <c r="AG2633" t="e">
        <f>_xlfn.XLOOKUP(A2633,'L y W'!A:A,'L y W'!B:B,0,0,1)</f>
        <v>#N/A</v>
      </c>
      <c r="AH2633" t="e">
        <f>_xlfn.XLOOKUP(A2633,'L y W'!A:A,'L y W'!C:C,0,0,1)</f>
        <v>#N/A</v>
      </c>
    </row>
    <row r="2634" spans="1:34" x14ac:dyDescent="0.3">
      <c r="A2634" s="1">
        <v>509</v>
      </c>
      <c r="B2634" s="1" t="s">
        <v>3299</v>
      </c>
      <c r="C2634" s="1" t="s">
        <v>49</v>
      </c>
      <c r="D2634" s="1">
        <v>2014</v>
      </c>
      <c r="E2634" s="1">
        <v>6</v>
      </c>
      <c r="F2634" s="1">
        <v>19</v>
      </c>
      <c r="G2634" s="1">
        <v>19</v>
      </c>
      <c r="H2634" s="1">
        <v>54</v>
      </c>
      <c r="I2634" s="1">
        <v>5</v>
      </c>
      <c r="J2634" s="1">
        <v>-19.815000000000001</v>
      </c>
      <c r="K2634" s="1">
        <v>-70.941000000000003</v>
      </c>
      <c r="L2634" s="1">
        <v>6</v>
      </c>
      <c r="M2634" s="1">
        <v>40.1</v>
      </c>
      <c r="N2634" s="1">
        <v>-20.270160000000001</v>
      </c>
      <c r="O2634" s="1">
        <v>-70.094139999999996</v>
      </c>
      <c r="P2634" s="1">
        <v>0</v>
      </c>
      <c r="Q2634" s="1">
        <v>680</v>
      </c>
      <c r="R2634" s="7">
        <v>14.35</v>
      </c>
      <c r="S2634" s="1">
        <v>351</v>
      </c>
      <c r="T2634" s="1">
        <v>22</v>
      </c>
      <c r="U2634" s="1">
        <v>91</v>
      </c>
      <c r="V2634" s="1">
        <v>169</v>
      </c>
      <c r="W2634" s="1">
        <v>68</v>
      </c>
      <c r="X2634" s="1">
        <v>90</v>
      </c>
      <c r="Y2634" s="1">
        <v>101.92373649661562</v>
      </c>
      <c r="Z2634" s="1">
        <v>109.52834364415237</v>
      </c>
      <c r="AA2634" s="1">
        <v>117.39</v>
      </c>
      <c r="AB2634" s="1" t="s">
        <v>3346</v>
      </c>
      <c r="AC2634" s="3">
        <v>7</v>
      </c>
      <c r="AD2634" s="3">
        <f>_xlfn.XLOOKUP(B2634,EVENTOS!B:B,EVENTOS!M:M,"--",0,1)</f>
        <v>510</v>
      </c>
      <c r="AE2634" s="3">
        <v>1</v>
      </c>
      <c r="AF2634" s="12">
        <f>_xlfn.XLOOKUP(C2634,ESTACIONES!B:B,ESTACIONES!N:N,0,0,1)</f>
        <v>1.8458396032130928</v>
      </c>
      <c r="AG2634">
        <f>_xlfn.XLOOKUP(A2634,'L y W'!A:A,'L y W'!B:B,0,0,1)</f>
        <v>9.794899854086994</v>
      </c>
      <c r="AH2634">
        <f>_xlfn.XLOOKUP(A2634,'L y W'!A:A,'L y W'!C:C,0,0,1)</f>
        <v>8.7297136838811138</v>
      </c>
    </row>
    <row r="2635" spans="1:34" x14ac:dyDescent="0.3">
      <c r="A2635" s="1">
        <v>5090</v>
      </c>
      <c r="B2635" s="1" t="s">
        <v>3339</v>
      </c>
      <c r="C2635" s="1" t="s">
        <v>1269</v>
      </c>
      <c r="D2635" s="1">
        <v>2018</v>
      </c>
      <c r="E2635" s="1">
        <v>11</v>
      </c>
      <c r="F2635" s="1">
        <v>1</v>
      </c>
      <c r="G2635" s="1">
        <v>22</v>
      </c>
      <c r="H2635" s="1">
        <v>53</v>
      </c>
      <c r="I2635" s="1">
        <v>4</v>
      </c>
      <c r="J2635" s="1">
        <v>-27.224</v>
      </c>
      <c r="K2635" s="1">
        <v>-71.207999999999998</v>
      </c>
      <c r="L2635" s="1">
        <v>4.5999999999999996</v>
      </c>
      <c r="M2635" s="1">
        <v>28.1</v>
      </c>
      <c r="N2635" s="1">
        <v>-27.421759999999999</v>
      </c>
      <c r="O2635" s="1">
        <v>-70.259630000000001</v>
      </c>
      <c r="P2635" s="1">
        <v>464</v>
      </c>
      <c r="Q2635" s="1">
        <v>622</v>
      </c>
      <c r="R2635" s="7">
        <v>3.8</v>
      </c>
      <c r="S2635" s="1" t="s">
        <v>38</v>
      </c>
      <c r="T2635" s="1" t="s">
        <v>38</v>
      </c>
      <c r="U2635" s="1" t="s">
        <v>38</v>
      </c>
      <c r="V2635" s="1" t="s">
        <v>38</v>
      </c>
      <c r="W2635" s="1" t="s">
        <v>38</v>
      </c>
      <c r="X2635" s="1" t="s">
        <v>38</v>
      </c>
      <c r="Y2635" s="1">
        <v>96.383860754810641</v>
      </c>
      <c r="Z2635" s="1">
        <v>100.52736299139019</v>
      </c>
      <c r="AA2635" s="1">
        <v>100.52736299139019</v>
      </c>
      <c r="AB2635" s="1" t="s">
        <v>3347</v>
      </c>
      <c r="AC2635" s="3">
        <v>92</v>
      </c>
      <c r="AD2635" s="3">
        <f>_xlfn.XLOOKUP(B2635,EVENTOS!B:B,EVENTOS!M:M,"--",0,1)</f>
        <v>513</v>
      </c>
      <c r="AE2635" s="3">
        <v>1</v>
      </c>
      <c r="AF2635" s="12">
        <f>_xlfn.XLOOKUP(C2635,ESTACIONES!B:B,ESTACIONES!N:N,0,0,1)</f>
        <v>3.5246770580749001</v>
      </c>
      <c r="AG2635" t="e">
        <f>_xlfn.XLOOKUP(A2635,'L y W'!A:A,'L y W'!B:B,0,0,1)</f>
        <v>#N/A</v>
      </c>
      <c r="AH2635" t="e">
        <f>_xlfn.XLOOKUP(A2635,'L y W'!A:A,'L y W'!C:C,0,0,1)</f>
        <v>#N/A</v>
      </c>
    </row>
    <row r="2636" spans="1:34" x14ac:dyDescent="0.3">
      <c r="A2636" s="1">
        <v>5099</v>
      </c>
      <c r="B2636" s="1" t="s">
        <v>3348</v>
      </c>
      <c r="C2636" s="1" t="s">
        <v>2256</v>
      </c>
      <c r="D2636" s="1">
        <v>2018</v>
      </c>
      <c r="E2636" s="1">
        <v>11</v>
      </c>
      <c r="F2636" s="1">
        <v>6</v>
      </c>
      <c r="G2636" s="1">
        <v>8</v>
      </c>
      <c r="H2636" s="1">
        <v>31</v>
      </c>
      <c r="I2636" s="1">
        <v>1</v>
      </c>
      <c r="J2636" s="1">
        <v>-19.731999999999999</v>
      </c>
      <c r="K2636" s="1">
        <v>-69.394000000000005</v>
      </c>
      <c r="L2636" s="1">
        <v>4.8</v>
      </c>
      <c r="M2636" s="1">
        <v>89.2</v>
      </c>
      <c r="N2636" s="1">
        <v>-18.8337</v>
      </c>
      <c r="O2636" s="1">
        <v>-69.744450000000001</v>
      </c>
      <c r="P2636" s="1">
        <v>1855</v>
      </c>
      <c r="Q2636" s="1">
        <v>483</v>
      </c>
      <c r="R2636" s="7">
        <v>1.6</v>
      </c>
      <c r="S2636" s="1">
        <v>169</v>
      </c>
      <c r="T2636" s="1">
        <v>18</v>
      </c>
      <c r="U2636" s="1">
        <v>-73</v>
      </c>
      <c r="V2636" s="1">
        <v>331</v>
      </c>
      <c r="W2636" s="1">
        <v>72</v>
      </c>
      <c r="X2636" s="1">
        <v>-96</v>
      </c>
      <c r="Y2636" s="1">
        <v>106.04140038392072</v>
      </c>
      <c r="Z2636" s="1">
        <v>139.77049624431825</v>
      </c>
      <c r="AA2636" s="1">
        <v>138.54350280761719</v>
      </c>
      <c r="AB2636" s="1" t="s">
        <v>3349</v>
      </c>
      <c r="AC2636" s="3">
        <v>133</v>
      </c>
      <c r="AD2636" s="3">
        <f>_xlfn.XLOOKUP(B2636,EVENTOS!B:B,EVENTOS!M:M,"--",0,1)</f>
        <v>514</v>
      </c>
      <c r="AE2636" s="3">
        <v>2</v>
      </c>
      <c r="AF2636" s="12">
        <f>_xlfn.XLOOKUP(C2636,ESTACIONES!B:B,ESTACIONES!N:N,0,0,1)</f>
        <v>3.4269528990873268</v>
      </c>
      <c r="AG2636">
        <f>_xlfn.XLOOKUP(A2636,'L y W'!A:A,'L y W'!B:B,0,0,1)</f>
        <v>0</v>
      </c>
      <c r="AH2636">
        <f>_xlfn.XLOOKUP(A2636,'L y W'!A:A,'L y W'!C:C,0,0,1)</f>
        <v>0</v>
      </c>
    </row>
    <row r="2637" spans="1:34" x14ac:dyDescent="0.3">
      <c r="A2637" s="1">
        <v>510</v>
      </c>
      <c r="B2637" s="1" t="s">
        <v>3299</v>
      </c>
      <c r="C2637" s="1" t="s">
        <v>406</v>
      </c>
      <c r="D2637" s="1">
        <v>2014</v>
      </c>
      <c r="E2637" s="1">
        <v>6</v>
      </c>
      <c r="F2637" s="1">
        <v>19</v>
      </c>
      <c r="G2637" s="1">
        <v>19</v>
      </c>
      <c r="H2637" s="1">
        <v>54</v>
      </c>
      <c r="I2637" s="1">
        <v>5</v>
      </c>
      <c r="J2637" s="1">
        <v>-19.815000000000001</v>
      </c>
      <c r="K2637" s="1">
        <v>-70.941000000000003</v>
      </c>
      <c r="L2637" s="1">
        <v>6</v>
      </c>
      <c r="M2637" s="1">
        <v>40.1</v>
      </c>
      <c r="N2637" s="1">
        <v>-19.995450000000002</v>
      </c>
      <c r="O2637" s="1">
        <v>-69.767070000000004</v>
      </c>
      <c r="P2637" s="1">
        <v>0</v>
      </c>
      <c r="Q2637" s="1">
        <v>418</v>
      </c>
      <c r="R2637" s="7">
        <v>2.8</v>
      </c>
      <c r="S2637" s="1">
        <v>351</v>
      </c>
      <c r="T2637" s="1">
        <v>22</v>
      </c>
      <c r="U2637" s="1">
        <v>91</v>
      </c>
      <c r="V2637" s="1">
        <v>169</v>
      </c>
      <c r="W2637" s="1">
        <v>68</v>
      </c>
      <c r="X2637" s="1">
        <v>90</v>
      </c>
      <c r="Y2637" s="1">
        <v>124.53402707043413</v>
      </c>
      <c r="Z2637" s="1">
        <v>130.83093632004483</v>
      </c>
      <c r="AA2637" s="1">
        <v>141.36000000000001</v>
      </c>
      <c r="AB2637" s="1" t="s">
        <v>3350</v>
      </c>
      <c r="AC2637" s="3">
        <v>50</v>
      </c>
      <c r="AD2637" s="3">
        <f>_xlfn.XLOOKUP(B2637,EVENTOS!B:B,EVENTOS!M:M,"--",0,1)</f>
        <v>510</v>
      </c>
      <c r="AE2637" s="3">
        <v>1</v>
      </c>
      <c r="AF2637" s="12">
        <f>_xlfn.XLOOKUP(C2637,ESTACIONES!B:B,ESTACIONES!N:N,0,0,1)</f>
        <v>3.6247955390389586</v>
      </c>
      <c r="AG2637">
        <f>_xlfn.XLOOKUP(A2637,'L y W'!A:A,'L y W'!B:B,0,0,1)</f>
        <v>9.794899854086994</v>
      </c>
      <c r="AH2637">
        <f>_xlfn.XLOOKUP(A2637,'L y W'!A:A,'L y W'!C:C,0,0,1)</f>
        <v>8.7297136838811138</v>
      </c>
    </row>
    <row r="2638" spans="1:34" x14ac:dyDescent="0.3">
      <c r="A2638" s="1">
        <v>5100</v>
      </c>
      <c r="B2638" s="1" t="s">
        <v>3348</v>
      </c>
      <c r="C2638" s="1" t="s">
        <v>2391</v>
      </c>
      <c r="D2638" s="1">
        <v>2018</v>
      </c>
      <c r="E2638" s="1">
        <v>11</v>
      </c>
      <c r="F2638" s="1">
        <v>6</v>
      </c>
      <c r="G2638" s="1">
        <v>8</v>
      </c>
      <c r="H2638" s="1">
        <v>31</v>
      </c>
      <c r="I2638" s="1">
        <v>1</v>
      </c>
      <c r="J2638" s="1">
        <v>-19.731999999999999</v>
      </c>
      <c r="K2638" s="1">
        <v>-69.394000000000005</v>
      </c>
      <c r="L2638" s="1">
        <v>4.8</v>
      </c>
      <c r="M2638" s="1">
        <v>89.2</v>
      </c>
      <c r="N2638" s="1">
        <v>-18.486319999999999</v>
      </c>
      <c r="O2638" s="1">
        <v>-70.300539999999998</v>
      </c>
      <c r="P2638" s="1">
        <v>44</v>
      </c>
      <c r="Q2638" s="1">
        <v>446</v>
      </c>
      <c r="R2638" s="7">
        <v>1.2</v>
      </c>
      <c r="S2638" s="1">
        <v>169</v>
      </c>
      <c r="T2638" s="1">
        <v>18</v>
      </c>
      <c r="U2638" s="1">
        <v>-73</v>
      </c>
      <c r="V2638" s="1">
        <v>331</v>
      </c>
      <c r="W2638" s="1">
        <v>72</v>
      </c>
      <c r="X2638" s="1">
        <v>-96</v>
      </c>
      <c r="Y2638" s="1">
        <v>167.66577843384911</v>
      </c>
      <c r="Z2638" s="1">
        <v>189.93763395869863</v>
      </c>
      <c r="AA2638" s="1">
        <v>189.74046325683591</v>
      </c>
      <c r="AB2638" s="1" t="s">
        <v>3351</v>
      </c>
      <c r="AC2638" s="3">
        <v>142</v>
      </c>
      <c r="AD2638" s="3">
        <f>_xlfn.XLOOKUP(B2638,EVENTOS!B:B,EVENTOS!M:M,"--",0,1)</f>
        <v>514</v>
      </c>
      <c r="AE2638" s="3">
        <v>2</v>
      </c>
      <c r="AF2638" s="12">
        <f>_xlfn.XLOOKUP(C2638,ESTACIONES!B:B,ESTACIONES!N:N,0,0,1)</f>
        <v>2.4950659697317303</v>
      </c>
      <c r="AG2638">
        <f>_xlfn.XLOOKUP(A2638,'L y W'!A:A,'L y W'!B:B,0,0,1)</f>
        <v>0</v>
      </c>
      <c r="AH2638">
        <f>_xlfn.XLOOKUP(A2638,'L y W'!A:A,'L y W'!C:C,0,0,1)</f>
        <v>0</v>
      </c>
    </row>
    <row r="2639" spans="1:34" x14ac:dyDescent="0.3">
      <c r="A2639" s="1">
        <v>5101</v>
      </c>
      <c r="B2639" s="1" t="s">
        <v>3348</v>
      </c>
      <c r="C2639" s="1" t="s">
        <v>2260</v>
      </c>
      <c r="D2639" s="1">
        <v>2018</v>
      </c>
      <c r="E2639" s="1">
        <v>11</v>
      </c>
      <c r="F2639" s="1">
        <v>6</v>
      </c>
      <c r="G2639" s="1">
        <v>8</v>
      </c>
      <c r="H2639" s="1">
        <v>31</v>
      </c>
      <c r="I2639" s="1">
        <v>1</v>
      </c>
      <c r="J2639" s="1">
        <v>-19.731999999999999</v>
      </c>
      <c r="K2639" s="1">
        <v>-69.394000000000005</v>
      </c>
      <c r="L2639" s="1">
        <v>4.8</v>
      </c>
      <c r="M2639" s="1">
        <v>89.2</v>
      </c>
      <c r="N2639" s="1">
        <v>-18.445910000000001</v>
      </c>
      <c r="O2639" s="1">
        <v>-70.29289</v>
      </c>
      <c r="P2639" s="1">
        <v>15</v>
      </c>
      <c r="Q2639" s="1">
        <v>560</v>
      </c>
      <c r="R2639" s="7">
        <v>1.2</v>
      </c>
      <c r="S2639" s="1">
        <v>169</v>
      </c>
      <c r="T2639" s="1">
        <v>18</v>
      </c>
      <c r="U2639" s="1">
        <v>-73</v>
      </c>
      <c r="V2639" s="1">
        <v>331</v>
      </c>
      <c r="W2639" s="1">
        <v>72</v>
      </c>
      <c r="X2639" s="1">
        <v>-96</v>
      </c>
      <c r="Y2639" s="1">
        <v>170.92263723150296</v>
      </c>
      <c r="Z2639" s="1">
        <v>192.80524926249277</v>
      </c>
      <c r="AA2639" s="1">
        <v>192.62261962890619</v>
      </c>
      <c r="AB2639" s="1" t="s">
        <v>3352</v>
      </c>
      <c r="AC2639" s="3">
        <v>135</v>
      </c>
      <c r="AD2639" s="3">
        <f>_xlfn.XLOOKUP(B2639,EVENTOS!B:B,EVENTOS!M:M,"--",0,1)</f>
        <v>514</v>
      </c>
      <c r="AE2639" s="3">
        <v>2</v>
      </c>
      <c r="AF2639" s="12">
        <f>_xlfn.XLOOKUP(C2639,ESTACIONES!B:B,ESTACIONES!N:N,0,0,1)</f>
        <v>2.6550997430649685</v>
      </c>
      <c r="AG2639">
        <f>_xlfn.XLOOKUP(A2639,'L y W'!A:A,'L y W'!B:B,0,0,1)</f>
        <v>0</v>
      </c>
      <c r="AH2639">
        <f>_xlfn.XLOOKUP(A2639,'L y W'!A:A,'L y W'!C:C,0,0,1)</f>
        <v>0</v>
      </c>
    </row>
    <row r="2640" spans="1:34" x14ac:dyDescent="0.3">
      <c r="A2640" s="1">
        <v>5102</v>
      </c>
      <c r="B2640" s="1" t="s">
        <v>3348</v>
      </c>
      <c r="C2640" s="1" t="s">
        <v>2262</v>
      </c>
      <c r="D2640" s="1">
        <v>2018</v>
      </c>
      <c r="E2640" s="1">
        <v>11</v>
      </c>
      <c r="F2640" s="1">
        <v>6</v>
      </c>
      <c r="G2640" s="1">
        <v>8</v>
      </c>
      <c r="H2640" s="1">
        <v>31</v>
      </c>
      <c r="I2640" s="1">
        <v>1</v>
      </c>
      <c r="J2640" s="1">
        <v>-19.731999999999999</v>
      </c>
      <c r="K2640" s="1">
        <v>-69.394000000000005</v>
      </c>
      <c r="L2640" s="1">
        <v>4.8</v>
      </c>
      <c r="M2640" s="1">
        <v>89.2</v>
      </c>
      <c r="N2640" s="1">
        <v>-18.48049</v>
      </c>
      <c r="O2640" s="1">
        <v>-70.324929999999995</v>
      </c>
      <c r="P2640" s="1">
        <v>126</v>
      </c>
      <c r="Q2640" s="1">
        <v>1054</v>
      </c>
      <c r="R2640" s="7">
        <v>1.2636363636363634</v>
      </c>
      <c r="S2640" s="1">
        <v>169</v>
      </c>
      <c r="T2640" s="1">
        <v>18</v>
      </c>
      <c r="U2640" s="1">
        <v>-73</v>
      </c>
      <c r="V2640" s="1">
        <v>331</v>
      </c>
      <c r="W2640" s="1">
        <v>72</v>
      </c>
      <c r="X2640" s="1">
        <v>-96</v>
      </c>
      <c r="Y2640" s="1">
        <v>169.66640437221548</v>
      </c>
      <c r="Z2640" s="1">
        <v>191.74416040285593</v>
      </c>
      <c r="AA2640" s="1">
        <v>191.500244140625</v>
      </c>
      <c r="AB2640" s="1" t="s">
        <v>3353</v>
      </c>
      <c r="AC2640" s="3">
        <v>136</v>
      </c>
      <c r="AD2640" s="3">
        <f>_xlfn.XLOOKUP(B2640,EVENTOS!B:B,EVENTOS!M:M,"--",0,1)</f>
        <v>514</v>
      </c>
      <c r="AE2640" s="3">
        <v>2</v>
      </c>
      <c r="AF2640" s="12">
        <f>_xlfn.XLOOKUP(C2640,ESTACIONES!B:B,ESTACIONES!N:N,0,0,1)</f>
        <v>2.1892293471354036</v>
      </c>
      <c r="AG2640">
        <f>_xlfn.XLOOKUP(A2640,'L y W'!A:A,'L y W'!B:B,0,0,1)</f>
        <v>0</v>
      </c>
      <c r="AH2640">
        <f>_xlfn.XLOOKUP(A2640,'L y W'!A:A,'L y W'!C:C,0,0,1)</f>
        <v>0</v>
      </c>
    </row>
    <row r="2641" spans="1:34" x14ac:dyDescent="0.3">
      <c r="A2641" s="1">
        <v>5103</v>
      </c>
      <c r="B2641" s="1" t="s">
        <v>3348</v>
      </c>
      <c r="C2641" s="1" t="s">
        <v>2399</v>
      </c>
      <c r="D2641" s="1">
        <v>2018</v>
      </c>
      <c r="E2641" s="1">
        <v>11</v>
      </c>
      <c r="F2641" s="1">
        <v>6</v>
      </c>
      <c r="G2641" s="1">
        <v>8</v>
      </c>
      <c r="H2641" s="1">
        <v>31</v>
      </c>
      <c r="I2641" s="1">
        <v>1</v>
      </c>
      <c r="J2641" s="1">
        <v>-19.731999999999999</v>
      </c>
      <c r="K2641" s="1">
        <v>-69.394000000000005</v>
      </c>
      <c r="L2641" s="1">
        <v>4.8</v>
      </c>
      <c r="M2641" s="1">
        <v>89.2</v>
      </c>
      <c r="N2641" s="1">
        <v>-18.518740000000001</v>
      </c>
      <c r="O2641" s="1">
        <v>-70.179310000000001</v>
      </c>
      <c r="P2641" s="1">
        <v>251</v>
      </c>
      <c r="Q2641" s="1">
        <v>531</v>
      </c>
      <c r="R2641" s="7">
        <v>1.3</v>
      </c>
      <c r="S2641" s="1">
        <v>169</v>
      </c>
      <c r="T2641" s="1">
        <v>18</v>
      </c>
      <c r="U2641" s="1">
        <v>-73</v>
      </c>
      <c r="V2641" s="1">
        <v>331</v>
      </c>
      <c r="W2641" s="1">
        <v>72</v>
      </c>
      <c r="X2641" s="1">
        <v>-96</v>
      </c>
      <c r="Y2641" s="1">
        <v>157.6801006788755</v>
      </c>
      <c r="Z2641" s="1">
        <v>181.28567387165572</v>
      </c>
      <c r="AA2641" s="1">
        <v>181.02754211425781</v>
      </c>
      <c r="AB2641" s="1" t="s">
        <v>3354</v>
      </c>
      <c r="AC2641" s="3">
        <v>144</v>
      </c>
      <c r="AD2641" s="3">
        <f>_xlfn.XLOOKUP(B2641,EVENTOS!B:B,EVENTOS!M:M,"--",0,1)</f>
        <v>514</v>
      </c>
      <c r="AE2641" s="3">
        <v>2</v>
      </c>
      <c r="AF2641" s="12">
        <f>_xlfn.XLOOKUP(C2641,ESTACIONES!B:B,ESTACIONES!N:N,0,0,1)</f>
        <v>2.3785808183232593</v>
      </c>
      <c r="AG2641">
        <f>_xlfn.XLOOKUP(A2641,'L y W'!A:A,'L y W'!B:B,0,0,1)</f>
        <v>0</v>
      </c>
      <c r="AH2641">
        <f>_xlfn.XLOOKUP(A2641,'L y W'!A:A,'L y W'!C:C,0,0,1)</f>
        <v>0</v>
      </c>
    </row>
    <row r="2642" spans="1:34" x14ac:dyDescent="0.3">
      <c r="A2642" s="1">
        <v>5107</v>
      </c>
      <c r="B2642" s="1" t="s">
        <v>3348</v>
      </c>
      <c r="C2642" s="1" t="s">
        <v>88</v>
      </c>
      <c r="D2642" s="1">
        <v>2018</v>
      </c>
      <c r="E2642" s="1">
        <v>11</v>
      </c>
      <c r="F2642" s="1">
        <v>6</v>
      </c>
      <c r="G2642" s="1">
        <v>8</v>
      </c>
      <c r="H2642" s="1">
        <v>31</v>
      </c>
      <c r="I2642" s="1">
        <v>1</v>
      </c>
      <c r="J2642" s="1">
        <v>-19.731999999999999</v>
      </c>
      <c r="K2642" s="1">
        <v>-69.394000000000005</v>
      </c>
      <c r="L2642" s="1">
        <v>4.8</v>
      </c>
      <c r="M2642" s="1">
        <v>89.2</v>
      </c>
      <c r="N2642" s="1">
        <v>-20.256270000000001</v>
      </c>
      <c r="O2642" s="1">
        <v>-69.786010000000005</v>
      </c>
      <c r="P2642" s="1">
        <v>0</v>
      </c>
      <c r="Q2642" s="1">
        <v>344</v>
      </c>
      <c r="R2642" s="7">
        <v>2.4700000000000002</v>
      </c>
      <c r="S2642" s="1">
        <v>169</v>
      </c>
      <c r="T2642" s="1">
        <v>18</v>
      </c>
      <c r="U2642" s="1">
        <v>-73</v>
      </c>
      <c r="V2642" s="1">
        <v>331</v>
      </c>
      <c r="W2642" s="1">
        <v>72</v>
      </c>
      <c r="X2642" s="1">
        <v>-96</v>
      </c>
      <c r="Y2642" s="1">
        <v>71.073792005008698</v>
      </c>
      <c r="Z2642" s="1">
        <v>114.05316264782506</v>
      </c>
      <c r="AA2642" s="1">
        <v>114.07595062255859</v>
      </c>
      <c r="AB2642" s="1" t="s">
        <v>3355</v>
      </c>
      <c r="AC2642" s="3">
        <v>15</v>
      </c>
      <c r="AD2642" s="3">
        <f>_xlfn.XLOOKUP(B2642,EVENTOS!B:B,EVENTOS!M:M,"--",0,1)</f>
        <v>514</v>
      </c>
      <c r="AE2642" s="3">
        <v>2</v>
      </c>
      <c r="AF2642" s="12">
        <f>_xlfn.XLOOKUP(C2642,ESTACIONES!B:B,ESTACIONES!N:N,0,0,1)</f>
        <v>4.7744005541349805</v>
      </c>
      <c r="AG2642">
        <f>_xlfn.XLOOKUP(A2642,'L y W'!A:A,'L y W'!B:B,0,0,1)</f>
        <v>0</v>
      </c>
      <c r="AH2642">
        <f>_xlfn.XLOOKUP(A2642,'L y W'!A:A,'L y W'!C:C,0,0,1)</f>
        <v>0</v>
      </c>
    </row>
    <row r="2643" spans="1:34" x14ac:dyDescent="0.3">
      <c r="A2643" s="1">
        <v>5108</v>
      </c>
      <c r="B2643" s="1" t="s">
        <v>3348</v>
      </c>
      <c r="C2643" s="1" t="s">
        <v>49</v>
      </c>
      <c r="D2643" s="1">
        <v>2018</v>
      </c>
      <c r="E2643" s="1">
        <v>11</v>
      </c>
      <c r="F2643" s="1">
        <v>6</v>
      </c>
      <c r="G2643" s="1">
        <v>8</v>
      </c>
      <c r="H2643" s="1">
        <v>31</v>
      </c>
      <c r="I2643" s="1">
        <v>1</v>
      </c>
      <c r="J2643" s="1">
        <v>-19.731999999999999</v>
      </c>
      <c r="K2643" s="1">
        <v>-69.394000000000005</v>
      </c>
      <c r="L2643" s="1">
        <v>4.8</v>
      </c>
      <c r="M2643" s="1">
        <v>89.2</v>
      </c>
      <c r="N2643" s="1">
        <v>-20.270160000000001</v>
      </c>
      <c r="O2643" s="1">
        <v>-70.094139999999996</v>
      </c>
      <c r="P2643" s="1">
        <v>0</v>
      </c>
      <c r="Q2643" s="1">
        <v>680</v>
      </c>
      <c r="R2643" s="7">
        <v>14.35</v>
      </c>
      <c r="S2643" s="1">
        <v>169</v>
      </c>
      <c r="T2643" s="1">
        <v>18</v>
      </c>
      <c r="U2643" s="1">
        <v>-73</v>
      </c>
      <c r="V2643" s="1">
        <v>331</v>
      </c>
      <c r="W2643" s="1">
        <v>72</v>
      </c>
      <c r="X2643" s="1">
        <v>-96</v>
      </c>
      <c r="Y2643" s="1">
        <v>94.431888995995479</v>
      </c>
      <c r="Z2643" s="1">
        <v>129.90004487817552</v>
      </c>
      <c r="AA2643" s="1">
        <v>129.9693908691406</v>
      </c>
      <c r="AB2643" s="1" t="s">
        <v>3356</v>
      </c>
      <c r="AC2643" s="3">
        <v>7</v>
      </c>
      <c r="AD2643" s="3">
        <f>_xlfn.XLOOKUP(B2643,EVENTOS!B:B,EVENTOS!M:M,"--",0,1)</f>
        <v>514</v>
      </c>
      <c r="AE2643" s="3">
        <v>2</v>
      </c>
      <c r="AF2643" s="12">
        <f>_xlfn.XLOOKUP(C2643,ESTACIONES!B:B,ESTACIONES!N:N,0,0,1)</f>
        <v>1.8458396032130928</v>
      </c>
      <c r="AG2643">
        <f>_xlfn.XLOOKUP(A2643,'L y W'!A:A,'L y W'!B:B,0,0,1)</f>
        <v>0</v>
      </c>
      <c r="AH2643">
        <f>_xlfn.XLOOKUP(A2643,'L y W'!A:A,'L y W'!C:C,0,0,1)</f>
        <v>0</v>
      </c>
    </row>
    <row r="2644" spans="1:34" x14ac:dyDescent="0.3">
      <c r="A2644" s="1">
        <v>5109</v>
      </c>
      <c r="B2644" s="1" t="s">
        <v>3348</v>
      </c>
      <c r="C2644" s="1" t="s">
        <v>66</v>
      </c>
      <c r="D2644" s="1">
        <v>2018</v>
      </c>
      <c r="E2644" s="1">
        <v>11</v>
      </c>
      <c r="F2644" s="1">
        <v>6</v>
      </c>
      <c r="G2644" s="1">
        <v>8</v>
      </c>
      <c r="H2644" s="1">
        <v>31</v>
      </c>
      <c r="I2644" s="1">
        <v>1</v>
      </c>
      <c r="J2644" s="1">
        <v>-19.731999999999999</v>
      </c>
      <c r="K2644" s="1">
        <v>-69.394000000000005</v>
      </c>
      <c r="L2644" s="1">
        <v>4.8</v>
      </c>
      <c r="M2644" s="1">
        <v>89.2</v>
      </c>
      <c r="N2644" s="1">
        <v>-19.59571</v>
      </c>
      <c r="O2644" s="1">
        <v>-70.21078</v>
      </c>
      <c r="P2644" s="1">
        <v>0</v>
      </c>
      <c r="Q2644" s="1">
        <v>826</v>
      </c>
      <c r="R2644" s="7">
        <v>25</v>
      </c>
      <c r="S2644" s="1">
        <v>169</v>
      </c>
      <c r="T2644" s="1">
        <v>18</v>
      </c>
      <c r="U2644" s="1">
        <v>-73</v>
      </c>
      <c r="V2644" s="1">
        <v>331</v>
      </c>
      <c r="W2644" s="1">
        <v>72</v>
      </c>
      <c r="X2644" s="1">
        <v>-96</v>
      </c>
      <c r="Y2644" s="1">
        <v>86.972124914648163</v>
      </c>
      <c r="Z2644" s="1">
        <v>124.58246470578901</v>
      </c>
      <c r="AA2644" s="1">
        <v>124.5591125488281</v>
      </c>
      <c r="AB2644" s="1" t="s">
        <v>3357</v>
      </c>
      <c r="AC2644" s="3">
        <v>13</v>
      </c>
      <c r="AD2644" s="3">
        <f>_xlfn.XLOOKUP(B2644,EVENTOS!B:B,EVENTOS!M:M,"--",0,1)</f>
        <v>514</v>
      </c>
      <c r="AE2644" s="3">
        <v>2</v>
      </c>
      <c r="AF2644" s="12">
        <f>_xlfn.XLOOKUP(C2644,ESTACIONES!B:B,ESTACIONES!N:N,0,0,1)</f>
        <v>3.0240970272918672</v>
      </c>
      <c r="AG2644">
        <f>_xlfn.XLOOKUP(A2644,'L y W'!A:A,'L y W'!B:B,0,0,1)</f>
        <v>0</v>
      </c>
      <c r="AH2644">
        <f>_xlfn.XLOOKUP(A2644,'L y W'!A:A,'L y W'!C:C,0,0,1)</f>
        <v>0</v>
      </c>
    </row>
    <row r="2645" spans="1:34" x14ac:dyDescent="0.3">
      <c r="A2645" s="1">
        <v>511</v>
      </c>
      <c r="B2645" s="1" t="s">
        <v>3299</v>
      </c>
      <c r="C2645" s="1" t="s">
        <v>484</v>
      </c>
      <c r="D2645" s="1">
        <v>2014</v>
      </c>
      <c r="E2645" s="1">
        <v>6</v>
      </c>
      <c r="F2645" s="1">
        <v>19</v>
      </c>
      <c r="G2645" s="1">
        <v>19</v>
      </c>
      <c r="H2645" s="1">
        <v>54</v>
      </c>
      <c r="I2645" s="1">
        <v>5</v>
      </c>
      <c r="J2645" s="1">
        <v>-19.815000000000001</v>
      </c>
      <c r="K2645" s="1">
        <v>-70.941000000000003</v>
      </c>
      <c r="L2645" s="1">
        <v>6</v>
      </c>
      <c r="M2645" s="1">
        <v>40.1</v>
      </c>
      <c r="N2645" s="1">
        <v>-19.312390000000001</v>
      </c>
      <c r="O2645" s="1">
        <v>-69.427279999999996</v>
      </c>
      <c r="P2645" s="1">
        <v>0</v>
      </c>
      <c r="Q2645" s="1">
        <v>346</v>
      </c>
      <c r="R2645" s="7">
        <v>1.1399999999999999</v>
      </c>
      <c r="S2645" s="1">
        <v>351</v>
      </c>
      <c r="T2645" s="1">
        <v>22</v>
      </c>
      <c r="U2645" s="1">
        <v>91</v>
      </c>
      <c r="V2645" s="1">
        <v>169</v>
      </c>
      <c r="W2645" s="1">
        <v>68</v>
      </c>
      <c r="X2645" s="1">
        <v>90</v>
      </c>
      <c r="Y2645" s="1">
        <v>168.29982701137698</v>
      </c>
      <c r="Z2645" s="1">
        <v>173.01110303116218</v>
      </c>
      <c r="AA2645" s="1">
        <v>183.2</v>
      </c>
      <c r="AB2645" s="1" t="s">
        <v>3358</v>
      </c>
      <c r="AC2645" s="3">
        <v>56</v>
      </c>
      <c r="AD2645" s="3">
        <f>_xlfn.XLOOKUP(B2645,EVENTOS!B:B,EVENTOS!M:M,"--",0,1)</f>
        <v>510</v>
      </c>
      <c r="AE2645" s="3">
        <v>1</v>
      </c>
      <c r="AF2645" s="12">
        <f>_xlfn.XLOOKUP(C2645,ESTACIONES!B:B,ESTACIONES!N:N,0,0,1)</f>
        <v>3.9528596519652126</v>
      </c>
      <c r="AG2645">
        <f>_xlfn.XLOOKUP(A2645,'L y W'!A:A,'L y W'!B:B,0,0,1)</f>
        <v>9.794899854086994</v>
      </c>
      <c r="AH2645">
        <f>_xlfn.XLOOKUP(A2645,'L y W'!A:A,'L y W'!C:C,0,0,1)</f>
        <v>8.7297136838811138</v>
      </c>
    </row>
    <row r="2646" spans="1:34" x14ac:dyDescent="0.3">
      <c r="A2646" s="1">
        <v>5110</v>
      </c>
      <c r="B2646" s="1" t="s">
        <v>3348</v>
      </c>
      <c r="C2646" s="1" t="s">
        <v>406</v>
      </c>
      <c r="D2646" s="1">
        <v>2018</v>
      </c>
      <c r="E2646" s="1">
        <v>11</v>
      </c>
      <c r="F2646" s="1">
        <v>6</v>
      </c>
      <c r="G2646" s="1">
        <v>8</v>
      </c>
      <c r="H2646" s="1">
        <v>31</v>
      </c>
      <c r="I2646" s="1">
        <v>1</v>
      </c>
      <c r="J2646" s="1">
        <v>-19.731999999999999</v>
      </c>
      <c r="K2646" s="1">
        <v>-69.394000000000005</v>
      </c>
      <c r="L2646" s="1">
        <v>4.8</v>
      </c>
      <c r="M2646" s="1">
        <v>89.2</v>
      </c>
      <c r="N2646" s="1">
        <v>-19.995450000000002</v>
      </c>
      <c r="O2646" s="1">
        <v>-69.767070000000004</v>
      </c>
      <c r="P2646" s="1">
        <v>0</v>
      </c>
      <c r="Q2646" s="1">
        <v>418</v>
      </c>
      <c r="R2646" s="7">
        <v>2.8</v>
      </c>
      <c r="S2646" s="1">
        <v>169</v>
      </c>
      <c r="T2646" s="1">
        <v>18</v>
      </c>
      <c r="U2646" s="1">
        <v>-73</v>
      </c>
      <c r="V2646" s="1">
        <v>331</v>
      </c>
      <c r="W2646" s="1">
        <v>72</v>
      </c>
      <c r="X2646" s="1">
        <v>-96</v>
      </c>
      <c r="Y2646" s="1">
        <v>48.75818515438506</v>
      </c>
      <c r="Z2646" s="1">
        <v>101.65628667007908</v>
      </c>
      <c r="AA2646" s="1">
        <v>101.66856384277339</v>
      </c>
      <c r="AB2646" s="1" t="s">
        <v>3359</v>
      </c>
      <c r="AC2646" s="3">
        <v>50</v>
      </c>
      <c r="AD2646" s="3">
        <f>_xlfn.XLOOKUP(B2646,EVENTOS!B:B,EVENTOS!M:M,"--",0,1)</f>
        <v>514</v>
      </c>
      <c r="AE2646" s="3">
        <v>2</v>
      </c>
      <c r="AF2646" s="12">
        <f>_xlfn.XLOOKUP(C2646,ESTACIONES!B:B,ESTACIONES!N:N,0,0,1)</f>
        <v>3.6247955390389586</v>
      </c>
      <c r="AG2646">
        <f>_xlfn.XLOOKUP(A2646,'L y W'!A:A,'L y W'!B:B,0,0,1)</f>
        <v>0</v>
      </c>
      <c r="AH2646">
        <f>_xlfn.XLOOKUP(A2646,'L y W'!A:A,'L y W'!C:C,0,0,1)</f>
        <v>0</v>
      </c>
    </row>
    <row r="2647" spans="1:34" x14ac:dyDescent="0.3">
      <c r="A2647" s="1">
        <v>5113</v>
      </c>
      <c r="B2647" s="1" t="s">
        <v>3348</v>
      </c>
      <c r="C2647" s="1" t="s">
        <v>477</v>
      </c>
      <c r="D2647" s="1">
        <v>2018</v>
      </c>
      <c r="E2647" s="1">
        <v>11</v>
      </c>
      <c r="F2647" s="1">
        <v>6</v>
      </c>
      <c r="G2647" s="1">
        <v>8</v>
      </c>
      <c r="H2647" s="1">
        <v>31</v>
      </c>
      <c r="I2647" s="1">
        <v>1</v>
      </c>
      <c r="J2647" s="1">
        <v>-19.731999999999999</v>
      </c>
      <c r="K2647" s="1">
        <v>-69.394000000000005</v>
      </c>
      <c r="L2647" s="1">
        <v>4.8</v>
      </c>
      <c r="M2647" s="1">
        <v>89.2</v>
      </c>
      <c r="N2647" s="1">
        <v>-20.2393</v>
      </c>
      <c r="O2647" s="1">
        <v>-70.05395</v>
      </c>
      <c r="P2647" s="1">
        <v>692</v>
      </c>
      <c r="Q2647" s="1">
        <v>1003</v>
      </c>
      <c r="R2647" s="7">
        <v>9.5714285714285712</v>
      </c>
      <c r="S2647" s="1">
        <v>169</v>
      </c>
      <c r="T2647" s="1">
        <v>18</v>
      </c>
      <c r="U2647" s="1">
        <v>-73</v>
      </c>
      <c r="V2647" s="1">
        <v>331</v>
      </c>
      <c r="W2647" s="1">
        <v>72</v>
      </c>
      <c r="X2647" s="1">
        <v>-96</v>
      </c>
      <c r="Y2647" s="1">
        <v>89.018653845969823</v>
      </c>
      <c r="Z2647" s="1">
        <v>126.5104438240124</v>
      </c>
      <c r="AA2647" s="1">
        <v>126.07940673828119</v>
      </c>
      <c r="AB2647" s="1" t="s">
        <v>3360</v>
      </c>
      <c r="AC2647" s="3">
        <v>54</v>
      </c>
      <c r="AD2647" s="3">
        <f>_xlfn.XLOOKUP(B2647,EVENTOS!B:B,EVENTOS!M:M,"--",0,1)</f>
        <v>514</v>
      </c>
      <c r="AE2647" s="3">
        <v>2</v>
      </c>
      <c r="AF2647" s="12">
        <f>_xlfn.XLOOKUP(C2647,ESTACIONES!B:B,ESTACIONES!N:N,0,0,1)</f>
        <v>1.5334993142356375</v>
      </c>
      <c r="AG2647">
        <f>_xlfn.XLOOKUP(A2647,'L y W'!A:A,'L y W'!B:B,0,0,1)</f>
        <v>0</v>
      </c>
      <c r="AH2647">
        <f>_xlfn.XLOOKUP(A2647,'L y W'!A:A,'L y W'!C:C,0,0,1)</f>
        <v>0</v>
      </c>
    </row>
    <row r="2648" spans="1:34" x14ac:dyDescent="0.3">
      <c r="A2648" s="1">
        <v>5114</v>
      </c>
      <c r="B2648" s="1" t="s">
        <v>3348</v>
      </c>
      <c r="C2648" s="1" t="s">
        <v>486</v>
      </c>
      <c r="D2648" s="1">
        <v>2018</v>
      </c>
      <c r="E2648" s="1">
        <v>11</v>
      </c>
      <c r="F2648" s="1">
        <v>6</v>
      </c>
      <c r="G2648" s="1">
        <v>8</v>
      </c>
      <c r="H2648" s="1">
        <v>31</v>
      </c>
      <c r="I2648" s="1">
        <v>1</v>
      </c>
      <c r="J2648" s="1">
        <v>-19.731999999999999</v>
      </c>
      <c r="K2648" s="1">
        <v>-69.394000000000005</v>
      </c>
      <c r="L2648" s="1">
        <v>4.8</v>
      </c>
      <c r="M2648" s="1">
        <v>89.2</v>
      </c>
      <c r="N2648" s="1">
        <v>-19.924413999999999</v>
      </c>
      <c r="O2648" s="1">
        <v>-69.511921999999998</v>
      </c>
      <c r="P2648" s="1">
        <v>0</v>
      </c>
      <c r="Q2648" s="1">
        <v>517</v>
      </c>
      <c r="R2648" s="7">
        <v>6.5</v>
      </c>
      <c r="S2648" s="1">
        <v>169</v>
      </c>
      <c r="T2648" s="1">
        <v>18</v>
      </c>
      <c r="U2648" s="1">
        <v>-73</v>
      </c>
      <c r="V2648" s="1">
        <v>331</v>
      </c>
      <c r="W2648" s="1">
        <v>72</v>
      </c>
      <c r="X2648" s="1">
        <v>-96</v>
      </c>
      <c r="Y2648" s="1">
        <v>24.623704567455839</v>
      </c>
      <c r="Z2648" s="1">
        <v>92.536300048280225</v>
      </c>
      <c r="AA2648" s="1">
        <v>92.537147521972656</v>
      </c>
      <c r="AB2648" s="1" t="s">
        <v>3361</v>
      </c>
      <c r="AC2648" s="3">
        <v>57</v>
      </c>
      <c r="AD2648" s="3">
        <f>_xlfn.XLOOKUP(B2648,EVENTOS!B:B,EVENTOS!M:M,"--",0,1)</f>
        <v>514</v>
      </c>
      <c r="AE2648" s="3">
        <v>2</v>
      </c>
      <c r="AF2648" s="12">
        <f>_xlfn.XLOOKUP(C2648,ESTACIONES!B:B,ESTACIONES!N:N,0,0,1)</f>
        <v>4.936467224628478</v>
      </c>
      <c r="AG2648">
        <f>_xlfn.XLOOKUP(A2648,'L y W'!A:A,'L y W'!B:B,0,0,1)</f>
        <v>0</v>
      </c>
      <c r="AH2648">
        <f>_xlfn.XLOOKUP(A2648,'L y W'!A:A,'L y W'!C:C,0,0,1)</f>
        <v>0</v>
      </c>
    </row>
    <row r="2649" spans="1:34" x14ac:dyDescent="0.3">
      <c r="A2649" s="1">
        <v>5116</v>
      </c>
      <c r="B2649" s="1" t="s">
        <v>3362</v>
      </c>
      <c r="C2649" s="1" t="s">
        <v>93</v>
      </c>
      <c r="D2649" s="1">
        <v>2018</v>
      </c>
      <c r="E2649" s="1">
        <v>11</v>
      </c>
      <c r="F2649" s="1">
        <v>9</v>
      </c>
      <c r="G2649" s="1">
        <v>18</v>
      </c>
      <c r="H2649" s="1">
        <v>54</v>
      </c>
      <c r="I2649" s="1">
        <v>9</v>
      </c>
      <c r="J2649" s="1">
        <v>-30.677</v>
      </c>
      <c r="K2649" s="1">
        <v>-71.745999999999995</v>
      </c>
      <c r="L2649" s="1">
        <v>5.2</v>
      </c>
      <c r="M2649" s="1">
        <v>35.200000000000003</v>
      </c>
      <c r="N2649" s="1">
        <v>-29.877189999999999</v>
      </c>
      <c r="O2649" s="1">
        <v>-71.237870000000001</v>
      </c>
      <c r="P2649" s="1">
        <v>0</v>
      </c>
      <c r="Q2649" s="1">
        <v>399</v>
      </c>
      <c r="R2649" s="7">
        <v>1.18</v>
      </c>
      <c r="S2649" s="1">
        <v>3</v>
      </c>
      <c r="T2649" s="1">
        <v>31</v>
      </c>
      <c r="U2649" s="1">
        <v>98</v>
      </c>
      <c r="V2649" s="1">
        <v>174</v>
      </c>
      <c r="W2649" s="1">
        <v>59</v>
      </c>
      <c r="X2649" s="1">
        <v>85</v>
      </c>
      <c r="Y2649" s="1">
        <v>101.25041510358821</v>
      </c>
      <c r="Z2649" s="1">
        <v>107.1946200079506</v>
      </c>
      <c r="AA2649" s="1">
        <v>107.1078262329102</v>
      </c>
      <c r="AB2649" s="1" t="s">
        <v>3363</v>
      </c>
      <c r="AC2649" s="3">
        <v>16</v>
      </c>
      <c r="AD2649" s="3">
        <f>_xlfn.XLOOKUP(B2649,EVENTOS!B:B,EVENTOS!M:M,"--",0,1)</f>
        <v>515</v>
      </c>
      <c r="AE2649" s="3">
        <v>1</v>
      </c>
      <c r="AF2649" s="12">
        <f>_xlfn.XLOOKUP(C2649,ESTACIONES!B:B,ESTACIONES!N:N,0,0,1)</f>
        <v>2.8226612561991336</v>
      </c>
      <c r="AG2649">
        <f>_xlfn.XLOOKUP(A2649,'L y W'!A:A,'L y W'!B:B,0,0,1)</f>
        <v>0</v>
      </c>
      <c r="AH2649">
        <f>_xlfn.XLOOKUP(A2649,'L y W'!A:A,'L y W'!C:C,0,0,1)</f>
        <v>0</v>
      </c>
    </row>
    <row r="2650" spans="1:34" x14ac:dyDescent="0.3">
      <c r="A2650" s="1">
        <v>5119</v>
      </c>
      <c r="B2650" s="1" t="s">
        <v>3362</v>
      </c>
      <c r="C2650" s="1" t="s">
        <v>2782</v>
      </c>
      <c r="D2650" s="1">
        <v>2018</v>
      </c>
      <c r="E2650" s="1">
        <v>11</v>
      </c>
      <c r="F2650" s="1">
        <v>9</v>
      </c>
      <c r="G2650" s="1">
        <v>18</v>
      </c>
      <c r="H2650" s="1">
        <v>54</v>
      </c>
      <c r="I2650" s="1">
        <v>9</v>
      </c>
      <c r="J2650" s="1">
        <v>-30.677</v>
      </c>
      <c r="K2650" s="1">
        <v>-71.745999999999995</v>
      </c>
      <c r="L2650" s="1">
        <v>5.2</v>
      </c>
      <c r="M2650" s="1">
        <v>35.200000000000003</v>
      </c>
      <c r="N2650" s="1">
        <v>-31.187277999999999</v>
      </c>
      <c r="O2650" s="1">
        <v>-71.000805999999997</v>
      </c>
      <c r="P2650" s="1">
        <v>922</v>
      </c>
      <c r="Q2650" s="1">
        <v>827</v>
      </c>
      <c r="R2650" s="7">
        <v>1.63</v>
      </c>
      <c r="S2650" s="1">
        <v>3</v>
      </c>
      <c r="T2650" s="1">
        <v>31</v>
      </c>
      <c r="U2650" s="1">
        <v>98</v>
      </c>
      <c r="V2650" s="1">
        <v>174</v>
      </c>
      <c r="W2650" s="1">
        <v>59</v>
      </c>
      <c r="X2650" s="1">
        <v>85</v>
      </c>
      <c r="Y2650" s="1">
        <v>90.954464049760773</v>
      </c>
      <c r="Z2650" s="1">
        <v>97.864771059759931</v>
      </c>
      <c r="AA2650" s="1">
        <v>97.665924072265625</v>
      </c>
      <c r="AB2650" s="1" t="s">
        <v>3364</v>
      </c>
      <c r="AC2650" s="3">
        <v>157</v>
      </c>
      <c r="AD2650" s="3">
        <f>_xlfn.XLOOKUP(B2650,EVENTOS!B:B,EVENTOS!M:M,"--",0,1)</f>
        <v>515</v>
      </c>
      <c r="AE2650" s="3">
        <v>1</v>
      </c>
      <c r="AF2650" s="12">
        <f>_xlfn.XLOOKUP(C2650,ESTACIONES!B:B,ESTACIONES!N:N,0,0,1)</f>
        <v>3.338895831735742</v>
      </c>
      <c r="AG2650">
        <f>_xlfn.XLOOKUP(A2650,'L y W'!A:A,'L y W'!B:B,0,0,1)</f>
        <v>0</v>
      </c>
      <c r="AH2650">
        <f>_xlfn.XLOOKUP(A2650,'L y W'!A:A,'L y W'!C:C,0,0,1)</f>
        <v>0</v>
      </c>
    </row>
    <row r="2651" spans="1:34" x14ac:dyDescent="0.3">
      <c r="A2651" s="1">
        <v>512</v>
      </c>
      <c r="B2651" s="1" t="s">
        <v>3299</v>
      </c>
      <c r="C2651" s="1" t="s">
        <v>76</v>
      </c>
      <c r="D2651" s="1">
        <v>2014</v>
      </c>
      <c r="E2651" s="1">
        <v>6</v>
      </c>
      <c r="F2651" s="1">
        <v>19</v>
      </c>
      <c r="G2651" s="1">
        <v>19</v>
      </c>
      <c r="H2651" s="1">
        <v>54</v>
      </c>
      <c r="I2651" s="1">
        <v>5</v>
      </c>
      <c r="J2651" s="1">
        <v>-19.815000000000001</v>
      </c>
      <c r="K2651" s="1">
        <v>-70.941000000000003</v>
      </c>
      <c r="L2651" s="1">
        <v>6</v>
      </c>
      <c r="M2651" s="1">
        <v>40.1</v>
      </c>
      <c r="N2651" s="1">
        <v>-20.496327999999998</v>
      </c>
      <c r="O2651" s="1">
        <v>-69.337469999999996</v>
      </c>
      <c r="P2651" s="1">
        <v>0</v>
      </c>
      <c r="Q2651" s="1">
        <v>357</v>
      </c>
      <c r="R2651" s="7">
        <v>2.08</v>
      </c>
      <c r="S2651" s="1">
        <v>351</v>
      </c>
      <c r="T2651" s="1">
        <v>22</v>
      </c>
      <c r="U2651" s="1">
        <v>91</v>
      </c>
      <c r="V2651" s="1">
        <v>169</v>
      </c>
      <c r="W2651" s="1">
        <v>68</v>
      </c>
      <c r="X2651" s="1">
        <v>90</v>
      </c>
      <c r="Y2651" s="1">
        <v>183.82459881905046</v>
      </c>
      <c r="Z2651" s="1">
        <v>188.14753022823567</v>
      </c>
      <c r="AA2651" s="1">
        <v>198.9</v>
      </c>
      <c r="AB2651" s="1" t="s">
        <v>3365</v>
      </c>
      <c r="AC2651" s="3">
        <v>14</v>
      </c>
      <c r="AD2651" s="3">
        <f>_xlfn.XLOOKUP(B2651,EVENTOS!B:B,EVENTOS!M:M,"--",0,1)</f>
        <v>510</v>
      </c>
      <c r="AE2651" s="3">
        <v>1</v>
      </c>
      <c r="AF2651" s="12">
        <f>_xlfn.XLOOKUP(C2651,ESTACIONES!B:B,ESTACIONES!N:N,0,0,1)</f>
        <v>2.8487108524030149</v>
      </c>
      <c r="AG2651">
        <f>_xlfn.XLOOKUP(A2651,'L y W'!A:A,'L y W'!B:B,0,0,1)</f>
        <v>9.794899854086994</v>
      </c>
      <c r="AH2651">
        <f>_xlfn.XLOOKUP(A2651,'L y W'!A:A,'L y W'!C:C,0,0,1)</f>
        <v>8.7297136838811138</v>
      </c>
    </row>
    <row r="2652" spans="1:34" x14ac:dyDescent="0.3">
      <c r="A2652" s="1">
        <v>5120</v>
      </c>
      <c r="B2652" s="1" t="s">
        <v>3362</v>
      </c>
      <c r="C2652" s="1" t="s">
        <v>47</v>
      </c>
      <c r="D2652" s="1">
        <v>2018</v>
      </c>
      <c r="E2652" s="1">
        <v>11</v>
      </c>
      <c r="F2652" s="1">
        <v>9</v>
      </c>
      <c r="G2652" s="1">
        <v>18</v>
      </c>
      <c r="H2652" s="1">
        <v>54</v>
      </c>
      <c r="I2652" s="1">
        <v>9</v>
      </c>
      <c r="J2652" s="1">
        <v>-30.677</v>
      </c>
      <c r="K2652" s="1">
        <v>-71.745999999999995</v>
      </c>
      <c r="L2652" s="1">
        <v>5.2</v>
      </c>
      <c r="M2652" s="1">
        <v>35.200000000000003</v>
      </c>
      <c r="N2652" s="1">
        <v>-30.696472</v>
      </c>
      <c r="O2652" s="1">
        <v>-70.958888999999999</v>
      </c>
      <c r="P2652" s="1">
        <v>0</v>
      </c>
      <c r="Q2652" s="1">
        <v>402</v>
      </c>
      <c r="R2652" s="7">
        <v>3.22</v>
      </c>
      <c r="S2652" s="1">
        <v>3</v>
      </c>
      <c r="T2652" s="1">
        <v>31</v>
      </c>
      <c r="U2652" s="1">
        <v>98</v>
      </c>
      <c r="V2652" s="1">
        <v>174</v>
      </c>
      <c r="W2652" s="1">
        <v>59</v>
      </c>
      <c r="X2652" s="1">
        <v>85</v>
      </c>
      <c r="Y2652" s="1">
        <v>75.447804468232803</v>
      </c>
      <c r="Z2652" s="1">
        <v>83.255097135711097</v>
      </c>
      <c r="AA2652" s="1">
        <v>83.2647705078125</v>
      </c>
      <c r="AB2652" s="1" t="s">
        <v>3366</v>
      </c>
      <c r="AC2652" s="3">
        <v>6</v>
      </c>
      <c r="AD2652" s="3">
        <f>_xlfn.XLOOKUP(B2652,EVENTOS!B:B,EVENTOS!M:M,"--",0,1)</f>
        <v>515</v>
      </c>
      <c r="AE2652" s="3">
        <v>1</v>
      </c>
      <c r="AF2652" s="12">
        <f>_xlfn.XLOOKUP(C2652,ESTACIONES!B:B,ESTACIONES!N:N,0,0,1)</f>
        <v>2.3463047993698694</v>
      </c>
      <c r="AG2652">
        <f>_xlfn.XLOOKUP(A2652,'L y W'!A:A,'L y W'!B:B,0,0,1)</f>
        <v>0</v>
      </c>
      <c r="AH2652">
        <f>_xlfn.XLOOKUP(A2652,'L y W'!A:A,'L y W'!C:C,0,0,1)</f>
        <v>0</v>
      </c>
    </row>
    <row r="2653" spans="1:34" x14ac:dyDescent="0.3">
      <c r="A2653" s="1">
        <v>5122</v>
      </c>
      <c r="B2653" s="1" t="s">
        <v>3362</v>
      </c>
      <c r="C2653" s="1" t="s">
        <v>524</v>
      </c>
      <c r="D2653" s="1">
        <v>2018</v>
      </c>
      <c r="E2653" s="1">
        <v>11</v>
      </c>
      <c r="F2653" s="1">
        <v>9</v>
      </c>
      <c r="G2653" s="1">
        <v>18</v>
      </c>
      <c r="H2653" s="1">
        <v>54</v>
      </c>
      <c r="I2653" s="1">
        <v>9</v>
      </c>
      <c r="J2653" s="1">
        <v>-30.677</v>
      </c>
      <c r="K2653" s="1">
        <v>-71.745999999999995</v>
      </c>
      <c r="L2653" s="1">
        <v>5.2</v>
      </c>
      <c r="M2653" s="1">
        <v>35.200000000000003</v>
      </c>
      <c r="N2653" s="1">
        <v>-30.579305999999999</v>
      </c>
      <c r="O2653" s="1">
        <v>-71.494556000000003</v>
      </c>
      <c r="P2653" s="1">
        <v>203</v>
      </c>
      <c r="Q2653" s="1">
        <v>505</v>
      </c>
      <c r="R2653" s="7">
        <v>1.75</v>
      </c>
      <c r="S2653" s="1">
        <v>3</v>
      </c>
      <c r="T2653" s="1">
        <v>31</v>
      </c>
      <c r="U2653" s="1">
        <v>98</v>
      </c>
      <c r="V2653" s="1">
        <v>174</v>
      </c>
      <c r="W2653" s="1">
        <v>59</v>
      </c>
      <c r="X2653" s="1">
        <v>85</v>
      </c>
      <c r="Y2653" s="1">
        <v>26.427886940921965</v>
      </c>
      <c r="Z2653" s="1">
        <v>44.179244189575655</v>
      </c>
      <c r="AA2653" s="1">
        <v>44.010787963867188</v>
      </c>
      <c r="AB2653" s="1" t="s">
        <v>3367</v>
      </c>
      <c r="AC2653" s="3">
        <v>59</v>
      </c>
      <c r="AD2653" s="3">
        <f>_xlfn.XLOOKUP(B2653,EVENTOS!B:B,EVENTOS!M:M,"--",0,1)</f>
        <v>515</v>
      </c>
      <c r="AE2653" s="3">
        <v>1</v>
      </c>
      <c r="AF2653" s="12">
        <f>_xlfn.XLOOKUP(C2653,ESTACIONES!B:B,ESTACIONES!N:N,0,0,1)</f>
        <v>2.4467954161962564</v>
      </c>
      <c r="AG2653">
        <f>_xlfn.XLOOKUP(A2653,'L y W'!A:A,'L y W'!B:B,0,0,1)</f>
        <v>0</v>
      </c>
      <c r="AH2653">
        <f>_xlfn.XLOOKUP(A2653,'L y W'!A:A,'L y W'!C:C,0,0,1)</f>
        <v>0</v>
      </c>
    </row>
    <row r="2654" spans="1:34" x14ac:dyDescent="0.3">
      <c r="A2654" s="1">
        <v>5124</v>
      </c>
      <c r="B2654" s="1" t="s">
        <v>3362</v>
      </c>
      <c r="C2654" s="1" t="s">
        <v>3033</v>
      </c>
      <c r="D2654" s="1">
        <v>2018</v>
      </c>
      <c r="E2654" s="1">
        <v>11</v>
      </c>
      <c r="F2654" s="1">
        <v>9</v>
      </c>
      <c r="G2654" s="1">
        <v>18</v>
      </c>
      <c r="H2654" s="1">
        <v>54</v>
      </c>
      <c r="I2654" s="1">
        <v>9</v>
      </c>
      <c r="J2654" s="1">
        <v>-30.677</v>
      </c>
      <c r="K2654" s="1">
        <v>-71.745999999999995</v>
      </c>
      <c r="L2654" s="1">
        <v>5.2</v>
      </c>
      <c r="M2654" s="1">
        <v>35.200000000000003</v>
      </c>
      <c r="N2654" s="1">
        <v>-29.87914</v>
      </c>
      <c r="O2654" s="1">
        <v>-71.271379999999994</v>
      </c>
      <c r="P2654" s="1">
        <v>34</v>
      </c>
      <c r="Q2654" s="1">
        <v>281</v>
      </c>
      <c r="R2654" s="7">
        <v>1.3</v>
      </c>
      <c r="S2654" s="1">
        <v>3</v>
      </c>
      <c r="T2654" s="1">
        <v>31</v>
      </c>
      <c r="U2654" s="1">
        <v>98</v>
      </c>
      <c r="V2654" s="1">
        <v>174</v>
      </c>
      <c r="W2654" s="1">
        <v>59</v>
      </c>
      <c r="X2654" s="1">
        <v>85</v>
      </c>
      <c r="Y2654" s="1">
        <v>99.541232796117754</v>
      </c>
      <c r="Z2654" s="1">
        <v>105.59304798409272</v>
      </c>
      <c r="AA2654" s="1">
        <v>105.5053329467773</v>
      </c>
      <c r="AB2654" s="1" t="s">
        <v>3368</v>
      </c>
      <c r="AC2654" s="3">
        <v>167</v>
      </c>
      <c r="AD2654" s="3">
        <f>_xlfn.XLOOKUP(B2654,EVENTOS!B:B,EVENTOS!M:M,"--",0,1)</f>
        <v>515</v>
      </c>
      <c r="AE2654" s="3">
        <v>1</v>
      </c>
      <c r="AF2654" s="12">
        <f>_xlfn.XLOOKUP(C2654,ESTACIONES!B:B,ESTACIONES!N:N,0,0,1)</f>
        <v>5.5979427813837539</v>
      </c>
      <c r="AG2654">
        <f>_xlfn.XLOOKUP(A2654,'L y W'!A:A,'L y W'!B:B,0,0,1)</f>
        <v>0</v>
      </c>
      <c r="AH2654">
        <f>_xlfn.XLOOKUP(A2654,'L y W'!A:A,'L y W'!C:C,0,0,1)</f>
        <v>0</v>
      </c>
    </row>
    <row r="2655" spans="1:34" x14ac:dyDescent="0.3">
      <c r="A2655" s="1">
        <v>5125</v>
      </c>
      <c r="B2655" s="1" t="s">
        <v>3362</v>
      </c>
      <c r="C2655" s="1" t="s">
        <v>2859</v>
      </c>
      <c r="D2655" s="1">
        <v>2018</v>
      </c>
      <c r="E2655" s="1">
        <v>11</v>
      </c>
      <c r="F2655" s="1">
        <v>9</v>
      </c>
      <c r="G2655" s="1">
        <v>18</v>
      </c>
      <c r="H2655" s="1">
        <v>54</v>
      </c>
      <c r="I2655" s="1">
        <v>9</v>
      </c>
      <c r="J2655" s="1">
        <v>-30.677</v>
      </c>
      <c r="K2655" s="1">
        <v>-71.745999999999995</v>
      </c>
      <c r="L2655" s="1">
        <v>5.2</v>
      </c>
      <c r="M2655" s="1">
        <v>35.200000000000003</v>
      </c>
      <c r="N2655" s="1">
        <v>-29.90438</v>
      </c>
      <c r="O2655" s="1">
        <v>-71.237939999999995</v>
      </c>
      <c r="P2655" s="1">
        <v>73</v>
      </c>
      <c r="Q2655" s="1">
        <v>529</v>
      </c>
      <c r="R2655" s="7">
        <v>1.6023809523809527</v>
      </c>
      <c r="S2655" s="1">
        <v>3</v>
      </c>
      <c r="T2655" s="1">
        <v>31</v>
      </c>
      <c r="U2655" s="1">
        <v>98</v>
      </c>
      <c r="V2655" s="1">
        <v>174</v>
      </c>
      <c r="W2655" s="1">
        <v>59</v>
      </c>
      <c r="X2655" s="1">
        <v>85</v>
      </c>
      <c r="Y2655" s="1">
        <v>98.615127484958521</v>
      </c>
      <c r="Z2655" s="1">
        <v>104.73360443465421</v>
      </c>
      <c r="AA2655" s="1">
        <v>104.6229629516602</v>
      </c>
      <c r="AB2655" s="1" t="s">
        <v>3369</v>
      </c>
      <c r="AC2655" s="3">
        <v>160</v>
      </c>
      <c r="AD2655" s="3">
        <f>_xlfn.XLOOKUP(B2655,EVENTOS!B:B,EVENTOS!M:M,"--",0,1)</f>
        <v>515</v>
      </c>
      <c r="AE2655" s="3">
        <v>1</v>
      </c>
      <c r="AF2655" s="12">
        <f>_xlfn.XLOOKUP(C2655,ESTACIONES!B:B,ESTACIONES!N:N,0,0,1)</f>
        <v>2.2613598152657159</v>
      </c>
      <c r="AG2655">
        <f>_xlfn.XLOOKUP(A2655,'L y W'!A:A,'L y W'!B:B,0,0,1)</f>
        <v>0</v>
      </c>
      <c r="AH2655">
        <f>_xlfn.XLOOKUP(A2655,'L y W'!A:A,'L y W'!C:C,0,0,1)</f>
        <v>0</v>
      </c>
    </row>
    <row r="2656" spans="1:34" x14ac:dyDescent="0.3">
      <c r="A2656" s="1">
        <v>5127</v>
      </c>
      <c r="B2656" s="1" t="s">
        <v>3362</v>
      </c>
      <c r="C2656" s="1" t="s">
        <v>97</v>
      </c>
      <c r="D2656" s="1">
        <v>2018</v>
      </c>
      <c r="E2656" s="1">
        <v>11</v>
      </c>
      <c r="F2656" s="1">
        <v>9</v>
      </c>
      <c r="G2656" s="1">
        <v>18</v>
      </c>
      <c r="H2656" s="1">
        <v>54</v>
      </c>
      <c r="I2656" s="1">
        <v>9</v>
      </c>
      <c r="J2656" s="1">
        <v>-30.677</v>
      </c>
      <c r="K2656" s="1">
        <v>-71.745999999999995</v>
      </c>
      <c r="L2656" s="1">
        <v>5.2</v>
      </c>
      <c r="M2656" s="1">
        <v>35.200000000000003</v>
      </c>
      <c r="N2656" s="1">
        <v>-29.96818</v>
      </c>
      <c r="O2656" s="1">
        <v>-71.337360000000004</v>
      </c>
      <c r="P2656" s="1">
        <v>52</v>
      </c>
      <c r="Q2656" s="1">
        <v>1106</v>
      </c>
      <c r="R2656" s="7">
        <v>1.24</v>
      </c>
      <c r="S2656" s="1">
        <v>3</v>
      </c>
      <c r="T2656" s="1">
        <v>31</v>
      </c>
      <c r="U2656" s="1">
        <v>98</v>
      </c>
      <c r="V2656" s="1">
        <v>174</v>
      </c>
      <c r="W2656" s="1">
        <v>59</v>
      </c>
      <c r="X2656" s="1">
        <v>85</v>
      </c>
      <c r="Y2656" s="1">
        <v>87.857829239464323</v>
      </c>
      <c r="Z2656" s="1">
        <v>94.666264649403331</v>
      </c>
      <c r="AA2656" s="1">
        <v>94.5909423828125</v>
      </c>
      <c r="AB2656" s="1" t="s">
        <v>3370</v>
      </c>
      <c r="AC2656" s="3">
        <v>17</v>
      </c>
      <c r="AD2656" s="3">
        <f>_xlfn.XLOOKUP(B2656,EVENTOS!B:B,EVENTOS!M:M,"--",0,1)</f>
        <v>515</v>
      </c>
      <c r="AE2656" s="3">
        <v>1</v>
      </c>
      <c r="AF2656" s="12">
        <f>_xlfn.XLOOKUP(C2656,ESTACIONES!B:B,ESTACIONES!N:N,0,0,1)</f>
        <v>4.0819376781190959</v>
      </c>
      <c r="AG2656">
        <f>_xlfn.XLOOKUP(A2656,'L y W'!A:A,'L y W'!B:B,0,0,1)</f>
        <v>0</v>
      </c>
      <c r="AH2656">
        <f>_xlfn.XLOOKUP(A2656,'L y W'!A:A,'L y W'!C:C,0,0,1)</f>
        <v>0</v>
      </c>
    </row>
    <row r="2657" spans="1:34" x14ac:dyDescent="0.3">
      <c r="A2657" s="1">
        <v>5128</v>
      </c>
      <c r="B2657" s="1" t="s">
        <v>3362</v>
      </c>
      <c r="C2657" s="1" t="s">
        <v>51</v>
      </c>
      <c r="D2657" s="1">
        <v>2018</v>
      </c>
      <c r="E2657" s="1">
        <v>11</v>
      </c>
      <c r="F2657" s="1">
        <v>9</v>
      </c>
      <c r="G2657" s="1">
        <v>18</v>
      </c>
      <c r="H2657" s="1">
        <v>54</v>
      </c>
      <c r="I2657" s="1">
        <v>9</v>
      </c>
      <c r="J2657" s="1">
        <v>-30.677</v>
      </c>
      <c r="K2657" s="1">
        <v>-71.745999999999995</v>
      </c>
      <c r="L2657" s="1">
        <v>5.2</v>
      </c>
      <c r="M2657" s="1">
        <v>35.200000000000003</v>
      </c>
      <c r="N2657" s="1">
        <v>-31.783711</v>
      </c>
      <c r="O2657" s="1">
        <v>-70.969739000000004</v>
      </c>
      <c r="P2657" s="1">
        <v>458</v>
      </c>
      <c r="Q2657" s="1">
        <v>751</v>
      </c>
      <c r="R2657" s="7">
        <v>2.1</v>
      </c>
      <c r="S2657" s="1">
        <v>3</v>
      </c>
      <c r="T2657" s="1">
        <v>31</v>
      </c>
      <c r="U2657" s="1">
        <v>98</v>
      </c>
      <c r="V2657" s="1">
        <v>174</v>
      </c>
      <c r="W2657" s="1">
        <v>59</v>
      </c>
      <c r="X2657" s="1">
        <v>85</v>
      </c>
      <c r="Y2657" s="1">
        <v>143.26829440518401</v>
      </c>
      <c r="Z2657" s="1">
        <v>147.63907729923835</v>
      </c>
      <c r="AA2657" s="1">
        <v>147.73515319824219</v>
      </c>
      <c r="AB2657" s="1" t="s">
        <v>3371</v>
      </c>
      <c r="AC2657" s="3">
        <v>8</v>
      </c>
      <c r="AD2657" s="3">
        <f>_xlfn.XLOOKUP(B2657,EVENTOS!B:B,EVENTOS!M:M,"--",0,1)</f>
        <v>515</v>
      </c>
      <c r="AE2657" s="3">
        <v>1</v>
      </c>
      <c r="AF2657" s="12">
        <f>_xlfn.XLOOKUP(C2657,ESTACIONES!B:B,ESTACIONES!N:N,0,0,1)</f>
        <v>4.6375108145656956</v>
      </c>
      <c r="AG2657">
        <f>_xlfn.XLOOKUP(A2657,'L y W'!A:A,'L y W'!B:B,0,0,1)</f>
        <v>0</v>
      </c>
      <c r="AH2657">
        <f>_xlfn.XLOOKUP(A2657,'L y W'!A:A,'L y W'!C:C,0,0,1)</f>
        <v>0</v>
      </c>
    </row>
    <row r="2658" spans="1:34" x14ac:dyDescent="0.3">
      <c r="A2658" s="1">
        <v>5129</v>
      </c>
      <c r="B2658" s="1" t="s">
        <v>3362</v>
      </c>
      <c r="C2658" s="1" t="s">
        <v>53</v>
      </c>
      <c r="D2658" s="1">
        <v>2018</v>
      </c>
      <c r="E2658" s="1">
        <v>11</v>
      </c>
      <c r="F2658" s="1">
        <v>9</v>
      </c>
      <c r="G2658" s="1">
        <v>18</v>
      </c>
      <c r="H2658" s="1">
        <v>54</v>
      </c>
      <c r="I2658" s="1">
        <v>9</v>
      </c>
      <c r="J2658" s="1">
        <v>-30.677</v>
      </c>
      <c r="K2658" s="1">
        <v>-71.745999999999995</v>
      </c>
      <c r="L2658" s="1">
        <v>5.2</v>
      </c>
      <c r="M2658" s="1">
        <v>35.200000000000003</v>
      </c>
      <c r="N2658" s="1">
        <v>-30.258980000000001</v>
      </c>
      <c r="O2658" s="1">
        <v>-71.490459999999999</v>
      </c>
      <c r="P2658" s="1">
        <v>10</v>
      </c>
      <c r="Q2658" s="1">
        <v>364</v>
      </c>
      <c r="R2658" s="7">
        <v>1.87</v>
      </c>
      <c r="S2658" s="1">
        <v>3</v>
      </c>
      <c r="T2658" s="1">
        <v>31</v>
      </c>
      <c r="U2658" s="1">
        <v>98</v>
      </c>
      <c r="V2658" s="1">
        <v>174</v>
      </c>
      <c r="W2658" s="1">
        <v>59</v>
      </c>
      <c r="X2658" s="1">
        <v>85</v>
      </c>
      <c r="Y2658" s="1">
        <v>52.438089459492979</v>
      </c>
      <c r="Z2658" s="1">
        <v>63.162467701648488</v>
      </c>
      <c r="AA2658" s="1">
        <v>63.137104034423828</v>
      </c>
      <c r="AB2658" s="1" t="s">
        <v>3372</v>
      </c>
      <c r="AC2658" s="3">
        <v>9</v>
      </c>
      <c r="AD2658" s="3">
        <f>_xlfn.XLOOKUP(B2658,EVENTOS!B:B,EVENTOS!M:M,"--",0,1)</f>
        <v>515</v>
      </c>
      <c r="AE2658" s="3">
        <v>1</v>
      </c>
      <c r="AF2658" s="12">
        <f>_xlfn.XLOOKUP(C2658,ESTACIONES!B:B,ESTACIONES!N:N,0,0,1)</f>
        <v>4.3052866245068095</v>
      </c>
      <c r="AG2658">
        <f>_xlfn.XLOOKUP(A2658,'L y W'!A:A,'L y W'!B:B,0,0,1)</f>
        <v>0</v>
      </c>
      <c r="AH2658">
        <f>_xlfn.XLOOKUP(A2658,'L y W'!A:A,'L y W'!C:C,0,0,1)</f>
        <v>0</v>
      </c>
    </row>
    <row r="2659" spans="1:34" x14ac:dyDescent="0.3">
      <c r="A2659" s="1">
        <v>513</v>
      </c>
      <c r="B2659" s="1" t="s">
        <v>3373</v>
      </c>
      <c r="C2659" s="1" t="s">
        <v>473</v>
      </c>
      <c r="D2659" s="1">
        <v>2014</v>
      </c>
      <c r="E2659" s="1">
        <v>6</v>
      </c>
      <c r="F2659" s="1">
        <v>19</v>
      </c>
      <c r="G2659" s="1">
        <v>19</v>
      </c>
      <c r="H2659" s="1">
        <v>59</v>
      </c>
      <c r="I2659" s="1">
        <v>42</v>
      </c>
      <c r="J2659" s="1">
        <v>-19.84</v>
      </c>
      <c r="K2659" s="1">
        <v>-70.888999999999996</v>
      </c>
      <c r="L2659" s="1">
        <v>5</v>
      </c>
      <c r="M2659" s="1">
        <v>39.299999999999997</v>
      </c>
      <c r="N2659" s="1">
        <v>-20.27291</v>
      </c>
      <c r="O2659" s="1">
        <v>-70.122309999999999</v>
      </c>
      <c r="P2659" s="1">
        <v>0</v>
      </c>
      <c r="Q2659" s="1">
        <v>725</v>
      </c>
      <c r="R2659" s="7">
        <v>1.36</v>
      </c>
      <c r="S2659" s="1">
        <v>355</v>
      </c>
      <c r="T2659" s="1">
        <v>28</v>
      </c>
      <c r="U2659" s="1">
        <v>103</v>
      </c>
      <c r="V2659" s="1">
        <v>161</v>
      </c>
      <c r="W2659" s="1">
        <v>63</v>
      </c>
      <c r="X2659" s="1">
        <v>83</v>
      </c>
      <c r="Y2659" s="1">
        <v>93.430931296382198</v>
      </c>
      <c r="Z2659" s="1">
        <v>101.3598980016717</v>
      </c>
      <c r="AA2659" s="1">
        <v>120.855</v>
      </c>
      <c r="AB2659" s="1" t="s">
        <v>3374</v>
      </c>
      <c r="AC2659" s="3">
        <v>53</v>
      </c>
      <c r="AD2659" s="3">
        <f>_xlfn.XLOOKUP(B2659,EVENTOS!B:B,EVENTOS!M:M,"--",0,1)</f>
        <v>516</v>
      </c>
      <c r="AE2659" s="3">
        <v>1</v>
      </c>
      <c r="AF2659" s="12">
        <f>_xlfn.XLOOKUP(C2659,ESTACIONES!B:B,ESTACIONES!N:N,0,0,1)</f>
        <v>3.8168177816451578</v>
      </c>
      <c r="AG2659">
        <f>_xlfn.XLOOKUP(A2659,'L y W'!A:A,'L y W'!B:B,0,0,1)</f>
        <v>0</v>
      </c>
      <c r="AH2659">
        <f>_xlfn.XLOOKUP(A2659,'L y W'!A:A,'L y W'!C:C,0,0,1)</f>
        <v>0</v>
      </c>
    </row>
    <row r="2660" spans="1:34" x14ac:dyDescent="0.3">
      <c r="A2660" s="1">
        <v>5130</v>
      </c>
      <c r="B2660" s="1" t="s">
        <v>3362</v>
      </c>
      <c r="C2660" s="1" t="s">
        <v>2800</v>
      </c>
      <c r="D2660" s="1">
        <v>2018</v>
      </c>
      <c r="E2660" s="1">
        <v>11</v>
      </c>
      <c r="F2660" s="1">
        <v>9</v>
      </c>
      <c r="G2660" s="1">
        <v>18</v>
      </c>
      <c r="H2660" s="1">
        <v>54</v>
      </c>
      <c r="I2660" s="1">
        <v>9</v>
      </c>
      <c r="J2660" s="1">
        <v>-30.677</v>
      </c>
      <c r="K2660" s="1">
        <v>-71.745999999999995</v>
      </c>
      <c r="L2660" s="1">
        <v>5.2</v>
      </c>
      <c r="M2660" s="1">
        <v>35.200000000000003</v>
      </c>
      <c r="N2660" s="1">
        <v>-30.601056</v>
      </c>
      <c r="O2660" s="1">
        <v>-71.201131000000004</v>
      </c>
      <c r="P2660" s="1">
        <v>197</v>
      </c>
      <c r="Q2660" s="1">
        <v>799</v>
      </c>
      <c r="R2660" s="7">
        <v>1.1000000000000001</v>
      </c>
      <c r="S2660" s="1">
        <v>3</v>
      </c>
      <c r="T2660" s="1">
        <v>31</v>
      </c>
      <c r="U2660" s="1">
        <v>98</v>
      </c>
      <c r="V2660" s="1">
        <v>174</v>
      </c>
      <c r="W2660" s="1">
        <v>59</v>
      </c>
      <c r="X2660" s="1">
        <v>85</v>
      </c>
      <c r="Y2660" s="1">
        <v>52.906453053829587</v>
      </c>
      <c r="Z2660" s="1">
        <v>63.655639056858696</v>
      </c>
      <c r="AA2660" s="1">
        <v>63.530876159667969</v>
      </c>
      <c r="AB2660" s="1" t="s">
        <v>3375</v>
      </c>
      <c r="AC2660" s="3">
        <v>158</v>
      </c>
      <c r="AD2660" s="3">
        <f>_xlfn.XLOOKUP(B2660,EVENTOS!B:B,EVENTOS!M:M,"--",0,1)</f>
        <v>515</v>
      </c>
      <c r="AE2660" s="3">
        <v>1</v>
      </c>
      <c r="AF2660" s="12">
        <f>_xlfn.XLOOKUP(C2660,ESTACIONES!B:B,ESTACIONES!N:N,0,0,1)</f>
        <v>2.4133977856306723</v>
      </c>
      <c r="AG2660">
        <f>_xlfn.XLOOKUP(A2660,'L y W'!A:A,'L y W'!B:B,0,0,1)</f>
        <v>0</v>
      </c>
      <c r="AH2660">
        <f>_xlfn.XLOOKUP(A2660,'L y W'!A:A,'L y W'!C:C,0,0,1)</f>
        <v>0</v>
      </c>
    </row>
    <row r="2661" spans="1:34" x14ac:dyDescent="0.3">
      <c r="A2661" s="1">
        <v>5131</v>
      </c>
      <c r="B2661" s="1" t="s">
        <v>3362</v>
      </c>
      <c r="C2661" s="1" t="s">
        <v>55</v>
      </c>
      <c r="D2661" s="1">
        <v>2018</v>
      </c>
      <c r="E2661" s="1">
        <v>11</v>
      </c>
      <c r="F2661" s="1">
        <v>9</v>
      </c>
      <c r="G2661" s="1">
        <v>18</v>
      </c>
      <c r="H2661" s="1">
        <v>54</v>
      </c>
      <c r="I2661" s="1">
        <v>9</v>
      </c>
      <c r="J2661" s="1">
        <v>-30.677</v>
      </c>
      <c r="K2661" s="1">
        <v>-71.745999999999995</v>
      </c>
      <c r="L2661" s="1">
        <v>5.2</v>
      </c>
      <c r="M2661" s="1">
        <v>35.200000000000003</v>
      </c>
      <c r="N2661" s="1">
        <v>-30.854861</v>
      </c>
      <c r="O2661" s="1">
        <v>-70.707333000000006</v>
      </c>
      <c r="P2661" s="1">
        <v>903</v>
      </c>
      <c r="Q2661" s="1">
        <v>578</v>
      </c>
      <c r="R2661" s="7">
        <v>6.51</v>
      </c>
      <c r="S2661" s="1">
        <v>3</v>
      </c>
      <c r="T2661" s="1">
        <v>31</v>
      </c>
      <c r="U2661" s="1">
        <v>98</v>
      </c>
      <c r="V2661" s="1">
        <v>174</v>
      </c>
      <c r="W2661" s="1">
        <v>59</v>
      </c>
      <c r="X2661" s="1">
        <v>85</v>
      </c>
      <c r="Y2661" s="1">
        <v>101.37441335812657</v>
      </c>
      <c r="Z2661" s="1">
        <v>107.61132975994819</v>
      </c>
      <c r="AA2661" s="1">
        <v>107.3994140625</v>
      </c>
      <c r="AB2661" s="1" t="s">
        <v>3376</v>
      </c>
      <c r="AC2661" s="3">
        <v>10</v>
      </c>
      <c r="AD2661" s="3">
        <f>_xlfn.XLOOKUP(B2661,EVENTOS!B:B,EVENTOS!M:M,"--",0,1)</f>
        <v>515</v>
      </c>
      <c r="AE2661" s="3">
        <v>1</v>
      </c>
      <c r="AF2661" s="12">
        <f>_xlfn.XLOOKUP(C2661,ESTACIONES!B:B,ESTACIONES!N:N,0,0,1)</f>
        <v>2.2846908786089335</v>
      </c>
      <c r="AG2661">
        <f>_xlfn.XLOOKUP(A2661,'L y W'!A:A,'L y W'!B:B,0,0,1)</f>
        <v>0</v>
      </c>
      <c r="AH2661">
        <f>_xlfn.XLOOKUP(A2661,'L y W'!A:A,'L y W'!C:C,0,0,1)</f>
        <v>0</v>
      </c>
    </row>
    <row r="2662" spans="1:34" x14ac:dyDescent="0.3">
      <c r="A2662" s="1">
        <v>5133</v>
      </c>
      <c r="B2662" s="1" t="s">
        <v>3362</v>
      </c>
      <c r="C2662" s="1" t="s">
        <v>29</v>
      </c>
      <c r="D2662" s="1">
        <v>2018</v>
      </c>
      <c r="E2662" s="1">
        <v>11</v>
      </c>
      <c r="F2662" s="1">
        <v>9</v>
      </c>
      <c r="G2662" s="1">
        <v>18</v>
      </c>
      <c r="H2662" s="1">
        <v>54</v>
      </c>
      <c r="I2662" s="1">
        <v>9</v>
      </c>
      <c r="J2662" s="1">
        <v>-30.677</v>
      </c>
      <c r="K2662" s="1">
        <v>-71.745999999999995</v>
      </c>
      <c r="L2662" s="1">
        <v>5.2</v>
      </c>
      <c r="M2662" s="1">
        <v>35.200000000000003</v>
      </c>
      <c r="N2662" s="1">
        <v>-30.172699999999999</v>
      </c>
      <c r="O2662" s="1">
        <v>-70.799300000000002</v>
      </c>
      <c r="P2662" s="1">
        <v>0</v>
      </c>
      <c r="Q2662" s="1">
        <v>405</v>
      </c>
      <c r="R2662" s="7">
        <v>1.64</v>
      </c>
      <c r="S2662" s="1">
        <v>3</v>
      </c>
      <c r="T2662" s="1">
        <v>31</v>
      </c>
      <c r="U2662" s="1">
        <v>98</v>
      </c>
      <c r="V2662" s="1">
        <v>174</v>
      </c>
      <c r="W2662" s="1">
        <v>59</v>
      </c>
      <c r="X2662" s="1">
        <v>85</v>
      </c>
      <c r="Y2662" s="1">
        <v>106.75974306637565</v>
      </c>
      <c r="Z2662" s="1">
        <v>112.41300075880255</v>
      </c>
      <c r="AA2662" s="1">
        <v>112.2266082763672</v>
      </c>
      <c r="AB2662" s="1" t="s">
        <v>3377</v>
      </c>
      <c r="AC2662" s="3">
        <v>1</v>
      </c>
      <c r="AD2662" s="3">
        <f>_xlfn.XLOOKUP(B2662,EVENTOS!B:B,EVENTOS!M:M,"--",0,1)</f>
        <v>515</v>
      </c>
      <c r="AE2662" s="3">
        <v>1</v>
      </c>
      <c r="AF2662" s="12">
        <f>_xlfn.XLOOKUP(C2662,ESTACIONES!B:B,ESTACIONES!N:N,0,0,1)</f>
        <v>5.4872095279552653</v>
      </c>
      <c r="AG2662">
        <f>_xlfn.XLOOKUP(A2662,'L y W'!A:A,'L y W'!B:B,0,0,1)</f>
        <v>0</v>
      </c>
      <c r="AH2662">
        <f>_xlfn.XLOOKUP(A2662,'L y W'!A:A,'L y W'!C:C,0,0,1)</f>
        <v>0</v>
      </c>
    </row>
    <row r="2663" spans="1:34" x14ac:dyDescent="0.3">
      <c r="A2663" s="1">
        <v>5138</v>
      </c>
      <c r="B2663" s="1" t="s">
        <v>3378</v>
      </c>
      <c r="C2663" s="1" t="s">
        <v>97</v>
      </c>
      <c r="D2663" s="1">
        <v>2018</v>
      </c>
      <c r="E2663" s="1">
        <v>11</v>
      </c>
      <c r="F2663" s="1">
        <v>21</v>
      </c>
      <c r="G2663" s="1">
        <v>11</v>
      </c>
      <c r="H2663" s="1">
        <v>42</v>
      </c>
      <c r="I2663" s="1">
        <v>59</v>
      </c>
      <c r="J2663" s="1">
        <v>-31.596</v>
      </c>
      <c r="K2663" s="1">
        <v>-71.438999999999993</v>
      </c>
      <c r="L2663" s="1">
        <v>4.9000000000000004</v>
      </c>
      <c r="M2663" s="1">
        <v>46.6</v>
      </c>
      <c r="N2663" s="1">
        <v>-29.96818</v>
      </c>
      <c r="O2663" s="1">
        <v>-71.337360000000004</v>
      </c>
      <c r="P2663" s="1">
        <v>52</v>
      </c>
      <c r="Q2663" s="1">
        <v>1106</v>
      </c>
      <c r="R2663" s="7">
        <v>1.24</v>
      </c>
      <c r="S2663" s="1" t="s">
        <v>38</v>
      </c>
      <c r="T2663" s="1" t="s">
        <v>38</v>
      </c>
      <c r="U2663" s="1" t="s">
        <v>38</v>
      </c>
      <c r="V2663" s="1" t="s">
        <v>38</v>
      </c>
      <c r="W2663" s="1" t="s">
        <v>38</v>
      </c>
      <c r="X2663" s="1" t="s">
        <v>38</v>
      </c>
      <c r="Y2663" s="1">
        <v>180.73152487853605</v>
      </c>
      <c r="Z2663" s="1">
        <v>186.65554690102539</v>
      </c>
      <c r="AA2663" s="1">
        <v>186.65554690102539</v>
      </c>
      <c r="AB2663" s="1" t="s">
        <v>3379</v>
      </c>
      <c r="AC2663" s="3">
        <v>17</v>
      </c>
      <c r="AD2663" s="3">
        <f>_xlfn.XLOOKUP(B2663,EVENTOS!B:B,EVENTOS!M:M,"--",0,1)</f>
        <v>517</v>
      </c>
      <c r="AE2663" s="3">
        <v>1</v>
      </c>
      <c r="AF2663" s="12">
        <f>_xlfn.XLOOKUP(C2663,ESTACIONES!B:B,ESTACIONES!N:N,0,0,1)</f>
        <v>4.0819376781190959</v>
      </c>
      <c r="AG2663" t="e">
        <f>_xlfn.XLOOKUP(A2663,'L y W'!A:A,'L y W'!B:B,0,0,1)</f>
        <v>#N/A</v>
      </c>
      <c r="AH2663" t="e">
        <f>_xlfn.XLOOKUP(A2663,'L y W'!A:A,'L y W'!C:C,0,0,1)</f>
        <v>#N/A</v>
      </c>
    </row>
    <row r="2664" spans="1:34" x14ac:dyDescent="0.3">
      <c r="A2664" s="1">
        <v>5139</v>
      </c>
      <c r="B2664" s="1" t="s">
        <v>3378</v>
      </c>
      <c r="C2664" s="1" t="s">
        <v>3124</v>
      </c>
      <c r="D2664" s="1">
        <v>2018</v>
      </c>
      <c r="E2664" s="1">
        <v>11</v>
      </c>
      <c r="F2664" s="1">
        <v>21</v>
      </c>
      <c r="G2664" s="1">
        <v>11</v>
      </c>
      <c r="H2664" s="1">
        <v>42</v>
      </c>
      <c r="I2664" s="1">
        <v>59</v>
      </c>
      <c r="J2664" s="1">
        <v>-31.596</v>
      </c>
      <c r="K2664" s="1">
        <v>-71.438999999999993</v>
      </c>
      <c r="L2664" s="1">
        <v>4.9000000000000004</v>
      </c>
      <c r="M2664" s="1">
        <v>46.6</v>
      </c>
      <c r="N2664" s="1">
        <v>-31.898700000000002</v>
      </c>
      <c r="O2664" s="1">
        <v>-71.492767000000001</v>
      </c>
      <c r="P2664" s="1">
        <v>0</v>
      </c>
      <c r="Q2664" s="1">
        <v>404</v>
      </c>
      <c r="R2664" s="7">
        <v>1.35</v>
      </c>
      <c r="S2664" s="1" t="s">
        <v>38</v>
      </c>
      <c r="T2664" s="1" t="s">
        <v>38</v>
      </c>
      <c r="U2664" s="1" t="s">
        <v>38</v>
      </c>
      <c r="V2664" s="1" t="s">
        <v>38</v>
      </c>
      <c r="W2664" s="1" t="s">
        <v>38</v>
      </c>
      <c r="X2664" s="1" t="s">
        <v>38</v>
      </c>
      <c r="Y2664" s="1">
        <v>33.94853018951342</v>
      </c>
      <c r="Z2664" s="1">
        <v>57.654684996349637</v>
      </c>
      <c r="AA2664" s="1">
        <v>57.654684996349637</v>
      </c>
      <c r="AB2664" s="1" t="s">
        <v>3380</v>
      </c>
      <c r="AC2664" s="3">
        <v>168</v>
      </c>
      <c r="AD2664" s="3">
        <f>_xlfn.XLOOKUP(B2664,EVENTOS!B:B,EVENTOS!M:M,"--",0,1)</f>
        <v>517</v>
      </c>
      <c r="AE2664" s="3">
        <v>1</v>
      </c>
      <c r="AF2664" s="12">
        <f>_xlfn.XLOOKUP(C2664,ESTACIONES!B:B,ESTACIONES!N:N,0,0,1)</f>
        <v>2.4044748160923235</v>
      </c>
      <c r="AG2664" t="e">
        <f>_xlfn.XLOOKUP(A2664,'L y W'!A:A,'L y W'!B:B,0,0,1)</f>
        <v>#N/A</v>
      </c>
      <c r="AH2664" t="e">
        <f>_xlfn.XLOOKUP(A2664,'L y W'!A:A,'L y W'!C:C,0,0,1)</f>
        <v>#N/A</v>
      </c>
    </row>
    <row r="2665" spans="1:34" x14ac:dyDescent="0.3">
      <c r="A2665" s="1">
        <v>514</v>
      </c>
      <c r="B2665" s="1" t="s">
        <v>3373</v>
      </c>
      <c r="C2665" s="1" t="s">
        <v>88</v>
      </c>
      <c r="D2665" s="1">
        <v>2014</v>
      </c>
      <c r="E2665" s="1">
        <v>6</v>
      </c>
      <c r="F2665" s="1">
        <v>19</v>
      </c>
      <c r="G2665" s="1">
        <v>19</v>
      </c>
      <c r="H2665" s="1">
        <v>59</v>
      </c>
      <c r="I2665" s="1">
        <v>42</v>
      </c>
      <c r="J2665" s="1">
        <v>-19.84</v>
      </c>
      <c r="K2665" s="1">
        <v>-70.888999999999996</v>
      </c>
      <c r="L2665" s="1">
        <v>5</v>
      </c>
      <c r="M2665" s="1">
        <v>39.299999999999997</v>
      </c>
      <c r="N2665" s="1">
        <v>-20.256270000000001</v>
      </c>
      <c r="O2665" s="1">
        <v>-69.786010000000005</v>
      </c>
      <c r="P2665" s="1">
        <v>0</v>
      </c>
      <c r="Q2665" s="1">
        <v>344</v>
      </c>
      <c r="R2665" s="7">
        <v>2.4700000000000002</v>
      </c>
      <c r="S2665" s="1">
        <v>355</v>
      </c>
      <c r="T2665" s="1">
        <v>28</v>
      </c>
      <c r="U2665" s="1">
        <v>103</v>
      </c>
      <c r="V2665" s="1">
        <v>161</v>
      </c>
      <c r="W2665" s="1">
        <v>63</v>
      </c>
      <c r="X2665" s="1">
        <v>83</v>
      </c>
      <c r="Y2665" s="1">
        <v>124.25085851198847</v>
      </c>
      <c r="Z2665" s="1">
        <v>130.31794136252373</v>
      </c>
      <c r="AA2665" s="1">
        <v>153.14500000000001</v>
      </c>
      <c r="AB2665" s="1" t="s">
        <v>3381</v>
      </c>
      <c r="AC2665" s="3">
        <v>15</v>
      </c>
      <c r="AD2665" s="3">
        <f>_xlfn.XLOOKUP(B2665,EVENTOS!B:B,EVENTOS!M:M,"--",0,1)</f>
        <v>516</v>
      </c>
      <c r="AE2665" s="3">
        <v>1</v>
      </c>
      <c r="AF2665" s="12">
        <f>_xlfn.XLOOKUP(C2665,ESTACIONES!B:B,ESTACIONES!N:N,0,0,1)</f>
        <v>4.7744005541349805</v>
      </c>
      <c r="AG2665">
        <f>_xlfn.XLOOKUP(A2665,'L y W'!A:A,'L y W'!B:B,0,0,1)</f>
        <v>0</v>
      </c>
      <c r="AH2665">
        <f>_xlfn.XLOOKUP(A2665,'L y W'!A:A,'L y W'!C:C,0,0,1)</f>
        <v>0</v>
      </c>
    </row>
    <row r="2666" spans="1:34" x14ac:dyDescent="0.3">
      <c r="A2666" s="1">
        <v>5140</v>
      </c>
      <c r="B2666" s="1" t="s">
        <v>3378</v>
      </c>
      <c r="C2666" s="1" t="s">
        <v>51</v>
      </c>
      <c r="D2666" s="1">
        <v>2018</v>
      </c>
      <c r="E2666" s="1">
        <v>11</v>
      </c>
      <c r="F2666" s="1">
        <v>21</v>
      </c>
      <c r="G2666" s="1">
        <v>11</v>
      </c>
      <c r="H2666" s="1">
        <v>42</v>
      </c>
      <c r="I2666" s="1">
        <v>59</v>
      </c>
      <c r="J2666" s="1">
        <v>-31.596</v>
      </c>
      <c r="K2666" s="1">
        <v>-71.438999999999993</v>
      </c>
      <c r="L2666" s="1">
        <v>4.9000000000000004</v>
      </c>
      <c r="M2666" s="1">
        <v>46.6</v>
      </c>
      <c r="N2666" s="1">
        <v>-31.783711</v>
      </c>
      <c r="O2666" s="1">
        <v>-70.969739000000004</v>
      </c>
      <c r="P2666" s="1">
        <v>458</v>
      </c>
      <c r="Q2666" s="1">
        <v>751</v>
      </c>
      <c r="R2666" s="7">
        <v>2.1</v>
      </c>
      <c r="S2666" s="1" t="s">
        <v>38</v>
      </c>
      <c r="T2666" s="1" t="s">
        <v>38</v>
      </c>
      <c r="U2666" s="1" t="s">
        <v>38</v>
      </c>
      <c r="V2666" s="1" t="s">
        <v>38</v>
      </c>
      <c r="W2666" s="1" t="s">
        <v>38</v>
      </c>
      <c r="X2666" s="1" t="s">
        <v>38</v>
      </c>
      <c r="Y2666" s="1">
        <v>49.118337588333596</v>
      </c>
      <c r="Z2666" s="1">
        <v>68.022543700169763</v>
      </c>
      <c r="AA2666" s="1">
        <v>68.022543700169763</v>
      </c>
      <c r="AB2666" s="1" t="s">
        <v>3382</v>
      </c>
      <c r="AC2666" s="3">
        <v>8</v>
      </c>
      <c r="AD2666" s="3">
        <f>_xlfn.XLOOKUP(B2666,EVENTOS!B:B,EVENTOS!M:M,"--",0,1)</f>
        <v>517</v>
      </c>
      <c r="AE2666" s="3">
        <v>1</v>
      </c>
      <c r="AF2666" s="12">
        <f>_xlfn.XLOOKUP(C2666,ESTACIONES!B:B,ESTACIONES!N:N,0,0,1)</f>
        <v>4.6375108145656956</v>
      </c>
      <c r="AG2666" t="e">
        <f>_xlfn.XLOOKUP(A2666,'L y W'!A:A,'L y W'!B:B,0,0,1)</f>
        <v>#N/A</v>
      </c>
      <c r="AH2666" t="e">
        <f>_xlfn.XLOOKUP(A2666,'L y W'!A:A,'L y W'!C:C,0,0,1)</f>
        <v>#N/A</v>
      </c>
    </row>
    <row r="2667" spans="1:34" x14ac:dyDescent="0.3">
      <c r="A2667" s="1">
        <v>5141</v>
      </c>
      <c r="B2667" s="1" t="s">
        <v>3378</v>
      </c>
      <c r="C2667" s="1" t="s">
        <v>2800</v>
      </c>
      <c r="D2667" s="1">
        <v>2018</v>
      </c>
      <c r="E2667" s="1">
        <v>11</v>
      </c>
      <c r="F2667" s="1">
        <v>21</v>
      </c>
      <c r="G2667" s="1">
        <v>11</v>
      </c>
      <c r="H2667" s="1">
        <v>42</v>
      </c>
      <c r="I2667" s="1">
        <v>59</v>
      </c>
      <c r="J2667" s="1">
        <v>-31.596</v>
      </c>
      <c r="K2667" s="1">
        <v>-71.438999999999993</v>
      </c>
      <c r="L2667" s="1">
        <v>4.9000000000000004</v>
      </c>
      <c r="M2667" s="1">
        <v>46.6</v>
      </c>
      <c r="N2667" s="1">
        <v>-30.601056</v>
      </c>
      <c r="O2667" s="1">
        <v>-71.201131000000004</v>
      </c>
      <c r="P2667" s="1">
        <v>197</v>
      </c>
      <c r="Q2667" s="1">
        <v>799</v>
      </c>
      <c r="R2667" s="7">
        <v>1.1000000000000001</v>
      </c>
      <c r="S2667" s="1" t="s">
        <v>38</v>
      </c>
      <c r="T2667" s="1" t="s">
        <v>38</v>
      </c>
      <c r="U2667" s="1" t="s">
        <v>38</v>
      </c>
      <c r="V2667" s="1" t="s">
        <v>38</v>
      </c>
      <c r="W2667" s="1" t="s">
        <v>38</v>
      </c>
      <c r="X2667" s="1" t="s">
        <v>38</v>
      </c>
      <c r="Y2667" s="1">
        <v>112.62071594418839</v>
      </c>
      <c r="Z2667" s="1">
        <v>121.95648760431554</v>
      </c>
      <c r="AA2667" s="1">
        <v>121.95648760431554</v>
      </c>
      <c r="AB2667" s="1" t="s">
        <v>3383</v>
      </c>
      <c r="AC2667" s="3">
        <v>158</v>
      </c>
      <c r="AD2667" s="3">
        <f>_xlfn.XLOOKUP(B2667,EVENTOS!B:B,EVENTOS!M:M,"--",0,1)</f>
        <v>517</v>
      </c>
      <c r="AE2667" s="3">
        <v>1</v>
      </c>
      <c r="AF2667" s="12">
        <f>_xlfn.XLOOKUP(C2667,ESTACIONES!B:B,ESTACIONES!N:N,0,0,1)</f>
        <v>2.4133977856306723</v>
      </c>
      <c r="AG2667" t="e">
        <f>_xlfn.XLOOKUP(A2667,'L y W'!A:A,'L y W'!B:B,0,0,1)</f>
        <v>#N/A</v>
      </c>
      <c r="AH2667" t="e">
        <f>_xlfn.XLOOKUP(A2667,'L y W'!A:A,'L y W'!C:C,0,0,1)</f>
        <v>#N/A</v>
      </c>
    </row>
    <row r="2668" spans="1:34" x14ac:dyDescent="0.3">
      <c r="A2668" s="1">
        <v>5142</v>
      </c>
      <c r="B2668" s="1" t="s">
        <v>3378</v>
      </c>
      <c r="C2668" s="1" t="s">
        <v>2739</v>
      </c>
      <c r="D2668" s="1">
        <v>2018</v>
      </c>
      <c r="E2668" s="1">
        <v>11</v>
      </c>
      <c r="F2668" s="1">
        <v>21</v>
      </c>
      <c r="G2668" s="1">
        <v>11</v>
      </c>
      <c r="H2668" s="1">
        <v>42</v>
      </c>
      <c r="I2668" s="1">
        <v>59</v>
      </c>
      <c r="J2668" s="1">
        <v>-31.596</v>
      </c>
      <c r="K2668" s="1">
        <v>-71.438999999999993</v>
      </c>
      <c r="L2668" s="1">
        <v>4.9000000000000004</v>
      </c>
      <c r="M2668" s="1">
        <v>46.6</v>
      </c>
      <c r="N2668" s="1">
        <v>-32.250830999999998</v>
      </c>
      <c r="O2668" s="1">
        <v>-70.930949999999996</v>
      </c>
      <c r="P2668" s="1">
        <v>0</v>
      </c>
      <c r="Q2668" s="1">
        <v>374</v>
      </c>
      <c r="R2668" s="7">
        <v>2.88</v>
      </c>
      <c r="S2668" s="1" t="s">
        <v>38</v>
      </c>
      <c r="T2668" s="1" t="s">
        <v>38</v>
      </c>
      <c r="U2668" s="1" t="s">
        <v>38</v>
      </c>
      <c r="V2668" s="1" t="s">
        <v>38</v>
      </c>
      <c r="W2668" s="1" t="s">
        <v>38</v>
      </c>
      <c r="X2668" s="1" t="s">
        <v>38</v>
      </c>
      <c r="Y2668" s="1">
        <v>87.068125621867779</v>
      </c>
      <c r="Z2668" s="1">
        <v>98.754334078587902</v>
      </c>
      <c r="AA2668" s="1">
        <v>98.754334078587902</v>
      </c>
      <c r="AB2668" s="1" t="s">
        <v>3384</v>
      </c>
      <c r="AC2668" s="3">
        <v>155</v>
      </c>
      <c r="AD2668" s="3">
        <f>_xlfn.XLOOKUP(B2668,EVENTOS!B:B,EVENTOS!M:M,"--",0,1)</f>
        <v>517</v>
      </c>
      <c r="AE2668" s="3">
        <v>1</v>
      </c>
      <c r="AF2668" s="12">
        <f>_xlfn.XLOOKUP(C2668,ESTACIONES!B:B,ESTACIONES!N:N,0,0,1)</f>
        <v>2.5621754116587949</v>
      </c>
      <c r="AG2668" t="e">
        <f>_xlfn.XLOOKUP(A2668,'L y W'!A:A,'L y W'!B:B,0,0,1)</f>
        <v>#N/A</v>
      </c>
      <c r="AH2668" t="e">
        <f>_xlfn.XLOOKUP(A2668,'L y W'!A:A,'L y W'!C:C,0,0,1)</f>
        <v>#N/A</v>
      </c>
    </row>
    <row r="2669" spans="1:34" x14ac:dyDescent="0.3">
      <c r="A2669" s="1">
        <v>5146</v>
      </c>
      <c r="B2669" s="1" t="s">
        <v>3385</v>
      </c>
      <c r="C2669" s="1" t="s">
        <v>3386</v>
      </c>
      <c r="D2669" s="1">
        <v>2018</v>
      </c>
      <c r="E2669" s="1">
        <v>12</v>
      </c>
      <c r="F2669" s="1">
        <v>1</v>
      </c>
      <c r="G2669" s="1">
        <v>23</v>
      </c>
      <c r="H2669" s="1">
        <v>55</v>
      </c>
      <c r="I2669" s="1">
        <v>24</v>
      </c>
      <c r="J2669" s="1">
        <v>-33.926000000000002</v>
      </c>
      <c r="K2669" s="1">
        <v>-72.471999999999994</v>
      </c>
      <c r="L2669" s="1">
        <v>5.2</v>
      </c>
      <c r="M2669" s="1">
        <v>36.4</v>
      </c>
      <c r="N2669" s="1">
        <v>-35.339722000000002</v>
      </c>
      <c r="O2669" s="1">
        <v>-72.402221999999995</v>
      </c>
      <c r="P2669" s="1">
        <v>10</v>
      </c>
      <c r="Q2669" s="1">
        <v>308</v>
      </c>
      <c r="R2669" s="7">
        <v>6.74</v>
      </c>
      <c r="S2669" s="1">
        <v>8</v>
      </c>
      <c r="T2669" s="1">
        <v>20</v>
      </c>
      <c r="U2669" s="1">
        <v>93</v>
      </c>
      <c r="V2669" s="1">
        <v>185</v>
      </c>
      <c r="W2669" s="1">
        <v>70</v>
      </c>
      <c r="X2669" s="1">
        <v>89</v>
      </c>
      <c r="Y2669" s="1">
        <v>156.96012348103926</v>
      </c>
      <c r="Z2669" s="1">
        <v>161.12780164572186</v>
      </c>
      <c r="AA2669" s="1">
        <v>161.10737609863281</v>
      </c>
      <c r="AB2669" s="1" t="s">
        <v>3387</v>
      </c>
      <c r="AC2669" s="3">
        <v>173</v>
      </c>
      <c r="AD2669" s="3">
        <f>_xlfn.XLOOKUP(B2669,EVENTOS!B:B,EVENTOS!M:M,"--",0,1)</f>
        <v>518</v>
      </c>
      <c r="AE2669" s="3">
        <v>1</v>
      </c>
      <c r="AF2669" s="12">
        <f>_xlfn.XLOOKUP(C2669,ESTACIONES!B:B,ESTACIONES!N:N,0,0,1)</f>
        <v>4.0895342645158976</v>
      </c>
      <c r="AG2669">
        <f>_xlfn.XLOOKUP(A2669,'L y W'!A:A,'L y W'!B:B,0,0,1)</f>
        <v>0</v>
      </c>
      <c r="AH2669">
        <f>_xlfn.XLOOKUP(A2669,'L y W'!A:A,'L y W'!C:C,0,0,1)</f>
        <v>0</v>
      </c>
    </row>
    <row r="2670" spans="1:34" x14ac:dyDescent="0.3">
      <c r="A2670" s="1">
        <v>5149</v>
      </c>
      <c r="B2670" s="1" t="s">
        <v>3385</v>
      </c>
      <c r="C2670" s="1" t="s">
        <v>173</v>
      </c>
      <c r="D2670" s="1">
        <v>2018</v>
      </c>
      <c r="E2670" s="1">
        <v>12</v>
      </c>
      <c r="F2670" s="1">
        <v>1</v>
      </c>
      <c r="G2670" s="1">
        <v>23</v>
      </c>
      <c r="H2670" s="1">
        <v>55</v>
      </c>
      <c r="I2670" s="1">
        <v>24</v>
      </c>
      <c r="J2670" s="1">
        <v>-33.926000000000002</v>
      </c>
      <c r="K2670" s="1">
        <v>-72.471999999999994</v>
      </c>
      <c r="L2670" s="1">
        <v>5.2</v>
      </c>
      <c r="M2670" s="1">
        <v>36.4</v>
      </c>
      <c r="N2670" s="1">
        <v>-33.590583000000002</v>
      </c>
      <c r="O2670" s="1">
        <v>-71.604611000000006</v>
      </c>
      <c r="P2670" s="1">
        <v>0</v>
      </c>
      <c r="Q2670" s="1">
        <v>477</v>
      </c>
      <c r="R2670" s="7">
        <v>5.6</v>
      </c>
      <c r="S2670" s="1">
        <v>8</v>
      </c>
      <c r="T2670" s="1">
        <v>20</v>
      </c>
      <c r="U2670" s="1">
        <v>93</v>
      </c>
      <c r="V2670" s="1">
        <v>185</v>
      </c>
      <c r="W2670" s="1">
        <v>70</v>
      </c>
      <c r="X2670" s="1">
        <v>89</v>
      </c>
      <c r="Y2670" s="1">
        <v>88.553590372493218</v>
      </c>
      <c r="Z2670" s="1">
        <v>95.742876329569938</v>
      </c>
      <c r="AA2670" s="1">
        <v>95.613731384277344</v>
      </c>
      <c r="AB2670" s="1" t="s">
        <v>3388</v>
      </c>
      <c r="AC2670" s="3">
        <v>37</v>
      </c>
      <c r="AD2670" s="3">
        <f>_xlfn.XLOOKUP(B2670,EVENTOS!B:B,EVENTOS!M:M,"--",0,1)</f>
        <v>518</v>
      </c>
      <c r="AE2670" s="3">
        <v>1</v>
      </c>
      <c r="AF2670" s="12">
        <f>_xlfn.XLOOKUP(C2670,ESTACIONES!B:B,ESTACIONES!N:N,0,0,1)</f>
        <v>7.3998645362343245</v>
      </c>
      <c r="AG2670">
        <f>_xlfn.XLOOKUP(A2670,'L y W'!A:A,'L y W'!B:B,0,0,1)</f>
        <v>0</v>
      </c>
      <c r="AH2670">
        <f>_xlfn.XLOOKUP(A2670,'L y W'!A:A,'L y W'!C:C,0,0,1)</f>
        <v>0</v>
      </c>
    </row>
    <row r="2671" spans="1:34" x14ac:dyDescent="0.3">
      <c r="A2671" s="1">
        <v>515</v>
      </c>
      <c r="B2671" s="1" t="s">
        <v>3389</v>
      </c>
      <c r="C2671" s="1" t="s">
        <v>35</v>
      </c>
      <c r="D2671" s="1">
        <v>2014</v>
      </c>
      <c r="E2671" s="1">
        <v>6</v>
      </c>
      <c r="F2671" s="1">
        <v>20</v>
      </c>
      <c r="G2671" s="1">
        <v>19</v>
      </c>
      <c r="H2671" s="1">
        <v>53</v>
      </c>
      <c r="I2671" s="1">
        <v>32</v>
      </c>
      <c r="J2671" s="1">
        <v>-19.771000000000001</v>
      </c>
      <c r="K2671" s="1">
        <v>-70.941000000000003</v>
      </c>
      <c r="L2671" s="1">
        <v>5.2</v>
      </c>
      <c r="M2671" s="1">
        <v>39.6</v>
      </c>
      <c r="N2671" s="1">
        <v>-20.230340000000002</v>
      </c>
      <c r="O2671" s="1">
        <v>-70.145920000000004</v>
      </c>
      <c r="P2671" s="1">
        <v>0</v>
      </c>
      <c r="Q2671" s="1">
        <v>635</v>
      </c>
      <c r="R2671" s="7">
        <v>7.01</v>
      </c>
      <c r="S2671" s="1">
        <v>349</v>
      </c>
      <c r="T2671" s="1">
        <v>24</v>
      </c>
      <c r="U2671" s="1">
        <v>94</v>
      </c>
      <c r="V2671" s="1">
        <v>164</v>
      </c>
      <c r="W2671" s="1">
        <v>66</v>
      </c>
      <c r="X2671" s="1">
        <v>88</v>
      </c>
      <c r="Y2671" s="1">
        <v>97.511019833155316</v>
      </c>
      <c r="Z2671" s="1">
        <v>105.24523261840419</v>
      </c>
      <c r="AA2671" s="1">
        <v>118.08</v>
      </c>
      <c r="AB2671" s="1" t="s">
        <v>3390</v>
      </c>
      <c r="AC2671" s="3">
        <v>3</v>
      </c>
      <c r="AD2671" s="3">
        <f>_xlfn.XLOOKUP(B2671,EVENTOS!B:B,EVENTOS!M:M,"--",0,1)</f>
        <v>519</v>
      </c>
      <c r="AE2671" s="3">
        <v>1</v>
      </c>
      <c r="AF2671" s="12">
        <f>_xlfn.XLOOKUP(C2671,ESTACIONES!B:B,ESTACIONES!N:N,0,0,1)</f>
        <v>6.1460543197080302</v>
      </c>
      <c r="AG2671">
        <f>_xlfn.XLOOKUP(A2671,'L y W'!A:A,'L y W'!B:B,0,0,1)</f>
        <v>0</v>
      </c>
      <c r="AH2671">
        <f>_xlfn.XLOOKUP(A2671,'L y W'!A:A,'L y W'!C:C,0,0,1)</f>
        <v>0</v>
      </c>
    </row>
    <row r="2672" spans="1:34" x14ac:dyDescent="0.3">
      <c r="A2672" s="1">
        <v>5150</v>
      </c>
      <c r="B2672" s="1" t="s">
        <v>3385</v>
      </c>
      <c r="C2672" s="1" t="s">
        <v>1661</v>
      </c>
      <c r="D2672" s="1">
        <v>2018</v>
      </c>
      <c r="E2672" s="1">
        <v>12</v>
      </c>
      <c r="F2672" s="1">
        <v>1</v>
      </c>
      <c r="G2672" s="1">
        <v>23</v>
      </c>
      <c r="H2672" s="1">
        <v>55</v>
      </c>
      <c r="I2672" s="1">
        <v>24</v>
      </c>
      <c r="J2672" s="1">
        <v>-33.926000000000002</v>
      </c>
      <c r="K2672" s="1">
        <v>-72.471999999999994</v>
      </c>
      <c r="L2672" s="1">
        <v>5.2</v>
      </c>
      <c r="M2672" s="1">
        <v>36.4</v>
      </c>
      <c r="N2672" s="1">
        <v>-33.657110000000003</v>
      </c>
      <c r="O2672" s="1">
        <v>-71.614279999999994</v>
      </c>
      <c r="P2672" s="1">
        <v>80</v>
      </c>
      <c r="Q2672" s="1">
        <v>359</v>
      </c>
      <c r="R2672" s="7">
        <v>2.46</v>
      </c>
      <c r="S2672" s="1">
        <v>8</v>
      </c>
      <c r="T2672" s="1">
        <v>20</v>
      </c>
      <c r="U2672" s="1">
        <v>93</v>
      </c>
      <c r="V2672" s="1">
        <v>185</v>
      </c>
      <c r="W2672" s="1">
        <v>70</v>
      </c>
      <c r="X2672" s="1">
        <v>89</v>
      </c>
      <c r="Y2672" s="1">
        <v>84.847577532935247</v>
      </c>
      <c r="Z2672" s="1">
        <v>92.357467555187213</v>
      </c>
      <c r="AA2672" s="1">
        <v>92.221504211425781</v>
      </c>
      <c r="AB2672" s="1" t="s">
        <v>3391</v>
      </c>
      <c r="AC2672" s="3">
        <v>108</v>
      </c>
      <c r="AD2672" s="3">
        <f>_xlfn.XLOOKUP(B2672,EVENTOS!B:B,EVENTOS!M:M,"--",0,1)</f>
        <v>518</v>
      </c>
      <c r="AE2672" s="3">
        <v>1</v>
      </c>
      <c r="AF2672" s="12">
        <f>_xlfn.XLOOKUP(C2672,ESTACIONES!B:B,ESTACIONES!N:N,0,0,1)</f>
        <v>3.1397550983885267</v>
      </c>
      <c r="AG2672">
        <f>_xlfn.XLOOKUP(A2672,'L y W'!A:A,'L y W'!B:B,0,0,1)</f>
        <v>0</v>
      </c>
      <c r="AH2672">
        <f>_xlfn.XLOOKUP(A2672,'L y W'!A:A,'L y W'!C:C,0,0,1)</f>
        <v>0</v>
      </c>
    </row>
    <row r="2673" spans="1:34" x14ac:dyDescent="0.3">
      <c r="A2673" s="1">
        <v>5159</v>
      </c>
      <c r="B2673" s="1" t="s">
        <v>3392</v>
      </c>
      <c r="C2673" s="1" t="s">
        <v>51</v>
      </c>
      <c r="D2673" s="1">
        <v>2018</v>
      </c>
      <c r="E2673" s="1">
        <v>12</v>
      </c>
      <c r="F2673" s="1">
        <v>5</v>
      </c>
      <c r="G2673" s="1">
        <v>17</v>
      </c>
      <c r="H2673" s="1">
        <v>12</v>
      </c>
      <c r="I2673" s="1">
        <v>14</v>
      </c>
      <c r="J2673" s="1">
        <v>-33.692999999999998</v>
      </c>
      <c r="K2673" s="1">
        <v>-71.5</v>
      </c>
      <c r="L2673" s="1">
        <v>5.3</v>
      </c>
      <c r="M2673" s="1">
        <v>39.9</v>
      </c>
      <c r="N2673" s="1">
        <v>-31.783711</v>
      </c>
      <c r="O2673" s="1">
        <v>-70.969739000000004</v>
      </c>
      <c r="P2673" s="1">
        <v>458</v>
      </c>
      <c r="Q2673" s="1">
        <v>751</v>
      </c>
      <c r="R2673" s="7">
        <v>2.1</v>
      </c>
      <c r="S2673" s="1">
        <v>333</v>
      </c>
      <c r="T2673" s="1">
        <v>48</v>
      </c>
      <c r="U2673" s="1">
        <v>120</v>
      </c>
      <c r="V2673" s="1">
        <v>112</v>
      </c>
      <c r="W2673" s="1">
        <v>50</v>
      </c>
      <c r="X2673" s="1">
        <v>61</v>
      </c>
      <c r="Y2673" s="1">
        <v>217.49340336186501</v>
      </c>
      <c r="Z2673" s="1">
        <v>221.20612258689161</v>
      </c>
      <c r="AA2673" s="1">
        <v>221.0320129394531</v>
      </c>
      <c r="AB2673" s="1" t="s">
        <v>3393</v>
      </c>
      <c r="AC2673" s="3">
        <v>8</v>
      </c>
      <c r="AD2673" s="3">
        <f>_xlfn.XLOOKUP(B2673,EVENTOS!B:B,EVENTOS!M:M,"--",0,1)</f>
        <v>520</v>
      </c>
      <c r="AE2673" s="3">
        <v>1</v>
      </c>
      <c r="AF2673" s="12">
        <f>_xlfn.XLOOKUP(C2673,ESTACIONES!B:B,ESTACIONES!N:N,0,0,1)</f>
        <v>4.6375108145656956</v>
      </c>
      <c r="AG2673">
        <f>_xlfn.XLOOKUP(A2673,'L y W'!A:A,'L y W'!B:B,0,0,1)</f>
        <v>0</v>
      </c>
      <c r="AH2673">
        <f>_xlfn.XLOOKUP(A2673,'L y W'!A:A,'L y W'!C:C,0,0,1)</f>
        <v>0</v>
      </c>
    </row>
    <row r="2674" spans="1:34" x14ac:dyDescent="0.3">
      <c r="A2674" s="1">
        <v>516</v>
      </c>
      <c r="B2674" s="1" t="s">
        <v>3389</v>
      </c>
      <c r="C2674" s="1" t="s">
        <v>1456</v>
      </c>
      <c r="D2674" s="1">
        <v>2014</v>
      </c>
      <c r="E2674" s="1">
        <v>6</v>
      </c>
      <c r="F2674" s="1">
        <v>20</v>
      </c>
      <c r="G2674" s="1">
        <v>19</v>
      </c>
      <c r="H2674" s="1">
        <v>53</v>
      </c>
      <c r="I2674" s="1">
        <v>32</v>
      </c>
      <c r="J2674" s="1">
        <v>-19.771000000000001</v>
      </c>
      <c r="K2674" s="1">
        <v>-70.941000000000003</v>
      </c>
      <c r="L2674" s="1">
        <v>5.2</v>
      </c>
      <c r="M2674" s="1">
        <v>39.6</v>
      </c>
      <c r="N2674" s="1">
        <v>-20.239070000000002</v>
      </c>
      <c r="O2674" s="1">
        <v>-70.133300000000006</v>
      </c>
      <c r="P2674" s="1">
        <v>0</v>
      </c>
      <c r="Q2674" s="1">
        <v>697</v>
      </c>
      <c r="R2674" s="7">
        <v>25</v>
      </c>
      <c r="S2674" s="1">
        <v>349</v>
      </c>
      <c r="T2674" s="1">
        <v>24</v>
      </c>
      <c r="U2674" s="1">
        <v>94</v>
      </c>
      <c r="V2674" s="1">
        <v>164</v>
      </c>
      <c r="W2674" s="1">
        <v>66</v>
      </c>
      <c r="X2674" s="1">
        <v>88</v>
      </c>
      <c r="Y2674" s="1">
        <v>99.139961498584711</v>
      </c>
      <c r="Z2674" s="1">
        <v>106.75622682514054</v>
      </c>
      <c r="AA2674" s="1">
        <v>119.655</v>
      </c>
      <c r="AB2674" s="1" t="s">
        <v>3394</v>
      </c>
      <c r="AC2674" s="3">
        <v>97</v>
      </c>
      <c r="AD2674" s="3">
        <f>_xlfn.XLOOKUP(B2674,EVENTOS!B:B,EVENTOS!M:M,"--",0,1)</f>
        <v>519</v>
      </c>
      <c r="AE2674" s="3">
        <v>1</v>
      </c>
      <c r="AF2674" s="12">
        <f>_xlfn.XLOOKUP(C2674,ESTACIONES!B:B,ESTACIONES!N:N,0,0,1)</f>
        <v>2.9603634291035661</v>
      </c>
      <c r="AG2674">
        <f>_xlfn.XLOOKUP(A2674,'L y W'!A:A,'L y W'!B:B,0,0,1)</f>
        <v>0</v>
      </c>
      <c r="AH2674">
        <f>_xlfn.XLOOKUP(A2674,'L y W'!A:A,'L y W'!C:C,0,0,1)</f>
        <v>0</v>
      </c>
    </row>
    <row r="2675" spans="1:34" x14ac:dyDescent="0.3">
      <c r="A2675" s="1">
        <v>5160</v>
      </c>
      <c r="B2675" s="1" t="s">
        <v>3392</v>
      </c>
      <c r="C2675" s="1" t="s">
        <v>883</v>
      </c>
      <c r="D2675" s="1">
        <v>2018</v>
      </c>
      <c r="E2675" s="1">
        <v>12</v>
      </c>
      <c r="F2675" s="1">
        <v>5</v>
      </c>
      <c r="G2675" s="1">
        <v>17</v>
      </c>
      <c r="H2675" s="1">
        <v>12</v>
      </c>
      <c r="I2675" s="1">
        <v>14</v>
      </c>
      <c r="J2675" s="1">
        <v>-33.692999999999998</v>
      </c>
      <c r="K2675" s="1">
        <v>-71.5</v>
      </c>
      <c r="L2675" s="1">
        <v>5.3</v>
      </c>
      <c r="M2675" s="1">
        <v>39.9</v>
      </c>
      <c r="N2675" s="1">
        <v>-33.337699999999998</v>
      </c>
      <c r="O2675" s="1">
        <v>-70.299400000000006</v>
      </c>
      <c r="P2675" s="1">
        <v>0</v>
      </c>
      <c r="Q2675" s="1">
        <v>681</v>
      </c>
      <c r="R2675" s="7">
        <v>5.55</v>
      </c>
      <c r="S2675" s="1">
        <v>333</v>
      </c>
      <c r="T2675" s="1">
        <v>48</v>
      </c>
      <c r="U2675" s="1">
        <v>120</v>
      </c>
      <c r="V2675" s="1">
        <v>112</v>
      </c>
      <c r="W2675" s="1">
        <v>50</v>
      </c>
      <c r="X2675" s="1">
        <v>61</v>
      </c>
      <c r="Y2675" s="1">
        <v>118.2987549523793</v>
      </c>
      <c r="Z2675" s="1">
        <v>124.84632723185366</v>
      </c>
      <c r="AA2675" s="1">
        <v>124.6465530395508</v>
      </c>
      <c r="AB2675" s="1" t="s">
        <v>3395</v>
      </c>
      <c r="AC2675" s="3">
        <v>77</v>
      </c>
      <c r="AD2675" s="3">
        <f>_xlfn.XLOOKUP(B2675,EVENTOS!B:B,EVENTOS!M:M,"--",0,1)</f>
        <v>520</v>
      </c>
      <c r="AE2675" s="3">
        <v>1</v>
      </c>
      <c r="AF2675" s="12">
        <f>_xlfn.XLOOKUP(C2675,ESTACIONES!B:B,ESTACIONES!N:N,0,0,1)</f>
        <v>3.0836306850858328</v>
      </c>
      <c r="AG2675">
        <f>_xlfn.XLOOKUP(A2675,'L y W'!A:A,'L y W'!B:B,0,0,1)</f>
        <v>0</v>
      </c>
      <c r="AH2675">
        <f>_xlfn.XLOOKUP(A2675,'L y W'!A:A,'L y W'!C:C,0,0,1)</f>
        <v>0</v>
      </c>
    </row>
    <row r="2676" spans="1:34" x14ac:dyDescent="0.3">
      <c r="A2676" s="1">
        <v>5162</v>
      </c>
      <c r="B2676" s="1" t="s">
        <v>3392</v>
      </c>
      <c r="C2676" s="1" t="s">
        <v>2065</v>
      </c>
      <c r="D2676" s="1">
        <v>2018</v>
      </c>
      <c r="E2676" s="1">
        <v>12</v>
      </c>
      <c r="F2676" s="1">
        <v>5</v>
      </c>
      <c r="G2676" s="1">
        <v>17</v>
      </c>
      <c r="H2676" s="1">
        <v>12</v>
      </c>
      <c r="I2676" s="1">
        <v>14</v>
      </c>
      <c r="J2676" s="1">
        <v>-33.692999999999998</v>
      </c>
      <c r="K2676" s="1">
        <v>-71.5</v>
      </c>
      <c r="L2676" s="1">
        <v>5.3</v>
      </c>
      <c r="M2676" s="1">
        <v>39.9</v>
      </c>
      <c r="N2676" s="1">
        <v>-33.864100000000001</v>
      </c>
      <c r="O2676" s="1">
        <v>-71.250900000000001</v>
      </c>
      <c r="P2676" s="1">
        <v>0</v>
      </c>
      <c r="Q2676" s="1">
        <v>727</v>
      </c>
      <c r="R2676" s="7">
        <v>4.32</v>
      </c>
      <c r="S2676" s="1">
        <v>333</v>
      </c>
      <c r="T2676" s="1">
        <v>48</v>
      </c>
      <c r="U2676" s="1">
        <v>120</v>
      </c>
      <c r="V2676" s="1">
        <v>112</v>
      </c>
      <c r="W2676" s="1">
        <v>50</v>
      </c>
      <c r="X2676" s="1">
        <v>61</v>
      </c>
      <c r="Y2676" s="1">
        <v>29.874959325256519</v>
      </c>
      <c r="Z2676" s="1">
        <v>49.844991671036837</v>
      </c>
      <c r="AA2676" s="1">
        <v>49.855754852294922</v>
      </c>
      <c r="AB2676" s="1" t="s">
        <v>3396</v>
      </c>
      <c r="AC2676" s="3">
        <v>123</v>
      </c>
      <c r="AD2676" s="3">
        <f>_xlfn.XLOOKUP(B2676,EVENTOS!B:B,EVENTOS!M:M,"--",0,1)</f>
        <v>520</v>
      </c>
      <c r="AE2676" s="3">
        <v>1</v>
      </c>
      <c r="AF2676" s="12">
        <f>_xlfn.XLOOKUP(C2676,ESTACIONES!B:B,ESTACIONES!N:N,0,0,1)</f>
        <v>1.9719714367295544</v>
      </c>
      <c r="AG2676">
        <f>_xlfn.XLOOKUP(A2676,'L y W'!A:A,'L y W'!B:B,0,0,1)</f>
        <v>0</v>
      </c>
      <c r="AH2676">
        <f>_xlfn.XLOOKUP(A2676,'L y W'!A:A,'L y W'!C:C,0,0,1)</f>
        <v>0</v>
      </c>
    </row>
    <row r="2677" spans="1:34" x14ac:dyDescent="0.3">
      <c r="A2677" s="1">
        <v>5163</v>
      </c>
      <c r="B2677" s="1" t="s">
        <v>3392</v>
      </c>
      <c r="C2677" s="1" t="s">
        <v>3397</v>
      </c>
      <c r="D2677" s="1">
        <v>2018</v>
      </c>
      <c r="E2677" s="1">
        <v>12</v>
      </c>
      <c r="F2677" s="1">
        <v>5</v>
      </c>
      <c r="G2677" s="1">
        <v>17</v>
      </c>
      <c r="H2677" s="1">
        <v>12</v>
      </c>
      <c r="I2677" s="1">
        <v>14</v>
      </c>
      <c r="J2677" s="1">
        <v>-33.692999999999998</v>
      </c>
      <c r="K2677" s="1">
        <v>-71.5</v>
      </c>
      <c r="L2677" s="1">
        <v>5.3</v>
      </c>
      <c r="M2677" s="1">
        <v>39.9</v>
      </c>
      <c r="N2677" s="1">
        <v>-33.493600000000001</v>
      </c>
      <c r="O2677" s="1">
        <v>-70.510199999999998</v>
      </c>
      <c r="P2677" s="1">
        <v>1087</v>
      </c>
      <c r="Q2677" s="1">
        <v>537</v>
      </c>
      <c r="R2677" s="7">
        <v>3.99</v>
      </c>
      <c r="S2677" s="1">
        <v>333</v>
      </c>
      <c r="T2677" s="1">
        <v>48</v>
      </c>
      <c r="U2677" s="1">
        <v>120</v>
      </c>
      <c r="V2677" s="1">
        <v>112</v>
      </c>
      <c r="W2677" s="1">
        <v>50</v>
      </c>
      <c r="X2677" s="1">
        <v>61</v>
      </c>
      <c r="Y2677" s="1">
        <v>94.499961655878877</v>
      </c>
      <c r="Z2677" s="1">
        <v>103.00571305496884</v>
      </c>
      <c r="AA2677" s="1">
        <v>102.4863739013672</v>
      </c>
      <c r="AB2677" s="1" t="s">
        <v>3398</v>
      </c>
      <c r="AC2677" s="3">
        <v>174</v>
      </c>
      <c r="AD2677" s="3">
        <f>_xlfn.XLOOKUP(B2677,EVENTOS!B:B,EVENTOS!M:M,"--",0,1)</f>
        <v>520</v>
      </c>
      <c r="AE2677" s="3">
        <v>1</v>
      </c>
      <c r="AF2677" s="12">
        <f>_xlfn.XLOOKUP(C2677,ESTACIONES!B:B,ESTACIONES!N:N,0,0,1)</f>
        <v>1.8445631229932109</v>
      </c>
      <c r="AG2677">
        <f>_xlfn.XLOOKUP(A2677,'L y W'!A:A,'L y W'!B:B,0,0,1)</f>
        <v>0</v>
      </c>
      <c r="AH2677">
        <f>_xlfn.XLOOKUP(A2677,'L y W'!A:A,'L y W'!C:C,0,0,1)</f>
        <v>0</v>
      </c>
    </row>
    <row r="2678" spans="1:34" x14ac:dyDescent="0.3">
      <c r="A2678" s="1">
        <v>5164</v>
      </c>
      <c r="B2678" s="1" t="s">
        <v>3392</v>
      </c>
      <c r="C2678" s="1" t="s">
        <v>1648</v>
      </c>
      <c r="D2678" s="1">
        <v>2018</v>
      </c>
      <c r="E2678" s="1">
        <v>12</v>
      </c>
      <c r="F2678" s="1">
        <v>5</v>
      </c>
      <c r="G2678" s="1">
        <v>17</v>
      </c>
      <c r="H2678" s="1">
        <v>12</v>
      </c>
      <c r="I2678" s="1">
        <v>14</v>
      </c>
      <c r="J2678" s="1">
        <v>-33.692999999999998</v>
      </c>
      <c r="K2678" s="1">
        <v>-71.5</v>
      </c>
      <c r="L2678" s="1">
        <v>5.3</v>
      </c>
      <c r="M2678" s="1">
        <v>39.9</v>
      </c>
      <c r="N2678" s="1">
        <v>-33.776220000000002</v>
      </c>
      <c r="O2678" s="1">
        <v>-70.988669999999999</v>
      </c>
      <c r="P2678" s="1">
        <v>1371</v>
      </c>
      <c r="Q2678" s="1">
        <v>1127</v>
      </c>
      <c r="R2678" s="7">
        <v>5.27</v>
      </c>
      <c r="S2678" s="1">
        <v>333</v>
      </c>
      <c r="T2678" s="1">
        <v>48</v>
      </c>
      <c r="U2678" s="1">
        <v>120</v>
      </c>
      <c r="V2678" s="1">
        <v>112</v>
      </c>
      <c r="W2678" s="1">
        <v>50</v>
      </c>
      <c r="X2678" s="1">
        <v>61</v>
      </c>
      <c r="Y2678" s="1">
        <v>48.276127934636357</v>
      </c>
      <c r="Z2678" s="1">
        <v>63.512833107659247</v>
      </c>
      <c r="AA2678" s="1">
        <v>62.649051666259773</v>
      </c>
      <c r="AB2678" s="1" t="s">
        <v>3399</v>
      </c>
      <c r="AC2678" s="3">
        <v>107</v>
      </c>
      <c r="AD2678" s="3">
        <f>_xlfn.XLOOKUP(B2678,EVENTOS!B:B,EVENTOS!M:M,"--",0,1)</f>
        <v>520</v>
      </c>
      <c r="AE2678" s="3">
        <v>1</v>
      </c>
      <c r="AF2678" s="12">
        <f>_xlfn.XLOOKUP(C2678,ESTACIONES!B:B,ESTACIONES!N:N,0,0,1)</f>
        <v>2.2118537709284638</v>
      </c>
      <c r="AG2678">
        <f>_xlfn.XLOOKUP(A2678,'L y W'!A:A,'L y W'!B:B,0,0,1)</f>
        <v>0</v>
      </c>
      <c r="AH2678">
        <f>_xlfn.XLOOKUP(A2678,'L y W'!A:A,'L y W'!C:C,0,0,1)</f>
        <v>0</v>
      </c>
    </row>
    <row r="2679" spans="1:34" x14ac:dyDescent="0.3">
      <c r="A2679" s="1">
        <v>517</v>
      </c>
      <c r="B2679" s="1" t="s">
        <v>3389</v>
      </c>
      <c r="C2679" s="1" t="s">
        <v>687</v>
      </c>
      <c r="D2679" s="1">
        <v>2014</v>
      </c>
      <c r="E2679" s="1">
        <v>6</v>
      </c>
      <c r="F2679" s="1">
        <v>20</v>
      </c>
      <c r="G2679" s="1">
        <v>19</v>
      </c>
      <c r="H2679" s="1">
        <v>53</v>
      </c>
      <c r="I2679" s="1">
        <v>32</v>
      </c>
      <c r="J2679" s="1">
        <v>-19.771000000000001</v>
      </c>
      <c r="K2679" s="1">
        <v>-70.941000000000003</v>
      </c>
      <c r="L2679" s="1">
        <v>5.2</v>
      </c>
      <c r="M2679" s="1">
        <v>39.6</v>
      </c>
      <c r="N2679" s="1">
        <v>-20.20975</v>
      </c>
      <c r="O2679" s="1">
        <v>-70.150220000000004</v>
      </c>
      <c r="P2679" s="1">
        <v>0</v>
      </c>
      <c r="Q2679" s="1">
        <v>809</v>
      </c>
      <c r="R2679" s="7">
        <v>4.68</v>
      </c>
      <c r="S2679" s="1">
        <v>349</v>
      </c>
      <c r="T2679" s="1">
        <v>24</v>
      </c>
      <c r="U2679" s="1">
        <v>94</v>
      </c>
      <c r="V2679" s="1">
        <v>164</v>
      </c>
      <c r="W2679" s="1">
        <v>66</v>
      </c>
      <c r="X2679" s="1">
        <v>88</v>
      </c>
      <c r="Y2679" s="1">
        <v>95.958266703662062</v>
      </c>
      <c r="Z2679" s="1">
        <v>103.80823160410324</v>
      </c>
      <c r="AA2679" s="1">
        <v>116.715</v>
      </c>
      <c r="AB2679" s="1" t="s">
        <v>3400</v>
      </c>
      <c r="AC2679" s="3">
        <v>66</v>
      </c>
      <c r="AD2679" s="3">
        <f>_xlfn.XLOOKUP(B2679,EVENTOS!B:B,EVENTOS!M:M,"--",0,1)</f>
        <v>519</v>
      </c>
      <c r="AE2679" s="3">
        <v>1</v>
      </c>
      <c r="AF2679" s="12">
        <f>_xlfn.XLOOKUP(C2679,ESTACIONES!B:B,ESTACIONES!N:N,0,0,1)</f>
        <v>1.723755423047024</v>
      </c>
      <c r="AG2679">
        <f>_xlfn.XLOOKUP(A2679,'L y W'!A:A,'L y W'!B:B,0,0,1)</f>
        <v>0</v>
      </c>
      <c r="AH2679">
        <f>_xlfn.XLOOKUP(A2679,'L y W'!A:A,'L y W'!C:C,0,0,1)</f>
        <v>0</v>
      </c>
    </row>
    <row r="2680" spans="1:34" x14ac:dyDescent="0.3">
      <c r="A2680" s="1">
        <v>5170</v>
      </c>
      <c r="B2680" s="1" t="s">
        <v>3392</v>
      </c>
      <c r="C2680" s="1" t="s">
        <v>145</v>
      </c>
      <c r="D2680" s="1">
        <v>2018</v>
      </c>
      <c r="E2680" s="1">
        <v>12</v>
      </c>
      <c r="F2680" s="1">
        <v>5</v>
      </c>
      <c r="G2680" s="1">
        <v>17</v>
      </c>
      <c r="H2680" s="1">
        <v>12</v>
      </c>
      <c r="I2680" s="1">
        <v>14</v>
      </c>
      <c r="J2680" s="1">
        <v>-33.692999999999998</v>
      </c>
      <c r="K2680" s="1">
        <v>-71.5</v>
      </c>
      <c r="L2680" s="1">
        <v>5.3</v>
      </c>
      <c r="M2680" s="1">
        <v>39.9</v>
      </c>
      <c r="N2680" s="1">
        <v>-33.472777999999998</v>
      </c>
      <c r="O2680" s="1">
        <v>-70.659722000000002</v>
      </c>
      <c r="P2680" s="1">
        <v>0</v>
      </c>
      <c r="Q2680" s="1">
        <v>724</v>
      </c>
      <c r="R2680" s="7">
        <v>2.3062499999999999</v>
      </c>
      <c r="S2680" s="1">
        <v>333</v>
      </c>
      <c r="T2680" s="1">
        <v>48</v>
      </c>
      <c r="U2680" s="1">
        <v>120</v>
      </c>
      <c r="V2680" s="1">
        <v>112</v>
      </c>
      <c r="W2680" s="1">
        <v>50</v>
      </c>
      <c r="X2680" s="1">
        <v>61</v>
      </c>
      <c r="Y2680" s="1">
        <v>81.740760067572936</v>
      </c>
      <c r="Z2680" s="1">
        <v>90.959121897831253</v>
      </c>
      <c r="AA2680" s="1">
        <v>90.876594543457031</v>
      </c>
      <c r="AB2680" s="1" t="s">
        <v>3401</v>
      </c>
      <c r="AC2680" s="3">
        <v>25</v>
      </c>
      <c r="AD2680" s="3">
        <f>_xlfn.XLOOKUP(B2680,EVENTOS!B:B,EVENTOS!M:M,"--",0,1)</f>
        <v>520</v>
      </c>
      <c r="AE2680" s="3">
        <v>1</v>
      </c>
      <c r="AF2680" s="12">
        <f>_xlfn.XLOOKUP(C2680,ESTACIONES!B:B,ESTACIONES!N:N,0,0,1)</f>
        <v>2.0081271309843447</v>
      </c>
      <c r="AG2680">
        <f>_xlfn.XLOOKUP(A2680,'L y W'!A:A,'L y W'!B:B,0,0,1)</f>
        <v>0</v>
      </c>
      <c r="AH2680">
        <f>_xlfn.XLOOKUP(A2680,'L y W'!A:A,'L y W'!C:C,0,0,1)</f>
        <v>0</v>
      </c>
    </row>
    <row r="2681" spans="1:34" x14ac:dyDescent="0.3">
      <c r="A2681" s="1">
        <v>5173</v>
      </c>
      <c r="B2681" s="1" t="s">
        <v>3392</v>
      </c>
      <c r="C2681" s="1" t="s">
        <v>333</v>
      </c>
      <c r="D2681" s="1">
        <v>2018</v>
      </c>
      <c r="E2681" s="1">
        <v>12</v>
      </c>
      <c r="F2681" s="1">
        <v>5</v>
      </c>
      <c r="G2681" s="1">
        <v>17</v>
      </c>
      <c r="H2681" s="1">
        <v>12</v>
      </c>
      <c r="I2681" s="1">
        <v>14</v>
      </c>
      <c r="J2681" s="1">
        <v>-33.692999999999998</v>
      </c>
      <c r="K2681" s="1">
        <v>-71.5</v>
      </c>
      <c r="L2681" s="1">
        <v>5.3</v>
      </c>
      <c r="M2681" s="1">
        <v>39.9</v>
      </c>
      <c r="N2681" s="1">
        <v>-33.442822</v>
      </c>
      <c r="O2681" s="1">
        <v>-70.534631000000005</v>
      </c>
      <c r="P2681" s="1">
        <v>0</v>
      </c>
      <c r="Q2681" s="1">
        <v>635</v>
      </c>
      <c r="R2681" s="7">
        <v>20.262820512820518</v>
      </c>
      <c r="S2681" s="1">
        <v>333</v>
      </c>
      <c r="T2681" s="1">
        <v>48</v>
      </c>
      <c r="U2681" s="1">
        <v>120</v>
      </c>
      <c r="V2681" s="1">
        <v>112</v>
      </c>
      <c r="W2681" s="1">
        <v>50</v>
      </c>
      <c r="X2681" s="1">
        <v>61</v>
      </c>
      <c r="Y2681" s="1">
        <v>93.830791156115509</v>
      </c>
      <c r="Z2681" s="1">
        <v>101.96189174874388</v>
      </c>
      <c r="AA2681" s="1">
        <v>101.8512802124023</v>
      </c>
      <c r="AB2681" s="1" t="s">
        <v>3402</v>
      </c>
      <c r="AC2681" s="3">
        <v>48</v>
      </c>
      <c r="AD2681" s="3">
        <f>_xlfn.XLOOKUP(B2681,EVENTOS!B:B,EVENTOS!M:M,"--",0,1)</f>
        <v>520</v>
      </c>
      <c r="AE2681" s="3">
        <v>1</v>
      </c>
      <c r="AF2681" s="12">
        <f>_xlfn.XLOOKUP(C2681,ESTACIONES!B:B,ESTACIONES!N:N,0,0,1)</f>
        <v>2.6096980809150092</v>
      </c>
      <c r="AG2681">
        <f>_xlfn.XLOOKUP(A2681,'L y W'!A:A,'L y W'!B:B,0,0,1)</f>
        <v>0</v>
      </c>
      <c r="AH2681">
        <f>_xlfn.XLOOKUP(A2681,'L y W'!A:A,'L y W'!C:C,0,0,1)</f>
        <v>0</v>
      </c>
    </row>
    <row r="2682" spans="1:34" x14ac:dyDescent="0.3">
      <c r="A2682" s="1">
        <v>5174</v>
      </c>
      <c r="B2682" s="1" t="s">
        <v>3392</v>
      </c>
      <c r="C2682" s="1" t="s">
        <v>2453</v>
      </c>
      <c r="D2682" s="1">
        <v>2018</v>
      </c>
      <c r="E2682" s="1">
        <v>12</v>
      </c>
      <c r="F2682" s="1">
        <v>5</v>
      </c>
      <c r="G2682" s="1">
        <v>17</v>
      </c>
      <c r="H2682" s="1">
        <v>12</v>
      </c>
      <c r="I2682" s="1">
        <v>14</v>
      </c>
      <c r="J2682" s="1">
        <v>-33.692999999999998</v>
      </c>
      <c r="K2682" s="1">
        <v>-71.5</v>
      </c>
      <c r="L2682" s="1">
        <v>5.3</v>
      </c>
      <c r="M2682" s="1">
        <v>39.9</v>
      </c>
      <c r="N2682" s="1">
        <v>-33.367249999999999</v>
      </c>
      <c r="O2682" s="1">
        <v>-70.689750000000004</v>
      </c>
      <c r="P2682" s="1">
        <v>0</v>
      </c>
      <c r="Q2682" s="1">
        <v>356</v>
      </c>
      <c r="R2682" s="7">
        <v>0.78</v>
      </c>
      <c r="S2682" s="1">
        <v>333</v>
      </c>
      <c r="T2682" s="1">
        <v>48</v>
      </c>
      <c r="U2682" s="1">
        <v>120</v>
      </c>
      <c r="V2682" s="1">
        <v>112</v>
      </c>
      <c r="W2682" s="1">
        <v>50</v>
      </c>
      <c r="X2682" s="1">
        <v>61</v>
      </c>
      <c r="Y2682" s="1">
        <v>83.486874175367731</v>
      </c>
      <c r="Z2682" s="1">
        <v>92.531444166692239</v>
      </c>
      <c r="AA2682" s="1">
        <v>92.418983459472656</v>
      </c>
      <c r="AB2682" s="1" t="s">
        <v>3403</v>
      </c>
      <c r="AC2682" s="3">
        <v>148</v>
      </c>
      <c r="AD2682" s="3">
        <f>_xlfn.XLOOKUP(B2682,EVENTOS!B:B,EVENTOS!M:M,"--",0,1)</f>
        <v>520</v>
      </c>
      <c r="AE2682" s="3">
        <v>1</v>
      </c>
      <c r="AF2682" s="12">
        <f>_xlfn.XLOOKUP(C2682,ESTACIONES!B:B,ESTACIONES!N:N,0,0,1)</f>
        <v>4.1486540332631483</v>
      </c>
      <c r="AG2682">
        <f>_xlfn.XLOOKUP(A2682,'L y W'!A:A,'L y W'!B:B,0,0,1)</f>
        <v>0</v>
      </c>
      <c r="AH2682">
        <f>_xlfn.XLOOKUP(A2682,'L y W'!A:A,'L y W'!C:C,0,0,1)</f>
        <v>0</v>
      </c>
    </row>
    <row r="2683" spans="1:34" x14ac:dyDescent="0.3">
      <c r="A2683" s="1">
        <v>5177</v>
      </c>
      <c r="B2683" s="1" t="s">
        <v>3392</v>
      </c>
      <c r="C2683" s="1" t="s">
        <v>2877</v>
      </c>
      <c r="D2683" s="1">
        <v>2018</v>
      </c>
      <c r="E2683" s="1">
        <v>12</v>
      </c>
      <c r="F2683" s="1">
        <v>5</v>
      </c>
      <c r="G2683" s="1">
        <v>17</v>
      </c>
      <c r="H2683" s="1">
        <v>12</v>
      </c>
      <c r="I2683" s="1">
        <v>14</v>
      </c>
      <c r="J2683" s="1">
        <v>-33.692999999999998</v>
      </c>
      <c r="K2683" s="1">
        <v>-71.5</v>
      </c>
      <c r="L2683" s="1">
        <v>5.3</v>
      </c>
      <c r="M2683" s="1">
        <v>39.9</v>
      </c>
      <c r="N2683" s="1">
        <v>-33.578333000000001</v>
      </c>
      <c r="O2683" s="1">
        <v>-70.551389</v>
      </c>
      <c r="P2683" s="1">
        <v>0</v>
      </c>
      <c r="Q2683" s="1">
        <v>435</v>
      </c>
      <c r="R2683" s="7">
        <v>3.56</v>
      </c>
      <c r="S2683" s="1">
        <v>333</v>
      </c>
      <c r="T2683" s="1">
        <v>48</v>
      </c>
      <c r="U2683" s="1">
        <v>120</v>
      </c>
      <c r="V2683" s="1">
        <v>112</v>
      </c>
      <c r="W2683" s="1">
        <v>50</v>
      </c>
      <c r="X2683" s="1">
        <v>61</v>
      </c>
      <c r="Y2683" s="1">
        <v>88.923484833646711</v>
      </c>
      <c r="Z2683" s="1">
        <v>97.464845739167913</v>
      </c>
      <c r="AA2683" s="1">
        <v>97.414848327636719</v>
      </c>
      <c r="AB2683" s="1" t="s">
        <v>3404</v>
      </c>
      <c r="AC2683" s="3">
        <v>162</v>
      </c>
      <c r="AD2683" s="3">
        <f>_xlfn.XLOOKUP(B2683,EVENTOS!B:B,EVENTOS!M:M,"--",0,1)</f>
        <v>520</v>
      </c>
      <c r="AE2683" s="3">
        <v>1</v>
      </c>
      <c r="AF2683" s="12">
        <f>_xlfn.XLOOKUP(C2683,ESTACIONES!B:B,ESTACIONES!N:N,0,0,1)</f>
        <v>2.1192001333920891</v>
      </c>
      <c r="AG2683">
        <f>_xlfn.XLOOKUP(A2683,'L y W'!A:A,'L y W'!B:B,0,0,1)</f>
        <v>0</v>
      </c>
      <c r="AH2683">
        <f>_xlfn.XLOOKUP(A2683,'L y W'!A:A,'L y W'!C:C,0,0,1)</f>
        <v>0</v>
      </c>
    </row>
    <row r="2684" spans="1:34" x14ac:dyDescent="0.3">
      <c r="A2684" s="1">
        <v>5179</v>
      </c>
      <c r="B2684" s="1" t="s">
        <v>3392</v>
      </c>
      <c r="C2684" s="1" t="s">
        <v>147</v>
      </c>
      <c r="D2684" s="1">
        <v>2018</v>
      </c>
      <c r="E2684" s="1">
        <v>12</v>
      </c>
      <c r="F2684" s="1">
        <v>5</v>
      </c>
      <c r="G2684" s="1">
        <v>17</v>
      </c>
      <c r="H2684" s="1">
        <v>12</v>
      </c>
      <c r="I2684" s="1">
        <v>14</v>
      </c>
      <c r="J2684" s="1">
        <v>-33.692999999999998</v>
      </c>
      <c r="K2684" s="1">
        <v>-71.5</v>
      </c>
      <c r="L2684" s="1">
        <v>5.3</v>
      </c>
      <c r="M2684" s="1">
        <v>39.9</v>
      </c>
      <c r="N2684" s="1">
        <v>-33.388686</v>
      </c>
      <c r="O2684" s="1">
        <v>-70.621589</v>
      </c>
      <c r="P2684" s="1">
        <v>0</v>
      </c>
      <c r="Q2684" s="1">
        <v>311</v>
      </c>
      <c r="R2684" s="7">
        <v>0.99</v>
      </c>
      <c r="S2684" s="1">
        <v>333</v>
      </c>
      <c r="T2684" s="1">
        <v>48</v>
      </c>
      <c r="U2684" s="1">
        <v>120</v>
      </c>
      <c r="V2684" s="1">
        <v>112</v>
      </c>
      <c r="W2684" s="1">
        <v>50</v>
      </c>
      <c r="X2684" s="1">
        <v>61</v>
      </c>
      <c r="Y2684" s="1">
        <v>88.291663676606973</v>
      </c>
      <c r="Z2684" s="1">
        <v>96.888739669700939</v>
      </c>
      <c r="AA2684" s="1">
        <v>96.770820617675781</v>
      </c>
      <c r="AB2684" s="1" t="s">
        <v>3405</v>
      </c>
      <c r="AC2684" s="3">
        <v>26</v>
      </c>
      <c r="AD2684" s="3">
        <f>_xlfn.XLOOKUP(B2684,EVENTOS!B:B,EVENTOS!M:M,"--",0,1)</f>
        <v>520</v>
      </c>
      <c r="AE2684" s="3">
        <v>1</v>
      </c>
      <c r="AF2684" s="12">
        <f>_xlfn.XLOOKUP(C2684,ESTACIONES!B:B,ESTACIONES!N:N,0,0,1)</f>
        <v>5.3601454441489214</v>
      </c>
      <c r="AG2684">
        <f>_xlfn.XLOOKUP(A2684,'L y W'!A:A,'L y W'!B:B,0,0,1)</f>
        <v>0</v>
      </c>
      <c r="AH2684">
        <f>_xlfn.XLOOKUP(A2684,'L y W'!A:A,'L y W'!C:C,0,0,1)</f>
        <v>0</v>
      </c>
    </row>
    <row r="2685" spans="1:34" x14ac:dyDescent="0.3">
      <c r="A2685" s="1">
        <v>518</v>
      </c>
      <c r="B2685" s="1" t="s">
        <v>3389</v>
      </c>
      <c r="C2685" s="1" t="s">
        <v>40</v>
      </c>
      <c r="D2685" s="1">
        <v>2014</v>
      </c>
      <c r="E2685" s="1">
        <v>6</v>
      </c>
      <c r="F2685" s="1">
        <v>20</v>
      </c>
      <c r="G2685" s="1">
        <v>19</v>
      </c>
      <c r="H2685" s="1">
        <v>53</v>
      </c>
      <c r="I2685" s="1">
        <v>32</v>
      </c>
      <c r="J2685" s="1">
        <v>-19.771000000000001</v>
      </c>
      <c r="K2685" s="1">
        <v>-70.941000000000003</v>
      </c>
      <c r="L2685" s="1">
        <v>5.2</v>
      </c>
      <c r="M2685" s="1">
        <v>39.6</v>
      </c>
      <c r="N2685" s="1">
        <v>-20.214200000000002</v>
      </c>
      <c r="O2685" s="1">
        <v>-70.137889999999999</v>
      </c>
      <c r="P2685" s="1">
        <v>0</v>
      </c>
      <c r="Q2685" s="1">
        <v>276</v>
      </c>
      <c r="R2685" s="7">
        <v>1.67</v>
      </c>
      <c r="S2685" s="1">
        <v>349</v>
      </c>
      <c r="T2685" s="1">
        <v>24</v>
      </c>
      <c r="U2685" s="1">
        <v>94</v>
      </c>
      <c r="V2685" s="1">
        <v>164</v>
      </c>
      <c r="W2685" s="1">
        <v>66</v>
      </c>
      <c r="X2685" s="1">
        <v>88</v>
      </c>
      <c r="Y2685" s="1">
        <v>97.319729525412114</v>
      </c>
      <c r="Z2685" s="1">
        <v>105.06802441703836</v>
      </c>
      <c r="AA2685" s="1">
        <v>118.005</v>
      </c>
      <c r="AB2685" s="1" t="s">
        <v>3406</v>
      </c>
      <c r="AC2685" s="3">
        <v>4</v>
      </c>
      <c r="AD2685" s="3">
        <f>_xlfn.XLOOKUP(B2685,EVENTOS!B:B,EVENTOS!M:M,"--",0,1)</f>
        <v>519</v>
      </c>
      <c r="AE2685" s="3">
        <v>1</v>
      </c>
      <c r="AF2685" s="12">
        <f>_xlfn.XLOOKUP(C2685,ESTACIONES!B:B,ESTACIONES!N:N,0,0,1)</f>
        <v>1.8913069000583338</v>
      </c>
      <c r="AG2685">
        <f>_xlfn.XLOOKUP(A2685,'L y W'!A:A,'L y W'!B:B,0,0,1)</f>
        <v>0</v>
      </c>
      <c r="AH2685">
        <f>_xlfn.XLOOKUP(A2685,'L y W'!A:A,'L y W'!C:C,0,0,1)</f>
        <v>0</v>
      </c>
    </row>
    <row r="2686" spans="1:34" x14ac:dyDescent="0.3">
      <c r="A2686" s="1">
        <v>5180</v>
      </c>
      <c r="B2686" s="1" t="s">
        <v>3392</v>
      </c>
      <c r="C2686" s="1" t="s">
        <v>62</v>
      </c>
      <c r="D2686" s="1">
        <v>2018</v>
      </c>
      <c r="E2686" s="1">
        <v>12</v>
      </c>
      <c r="F2686" s="1">
        <v>5</v>
      </c>
      <c r="G2686" s="1">
        <v>17</v>
      </c>
      <c r="H2686" s="1">
        <v>12</v>
      </c>
      <c r="I2686" s="1">
        <v>14</v>
      </c>
      <c r="J2686" s="1">
        <v>-33.692999999999998</v>
      </c>
      <c r="K2686" s="1">
        <v>-71.5</v>
      </c>
      <c r="L2686" s="1">
        <v>5.3</v>
      </c>
      <c r="M2686" s="1">
        <v>39.9</v>
      </c>
      <c r="N2686" s="1">
        <v>-33.215583000000002</v>
      </c>
      <c r="O2686" s="1">
        <v>-70.766861000000006</v>
      </c>
      <c r="P2686" s="1">
        <v>0</v>
      </c>
      <c r="Q2686" s="1">
        <v>401</v>
      </c>
      <c r="R2686" s="7">
        <v>1.31</v>
      </c>
      <c r="S2686" s="1">
        <v>333</v>
      </c>
      <c r="T2686" s="1">
        <v>48</v>
      </c>
      <c r="U2686" s="1">
        <v>120</v>
      </c>
      <c r="V2686" s="1">
        <v>112</v>
      </c>
      <c r="W2686" s="1">
        <v>50</v>
      </c>
      <c r="X2686" s="1">
        <v>61</v>
      </c>
      <c r="Y2686" s="1">
        <v>86.311623733613061</v>
      </c>
      <c r="Z2686" s="1">
        <v>95.087887722531718</v>
      </c>
      <c r="AA2686" s="1">
        <v>94.956321716308594</v>
      </c>
      <c r="AB2686" s="1" t="s">
        <v>3407</v>
      </c>
      <c r="AC2686" s="3">
        <v>11</v>
      </c>
      <c r="AD2686" s="3">
        <f>_xlfn.XLOOKUP(B2686,EVENTOS!B:B,EVENTOS!M:M,"--",0,1)</f>
        <v>520</v>
      </c>
      <c r="AE2686" s="3">
        <v>1</v>
      </c>
      <c r="AF2686" s="12">
        <f>_xlfn.XLOOKUP(C2686,ESTACIONES!B:B,ESTACIONES!N:N,0,0,1)</f>
        <v>2.7481272780344788</v>
      </c>
      <c r="AG2686">
        <f>_xlfn.XLOOKUP(A2686,'L y W'!A:A,'L y W'!B:B,0,0,1)</f>
        <v>0</v>
      </c>
      <c r="AH2686">
        <f>_xlfn.XLOOKUP(A2686,'L y W'!A:A,'L y W'!C:C,0,0,1)</f>
        <v>0</v>
      </c>
    </row>
    <row r="2687" spans="1:34" x14ac:dyDescent="0.3">
      <c r="A2687" s="1">
        <v>5181</v>
      </c>
      <c r="B2687" s="1" t="s">
        <v>3392</v>
      </c>
      <c r="C2687" s="1" t="s">
        <v>150</v>
      </c>
      <c r="D2687" s="1">
        <v>2018</v>
      </c>
      <c r="E2687" s="1">
        <v>12</v>
      </c>
      <c r="F2687" s="1">
        <v>5</v>
      </c>
      <c r="G2687" s="1">
        <v>17</v>
      </c>
      <c r="H2687" s="1">
        <v>12</v>
      </c>
      <c r="I2687" s="1">
        <v>14</v>
      </c>
      <c r="J2687" s="1">
        <v>-33.692999999999998</v>
      </c>
      <c r="K2687" s="1">
        <v>-71.5</v>
      </c>
      <c r="L2687" s="1">
        <v>5.3</v>
      </c>
      <c r="M2687" s="1">
        <v>39.9</v>
      </c>
      <c r="N2687" s="1">
        <v>-33.397111000000002</v>
      </c>
      <c r="O2687" s="1">
        <v>-70.546306000000001</v>
      </c>
      <c r="P2687" s="1">
        <v>0</v>
      </c>
      <c r="Q2687" s="1">
        <v>635</v>
      </c>
      <c r="R2687" s="7">
        <v>12.40357142857143</v>
      </c>
      <c r="S2687" s="1">
        <v>333</v>
      </c>
      <c r="T2687" s="1">
        <v>48</v>
      </c>
      <c r="U2687" s="1">
        <v>120</v>
      </c>
      <c r="V2687" s="1">
        <v>112</v>
      </c>
      <c r="W2687" s="1">
        <v>50</v>
      </c>
      <c r="X2687" s="1">
        <v>61</v>
      </c>
      <c r="Y2687" s="1">
        <v>94.457667545360849</v>
      </c>
      <c r="Z2687" s="1">
        <v>102.53907039811662</v>
      </c>
      <c r="AA2687" s="1">
        <v>102.41184234619141</v>
      </c>
      <c r="AB2687" s="1" t="s">
        <v>3408</v>
      </c>
      <c r="AC2687" s="3">
        <v>27</v>
      </c>
      <c r="AD2687" s="3">
        <f>_xlfn.XLOOKUP(B2687,EVENTOS!B:B,EVENTOS!M:M,"--",0,1)</f>
        <v>520</v>
      </c>
      <c r="AE2687" s="3">
        <v>1</v>
      </c>
      <c r="AF2687" s="12">
        <f>_xlfn.XLOOKUP(C2687,ESTACIONES!B:B,ESTACIONES!N:N,0,0,1)</f>
        <v>2.33309015505318</v>
      </c>
      <c r="AG2687">
        <f>_xlfn.XLOOKUP(A2687,'L y W'!A:A,'L y W'!B:B,0,0,1)</f>
        <v>0</v>
      </c>
      <c r="AH2687">
        <f>_xlfn.XLOOKUP(A2687,'L y W'!A:A,'L y W'!C:C,0,0,1)</f>
        <v>0</v>
      </c>
    </row>
    <row r="2688" spans="1:34" x14ac:dyDescent="0.3">
      <c r="A2688" s="1">
        <v>5182</v>
      </c>
      <c r="B2688" s="1" t="s">
        <v>3392</v>
      </c>
      <c r="C2688" s="1" t="s">
        <v>2883</v>
      </c>
      <c r="D2688" s="1">
        <v>2018</v>
      </c>
      <c r="E2688" s="1">
        <v>12</v>
      </c>
      <c r="F2688" s="1">
        <v>5</v>
      </c>
      <c r="G2688" s="1">
        <v>17</v>
      </c>
      <c r="H2688" s="1">
        <v>12</v>
      </c>
      <c r="I2688" s="1">
        <v>14</v>
      </c>
      <c r="J2688" s="1">
        <v>-33.692999999999998</v>
      </c>
      <c r="K2688" s="1">
        <v>-71.5</v>
      </c>
      <c r="L2688" s="1">
        <v>5.3</v>
      </c>
      <c r="M2688" s="1">
        <v>39.9</v>
      </c>
      <c r="N2688" s="1">
        <v>-33.357832999999999</v>
      </c>
      <c r="O2688" s="1">
        <v>-70.508382999999995</v>
      </c>
      <c r="P2688" s="1">
        <v>0</v>
      </c>
      <c r="Q2688" s="1">
        <v>335</v>
      </c>
      <c r="R2688" s="7">
        <v>1.45</v>
      </c>
      <c r="S2688" s="1">
        <v>333</v>
      </c>
      <c r="T2688" s="1">
        <v>48</v>
      </c>
      <c r="U2688" s="1">
        <v>120</v>
      </c>
      <c r="V2688" s="1">
        <v>112</v>
      </c>
      <c r="W2688" s="1">
        <v>50</v>
      </c>
      <c r="X2688" s="1">
        <v>61</v>
      </c>
      <c r="Y2688" s="1">
        <v>99.334331472311902</v>
      </c>
      <c r="Z2688" s="1">
        <v>107.04821067655047</v>
      </c>
      <c r="AA2688" s="1">
        <v>106.89817810058589</v>
      </c>
      <c r="AB2688" s="1" t="s">
        <v>3409</v>
      </c>
      <c r="AC2688" s="3">
        <v>163</v>
      </c>
      <c r="AD2688" s="3">
        <f>_xlfn.XLOOKUP(B2688,EVENTOS!B:B,EVENTOS!M:M,"--",0,1)</f>
        <v>520</v>
      </c>
      <c r="AE2688" s="3">
        <v>1</v>
      </c>
      <c r="AF2688" s="12">
        <f>_xlfn.XLOOKUP(C2688,ESTACIONES!B:B,ESTACIONES!N:N,0,0,1)</f>
        <v>2.6062190741948079</v>
      </c>
      <c r="AG2688">
        <f>_xlfn.XLOOKUP(A2688,'L y W'!A:A,'L y W'!B:B,0,0,1)</f>
        <v>0</v>
      </c>
      <c r="AH2688">
        <f>_xlfn.XLOOKUP(A2688,'L y W'!A:A,'L y W'!C:C,0,0,1)</f>
        <v>0</v>
      </c>
    </row>
    <row r="2689" spans="1:34" x14ac:dyDescent="0.3">
      <c r="A2689" s="1">
        <v>5183</v>
      </c>
      <c r="B2689" s="1" t="s">
        <v>3392</v>
      </c>
      <c r="C2689" s="1" t="s">
        <v>152</v>
      </c>
      <c r="D2689" s="1">
        <v>2018</v>
      </c>
      <c r="E2689" s="1">
        <v>12</v>
      </c>
      <c r="F2689" s="1">
        <v>5</v>
      </c>
      <c r="G2689" s="1">
        <v>17</v>
      </c>
      <c r="H2689" s="1">
        <v>12</v>
      </c>
      <c r="I2689" s="1">
        <v>14</v>
      </c>
      <c r="J2689" s="1">
        <v>-33.692999999999998</v>
      </c>
      <c r="K2689" s="1">
        <v>-71.5</v>
      </c>
      <c r="L2689" s="1">
        <v>5.3</v>
      </c>
      <c r="M2689" s="1">
        <v>39.9</v>
      </c>
      <c r="N2689" s="1">
        <v>-33.4</v>
      </c>
      <c r="O2689" s="1">
        <v>-70.658638999999994</v>
      </c>
      <c r="P2689" s="1">
        <v>0</v>
      </c>
      <c r="Q2689" s="1">
        <v>353</v>
      </c>
      <c r="R2689" s="7">
        <v>0.51</v>
      </c>
      <c r="S2689" s="1">
        <v>333</v>
      </c>
      <c r="T2689" s="1">
        <v>48</v>
      </c>
      <c r="U2689" s="1">
        <v>120</v>
      </c>
      <c r="V2689" s="1">
        <v>112</v>
      </c>
      <c r="W2689" s="1">
        <v>50</v>
      </c>
      <c r="X2689" s="1">
        <v>61</v>
      </c>
      <c r="Y2689" s="1">
        <v>84.627658452985642</v>
      </c>
      <c r="Z2689" s="1">
        <v>93.562014595856112</v>
      </c>
      <c r="AA2689" s="1">
        <v>93.454322814941406</v>
      </c>
      <c r="AB2689" s="1" t="s">
        <v>3410</v>
      </c>
      <c r="AC2689" s="3">
        <v>28</v>
      </c>
      <c r="AD2689" s="3">
        <f>_xlfn.XLOOKUP(B2689,EVENTOS!B:B,EVENTOS!M:M,"--",0,1)</f>
        <v>520</v>
      </c>
      <c r="AE2689" s="3">
        <v>1</v>
      </c>
      <c r="AF2689" s="12">
        <f>_xlfn.XLOOKUP(C2689,ESTACIONES!B:B,ESTACIONES!N:N,0,0,1)</f>
        <v>2.9225476772210857</v>
      </c>
      <c r="AG2689">
        <f>_xlfn.XLOOKUP(A2689,'L y W'!A:A,'L y W'!B:B,0,0,1)</f>
        <v>0</v>
      </c>
      <c r="AH2689">
        <f>_xlfn.XLOOKUP(A2689,'L y W'!A:A,'L y W'!C:C,0,0,1)</f>
        <v>0</v>
      </c>
    </row>
    <row r="2690" spans="1:34" x14ac:dyDescent="0.3">
      <c r="A2690" s="1">
        <v>5184</v>
      </c>
      <c r="B2690" s="1" t="s">
        <v>3392</v>
      </c>
      <c r="C2690" s="1" t="s">
        <v>2591</v>
      </c>
      <c r="D2690" s="1">
        <v>2018</v>
      </c>
      <c r="E2690" s="1">
        <v>12</v>
      </c>
      <c r="F2690" s="1">
        <v>5</v>
      </c>
      <c r="G2690" s="1">
        <v>17</v>
      </c>
      <c r="H2690" s="1">
        <v>12</v>
      </c>
      <c r="I2690" s="1">
        <v>14</v>
      </c>
      <c r="J2690" s="1">
        <v>-33.692999999999998</v>
      </c>
      <c r="K2690" s="1">
        <v>-71.5</v>
      </c>
      <c r="L2690" s="1">
        <v>5.3</v>
      </c>
      <c r="M2690" s="1">
        <v>39.9</v>
      </c>
      <c r="N2690" s="1">
        <v>-33.205500000000001</v>
      </c>
      <c r="O2690" s="1">
        <v>-70.683806000000004</v>
      </c>
      <c r="P2690" s="1">
        <v>0</v>
      </c>
      <c r="Q2690" s="1">
        <v>563</v>
      </c>
      <c r="R2690" s="7">
        <v>5.2227272727272727</v>
      </c>
      <c r="S2690" s="1">
        <v>333</v>
      </c>
      <c r="T2690" s="1">
        <v>48</v>
      </c>
      <c r="U2690" s="1">
        <v>120</v>
      </c>
      <c r="V2690" s="1">
        <v>112</v>
      </c>
      <c r="W2690" s="1">
        <v>50</v>
      </c>
      <c r="X2690" s="1">
        <v>61</v>
      </c>
      <c r="Y2690" s="1">
        <v>93.17876061969136</v>
      </c>
      <c r="Z2690" s="1">
        <v>101.36217948831677</v>
      </c>
      <c r="AA2690" s="1">
        <v>101.2057342529297</v>
      </c>
      <c r="AB2690" s="1" t="s">
        <v>3411</v>
      </c>
      <c r="AC2690" s="3">
        <v>153</v>
      </c>
      <c r="AD2690" s="3">
        <f>_xlfn.XLOOKUP(B2690,EVENTOS!B:B,EVENTOS!M:M,"--",0,1)</f>
        <v>520</v>
      </c>
      <c r="AE2690" s="3">
        <v>1</v>
      </c>
      <c r="AF2690" s="12">
        <f>_xlfn.XLOOKUP(C2690,ESTACIONES!B:B,ESTACIONES!N:N,0,0,1)</f>
        <v>2.8809077784585528</v>
      </c>
      <c r="AG2690">
        <f>_xlfn.XLOOKUP(A2690,'L y W'!A:A,'L y W'!B:B,0,0,1)</f>
        <v>0</v>
      </c>
      <c r="AH2690">
        <f>_xlfn.XLOOKUP(A2690,'L y W'!A:A,'L y W'!C:C,0,0,1)</f>
        <v>0</v>
      </c>
    </row>
    <row r="2691" spans="1:34" x14ac:dyDescent="0.3">
      <c r="A2691" s="1">
        <v>5185</v>
      </c>
      <c r="B2691" s="1" t="s">
        <v>3392</v>
      </c>
      <c r="C2691" s="1" t="s">
        <v>155</v>
      </c>
      <c r="D2691" s="1">
        <v>2018</v>
      </c>
      <c r="E2691" s="1">
        <v>12</v>
      </c>
      <c r="F2691" s="1">
        <v>5</v>
      </c>
      <c r="G2691" s="1">
        <v>17</v>
      </c>
      <c r="H2691" s="1">
        <v>12</v>
      </c>
      <c r="I2691" s="1">
        <v>14</v>
      </c>
      <c r="J2691" s="1">
        <v>-33.692999999999998</v>
      </c>
      <c r="K2691" s="1">
        <v>-71.5</v>
      </c>
      <c r="L2691" s="1">
        <v>5.3</v>
      </c>
      <c r="M2691" s="1">
        <v>39.9</v>
      </c>
      <c r="N2691" s="1">
        <v>-33.508417000000001</v>
      </c>
      <c r="O2691" s="1">
        <v>-70.748806000000002</v>
      </c>
      <c r="P2691" s="1">
        <v>0</v>
      </c>
      <c r="Q2691" s="1">
        <v>379</v>
      </c>
      <c r="R2691" s="7">
        <v>2.7</v>
      </c>
      <c r="S2691" s="1">
        <v>333</v>
      </c>
      <c r="T2691" s="1">
        <v>48</v>
      </c>
      <c r="U2691" s="1">
        <v>120</v>
      </c>
      <c r="V2691" s="1">
        <v>112</v>
      </c>
      <c r="W2691" s="1">
        <v>50</v>
      </c>
      <c r="X2691" s="1">
        <v>61</v>
      </c>
      <c r="Y2691" s="1">
        <v>72.66540572671282</v>
      </c>
      <c r="Z2691" s="1">
        <v>82.899162778810904</v>
      </c>
      <c r="AA2691" s="1">
        <v>82.838516235351563</v>
      </c>
      <c r="AB2691" s="1" t="s">
        <v>3412</v>
      </c>
      <c r="AC2691" s="3">
        <v>29</v>
      </c>
      <c r="AD2691" s="3">
        <f>_xlfn.XLOOKUP(B2691,EVENTOS!B:B,EVENTOS!M:M,"--",0,1)</f>
        <v>520</v>
      </c>
      <c r="AE2691" s="3">
        <v>1</v>
      </c>
      <c r="AF2691" s="12">
        <f>_xlfn.XLOOKUP(C2691,ESTACIONES!B:B,ESTACIONES!N:N,0,0,1)</f>
        <v>4.3941768465990183</v>
      </c>
      <c r="AG2691">
        <f>_xlfn.XLOOKUP(A2691,'L y W'!A:A,'L y W'!B:B,0,0,1)</f>
        <v>0</v>
      </c>
      <c r="AH2691">
        <f>_xlfn.XLOOKUP(A2691,'L y W'!A:A,'L y W'!C:C,0,0,1)</f>
        <v>0</v>
      </c>
    </row>
    <row r="2692" spans="1:34" x14ac:dyDescent="0.3">
      <c r="A2692" s="1">
        <v>5186</v>
      </c>
      <c r="B2692" s="1" t="s">
        <v>3392</v>
      </c>
      <c r="C2692" s="1" t="s">
        <v>159</v>
      </c>
      <c r="D2692" s="1">
        <v>2018</v>
      </c>
      <c r="E2692" s="1">
        <v>12</v>
      </c>
      <c r="F2692" s="1">
        <v>5</v>
      </c>
      <c r="G2692" s="1">
        <v>17</v>
      </c>
      <c r="H2692" s="1">
        <v>12</v>
      </c>
      <c r="I2692" s="1">
        <v>14</v>
      </c>
      <c r="J2692" s="1">
        <v>-33.692999999999998</v>
      </c>
      <c r="K2692" s="1">
        <v>-71.5</v>
      </c>
      <c r="L2692" s="1">
        <v>5.3</v>
      </c>
      <c r="M2692" s="1">
        <v>39.9</v>
      </c>
      <c r="N2692" s="1">
        <v>-33.665194</v>
      </c>
      <c r="O2692" s="1">
        <v>-70.929333</v>
      </c>
      <c r="P2692" s="1">
        <v>0</v>
      </c>
      <c r="Q2692" s="1">
        <v>471</v>
      </c>
      <c r="R2692" s="7">
        <v>1.4</v>
      </c>
      <c r="S2692" s="1">
        <v>333</v>
      </c>
      <c r="T2692" s="1">
        <v>48</v>
      </c>
      <c r="U2692" s="1">
        <v>120</v>
      </c>
      <c r="V2692" s="1">
        <v>112</v>
      </c>
      <c r="W2692" s="1">
        <v>50</v>
      </c>
      <c r="X2692" s="1">
        <v>61</v>
      </c>
      <c r="Y2692" s="1">
        <v>53.008099549640818</v>
      </c>
      <c r="Z2692" s="1">
        <v>66.346579549096816</v>
      </c>
      <c r="AA2692" s="1">
        <v>66.340972900390625</v>
      </c>
      <c r="AB2692" s="1" t="s">
        <v>3413</v>
      </c>
      <c r="AC2692" s="3">
        <v>31</v>
      </c>
      <c r="AD2692" s="3">
        <f>_xlfn.XLOOKUP(B2692,EVENTOS!B:B,EVENTOS!M:M,"--",0,1)</f>
        <v>520</v>
      </c>
      <c r="AE2692" s="3">
        <v>1</v>
      </c>
      <c r="AF2692" s="12">
        <f>_xlfn.XLOOKUP(C2692,ESTACIONES!B:B,ESTACIONES!N:N,0,0,1)</f>
        <v>2.4787510476540047</v>
      </c>
      <c r="AG2692">
        <f>_xlfn.XLOOKUP(A2692,'L y W'!A:A,'L y W'!B:B,0,0,1)</f>
        <v>0</v>
      </c>
      <c r="AH2692">
        <f>_xlfn.XLOOKUP(A2692,'L y W'!A:A,'L y W'!C:C,0,0,1)</f>
        <v>0</v>
      </c>
    </row>
    <row r="2693" spans="1:34" x14ac:dyDescent="0.3">
      <c r="A2693" s="1">
        <v>5187</v>
      </c>
      <c r="B2693" s="1" t="s">
        <v>3392</v>
      </c>
      <c r="C2693" s="1" t="s">
        <v>3196</v>
      </c>
      <c r="D2693" s="1">
        <v>2018</v>
      </c>
      <c r="E2693" s="1">
        <v>12</v>
      </c>
      <c r="F2693" s="1">
        <v>5</v>
      </c>
      <c r="G2693" s="1">
        <v>17</v>
      </c>
      <c r="H2693" s="1">
        <v>12</v>
      </c>
      <c r="I2693" s="1">
        <v>14</v>
      </c>
      <c r="J2693" s="1">
        <v>-33.692999999999998</v>
      </c>
      <c r="K2693" s="1">
        <v>-71.5</v>
      </c>
      <c r="L2693" s="1">
        <v>5.3</v>
      </c>
      <c r="M2693" s="1">
        <v>39.9</v>
      </c>
      <c r="N2693" s="1">
        <v>-33.453105999999998</v>
      </c>
      <c r="O2693" s="1">
        <v>-70.591488999999996</v>
      </c>
      <c r="P2693" s="1">
        <v>603</v>
      </c>
      <c r="Q2693" s="1">
        <v>647</v>
      </c>
      <c r="R2693" s="7">
        <v>11.358333333333333</v>
      </c>
      <c r="S2693" s="1">
        <v>333</v>
      </c>
      <c r="T2693" s="1">
        <v>48</v>
      </c>
      <c r="U2693" s="1">
        <v>120</v>
      </c>
      <c r="V2693" s="1">
        <v>112</v>
      </c>
      <c r="W2693" s="1">
        <v>50</v>
      </c>
      <c r="X2693" s="1">
        <v>61</v>
      </c>
      <c r="Y2693" s="1">
        <v>88.446906857036751</v>
      </c>
      <c r="Z2693" s="1">
        <v>97.279742709247202</v>
      </c>
      <c r="AA2693" s="1">
        <v>96.931266784667969</v>
      </c>
      <c r="AB2693" s="1" t="s">
        <v>3414</v>
      </c>
      <c r="AC2693" s="3">
        <v>169</v>
      </c>
      <c r="AD2693" s="3">
        <f>_xlfn.XLOOKUP(B2693,EVENTOS!B:B,EVENTOS!M:M,"--",0,1)</f>
        <v>520</v>
      </c>
      <c r="AE2693" s="3">
        <v>1</v>
      </c>
      <c r="AF2693" s="12">
        <f>_xlfn.XLOOKUP(C2693,ESTACIONES!B:B,ESTACIONES!N:N,0,0,1)</f>
        <v>2.7565849568195429</v>
      </c>
      <c r="AG2693">
        <f>_xlfn.XLOOKUP(A2693,'L y W'!A:A,'L y W'!B:B,0,0,1)</f>
        <v>0</v>
      </c>
      <c r="AH2693">
        <f>_xlfn.XLOOKUP(A2693,'L y W'!A:A,'L y W'!C:C,0,0,1)</f>
        <v>0</v>
      </c>
    </row>
    <row r="2694" spans="1:34" x14ac:dyDescent="0.3">
      <c r="A2694" s="1">
        <v>5191</v>
      </c>
      <c r="B2694" s="1" t="s">
        <v>3392</v>
      </c>
      <c r="C2694" s="1" t="s">
        <v>165</v>
      </c>
      <c r="D2694" s="1">
        <v>2018</v>
      </c>
      <c r="E2694" s="1">
        <v>12</v>
      </c>
      <c r="F2694" s="1">
        <v>5</v>
      </c>
      <c r="G2694" s="1">
        <v>17</v>
      </c>
      <c r="H2694" s="1">
        <v>12</v>
      </c>
      <c r="I2694" s="1">
        <v>14</v>
      </c>
      <c r="J2694" s="1">
        <v>-33.692999999999998</v>
      </c>
      <c r="K2694" s="1">
        <v>-71.5</v>
      </c>
      <c r="L2694" s="1">
        <v>5.3</v>
      </c>
      <c r="M2694" s="1">
        <v>39.9</v>
      </c>
      <c r="N2694" s="1">
        <v>-33.053122000000002</v>
      </c>
      <c r="O2694" s="1">
        <v>-71.622031000000007</v>
      </c>
      <c r="P2694" s="1">
        <v>0</v>
      </c>
      <c r="Q2694" s="1">
        <v>642</v>
      </c>
      <c r="R2694" s="7">
        <v>8.48</v>
      </c>
      <c r="S2694" s="1">
        <v>333</v>
      </c>
      <c r="T2694" s="1">
        <v>48</v>
      </c>
      <c r="U2694" s="1">
        <v>120</v>
      </c>
      <c r="V2694" s="1">
        <v>112</v>
      </c>
      <c r="W2694" s="1">
        <v>50</v>
      </c>
      <c r="X2694" s="1">
        <v>61</v>
      </c>
      <c r="Y2694" s="1">
        <v>71.872362846376774</v>
      </c>
      <c r="Z2694" s="1">
        <v>82.204905821497292</v>
      </c>
      <c r="AA2694" s="1">
        <v>82.201217651367188</v>
      </c>
      <c r="AB2694" s="1" t="s">
        <v>3415</v>
      </c>
      <c r="AC2694" s="3">
        <v>34</v>
      </c>
      <c r="AD2694" s="3">
        <f>_xlfn.XLOOKUP(B2694,EVENTOS!B:B,EVENTOS!M:M,"--",0,1)</f>
        <v>520</v>
      </c>
      <c r="AE2694" s="3">
        <v>1</v>
      </c>
      <c r="AF2694" s="12">
        <f>_xlfn.XLOOKUP(C2694,ESTACIONES!B:B,ESTACIONES!N:N,0,0,1)</f>
        <v>2.7574934886317917</v>
      </c>
      <c r="AG2694">
        <f>_xlfn.XLOOKUP(A2694,'L y W'!A:A,'L y W'!B:B,0,0,1)</f>
        <v>0</v>
      </c>
      <c r="AH2694">
        <f>_xlfn.XLOOKUP(A2694,'L y W'!A:A,'L y W'!C:C,0,0,1)</f>
        <v>0</v>
      </c>
    </row>
    <row r="2695" spans="1:34" x14ac:dyDescent="0.3">
      <c r="A2695" s="1">
        <v>5192</v>
      </c>
      <c r="B2695" s="1" t="s">
        <v>3392</v>
      </c>
      <c r="C2695" s="1" t="s">
        <v>234</v>
      </c>
      <c r="D2695" s="1">
        <v>2018</v>
      </c>
      <c r="E2695" s="1">
        <v>12</v>
      </c>
      <c r="F2695" s="1">
        <v>5</v>
      </c>
      <c r="G2695" s="1">
        <v>17</v>
      </c>
      <c r="H2695" s="1">
        <v>12</v>
      </c>
      <c r="I2695" s="1">
        <v>14</v>
      </c>
      <c r="J2695" s="1">
        <v>-33.692999999999998</v>
      </c>
      <c r="K2695" s="1">
        <v>-71.5</v>
      </c>
      <c r="L2695" s="1">
        <v>5.3</v>
      </c>
      <c r="M2695" s="1">
        <v>39.9</v>
      </c>
      <c r="N2695" s="1">
        <v>-33.023083</v>
      </c>
      <c r="O2695" s="1">
        <v>-71.517832999999996</v>
      </c>
      <c r="P2695" s="1">
        <v>0</v>
      </c>
      <c r="Q2695" s="1">
        <v>622</v>
      </c>
      <c r="R2695" s="7">
        <v>7.28</v>
      </c>
      <c r="S2695" s="1">
        <v>333</v>
      </c>
      <c r="T2695" s="1">
        <v>48</v>
      </c>
      <c r="U2695" s="1">
        <v>120</v>
      </c>
      <c r="V2695" s="1">
        <v>112</v>
      </c>
      <c r="W2695" s="1">
        <v>50</v>
      </c>
      <c r="X2695" s="1">
        <v>61</v>
      </c>
      <c r="Y2695" s="1">
        <v>74.319600021075445</v>
      </c>
      <c r="Z2695" s="1">
        <v>84.352907165625524</v>
      </c>
      <c r="AA2695" s="1">
        <v>84.355232238769531</v>
      </c>
      <c r="AB2695" s="1" t="s">
        <v>3416</v>
      </c>
      <c r="AC2695" s="3">
        <v>44</v>
      </c>
      <c r="AD2695" s="3">
        <f>_xlfn.XLOOKUP(B2695,EVENTOS!B:B,EVENTOS!M:M,"--",0,1)</f>
        <v>520</v>
      </c>
      <c r="AE2695" s="3">
        <v>1</v>
      </c>
      <c r="AF2695" s="12">
        <f>_xlfn.XLOOKUP(C2695,ESTACIONES!B:B,ESTACIONES!N:N,0,0,1)</f>
        <v>7.8837968896193393</v>
      </c>
      <c r="AG2695">
        <f>_xlfn.XLOOKUP(A2695,'L y W'!A:A,'L y W'!B:B,0,0,1)</f>
        <v>0</v>
      </c>
      <c r="AH2695">
        <f>_xlfn.XLOOKUP(A2695,'L y W'!A:A,'L y W'!C:C,0,0,1)</f>
        <v>0</v>
      </c>
    </row>
    <row r="2696" spans="1:34" x14ac:dyDescent="0.3">
      <c r="A2696" s="1">
        <v>5193</v>
      </c>
      <c r="B2696" s="1" t="s">
        <v>3392</v>
      </c>
      <c r="C2696" s="1" t="s">
        <v>2461</v>
      </c>
      <c r="D2696" s="1">
        <v>2018</v>
      </c>
      <c r="E2696" s="1">
        <v>12</v>
      </c>
      <c r="F2696" s="1">
        <v>5</v>
      </c>
      <c r="G2696" s="1">
        <v>17</v>
      </c>
      <c r="H2696" s="1">
        <v>12</v>
      </c>
      <c r="I2696" s="1">
        <v>14</v>
      </c>
      <c r="J2696" s="1">
        <v>-33.692999999999998</v>
      </c>
      <c r="K2696" s="1">
        <v>-71.5</v>
      </c>
      <c r="L2696" s="1">
        <v>5.3</v>
      </c>
      <c r="M2696" s="1">
        <v>39.9</v>
      </c>
      <c r="N2696" s="1">
        <v>-33.055146999999998</v>
      </c>
      <c r="O2696" s="1">
        <v>-71.438597000000001</v>
      </c>
      <c r="P2696" s="1">
        <v>167</v>
      </c>
      <c r="Q2696" s="1">
        <v>575</v>
      </c>
      <c r="R2696" s="7">
        <v>5.5</v>
      </c>
      <c r="S2696" s="1">
        <v>333</v>
      </c>
      <c r="T2696" s="1">
        <v>48</v>
      </c>
      <c r="U2696" s="1">
        <v>120</v>
      </c>
      <c r="V2696" s="1">
        <v>112</v>
      </c>
      <c r="W2696" s="1">
        <v>50</v>
      </c>
      <c r="X2696" s="1">
        <v>61</v>
      </c>
      <c r="Y2696" s="1">
        <v>70.975375206610195</v>
      </c>
      <c r="Z2696" s="1">
        <v>81.503793621641307</v>
      </c>
      <c r="AA2696" s="1">
        <v>81.422660827636719</v>
      </c>
      <c r="AB2696" s="1" t="s">
        <v>3417</v>
      </c>
      <c r="AC2696" s="3">
        <v>149</v>
      </c>
      <c r="AD2696" s="3">
        <f>_xlfn.XLOOKUP(B2696,EVENTOS!B:B,EVENTOS!M:M,"--",0,1)</f>
        <v>520</v>
      </c>
      <c r="AE2696" s="3">
        <v>1</v>
      </c>
      <c r="AF2696" s="12">
        <f>_xlfn.XLOOKUP(C2696,ESTACIONES!B:B,ESTACIONES!N:N,0,0,1)</f>
        <v>3.9556673076940285</v>
      </c>
      <c r="AG2696">
        <f>_xlfn.XLOOKUP(A2696,'L y W'!A:A,'L y W'!B:B,0,0,1)</f>
        <v>0</v>
      </c>
      <c r="AH2696">
        <f>_xlfn.XLOOKUP(A2696,'L y W'!A:A,'L y W'!C:C,0,0,1)</f>
        <v>0</v>
      </c>
    </row>
    <row r="2697" spans="1:34" x14ac:dyDescent="0.3">
      <c r="A2697" s="1">
        <v>5194</v>
      </c>
      <c r="B2697" s="1" t="s">
        <v>3392</v>
      </c>
      <c r="C2697" s="1" t="s">
        <v>2739</v>
      </c>
      <c r="D2697" s="1">
        <v>2018</v>
      </c>
      <c r="E2697" s="1">
        <v>12</v>
      </c>
      <c r="F2697" s="1">
        <v>5</v>
      </c>
      <c r="G2697" s="1">
        <v>17</v>
      </c>
      <c r="H2697" s="1">
        <v>12</v>
      </c>
      <c r="I2697" s="1">
        <v>14</v>
      </c>
      <c r="J2697" s="1">
        <v>-33.692999999999998</v>
      </c>
      <c r="K2697" s="1">
        <v>-71.5</v>
      </c>
      <c r="L2697" s="1">
        <v>5.3</v>
      </c>
      <c r="M2697" s="1">
        <v>39.9</v>
      </c>
      <c r="N2697" s="1">
        <v>-32.250830999999998</v>
      </c>
      <c r="O2697" s="1">
        <v>-70.930949999999996</v>
      </c>
      <c r="P2697" s="1">
        <v>0</v>
      </c>
      <c r="Q2697" s="1">
        <v>374</v>
      </c>
      <c r="R2697" s="7">
        <v>2.88</v>
      </c>
      <c r="S2697" s="1">
        <v>333</v>
      </c>
      <c r="T2697" s="1">
        <v>48</v>
      </c>
      <c r="U2697" s="1">
        <v>120</v>
      </c>
      <c r="V2697" s="1">
        <v>112</v>
      </c>
      <c r="W2697" s="1">
        <v>50</v>
      </c>
      <c r="X2697" s="1">
        <v>61</v>
      </c>
      <c r="Y2697" s="1">
        <v>168.55576416012983</v>
      </c>
      <c r="Z2697" s="1">
        <v>173.21390138093795</v>
      </c>
      <c r="AA2697" s="1">
        <v>173.09648132324219</v>
      </c>
      <c r="AB2697" s="1" t="s">
        <v>3418</v>
      </c>
      <c r="AC2697" s="3">
        <v>155</v>
      </c>
      <c r="AD2697" s="3">
        <f>_xlfn.XLOOKUP(B2697,EVENTOS!B:B,EVENTOS!M:M,"--",0,1)</f>
        <v>520</v>
      </c>
      <c r="AE2697" s="3">
        <v>1</v>
      </c>
      <c r="AF2697" s="12">
        <f>_xlfn.XLOOKUP(C2697,ESTACIONES!B:B,ESTACIONES!N:N,0,0,1)</f>
        <v>2.5621754116587949</v>
      </c>
      <c r="AG2697">
        <f>_xlfn.XLOOKUP(A2697,'L y W'!A:A,'L y W'!B:B,0,0,1)</f>
        <v>0</v>
      </c>
      <c r="AH2697">
        <f>_xlfn.XLOOKUP(A2697,'L y W'!A:A,'L y W'!C:C,0,0,1)</f>
        <v>0</v>
      </c>
    </row>
    <row r="2698" spans="1:34" x14ac:dyDescent="0.3">
      <c r="A2698" s="1">
        <v>5197</v>
      </c>
      <c r="B2698" s="1" t="s">
        <v>3392</v>
      </c>
      <c r="C2698" s="1" t="s">
        <v>2279</v>
      </c>
      <c r="D2698" s="1">
        <v>2018</v>
      </c>
      <c r="E2698" s="1">
        <v>12</v>
      </c>
      <c r="F2698" s="1">
        <v>5</v>
      </c>
      <c r="G2698" s="1">
        <v>17</v>
      </c>
      <c r="H2698" s="1">
        <v>12</v>
      </c>
      <c r="I2698" s="1">
        <v>14</v>
      </c>
      <c r="J2698" s="1">
        <v>-33.692999999999998</v>
      </c>
      <c r="K2698" s="1">
        <v>-71.5</v>
      </c>
      <c r="L2698" s="1">
        <v>5.3</v>
      </c>
      <c r="M2698" s="1">
        <v>39.9</v>
      </c>
      <c r="N2698" s="1">
        <v>-33.020063999999998</v>
      </c>
      <c r="O2698" s="1">
        <v>-71.549813999999998</v>
      </c>
      <c r="P2698" s="1">
        <v>20</v>
      </c>
      <c r="Q2698" s="1">
        <v>344</v>
      </c>
      <c r="R2698" s="7">
        <v>0.93</v>
      </c>
      <c r="S2698" s="1">
        <v>333</v>
      </c>
      <c r="T2698" s="1">
        <v>48</v>
      </c>
      <c r="U2698" s="1">
        <v>120</v>
      </c>
      <c r="V2698" s="1">
        <v>112</v>
      </c>
      <c r="W2698" s="1">
        <v>50</v>
      </c>
      <c r="X2698" s="1">
        <v>61</v>
      </c>
      <c r="Y2698" s="1">
        <v>74.779754531777044</v>
      </c>
      <c r="Z2698" s="1">
        <v>84.768025150010601</v>
      </c>
      <c r="AA2698" s="1">
        <v>84.759956359863281</v>
      </c>
      <c r="AB2698" s="1" t="s">
        <v>3419</v>
      </c>
      <c r="AC2698" s="3">
        <v>138</v>
      </c>
      <c r="AD2698" s="3">
        <f>_xlfn.XLOOKUP(B2698,EVENTOS!B:B,EVENTOS!M:M,"--",0,1)</f>
        <v>520</v>
      </c>
      <c r="AE2698" s="3">
        <v>1</v>
      </c>
      <c r="AF2698" s="12">
        <f>_xlfn.XLOOKUP(C2698,ESTACIONES!B:B,ESTACIONES!N:N,0,0,1)</f>
        <v>8.2324452482289487</v>
      </c>
      <c r="AG2698">
        <f>_xlfn.XLOOKUP(A2698,'L y W'!A:A,'L y W'!B:B,0,0,1)</f>
        <v>0</v>
      </c>
      <c r="AH2698">
        <f>_xlfn.XLOOKUP(A2698,'L y W'!A:A,'L y W'!C:C,0,0,1)</f>
        <v>0</v>
      </c>
    </row>
    <row r="2699" spans="1:34" x14ac:dyDescent="0.3">
      <c r="A2699" s="1">
        <v>5198</v>
      </c>
      <c r="B2699" s="1" t="s">
        <v>3392</v>
      </c>
      <c r="C2699" s="1" t="s">
        <v>242</v>
      </c>
      <c r="D2699" s="1">
        <v>2018</v>
      </c>
      <c r="E2699" s="1">
        <v>12</v>
      </c>
      <c r="F2699" s="1">
        <v>5</v>
      </c>
      <c r="G2699" s="1">
        <v>17</v>
      </c>
      <c r="H2699" s="1">
        <v>12</v>
      </c>
      <c r="I2699" s="1">
        <v>14</v>
      </c>
      <c r="J2699" s="1">
        <v>-33.692999999999998</v>
      </c>
      <c r="K2699" s="1">
        <v>-71.5</v>
      </c>
      <c r="L2699" s="1">
        <v>5.3</v>
      </c>
      <c r="M2699" s="1">
        <v>39.9</v>
      </c>
      <c r="N2699" s="1">
        <v>-32.755706000000004</v>
      </c>
      <c r="O2699" s="1">
        <v>-70.725219999999993</v>
      </c>
      <c r="P2699" s="1">
        <v>673</v>
      </c>
      <c r="Q2699" s="1">
        <v>837</v>
      </c>
      <c r="R2699" s="7">
        <v>2.5954545454545461</v>
      </c>
      <c r="S2699" s="1">
        <v>333</v>
      </c>
      <c r="T2699" s="1">
        <v>48</v>
      </c>
      <c r="U2699" s="1">
        <v>120</v>
      </c>
      <c r="V2699" s="1">
        <v>112</v>
      </c>
      <c r="W2699" s="1">
        <v>50</v>
      </c>
      <c r="X2699" s="1">
        <v>61</v>
      </c>
      <c r="Y2699" s="1">
        <v>126.57847396109126</v>
      </c>
      <c r="Z2699" s="1">
        <v>132.92207641817313</v>
      </c>
      <c r="AA2699" s="1">
        <v>132.5148010253906</v>
      </c>
      <c r="AB2699" s="1" t="s">
        <v>3420</v>
      </c>
      <c r="AC2699" s="3">
        <v>47</v>
      </c>
      <c r="AD2699" s="3">
        <f>_xlfn.XLOOKUP(B2699,EVENTOS!B:B,EVENTOS!M:M,"--",0,1)</f>
        <v>520</v>
      </c>
      <c r="AE2699" s="3">
        <v>1</v>
      </c>
      <c r="AF2699" s="12">
        <f>_xlfn.XLOOKUP(C2699,ESTACIONES!B:B,ESTACIONES!N:N,0,0,1)</f>
        <v>2.3518357964241554</v>
      </c>
      <c r="AG2699">
        <f>_xlfn.XLOOKUP(A2699,'L y W'!A:A,'L y W'!B:B,0,0,1)</f>
        <v>0</v>
      </c>
      <c r="AH2699">
        <f>_xlfn.XLOOKUP(A2699,'L y W'!A:A,'L y W'!C:C,0,0,1)</f>
        <v>0</v>
      </c>
    </row>
    <row r="2700" spans="1:34" x14ac:dyDescent="0.3">
      <c r="A2700" s="1">
        <v>5199</v>
      </c>
      <c r="B2700" s="1" t="s">
        <v>3392</v>
      </c>
      <c r="C2700" s="1" t="s">
        <v>2358</v>
      </c>
      <c r="D2700" s="1">
        <v>2018</v>
      </c>
      <c r="E2700" s="1">
        <v>12</v>
      </c>
      <c r="F2700" s="1">
        <v>5</v>
      </c>
      <c r="G2700" s="1">
        <v>17</v>
      </c>
      <c r="H2700" s="1">
        <v>12</v>
      </c>
      <c r="I2700" s="1">
        <v>14</v>
      </c>
      <c r="J2700" s="1">
        <v>-33.692999999999998</v>
      </c>
      <c r="K2700" s="1">
        <v>-71.5</v>
      </c>
      <c r="L2700" s="1">
        <v>5.3</v>
      </c>
      <c r="M2700" s="1">
        <v>39.9</v>
      </c>
      <c r="N2700" s="1">
        <v>-32.450243999999998</v>
      </c>
      <c r="O2700" s="1">
        <v>-71.236902999999998</v>
      </c>
      <c r="P2700" s="1">
        <v>0</v>
      </c>
      <c r="Q2700" s="1">
        <v>347</v>
      </c>
      <c r="R2700" s="7">
        <v>2.0499999999999998</v>
      </c>
      <c r="S2700" s="1">
        <v>333</v>
      </c>
      <c r="T2700" s="1">
        <v>48</v>
      </c>
      <c r="U2700" s="1">
        <v>120</v>
      </c>
      <c r="V2700" s="1">
        <v>112</v>
      </c>
      <c r="W2700" s="1">
        <v>50</v>
      </c>
      <c r="X2700" s="1">
        <v>61</v>
      </c>
      <c r="Y2700" s="1">
        <v>140.00098640057803</v>
      </c>
      <c r="Z2700" s="1">
        <v>145.57570605404885</v>
      </c>
      <c r="AA2700" s="1">
        <v>145.55747985839841</v>
      </c>
      <c r="AB2700" s="1" t="s">
        <v>3421</v>
      </c>
      <c r="AC2700" s="3">
        <v>140</v>
      </c>
      <c r="AD2700" s="3">
        <f>_xlfn.XLOOKUP(B2700,EVENTOS!B:B,EVENTOS!M:M,"--",0,1)</f>
        <v>520</v>
      </c>
      <c r="AE2700" s="3">
        <v>1</v>
      </c>
      <c r="AF2700" s="12">
        <f>_xlfn.XLOOKUP(C2700,ESTACIONES!B:B,ESTACIONES!N:N,0,0,1)</f>
        <v>3.2291788561350288</v>
      </c>
      <c r="AG2700">
        <f>_xlfn.XLOOKUP(A2700,'L y W'!A:A,'L y W'!B:B,0,0,1)</f>
        <v>0</v>
      </c>
      <c r="AH2700">
        <f>_xlfn.XLOOKUP(A2700,'L y W'!A:A,'L y W'!C:C,0,0,1)</f>
        <v>0</v>
      </c>
    </row>
    <row r="2701" spans="1:34" x14ac:dyDescent="0.3">
      <c r="A2701" s="1">
        <v>52</v>
      </c>
      <c r="B2701" s="1" t="s">
        <v>3422</v>
      </c>
      <c r="C2701" s="1" t="s">
        <v>47</v>
      </c>
      <c r="D2701" s="1">
        <v>2013</v>
      </c>
      <c r="E2701" s="1">
        <v>10</v>
      </c>
      <c r="F2701" s="1">
        <v>29</v>
      </c>
      <c r="G2701" s="1">
        <v>3</v>
      </c>
      <c r="H2701" s="1">
        <v>40</v>
      </c>
      <c r="I2701" s="1">
        <v>49</v>
      </c>
      <c r="J2701" s="1">
        <v>-30.704999999999998</v>
      </c>
      <c r="K2701" s="1">
        <v>-71.278999999999996</v>
      </c>
      <c r="L2701" s="1">
        <v>5</v>
      </c>
      <c r="M2701" s="1">
        <v>46.9</v>
      </c>
      <c r="N2701" s="1">
        <v>-30.696472</v>
      </c>
      <c r="O2701" s="1">
        <v>-70.958888999999999</v>
      </c>
      <c r="P2701" s="1">
        <v>0</v>
      </c>
      <c r="Q2701" s="1">
        <v>402</v>
      </c>
      <c r="R2701" s="7">
        <v>3.22</v>
      </c>
      <c r="S2701" s="1" t="s">
        <v>38</v>
      </c>
      <c r="T2701" s="1" t="s">
        <v>38</v>
      </c>
      <c r="U2701" s="1" t="s">
        <v>38</v>
      </c>
      <c r="V2701" s="1" t="s">
        <v>38</v>
      </c>
      <c r="W2701" s="1" t="s">
        <v>38</v>
      </c>
      <c r="X2701" s="1" t="s">
        <v>38</v>
      </c>
      <c r="Y2701" s="1">
        <v>30.681581043202364</v>
      </c>
      <c r="Z2701" s="1">
        <v>56.044352215995808</v>
      </c>
      <c r="AA2701" s="1">
        <v>56.044352215995808</v>
      </c>
      <c r="AB2701" s="1" t="s">
        <v>3423</v>
      </c>
      <c r="AC2701" s="3">
        <v>6</v>
      </c>
      <c r="AD2701" s="3">
        <f>_xlfn.XLOOKUP(B2701,EVENTOS!B:B,EVENTOS!M:M,"--",0,1)</f>
        <v>521</v>
      </c>
      <c r="AE2701" s="3">
        <v>2</v>
      </c>
      <c r="AF2701" s="12">
        <f>_xlfn.XLOOKUP(C2701,ESTACIONES!B:B,ESTACIONES!N:N,0,0,1)</f>
        <v>2.3463047993698694</v>
      </c>
      <c r="AG2701" t="e">
        <f>_xlfn.XLOOKUP(A2701,'L y W'!A:A,'L y W'!B:B,0,0,1)</f>
        <v>#N/A</v>
      </c>
      <c r="AH2701" t="e">
        <f>_xlfn.XLOOKUP(A2701,'L y W'!A:A,'L y W'!C:C,0,0,1)</f>
        <v>#N/A</v>
      </c>
    </row>
    <row r="2702" spans="1:34" x14ac:dyDescent="0.3">
      <c r="A2702" s="1">
        <v>520</v>
      </c>
      <c r="B2702" s="1" t="s">
        <v>3389</v>
      </c>
      <c r="C2702" s="1" t="s">
        <v>49</v>
      </c>
      <c r="D2702" s="1">
        <v>2014</v>
      </c>
      <c r="E2702" s="1">
        <v>6</v>
      </c>
      <c r="F2702" s="1">
        <v>20</v>
      </c>
      <c r="G2702" s="1">
        <v>19</v>
      </c>
      <c r="H2702" s="1">
        <v>53</v>
      </c>
      <c r="I2702" s="1">
        <v>32</v>
      </c>
      <c r="J2702" s="1">
        <v>-19.771000000000001</v>
      </c>
      <c r="K2702" s="1">
        <v>-70.941000000000003</v>
      </c>
      <c r="L2702" s="1">
        <v>5.2</v>
      </c>
      <c r="M2702" s="1">
        <v>39.6</v>
      </c>
      <c r="N2702" s="1">
        <v>-20.270160000000001</v>
      </c>
      <c r="O2702" s="1">
        <v>-70.094139999999996</v>
      </c>
      <c r="P2702" s="1">
        <v>0</v>
      </c>
      <c r="Q2702" s="1">
        <v>680</v>
      </c>
      <c r="R2702" s="7">
        <v>14.35</v>
      </c>
      <c r="S2702" s="1">
        <v>349</v>
      </c>
      <c r="T2702" s="1">
        <v>24</v>
      </c>
      <c r="U2702" s="1">
        <v>94</v>
      </c>
      <c r="V2702" s="1">
        <v>164</v>
      </c>
      <c r="W2702" s="1">
        <v>66</v>
      </c>
      <c r="X2702" s="1">
        <v>88</v>
      </c>
      <c r="Y2702" s="1">
        <v>104.42805312872619</v>
      </c>
      <c r="Z2702" s="1">
        <v>111.6842794678645</v>
      </c>
      <c r="AA2702" s="1">
        <v>124.765</v>
      </c>
      <c r="AB2702" s="1" t="s">
        <v>3424</v>
      </c>
      <c r="AC2702" s="3">
        <v>7</v>
      </c>
      <c r="AD2702" s="3">
        <f>_xlfn.XLOOKUP(B2702,EVENTOS!B:B,EVENTOS!M:M,"--",0,1)</f>
        <v>519</v>
      </c>
      <c r="AE2702" s="3">
        <v>1</v>
      </c>
      <c r="AF2702" s="12">
        <f>_xlfn.XLOOKUP(C2702,ESTACIONES!B:B,ESTACIONES!N:N,0,0,1)</f>
        <v>1.8458396032130928</v>
      </c>
      <c r="AG2702">
        <f>_xlfn.XLOOKUP(A2702,'L y W'!A:A,'L y W'!B:B,0,0,1)</f>
        <v>0</v>
      </c>
      <c r="AH2702">
        <f>_xlfn.XLOOKUP(A2702,'L y W'!A:A,'L y W'!C:C,0,0,1)</f>
        <v>0</v>
      </c>
    </row>
    <row r="2703" spans="1:34" x14ac:dyDescent="0.3">
      <c r="A2703" s="1">
        <v>5200</v>
      </c>
      <c r="B2703" s="1" t="s">
        <v>3392</v>
      </c>
      <c r="C2703" s="1" t="s">
        <v>2600</v>
      </c>
      <c r="D2703" s="1">
        <v>2018</v>
      </c>
      <c r="E2703" s="1">
        <v>12</v>
      </c>
      <c r="F2703" s="1">
        <v>5</v>
      </c>
      <c r="G2703" s="1">
        <v>17</v>
      </c>
      <c r="H2703" s="1">
        <v>12</v>
      </c>
      <c r="I2703" s="1">
        <v>14</v>
      </c>
      <c r="J2703" s="1">
        <v>-33.692999999999998</v>
      </c>
      <c r="K2703" s="1">
        <v>-71.5</v>
      </c>
      <c r="L2703" s="1">
        <v>5.3</v>
      </c>
      <c r="M2703" s="1">
        <v>39.9</v>
      </c>
      <c r="N2703" s="1">
        <v>-32.5062</v>
      </c>
      <c r="O2703" s="1">
        <v>-71.442099999999996</v>
      </c>
      <c r="P2703" s="1">
        <v>23</v>
      </c>
      <c r="Q2703" s="1">
        <v>357</v>
      </c>
      <c r="R2703" s="7">
        <v>3.52</v>
      </c>
      <c r="S2703" s="1">
        <v>333</v>
      </c>
      <c r="T2703" s="1">
        <v>48</v>
      </c>
      <c r="U2703" s="1">
        <v>120</v>
      </c>
      <c r="V2703" s="1">
        <v>112</v>
      </c>
      <c r="W2703" s="1">
        <v>50</v>
      </c>
      <c r="X2703" s="1">
        <v>61</v>
      </c>
      <c r="Y2703" s="1">
        <v>131.73444775457148</v>
      </c>
      <c r="Z2703" s="1">
        <v>137.65104668763664</v>
      </c>
      <c r="AA2703" s="1">
        <v>137.6529235839844</v>
      </c>
      <c r="AB2703" s="1" t="s">
        <v>3425</v>
      </c>
      <c r="AC2703" s="3">
        <v>154</v>
      </c>
      <c r="AD2703" s="3">
        <f>_xlfn.XLOOKUP(B2703,EVENTOS!B:B,EVENTOS!M:M,"--",0,1)</f>
        <v>520</v>
      </c>
      <c r="AE2703" s="3">
        <v>1</v>
      </c>
      <c r="AF2703" s="12">
        <f>_xlfn.XLOOKUP(C2703,ESTACIONES!B:B,ESTACIONES!N:N,0,0,1)</f>
        <v>3.6949798242436493</v>
      </c>
      <c r="AG2703">
        <f>_xlfn.XLOOKUP(A2703,'L y W'!A:A,'L y W'!B:B,0,0,1)</f>
        <v>0</v>
      </c>
      <c r="AH2703">
        <f>_xlfn.XLOOKUP(A2703,'L y W'!A:A,'L y W'!C:C,0,0,1)</f>
        <v>0</v>
      </c>
    </row>
    <row r="2704" spans="1:34" x14ac:dyDescent="0.3">
      <c r="A2704" s="1">
        <v>5203</v>
      </c>
      <c r="B2704" s="1" t="s">
        <v>3392</v>
      </c>
      <c r="C2704" s="1" t="s">
        <v>173</v>
      </c>
      <c r="D2704" s="1">
        <v>2018</v>
      </c>
      <c r="E2704" s="1">
        <v>12</v>
      </c>
      <c r="F2704" s="1">
        <v>5</v>
      </c>
      <c r="G2704" s="1">
        <v>17</v>
      </c>
      <c r="H2704" s="1">
        <v>12</v>
      </c>
      <c r="I2704" s="1">
        <v>14</v>
      </c>
      <c r="J2704" s="1">
        <v>-33.692999999999998</v>
      </c>
      <c r="K2704" s="1">
        <v>-71.5</v>
      </c>
      <c r="L2704" s="1">
        <v>5.3</v>
      </c>
      <c r="M2704" s="1">
        <v>39.9</v>
      </c>
      <c r="N2704" s="1">
        <v>-33.590583000000002</v>
      </c>
      <c r="O2704" s="1">
        <v>-71.604611000000006</v>
      </c>
      <c r="P2704" s="1">
        <v>0</v>
      </c>
      <c r="Q2704" s="1">
        <v>477</v>
      </c>
      <c r="R2704" s="7">
        <v>5.6</v>
      </c>
      <c r="S2704" s="1">
        <v>333</v>
      </c>
      <c r="T2704" s="1">
        <v>48</v>
      </c>
      <c r="U2704" s="1">
        <v>120</v>
      </c>
      <c r="V2704" s="1">
        <v>112</v>
      </c>
      <c r="W2704" s="1">
        <v>50</v>
      </c>
      <c r="X2704" s="1">
        <v>61</v>
      </c>
      <c r="Y2704" s="1">
        <v>14.940755033922583</v>
      </c>
      <c r="Z2704" s="1">
        <v>42.605588377391094</v>
      </c>
      <c r="AA2704" s="1">
        <v>42.604389190673828</v>
      </c>
      <c r="AB2704" s="1" t="s">
        <v>3426</v>
      </c>
      <c r="AC2704" s="3">
        <v>37</v>
      </c>
      <c r="AD2704" s="3">
        <f>_xlfn.XLOOKUP(B2704,EVENTOS!B:B,EVENTOS!M:M,"--",0,1)</f>
        <v>520</v>
      </c>
      <c r="AE2704" s="3">
        <v>1</v>
      </c>
      <c r="AF2704" s="12">
        <f>_xlfn.XLOOKUP(C2704,ESTACIONES!B:B,ESTACIONES!N:N,0,0,1)</f>
        <v>7.3998645362343245</v>
      </c>
      <c r="AG2704">
        <f>_xlfn.XLOOKUP(A2704,'L y W'!A:A,'L y W'!B:B,0,0,1)</f>
        <v>0</v>
      </c>
      <c r="AH2704">
        <f>_xlfn.XLOOKUP(A2704,'L y W'!A:A,'L y W'!C:C,0,0,1)</f>
        <v>0</v>
      </c>
    </row>
    <row r="2705" spans="1:34" x14ac:dyDescent="0.3">
      <c r="A2705" s="1">
        <v>5204</v>
      </c>
      <c r="B2705" s="1" t="s">
        <v>3392</v>
      </c>
      <c r="C2705" s="1" t="s">
        <v>2360</v>
      </c>
      <c r="D2705" s="1">
        <v>2018</v>
      </c>
      <c r="E2705" s="1">
        <v>12</v>
      </c>
      <c r="F2705" s="1">
        <v>5</v>
      </c>
      <c r="G2705" s="1">
        <v>17</v>
      </c>
      <c r="H2705" s="1">
        <v>12</v>
      </c>
      <c r="I2705" s="1">
        <v>14</v>
      </c>
      <c r="J2705" s="1">
        <v>-33.692999999999998</v>
      </c>
      <c r="K2705" s="1">
        <v>-71.5</v>
      </c>
      <c r="L2705" s="1">
        <v>5.3</v>
      </c>
      <c r="M2705" s="1">
        <v>39.9</v>
      </c>
      <c r="N2705" s="1">
        <v>-32.845742000000001</v>
      </c>
      <c r="O2705" s="1">
        <v>-70.129705999999999</v>
      </c>
      <c r="P2705" s="1">
        <v>0</v>
      </c>
      <c r="Q2705" s="1">
        <v>321</v>
      </c>
      <c r="R2705" s="7">
        <v>2.6</v>
      </c>
      <c r="S2705" s="1">
        <v>333</v>
      </c>
      <c r="T2705" s="1">
        <v>48</v>
      </c>
      <c r="U2705" s="1">
        <v>120</v>
      </c>
      <c r="V2705" s="1">
        <v>112</v>
      </c>
      <c r="W2705" s="1">
        <v>50</v>
      </c>
      <c r="X2705" s="1">
        <v>61</v>
      </c>
      <c r="Y2705" s="1">
        <v>158.519048054775</v>
      </c>
      <c r="Z2705" s="1">
        <v>163.46344727856459</v>
      </c>
      <c r="AA2705" s="1">
        <v>162.9885559082031</v>
      </c>
      <c r="AB2705" s="1" t="s">
        <v>3427</v>
      </c>
      <c r="AC2705" s="3">
        <v>141</v>
      </c>
      <c r="AD2705" s="3">
        <f>_xlfn.XLOOKUP(B2705,EVENTOS!B:B,EVENTOS!M:M,"--",0,1)</f>
        <v>520</v>
      </c>
      <c r="AE2705" s="3">
        <v>1</v>
      </c>
      <c r="AF2705" s="12">
        <f>_xlfn.XLOOKUP(C2705,ESTACIONES!B:B,ESTACIONES!N:N,0,0,1)</f>
        <v>3.4441852784086366</v>
      </c>
      <c r="AG2705">
        <f>_xlfn.XLOOKUP(A2705,'L y W'!A:A,'L y W'!B:B,0,0,1)</f>
        <v>0</v>
      </c>
      <c r="AH2705">
        <f>_xlfn.XLOOKUP(A2705,'L y W'!A:A,'L y W'!C:C,0,0,1)</f>
        <v>0</v>
      </c>
    </row>
    <row r="2706" spans="1:34" x14ac:dyDescent="0.3">
      <c r="A2706" s="1">
        <v>5205</v>
      </c>
      <c r="B2706" s="1" t="s">
        <v>3392</v>
      </c>
      <c r="C2706" s="1" t="s">
        <v>2904</v>
      </c>
      <c r="D2706" s="1">
        <v>2018</v>
      </c>
      <c r="E2706" s="1">
        <v>12</v>
      </c>
      <c r="F2706" s="1">
        <v>5</v>
      </c>
      <c r="G2706" s="1">
        <v>17</v>
      </c>
      <c r="H2706" s="1">
        <v>12</v>
      </c>
      <c r="I2706" s="1">
        <v>14</v>
      </c>
      <c r="J2706" s="1">
        <v>-33.692999999999998</v>
      </c>
      <c r="K2706" s="1">
        <v>-71.5</v>
      </c>
      <c r="L2706" s="1">
        <v>5.3</v>
      </c>
      <c r="M2706" s="1">
        <v>39.9</v>
      </c>
      <c r="N2706" s="1">
        <v>-32.839585999999997</v>
      </c>
      <c r="O2706" s="1">
        <v>-70.604157999999998</v>
      </c>
      <c r="P2706" s="1">
        <v>848</v>
      </c>
      <c r="Q2706" s="1">
        <v>733</v>
      </c>
      <c r="R2706" s="7">
        <v>1.7625000000000002</v>
      </c>
      <c r="S2706" s="1">
        <v>333</v>
      </c>
      <c r="T2706" s="1">
        <v>48</v>
      </c>
      <c r="U2706" s="1">
        <v>120</v>
      </c>
      <c r="V2706" s="1">
        <v>112</v>
      </c>
      <c r="W2706" s="1">
        <v>50</v>
      </c>
      <c r="X2706" s="1">
        <v>61</v>
      </c>
      <c r="Y2706" s="1">
        <v>126.19544383572273</v>
      </c>
      <c r="Z2706" s="1">
        <v>132.61104610436888</v>
      </c>
      <c r="AA2706" s="1">
        <v>132.1026306152344</v>
      </c>
      <c r="AB2706" s="1" t="s">
        <v>3428</v>
      </c>
      <c r="AC2706" s="3">
        <v>165</v>
      </c>
      <c r="AD2706" s="3">
        <f>_xlfn.XLOOKUP(B2706,EVENTOS!B:B,EVENTOS!M:M,"--",0,1)</f>
        <v>520</v>
      </c>
      <c r="AE2706" s="3">
        <v>1</v>
      </c>
      <c r="AF2706" s="12">
        <f>_xlfn.XLOOKUP(C2706,ESTACIONES!B:B,ESTACIONES!N:N,0,0,1)</f>
        <v>1.7763599676124047</v>
      </c>
      <c r="AG2706">
        <f>_xlfn.XLOOKUP(A2706,'L y W'!A:A,'L y W'!B:B,0,0,1)</f>
        <v>0</v>
      </c>
      <c r="AH2706">
        <f>_xlfn.XLOOKUP(A2706,'L y W'!A:A,'L y W'!C:C,0,0,1)</f>
        <v>0</v>
      </c>
    </row>
    <row r="2707" spans="1:34" x14ac:dyDescent="0.3">
      <c r="A2707" s="1">
        <v>5209</v>
      </c>
      <c r="B2707" s="1" t="s">
        <v>3392</v>
      </c>
      <c r="C2707" s="1" t="s">
        <v>179</v>
      </c>
      <c r="D2707" s="1">
        <v>2018</v>
      </c>
      <c r="E2707" s="1">
        <v>12</v>
      </c>
      <c r="F2707" s="1">
        <v>5</v>
      </c>
      <c r="G2707" s="1">
        <v>17</v>
      </c>
      <c r="H2707" s="1">
        <v>12</v>
      </c>
      <c r="I2707" s="1">
        <v>14</v>
      </c>
      <c r="J2707" s="1">
        <v>-33.692999999999998</v>
      </c>
      <c r="K2707" s="1">
        <v>-71.5</v>
      </c>
      <c r="L2707" s="1">
        <v>5.3</v>
      </c>
      <c r="M2707" s="1">
        <v>39.9</v>
      </c>
      <c r="N2707" s="1">
        <v>-32.7637</v>
      </c>
      <c r="O2707" s="1">
        <v>-70.550799999999995</v>
      </c>
      <c r="P2707" s="1">
        <v>0</v>
      </c>
      <c r="Q2707" s="1">
        <v>688</v>
      </c>
      <c r="R2707" s="7">
        <v>7.85</v>
      </c>
      <c r="S2707" s="1">
        <v>333</v>
      </c>
      <c r="T2707" s="1">
        <v>48</v>
      </c>
      <c r="U2707" s="1">
        <v>120</v>
      </c>
      <c r="V2707" s="1">
        <v>112</v>
      </c>
      <c r="W2707" s="1">
        <v>50</v>
      </c>
      <c r="X2707" s="1">
        <v>61</v>
      </c>
      <c r="Y2707" s="1">
        <v>135.83272136016279</v>
      </c>
      <c r="Z2707" s="1">
        <v>141.57167157347413</v>
      </c>
      <c r="AA2707" s="1">
        <v>141.28599548339841</v>
      </c>
      <c r="AB2707" s="1" t="s">
        <v>3429</v>
      </c>
      <c r="AC2707" s="3">
        <v>40</v>
      </c>
      <c r="AD2707" s="3">
        <f>_xlfn.XLOOKUP(B2707,EVENTOS!B:B,EVENTOS!M:M,"--",0,1)</f>
        <v>520</v>
      </c>
      <c r="AE2707" s="3">
        <v>1</v>
      </c>
      <c r="AF2707" s="12">
        <f>_xlfn.XLOOKUP(C2707,ESTACIONES!B:B,ESTACIONES!N:N,0,0,1)</f>
        <v>2.5932541292104783</v>
      </c>
      <c r="AG2707">
        <f>_xlfn.XLOOKUP(A2707,'L y W'!A:A,'L y W'!B:B,0,0,1)</f>
        <v>0</v>
      </c>
      <c r="AH2707">
        <f>_xlfn.XLOOKUP(A2707,'L y W'!A:A,'L y W'!C:C,0,0,1)</f>
        <v>0</v>
      </c>
    </row>
    <row r="2708" spans="1:34" x14ac:dyDescent="0.3">
      <c r="A2708" s="1">
        <v>521</v>
      </c>
      <c r="B2708" s="1" t="s">
        <v>3389</v>
      </c>
      <c r="C2708" s="1" t="s">
        <v>406</v>
      </c>
      <c r="D2708" s="1">
        <v>2014</v>
      </c>
      <c r="E2708" s="1">
        <v>6</v>
      </c>
      <c r="F2708" s="1">
        <v>20</v>
      </c>
      <c r="G2708" s="1">
        <v>19</v>
      </c>
      <c r="H2708" s="1">
        <v>53</v>
      </c>
      <c r="I2708" s="1">
        <v>32</v>
      </c>
      <c r="J2708" s="1">
        <v>-19.771000000000001</v>
      </c>
      <c r="K2708" s="1">
        <v>-70.941000000000003</v>
      </c>
      <c r="L2708" s="1">
        <v>5.2</v>
      </c>
      <c r="M2708" s="1">
        <v>39.6</v>
      </c>
      <c r="N2708" s="1">
        <v>-19.995450000000002</v>
      </c>
      <c r="O2708" s="1">
        <v>-69.767070000000004</v>
      </c>
      <c r="P2708" s="1">
        <v>0</v>
      </c>
      <c r="Q2708" s="1">
        <v>418</v>
      </c>
      <c r="R2708" s="7">
        <v>2.8</v>
      </c>
      <c r="S2708" s="1">
        <v>349</v>
      </c>
      <c r="T2708" s="1">
        <v>24</v>
      </c>
      <c r="U2708" s="1">
        <v>94</v>
      </c>
      <c r="V2708" s="1">
        <v>164</v>
      </c>
      <c r="W2708" s="1">
        <v>66</v>
      </c>
      <c r="X2708" s="1">
        <v>88</v>
      </c>
      <c r="Y2708" s="1">
        <v>125.42415877371369</v>
      </c>
      <c r="Z2708" s="1">
        <v>131.52710596714937</v>
      </c>
      <c r="AA2708" s="1">
        <v>147.48500000000001</v>
      </c>
      <c r="AB2708" s="1" t="s">
        <v>3430</v>
      </c>
      <c r="AC2708" s="3">
        <v>50</v>
      </c>
      <c r="AD2708" s="3">
        <f>_xlfn.XLOOKUP(B2708,EVENTOS!B:B,EVENTOS!M:M,"--",0,1)</f>
        <v>519</v>
      </c>
      <c r="AE2708" s="3">
        <v>1</v>
      </c>
      <c r="AF2708" s="12">
        <f>_xlfn.XLOOKUP(C2708,ESTACIONES!B:B,ESTACIONES!N:N,0,0,1)</f>
        <v>3.6247955390389586</v>
      </c>
      <c r="AG2708">
        <f>_xlfn.XLOOKUP(A2708,'L y W'!A:A,'L y W'!B:B,0,0,1)</f>
        <v>0</v>
      </c>
      <c r="AH2708">
        <f>_xlfn.XLOOKUP(A2708,'L y W'!A:A,'L y W'!C:C,0,0,1)</f>
        <v>0</v>
      </c>
    </row>
    <row r="2709" spans="1:34" x14ac:dyDescent="0.3">
      <c r="A2709" s="1">
        <v>5210</v>
      </c>
      <c r="B2709" s="1" t="s">
        <v>3392</v>
      </c>
      <c r="C2709" s="1" t="s">
        <v>1661</v>
      </c>
      <c r="D2709" s="1">
        <v>2018</v>
      </c>
      <c r="E2709" s="1">
        <v>12</v>
      </c>
      <c r="F2709" s="1">
        <v>5</v>
      </c>
      <c r="G2709" s="1">
        <v>17</v>
      </c>
      <c r="H2709" s="1">
        <v>12</v>
      </c>
      <c r="I2709" s="1">
        <v>14</v>
      </c>
      <c r="J2709" s="1">
        <v>-33.692999999999998</v>
      </c>
      <c r="K2709" s="1">
        <v>-71.5</v>
      </c>
      <c r="L2709" s="1">
        <v>5.3</v>
      </c>
      <c r="M2709" s="1">
        <v>39.9</v>
      </c>
      <c r="N2709" s="1">
        <v>-33.657110000000003</v>
      </c>
      <c r="O2709" s="1">
        <v>-71.614279999999994</v>
      </c>
      <c r="P2709" s="1">
        <v>80</v>
      </c>
      <c r="Q2709" s="1">
        <v>359</v>
      </c>
      <c r="R2709" s="7">
        <v>2.46</v>
      </c>
      <c r="S2709" s="1">
        <v>333</v>
      </c>
      <c r="T2709" s="1">
        <v>48</v>
      </c>
      <c r="U2709" s="1">
        <v>120</v>
      </c>
      <c r="V2709" s="1">
        <v>112</v>
      </c>
      <c r="W2709" s="1">
        <v>50</v>
      </c>
      <c r="X2709" s="1">
        <v>61</v>
      </c>
      <c r="Y2709" s="1">
        <v>11.320746856234534</v>
      </c>
      <c r="Z2709" s="1">
        <v>41.551891766596427</v>
      </c>
      <c r="AA2709" s="1">
        <v>41.474491119384773</v>
      </c>
      <c r="AB2709" s="1" t="s">
        <v>3431</v>
      </c>
      <c r="AC2709" s="3">
        <v>108</v>
      </c>
      <c r="AD2709" s="3">
        <f>_xlfn.XLOOKUP(B2709,EVENTOS!B:B,EVENTOS!M:M,"--",0,1)</f>
        <v>520</v>
      </c>
      <c r="AE2709" s="3">
        <v>1</v>
      </c>
      <c r="AF2709" s="12">
        <f>_xlfn.XLOOKUP(C2709,ESTACIONES!B:B,ESTACIONES!N:N,0,0,1)</f>
        <v>3.1397550983885267</v>
      </c>
      <c r="AG2709">
        <f>_xlfn.XLOOKUP(A2709,'L y W'!A:A,'L y W'!B:B,0,0,1)</f>
        <v>0</v>
      </c>
      <c r="AH2709">
        <f>_xlfn.XLOOKUP(A2709,'L y W'!A:A,'L y W'!C:C,0,0,1)</f>
        <v>0</v>
      </c>
    </row>
    <row r="2710" spans="1:34" x14ac:dyDescent="0.3">
      <c r="A2710" s="1">
        <v>5213</v>
      </c>
      <c r="B2710" s="1" t="s">
        <v>3432</v>
      </c>
      <c r="C2710" s="1" t="s">
        <v>43</v>
      </c>
      <c r="D2710" s="1">
        <v>2018</v>
      </c>
      <c r="E2710" s="1">
        <v>12</v>
      </c>
      <c r="F2710" s="1">
        <v>6</v>
      </c>
      <c r="G2710" s="1">
        <v>5</v>
      </c>
      <c r="H2710" s="1">
        <v>24</v>
      </c>
      <c r="I2710" s="1">
        <v>14</v>
      </c>
      <c r="J2710" s="1">
        <v>-30.718</v>
      </c>
      <c r="K2710" s="1">
        <v>-71.408000000000001</v>
      </c>
      <c r="L2710" s="1">
        <v>4.5999999999999996</v>
      </c>
      <c r="M2710" s="1">
        <v>50.2</v>
      </c>
      <c r="N2710" s="1">
        <v>-30.23387</v>
      </c>
      <c r="O2710" s="1">
        <v>-71.081590000000006</v>
      </c>
      <c r="P2710" s="1">
        <v>1032</v>
      </c>
      <c r="Q2710" s="1">
        <v>517</v>
      </c>
      <c r="R2710" s="7">
        <v>6.5</v>
      </c>
      <c r="S2710" s="1" t="s">
        <v>38</v>
      </c>
      <c r="T2710" s="1" t="s">
        <v>38</v>
      </c>
      <c r="U2710" s="1" t="s">
        <v>38</v>
      </c>
      <c r="V2710" s="1" t="s">
        <v>38</v>
      </c>
      <c r="W2710" s="1" t="s">
        <v>38</v>
      </c>
      <c r="X2710" s="1" t="s">
        <v>38</v>
      </c>
      <c r="Y2710" s="1">
        <v>62.152382779457028</v>
      </c>
      <c r="Z2710" s="1">
        <v>80.545865872583093</v>
      </c>
      <c r="AA2710" s="1">
        <v>80.545865872583093</v>
      </c>
      <c r="AB2710" s="1" t="s">
        <v>3433</v>
      </c>
      <c r="AC2710" s="3">
        <v>5</v>
      </c>
      <c r="AD2710" s="3">
        <f>_xlfn.XLOOKUP(B2710,EVENTOS!B:B,EVENTOS!M:M,"--",0,1)</f>
        <v>522</v>
      </c>
      <c r="AE2710" s="3">
        <v>2</v>
      </c>
      <c r="AF2710" s="12">
        <f>_xlfn.XLOOKUP(C2710,ESTACIONES!B:B,ESTACIONES!N:N,0,0,1)</f>
        <v>2.335647305457484</v>
      </c>
      <c r="AG2710" t="e">
        <f>_xlfn.XLOOKUP(A2710,'L y W'!A:A,'L y W'!B:B,0,0,1)</f>
        <v>#N/A</v>
      </c>
      <c r="AH2710" t="e">
        <f>_xlfn.XLOOKUP(A2710,'L y W'!A:A,'L y W'!C:C,0,0,1)</f>
        <v>#N/A</v>
      </c>
    </row>
    <row r="2711" spans="1:34" x14ac:dyDescent="0.3">
      <c r="A2711" s="1">
        <v>5215</v>
      </c>
      <c r="B2711" s="1" t="s">
        <v>3432</v>
      </c>
      <c r="C2711" s="1" t="s">
        <v>524</v>
      </c>
      <c r="D2711" s="1">
        <v>2018</v>
      </c>
      <c r="E2711" s="1">
        <v>12</v>
      </c>
      <c r="F2711" s="1">
        <v>6</v>
      </c>
      <c r="G2711" s="1">
        <v>5</v>
      </c>
      <c r="H2711" s="1">
        <v>24</v>
      </c>
      <c r="I2711" s="1">
        <v>14</v>
      </c>
      <c r="J2711" s="1">
        <v>-30.718</v>
      </c>
      <c r="K2711" s="1">
        <v>-71.408000000000001</v>
      </c>
      <c r="L2711" s="1">
        <v>4.5999999999999996</v>
      </c>
      <c r="M2711" s="1">
        <v>50.2</v>
      </c>
      <c r="N2711" s="1">
        <v>-30.579305999999999</v>
      </c>
      <c r="O2711" s="1">
        <v>-71.494556000000003</v>
      </c>
      <c r="P2711" s="1">
        <v>203</v>
      </c>
      <c r="Q2711" s="1">
        <v>505</v>
      </c>
      <c r="R2711" s="7">
        <v>1.75</v>
      </c>
      <c r="S2711" s="1" t="s">
        <v>38</v>
      </c>
      <c r="T2711" s="1" t="s">
        <v>38</v>
      </c>
      <c r="U2711" s="1" t="s">
        <v>38</v>
      </c>
      <c r="V2711" s="1" t="s">
        <v>38</v>
      </c>
      <c r="W2711" s="1" t="s">
        <v>38</v>
      </c>
      <c r="X2711" s="1" t="s">
        <v>38</v>
      </c>
      <c r="Y2711" s="1">
        <v>17.471637455274333</v>
      </c>
      <c r="Z2711" s="1">
        <v>53.345295241178917</v>
      </c>
      <c r="AA2711" s="1">
        <v>53.345295241178917</v>
      </c>
      <c r="AB2711" s="1" t="s">
        <v>3434</v>
      </c>
      <c r="AC2711" s="3">
        <v>59</v>
      </c>
      <c r="AD2711" s="3">
        <f>_xlfn.XLOOKUP(B2711,EVENTOS!B:B,EVENTOS!M:M,"--",0,1)</f>
        <v>522</v>
      </c>
      <c r="AE2711" s="3">
        <v>2</v>
      </c>
      <c r="AF2711" s="12">
        <f>_xlfn.XLOOKUP(C2711,ESTACIONES!B:B,ESTACIONES!N:N,0,0,1)</f>
        <v>2.4467954161962564</v>
      </c>
      <c r="AG2711" t="e">
        <f>_xlfn.XLOOKUP(A2711,'L y W'!A:A,'L y W'!B:B,0,0,1)</f>
        <v>#N/A</v>
      </c>
      <c r="AH2711" t="e">
        <f>_xlfn.XLOOKUP(A2711,'L y W'!A:A,'L y W'!C:C,0,0,1)</f>
        <v>#N/A</v>
      </c>
    </row>
    <row r="2712" spans="1:34" x14ac:dyDescent="0.3">
      <c r="A2712" s="1">
        <v>5218</v>
      </c>
      <c r="B2712" s="1" t="s">
        <v>3432</v>
      </c>
      <c r="C2712" s="1" t="s">
        <v>2800</v>
      </c>
      <c r="D2712" s="1">
        <v>2018</v>
      </c>
      <c r="E2712" s="1">
        <v>12</v>
      </c>
      <c r="F2712" s="1">
        <v>6</v>
      </c>
      <c r="G2712" s="1">
        <v>5</v>
      </c>
      <c r="H2712" s="1">
        <v>24</v>
      </c>
      <c r="I2712" s="1">
        <v>14</v>
      </c>
      <c r="J2712" s="1">
        <v>-30.718</v>
      </c>
      <c r="K2712" s="1">
        <v>-71.408000000000001</v>
      </c>
      <c r="L2712" s="1">
        <v>4.5999999999999996</v>
      </c>
      <c r="M2712" s="1">
        <v>50.2</v>
      </c>
      <c r="N2712" s="1">
        <v>-30.601056</v>
      </c>
      <c r="O2712" s="1">
        <v>-71.201131000000004</v>
      </c>
      <c r="P2712" s="1">
        <v>197</v>
      </c>
      <c r="Q2712" s="1">
        <v>799</v>
      </c>
      <c r="R2712" s="7">
        <v>1.1000000000000001</v>
      </c>
      <c r="S2712" s="1" t="s">
        <v>38</v>
      </c>
      <c r="T2712" s="1" t="s">
        <v>38</v>
      </c>
      <c r="U2712" s="1" t="s">
        <v>38</v>
      </c>
      <c r="V2712" s="1" t="s">
        <v>38</v>
      </c>
      <c r="W2712" s="1" t="s">
        <v>38</v>
      </c>
      <c r="X2712" s="1" t="s">
        <v>38</v>
      </c>
      <c r="Y2712" s="1">
        <v>23.689349792759774</v>
      </c>
      <c r="Z2712" s="1">
        <v>55.687008382599693</v>
      </c>
      <c r="AA2712" s="1">
        <v>55.687008382599693</v>
      </c>
      <c r="AB2712" s="1" t="s">
        <v>3435</v>
      </c>
      <c r="AC2712" s="3">
        <v>158</v>
      </c>
      <c r="AD2712" s="3">
        <f>_xlfn.XLOOKUP(B2712,EVENTOS!B:B,EVENTOS!M:M,"--",0,1)</f>
        <v>522</v>
      </c>
      <c r="AE2712" s="3">
        <v>2</v>
      </c>
      <c r="AF2712" s="12">
        <f>_xlfn.XLOOKUP(C2712,ESTACIONES!B:B,ESTACIONES!N:N,0,0,1)</f>
        <v>2.4133977856306723</v>
      </c>
      <c r="AG2712" t="e">
        <f>_xlfn.XLOOKUP(A2712,'L y W'!A:A,'L y W'!B:B,0,0,1)</f>
        <v>#N/A</v>
      </c>
      <c r="AH2712" t="e">
        <f>_xlfn.XLOOKUP(A2712,'L y W'!A:A,'L y W'!C:C,0,0,1)</f>
        <v>#N/A</v>
      </c>
    </row>
    <row r="2713" spans="1:34" x14ac:dyDescent="0.3">
      <c r="A2713" s="1">
        <v>522</v>
      </c>
      <c r="B2713" s="1" t="s">
        <v>3389</v>
      </c>
      <c r="C2713" s="1" t="s">
        <v>484</v>
      </c>
      <c r="D2713" s="1">
        <v>2014</v>
      </c>
      <c r="E2713" s="1">
        <v>6</v>
      </c>
      <c r="F2713" s="1">
        <v>20</v>
      </c>
      <c r="G2713" s="1">
        <v>19</v>
      </c>
      <c r="H2713" s="1">
        <v>53</v>
      </c>
      <c r="I2713" s="1">
        <v>32</v>
      </c>
      <c r="J2713" s="1">
        <v>-19.771000000000001</v>
      </c>
      <c r="K2713" s="1">
        <v>-70.941000000000003</v>
      </c>
      <c r="L2713" s="1">
        <v>5.2</v>
      </c>
      <c r="M2713" s="1">
        <v>39.6</v>
      </c>
      <c r="N2713" s="1">
        <v>-19.312390000000001</v>
      </c>
      <c r="O2713" s="1">
        <v>-69.427279999999996</v>
      </c>
      <c r="P2713" s="1">
        <v>0</v>
      </c>
      <c r="Q2713" s="1">
        <v>346</v>
      </c>
      <c r="R2713" s="7">
        <v>1.1399999999999999</v>
      </c>
      <c r="S2713" s="1">
        <v>349</v>
      </c>
      <c r="T2713" s="1">
        <v>24</v>
      </c>
      <c r="U2713" s="1">
        <v>94</v>
      </c>
      <c r="V2713" s="1">
        <v>164</v>
      </c>
      <c r="W2713" s="1">
        <v>66</v>
      </c>
      <c r="X2713" s="1">
        <v>88</v>
      </c>
      <c r="Y2713" s="1">
        <v>166.77356125825455</v>
      </c>
      <c r="Z2713" s="1">
        <v>171.41056191133842</v>
      </c>
      <c r="AA2713" s="1">
        <v>187.17500000000001</v>
      </c>
      <c r="AB2713" s="1" t="s">
        <v>3436</v>
      </c>
      <c r="AC2713" s="3">
        <v>56</v>
      </c>
      <c r="AD2713" s="3">
        <f>_xlfn.XLOOKUP(B2713,EVENTOS!B:B,EVENTOS!M:M,"--",0,1)</f>
        <v>519</v>
      </c>
      <c r="AE2713" s="3">
        <v>1</v>
      </c>
      <c r="AF2713" s="12">
        <f>_xlfn.XLOOKUP(C2713,ESTACIONES!B:B,ESTACIONES!N:N,0,0,1)</f>
        <v>3.9528596519652126</v>
      </c>
      <c r="AG2713">
        <f>_xlfn.XLOOKUP(A2713,'L y W'!A:A,'L y W'!B:B,0,0,1)</f>
        <v>0</v>
      </c>
      <c r="AH2713">
        <f>_xlfn.XLOOKUP(A2713,'L y W'!A:A,'L y W'!C:C,0,0,1)</f>
        <v>0</v>
      </c>
    </row>
    <row r="2714" spans="1:34" x14ac:dyDescent="0.3">
      <c r="A2714" s="1">
        <v>5224</v>
      </c>
      <c r="B2714" s="1" t="s">
        <v>3437</v>
      </c>
      <c r="C2714" s="1" t="s">
        <v>93</v>
      </c>
      <c r="D2714" s="1">
        <v>2018</v>
      </c>
      <c r="E2714" s="1">
        <v>12</v>
      </c>
      <c r="F2714" s="1">
        <v>7</v>
      </c>
      <c r="G2714" s="1">
        <v>9</v>
      </c>
      <c r="H2714" s="1">
        <v>44</v>
      </c>
      <c r="I2714" s="1">
        <v>18</v>
      </c>
      <c r="J2714" s="1">
        <v>-29.006</v>
      </c>
      <c r="K2714" s="1">
        <v>-70.363</v>
      </c>
      <c r="L2714" s="1">
        <v>4.8</v>
      </c>
      <c r="M2714" s="1">
        <v>96.8</v>
      </c>
      <c r="N2714" s="1">
        <v>-29.877189999999999</v>
      </c>
      <c r="O2714" s="1">
        <v>-71.237870000000001</v>
      </c>
      <c r="P2714" s="1">
        <v>0</v>
      </c>
      <c r="Q2714" s="1">
        <v>399</v>
      </c>
      <c r="R2714" s="7">
        <v>1.18</v>
      </c>
      <c r="S2714" s="1" t="s">
        <v>38</v>
      </c>
      <c r="T2714" s="1" t="s">
        <v>38</v>
      </c>
      <c r="U2714" s="1" t="s">
        <v>38</v>
      </c>
      <c r="V2714" s="1" t="s">
        <v>38</v>
      </c>
      <c r="W2714" s="1" t="s">
        <v>38</v>
      </c>
      <c r="X2714" s="1" t="s">
        <v>38</v>
      </c>
      <c r="Y2714" s="1">
        <v>128.56688684005766</v>
      </c>
      <c r="Z2714" s="1">
        <v>160.93378884418337</v>
      </c>
      <c r="AA2714" s="1">
        <v>160.93378884418337</v>
      </c>
      <c r="AB2714" s="1" t="s">
        <v>3438</v>
      </c>
      <c r="AC2714" s="3">
        <v>16</v>
      </c>
      <c r="AD2714" s="3">
        <f>_xlfn.XLOOKUP(B2714,EVENTOS!B:B,EVENTOS!M:M,"--",0,1)</f>
        <v>523</v>
      </c>
      <c r="AE2714" s="3">
        <v>2</v>
      </c>
      <c r="AF2714" s="12">
        <f>_xlfn.XLOOKUP(C2714,ESTACIONES!B:B,ESTACIONES!N:N,0,0,1)</f>
        <v>2.8226612561991336</v>
      </c>
      <c r="AG2714" t="e">
        <f>_xlfn.XLOOKUP(A2714,'L y W'!A:A,'L y W'!B:B,0,0,1)</f>
        <v>#N/A</v>
      </c>
      <c r="AH2714" t="e">
        <f>_xlfn.XLOOKUP(A2714,'L y W'!A:A,'L y W'!C:C,0,0,1)</f>
        <v>#N/A</v>
      </c>
    </row>
    <row r="2715" spans="1:34" x14ac:dyDescent="0.3">
      <c r="A2715" s="1">
        <v>5226</v>
      </c>
      <c r="B2715" s="1" t="s">
        <v>3437</v>
      </c>
      <c r="C2715" s="1" t="s">
        <v>107</v>
      </c>
      <c r="D2715" s="1">
        <v>2018</v>
      </c>
      <c r="E2715" s="1">
        <v>12</v>
      </c>
      <c r="F2715" s="1">
        <v>7</v>
      </c>
      <c r="G2715" s="1">
        <v>9</v>
      </c>
      <c r="H2715" s="1">
        <v>44</v>
      </c>
      <c r="I2715" s="1">
        <v>18</v>
      </c>
      <c r="J2715" s="1">
        <v>-29.006</v>
      </c>
      <c r="K2715" s="1">
        <v>-70.363</v>
      </c>
      <c r="L2715" s="1">
        <v>4.8</v>
      </c>
      <c r="M2715" s="1">
        <v>96.8</v>
      </c>
      <c r="N2715" s="1">
        <v>-29.510639999999999</v>
      </c>
      <c r="O2715" s="1">
        <v>-71.200360000000003</v>
      </c>
      <c r="P2715" s="1">
        <v>0</v>
      </c>
      <c r="Q2715" s="1">
        <v>576</v>
      </c>
      <c r="R2715" s="7">
        <v>5.77</v>
      </c>
      <c r="S2715" s="1" t="s">
        <v>38</v>
      </c>
      <c r="T2715" s="1" t="s">
        <v>38</v>
      </c>
      <c r="U2715" s="1" t="s">
        <v>38</v>
      </c>
      <c r="V2715" s="1" t="s">
        <v>38</v>
      </c>
      <c r="W2715" s="1" t="s">
        <v>38</v>
      </c>
      <c r="X2715" s="1" t="s">
        <v>38</v>
      </c>
      <c r="Y2715" s="1">
        <v>98.754763994498703</v>
      </c>
      <c r="Z2715" s="1">
        <v>138.28500790616869</v>
      </c>
      <c r="AA2715" s="1">
        <v>138.28500790616869</v>
      </c>
      <c r="AB2715" s="1" t="s">
        <v>3439</v>
      </c>
      <c r="AC2715" s="3">
        <v>19</v>
      </c>
      <c r="AD2715" s="3">
        <f>_xlfn.XLOOKUP(B2715,EVENTOS!B:B,EVENTOS!M:M,"--",0,1)</f>
        <v>523</v>
      </c>
      <c r="AE2715" s="3">
        <v>2</v>
      </c>
      <c r="AF2715" s="12">
        <f>_xlfn.XLOOKUP(C2715,ESTACIONES!B:B,ESTACIONES!N:N,0,0,1)</f>
        <v>3.0510064704910347</v>
      </c>
      <c r="AG2715" t="e">
        <f>_xlfn.XLOOKUP(A2715,'L y W'!A:A,'L y W'!B:B,0,0,1)</f>
        <v>#N/A</v>
      </c>
      <c r="AH2715" t="e">
        <f>_xlfn.XLOOKUP(A2715,'L y W'!A:A,'L y W'!C:C,0,0,1)</f>
        <v>#N/A</v>
      </c>
    </row>
    <row r="2716" spans="1:34" x14ac:dyDescent="0.3">
      <c r="A2716" s="1">
        <v>523</v>
      </c>
      <c r="B2716" s="1" t="s">
        <v>3440</v>
      </c>
      <c r="C2716" s="1" t="s">
        <v>35</v>
      </c>
      <c r="D2716" s="1">
        <v>2014</v>
      </c>
      <c r="E2716" s="1">
        <v>6</v>
      </c>
      <c r="F2716" s="1">
        <v>20</v>
      </c>
      <c r="G2716" s="1">
        <v>20</v>
      </c>
      <c r="H2716" s="1">
        <v>22</v>
      </c>
      <c r="I2716" s="1">
        <v>29</v>
      </c>
      <c r="J2716" s="1">
        <v>-19.760999999999999</v>
      </c>
      <c r="K2716" s="1">
        <v>-71.037000000000006</v>
      </c>
      <c r="L2716" s="1">
        <v>5.4</v>
      </c>
      <c r="M2716" s="1">
        <v>33.200000000000003</v>
      </c>
      <c r="N2716" s="1">
        <v>-20.230340000000002</v>
      </c>
      <c r="O2716" s="1">
        <v>-70.145920000000004</v>
      </c>
      <c r="P2716" s="1">
        <v>0</v>
      </c>
      <c r="Q2716" s="1">
        <v>635</v>
      </c>
      <c r="R2716" s="7">
        <v>7.01</v>
      </c>
      <c r="S2716" s="1">
        <v>344</v>
      </c>
      <c r="T2716" s="1">
        <v>21</v>
      </c>
      <c r="U2716" s="1">
        <v>84</v>
      </c>
      <c r="V2716" s="1">
        <v>171</v>
      </c>
      <c r="W2716" s="1">
        <v>70</v>
      </c>
      <c r="X2716" s="1">
        <v>92</v>
      </c>
      <c r="Y2716" s="1">
        <v>106.74912451030249</v>
      </c>
      <c r="Z2716" s="1">
        <v>111.7927349326246</v>
      </c>
      <c r="AA2716" s="1">
        <v>111.9083938598633</v>
      </c>
      <c r="AB2716" s="1" t="s">
        <v>3441</v>
      </c>
      <c r="AC2716" s="3">
        <v>3</v>
      </c>
      <c r="AD2716" s="3">
        <f>_xlfn.XLOOKUP(B2716,EVENTOS!B:B,EVENTOS!M:M,"--",0,1)</f>
        <v>524</v>
      </c>
      <c r="AE2716" s="3">
        <v>1</v>
      </c>
      <c r="AF2716" s="12">
        <f>_xlfn.XLOOKUP(C2716,ESTACIONES!B:B,ESTACIONES!N:N,0,0,1)</f>
        <v>6.1460543197080302</v>
      </c>
      <c r="AG2716">
        <f>_xlfn.XLOOKUP(A2716,'L y W'!A:A,'L y W'!B:B,0,0,1)</f>
        <v>0</v>
      </c>
      <c r="AH2716">
        <f>_xlfn.XLOOKUP(A2716,'L y W'!A:A,'L y W'!C:C,0,0,1)</f>
        <v>0</v>
      </c>
    </row>
    <row r="2717" spans="1:34" x14ac:dyDescent="0.3">
      <c r="A2717" s="1">
        <v>5230</v>
      </c>
      <c r="B2717" s="1" t="s">
        <v>3437</v>
      </c>
      <c r="C2717" s="1" t="s">
        <v>3033</v>
      </c>
      <c r="D2717" s="1">
        <v>2018</v>
      </c>
      <c r="E2717" s="1">
        <v>12</v>
      </c>
      <c r="F2717" s="1">
        <v>7</v>
      </c>
      <c r="G2717" s="1">
        <v>9</v>
      </c>
      <c r="H2717" s="1">
        <v>44</v>
      </c>
      <c r="I2717" s="1">
        <v>18</v>
      </c>
      <c r="J2717" s="1">
        <v>-29.006</v>
      </c>
      <c r="K2717" s="1">
        <v>-70.363</v>
      </c>
      <c r="L2717" s="1">
        <v>4.8</v>
      </c>
      <c r="M2717" s="1">
        <v>96.8</v>
      </c>
      <c r="N2717" s="1">
        <v>-29.87914</v>
      </c>
      <c r="O2717" s="1">
        <v>-71.271379999999994</v>
      </c>
      <c r="P2717" s="1">
        <v>34</v>
      </c>
      <c r="Q2717" s="1">
        <v>281</v>
      </c>
      <c r="R2717" s="7">
        <v>1.3</v>
      </c>
      <c r="S2717" s="1" t="s">
        <v>38</v>
      </c>
      <c r="T2717" s="1" t="s">
        <v>38</v>
      </c>
      <c r="U2717" s="1" t="s">
        <v>38</v>
      </c>
      <c r="V2717" s="1" t="s">
        <v>38</v>
      </c>
      <c r="W2717" s="1" t="s">
        <v>38</v>
      </c>
      <c r="X2717" s="1" t="s">
        <v>38</v>
      </c>
      <c r="Y2717" s="1">
        <v>130.89524802138035</v>
      </c>
      <c r="Z2717" s="1">
        <v>162.82011396193863</v>
      </c>
      <c r="AA2717" s="1">
        <v>162.82011396193863</v>
      </c>
      <c r="AB2717" s="1" t="s">
        <v>3442</v>
      </c>
      <c r="AC2717" s="3">
        <v>167</v>
      </c>
      <c r="AD2717" s="3">
        <f>_xlfn.XLOOKUP(B2717,EVENTOS!B:B,EVENTOS!M:M,"--",0,1)</f>
        <v>523</v>
      </c>
      <c r="AE2717" s="3">
        <v>2</v>
      </c>
      <c r="AF2717" s="12">
        <f>_xlfn.XLOOKUP(C2717,ESTACIONES!B:B,ESTACIONES!N:N,0,0,1)</f>
        <v>5.5979427813837539</v>
      </c>
      <c r="AG2717" t="e">
        <f>_xlfn.XLOOKUP(A2717,'L y W'!A:A,'L y W'!B:B,0,0,1)</f>
        <v>#N/A</v>
      </c>
      <c r="AH2717" t="e">
        <f>_xlfn.XLOOKUP(A2717,'L y W'!A:A,'L y W'!C:C,0,0,1)</f>
        <v>#N/A</v>
      </c>
    </row>
    <row r="2718" spans="1:34" x14ac:dyDescent="0.3">
      <c r="A2718" s="1">
        <v>5231</v>
      </c>
      <c r="B2718" s="1" t="s">
        <v>3437</v>
      </c>
      <c r="C2718" s="1" t="s">
        <v>2859</v>
      </c>
      <c r="D2718" s="1">
        <v>2018</v>
      </c>
      <c r="E2718" s="1">
        <v>12</v>
      </c>
      <c r="F2718" s="1">
        <v>7</v>
      </c>
      <c r="G2718" s="1">
        <v>9</v>
      </c>
      <c r="H2718" s="1">
        <v>44</v>
      </c>
      <c r="I2718" s="1">
        <v>18</v>
      </c>
      <c r="J2718" s="1">
        <v>-29.006</v>
      </c>
      <c r="K2718" s="1">
        <v>-70.363</v>
      </c>
      <c r="L2718" s="1">
        <v>4.8</v>
      </c>
      <c r="M2718" s="1">
        <v>96.8</v>
      </c>
      <c r="N2718" s="1">
        <v>-29.90438</v>
      </c>
      <c r="O2718" s="1">
        <v>-71.237939999999995</v>
      </c>
      <c r="P2718" s="1">
        <v>73</v>
      </c>
      <c r="Q2718" s="1">
        <v>529</v>
      </c>
      <c r="R2718" s="7">
        <v>1.6023809523809527</v>
      </c>
      <c r="S2718" s="1" t="s">
        <v>38</v>
      </c>
      <c r="T2718" s="1" t="s">
        <v>38</v>
      </c>
      <c r="U2718" s="1" t="s">
        <v>38</v>
      </c>
      <c r="V2718" s="1" t="s">
        <v>38</v>
      </c>
      <c r="W2718" s="1" t="s">
        <v>38</v>
      </c>
      <c r="X2718" s="1" t="s">
        <v>38</v>
      </c>
      <c r="Y2718" s="1">
        <v>130.84282703378528</v>
      </c>
      <c r="Z2718" s="1">
        <v>162.80117786795356</v>
      </c>
      <c r="AA2718" s="1">
        <v>162.80117786795356</v>
      </c>
      <c r="AB2718" s="1" t="s">
        <v>3443</v>
      </c>
      <c r="AC2718" s="3">
        <v>160</v>
      </c>
      <c r="AD2718" s="3">
        <f>_xlfn.XLOOKUP(B2718,EVENTOS!B:B,EVENTOS!M:M,"--",0,1)</f>
        <v>523</v>
      </c>
      <c r="AE2718" s="3">
        <v>2</v>
      </c>
      <c r="AF2718" s="12">
        <f>_xlfn.XLOOKUP(C2718,ESTACIONES!B:B,ESTACIONES!N:N,0,0,1)</f>
        <v>2.2613598152657159</v>
      </c>
      <c r="AG2718" t="e">
        <f>_xlfn.XLOOKUP(A2718,'L y W'!A:A,'L y W'!B:B,0,0,1)</f>
        <v>#N/A</v>
      </c>
      <c r="AH2718" t="e">
        <f>_xlfn.XLOOKUP(A2718,'L y W'!A:A,'L y W'!C:C,0,0,1)</f>
        <v>#N/A</v>
      </c>
    </row>
    <row r="2719" spans="1:34" x14ac:dyDescent="0.3">
      <c r="A2719" s="1">
        <v>5238</v>
      </c>
      <c r="B2719" s="1" t="s">
        <v>3444</v>
      </c>
      <c r="C2719" s="1" t="s">
        <v>212</v>
      </c>
      <c r="D2719" s="1">
        <v>2018</v>
      </c>
      <c r="E2719" s="1">
        <v>12</v>
      </c>
      <c r="F2719" s="1">
        <v>11</v>
      </c>
      <c r="G2719" s="1">
        <v>5</v>
      </c>
      <c r="H2719" s="1">
        <v>33</v>
      </c>
      <c r="I2719" s="1">
        <v>12</v>
      </c>
      <c r="J2719" s="1">
        <v>-20.986999999999998</v>
      </c>
      <c r="K2719" s="1">
        <v>-69.950999999999993</v>
      </c>
      <c r="L2719" s="1">
        <v>5.0999999999999996</v>
      </c>
      <c r="M2719" s="1">
        <v>67.900000000000006</v>
      </c>
      <c r="N2719" s="1">
        <v>-19.668500000000002</v>
      </c>
      <c r="O2719" s="1">
        <v>-69.194199999999995</v>
      </c>
      <c r="P2719" s="1">
        <v>0</v>
      </c>
      <c r="Q2719" s="1">
        <v>973</v>
      </c>
      <c r="R2719" s="7">
        <v>7.75</v>
      </c>
      <c r="S2719" s="1" t="s">
        <v>38</v>
      </c>
      <c r="T2719" s="1" t="s">
        <v>38</v>
      </c>
      <c r="U2719" s="1" t="s">
        <v>38</v>
      </c>
      <c r="V2719" s="1" t="s">
        <v>38</v>
      </c>
      <c r="W2719" s="1" t="s">
        <v>38</v>
      </c>
      <c r="X2719" s="1" t="s">
        <v>38</v>
      </c>
      <c r="Y2719" s="1">
        <v>165.98971487613179</v>
      </c>
      <c r="Z2719" s="1">
        <v>179.34044564642835</v>
      </c>
      <c r="AA2719" s="1">
        <v>179.34044564642835</v>
      </c>
      <c r="AB2719" s="1" t="s">
        <v>3445</v>
      </c>
      <c r="AC2719" s="3">
        <v>42</v>
      </c>
      <c r="AD2719" s="3">
        <f>_xlfn.XLOOKUP(B2719,EVENTOS!B:B,EVENTOS!M:M,"--",0,1)</f>
        <v>525</v>
      </c>
      <c r="AE2719" s="3">
        <v>2</v>
      </c>
      <c r="AF2719" s="12">
        <f>_xlfn.XLOOKUP(C2719,ESTACIONES!B:B,ESTACIONES!N:N,0,0,1)</f>
        <v>5.985471124506704</v>
      </c>
      <c r="AG2719" t="e">
        <f>_xlfn.XLOOKUP(A2719,'L y W'!A:A,'L y W'!B:B,0,0,1)</f>
        <v>#N/A</v>
      </c>
      <c r="AH2719" t="e">
        <f>_xlfn.XLOOKUP(A2719,'L y W'!A:A,'L y W'!C:C,0,0,1)</f>
        <v>#N/A</v>
      </c>
    </row>
    <row r="2720" spans="1:34" x14ac:dyDescent="0.3">
      <c r="A2720" s="1">
        <v>5239</v>
      </c>
      <c r="B2720" s="1" t="s">
        <v>3444</v>
      </c>
      <c r="C2720" s="1" t="s">
        <v>482</v>
      </c>
      <c r="D2720" s="1">
        <v>2018</v>
      </c>
      <c r="E2720" s="1">
        <v>12</v>
      </c>
      <c r="F2720" s="1">
        <v>11</v>
      </c>
      <c r="G2720" s="1">
        <v>5</v>
      </c>
      <c r="H2720" s="1">
        <v>33</v>
      </c>
      <c r="I2720" s="1">
        <v>12</v>
      </c>
      <c r="J2720" s="1">
        <v>-20.986999999999998</v>
      </c>
      <c r="K2720" s="1">
        <v>-69.950999999999993</v>
      </c>
      <c r="L2720" s="1">
        <v>5.0999999999999996</v>
      </c>
      <c r="M2720" s="1">
        <v>67.900000000000006</v>
      </c>
      <c r="N2720" s="1">
        <v>-21.043230000000001</v>
      </c>
      <c r="O2720" s="1">
        <v>-69.487399999999994</v>
      </c>
      <c r="P2720" s="1">
        <v>0</v>
      </c>
      <c r="Q2720" s="1">
        <v>603</v>
      </c>
      <c r="R2720" s="7">
        <v>3.4</v>
      </c>
      <c r="S2720" s="1" t="s">
        <v>38</v>
      </c>
      <c r="T2720" s="1" t="s">
        <v>38</v>
      </c>
      <c r="U2720" s="1" t="s">
        <v>38</v>
      </c>
      <c r="V2720" s="1" t="s">
        <v>38</v>
      </c>
      <c r="W2720" s="1" t="s">
        <v>38</v>
      </c>
      <c r="X2720" s="1" t="s">
        <v>38</v>
      </c>
      <c r="Y2720" s="1">
        <v>48.596234340130927</v>
      </c>
      <c r="Z2720" s="1">
        <v>83.498526885454226</v>
      </c>
      <c r="AA2720" s="1">
        <v>83.498526885454226</v>
      </c>
      <c r="AB2720" s="1" t="s">
        <v>3446</v>
      </c>
      <c r="AC2720" s="3">
        <v>55</v>
      </c>
      <c r="AD2720" s="3">
        <f>_xlfn.XLOOKUP(B2720,EVENTOS!B:B,EVENTOS!M:M,"--",0,1)</f>
        <v>525</v>
      </c>
      <c r="AE2720" s="3">
        <v>2</v>
      </c>
      <c r="AF2720" s="12">
        <f>_xlfn.XLOOKUP(C2720,ESTACIONES!B:B,ESTACIONES!N:N,0,0,1)</f>
        <v>1.9568435515885059</v>
      </c>
      <c r="AG2720" t="e">
        <f>_xlfn.XLOOKUP(A2720,'L y W'!A:A,'L y W'!B:B,0,0,1)</f>
        <v>#N/A</v>
      </c>
      <c r="AH2720" t="e">
        <f>_xlfn.XLOOKUP(A2720,'L y W'!A:A,'L y W'!C:C,0,0,1)</f>
        <v>#N/A</v>
      </c>
    </row>
    <row r="2721" spans="1:34" x14ac:dyDescent="0.3">
      <c r="A2721" s="1">
        <v>524</v>
      </c>
      <c r="B2721" s="1" t="s">
        <v>3440</v>
      </c>
      <c r="C2721" s="1" t="s">
        <v>1456</v>
      </c>
      <c r="D2721" s="1">
        <v>2014</v>
      </c>
      <c r="E2721" s="1">
        <v>6</v>
      </c>
      <c r="F2721" s="1">
        <v>20</v>
      </c>
      <c r="G2721" s="1">
        <v>20</v>
      </c>
      <c r="H2721" s="1">
        <v>22</v>
      </c>
      <c r="I2721" s="1">
        <v>29</v>
      </c>
      <c r="J2721" s="1">
        <v>-19.760999999999999</v>
      </c>
      <c r="K2721" s="1">
        <v>-71.037000000000006</v>
      </c>
      <c r="L2721" s="1">
        <v>5.4</v>
      </c>
      <c r="M2721" s="1">
        <v>33.200000000000003</v>
      </c>
      <c r="N2721" s="1">
        <v>-20.239070000000002</v>
      </c>
      <c r="O2721" s="1">
        <v>-70.133300000000006</v>
      </c>
      <c r="P2721" s="1">
        <v>0</v>
      </c>
      <c r="Q2721" s="1">
        <v>697</v>
      </c>
      <c r="R2721" s="7">
        <v>25</v>
      </c>
      <c r="S2721" s="1">
        <v>344</v>
      </c>
      <c r="T2721" s="1">
        <v>21</v>
      </c>
      <c r="U2721" s="1">
        <v>84</v>
      </c>
      <c r="V2721" s="1">
        <v>171</v>
      </c>
      <c r="W2721" s="1">
        <v>70</v>
      </c>
      <c r="X2721" s="1">
        <v>92</v>
      </c>
      <c r="Y2721" s="1">
        <v>108.37111353481528</v>
      </c>
      <c r="Z2721" s="1">
        <v>113.34257032896255</v>
      </c>
      <c r="AA2721" s="1">
        <v>113.4620742797852</v>
      </c>
      <c r="AB2721" s="1" t="s">
        <v>3447</v>
      </c>
      <c r="AC2721" s="3">
        <v>97</v>
      </c>
      <c r="AD2721" s="3">
        <f>_xlfn.XLOOKUP(B2721,EVENTOS!B:B,EVENTOS!M:M,"--",0,1)</f>
        <v>524</v>
      </c>
      <c r="AE2721" s="3">
        <v>1</v>
      </c>
      <c r="AF2721" s="12">
        <f>_xlfn.XLOOKUP(C2721,ESTACIONES!B:B,ESTACIONES!N:N,0,0,1)</f>
        <v>2.9603634291035661</v>
      </c>
      <c r="AG2721">
        <f>_xlfn.XLOOKUP(A2721,'L y W'!A:A,'L y W'!B:B,0,0,1)</f>
        <v>0</v>
      </c>
      <c r="AH2721">
        <f>_xlfn.XLOOKUP(A2721,'L y W'!A:A,'L y W'!C:C,0,0,1)</f>
        <v>0</v>
      </c>
    </row>
    <row r="2722" spans="1:34" x14ac:dyDescent="0.3">
      <c r="A2722" s="1">
        <v>5240</v>
      </c>
      <c r="B2722" s="1" t="s">
        <v>3444</v>
      </c>
      <c r="C2722" s="1" t="s">
        <v>88</v>
      </c>
      <c r="D2722" s="1">
        <v>2018</v>
      </c>
      <c r="E2722" s="1">
        <v>12</v>
      </c>
      <c r="F2722" s="1">
        <v>11</v>
      </c>
      <c r="G2722" s="1">
        <v>5</v>
      </c>
      <c r="H2722" s="1">
        <v>33</v>
      </c>
      <c r="I2722" s="1">
        <v>12</v>
      </c>
      <c r="J2722" s="1">
        <v>-20.986999999999998</v>
      </c>
      <c r="K2722" s="1">
        <v>-69.950999999999993</v>
      </c>
      <c r="L2722" s="1">
        <v>5.0999999999999996</v>
      </c>
      <c r="M2722" s="1">
        <v>67.900000000000006</v>
      </c>
      <c r="N2722" s="1">
        <v>-20.256270000000001</v>
      </c>
      <c r="O2722" s="1">
        <v>-69.786010000000005</v>
      </c>
      <c r="P2722" s="1">
        <v>0</v>
      </c>
      <c r="Q2722" s="1">
        <v>344</v>
      </c>
      <c r="R2722" s="7">
        <v>2.4700000000000002</v>
      </c>
      <c r="S2722" s="1" t="s">
        <v>38</v>
      </c>
      <c r="T2722" s="1" t="s">
        <v>38</v>
      </c>
      <c r="U2722" s="1" t="s">
        <v>38</v>
      </c>
      <c r="V2722" s="1" t="s">
        <v>38</v>
      </c>
      <c r="W2722" s="1" t="s">
        <v>38</v>
      </c>
      <c r="X2722" s="1" t="s">
        <v>38</v>
      </c>
      <c r="Y2722" s="1">
        <v>82.708230150380473</v>
      </c>
      <c r="Z2722" s="1">
        <v>107.00963197118429</v>
      </c>
      <c r="AA2722" s="1">
        <v>107.00963197118429</v>
      </c>
      <c r="AB2722" s="1" t="s">
        <v>3448</v>
      </c>
      <c r="AC2722" s="3">
        <v>15</v>
      </c>
      <c r="AD2722" s="3">
        <f>_xlfn.XLOOKUP(B2722,EVENTOS!B:B,EVENTOS!M:M,"--",0,1)</f>
        <v>525</v>
      </c>
      <c r="AE2722" s="3">
        <v>2</v>
      </c>
      <c r="AF2722" s="12">
        <f>_xlfn.XLOOKUP(C2722,ESTACIONES!B:B,ESTACIONES!N:N,0,0,1)</f>
        <v>4.7744005541349805</v>
      </c>
      <c r="AG2722" t="e">
        <f>_xlfn.XLOOKUP(A2722,'L y W'!A:A,'L y W'!B:B,0,0,1)</f>
        <v>#N/A</v>
      </c>
      <c r="AH2722" t="e">
        <f>_xlfn.XLOOKUP(A2722,'L y W'!A:A,'L y W'!C:C,0,0,1)</f>
        <v>#N/A</v>
      </c>
    </row>
    <row r="2723" spans="1:34" x14ac:dyDescent="0.3">
      <c r="A2723" s="1">
        <v>5241</v>
      </c>
      <c r="B2723" s="1" t="s">
        <v>3444</v>
      </c>
      <c r="C2723" s="1" t="s">
        <v>49</v>
      </c>
      <c r="D2723" s="1">
        <v>2018</v>
      </c>
      <c r="E2723" s="1">
        <v>12</v>
      </c>
      <c r="F2723" s="1">
        <v>11</v>
      </c>
      <c r="G2723" s="1">
        <v>5</v>
      </c>
      <c r="H2723" s="1">
        <v>33</v>
      </c>
      <c r="I2723" s="1">
        <v>12</v>
      </c>
      <c r="J2723" s="1">
        <v>-20.986999999999998</v>
      </c>
      <c r="K2723" s="1">
        <v>-69.950999999999993</v>
      </c>
      <c r="L2723" s="1">
        <v>5.0999999999999996</v>
      </c>
      <c r="M2723" s="1">
        <v>67.900000000000006</v>
      </c>
      <c r="N2723" s="1">
        <v>-20.270160000000001</v>
      </c>
      <c r="O2723" s="1">
        <v>-70.094139999999996</v>
      </c>
      <c r="P2723" s="1">
        <v>0</v>
      </c>
      <c r="Q2723" s="1">
        <v>680</v>
      </c>
      <c r="R2723" s="7">
        <v>14.35</v>
      </c>
      <c r="S2723" s="1" t="s">
        <v>38</v>
      </c>
      <c r="T2723" s="1" t="s">
        <v>38</v>
      </c>
      <c r="U2723" s="1" t="s">
        <v>38</v>
      </c>
      <c r="V2723" s="1" t="s">
        <v>38</v>
      </c>
      <c r="W2723" s="1" t="s">
        <v>38</v>
      </c>
      <c r="X2723" s="1" t="s">
        <v>38</v>
      </c>
      <c r="Y2723" s="1">
        <v>80.753005060064226</v>
      </c>
      <c r="Z2723" s="1">
        <v>105.50572413964447</v>
      </c>
      <c r="AA2723" s="1">
        <v>105.50572413964447</v>
      </c>
      <c r="AB2723" s="1" t="s">
        <v>3449</v>
      </c>
      <c r="AC2723" s="3">
        <v>7</v>
      </c>
      <c r="AD2723" s="3">
        <f>_xlfn.XLOOKUP(B2723,EVENTOS!B:B,EVENTOS!M:M,"--",0,1)</f>
        <v>525</v>
      </c>
      <c r="AE2723" s="3">
        <v>2</v>
      </c>
      <c r="AF2723" s="12">
        <f>_xlfn.XLOOKUP(C2723,ESTACIONES!B:B,ESTACIONES!N:N,0,0,1)</f>
        <v>1.8458396032130928</v>
      </c>
      <c r="AG2723" t="e">
        <f>_xlfn.XLOOKUP(A2723,'L y W'!A:A,'L y W'!B:B,0,0,1)</f>
        <v>#N/A</v>
      </c>
      <c r="AH2723" t="e">
        <f>_xlfn.XLOOKUP(A2723,'L y W'!A:A,'L y W'!C:C,0,0,1)</f>
        <v>#N/A</v>
      </c>
    </row>
    <row r="2724" spans="1:34" x14ac:dyDescent="0.3">
      <c r="A2724" s="1">
        <v>5243</v>
      </c>
      <c r="B2724" s="1" t="s">
        <v>3444</v>
      </c>
      <c r="C2724" s="1" t="s">
        <v>745</v>
      </c>
      <c r="D2724" s="1">
        <v>2018</v>
      </c>
      <c r="E2724" s="1">
        <v>12</v>
      </c>
      <c r="F2724" s="1">
        <v>11</v>
      </c>
      <c r="G2724" s="1">
        <v>5</v>
      </c>
      <c r="H2724" s="1">
        <v>33</v>
      </c>
      <c r="I2724" s="1">
        <v>12</v>
      </c>
      <c r="J2724" s="1">
        <v>-20.986999999999998</v>
      </c>
      <c r="K2724" s="1">
        <v>-69.950999999999993</v>
      </c>
      <c r="L2724" s="1">
        <v>5.0999999999999996</v>
      </c>
      <c r="M2724" s="1">
        <v>67.900000000000006</v>
      </c>
      <c r="N2724" s="1">
        <v>-20.07067</v>
      </c>
      <c r="O2724" s="1">
        <v>-69.217219999999998</v>
      </c>
      <c r="P2724" s="1">
        <v>0</v>
      </c>
      <c r="Q2724" s="1">
        <v>732</v>
      </c>
      <c r="R2724" s="7">
        <v>10.01</v>
      </c>
      <c r="S2724" s="1" t="s">
        <v>38</v>
      </c>
      <c r="T2724" s="1" t="s">
        <v>38</v>
      </c>
      <c r="U2724" s="1" t="s">
        <v>38</v>
      </c>
      <c r="V2724" s="1" t="s">
        <v>38</v>
      </c>
      <c r="W2724" s="1" t="s">
        <v>38</v>
      </c>
      <c r="X2724" s="1" t="s">
        <v>38</v>
      </c>
      <c r="Y2724" s="1">
        <v>127.07493938038404</v>
      </c>
      <c r="Z2724" s="1">
        <v>144.07793105999363</v>
      </c>
      <c r="AA2724" s="1">
        <v>144.07793105999363</v>
      </c>
      <c r="AB2724" s="1" t="s">
        <v>3450</v>
      </c>
      <c r="AC2724" s="3">
        <v>71</v>
      </c>
      <c r="AD2724" s="3">
        <f>_xlfn.XLOOKUP(B2724,EVENTOS!B:B,EVENTOS!M:M,"--",0,1)</f>
        <v>525</v>
      </c>
      <c r="AE2724" s="3">
        <v>2</v>
      </c>
      <c r="AF2724" s="12">
        <f>_xlfn.XLOOKUP(C2724,ESTACIONES!B:B,ESTACIONES!N:N,0,0,1)</f>
        <v>5.6225792318664567</v>
      </c>
      <c r="AG2724" t="e">
        <f>_xlfn.XLOOKUP(A2724,'L y W'!A:A,'L y W'!B:B,0,0,1)</f>
        <v>#N/A</v>
      </c>
      <c r="AH2724" t="e">
        <f>_xlfn.XLOOKUP(A2724,'L y W'!A:A,'L y W'!C:C,0,0,1)</f>
        <v>#N/A</v>
      </c>
    </row>
    <row r="2725" spans="1:34" x14ac:dyDescent="0.3">
      <c r="A2725" s="1">
        <v>5245</v>
      </c>
      <c r="B2725" s="1" t="s">
        <v>3444</v>
      </c>
      <c r="C2725" s="1" t="s">
        <v>477</v>
      </c>
      <c r="D2725" s="1">
        <v>2018</v>
      </c>
      <c r="E2725" s="1">
        <v>12</v>
      </c>
      <c r="F2725" s="1">
        <v>11</v>
      </c>
      <c r="G2725" s="1">
        <v>5</v>
      </c>
      <c r="H2725" s="1">
        <v>33</v>
      </c>
      <c r="I2725" s="1">
        <v>12</v>
      </c>
      <c r="J2725" s="1">
        <v>-20.986999999999998</v>
      </c>
      <c r="K2725" s="1">
        <v>-69.950999999999993</v>
      </c>
      <c r="L2725" s="1">
        <v>5.0999999999999996</v>
      </c>
      <c r="M2725" s="1">
        <v>67.900000000000006</v>
      </c>
      <c r="N2725" s="1">
        <v>-20.2393</v>
      </c>
      <c r="O2725" s="1">
        <v>-70.05395</v>
      </c>
      <c r="P2725" s="1">
        <v>692</v>
      </c>
      <c r="Q2725" s="1">
        <v>1003</v>
      </c>
      <c r="R2725" s="7">
        <v>9.5714285714285712</v>
      </c>
      <c r="S2725" s="1" t="s">
        <v>38</v>
      </c>
      <c r="T2725" s="1" t="s">
        <v>38</v>
      </c>
      <c r="U2725" s="1" t="s">
        <v>38</v>
      </c>
      <c r="V2725" s="1" t="s">
        <v>38</v>
      </c>
      <c r="W2725" s="1" t="s">
        <v>38</v>
      </c>
      <c r="X2725" s="1" t="s">
        <v>38</v>
      </c>
      <c r="Y2725" s="1">
        <v>83.472049268419397</v>
      </c>
      <c r="Z2725" s="1">
        <v>108.03909233730832</v>
      </c>
      <c r="AA2725" s="1">
        <v>108.03909233730832</v>
      </c>
      <c r="AB2725" s="1" t="s">
        <v>3451</v>
      </c>
      <c r="AC2725" s="3">
        <v>54</v>
      </c>
      <c r="AD2725" s="3">
        <f>_xlfn.XLOOKUP(B2725,EVENTOS!B:B,EVENTOS!M:M,"--",0,1)</f>
        <v>525</v>
      </c>
      <c r="AE2725" s="3">
        <v>2</v>
      </c>
      <c r="AF2725" s="12">
        <f>_xlfn.XLOOKUP(C2725,ESTACIONES!B:B,ESTACIONES!N:N,0,0,1)</f>
        <v>1.5334993142356375</v>
      </c>
      <c r="AG2725" t="e">
        <f>_xlfn.XLOOKUP(A2725,'L y W'!A:A,'L y W'!B:B,0,0,1)</f>
        <v>#N/A</v>
      </c>
      <c r="AH2725" t="e">
        <f>_xlfn.XLOOKUP(A2725,'L y W'!A:A,'L y W'!C:C,0,0,1)</f>
        <v>#N/A</v>
      </c>
    </row>
    <row r="2726" spans="1:34" x14ac:dyDescent="0.3">
      <c r="A2726" s="1">
        <v>5246</v>
      </c>
      <c r="B2726" s="1" t="s">
        <v>3444</v>
      </c>
      <c r="C2726" s="1" t="s">
        <v>2531</v>
      </c>
      <c r="D2726" s="1">
        <v>2018</v>
      </c>
      <c r="E2726" s="1">
        <v>12</v>
      </c>
      <c r="F2726" s="1">
        <v>11</v>
      </c>
      <c r="G2726" s="1">
        <v>5</v>
      </c>
      <c r="H2726" s="1">
        <v>33</v>
      </c>
      <c r="I2726" s="1">
        <v>12</v>
      </c>
      <c r="J2726" s="1">
        <v>-20.986999999999998</v>
      </c>
      <c r="K2726" s="1">
        <v>-69.950999999999993</v>
      </c>
      <c r="L2726" s="1">
        <v>5.0999999999999996</v>
      </c>
      <c r="M2726" s="1">
        <v>67.900000000000006</v>
      </c>
      <c r="N2726" s="1">
        <v>-20.539200000000001</v>
      </c>
      <c r="O2726" s="1">
        <v>-70.177633</v>
      </c>
      <c r="P2726" s="1">
        <v>0</v>
      </c>
      <c r="Q2726" s="1">
        <v>1545</v>
      </c>
      <c r="R2726" s="7">
        <v>8.4499999999999993</v>
      </c>
      <c r="S2726" s="1" t="s">
        <v>38</v>
      </c>
      <c r="T2726" s="1" t="s">
        <v>38</v>
      </c>
      <c r="U2726" s="1" t="s">
        <v>38</v>
      </c>
      <c r="V2726" s="1" t="s">
        <v>38</v>
      </c>
      <c r="W2726" s="1" t="s">
        <v>38</v>
      </c>
      <c r="X2726" s="1" t="s">
        <v>38</v>
      </c>
      <c r="Y2726" s="1">
        <v>54.908200756886025</v>
      </c>
      <c r="Z2726" s="1">
        <v>87.32308120055373</v>
      </c>
      <c r="AA2726" s="1">
        <v>87.32308120055373</v>
      </c>
      <c r="AB2726" s="1" t="s">
        <v>3452</v>
      </c>
      <c r="AC2726" s="3">
        <v>151</v>
      </c>
      <c r="AD2726" s="3">
        <f>_xlfn.XLOOKUP(B2726,EVENTOS!B:B,EVENTOS!M:M,"--",0,1)</f>
        <v>525</v>
      </c>
      <c r="AE2726" s="3">
        <v>2</v>
      </c>
      <c r="AF2726" s="12">
        <f>_xlfn.XLOOKUP(C2726,ESTACIONES!B:B,ESTACIONES!N:N,0,0,1)</f>
        <v>2.459598933033873</v>
      </c>
      <c r="AG2726" t="e">
        <f>_xlfn.XLOOKUP(A2726,'L y W'!A:A,'L y W'!B:B,0,0,1)</f>
        <v>#N/A</v>
      </c>
      <c r="AH2726" t="e">
        <f>_xlfn.XLOOKUP(A2726,'L y W'!A:A,'L y W'!C:C,0,0,1)</f>
        <v>#N/A</v>
      </c>
    </row>
    <row r="2727" spans="1:34" x14ac:dyDescent="0.3">
      <c r="A2727" s="1">
        <v>525</v>
      </c>
      <c r="B2727" s="1" t="s">
        <v>3440</v>
      </c>
      <c r="C2727" s="1" t="s">
        <v>687</v>
      </c>
      <c r="D2727" s="1">
        <v>2014</v>
      </c>
      <c r="E2727" s="1">
        <v>6</v>
      </c>
      <c r="F2727" s="1">
        <v>20</v>
      </c>
      <c r="G2727" s="1">
        <v>20</v>
      </c>
      <c r="H2727" s="1">
        <v>22</v>
      </c>
      <c r="I2727" s="1">
        <v>29</v>
      </c>
      <c r="J2727" s="1">
        <v>-19.760999999999999</v>
      </c>
      <c r="K2727" s="1">
        <v>-71.037000000000006</v>
      </c>
      <c r="L2727" s="1">
        <v>5.4</v>
      </c>
      <c r="M2727" s="1">
        <v>33.200000000000003</v>
      </c>
      <c r="N2727" s="1">
        <v>-20.20975</v>
      </c>
      <c r="O2727" s="1">
        <v>-70.150220000000004</v>
      </c>
      <c r="P2727" s="1">
        <v>0</v>
      </c>
      <c r="Q2727" s="1">
        <v>809</v>
      </c>
      <c r="R2727" s="7">
        <v>4.68</v>
      </c>
      <c r="S2727" s="1">
        <v>344</v>
      </c>
      <c r="T2727" s="1">
        <v>21</v>
      </c>
      <c r="U2727" s="1">
        <v>84</v>
      </c>
      <c r="V2727" s="1">
        <v>171</v>
      </c>
      <c r="W2727" s="1">
        <v>70</v>
      </c>
      <c r="X2727" s="1">
        <v>92</v>
      </c>
      <c r="Y2727" s="1">
        <v>105.26681781725193</v>
      </c>
      <c r="Z2727" s="1">
        <v>110.37818141902189</v>
      </c>
      <c r="AA2727" s="1">
        <v>110.48899841308589</v>
      </c>
      <c r="AB2727" s="1" t="s">
        <v>3453</v>
      </c>
      <c r="AC2727" s="3">
        <v>66</v>
      </c>
      <c r="AD2727" s="3">
        <f>_xlfn.XLOOKUP(B2727,EVENTOS!B:B,EVENTOS!M:M,"--",0,1)</f>
        <v>524</v>
      </c>
      <c r="AE2727" s="3">
        <v>1</v>
      </c>
      <c r="AF2727" s="12">
        <f>_xlfn.XLOOKUP(C2727,ESTACIONES!B:B,ESTACIONES!N:N,0,0,1)</f>
        <v>1.723755423047024</v>
      </c>
      <c r="AG2727">
        <f>_xlfn.XLOOKUP(A2727,'L y W'!A:A,'L y W'!B:B,0,0,1)</f>
        <v>0</v>
      </c>
      <c r="AH2727">
        <f>_xlfn.XLOOKUP(A2727,'L y W'!A:A,'L y W'!C:C,0,0,1)</f>
        <v>0</v>
      </c>
    </row>
    <row r="2728" spans="1:34" x14ac:dyDescent="0.3">
      <c r="A2728" s="1">
        <v>5250</v>
      </c>
      <c r="B2728" s="1" t="s">
        <v>3454</v>
      </c>
      <c r="C2728" s="1" t="s">
        <v>491</v>
      </c>
      <c r="D2728" s="1">
        <v>2018</v>
      </c>
      <c r="E2728" s="1">
        <v>12</v>
      </c>
      <c r="F2728" s="1">
        <v>13</v>
      </c>
      <c r="G2728" s="1">
        <v>4</v>
      </c>
      <c r="H2728" s="1">
        <v>4</v>
      </c>
      <c r="I2728" s="1">
        <v>29</v>
      </c>
      <c r="J2728" s="1">
        <v>-27.67</v>
      </c>
      <c r="K2728" s="1">
        <v>-69.290999999999997</v>
      </c>
      <c r="L2728" s="1">
        <v>4.8</v>
      </c>
      <c r="M2728" s="1">
        <v>111.2</v>
      </c>
      <c r="N2728" s="1">
        <v>-27.3612</v>
      </c>
      <c r="O2728" s="1">
        <v>-70.3399</v>
      </c>
      <c r="P2728" s="1">
        <v>376</v>
      </c>
      <c r="Q2728" s="1">
        <v>632</v>
      </c>
      <c r="R2728" s="7">
        <v>6.3</v>
      </c>
      <c r="S2728" s="1" t="s">
        <v>38</v>
      </c>
      <c r="T2728" s="1" t="s">
        <v>38</v>
      </c>
      <c r="U2728" s="1" t="s">
        <v>38</v>
      </c>
      <c r="V2728" s="1" t="s">
        <v>38</v>
      </c>
      <c r="W2728" s="1" t="s">
        <v>38</v>
      </c>
      <c r="X2728" s="1" t="s">
        <v>38</v>
      </c>
      <c r="Y2728" s="1">
        <v>109.13232590353742</v>
      </c>
      <c r="Z2728" s="1">
        <v>156.0739194520209</v>
      </c>
      <c r="AA2728" s="1">
        <v>156.0739194520209</v>
      </c>
      <c r="AB2728" s="1" t="s">
        <v>3455</v>
      </c>
      <c r="AC2728" s="3">
        <v>58</v>
      </c>
      <c r="AD2728" s="3">
        <f>_xlfn.XLOOKUP(B2728,EVENTOS!B:B,EVENTOS!M:M,"--",0,1)</f>
        <v>526</v>
      </c>
      <c r="AE2728" s="3">
        <v>2</v>
      </c>
      <c r="AF2728" s="12">
        <f>_xlfn.XLOOKUP(C2728,ESTACIONES!B:B,ESTACIONES!N:N,0,0,1)</f>
        <v>6.0209361883237671</v>
      </c>
      <c r="AG2728" t="e">
        <f>_xlfn.XLOOKUP(A2728,'L y W'!A:A,'L y W'!B:B,0,0,1)</f>
        <v>#N/A</v>
      </c>
      <c r="AH2728" t="e">
        <f>_xlfn.XLOOKUP(A2728,'L y W'!A:A,'L y W'!C:C,0,0,1)</f>
        <v>#N/A</v>
      </c>
    </row>
    <row r="2729" spans="1:34" x14ac:dyDescent="0.3">
      <c r="A2729" s="1">
        <v>5252</v>
      </c>
      <c r="B2729" s="1" t="s">
        <v>3454</v>
      </c>
      <c r="C2729" s="1" t="s">
        <v>557</v>
      </c>
      <c r="D2729" s="1">
        <v>2018</v>
      </c>
      <c r="E2729" s="1">
        <v>12</v>
      </c>
      <c r="F2729" s="1">
        <v>13</v>
      </c>
      <c r="G2729" s="1">
        <v>4</v>
      </c>
      <c r="H2729" s="1">
        <v>4</v>
      </c>
      <c r="I2729" s="1">
        <v>29</v>
      </c>
      <c r="J2729" s="1">
        <v>-27.67</v>
      </c>
      <c r="K2729" s="1">
        <v>-69.290999999999997</v>
      </c>
      <c r="L2729" s="1">
        <v>4.8</v>
      </c>
      <c r="M2729" s="1">
        <v>111.2</v>
      </c>
      <c r="N2729" s="1">
        <v>-27.830369999999998</v>
      </c>
      <c r="O2729" s="1">
        <v>-70.107979999999998</v>
      </c>
      <c r="P2729" s="1">
        <v>955</v>
      </c>
      <c r="Q2729" s="1">
        <v>507</v>
      </c>
      <c r="R2729" s="7">
        <v>2.5</v>
      </c>
      <c r="S2729" s="1" t="s">
        <v>38</v>
      </c>
      <c r="T2729" s="1" t="s">
        <v>38</v>
      </c>
      <c r="U2729" s="1" t="s">
        <v>38</v>
      </c>
      <c r="V2729" s="1" t="s">
        <v>38</v>
      </c>
      <c r="W2729" s="1" t="s">
        <v>38</v>
      </c>
      <c r="X2729" s="1" t="s">
        <v>38</v>
      </c>
      <c r="Y2729" s="1">
        <v>82.481319903528231</v>
      </c>
      <c r="Z2729" s="1">
        <v>139.21893606125627</v>
      </c>
      <c r="AA2729" s="1">
        <v>139.21893606125627</v>
      </c>
      <c r="AB2729" s="1" t="s">
        <v>3456</v>
      </c>
      <c r="AC2729" s="3">
        <v>63</v>
      </c>
      <c r="AD2729" s="3">
        <f>_xlfn.XLOOKUP(B2729,EVENTOS!B:B,EVENTOS!M:M,"--",0,1)</f>
        <v>526</v>
      </c>
      <c r="AE2729" s="3">
        <v>2</v>
      </c>
      <c r="AF2729" s="12">
        <f>_xlfn.XLOOKUP(C2729,ESTACIONES!B:B,ESTACIONES!N:N,0,0,1)</f>
        <v>2.3249768258376071</v>
      </c>
      <c r="AG2729" t="e">
        <f>_xlfn.XLOOKUP(A2729,'L y W'!A:A,'L y W'!B:B,0,0,1)</f>
        <v>#N/A</v>
      </c>
      <c r="AH2729" t="e">
        <f>_xlfn.XLOOKUP(A2729,'L y W'!A:A,'L y W'!C:C,0,0,1)</f>
        <v>#N/A</v>
      </c>
    </row>
    <row r="2730" spans="1:34" x14ac:dyDescent="0.3">
      <c r="A2730" s="1">
        <v>5253</v>
      </c>
      <c r="B2730" s="1" t="s">
        <v>3454</v>
      </c>
      <c r="C2730" s="1" t="s">
        <v>559</v>
      </c>
      <c r="D2730" s="1">
        <v>2018</v>
      </c>
      <c r="E2730" s="1">
        <v>12</v>
      </c>
      <c r="F2730" s="1">
        <v>13</v>
      </c>
      <c r="G2730" s="1">
        <v>4</v>
      </c>
      <c r="H2730" s="1">
        <v>4</v>
      </c>
      <c r="I2730" s="1">
        <v>29</v>
      </c>
      <c r="J2730" s="1">
        <v>-27.67</v>
      </c>
      <c r="K2730" s="1">
        <v>-69.290999999999997</v>
      </c>
      <c r="L2730" s="1">
        <v>4.8</v>
      </c>
      <c r="M2730" s="1">
        <v>111.2</v>
      </c>
      <c r="N2730" s="1">
        <v>-27.367170000000002</v>
      </c>
      <c r="O2730" s="1">
        <v>-70.330690000000004</v>
      </c>
      <c r="P2730" s="1">
        <v>398</v>
      </c>
      <c r="Q2730" s="1">
        <v>473</v>
      </c>
      <c r="R2730" s="7">
        <v>6.7</v>
      </c>
      <c r="S2730" s="1" t="s">
        <v>38</v>
      </c>
      <c r="T2730" s="1" t="s">
        <v>38</v>
      </c>
      <c r="U2730" s="1" t="s">
        <v>38</v>
      </c>
      <c r="V2730" s="1" t="s">
        <v>38</v>
      </c>
      <c r="W2730" s="1" t="s">
        <v>38</v>
      </c>
      <c r="X2730" s="1" t="s">
        <v>38</v>
      </c>
      <c r="Y2730" s="1">
        <v>108.05878253033217</v>
      </c>
      <c r="Z2730" s="1">
        <v>155.34096074743977</v>
      </c>
      <c r="AA2730" s="1">
        <v>155.34096074743977</v>
      </c>
      <c r="AB2730" s="1" t="s">
        <v>3457</v>
      </c>
      <c r="AC2730" s="3">
        <v>64</v>
      </c>
      <c r="AD2730" s="3">
        <f>_xlfn.XLOOKUP(B2730,EVENTOS!B:B,EVENTOS!M:M,"--",0,1)</f>
        <v>526</v>
      </c>
      <c r="AE2730" s="3">
        <v>2</v>
      </c>
      <c r="AF2730" s="12">
        <f>_xlfn.XLOOKUP(C2730,ESTACIONES!B:B,ESTACIONES!N:N,0,0,1)</f>
        <v>4.3965270469791156</v>
      </c>
      <c r="AG2730" t="e">
        <f>_xlfn.XLOOKUP(A2730,'L y W'!A:A,'L y W'!B:B,0,0,1)</f>
        <v>#N/A</v>
      </c>
      <c r="AH2730" t="e">
        <f>_xlfn.XLOOKUP(A2730,'L y W'!A:A,'L y W'!C:C,0,0,1)</f>
        <v>#N/A</v>
      </c>
    </row>
    <row r="2731" spans="1:34" x14ac:dyDescent="0.3">
      <c r="A2731" s="1">
        <v>5254</v>
      </c>
      <c r="B2731" s="1" t="s">
        <v>3454</v>
      </c>
      <c r="C2731" s="1" t="s">
        <v>816</v>
      </c>
      <c r="D2731" s="1">
        <v>2018</v>
      </c>
      <c r="E2731" s="1">
        <v>12</v>
      </c>
      <c r="F2731" s="1">
        <v>13</v>
      </c>
      <c r="G2731" s="1">
        <v>4</v>
      </c>
      <c r="H2731" s="1">
        <v>4</v>
      </c>
      <c r="I2731" s="1">
        <v>29</v>
      </c>
      <c r="J2731" s="1">
        <v>-27.67</v>
      </c>
      <c r="K2731" s="1">
        <v>-69.290999999999997</v>
      </c>
      <c r="L2731" s="1">
        <v>4.8</v>
      </c>
      <c r="M2731" s="1">
        <v>111.2</v>
      </c>
      <c r="N2731" s="1">
        <v>-27.466439999999999</v>
      </c>
      <c r="O2731" s="1">
        <v>-70.265429999999995</v>
      </c>
      <c r="P2731" s="1">
        <v>485</v>
      </c>
      <c r="Q2731" s="1">
        <v>522</v>
      </c>
      <c r="R2731" s="7">
        <v>6.9</v>
      </c>
      <c r="S2731" s="1" t="s">
        <v>38</v>
      </c>
      <c r="T2731" s="1" t="s">
        <v>38</v>
      </c>
      <c r="U2731" s="1" t="s">
        <v>38</v>
      </c>
      <c r="V2731" s="1" t="s">
        <v>38</v>
      </c>
      <c r="W2731" s="1" t="s">
        <v>38</v>
      </c>
      <c r="X2731" s="1" t="s">
        <v>38</v>
      </c>
      <c r="Y2731" s="1">
        <v>98.834259154524503</v>
      </c>
      <c r="Z2731" s="1">
        <v>149.1366823005786</v>
      </c>
      <c r="AA2731" s="1">
        <v>149.1366823005786</v>
      </c>
      <c r="AB2731" s="1" t="s">
        <v>3458</v>
      </c>
      <c r="AC2731" s="3">
        <v>75</v>
      </c>
      <c r="AD2731" s="3">
        <f>_xlfn.XLOOKUP(B2731,EVENTOS!B:B,EVENTOS!M:M,"--",0,1)</f>
        <v>526</v>
      </c>
      <c r="AE2731" s="3">
        <v>2</v>
      </c>
      <c r="AF2731" s="12">
        <f>_xlfn.XLOOKUP(C2731,ESTACIONES!B:B,ESTACIONES!N:N,0,0,1)</f>
        <v>7.018821636696674</v>
      </c>
      <c r="AG2731" t="e">
        <f>_xlfn.XLOOKUP(A2731,'L y W'!A:A,'L y W'!B:B,0,0,1)</f>
        <v>#N/A</v>
      </c>
      <c r="AH2731" t="e">
        <f>_xlfn.XLOOKUP(A2731,'L y W'!A:A,'L y W'!C:C,0,0,1)</f>
        <v>#N/A</v>
      </c>
    </row>
    <row r="2732" spans="1:34" x14ac:dyDescent="0.3">
      <c r="A2732" s="1">
        <v>5255</v>
      </c>
      <c r="B2732" s="1" t="s">
        <v>3454</v>
      </c>
      <c r="C2732" s="1" t="s">
        <v>1269</v>
      </c>
      <c r="D2732" s="1">
        <v>2018</v>
      </c>
      <c r="E2732" s="1">
        <v>12</v>
      </c>
      <c r="F2732" s="1">
        <v>13</v>
      </c>
      <c r="G2732" s="1">
        <v>4</v>
      </c>
      <c r="H2732" s="1">
        <v>4</v>
      </c>
      <c r="I2732" s="1">
        <v>29</v>
      </c>
      <c r="J2732" s="1">
        <v>-27.67</v>
      </c>
      <c r="K2732" s="1">
        <v>-69.290999999999997</v>
      </c>
      <c r="L2732" s="1">
        <v>4.8</v>
      </c>
      <c r="M2732" s="1">
        <v>111.2</v>
      </c>
      <c r="N2732" s="1">
        <v>-27.421759999999999</v>
      </c>
      <c r="O2732" s="1">
        <v>-70.259630000000001</v>
      </c>
      <c r="P2732" s="1">
        <v>464</v>
      </c>
      <c r="Q2732" s="1">
        <v>622</v>
      </c>
      <c r="R2732" s="7">
        <v>3.8</v>
      </c>
      <c r="S2732" s="1" t="s">
        <v>38</v>
      </c>
      <c r="T2732" s="1" t="s">
        <v>38</v>
      </c>
      <c r="U2732" s="1" t="s">
        <v>38</v>
      </c>
      <c r="V2732" s="1" t="s">
        <v>38</v>
      </c>
      <c r="W2732" s="1" t="s">
        <v>38</v>
      </c>
      <c r="X2732" s="1" t="s">
        <v>38</v>
      </c>
      <c r="Y2732" s="1">
        <v>99.548382582805431</v>
      </c>
      <c r="Z2732" s="1">
        <v>149.5952184090541</v>
      </c>
      <c r="AA2732" s="1">
        <v>149.5952184090541</v>
      </c>
      <c r="AB2732" s="1" t="s">
        <v>3459</v>
      </c>
      <c r="AC2732" s="3">
        <v>92</v>
      </c>
      <c r="AD2732" s="3">
        <f>_xlfn.XLOOKUP(B2732,EVENTOS!B:B,EVENTOS!M:M,"--",0,1)</f>
        <v>526</v>
      </c>
      <c r="AE2732" s="3">
        <v>2</v>
      </c>
      <c r="AF2732" s="12">
        <f>_xlfn.XLOOKUP(C2732,ESTACIONES!B:B,ESTACIONES!N:N,0,0,1)</f>
        <v>3.5246770580749001</v>
      </c>
      <c r="AG2732" t="e">
        <f>_xlfn.XLOOKUP(A2732,'L y W'!A:A,'L y W'!B:B,0,0,1)</f>
        <v>#N/A</v>
      </c>
      <c r="AH2732" t="e">
        <f>_xlfn.XLOOKUP(A2732,'L y W'!A:A,'L y W'!C:C,0,0,1)</f>
        <v>#N/A</v>
      </c>
    </row>
    <row r="2733" spans="1:34" x14ac:dyDescent="0.3">
      <c r="A2733" s="1">
        <v>5256</v>
      </c>
      <c r="B2733" s="1" t="s">
        <v>3460</v>
      </c>
      <c r="C2733" s="1" t="s">
        <v>88</v>
      </c>
      <c r="D2733" s="1">
        <v>2018</v>
      </c>
      <c r="E2733" s="1">
        <v>12</v>
      </c>
      <c r="F2733" s="1">
        <v>15</v>
      </c>
      <c r="G2733" s="1">
        <v>12</v>
      </c>
      <c r="H2733" s="1">
        <v>12</v>
      </c>
      <c r="I2733" s="1">
        <v>49</v>
      </c>
      <c r="J2733" s="1">
        <v>-19.88</v>
      </c>
      <c r="K2733" s="1">
        <v>-71.009</v>
      </c>
      <c r="L2733" s="1">
        <v>4.7</v>
      </c>
      <c r="M2733" s="1">
        <v>35</v>
      </c>
      <c r="N2733" s="1">
        <v>-20.256270000000001</v>
      </c>
      <c r="O2733" s="1">
        <v>-69.786010000000005</v>
      </c>
      <c r="P2733" s="1">
        <v>0</v>
      </c>
      <c r="Q2733" s="1">
        <v>344</v>
      </c>
      <c r="R2733" s="7">
        <v>2.4700000000000002</v>
      </c>
      <c r="S2733" s="1" t="s">
        <v>38</v>
      </c>
      <c r="T2733" s="1" t="s">
        <v>38</v>
      </c>
      <c r="U2733" s="1" t="s">
        <v>38</v>
      </c>
      <c r="V2733" s="1" t="s">
        <v>38</v>
      </c>
      <c r="W2733" s="1" t="s">
        <v>38</v>
      </c>
      <c r="X2733" s="1" t="s">
        <v>38</v>
      </c>
      <c r="Y2733" s="1">
        <v>134.5375412199142</v>
      </c>
      <c r="Z2733" s="1">
        <v>139.01564659238943</v>
      </c>
      <c r="AA2733" s="1">
        <v>139.01564659238943</v>
      </c>
      <c r="AB2733" s="1" t="s">
        <v>3461</v>
      </c>
      <c r="AC2733" s="3">
        <v>15</v>
      </c>
      <c r="AD2733" s="3">
        <f>_xlfn.XLOOKUP(B2733,EVENTOS!B:B,EVENTOS!M:M,"--",0,1)</f>
        <v>527</v>
      </c>
      <c r="AE2733" s="3">
        <v>1</v>
      </c>
      <c r="AF2733" s="12">
        <f>_xlfn.XLOOKUP(C2733,ESTACIONES!B:B,ESTACIONES!N:N,0,0,1)</f>
        <v>4.7744005541349805</v>
      </c>
      <c r="AG2733" t="e">
        <f>_xlfn.XLOOKUP(A2733,'L y W'!A:A,'L y W'!B:B,0,0,1)</f>
        <v>#N/A</v>
      </c>
      <c r="AH2733" t="e">
        <f>_xlfn.XLOOKUP(A2733,'L y W'!A:A,'L y W'!C:C,0,0,1)</f>
        <v>#N/A</v>
      </c>
    </row>
    <row r="2734" spans="1:34" x14ac:dyDescent="0.3">
      <c r="A2734" s="1">
        <v>5257</v>
      </c>
      <c r="B2734" s="1" t="s">
        <v>3460</v>
      </c>
      <c r="C2734" s="1" t="s">
        <v>406</v>
      </c>
      <c r="D2734" s="1">
        <v>2018</v>
      </c>
      <c r="E2734" s="1">
        <v>12</v>
      </c>
      <c r="F2734" s="1">
        <v>15</v>
      </c>
      <c r="G2734" s="1">
        <v>12</v>
      </c>
      <c r="H2734" s="1">
        <v>12</v>
      </c>
      <c r="I2734" s="1">
        <v>49</v>
      </c>
      <c r="J2734" s="1">
        <v>-19.88</v>
      </c>
      <c r="K2734" s="1">
        <v>-71.009</v>
      </c>
      <c r="L2734" s="1">
        <v>4.7</v>
      </c>
      <c r="M2734" s="1">
        <v>35</v>
      </c>
      <c r="N2734" s="1">
        <v>-19.995450000000002</v>
      </c>
      <c r="O2734" s="1">
        <v>-69.767070000000004</v>
      </c>
      <c r="P2734" s="1">
        <v>0</v>
      </c>
      <c r="Q2734" s="1">
        <v>418</v>
      </c>
      <c r="R2734" s="7">
        <v>2.8</v>
      </c>
      <c r="S2734" s="1" t="s">
        <v>38</v>
      </c>
      <c r="T2734" s="1" t="s">
        <v>38</v>
      </c>
      <c r="U2734" s="1" t="s">
        <v>38</v>
      </c>
      <c r="V2734" s="1" t="s">
        <v>38</v>
      </c>
      <c r="W2734" s="1" t="s">
        <v>38</v>
      </c>
      <c r="X2734" s="1" t="s">
        <v>38</v>
      </c>
      <c r="Y2734" s="1">
        <v>130.64173655627067</v>
      </c>
      <c r="Z2734" s="1">
        <v>135.24889400818785</v>
      </c>
      <c r="AA2734" s="1">
        <v>135.24889400818785</v>
      </c>
      <c r="AB2734" s="1" t="s">
        <v>3462</v>
      </c>
      <c r="AC2734" s="3">
        <v>50</v>
      </c>
      <c r="AD2734" s="3">
        <f>_xlfn.XLOOKUP(B2734,EVENTOS!B:B,EVENTOS!M:M,"--",0,1)</f>
        <v>527</v>
      </c>
      <c r="AE2734" s="3">
        <v>1</v>
      </c>
      <c r="AF2734" s="12">
        <f>_xlfn.XLOOKUP(C2734,ESTACIONES!B:B,ESTACIONES!N:N,0,0,1)</f>
        <v>3.6247955390389586</v>
      </c>
      <c r="AG2734" t="e">
        <f>_xlfn.XLOOKUP(A2734,'L y W'!A:A,'L y W'!B:B,0,0,1)</f>
        <v>#N/A</v>
      </c>
      <c r="AH2734" t="e">
        <f>_xlfn.XLOOKUP(A2734,'L y W'!A:A,'L y W'!C:C,0,0,1)</f>
        <v>#N/A</v>
      </c>
    </row>
    <row r="2735" spans="1:34" x14ac:dyDescent="0.3">
      <c r="A2735" s="1">
        <v>526</v>
      </c>
      <c r="B2735" s="1" t="s">
        <v>3440</v>
      </c>
      <c r="C2735" s="1" t="s">
        <v>88</v>
      </c>
      <c r="D2735" s="1">
        <v>2014</v>
      </c>
      <c r="E2735" s="1">
        <v>6</v>
      </c>
      <c r="F2735" s="1">
        <v>20</v>
      </c>
      <c r="G2735" s="1">
        <v>20</v>
      </c>
      <c r="H2735" s="1">
        <v>22</v>
      </c>
      <c r="I2735" s="1">
        <v>29</v>
      </c>
      <c r="J2735" s="1">
        <v>-19.760999999999999</v>
      </c>
      <c r="K2735" s="1">
        <v>-71.037000000000006</v>
      </c>
      <c r="L2735" s="1">
        <v>5.4</v>
      </c>
      <c r="M2735" s="1">
        <v>33.200000000000003</v>
      </c>
      <c r="N2735" s="1">
        <v>-20.256270000000001</v>
      </c>
      <c r="O2735" s="1">
        <v>-69.786010000000005</v>
      </c>
      <c r="P2735" s="1">
        <v>0</v>
      </c>
      <c r="Q2735" s="1">
        <v>344</v>
      </c>
      <c r="R2735" s="7">
        <v>2.4700000000000002</v>
      </c>
      <c r="S2735" s="1">
        <v>344</v>
      </c>
      <c r="T2735" s="1">
        <v>21</v>
      </c>
      <c r="U2735" s="1">
        <v>84</v>
      </c>
      <c r="V2735" s="1">
        <v>171</v>
      </c>
      <c r="W2735" s="1">
        <v>70</v>
      </c>
      <c r="X2735" s="1">
        <v>92</v>
      </c>
      <c r="Y2735" s="1">
        <v>141.92302805441844</v>
      </c>
      <c r="Z2735" s="1">
        <v>145.75453986800974</v>
      </c>
      <c r="AA2735" s="1">
        <v>145.9400329589844</v>
      </c>
      <c r="AB2735" s="1" t="s">
        <v>3463</v>
      </c>
      <c r="AC2735" s="3">
        <v>15</v>
      </c>
      <c r="AD2735" s="3">
        <f>_xlfn.XLOOKUP(B2735,EVENTOS!B:B,EVENTOS!M:M,"--",0,1)</f>
        <v>524</v>
      </c>
      <c r="AE2735" s="3">
        <v>1</v>
      </c>
      <c r="AF2735" s="12">
        <f>_xlfn.XLOOKUP(C2735,ESTACIONES!B:B,ESTACIONES!N:N,0,0,1)</f>
        <v>4.7744005541349805</v>
      </c>
      <c r="AG2735">
        <f>_xlfn.XLOOKUP(A2735,'L y W'!A:A,'L y W'!B:B,0,0,1)</f>
        <v>0</v>
      </c>
      <c r="AH2735">
        <f>_xlfn.XLOOKUP(A2735,'L y W'!A:A,'L y W'!C:C,0,0,1)</f>
        <v>0</v>
      </c>
    </row>
    <row r="2736" spans="1:34" x14ac:dyDescent="0.3">
      <c r="A2736" s="1">
        <v>5260</v>
      </c>
      <c r="B2736" s="1" t="s">
        <v>3464</v>
      </c>
      <c r="C2736" s="1" t="s">
        <v>524</v>
      </c>
      <c r="D2736" s="1">
        <v>2018</v>
      </c>
      <c r="E2736" s="1">
        <v>12</v>
      </c>
      <c r="F2736" s="1">
        <v>16</v>
      </c>
      <c r="G2736" s="1">
        <v>0</v>
      </c>
      <c r="H2736" s="1">
        <v>4</v>
      </c>
      <c r="I2736" s="1">
        <v>13</v>
      </c>
      <c r="J2736" s="1">
        <v>-30.652999999999999</v>
      </c>
      <c r="K2736" s="1">
        <v>-71.626000000000005</v>
      </c>
      <c r="L2736" s="1">
        <v>4.7</v>
      </c>
      <c r="M2736" s="1">
        <v>31.1</v>
      </c>
      <c r="N2736" s="1">
        <v>-30.579305999999999</v>
      </c>
      <c r="O2736" s="1">
        <v>-71.494556000000003</v>
      </c>
      <c r="P2736" s="1">
        <v>203</v>
      </c>
      <c r="Q2736" s="1">
        <v>505</v>
      </c>
      <c r="R2736" s="7">
        <v>1.75</v>
      </c>
      <c r="S2736" s="1" t="s">
        <v>38</v>
      </c>
      <c r="T2736" s="1" t="s">
        <v>38</v>
      </c>
      <c r="U2736" s="1" t="s">
        <v>38</v>
      </c>
      <c r="V2736" s="1" t="s">
        <v>38</v>
      </c>
      <c r="W2736" s="1" t="s">
        <v>38</v>
      </c>
      <c r="X2736" s="1" t="s">
        <v>38</v>
      </c>
      <c r="Y2736" s="1">
        <v>15.019819972679576</v>
      </c>
      <c r="Z2736" s="1">
        <v>34.71991936931456</v>
      </c>
      <c r="AA2736" s="1">
        <v>34.71991936931456</v>
      </c>
      <c r="AB2736" s="1" t="s">
        <v>3465</v>
      </c>
      <c r="AC2736" s="3">
        <v>59</v>
      </c>
      <c r="AD2736" s="3">
        <f>_xlfn.XLOOKUP(B2736,EVENTOS!B:B,EVENTOS!M:M,"--",0,1)</f>
        <v>528</v>
      </c>
      <c r="AE2736" s="3">
        <v>1</v>
      </c>
      <c r="AF2736" s="12">
        <f>_xlfn.XLOOKUP(C2736,ESTACIONES!B:B,ESTACIONES!N:N,0,0,1)</f>
        <v>2.4467954161962564</v>
      </c>
      <c r="AG2736" t="e">
        <f>_xlfn.XLOOKUP(A2736,'L y W'!A:A,'L y W'!B:B,0,0,1)</f>
        <v>#N/A</v>
      </c>
      <c r="AH2736" t="e">
        <f>_xlfn.XLOOKUP(A2736,'L y W'!A:A,'L y W'!C:C,0,0,1)</f>
        <v>#N/A</v>
      </c>
    </row>
    <row r="2737" spans="1:34" x14ac:dyDescent="0.3">
      <c r="A2737" s="1">
        <v>5265</v>
      </c>
      <c r="B2737" s="1" t="s">
        <v>3466</v>
      </c>
      <c r="C2737" s="1" t="s">
        <v>32</v>
      </c>
      <c r="D2737" s="1">
        <v>2018</v>
      </c>
      <c r="E2737" s="1">
        <v>12</v>
      </c>
      <c r="F2737" s="1">
        <v>16</v>
      </c>
      <c r="G2737" s="1">
        <v>16</v>
      </c>
      <c r="H2737" s="1">
        <v>27</v>
      </c>
      <c r="I2737" s="1">
        <v>22</v>
      </c>
      <c r="J2737" s="1">
        <v>-23.439</v>
      </c>
      <c r="K2737" s="1">
        <v>-69.358999999999995</v>
      </c>
      <c r="L2737" s="1">
        <v>5</v>
      </c>
      <c r="M2737" s="1">
        <v>88.8</v>
      </c>
      <c r="N2737" s="1">
        <v>-22.7058</v>
      </c>
      <c r="O2737" s="1">
        <v>-69.571879999999993</v>
      </c>
      <c r="P2737" s="1">
        <v>0</v>
      </c>
      <c r="Q2737" s="1">
        <v>736</v>
      </c>
      <c r="R2737" s="7">
        <v>7.94</v>
      </c>
      <c r="S2737" s="1" t="s">
        <v>38</v>
      </c>
      <c r="T2737" s="1" t="s">
        <v>38</v>
      </c>
      <c r="U2737" s="1" t="s">
        <v>38</v>
      </c>
      <c r="V2737" s="1" t="s">
        <v>38</v>
      </c>
      <c r="W2737" s="1" t="s">
        <v>38</v>
      </c>
      <c r="X2737" s="1" t="s">
        <v>38</v>
      </c>
      <c r="Y2737" s="1">
        <v>84.07715989622416</v>
      </c>
      <c r="Z2737" s="1">
        <v>122.28822026759259</v>
      </c>
      <c r="AA2737" s="1">
        <v>122.28822026759259</v>
      </c>
      <c r="AB2737" s="1" t="s">
        <v>3467</v>
      </c>
      <c r="AC2737" s="3">
        <v>2</v>
      </c>
      <c r="AD2737" s="3">
        <f>_xlfn.XLOOKUP(B2737,EVENTOS!B:B,EVENTOS!M:M,"--",0,1)</f>
        <v>529</v>
      </c>
      <c r="AE2737" s="3">
        <v>2</v>
      </c>
      <c r="AF2737" s="12">
        <f>_xlfn.XLOOKUP(C2737,ESTACIONES!B:B,ESTACIONES!N:N,0,0,1)</f>
        <v>1.7939580074706956</v>
      </c>
      <c r="AG2737" t="e">
        <f>_xlfn.XLOOKUP(A2737,'L y W'!A:A,'L y W'!B:B,0,0,1)</f>
        <v>#N/A</v>
      </c>
      <c r="AH2737" t="e">
        <f>_xlfn.XLOOKUP(A2737,'L y W'!A:A,'L y W'!C:C,0,0,1)</f>
        <v>#N/A</v>
      </c>
    </row>
    <row r="2738" spans="1:34" x14ac:dyDescent="0.3">
      <c r="A2738" s="1">
        <v>5266</v>
      </c>
      <c r="B2738" s="1" t="s">
        <v>3466</v>
      </c>
      <c r="C2738" s="1" t="s">
        <v>113</v>
      </c>
      <c r="D2738" s="1">
        <v>2018</v>
      </c>
      <c r="E2738" s="1">
        <v>12</v>
      </c>
      <c r="F2738" s="1">
        <v>16</v>
      </c>
      <c r="G2738" s="1">
        <v>16</v>
      </c>
      <c r="H2738" s="1">
        <v>27</v>
      </c>
      <c r="I2738" s="1">
        <v>22</v>
      </c>
      <c r="J2738" s="1">
        <v>-23.439</v>
      </c>
      <c r="K2738" s="1">
        <v>-69.358999999999995</v>
      </c>
      <c r="L2738" s="1">
        <v>5</v>
      </c>
      <c r="M2738" s="1">
        <v>88.8</v>
      </c>
      <c r="N2738" s="1">
        <v>-23.208335000000002</v>
      </c>
      <c r="O2738" s="1">
        <v>-69.470920000000007</v>
      </c>
      <c r="P2738" s="1">
        <v>0</v>
      </c>
      <c r="Q2738" s="1">
        <v>532</v>
      </c>
      <c r="R2738" s="7">
        <v>2.2200000000000002</v>
      </c>
      <c r="S2738" s="1" t="s">
        <v>38</v>
      </c>
      <c r="T2738" s="1" t="s">
        <v>38</v>
      </c>
      <c r="U2738" s="1" t="s">
        <v>38</v>
      </c>
      <c r="V2738" s="1" t="s">
        <v>38</v>
      </c>
      <c r="W2738" s="1" t="s">
        <v>38</v>
      </c>
      <c r="X2738" s="1" t="s">
        <v>38</v>
      </c>
      <c r="Y2738" s="1">
        <v>27.993164510540133</v>
      </c>
      <c r="Z2738" s="1">
        <v>93.107772281986016</v>
      </c>
      <c r="AA2738" s="1">
        <v>93.107772281986016</v>
      </c>
      <c r="AB2738" s="1" t="s">
        <v>3468</v>
      </c>
      <c r="AC2738" s="3">
        <v>20</v>
      </c>
      <c r="AD2738" s="3">
        <f>_xlfn.XLOOKUP(B2738,EVENTOS!B:B,EVENTOS!M:M,"--",0,1)</f>
        <v>529</v>
      </c>
      <c r="AE2738" s="3">
        <v>2</v>
      </c>
      <c r="AF2738" s="12">
        <f>_xlfn.XLOOKUP(C2738,ESTACIONES!B:B,ESTACIONES!N:N,0,0,1)</f>
        <v>3.4503543176923124</v>
      </c>
      <c r="AG2738" t="e">
        <f>_xlfn.XLOOKUP(A2738,'L y W'!A:A,'L y W'!B:B,0,0,1)</f>
        <v>#N/A</v>
      </c>
      <c r="AH2738" t="e">
        <f>_xlfn.XLOOKUP(A2738,'L y W'!A:A,'L y W'!C:C,0,0,1)</f>
        <v>#N/A</v>
      </c>
    </row>
    <row r="2739" spans="1:34" x14ac:dyDescent="0.3">
      <c r="A2739" s="1">
        <v>527</v>
      </c>
      <c r="B2739" s="1" t="s">
        <v>3440</v>
      </c>
      <c r="C2739" s="1" t="s">
        <v>406</v>
      </c>
      <c r="D2739" s="1">
        <v>2014</v>
      </c>
      <c r="E2739" s="1">
        <v>6</v>
      </c>
      <c r="F2739" s="1">
        <v>20</v>
      </c>
      <c r="G2739" s="1">
        <v>20</v>
      </c>
      <c r="H2739" s="1">
        <v>22</v>
      </c>
      <c r="I2739" s="1">
        <v>29</v>
      </c>
      <c r="J2739" s="1">
        <v>-19.760999999999999</v>
      </c>
      <c r="K2739" s="1">
        <v>-71.037000000000006</v>
      </c>
      <c r="L2739" s="1">
        <v>5.4</v>
      </c>
      <c r="M2739" s="1">
        <v>33.200000000000003</v>
      </c>
      <c r="N2739" s="1">
        <v>-19.995450000000002</v>
      </c>
      <c r="O2739" s="1">
        <v>-69.767070000000004</v>
      </c>
      <c r="P2739" s="1">
        <v>0</v>
      </c>
      <c r="Q2739" s="1">
        <v>418</v>
      </c>
      <c r="R2739" s="7">
        <v>2.8</v>
      </c>
      <c r="S2739" s="1">
        <v>344</v>
      </c>
      <c r="T2739" s="1">
        <v>21</v>
      </c>
      <c r="U2739" s="1">
        <v>84</v>
      </c>
      <c r="V2739" s="1">
        <v>171</v>
      </c>
      <c r="W2739" s="1">
        <v>70</v>
      </c>
      <c r="X2739" s="1">
        <v>92</v>
      </c>
      <c r="Y2739" s="1">
        <v>135.50476181762434</v>
      </c>
      <c r="Z2739" s="1">
        <v>139.51265345928701</v>
      </c>
      <c r="AA2739" s="1">
        <v>139.60963439941409</v>
      </c>
      <c r="AB2739" s="1" t="s">
        <v>3469</v>
      </c>
      <c r="AC2739" s="3">
        <v>50</v>
      </c>
      <c r="AD2739" s="3">
        <f>_xlfn.XLOOKUP(B2739,EVENTOS!B:B,EVENTOS!M:M,"--",0,1)</f>
        <v>524</v>
      </c>
      <c r="AE2739" s="3">
        <v>1</v>
      </c>
      <c r="AF2739" s="12">
        <f>_xlfn.XLOOKUP(C2739,ESTACIONES!B:B,ESTACIONES!N:N,0,0,1)</f>
        <v>3.6247955390389586</v>
      </c>
      <c r="AG2739">
        <f>_xlfn.XLOOKUP(A2739,'L y W'!A:A,'L y W'!B:B,0,0,1)</f>
        <v>0</v>
      </c>
      <c r="AH2739">
        <f>_xlfn.XLOOKUP(A2739,'L y W'!A:A,'L y W'!C:C,0,0,1)</f>
        <v>0</v>
      </c>
    </row>
    <row r="2740" spans="1:34" x14ac:dyDescent="0.3">
      <c r="A2740" s="1">
        <v>5270</v>
      </c>
      <c r="B2740" s="1" t="s">
        <v>3470</v>
      </c>
      <c r="C2740" s="1" t="s">
        <v>51</v>
      </c>
      <c r="D2740" s="1">
        <v>2018</v>
      </c>
      <c r="E2740" s="1">
        <v>12</v>
      </c>
      <c r="F2740" s="1">
        <v>31</v>
      </c>
      <c r="G2740" s="1">
        <v>10</v>
      </c>
      <c r="H2740" s="1">
        <v>49</v>
      </c>
      <c r="I2740" s="1">
        <v>41</v>
      </c>
      <c r="J2740" s="1">
        <v>-31.815999999999999</v>
      </c>
      <c r="K2740" s="1">
        <v>-69.8</v>
      </c>
      <c r="L2740" s="1">
        <v>5.6</v>
      </c>
      <c r="M2740" s="1">
        <v>150.69999999999999</v>
      </c>
      <c r="N2740" s="1">
        <v>-31.783711</v>
      </c>
      <c r="O2740" s="1">
        <v>-70.969739000000004</v>
      </c>
      <c r="P2740" s="1">
        <v>458</v>
      </c>
      <c r="Q2740" s="1">
        <v>751</v>
      </c>
      <c r="R2740" s="7">
        <v>2.1</v>
      </c>
      <c r="S2740" s="1">
        <v>186</v>
      </c>
      <c r="T2740" s="1">
        <v>48</v>
      </c>
      <c r="U2740" s="1">
        <v>-121</v>
      </c>
      <c r="V2740" s="1">
        <v>48</v>
      </c>
      <c r="W2740" s="1">
        <v>50</v>
      </c>
      <c r="X2740" s="1">
        <v>-61</v>
      </c>
      <c r="Y2740" s="1">
        <v>110.82905032151963</v>
      </c>
      <c r="Z2740" s="1">
        <v>187.4348403023566</v>
      </c>
      <c r="AA2740" s="1">
        <v>187.05670166015619</v>
      </c>
      <c r="AB2740" s="1" t="s">
        <v>3471</v>
      </c>
      <c r="AC2740" s="3">
        <v>8</v>
      </c>
      <c r="AD2740" s="3">
        <f>_xlfn.XLOOKUP(B2740,EVENTOS!B:B,EVENTOS!M:M,"--",0,1)</f>
        <v>530</v>
      </c>
      <c r="AE2740" s="3">
        <v>2</v>
      </c>
      <c r="AF2740" s="12">
        <f>_xlfn.XLOOKUP(C2740,ESTACIONES!B:B,ESTACIONES!N:N,0,0,1)</f>
        <v>4.6375108145656956</v>
      </c>
      <c r="AG2740">
        <f>_xlfn.XLOOKUP(A2740,'L y W'!A:A,'L y W'!B:B,0,0,1)</f>
        <v>0</v>
      </c>
      <c r="AH2740">
        <f>_xlfn.XLOOKUP(A2740,'L y W'!A:A,'L y W'!C:C,0,0,1)</f>
        <v>0</v>
      </c>
    </row>
    <row r="2741" spans="1:34" x14ac:dyDescent="0.3">
      <c r="A2741" s="1">
        <v>5271</v>
      </c>
      <c r="B2741" s="1" t="s">
        <v>3470</v>
      </c>
      <c r="C2741" s="1" t="s">
        <v>143</v>
      </c>
      <c r="D2741" s="1">
        <v>2018</v>
      </c>
      <c r="E2741" s="1">
        <v>12</v>
      </c>
      <c r="F2741" s="1">
        <v>31</v>
      </c>
      <c r="G2741" s="1">
        <v>10</v>
      </c>
      <c r="H2741" s="1">
        <v>49</v>
      </c>
      <c r="I2741" s="1">
        <v>41</v>
      </c>
      <c r="J2741" s="1">
        <v>-31.815999999999999</v>
      </c>
      <c r="K2741" s="1">
        <v>-69.8</v>
      </c>
      <c r="L2741" s="1">
        <v>5.6</v>
      </c>
      <c r="M2741" s="1">
        <v>150.69999999999999</v>
      </c>
      <c r="N2741" s="1">
        <v>-33.3919</v>
      </c>
      <c r="O2741" s="1">
        <v>-70.738100000000003</v>
      </c>
      <c r="P2741" s="1">
        <v>765</v>
      </c>
      <c r="Q2741" s="1">
        <v>496</v>
      </c>
      <c r="R2741" s="7">
        <v>3.08</v>
      </c>
      <c r="S2741" s="1">
        <v>186</v>
      </c>
      <c r="T2741" s="1">
        <v>48</v>
      </c>
      <c r="U2741" s="1">
        <v>-121</v>
      </c>
      <c r="V2741" s="1">
        <v>48</v>
      </c>
      <c r="W2741" s="1">
        <v>50</v>
      </c>
      <c r="X2741" s="1">
        <v>-61</v>
      </c>
      <c r="Y2741" s="1">
        <v>195.6918354534225</v>
      </c>
      <c r="Z2741" s="1">
        <v>247.46098821456562</v>
      </c>
      <c r="AA2741" s="1">
        <v>247.2513122558594</v>
      </c>
      <c r="AB2741" s="1" t="s">
        <v>3472</v>
      </c>
      <c r="AC2741" s="3">
        <v>24</v>
      </c>
      <c r="AD2741" s="3">
        <f>_xlfn.XLOOKUP(B2741,EVENTOS!B:B,EVENTOS!M:M,"--",0,1)</f>
        <v>530</v>
      </c>
      <c r="AE2741" s="3">
        <v>2</v>
      </c>
      <c r="AF2741" s="12">
        <f>_xlfn.XLOOKUP(C2741,ESTACIONES!B:B,ESTACIONES!N:N,0,0,1)</f>
        <v>4.0076178379554817</v>
      </c>
      <c r="AG2741">
        <f>_xlfn.XLOOKUP(A2741,'L y W'!A:A,'L y W'!B:B,0,0,1)</f>
        <v>0</v>
      </c>
      <c r="AH2741">
        <f>_xlfn.XLOOKUP(A2741,'L y W'!A:A,'L y W'!C:C,0,0,1)</f>
        <v>0</v>
      </c>
    </row>
    <row r="2742" spans="1:34" x14ac:dyDescent="0.3">
      <c r="A2742" s="1">
        <v>5275</v>
      </c>
      <c r="B2742" s="1" t="s">
        <v>3470</v>
      </c>
      <c r="C2742" s="1" t="s">
        <v>2453</v>
      </c>
      <c r="D2742" s="1">
        <v>2018</v>
      </c>
      <c r="E2742" s="1">
        <v>12</v>
      </c>
      <c r="F2742" s="1">
        <v>31</v>
      </c>
      <c r="G2742" s="1">
        <v>10</v>
      </c>
      <c r="H2742" s="1">
        <v>49</v>
      </c>
      <c r="I2742" s="1">
        <v>41</v>
      </c>
      <c r="J2742" s="1">
        <v>-31.815999999999999</v>
      </c>
      <c r="K2742" s="1">
        <v>-69.8</v>
      </c>
      <c r="L2742" s="1">
        <v>5.6</v>
      </c>
      <c r="M2742" s="1">
        <v>150.69999999999999</v>
      </c>
      <c r="N2742" s="1">
        <v>-33.367249999999999</v>
      </c>
      <c r="O2742" s="1">
        <v>-70.689750000000004</v>
      </c>
      <c r="P2742" s="1">
        <v>0</v>
      </c>
      <c r="Q2742" s="1">
        <v>356</v>
      </c>
      <c r="R2742" s="7">
        <v>0.78</v>
      </c>
      <c r="S2742" s="1">
        <v>186</v>
      </c>
      <c r="T2742" s="1">
        <v>48</v>
      </c>
      <c r="U2742" s="1">
        <v>-121</v>
      </c>
      <c r="V2742" s="1">
        <v>48</v>
      </c>
      <c r="W2742" s="1">
        <v>50</v>
      </c>
      <c r="X2742" s="1">
        <v>-61</v>
      </c>
      <c r="Y2742" s="1">
        <v>191.23421375544808</v>
      </c>
      <c r="Z2742" s="1">
        <v>243.47692808696351</v>
      </c>
      <c r="AA2742" s="1">
        <v>243.70722961425781</v>
      </c>
      <c r="AB2742" s="1" t="s">
        <v>3473</v>
      </c>
      <c r="AC2742" s="3">
        <v>148</v>
      </c>
      <c r="AD2742" s="3">
        <f>_xlfn.XLOOKUP(B2742,EVENTOS!B:B,EVENTOS!M:M,"--",0,1)</f>
        <v>530</v>
      </c>
      <c r="AE2742" s="3">
        <v>2</v>
      </c>
      <c r="AF2742" s="12">
        <f>_xlfn.XLOOKUP(C2742,ESTACIONES!B:B,ESTACIONES!N:N,0,0,1)</f>
        <v>4.1486540332631483</v>
      </c>
      <c r="AG2742">
        <f>_xlfn.XLOOKUP(A2742,'L y W'!A:A,'L y W'!B:B,0,0,1)</f>
        <v>0</v>
      </c>
      <c r="AH2742">
        <f>_xlfn.XLOOKUP(A2742,'L y W'!A:A,'L y W'!C:C,0,0,1)</f>
        <v>0</v>
      </c>
    </row>
    <row r="2743" spans="1:34" x14ac:dyDescent="0.3">
      <c r="A2743" s="1">
        <v>5278</v>
      </c>
      <c r="B2743" s="1" t="s">
        <v>3470</v>
      </c>
      <c r="C2743" s="1" t="s">
        <v>147</v>
      </c>
      <c r="D2743" s="1">
        <v>2018</v>
      </c>
      <c r="E2743" s="1">
        <v>12</v>
      </c>
      <c r="F2743" s="1">
        <v>31</v>
      </c>
      <c r="G2743" s="1">
        <v>10</v>
      </c>
      <c r="H2743" s="1">
        <v>49</v>
      </c>
      <c r="I2743" s="1">
        <v>41</v>
      </c>
      <c r="J2743" s="1">
        <v>-31.815999999999999</v>
      </c>
      <c r="K2743" s="1">
        <v>-69.8</v>
      </c>
      <c r="L2743" s="1">
        <v>5.6</v>
      </c>
      <c r="M2743" s="1">
        <v>150.69999999999999</v>
      </c>
      <c r="N2743" s="1">
        <v>-33.388686</v>
      </c>
      <c r="O2743" s="1">
        <v>-70.621589</v>
      </c>
      <c r="P2743" s="1">
        <v>0</v>
      </c>
      <c r="Q2743" s="1">
        <v>311</v>
      </c>
      <c r="R2743" s="7">
        <v>0.99</v>
      </c>
      <c r="S2743" s="1">
        <v>186</v>
      </c>
      <c r="T2743" s="1">
        <v>48</v>
      </c>
      <c r="U2743" s="1">
        <v>-121</v>
      </c>
      <c r="V2743" s="1">
        <v>48</v>
      </c>
      <c r="W2743" s="1">
        <v>50</v>
      </c>
      <c r="X2743" s="1">
        <v>-61</v>
      </c>
      <c r="Y2743" s="1">
        <v>190.69556076162965</v>
      </c>
      <c r="Z2743" s="1">
        <v>243.05408224136534</v>
      </c>
      <c r="AA2743" s="1">
        <v>243.2506103515625</v>
      </c>
      <c r="AB2743" s="1" t="s">
        <v>3474</v>
      </c>
      <c r="AC2743" s="3">
        <v>26</v>
      </c>
      <c r="AD2743" s="3">
        <f>_xlfn.XLOOKUP(B2743,EVENTOS!B:B,EVENTOS!M:M,"--",0,1)</f>
        <v>530</v>
      </c>
      <c r="AE2743" s="3">
        <v>2</v>
      </c>
      <c r="AF2743" s="12">
        <f>_xlfn.XLOOKUP(C2743,ESTACIONES!B:B,ESTACIONES!N:N,0,0,1)</f>
        <v>5.3601454441489214</v>
      </c>
      <c r="AG2743">
        <f>_xlfn.XLOOKUP(A2743,'L y W'!A:A,'L y W'!B:B,0,0,1)</f>
        <v>0</v>
      </c>
      <c r="AH2743">
        <f>_xlfn.XLOOKUP(A2743,'L y W'!A:A,'L y W'!C:C,0,0,1)</f>
        <v>0</v>
      </c>
    </row>
    <row r="2744" spans="1:34" x14ac:dyDescent="0.3">
      <c r="A2744" s="1">
        <v>5279</v>
      </c>
      <c r="B2744" s="1" t="s">
        <v>3470</v>
      </c>
      <c r="C2744" s="1" t="s">
        <v>62</v>
      </c>
      <c r="D2744" s="1">
        <v>2018</v>
      </c>
      <c r="E2744" s="1">
        <v>12</v>
      </c>
      <c r="F2744" s="1">
        <v>31</v>
      </c>
      <c r="G2744" s="1">
        <v>10</v>
      </c>
      <c r="H2744" s="1">
        <v>49</v>
      </c>
      <c r="I2744" s="1">
        <v>41</v>
      </c>
      <c r="J2744" s="1">
        <v>-31.815999999999999</v>
      </c>
      <c r="K2744" s="1">
        <v>-69.8</v>
      </c>
      <c r="L2744" s="1">
        <v>5.6</v>
      </c>
      <c r="M2744" s="1">
        <v>150.69999999999999</v>
      </c>
      <c r="N2744" s="1">
        <v>-33.215583000000002</v>
      </c>
      <c r="O2744" s="1">
        <v>-70.766861000000006</v>
      </c>
      <c r="P2744" s="1">
        <v>0</v>
      </c>
      <c r="Q2744" s="1">
        <v>401</v>
      </c>
      <c r="R2744" s="7">
        <v>1.31</v>
      </c>
      <c r="S2744" s="1">
        <v>186</v>
      </c>
      <c r="T2744" s="1">
        <v>48</v>
      </c>
      <c r="U2744" s="1">
        <v>-121</v>
      </c>
      <c r="V2744" s="1">
        <v>48</v>
      </c>
      <c r="W2744" s="1">
        <v>50</v>
      </c>
      <c r="X2744" s="1">
        <v>-61</v>
      </c>
      <c r="Y2744" s="1">
        <v>179.83787696962611</v>
      </c>
      <c r="Z2744" s="1">
        <v>234.63195006848997</v>
      </c>
      <c r="AA2744" s="1">
        <v>234.89227294921881</v>
      </c>
      <c r="AB2744" s="1" t="s">
        <v>3475</v>
      </c>
      <c r="AC2744" s="3">
        <v>11</v>
      </c>
      <c r="AD2744" s="3">
        <f>_xlfn.XLOOKUP(B2744,EVENTOS!B:B,EVENTOS!M:M,"--",0,1)</f>
        <v>530</v>
      </c>
      <c r="AE2744" s="3">
        <v>2</v>
      </c>
      <c r="AF2744" s="12">
        <f>_xlfn.XLOOKUP(C2744,ESTACIONES!B:B,ESTACIONES!N:N,0,0,1)</f>
        <v>2.7481272780344788</v>
      </c>
      <c r="AG2744">
        <f>_xlfn.XLOOKUP(A2744,'L y W'!A:A,'L y W'!B:B,0,0,1)</f>
        <v>0</v>
      </c>
      <c r="AH2744">
        <f>_xlfn.XLOOKUP(A2744,'L y W'!A:A,'L y W'!C:C,0,0,1)</f>
        <v>0</v>
      </c>
    </row>
    <row r="2745" spans="1:34" x14ac:dyDescent="0.3">
      <c r="A2745" s="1">
        <v>528</v>
      </c>
      <c r="B2745" s="1" t="s">
        <v>3440</v>
      </c>
      <c r="C2745" s="1" t="s">
        <v>484</v>
      </c>
      <c r="D2745" s="1">
        <v>2014</v>
      </c>
      <c r="E2745" s="1">
        <v>6</v>
      </c>
      <c r="F2745" s="1">
        <v>20</v>
      </c>
      <c r="G2745" s="1">
        <v>20</v>
      </c>
      <c r="H2745" s="1">
        <v>22</v>
      </c>
      <c r="I2745" s="1">
        <v>29</v>
      </c>
      <c r="J2745" s="1">
        <v>-19.760999999999999</v>
      </c>
      <c r="K2745" s="1">
        <v>-71.037000000000006</v>
      </c>
      <c r="L2745" s="1">
        <v>5.4</v>
      </c>
      <c r="M2745" s="1">
        <v>33.200000000000003</v>
      </c>
      <c r="N2745" s="1">
        <v>-19.312390000000001</v>
      </c>
      <c r="O2745" s="1">
        <v>-69.427279999999996</v>
      </c>
      <c r="P2745" s="1">
        <v>0</v>
      </c>
      <c r="Q2745" s="1">
        <v>346</v>
      </c>
      <c r="R2745" s="7">
        <v>1.1399999999999999</v>
      </c>
      <c r="S2745" s="1">
        <v>344</v>
      </c>
      <c r="T2745" s="1">
        <v>21</v>
      </c>
      <c r="U2745" s="1">
        <v>84</v>
      </c>
      <c r="V2745" s="1">
        <v>171</v>
      </c>
      <c r="W2745" s="1">
        <v>70</v>
      </c>
      <c r="X2745" s="1">
        <v>92</v>
      </c>
      <c r="Y2745" s="1">
        <v>176.08642729954119</v>
      </c>
      <c r="Z2745" s="1">
        <v>179.1889223113879</v>
      </c>
      <c r="AA2745" s="1">
        <v>178.97346496582031</v>
      </c>
      <c r="AB2745" s="1" t="s">
        <v>3476</v>
      </c>
      <c r="AC2745" s="3">
        <v>56</v>
      </c>
      <c r="AD2745" s="3">
        <f>_xlfn.XLOOKUP(B2745,EVENTOS!B:B,EVENTOS!M:M,"--",0,1)</f>
        <v>524</v>
      </c>
      <c r="AE2745" s="3">
        <v>1</v>
      </c>
      <c r="AF2745" s="12">
        <f>_xlfn.XLOOKUP(C2745,ESTACIONES!B:B,ESTACIONES!N:N,0,0,1)</f>
        <v>3.9528596519652126</v>
      </c>
      <c r="AG2745">
        <f>_xlfn.XLOOKUP(A2745,'L y W'!A:A,'L y W'!B:B,0,0,1)</f>
        <v>0</v>
      </c>
      <c r="AH2745">
        <f>_xlfn.XLOOKUP(A2745,'L y W'!A:A,'L y W'!C:C,0,0,1)</f>
        <v>0</v>
      </c>
    </row>
    <row r="2746" spans="1:34" x14ac:dyDescent="0.3">
      <c r="A2746" s="1">
        <v>5280</v>
      </c>
      <c r="B2746" s="1" t="s">
        <v>3470</v>
      </c>
      <c r="C2746" s="1" t="s">
        <v>2883</v>
      </c>
      <c r="D2746" s="1">
        <v>2018</v>
      </c>
      <c r="E2746" s="1">
        <v>12</v>
      </c>
      <c r="F2746" s="1">
        <v>31</v>
      </c>
      <c r="G2746" s="1">
        <v>10</v>
      </c>
      <c r="H2746" s="1">
        <v>49</v>
      </c>
      <c r="I2746" s="1">
        <v>41</v>
      </c>
      <c r="J2746" s="1">
        <v>-31.815999999999999</v>
      </c>
      <c r="K2746" s="1">
        <v>-69.8</v>
      </c>
      <c r="L2746" s="1">
        <v>5.6</v>
      </c>
      <c r="M2746" s="1">
        <v>150.69999999999999</v>
      </c>
      <c r="N2746" s="1">
        <v>-33.357832999999999</v>
      </c>
      <c r="O2746" s="1">
        <v>-70.508382999999995</v>
      </c>
      <c r="P2746" s="1">
        <v>0</v>
      </c>
      <c r="Q2746" s="1">
        <v>335</v>
      </c>
      <c r="R2746" s="7">
        <v>1.45</v>
      </c>
      <c r="S2746" s="1">
        <v>186</v>
      </c>
      <c r="T2746" s="1">
        <v>48</v>
      </c>
      <c r="U2746" s="1">
        <v>-121</v>
      </c>
      <c r="V2746" s="1">
        <v>48</v>
      </c>
      <c r="W2746" s="1">
        <v>50</v>
      </c>
      <c r="X2746" s="1">
        <v>-61</v>
      </c>
      <c r="Y2746" s="1">
        <v>183.46243368486864</v>
      </c>
      <c r="Z2746" s="1">
        <v>237.4214703298226</v>
      </c>
      <c r="AA2746" s="1">
        <v>237.56404113769531</v>
      </c>
      <c r="AB2746" s="1" t="s">
        <v>3477</v>
      </c>
      <c r="AC2746" s="3">
        <v>163</v>
      </c>
      <c r="AD2746" s="3">
        <f>_xlfn.XLOOKUP(B2746,EVENTOS!B:B,EVENTOS!M:M,"--",0,1)</f>
        <v>530</v>
      </c>
      <c r="AE2746" s="3">
        <v>2</v>
      </c>
      <c r="AF2746" s="12">
        <f>_xlfn.XLOOKUP(C2746,ESTACIONES!B:B,ESTACIONES!N:N,0,0,1)</f>
        <v>2.6062190741948079</v>
      </c>
      <c r="AG2746">
        <f>_xlfn.XLOOKUP(A2746,'L y W'!A:A,'L y W'!B:B,0,0,1)</f>
        <v>0</v>
      </c>
      <c r="AH2746">
        <f>_xlfn.XLOOKUP(A2746,'L y W'!A:A,'L y W'!C:C,0,0,1)</f>
        <v>0</v>
      </c>
    </row>
    <row r="2747" spans="1:34" x14ac:dyDescent="0.3">
      <c r="A2747" s="1">
        <v>5281</v>
      </c>
      <c r="B2747" s="1" t="s">
        <v>3470</v>
      </c>
      <c r="C2747" s="1" t="s">
        <v>155</v>
      </c>
      <c r="D2747" s="1">
        <v>2018</v>
      </c>
      <c r="E2747" s="1">
        <v>12</v>
      </c>
      <c r="F2747" s="1">
        <v>31</v>
      </c>
      <c r="G2747" s="1">
        <v>10</v>
      </c>
      <c r="H2747" s="1">
        <v>49</v>
      </c>
      <c r="I2747" s="1">
        <v>41</v>
      </c>
      <c r="J2747" s="1">
        <v>-31.815999999999999</v>
      </c>
      <c r="K2747" s="1">
        <v>-69.8</v>
      </c>
      <c r="L2747" s="1">
        <v>5.6</v>
      </c>
      <c r="M2747" s="1">
        <v>150.69999999999999</v>
      </c>
      <c r="N2747" s="1">
        <v>-33.508417000000001</v>
      </c>
      <c r="O2747" s="1">
        <v>-70.748806000000002</v>
      </c>
      <c r="P2747" s="1">
        <v>0</v>
      </c>
      <c r="Q2747" s="1">
        <v>379</v>
      </c>
      <c r="R2747" s="7">
        <v>2.7</v>
      </c>
      <c r="S2747" s="1">
        <v>186</v>
      </c>
      <c r="T2747" s="1">
        <v>48</v>
      </c>
      <c r="U2747" s="1">
        <v>-121</v>
      </c>
      <c r="V2747" s="1">
        <v>48</v>
      </c>
      <c r="W2747" s="1">
        <v>50</v>
      </c>
      <c r="X2747" s="1">
        <v>-61</v>
      </c>
      <c r="Y2747" s="1">
        <v>207.71814603528929</v>
      </c>
      <c r="Z2747" s="1">
        <v>256.62680723637931</v>
      </c>
      <c r="AA2747" s="1">
        <v>256.89755249023438</v>
      </c>
      <c r="AB2747" s="1" t="s">
        <v>3478</v>
      </c>
      <c r="AC2747" s="3">
        <v>29</v>
      </c>
      <c r="AD2747" s="3">
        <f>_xlfn.XLOOKUP(B2747,EVENTOS!B:B,EVENTOS!M:M,"--",0,1)</f>
        <v>530</v>
      </c>
      <c r="AE2747" s="3">
        <v>2</v>
      </c>
      <c r="AF2747" s="12">
        <f>_xlfn.XLOOKUP(C2747,ESTACIONES!B:B,ESTACIONES!N:N,0,0,1)</f>
        <v>4.3941768465990183</v>
      </c>
      <c r="AG2747">
        <f>_xlfn.XLOOKUP(A2747,'L y W'!A:A,'L y W'!B:B,0,0,1)</f>
        <v>0</v>
      </c>
      <c r="AH2747">
        <f>_xlfn.XLOOKUP(A2747,'L y W'!A:A,'L y W'!C:C,0,0,1)</f>
        <v>0</v>
      </c>
    </row>
    <row r="2748" spans="1:34" x14ac:dyDescent="0.3">
      <c r="A2748" s="1">
        <v>5284</v>
      </c>
      <c r="B2748" s="1" t="s">
        <v>3470</v>
      </c>
      <c r="C2748" s="1" t="s">
        <v>2739</v>
      </c>
      <c r="D2748" s="1">
        <v>2018</v>
      </c>
      <c r="E2748" s="1">
        <v>12</v>
      </c>
      <c r="F2748" s="1">
        <v>31</v>
      </c>
      <c r="G2748" s="1">
        <v>10</v>
      </c>
      <c r="H2748" s="1">
        <v>49</v>
      </c>
      <c r="I2748" s="1">
        <v>41</v>
      </c>
      <c r="J2748" s="1">
        <v>-31.815999999999999</v>
      </c>
      <c r="K2748" s="1">
        <v>-69.8</v>
      </c>
      <c r="L2748" s="1">
        <v>5.6</v>
      </c>
      <c r="M2748" s="1">
        <v>150.69999999999999</v>
      </c>
      <c r="N2748" s="1">
        <v>-32.250830999999998</v>
      </c>
      <c r="O2748" s="1">
        <v>-70.930949999999996</v>
      </c>
      <c r="P2748" s="1">
        <v>0</v>
      </c>
      <c r="Q2748" s="1">
        <v>374</v>
      </c>
      <c r="R2748" s="7">
        <v>2.88</v>
      </c>
      <c r="S2748" s="1">
        <v>186</v>
      </c>
      <c r="T2748" s="1">
        <v>48</v>
      </c>
      <c r="U2748" s="1">
        <v>-121</v>
      </c>
      <c r="V2748" s="1">
        <v>48</v>
      </c>
      <c r="W2748" s="1">
        <v>50</v>
      </c>
      <c r="X2748" s="1">
        <v>-61</v>
      </c>
      <c r="Y2748" s="1">
        <v>117.20476068535939</v>
      </c>
      <c r="Z2748" s="1">
        <v>190.91214190646011</v>
      </c>
      <c r="AA2748" s="1">
        <v>191.0545959472656</v>
      </c>
      <c r="AB2748" s="1" t="s">
        <v>3479</v>
      </c>
      <c r="AC2748" s="3">
        <v>155</v>
      </c>
      <c r="AD2748" s="3">
        <f>_xlfn.XLOOKUP(B2748,EVENTOS!B:B,EVENTOS!M:M,"--",0,1)</f>
        <v>530</v>
      </c>
      <c r="AE2748" s="3">
        <v>2</v>
      </c>
      <c r="AF2748" s="12">
        <f>_xlfn.XLOOKUP(C2748,ESTACIONES!B:B,ESTACIONES!N:N,0,0,1)</f>
        <v>2.5621754116587949</v>
      </c>
      <c r="AG2748">
        <f>_xlfn.XLOOKUP(A2748,'L y W'!A:A,'L y W'!B:B,0,0,1)</f>
        <v>0</v>
      </c>
      <c r="AH2748">
        <f>_xlfn.XLOOKUP(A2748,'L y W'!A:A,'L y W'!C:C,0,0,1)</f>
        <v>0</v>
      </c>
    </row>
    <row r="2749" spans="1:34" x14ac:dyDescent="0.3">
      <c r="A2749" s="1">
        <v>5286</v>
      </c>
      <c r="B2749" s="1" t="s">
        <v>3470</v>
      </c>
      <c r="C2749" s="1" t="s">
        <v>242</v>
      </c>
      <c r="D2749" s="1">
        <v>2018</v>
      </c>
      <c r="E2749" s="1">
        <v>12</v>
      </c>
      <c r="F2749" s="1">
        <v>31</v>
      </c>
      <c r="G2749" s="1">
        <v>10</v>
      </c>
      <c r="H2749" s="1">
        <v>49</v>
      </c>
      <c r="I2749" s="1">
        <v>41</v>
      </c>
      <c r="J2749" s="1">
        <v>-31.815999999999999</v>
      </c>
      <c r="K2749" s="1">
        <v>-69.8</v>
      </c>
      <c r="L2749" s="1">
        <v>5.6</v>
      </c>
      <c r="M2749" s="1">
        <v>150.69999999999999</v>
      </c>
      <c r="N2749" s="1">
        <v>-32.755706000000004</v>
      </c>
      <c r="O2749" s="1">
        <v>-70.725219999999993</v>
      </c>
      <c r="P2749" s="1">
        <v>673</v>
      </c>
      <c r="Q2749" s="1">
        <v>837</v>
      </c>
      <c r="R2749" s="7">
        <v>2.5954545454545461</v>
      </c>
      <c r="S2749" s="1">
        <v>186</v>
      </c>
      <c r="T2749" s="1">
        <v>48</v>
      </c>
      <c r="U2749" s="1">
        <v>-121</v>
      </c>
      <c r="V2749" s="1">
        <v>48</v>
      </c>
      <c r="W2749" s="1">
        <v>50</v>
      </c>
      <c r="X2749" s="1">
        <v>-61</v>
      </c>
      <c r="Y2749" s="1">
        <v>135.8467457455952</v>
      </c>
      <c r="Z2749" s="1">
        <v>203.39155208284436</v>
      </c>
      <c r="AA2749" s="1">
        <v>203.08039855957031</v>
      </c>
      <c r="AB2749" s="1" t="s">
        <v>3480</v>
      </c>
      <c r="AC2749" s="3">
        <v>47</v>
      </c>
      <c r="AD2749" s="3">
        <f>_xlfn.XLOOKUP(B2749,EVENTOS!B:B,EVENTOS!M:M,"--",0,1)</f>
        <v>530</v>
      </c>
      <c r="AE2749" s="3">
        <v>2</v>
      </c>
      <c r="AF2749" s="12">
        <f>_xlfn.XLOOKUP(C2749,ESTACIONES!B:B,ESTACIONES!N:N,0,0,1)</f>
        <v>2.3518357964241554</v>
      </c>
      <c r="AG2749">
        <f>_xlfn.XLOOKUP(A2749,'L y W'!A:A,'L y W'!B:B,0,0,1)</f>
        <v>0</v>
      </c>
      <c r="AH2749">
        <f>_xlfn.XLOOKUP(A2749,'L y W'!A:A,'L y W'!C:C,0,0,1)</f>
        <v>0</v>
      </c>
    </row>
    <row r="2750" spans="1:34" x14ac:dyDescent="0.3">
      <c r="A2750" s="1">
        <v>5287</v>
      </c>
      <c r="B2750" s="1" t="s">
        <v>3470</v>
      </c>
      <c r="C2750" s="1" t="s">
        <v>2358</v>
      </c>
      <c r="D2750" s="1">
        <v>2018</v>
      </c>
      <c r="E2750" s="1">
        <v>12</v>
      </c>
      <c r="F2750" s="1">
        <v>31</v>
      </c>
      <c r="G2750" s="1">
        <v>10</v>
      </c>
      <c r="H2750" s="1">
        <v>49</v>
      </c>
      <c r="I2750" s="1">
        <v>41</v>
      </c>
      <c r="J2750" s="1">
        <v>-31.815999999999999</v>
      </c>
      <c r="K2750" s="1">
        <v>-69.8</v>
      </c>
      <c r="L2750" s="1">
        <v>5.6</v>
      </c>
      <c r="M2750" s="1">
        <v>150.69999999999999</v>
      </c>
      <c r="N2750" s="1">
        <v>-32.450243999999998</v>
      </c>
      <c r="O2750" s="1">
        <v>-71.236902999999998</v>
      </c>
      <c r="P2750" s="1">
        <v>0</v>
      </c>
      <c r="Q2750" s="1">
        <v>347</v>
      </c>
      <c r="R2750" s="7">
        <v>2.0499999999999998</v>
      </c>
      <c r="S2750" s="1">
        <v>186</v>
      </c>
      <c r="T2750" s="1">
        <v>48</v>
      </c>
      <c r="U2750" s="1">
        <v>-121</v>
      </c>
      <c r="V2750" s="1">
        <v>48</v>
      </c>
      <c r="W2750" s="1">
        <v>50</v>
      </c>
      <c r="X2750" s="1">
        <v>-61</v>
      </c>
      <c r="Y2750" s="1">
        <v>152.73482232208445</v>
      </c>
      <c r="Z2750" s="1">
        <v>214.5656448496793</v>
      </c>
      <c r="AA2750" s="1">
        <v>214.86346435546881</v>
      </c>
      <c r="AB2750" s="1" t="s">
        <v>3481</v>
      </c>
      <c r="AC2750" s="3">
        <v>140</v>
      </c>
      <c r="AD2750" s="3">
        <f>_xlfn.XLOOKUP(B2750,EVENTOS!B:B,EVENTOS!M:M,"--",0,1)</f>
        <v>530</v>
      </c>
      <c r="AE2750" s="3">
        <v>2</v>
      </c>
      <c r="AF2750" s="12">
        <f>_xlfn.XLOOKUP(C2750,ESTACIONES!B:B,ESTACIONES!N:N,0,0,1)</f>
        <v>3.2291788561350288</v>
      </c>
      <c r="AG2750">
        <f>_xlfn.XLOOKUP(A2750,'L y W'!A:A,'L y W'!B:B,0,0,1)</f>
        <v>0</v>
      </c>
      <c r="AH2750">
        <f>_xlfn.XLOOKUP(A2750,'L y W'!A:A,'L y W'!C:C,0,0,1)</f>
        <v>0</v>
      </c>
    </row>
    <row r="2751" spans="1:34" x14ac:dyDescent="0.3">
      <c r="A2751" s="1">
        <v>5288</v>
      </c>
      <c r="B2751" s="1" t="s">
        <v>3470</v>
      </c>
      <c r="C2751" s="1" t="s">
        <v>64</v>
      </c>
      <c r="D2751" s="1">
        <v>2018</v>
      </c>
      <c r="E2751" s="1">
        <v>12</v>
      </c>
      <c r="F2751" s="1">
        <v>31</v>
      </c>
      <c r="G2751" s="1">
        <v>10</v>
      </c>
      <c r="H2751" s="1">
        <v>49</v>
      </c>
      <c r="I2751" s="1">
        <v>41</v>
      </c>
      <c r="J2751" s="1">
        <v>-31.815999999999999</v>
      </c>
      <c r="K2751" s="1">
        <v>-69.8</v>
      </c>
      <c r="L2751" s="1">
        <v>5.6</v>
      </c>
      <c r="M2751" s="1">
        <v>150.69999999999999</v>
      </c>
      <c r="N2751" s="1">
        <v>-32.914889000000002</v>
      </c>
      <c r="O2751" s="1">
        <v>-71.232591999999997</v>
      </c>
      <c r="P2751" s="1">
        <v>116</v>
      </c>
      <c r="Q2751" s="1">
        <v>549</v>
      </c>
      <c r="R2751" s="7">
        <v>5.72</v>
      </c>
      <c r="S2751" s="1">
        <v>186</v>
      </c>
      <c r="T2751" s="1">
        <v>48</v>
      </c>
      <c r="U2751" s="1">
        <v>-121</v>
      </c>
      <c r="V2751" s="1">
        <v>48</v>
      </c>
      <c r="W2751" s="1">
        <v>50</v>
      </c>
      <c r="X2751" s="1">
        <v>-61</v>
      </c>
      <c r="Y2751" s="1">
        <v>181.7345649649229</v>
      </c>
      <c r="Z2751" s="1">
        <v>236.16290555248042</v>
      </c>
      <c r="AA2751" s="1">
        <v>236.5506286621094</v>
      </c>
      <c r="AB2751" s="1" t="s">
        <v>3482</v>
      </c>
      <c r="AC2751" s="3">
        <v>12</v>
      </c>
      <c r="AD2751" s="3">
        <f>_xlfn.XLOOKUP(B2751,EVENTOS!B:B,EVENTOS!M:M,"--",0,1)</f>
        <v>530</v>
      </c>
      <c r="AE2751" s="3">
        <v>2</v>
      </c>
      <c r="AF2751" s="12">
        <f>_xlfn.XLOOKUP(C2751,ESTACIONES!B:B,ESTACIONES!N:N,0,0,1)</f>
        <v>6.9467601924872069</v>
      </c>
      <c r="AG2751">
        <f>_xlfn.XLOOKUP(A2751,'L y W'!A:A,'L y W'!B:B,0,0,1)</f>
        <v>0</v>
      </c>
      <c r="AH2751">
        <f>_xlfn.XLOOKUP(A2751,'L y W'!A:A,'L y W'!C:C,0,0,1)</f>
        <v>0</v>
      </c>
    </row>
    <row r="2752" spans="1:34" x14ac:dyDescent="0.3">
      <c r="A2752" s="1">
        <v>5289</v>
      </c>
      <c r="B2752" s="1" t="s">
        <v>3470</v>
      </c>
      <c r="C2752" s="1" t="s">
        <v>2901</v>
      </c>
      <c r="D2752" s="1">
        <v>2018</v>
      </c>
      <c r="E2752" s="1">
        <v>12</v>
      </c>
      <c r="F2752" s="1">
        <v>31</v>
      </c>
      <c r="G2752" s="1">
        <v>10</v>
      </c>
      <c r="H2752" s="1">
        <v>49</v>
      </c>
      <c r="I2752" s="1">
        <v>41</v>
      </c>
      <c r="J2752" s="1">
        <v>-31.815999999999999</v>
      </c>
      <c r="K2752" s="1">
        <v>-69.8</v>
      </c>
      <c r="L2752" s="1">
        <v>5.6</v>
      </c>
      <c r="M2752" s="1">
        <v>150.69999999999999</v>
      </c>
      <c r="N2752" s="1">
        <v>-33.051763999999999</v>
      </c>
      <c r="O2752" s="1">
        <v>-71.338324999999998</v>
      </c>
      <c r="P2752" s="1">
        <v>202</v>
      </c>
      <c r="Q2752" s="1">
        <v>492</v>
      </c>
      <c r="R2752" s="7">
        <v>4.0999999999999996</v>
      </c>
      <c r="S2752" s="1">
        <v>186</v>
      </c>
      <c r="T2752" s="1">
        <v>48</v>
      </c>
      <c r="U2752" s="1">
        <v>-121</v>
      </c>
      <c r="V2752" s="1">
        <v>48</v>
      </c>
      <c r="W2752" s="1">
        <v>50</v>
      </c>
      <c r="X2752" s="1">
        <v>-61</v>
      </c>
      <c r="Y2752" s="1">
        <v>199.26805349132567</v>
      </c>
      <c r="Z2752" s="1">
        <v>249.95833802100267</v>
      </c>
      <c r="AA2752" s="1">
        <v>250.40220642089841</v>
      </c>
      <c r="AB2752" s="1" t="s">
        <v>3483</v>
      </c>
      <c r="AC2752" s="3">
        <v>164</v>
      </c>
      <c r="AD2752" s="3">
        <f>_xlfn.XLOOKUP(B2752,EVENTOS!B:B,EVENTOS!M:M,"--",0,1)</f>
        <v>530</v>
      </c>
      <c r="AE2752" s="3">
        <v>2</v>
      </c>
      <c r="AF2752" s="12">
        <f>_xlfn.XLOOKUP(C2752,ESTACIONES!B:B,ESTACIONES!N:N,0,0,1)</f>
        <v>5.8301523086206695</v>
      </c>
      <c r="AG2752">
        <f>_xlfn.XLOOKUP(A2752,'L y W'!A:A,'L y W'!B:B,0,0,1)</f>
        <v>0</v>
      </c>
      <c r="AH2752">
        <f>_xlfn.XLOOKUP(A2752,'L y W'!A:A,'L y W'!C:C,0,0,1)</f>
        <v>0</v>
      </c>
    </row>
    <row r="2753" spans="1:34" x14ac:dyDescent="0.3">
      <c r="A2753" s="1">
        <v>5290</v>
      </c>
      <c r="B2753" s="1" t="s">
        <v>3470</v>
      </c>
      <c r="C2753" s="1" t="s">
        <v>179</v>
      </c>
      <c r="D2753" s="1">
        <v>2018</v>
      </c>
      <c r="E2753" s="1">
        <v>12</v>
      </c>
      <c r="F2753" s="1">
        <v>31</v>
      </c>
      <c r="G2753" s="1">
        <v>10</v>
      </c>
      <c r="H2753" s="1">
        <v>49</v>
      </c>
      <c r="I2753" s="1">
        <v>41</v>
      </c>
      <c r="J2753" s="1">
        <v>-31.815999999999999</v>
      </c>
      <c r="K2753" s="1">
        <v>-69.8</v>
      </c>
      <c r="L2753" s="1">
        <v>5.6</v>
      </c>
      <c r="M2753" s="1">
        <v>150.69999999999999</v>
      </c>
      <c r="N2753" s="1">
        <v>-32.7637</v>
      </c>
      <c r="O2753" s="1">
        <v>-70.550799999999995</v>
      </c>
      <c r="P2753" s="1">
        <v>0</v>
      </c>
      <c r="Q2753" s="1">
        <v>688</v>
      </c>
      <c r="R2753" s="7">
        <v>7.85</v>
      </c>
      <c r="S2753" s="1">
        <v>186</v>
      </c>
      <c r="T2753" s="1">
        <v>48</v>
      </c>
      <c r="U2753" s="1">
        <v>-121</v>
      </c>
      <c r="V2753" s="1">
        <v>48</v>
      </c>
      <c r="W2753" s="1">
        <v>50</v>
      </c>
      <c r="X2753" s="1">
        <v>-61</v>
      </c>
      <c r="Y2753" s="1">
        <v>126.67131580867769</v>
      </c>
      <c r="Z2753" s="1">
        <v>196.86572136535543</v>
      </c>
      <c r="AA2753" s="1">
        <v>196.9930725097656</v>
      </c>
      <c r="AB2753" s="1" t="s">
        <v>3484</v>
      </c>
      <c r="AC2753" s="3">
        <v>40</v>
      </c>
      <c r="AD2753" s="3">
        <f>_xlfn.XLOOKUP(B2753,EVENTOS!B:B,EVENTOS!M:M,"--",0,1)</f>
        <v>530</v>
      </c>
      <c r="AE2753" s="3">
        <v>2</v>
      </c>
      <c r="AF2753" s="12">
        <f>_xlfn.XLOOKUP(C2753,ESTACIONES!B:B,ESTACIONES!N:N,0,0,1)</f>
        <v>2.5932541292104783</v>
      </c>
      <c r="AG2753">
        <f>_xlfn.XLOOKUP(A2753,'L y W'!A:A,'L y W'!B:B,0,0,1)</f>
        <v>0</v>
      </c>
      <c r="AH2753">
        <f>_xlfn.XLOOKUP(A2753,'L y W'!A:A,'L y W'!C:C,0,0,1)</f>
        <v>0</v>
      </c>
    </row>
    <row r="2754" spans="1:34" x14ac:dyDescent="0.3">
      <c r="A2754" s="1">
        <v>5291</v>
      </c>
      <c r="B2754" s="1" t="s">
        <v>3485</v>
      </c>
      <c r="C2754" s="1" t="s">
        <v>2256</v>
      </c>
      <c r="D2754" s="1">
        <v>2019</v>
      </c>
      <c r="E2754" s="1">
        <v>1</v>
      </c>
      <c r="F2754" s="1">
        <v>6</v>
      </c>
      <c r="G2754" s="1">
        <v>20</v>
      </c>
      <c r="H2754" s="1">
        <v>25</v>
      </c>
      <c r="I2754" s="1">
        <v>38</v>
      </c>
      <c r="J2754" s="1">
        <v>-19.597999999999999</v>
      </c>
      <c r="K2754" s="1">
        <v>-69.674000000000007</v>
      </c>
      <c r="L2754" s="1">
        <v>5</v>
      </c>
      <c r="M2754" s="1">
        <v>102.1</v>
      </c>
      <c r="N2754" s="1">
        <v>-18.8337</v>
      </c>
      <c r="O2754" s="1">
        <v>-69.744450000000001</v>
      </c>
      <c r="P2754" s="1">
        <v>1855</v>
      </c>
      <c r="Q2754" s="1">
        <v>483</v>
      </c>
      <c r="R2754" s="7">
        <v>1.6</v>
      </c>
      <c r="S2754" s="1" t="s">
        <v>38</v>
      </c>
      <c r="T2754" s="1" t="s">
        <v>38</v>
      </c>
      <c r="U2754" s="1" t="s">
        <v>38</v>
      </c>
      <c r="V2754" s="1" t="s">
        <v>38</v>
      </c>
      <c r="W2754" s="1" t="s">
        <v>38</v>
      </c>
      <c r="X2754" s="1" t="s">
        <v>38</v>
      </c>
      <c r="Y2754" s="1">
        <v>84.927658343579452</v>
      </c>
      <c r="Z2754" s="1">
        <v>134.2361694057297</v>
      </c>
      <c r="AA2754" s="1">
        <v>134.2361694057297</v>
      </c>
      <c r="AB2754" s="1" t="s">
        <v>3486</v>
      </c>
      <c r="AC2754" s="3">
        <v>133</v>
      </c>
      <c r="AD2754" s="3">
        <f>_xlfn.XLOOKUP(B2754,EVENTOS!B:B,EVENTOS!M:M,"--",0,1)</f>
        <v>531</v>
      </c>
      <c r="AE2754" s="3">
        <v>2</v>
      </c>
      <c r="AF2754" s="12">
        <f>_xlfn.XLOOKUP(C2754,ESTACIONES!B:B,ESTACIONES!N:N,0,0,1)</f>
        <v>3.4269528990873268</v>
      </c>
      <c r="AG2754" t="e">
        <f>_xlfn.XLOOKUP(A2754,'L y W'!A:A,'L y W'!B:B,0,0,1)</f>
        <v>#N/A</v>
      </c>
      <c r="AH2754" t="e">
        <f>_xlfn.XLOOKUP(A2754,'L y W'!A:A,'L y W'!C:C,0,0,1)</f>
        <v>#N/A</v>
      </c>
    </row>
    <row r="2755" spans="1:34" x14ac:dyDescent="0.3">
      <c r="A2755" s="1">
        <v>5292</v>
      </c>
      <c r="B2755" s="1" t="s">
        <v>3485</v>
      </c>
      <c r="C2755" s="1" t="s">
        <v>2391</v>
      </c>
      <c r="D2755" s="1">
        <v>2019</v>
      </c>
      <c r="E2755" s="1">
        <v>1</v>
      </c>
      <c r="F2755" s="1">
        <v>6</v>
      </c>
      <c r="G2755" s="1">
        <v>20</v>
      </c>
      <c r="H2755" s="1">
        <v>25</v>
      </c>
      <c r="I2755" s="1">
        <v>38</v>
      </c>
      <c r="J2755" s="1">
        <v>-19.597999999999999</v>
      </c>
      <c r="K2755" s="1">
        <v>-69.674000000000007</v>
      </c>
      <c r="L2755" s="1">
        <v>5</v>
      </c>
      <c r="M2755" s="1">
        <v>102.1</v>
      </c>
      <c r="N2755" s="1">
        <v>-18.486319999999999</v>
      </c>
      <c r="O2755" s="1">
        <v>-70.300539999999998</v>
      </c>
      <c r="P2755" s="1">
        <v>44</v>
      </c>
      <c r="Q2755" s="1">
        <v>446</v>
      </c>
      <c r="R2755" s="7">
        <v>1.2</v>
      </c>
      <c r="S2755" s="1" t="s">
        <v>38</v>
      </c>
      <c r="T2755" s="1" t="s">
        <v>38</v>
      </c>
      <c r="U2755" s="1" t="s">
        <v>38</v>
      </c>
      <c r="V2755" s="1" t="s">
        <v>38</v>
      </c>
      <c r="W2755" s="1" t="s">
        <v>38</v>
      </c>
      <c r="X2755" s="1" t="s">
        <v>38</v>
      </c>
      <c r="Y2755" s="1">
        <v>139.61405352580269</v>
      </c>
      <c r="Z2755" s="1">
        <v>172.98982824983005</v>
      </c>
      <c r="AA2755" s="1">
        <v>172.98982824983005</v>
      </c>
      <c r="AB2755" s="1" t="s">
        <v>3487</v>
      </c>
      <c r="AC2755" s="3">
        <v>142</v>
      </c>
      <c r="AD2755" s="3">
        <f>_xlfn.XLOOKUP(B2755,EVENTOS!B:B,EVENTOS!M:M,"--",0,1)</f>
        <v>531</v>
      </c>
      <c r="AE2755" s="3">
        <v>2</v>
      </c>
      <c r="AF2755" s="12">
        <f>_xlfn.XLOOKUP(C2755,ESTACIONES!B:B,ESTACIONES!N:N,0,0,1)</f>
        <v>2.4950659697317303</v>
      </c>
      <c r="AG2755" t="e">
        <f>_xlfn.XLOOKUP(A2755,'L y W'!A:A,'L y W'!B:B,0,0,1)</f>
        <v>#N/A</v>
      </c>
      <c r="AH2755" t="e">
        <f>_xlfn.XLOOKUP(A2755,'L y W'!A:A,'L y W'!C:C,0,0,1)</f>
        <v>#N/A</v>
      </c>
    </row>
    <row r="2756" spans="1:34" x14ac:dyDescent="0.3">
      <c r="A2756" s="1">
        <v>5294</v>
      </c>
      <c r="B2756" s="1" t="s">
        <v>3485</v>
      </c>
      <c r="C2756" s="1" t="s">
        <v>2260</v>
      </c>
      <c r="D2756" s="1">
        <v>2019</v>
      </c>
      <c r="E2756" s="1">
        <v>1</v>
      </c>
      <c r="F2756" s="1">
        <v>6</v>
      </c>
      <c r="G2756" s="1">
        <v>20</v>
      </c>
      <c r="H2756" s="1">
        <v>25</v>
      </c>
      <c r="I2756" s="1">
        <v>38</v>
      </c>
      <c r="J2756" s="1">
        <v>-19.597999999999999</v>
      </c>
      <c r="K2756" s="1">
        <v>-69.674000000000007</v>
      </c>
      <c r="L2756" s="1">
        <v>5</v>
      </c>
      <c r="M2756" s="1">
        <v>102.1</v>
      </c>
      <c r="N2756" s="1">
        <v>-18.445910000000001</v>
      </c>
      <c r="O2756" s="1">
        <v>-70.29289</v>
      </c>
      <c r="P2756" s="1">
        <v>15</v>
      </c>
      <c r="Q2756" s="1">
        <v>560</v>
      </c>
      <c r="R2756" s="7">
        <v>1.2</v>
      </c>
      <c r="S2756" s="1" t="s">
        <v>38</v>
      </c>
      <c r="T2756" s="1" t="s">
        <v>38</v>
      </c>
      <c r="U2756" s="1" t="s">
        <v>38</v>
      </c>
      <c r="V2756" s="1" t="s">
        <v>38</v>
      </c>
      <c r="W2756" s="1" t="s">
        <v>38</v>
      </c>
      <c r="X2756" s="1" t="s">
        <v>38</v>
      </c>
      <c r="Y2756" s="1">
        <v>143.20732007888799</v>
      </c>
      <c r="Z2756" s="1">
        <v>175.8857860919326</v>
      </c>
      <c r="AA2756" s="1">
        <v>175.8857860919326</v>
      </c>
      <c r="AB2756" s="1" t="s">
        <v>3488</v>
      </c>
      <c r="AC2756" s="3">
        <v>135</v>
      </c>
      <c r="AD2756" s="3">
        <f>_xlfn.XLOOKUP(B2756,EVENTOS!B:B,EVENTOS!M:M,"--",0,1)</f>
        <v>531</v>
      </c>
      <c r="AE2756" s="3">
        <v>2</v>
      </c>
      <c r="AF2756" s="12">
        <f>_xlfn.XLOOKUP(C2756,ESTACIONES!B:B,ESTACIONES!N:N,0,0,1)</f>
        <v>2.6550997430649685</v>
      </c>
      <c r="AG2756" t="e">
        <f>_xlfn.XLOOKUP(A2756,'L y W'!A:A,'L y W'!B:B,0,0,1)</f>
        <v>#N/A</v>
      </c>
      <c r="AH2756" t="e">
        <f>_xlfn.XLOOKUP(A2756,'L y W'!A:A,'L y W'!C:C,0,0,1)</f>
        <v>#N/A</v>
      </c>
    </row>
    <row r="2757" spans="1:34" x14ac:dyDescent="0.3">
      <c r="A2757" s="1">
        <v>5296</v>
      </c>
      <c r="B2757" s="1" t="s">
        <v>3485</v>
      </c>
      <c r="C2757" s="1" t="s">
        <v>1631</v>
      </c>
      <c r="D2757" s="1">
        <v>2019</v>
      </c>
      <c r="E2757" s="1">
        <v>1</v>
      </c>
      <c r="F2757" s="1">
        <v>6</v>
      </c>
      <c r="G2757" s="1">
        <v>20</v>
      </c>
      <c r="H2757" s="1">
        <v>25</v>
      </c>
      <c r="I2757" s="1">
        <v>38</v>
      </c>
      <c r="J2757" s="1">
        <v>-19.597999999999999</v>
      </c>
      <c r="K2757" s="1">
        <v>-69.674000000000007</v>
      </c>
      <c r="L2757" s="1">
        <v>5</v>
      </c>
      <c r="M2757" s="1">
        <v>102.1</v>
      </c>
      <c r="N2757" s="1">
        <v>-18.452459999999999</v>
      </c>
      <c r="O2757" s="1">
        <v>-70.066739999999996</v>
      </c>
      <c r="P2757" s="1">
        <v>624</v>
      </c>
      <c r="Q2757" s="1">
        <v>560</v>
      </c>
      <c r="R2757" s="7">
        <v>2.2000000000000002</v>
      </c>
      <c r="S2757" s="1" t="s">
        <v>38</v>
      </c>
      <c r="T2757" s="1" t="s">
        <v>38</v>
      </c>
      <c r="U2757" s="1" t="s">
        <v>38</v>
      </c>
      <c r="V2757" s="1" t="s">
        <v>38</v>
      </c>
      <c r="W2757" s="1" t="s">
        <v>38</v>
      </c>
      <c r="X2757" s="1" t="s">
        <v>38</v>
      </c>
      <c r="Y2757" s="1">
        <v>133.37285613798053</v>
      </c>
      <c r="Z2757" s="1">
        <v>168.34648475807995</v>
      </c>
      <c r="AA2757" s="1">
        <v>168.34648475807995</v>
      </c>
      <c r="AB2757" s="1" t="s">
        <v>3489</v>
      </c>
      <c r="AC2757" s="3">
        <v>103</v>
      </c>
      <c r="AD2757" s="3">
        <f>_xlfn.XLOOKUP(B2757,EVENTOS!B:B,EVENTOS!M:M,"--",0,1)</f>
        <v>531</v>
      </c>
      <c r="AE2757" s="3">
        <v>2</v>
      </c>
      <c r="AF2757" s="12">
        <f>_xlfn.XLOOKUP(C2757,ESTACIONES!B:B,ESTACIONES!N:N,0,0,1)</f>
        <v>3.6794579338006224</v>
      </c>
      <c r="AG2757" t="e">
        <f>_xlfn.XLOOKUP(A2757,'L y W'!A:A,'L y W'!B:B,0,0,1)</f>
        <v>#N/A</v>
      </c>
      <c r="AH2757" t="e">
        <f>_xlfn.XLOOKUP(A2757,'L y W'!A:A,'L y W'!C:C,0,0,1)</f>
        <v>#N/A</v>
      </c>
    </row>
    <row r="2758" spans="1:34" x14ac:dyDescent="0.3">
      <c r="A2758" s="1">
        <v>53</v>
      </c>
      <c r="B2758" s="1" t="s">
        <v>3422</v>
      </c>
      <c r="C2758" s="1" t="s">
        <v>524</v>
      </c>
      <c r="D2758" s="1">
        <v>2013</v>
      </c>
      <c r="E2758" s="1">
        <v>10</v>
      </c>
      <c r="F2758" s="1">
        <v>29</v>
      </c>
      <c r="G2758" s="1">
        <v>3</v>
      </c>
      <c r="H2758" s="1">
        <v>40</v>
      </c>
      <c r="I2758" s="1">
        <v>49</v>
      </c>
      <c r="J2758" s="1">
        <v>-30.704999999999998</v>
      </c>
      <c r="K2758" s="1">
        <v>-71.278999999999996</v>
      </c>
      <c r="L2758" s="1">
        <v>5</v>
      </c>
      <c r="M2758" s="1">
        <v>46.9</v>
      </c>
      <c r="N2758" s="1">
        <v>-30.579305999999999</v>
      </c>
      <c r="O2758" s="1">
        <v>-71.494556000000003</v>
      </c>
      <c r="P2758" s="1">
        <v>203</v>
      </c>
      <c r="Q2758" s="1">
        <v>505</v>
      </c>
      <c r="R2758" s="7">
        <v>1.75</v>
      </c>
      <c r="S2758" s="1" t="s">
        <v>38</v>
      </c>
      <c r="T2758" s="1" t="s">
        <v>38</v>
      </c>
      <c r="U2758" s="1" t="s">
        <v>38</v>
      </c>
      <c r="V2758" s="1" t="s">
        <v>38</v>
      </c>
      <c r="W2758" s="1" t="s">
        <v>38</v>
      </c>
      <c r="X2758" s="1" t="s">
        <v>38</v>
      </c>
      <c r="Y2758" s="1">
        <v>24.92265793155099</v>
      </c>
      <c r="Z2758" s="1">
        <v>53.290069312894516</v>
      </c>
      <c r="AA2758" s="1">
        <v>53.290069312894516</v>
      </c>
      <c r="AB2758" s="1" t="s">
        <v>3490</v>
      </c>
      <c r="AC2758" s="3">
        <v>59</v>
      </c>
      <c r="AD2758" s="3">
        <f>_xlfn.XLOOKUP(B2758,EVENTOS!B:B,EVENTOS!M:M,"--",0,1)</f>
        <v>521</v>
      </c>
      <c r="AE2758" s="3">
        <v>2</v>
      </c>
      <c r="AF2758" s="12">
        <f>_xlfn.XLOOKUP(C2758,ESTACIONES!B:B,ESTACIONES!N:N,0,0,1)</f>
        <v>2.4467954161962564</v>
      </c>
      <c r="AG2758" t="e">
        <f>_xlfn.XLOOKUP(A2758,'L y W'!A:A,'L y W'!B:B,0,0,1)</f>
        <v>#N/A</v>
      </c>
      <c r="AH2758" t="e">
        <f>_xlfn.XLOOKUP(A2758,'L y W'!A:A,'L y W'!C:C,0,0,1)</f>
        <v>#N/A</v>
      </c>
    </row>
    <row r="2759" spans="1:34" x14ac:dyDescent="0.3">
      <c r="A2759" s="1">
        <v>530</v>
      </c>
      <c r="B2759" s="1" t="s">
        <v>3491</v>
      </c>
      <c r="C2759" s="1" t="s">
        <v>3208</v>
      </c>
      <c r="D2759" s="1">
        <v>2014</v>
      </c>
      <c r="E2759" s="1">
        <v>7</v>
      </c>
      <c r="F2759" s="1">
        <v>3</v>
      </c>
      <c r="G2759" s="1">
        <v>2</v>
      </c>
      <c r="H2759" s="1">
        <v>50</v>
      </c>
      <c r="I2759" s="1">
        <v>19</v>
      </c>
      <c r="J2759" s="1">
        <v>-34.758000000000003</v>
      </c>
      <c r="K2759" s="1">
        <v>-71.834999999999994</v>
      </c>
      <c r="L2759" s="1">
        <v>5</v>
      </c>
      <c r="M2759" s="1">
        <v>41.3</v>
      </c>
      <c r="N2759" s="1">
        <v>-35.415117000000002</v>
      </c>
      <c r="O2759" s="1">
        <v>-71.662267</v>
      </c>
      <c r="P2759" s="1">
        <v>100</v>
      </c>
      <c r="Q2759" s="1">
        <v>511</v>
      </c>
      <c r="R2759" s="7">
        <v>6.97</v>
      </c>
      <c r="S2759" s="1" t="s">
        <v>38</v>
      </c>
      <c r="T2759" s="1" t="s">
        <v>38</v>
      </c>
      <c r="U2759" s="1" t="s">
        <v>38</v>
      </c>
      <c r="V2759" s="1" t="s">
        <v>38</v>
      </c>
      <c r="W2759" s="1" t="s">
        <v>38</v>
      </c>
      <c r="X2759" s="1" t="s">
        <v>38</v>
      </c>
      <c r="Y2759" s="1">
        <v>74.584269084980022</v>
      </c>
      <c r="Z2759" s="1">
        <v>85.304004565675029</v>
      </c>
      <c r="AA2759" s="1">
        <v>85.304004565675029</v>
      </c>
      <c r="AB2759" s="1" t="s">
        <v>3492</v>
      </c>
      <c r="AC2759" s="3">
        <v>170</v>
      </c>
      <c r="AD2759" s="3">
        <f>_xlfn.XLOOKUP(B2759,EVENTOS!B:B,EVENTOS!M:M,"--",0,1)</f>
        <v>532</v>
      </c>
      <c r="AE2759" s="3">
        <v>2</v>
      </c>
      <c r="AF2759" s="12">
        <f>_xlfn.XLOOKUP(C2759,ESTACIONES!B:B,ESTACIONES!N:N,0,0,1)</f>
        <v>3.1521932864083553</v>
      </c>
      <c r="AG2759" t="e">
        <f>_xlfn.XLOOKUP(A2759,'L y W'!A:A,'L y W'!B:B,0,0,1)</f>
        <v>#N/A</v>
      </c>
      <c r="AH2759" t="e">
        <f>_xlfn.XLOOKUP(A2759,'L y W'!A:A,'L y W'!C:C,0,0,1)</f>
        <v>#N/A</v>
      </c>
    </row>
    <row r="2760" spans="1:34" x14ac:dyDescent="0.3">
      <c r="A2760" s="1">
        <v>5300</v>
      </c>
      <c r="B2760" s="1" t="s">
        <v>3485</v>
      </c>
      <c r="C2760" s="1" t="s">
        <v>2264</v>
      </c>
      <c r="D2760" s="1">
        <v>2019</v>
      </c>
      <c r="E2760" s="1">
        <v>1</v>
      </c>
      <c r="F2760" s="1">
        <v>6</v>
      </c>
      <c r="G2760" s="1">
        <v>20</v>
      </c>
      <c r="H2760" s="1">
        <v>25</v>
      </c>
      <c r="I2760" s="1">
        <v>38</v>
      </c>
      <c r="J2760" s="1">
        <v>-19.597999999999999</v>
      </c>
      <c r="K2760" s="1">
        <v>-69.674000000000007</v>
      </c>
      <c r="L2760" s="1">
        <v>5</v>
      </c>
      <c r="M2760" s="1">
        <v>102.1</v>
      </c>
      <c r="N2760" s="1">
        <v>-18.493469999999999</v>
      </c>
      <c r="O2760" s="1">
        <v>-70.29907</v>
      </c>
      <c r="P2760" s="1">
        <v>75</v>
      </c>
      <c r="Q2760" s="1">
        <v>727</v>
      </c>
      <c r="R2760" s="7">
        <v>5.3166666666666655</v>
      </c>
      <c r="S2760" s="1" t="s">
        <v>38</v>
      </c>
      <c r="T2760" s="1" t="s">
        <v>38</v>
      </c>
      <c r="U2760" s="1" t="s">
        <v>38</v>
      </c>
      <c r="V2760" s="1" t="s">
        <v>38</v>
      </c>
      <c r="W2760" s="1" t="s">
        <v>38</v>
      </c>
      <c r="X2760" s="1" t="s">
        <v>38</v>
      </c>
      <c r="Y2760" s="1">
        <v>138.84296370892079</v>
      </c>
      <c r="Z2760" s="1">
        <v>172.38648205841633</v>
      </c>
      <c r="AA2760" s="1">
        <v>172.38648205841633</v>
      </c>
      <c r="AB2760" s="1" t="s">
        <v>3493</v>
      </c>
      <c r="AC2760" s="3">
        <v>137</v>
      </c>
      <c r="AD2760" s="3">
        <f>_xlfn.XLOOKUP(B2760,EVENTOS!B:B,EVENTOS!M:M,"--",0,1)</f>
        <v>531</v>
      </c>
      <c r="AE2760" s="3">
        <v>2</v>
      </c>
      <c r="AF2760" s="12">
        <f>_xlfn.XLOOKUP(C2760,ESTACIONES!B:B,ESTACIONES!N:N,0,0,1)</f>
        <v>3.2207112542023326</v>
      </c>
      <c r="AG2760" t="e">
        <f>_xlfn.XLOOKUP(A2760,'L y W'!A:A,'L y W'!B:B,0,0,1)</f>
        <v>#N/A</v>
      </c>
      <c r="AH2760" t="e">
        <f>_xlfn.XLOOKUP(A2760,'L y W'!A:A,'L y W'!C:C,0,0,1)</f>
        <v>#N/A</v>
      </c>
    </row>
    <row r="2761" spans="1:34" x14ac:dyDescent="0.3">
      <c r="A2761" s="1">
        <v>5302</v>
      </c>
      <c r="B2761" s="1" t="s">
        <v>3485</v>
      </c>
      <c r="C2761" s="1" t="s">
        <v>212</v>
      </c>
      <c r="D2761" s="1">
        <v>2019</v>
      </c>
      <c r="E2761" s="1">
        <v>1</v>
      </c>
      <c r="F2761" s="1">
        <v>6</v>
      </c>
      <c r="G2761" s="1">
        <v>20</v>
      </c>
      <c r="H2761" s="1">
        <v>25</v>
      </c>
      <c r="I2761" s="1">
        <v>38</v>
      </c>
      <c r="J2761" s="1">
        <v>-19.597999999999999</v>
      </c>
      <c r="K2761" s="1">
        <v>-69.674000000000007</v>
      </c>
      <c r="L2761" s="1">
        <v>5</v>
      </c>
      <c r="M2761" s="1">
        <v>102.1</v>
      </c>
      <c r="N2761" s="1">
        <v>-19.668500000000002</v>
      </c>
      <c r="O2761" s="1">
        <v>-69.194199999999995</v>
      </c>
      <c r="P2761" s="1">
        <v>0</v>
      </c>
      <c r="Q2761" s="1">
        <v>973</v>
      </c>
      <c r="R2761" s="7">
        <v>7.75</v>
      </c>
      <c r="S2761" s="1" t="s">
        <v>38</v>
      </c>
      <c r="T2761" s="1" t="s">
        <v>38</v>
      </c>
      <c r="U2761" s="1" t="s">
        <v>38</v>
      </c>
      <c r="V2761" s="1" t="s">
        <v>38</v>
      </c>
      <c r="W2761" s="1" t="s">
        <v>38</v>
      </c>
      <c r="X2761" s="1" t="s">
        <v>38</v>
      </c>
      <c r="Y2761" s="1">
        <v>50.926458800278454</v>
      </c>
      <c r="Z2761" s="1">
        <v>114.09607445454229</v>
      </c>
      <c r="AA2761" s="1">
        <v>114.09607445454229</v>
      </c>
      <c r="AB2761" s="1" t="s">
        <v>3494</v>
      </c>
      <c r="AC2761" s="3">
        <v>42</v>
      </c>
      <c r="AD2761" s="3">
        <f>_xlfn.XLOOKUP(B2761,EVENTOS!B:B,EVENTOS!M:M,"--",0,1)</f>
        <v>531</v>
      </c>
      <c r="AE2761" s="3">
        <v>2</v>
      </c>
      <c r="AF2761" s="12">
        <f>_xlfn.XLOOKUP(C2761,ESTACIONES!B:B,ESTACIONES!N:N,0,0,1)</f>
        <v>5.985471124506704</v>
      </c>
      <c r="AG2761" t="e">
        <f>_xlfn.XLOOKUP(A2761,'L y W'!A:A,'L y W'!B:B,0,0,1)</f>
        <v>#N/A</v>
      </c>
      <c r="AH2761" t="e">
        <f>_xlfn.XLOOKUP(A2761,'L y W'!A:A,'L y W'!C:C,0,0,1)</f>
        <v>#N/A</v>
      </c>
    </row>
    <row r="2762" spans="1:34" x14ac:dyDescent="0.3">
      <c r="A2762" s="1">
        <v>5304</v>
      </c>
      <c r="B2762" s="1" t="s">
        <v>3485</v>
      </c>
      <c r="C2762" s="1" t="s">
        <v>88</v>
      </c>
      <c r="D2762" s="1">
        <v>2019</v>
      </c>
      <c r="E2762" s="1">
        <v>1</v>
      </c>
      <c r="F2762" s="1">
        <v>6</v>
      </c>
      <c r="G2762" s="1">
        <v>20</v>
      </c>
      <c r="H2762" s="1">
        <v>25</v>
      </c>
      <c r="I2762" s="1">
        <v>38</v>
      </c>
      <c r="J2762" s="1">
        <v>-19.597999999999999</v>
      </c>
      <c r="K2762" s="1">
        <v>-69.674000000000007</v>
      </c>
      <c r="L2762" s="1">
        <v>5</v>
      </c>
      <c r="M2762" s="1">
        <v>102.1</v>
      </c>
      <c r="N2762" s="1">
        <v>-20.256270000000001</v>
      </c>
      <c r="O2762" s="1">
        <v>-69.786010000000005</v>
      </c>
      <c r="P2762" s="1">
        <v>0</v>
      </c>
      <c r="Q2762" s="1">
        <v>344</v>
      </c>
      <c r="R2762" s="7">
        <v>2.4700000000000002</v>
      </c>
      <c r="S2762" s="1" t="s">
        <v>38</v>
      </c>
      <c r="T2762" s="1" t="s">
        <v>38</v>
      </c>
      <c r="U2762" s="1" t="s">
        <v>38</v>
      </c>
      <c r="V2762" s="1" t="s">
        <v>38</v>
      </c>
      <c r="W2762" s="1" t="s">
        <v>38</v>
      </c>
      <c r="X2762" s="1" t="s">
        <v>38</v>
      </c>
      <c r="Y2762" s="1">
        <v>73.810239958336467</v>
      </c>
      <c r="Z2762" s="1">
        <v>125.98556077069787</v>
      </c>
      <c r="AA2762" s="1">
        <v>125.98556077069787</v>
      </c>
      <c r="AB2762" s="1" t="s">
        <v>3495</v>
      </c>
      <c r="AC2762" s="3">
        <v>15</v>
      </c>
      <c r="AD2762" s="3">
        <f>_xlfn.XLOOKUP(B2762,EVENTOS!B:B,EVENTOS!M:M,"--",0,1)</f>
        <v>531</v>
      </c>
      <c r="AE2762" s="3">
        <v>2</v>
      </c>
      <c r="AF2762" s="12">
        <f>_xlfn.XLOOKUP(C2762,ESTACIONES!B:B,ESTACIONES!N:N,0,0,1)</f>
        <v>4.7744005541349805</v>
      </c>
      <c r="AG2762" t="e">
        <f>_xlfn.XLOOKUP(A2762,'L y W'!A:A,'L y W'!B:B,0,0,1)</f>
        <v>#N/A</v>
      </c>
      <c r="AH2762" t="e">
        <f>_xlfn.XLOOKUP(A2762,'L y W'!A:A,'L y W'!C:C,0,0,1)</f>
        <v>#N/A</v>
      </c>
    </row>
    <row r="2763" spans="1:34" x14ac:dyDescent="0.3">
      <c r="A2763" s="1">
        <v>5305</v>
      </c>
      <c r="B2763" s="1" t="s">
        <v>3485</v>
      </c>
      <c r="C2763" s="1" t="s">
        <v>66</v>
      </c>
      <c r="D2763" s="1">
        <v>2019</v>
      </c>
      <c r="E2763" s="1">
        <v>1</v>
      </c>
      <c r="F2763" s="1">
        <v>6</v>
      </c>
      <c r="G2763" s="1">
        <v>20</v>
      </c>
      <c r="H2763" s="1">
        <v>25</v>
      </c>
      <c r="I2763" s="1">
        <v>38</v>
      </c>
      <c r="J2763" s="1">
        <v>-19.597999999999999</v>
      </c>
      <c r="K2763" s="1">
        <v>-69.674000000000007</v>
      </c>
      <c r="L2763" s="1">
        <v>5</v>
      </c>
      <c r="M2763" s="1">
        <v>102.1</v>
      </c>
      <c r="N2763" s="1">
        <v>-19.59571</v>
      </c>
      <c r="O2763" s="1">
        <v>-70.21078</v>
      </c>
      <c r="P2763" s="1">
        <v>0</v>
      </c>
      <c r="Q2763" s="1">
        <v>826</v>
      </c>
      <c r="R2763" s="7">
        <v>25</v>
      </c>
      <c r="S2763" s="1" t="s">
        <v>38</v>
      </c>
      <c r="T2763" s="1" t="s">
        <v>38</v>
      </c>
      <c r="U2763" s="1" t="s">
        <v>38</v>
      </c>
      <c r="V2763" s="1" t="s">
        <v>38</v>
      </c>
      <c r="W2763" s="1" t="s">
        <v>38</v>
      </c>
      <c r="X2763" s="1" t="s">
        <v>38</v>
      </c>
      <c r="Y2763" s="1">
        <v>56.314628712363103</v>
      </c>
      <c r="Z2763" s="1">
        <v>116.60080362935459</v>
      </c>
      <c r="AA2763" s="1">
        <v>116.60080362935459</v>
      </c>
      <c r="AB2763" s="1" t="s">
        <v>3496</v>
      </c>
      <c r="AC2763" s="3">
        <v>13</v>
      </c>
      <c r="AD2763" s="3">
        <f>_xlfn.XLOOKUP(B2763,EVENTOS!B:B,EVENTOS!M:M,"--",0,1)</f>
        <v>531</v>
      </c>
      <c r="AE2763" s="3">
        <v>2</v>
      </c>
      <c r="AF2763" s="12">
        <f>_xlfn.XLOOKUP(C2763,ESTACIONES!B:B,ESTACIONES!N:N,0,0,1)</f>
        <v>3.0240970272918672</v>
      </c>
      <c r="AG2763" t="e">
        <f>_xlfn.XLOOKUP(A2763,'L y W'!A:A,'L y W'!B:B,0,0,1)</f>
        <v>#N/A</v>
      </c>
      <c r="AH2763" t="e">
        <f>_xlfn.XLOOKUP(A2763,'L y W'!A:A,'L y W'!C:C,0,0,1)</f>
        <v>#N/A</v>
      </c>
    </row>
    <row r="2764" spans="1:34" x14ac:dyDescent="0.3">
      <c r="A2764" s="1">
        <v>5306</v>
      </c>
      <c r="B2764" s="1" t="s">
        <v>3485</v>
      </c>
      <c r="C2764" s="1" t="s">
        <v>406</v>
      </c>
      <c r="D2764" s="1">
        <v>2019</v>
      </c>
      <c r="E2764" s="1">
        <v>1</v>
      </c>
      <c r="F2764" s="1">
        <v>6</v>
      </c>
      <c r="G2764" s="1">
        <v>20</v>
      </c>
      <c r="H2764" s="1">
        <v>25</v>
      </c>
      <c r="I2764" s="1">
        <v>38</v>
      </c>
      <c r="J2764" s="1">
        <v>-19.597999999999999</v>
      </c>
      <c r="K2764" s="1">
        <v>-69.674000000000007</v>
      </c>
      <c r="L2764" s="1">
        <v>5</v>
      </c>
      <c r="M2764" s="1">
        <v>102.1</v>
      </c>
      <c r="N2764" s="1">
        <v>-19.995450000000002</v>
      </c>
      <c r="O2764" s="1">
        <v>-69.767070000000004</v>
      </c>
      <c r="P2764" s="1">
        <v>0</v>
      </c>
      <c r="Q2764" s="1">
        <v>418</v>
      </c>
      <c r="R2764" s="7">
        <v>2.8</v>
      </c>
      <c r="S2764" s="1" t="s">
        <v>38</v>
      </c>
      <c r="T2764" s="1" t="s">
        <v>38</v>
      </c>
      <c r="U2764" s="1" t="s">
        <v>38</v>
      </c>
      <c r="V2764" s="1" t="s">
        <v>38</v>
      </c>
      <c r="W2764" s="1" t="s">
        <v>38</v>
      </c>
      <c r="X2764" s="1" t="s">
        <v>38</v>
      </c>
      <c r="Y2764" s="1">
        <v>45.066179927057583</v>
      </c>
      <c r="Z2764" s="1">
        <v>111.6036315413523</v>
      </c>
      <c r="AA2764" s="1">
        <v>111.6036315413523</v>
      </c>
      <c r="AB2764" s="1" t="s">
        <v>3497</v>
      </c>
      <c r="AC2764" s="3">
        <v>50</v>
      </c>
      <c r="AD2764" s="3">
        <f>_xlfn.XLOOKUP(B2764,EVENTOS!B:B,EVENTOS!M:M,"--",0,1)</f>
        <v>531</v>
      </c>
      <c r="AE2764" s="3">
        <v>2</v>
      </c>
      <c r="AF2764" s="12">
        <f>_xlfn.XLOOKUP(C2764,ESTACIONES!B:B,ESTACIONES!N:N,0,0,1)</f>
        <v>3.6247955390389586</v>
      </c>
      <c r="AG2764" t="e">
        <f>_xlfn.XLOOKUP(A2764,'L y W'!A:A,'L y W'!B:B,0,0,1)</f>
        <v>#N/A</v>
      </c>
      <c r="AH2764" t="e">
        <f>_xlfn.XLOOKUP(A2764,'L y W'!A:A,'L y W'!C:C,0,0,1)</f>
        <v>#N/A</v>
      </c>
    </row>
    <row r="2765" spans="1:34" x14ac:dyDescent="0.3">
      <c r="A2765" s="1">
        <v>5307</v>
      </c>
      <c r="B2765" s="1" t="s">
        <v>3485</v>
      </c>
      <c r="C2765" s="1" t="s">
        <v>745</v>
      </c>
      <c r="D2765" s="1">
        <v>2019</v>
      </c>
      <c r="E2765" s="1">
        <v>1</v>
      </c>
      <c r="F2765" s="1">
        <v>6</v>
      </c>
      <c r="G2765" s="1">
        <v>20</v>
      </c>
      <c r="H2765" s="1">
        <v>25</v>
      </c>
      <c r="I2765" s="1">
        <v>38</v>
      </c>
      <c r="J2765" s="1">
        <v>-19.597999999999999</v>
      </c>
      <c r="K2765" s="1">
        <v>-69.674000000000007</v>
      </c>
      <c r="L2765" s="1">
        <v>5</v>
      </c>
      <c r="M2765" s="1">
        <v>102.1</v>
      </c>
      <c r="N2765" s="1">
        <v>-20.07067</v>
      </c>
      <c r="O2765" s="1">
        <v>-69.217219999999998</v>
      </c>
      <c r="P2765" s="1">
        <v>0</v>
      </c>
      <c r="Q2765" s="1">
        <v>732</v>
      </c>
      <c r="R2765" s="7">
        <v>10.01</v>
      </c>
      <c r="S2765" s="1" t="s">
        <v>38</v>
      </c>
      <c r="T2765" s="1" t="s">
        <v>38</v>
      </c>
      <c r="U2765" s="1" t="s">
        <v>38</v>
      </c>
      <c r="V2765" s="1" t="s">
        <v>38</v>
      </c>
      <c r="W2765" s="1" t="s">
        <v>38</v>
      </c>
      <c r="X2765" s="1" t="s">
        <v>38</v>
      </c>
      <c r="Y2765" s="1">
        <v>70.905728118567296</v>
      </c>
      <c r="Z2765" s="1">
        <v>124.30620370691152</v>
      </c>
      <c r="AA2765" s="1">
        <v>124.30620370691152</v>
      </c>
      <c r="AB2765" s="1" t="s">
        <v>3498</v>
      </c>
      <c r="AC2765" s="3">
        <v>71</v>
      </c>
      <c r="AD2765" s="3">
        <f>_xlfn.XLOOKUP(B2765,EVENTOS!B:B,EVENTOS!M:M,"--",0,1)</f>
        <v>531</v>
      </c>
      <c r="AE2765" s="3">
        <v>2</v>
      </c>
      <c r="AF2765" s="12">
        <f>_xlfn.XLOOKUP(C2765,ESTACIONES!B:B,ESTACIONES!N:N,0,0,1)</f>
        <v>5.6225792318664567</v>
      </c>
      <c r="AG2765" t="e">
        <f>_xlfn.XLOOKUP(A2765,'L y W'!A:A,'L y W'!B:B,0,0,1)</f>
        <v>#N/A</v>
      </c>
      <c r="AH2765" t="e">
        <f>_xlfn.XLOOKUP(A2765,'L y W'!A:A,'L y W'!C:C,0,0,1)</f>
        <v>#N/A</v>
      </c>
    </row>
    <row r="2766" spans="1:34" x14ac:dyDescent="0.3">
      <c r="A2766" s="1">
        <v>5308</v>
      </c>
      <c r="B2766" s="1" t="s">
        <v>3485</v>
      </c>
      <c r="C2766" s="1" t="s">
        <v>76</v>
      </c>
      <c r="D2766" s="1">
        <v>2019</v>
      </c>
      <c r="E2766" s="1">
        <v>1</v>
      </c>
      <c r="F2766" s="1">
        <v>6</v>
      </c>
      <c r="G2766" s="1">
        <v>20</v>
      </c>
      <c r="H2766" s="1">
        <v>25</v>
      </c>
      <c r="I2766" s="1">
        <v>38</v>
      </c>
      <c r="J2766" s="1">
        <v>-19.597999999999999</v>
      </c>
      <c r="K2766" s="1">
        <v>-69.674000000000007</v>
      </c>
      <c r="L2766" s="1">
        <v>5</v>
      </c>
      <c r="M2766" s="1">
        <v>102.1</v>
      </c>
      <c r="N2766" s="1">
        <v>-20.496327999999998</v>
      </c>
      <c r="O2766" s="1">
        <v>-69.337469999999996</v>
      </c>
      <c r="P2766" s="1">
        <v>0</v>
      </c>
      <c r="Q2766" s="1">
        <v>357</v>
      </c>
      <c r="R2766" s="7">
        <v>2.08</v>
      </c>
      <c r="S2766" s="1" t="s">
        <v>38</v>
      </c>
      <c r="T2766" s="1" t="s">
        <v>38</v>
      </c>
      <c r="U2766" s="1" t="s">
        <v>38</v>
      </c>
      <c r="V2766" s="1" t="s">
        <v>38</v>
      </c>
      <c r="W2766" s="1" t="s">
        <v>38</v>
      </c>
      <c r="X2766" s="1" t="s">
        <v>38</v>
      </c>
      <c r="Y2766" s="1">
        <v>105.4970055446385</v>
      </c>
      <c r="Z2766" s="1">
        <v>146.81290194967704</v>
      </c>
      <c r="AA2766" s="1">
        <v>146.81290194967704</v>
      </c>
      <c r="AB2766" s="1" t="s">
        <v>3499</v>
      </c>
      <c r="AC2766" s="3">
        <v>14</v>
      </c>
      <c r="AD2766" s="3">
        <f>_xlfn.XLOOKUP(B2766,EVENTOS!B:B,EVENTOS!M:M,"--",0,1)</f>
        <v>531</v>
      </c>
      <c r="AE2766" s="3">
        <v>2</v>
      </c>
      <c r="AF2766" s="12">
        <f>_xlfn.XLOOKUP(C2766,ESTACIONES!B:B,ESTACIONES!N:N,0,0,1)</f>
        <v>2.8487108524030149</v>
      </c>
      <c r="AG2766" t="e">
        <f>_xlfn.XLOOKUP(A2766,'L y W'!A:A,'L y W'!B:B,0,0,1)</f>
        <v>#N/A</v>
      </c>
      <c r="AH2766" t="e">
        <f>_xlfn.XLOOKUP(A2766,'L y W'!A:A,'L y W'!C:C,0,0,1)</f>
        <v>#N/A</v>
      </c>
    </row>
    <row r="2767" spans="1:34" x14ac:dyDescent="0.3">
      <c r="A2767" s="1">
        <v>5309</v>
      </c>
      <c r="B2767" s="1" t="s">
        <v>3485</v>
      </c>
      <c r="C2767" s="1" t="s">
        <v>477</v>
      </c>
      <c r="D2767" s="1">
        <v>2019</v>
      </c>
      <c r="E2767" s="1">
        <v>1</v>
      </c>
      <c r="F2767" s="1">
        <v>6</v>
      </c>
      <c r="G2767" s="1">
        <v>20</v>
      </c>
      <c r="H2767" s="1">
        <v>25</v>
      </c>
      <c r="I2767" s="1">
        <v>38</v>
      </c>
      <c r="J2767" s="1">
        <v>-19.597999999999999</v>
      </c>
      <c r="K2767" s="1">
        <v>-69.674000000000007</v>
      </c>
      <c r="L2767" s="1">
        <v>5</v>
      </c>
      <c r="M2767" s="1">
        <v>102.1</v>
      </c>
      <c r="N2767" s="1">
        <v>-20.2393</v>
      </c>
      <c r="O2767" s="1">
        <v>-70.05395</v>
      </c>
      <c r="P2767" s="1">
        <v>692</v>
      </c>
      <c r="Q2767" s="1">
        <v>1003</v>
      </c>
      <c r="R2767" s="7">
        <v>9.5714285714285712</v>
      </c>
      <c r="S2767" s="1" t="s">
        <v>38</v>
      </c>
      <c r="T2767" s="1" t="s">
        <v>38</v>
      </c>
      <c r="U2767" s="1" t="s">
        <v>38</v>
      </c>
      <c r="V2767" s="1" t="s">
        <v>38</v>
      </c>
      <c r="W2767" s="1" t="s">
        <v>38</v>
      </c>
      <c r="X2767" s="1" t="s">
        <v>38</v>
      </c>
      <c r="Y2767" s="1">
        <v>81.37971651243619</v>
      </c>
      <c r="Z2767" s="1">
        <v>131.10626805627746</v>
      </c>
      <c r="AA2767" s="1">
        <v>131.10626805627746</v>
      </c>
      <c r="AB2767" s="1" t="s">
        <v>3500</v>
      </c>
      <c r="AC2767" s="3">
        <v>54</v>
      </c>
      <c r="AD2767" s="3">
        <f>_xlfn.XLOOKUP(B2767,EVENTOS!B:B,EVENTOS!M:M,"--",0,1)</f>
        <v>531</v>
      </c>
      <c r="AE2767" s="3">
        <v>2</v>
      </c>
      <c r="AF2767" s="12">
        <f>_xlfn.XLOOKUP(C2767,ESTACIONES!B:B,ESTACIONES!N:N,0,0,1)</f>
        <v>1.5334993142356375</v>
      </c>
      <c r="AG2767" t="e">
        <f>_xlfn.XLOOKUP(A2767,'L y W'!A:A,'L y W'!B:B,0,0,1)</f>
        <v>#N/A</v>
      </c>
      <c r="AH2767" t="e">
        <f>_xlfn.XLOOKUP(A2767,'L y W'!A:A,'L y W'!C:C,0,0,1)</f>
        <v>#N/A</v>
      </c>
    </row>
    <row r="2768" spans="1:34" x14ac:dyDescent="0.3">
      <c r="A2768" s="1">
        <v>5313</v>
      </c>
      <c r="B2768" s="1" t="s">
        <v>3501</v>
      </c>
      <c r="C2768" s="1" t="s">
        <v>88</v>
      </c>
      <c r="D2768" s="1">
        <v>2019</v>
      </c>
      <c r="E2768" s="1">
        <v>1</v>
      </c>
      <c r="F2768" s="1">
        <v>7</v>
      </c>
      <c r="G2768" s="1">
        <v>13</v>
      </c>
      <c r="H2768" s="1">
        <v>43</v>
      </c>
      <c r="I2768" s="1">
        <v>31</v>
      </c>
      <c r="J2768" s="1">
        <v>-19.606999999999999</v>
      </c>
      <c r="K2768" s="1">
        <v>-69.132000000000005</v>
      </c>
      <c r="L2768" s="1">
        <v>4.9000000000000004</v>
      </c>
      <c r="M2768" s="1">
        <v>104.2</v>
      </c>
      <c r="N2768" s="1">
        <v>-20.256270000000001</v>
      </c>
      <c r="O2768" s="1">
        <v>-69.786010000000005</v>
      </c>
      <c r="P2768" s="1">
        <v>0</v>
      </c>
      <c r="Q2768" s="1">
        <v>344</v>
      </c>
      <c r="R2768" s="7">
        <v>2.4700000000000002</v>
      </c>
      <c r="S2768" s="1">
        <v>207</v>
      </c>
      <c r="T2768" s="1">
        <v>29</v>
      </c>
      <c r="U2768" s="1">
        <v>-19</v>
      </c>
      <c r="V2768" s="1">
        <v>314</v>
      </c>
      <c r="W2768" s="1">
        <v>81</v>
      </c>
      <c r="X2768" s="1">
        <v>-118</v>
      </c>
      <c r="Y2768" s="1">
        <v>99.268575612266957</v>
      </c>
      <c r="Z2768" s="1">
        <v>143.9162607354998</v>
      </c>
      <c r="AA2768" s="1">
        <v>143.98051452636719</v>
      </c>
      <c r="AB2768" s="1" t="s">
        <v>3502</v>
      </c>
      <c r="AC2768" s="3">
        <v>15</v>
      </c>
      <c r="AD2768" s="3">
        <f>_xlfn.XLOOKUP(B2768,EVENTOS!B:B,EVENTOS!M:M,"--",0,1)</f>
        <v>533</v>
      </c>
      <c r="AE2768" s="3">
        <v>2</v>
      </c>
      <c r="AF2768" s="12">
        <f>_xlfn.XLOOKUP(C2768,ESTACIONES!B:B,ESTACIONES!N:N,0,0,1)</f>
        <v>4.7744005541349805</v>
      </c>
      <c r="AG2768">
        <f>_xlfn.XLOOKUP(A2768,'L y W'!A:A,'L y W'!B:B,0,0,1)</f>
        <v>0</v>
      </c>
      <c r="AH2768">
        <f>_xlfn.XLOOKUP(A2768,'L y W'!A:A,'L y W'!C:C,0,0,1)</f>
        <v>0</v>
      </c>
    </row>
    <row r="2769" spans="1:34" x14ac:dyDescent="0.3">
      <c r="A2769" s="1">
        <v>5314</v>
      </c>
      <c r="B2769" s="1" t="s">
        <v>3501</v>
      </c>
      <c r="C2769" s="1" t="s">
        <v>406</v>
      </c>
      <c r="D2769" s="1">
        <v>2019</v>
      </c>
      <c r="E2769" s="1">
        <v>1</v>
      </c>
      <c r="F2769" s="1">
        <v>7</v>
      </c>
      <c r="G2769" s="1">
        <v>13</v>
      </c>
      <c r="H2769" s="1">
        <v>43</v>
      </c>
      <c r="I2769" s="1">
        <v>31</v>
      </c>
      <c r="J2769" s="1">
        <v>-19.606999999999999</v>
      </c>
      <c r="K2769" s="1">
        <v>-69.132000000000005</v>
      </c>
      <c r="L2769" s="1">
        <v>4.9000000000000004</v>
      </c>
      <c r="M2769" s="1">
        <v>104.2</v>
      </c>
      <c r="N2769" s="1">
        <v>-19.995450000000002</v>
      </c>
      <c r="O2769" s="1">
        <v>-69.767070000000004</v>
      </c>
      <c r="P2769" s="1">
        <v>0</v>
      </c>
      <c r="Q2769" s="1">
        <v>418</v>
      </c>
      <c r="R2769" s="7">
        <v>2.8</v>
      </c>
      <c r="S2769" s="1">
        <v>207</v>
      </c>
      <c r="T2769" s="1">
        <v>29</v>
      </c>
      <c r="U2769" s="1">
        <v>-19</v>
      </c>
      <c r="V2769" s="1">
        <v>314</v>
      </c>
      <c r="W2769" s="1">
        <v>81</v>
      </c>
      <c r="X2769" s="1">
        <v>-118</v>
      </c>
      <c r="Y2769" s="1">
        <v>79.226835571530046</v>
      </c>
      <c r="Z2769" s="1">
        <v>130.89893610980289</v>
      </c>
      <c r="AA2769" s="1">
        <v>130.93951416015619</v>
      </c>
      <c r="AB2769" s="1" t="s">
        <v>3503</v>
      </c>
      <c r="AC2769" s="3">
        <v>50</v>
      </c>
      <c r="AD2769" s="3">
        <f>_xlfn.XLOOKUP(B2769,EVENTOS!B:B,EVENTOS!M:M,"--",0,1)</f>
        <v>533</v>
      </c>
      <c r="AE2769" s="3">
        <v>2</v>
      </c>
      <c r="AF2769" s="12">
        <f>_xlfn.XLOOKUP(C2769,ESTACIONES!B:B,ESTACIONES!N:N,0,0,1)</f>
        <v>3.6247955390389586</v>
      </c>
      <c r="AG2769">
        <f>_xlfn.XLOOKUP(A2769,'L y W'!A:A,'L y W'!B:B,0,0,1)</f>
        <v>0</v>
      </c>
      <c r="AH2769">
        <f>_xlfn.XLOOKUP(A2769,'L y W'!A:A,'L y W'!C:C,0,0,1)</f>
        <v>0</v>
      </c>
    </row>
    <row r="2770" spans="1:34" x14ac:dyDescent="0.3">
      <c r="A2770" s="1">
        <v>5315</v>
      </c>
      <c r="B2770" s="1" t="s">
        <v>3501</v>
      </c>
      <c r="C2770" s="1" t="s">
        <v>745</v>
      </c>
      <c r="D2770" s="1">
        <v>2019</v>
      </c>
      <c r="E2770" s="1">
        <v>1</v>
      </c>
      <c r="F2770" s="1">
        <v>7</v>
      </c>
      <c r="G2770" s="1">
        <v>13</v>
      </c>
      <c r="H2770" s="1">
        <v>43</v>
      </c>
      <c r="I2770" s="1">
        <v>31</v>
      </c>
      <c r="J2770" s="1">
        <v>-19.606999999999999</v>
      </c>
      <c r="K2770" s="1">
        <v>-69.132000000000005</v>
      </c>
      <c r="L2770" s="1">
        <v>4.9000000000000004</v>
      </c>
      <c r="M2770" s="1">
        <v>104.2</v>
      </c>
      <c r="N2770" s="1">
        <v>-20.07067</v>
      </c>
      <c r="O2770" s="1">
        <v>-69.217219999999998</v>
      </c>
      <c r="P2770" s="1">
        <v>0</v>
      </c>
      <c r="Q2770" s="1">
        <v>732</v>
      </c>
      <c r="R2770" s="7">
        <v>10.01</v>
      </c>
      <c r="S2770" s="1">
        <v>207</v>
      </c>
      <c r="T2770" s="1">
        <v>29</v>
      </c>
      <c r="U2770" s="1">
        <v>-19</v>
      </c>
      <c r="V2770" s="1">
        <v>314</v>
      </c>
      <c r="W2770" s="1">
        <v>81</v>
      </c>
      <c r="X2770" s="1">
        <v>-118</v>
      </c>
      <c r="Y2770" s="1">
        <v>52.09982732706851</v>
      </c>
      <c r="Z2770" s="1">
        <v>116.49906440615888</v>
      </c>
      <c r="AA2770" s="1">
        <v>116.49847412109381</v>
      </c>
      <c r="AB2770" s="1" t="s">
        <v>3504</v>
      </c>
      <c r="AC2770" s="3">
        <v>71</v>
      </c>
      <c r="AD2770" s="3">
        <f>_xlfn.XLOOKUP(B2770,EVENTOS!B:B,EVENTOS!M:M,"--",0,1)</f>
        <v>533</v>
      </c>
      <c r="AE2770" s="3">
        <v>2</v>
      </c>
      <c r="AF2770" s="12">
        <f>_xlfn.XLOOKUP(C2770,ESTACIONES!B:B,ESTACIONES!N:N,0,0,1)</f>
        <v>5.6225792318664567</v>
      </c>
      <c r="AG2770">
        <f>_xlfn.XLOOKUP(A2770,'L y W'!A:A,'L y W'!B:B,0,0,1)</f>
        <v>0</v>
      </c>
      <c r="AH2770">
        <f>_xlfn.XLOOKUP(A2770,'L y W'!A:A,'L y W'!C:C,0,0,1)</f>
        <v>0</v>
      </c>
    </row>
    <row r="2771" spans="1:34" x14ac:dyDescent="0.3">
      <c r="A2771" s="1">
        <v>5316</v>
      </c>
      <c r="B2771" s="1" t="s">
        <v>3501</v>
      </c>
      <c r="C2771" s="1" t="s">
        <v>76</v>
      </c>
      <c r="D2771" s="1">
        <v>2019</v>
      </c>
      <c r="E2771" s="1">
        <v>1</v>
      </c>
      <c r="F2771" s="1">
        <v>7</v>
      </c>
      <c r="G2771" s="1">
        <v>13</v>
      </c>
      <c r="H2771" s="1">
        <v>43</v>
      </c>
      <c r="I2771" s="1">
        <v>31</v>
      </c>
      <c r="J2771" s="1">
        <v>-19.606999999999999</v>
      </c>
      <c r="K2771" s="1">
        <v>-69.132000000000005</v>
      </c>
      <c r="L2771" s="1">
        <v>4.9000000000000004</v>
      </c>
      <c r="M2771" s="1">
        <v>104.2</v>
      </c>
      <c r="N2771" s="1">
        <v>-20.496327999999998</v>
      </c>
      <c r="O2771" s="1">
        <v>-69.337469999999996</v>
      </c>
      <c r="P2771" s="1">
        <v>0</v>
      </c>
      <c r="Q2771" s="1">
        <v>357</v>
      </c>
      <c r="R2771" s="7">
        <v>2.08</v>
      </c>
      <c r="S2771" s="1">
        <v>207</v>
      </c>
      <c r="T2771" s="1">
        <v>29</v>
      </c>
      <c r="U2771" s="1">
        <v>-19</v>
      </c>
      <c r="V2771" s="1">
        <v>314</v>
      </c>
      <c r="W2771" s="1">
        <v>81</v>
      </c>
      <c r="X2771" s="1">
        <v>-118</v>
      </c>
      <c r="Y2771" s="1">
        <v>100.77206778758988</v>
      </c>
      <c r="Z2771" s="1">
        <v>144.95740631711996</v>
      </c>
      <c r="AA2771" s="1">
        <v>144.96038818359381</v>
      </c>
      <c r="AB2771" s="1" t="s">
        <v>3505</v>
      </c>
      <c r="AC2771" s="3">
        <v>14</v>
      </c>
      <c r="AD2771" s="3">
        <f>_xlfn.XLOOKUP(B2771,EVENTOS!B:B,EVENTOS!M:M,"--",0,1)</f>
        <v>533</v>
      </c>
      <c r="AE2771" s="3">
        <v>2</v>
      </c>
      <c r="AF2771" s="12">
        <f>_xlfn.XLOOKUP(C2771,ESTACIONES!B:B,ESTACIONES!N:N,0,0,1)</f>
        <v>2.8487108524030149</v>
      </c>
      <c r="AG2771">
        <f>_xlfn.XLOOKUP(A2771,'L y W'!A:A,'L y W'!B:B,0,0,1)</f>
        <v>0</v>
      </c>
      <c r="AH2771">
        <f>_xlfn.XLOOKUP(A2771,'L y W'!A:A,'L y W'!C:C,0,0,1)</f>
        <v>0</v>
      </c>
    </row>
    <row r="2772" spans="1:34" x14ac:dyDescent="0.3">
      <c r="A2772" s="1">
        <v>5318</v>
      </c>
      <c r="B2772" s="1" t="s">
        <v>3506</v>
      </c>
      <c r="C2772" s="1" t="s">
        <v>809</v>
      </c>
      <c r="D2772" s="1">
        <v>2019</v>
      </c>
      <c r="E2772" s="1">
        <v>1</v>
      </c>
      <c r="F2772" s="1">
        <v>20</v>
      </c>
      <c r="G2772" s="1">
        <v>1</v>
      </c>
      <c r="H2772" s="1">
        <v>32</v>
      </c>
      <c r="I2772" s="1">
        <v>51</v>
      </c>
      <c r="J2772" s="1">
        <v>-30.276</v>
      </c>
      <c r="K2772" s="1">
        <v>-71.364000000000004</v>
      </c>
      <c r="L2772" s="1">
        <v>6.7</v>
      </c>
      <c r="M2772" s="1">
        <v>50.1</v>
      </c>
      <c r="N2772" s="1">
        <v>-27.299579999999999</v>
      </c>
      <c r="O2772" s="1">
        <v>-70.421317000000002</v>
      </c>
      <c r="P2772" s="1">
        <v>312</v>
      </c>
      <c r="Q2772" s="1">
        <v>534</v>
      </c>
      <c r="R2772" s="7">
        <v>1.1299999999999999</v>
      </c>
      <c r="S2772" s="1">
        <v>187</v>
      </c>
      <c r="T2772" s="1">
        <v>39</v>
      </c>
      <c r="U2772" s="1">
        <v>-106</v>
      </c>
      <c r="V2772" s="1">
        <v>28</v>
      </c>
      <c r="W2772" s="1">
        <v>53</v>
      </c>
      <c r="X2772" s="1">
        <v>-77</v>
      </c>
      <c r="Y2772" s="1">
        <v>342.47800776001753</v>
      </c>
      <c r="Z2772" s="1">
        <v>346.1683918893674</v>
      </c>
      <c r="AA2772" s="1">
        <v>327.23043823242188</v>
      </c>
      <c r="AB2772" s="1" t="s">
        <v>3507</v>
      </c>
      <c r="AC2772" s="3">
        <v>73</v>
      </c>
      <c r="AD2772" s="3">
        <f>_xlfn.XLOOKUP(B2772,EVENTOS!B:B,EVENTOS!M:M,"--",0,1)</f>
        <v>534</v>
      </c>
      <c r="AE2772" s="3">
        <v>2</v>
      </c>
      <c r="AF2772" s="12">
        <f>_xlfn.XLOOKUP(C2772,ESTACIONES!B:B,ESTACIONES!N:N,0,0,1)</f>
        <v>2.3252025472528857</v>
      </c>
      <c r="AG2772">
        <f>_xlfn.XLOOKUP(A2772,'L y W'!A:A,'L y W'!B:B,0,0,1)</f>
        <v>33.689921574149075</v>
      </c>
      <c r="AH2772">
        <f>_xlfn.XLOOKUP(A2772,'L y W'!A:A,'L y W'!C:C,0,0,1)</f>
        <v>21.632165654072953</v>
      </c>
    </row>
    <row r="2773" spans="1:34" x14ac:dyDescent="0.3">
      <c r="A2773" s="1">
        <v>5319</v>
      </c>
      <c r="B2773" s="1" t="s">
        <v>3506</v>
      </c>
      <c r="C2773" s="1" t="s">
        <v>491</v>
      </c>
      <c r="D2773" s="1">
        <v>2019</v>
      </c>
      <c r="E2773" s="1">
        <v>1</v>
      </c>
      <c r="F2773" s="1">
        <v>20</v>
      </c>
      <c r="G2773" s="1">
        <v>1</v>
      </c>
      <c r="H2773" s="1">
        <v>32</v>
      </c>
      <c r="I2773" s="1">
        <v>51</v>
      </c>
      <c r="J2773" s="1">
        <v>-30.276</v>
      </c>
      <c r="K2773" s="1">
        <v>-71.364000000000004</v>
      </c>
      <c r="L2773" s="1">
        <v>6.7</v>
      </c>
      <c r="M2773" s="1">
        <v>50.1</v>
      </c>
      <c r="N2773" s="1">
        <v>-27.3612</v>
      </c>
      <c r="O2773" s="1">
        <v>-70.3399</v>
      </c>
      <c r="P2773" s="1">
        <v>376</v>
      </c>
      <c r="Q2773" s="1">
        <v>632</v>
      </c>
      <c r="R2773" s="7">
        <v>6.3</v>
      </c>
      <c r="S2773" s="1">
        <v>187</v>
      </c>
      <c r="T2773" s="1">
        <v>39</v>
      </c>
      <c r="U2773" s="1">
        <v>-106</v>
      </c>
      <c r="V2773" s="1">
        <v>28</v>
      </c>
      <c r="W2773" s="1">
        <v>53</v>
      </c>
      <c r="X2773" s="1">
        <v>-77</v>
      </c>
      <c r="Y2773" s="1">
        <v>338.16125455225222</v>
      </c>
      <c r="Z2773" s="1">
        <v>341.90767855717007</v>
      </c>
      <c r="AA2773" s="1">
        <v>322.7271728515625</v>
      </c>
      <c r="AB2773" s="1" t="s">
        <v>3508</v>
      </c>
      <c r="AC2773" s="3">
        <v>58</v>
      </c>
      <c r="AD2773" s="3">
        <f>_xlfn.XLOOKUP(B2773,EVENTOS!B:B,EVENTOS!M:M,"--",0,1)</f>
        <v>534</v>
      </c>
      <c r="AE2773" s="3">
        <v>2</v>
      </c>
      <c r="AF2773" s="12">
        <f>_xlfn.XLOOKUP(C2773,ESTACIONES!B:B,ESTACIONES!N:N,0,0,1)</f>
        <v>6.0209361883237671</v>
      </c>
      <c r="AG2773">
        <f>_xlfn.XLOOKUP(A2773,'L y W'!A:A,'L y W'!B:B,0,0,1)</f>
        <v>33.689921574149075</v>
      </c>
      <c r="AH2773">
        <f>_xlfn.XLOOKUP(A2773,'L y W'!A:A,'L y W'!C:C,0,0,1)</f>
        <v>21.632165654072953</v>
      </c>
    </row>
    <row r="2774" spans="1:34" x14ac:dyDescent="0.3">
      <c r="A2774" s="1">
        <v>532</v>
      </c>
      <c r="B2774" s="1" t="s">
        <v>3491</v>
      </c>
      <c r="C2774" s="1" t="s">
        <v>1204</v>
      </c>
      <c r="D2774" s="1">
        <v>2014</v>
      </c>
      <c r="E2774" s="1">
        <v>7</v>
      </c>
      <c r="F2774" s="1">
        <v>3</v>
      </c>
      <c r="G2774" s="1">
        <v>2</v>
      </c>
      <c r="H2774" s="1">
        <v>50</v>
      </c>
      <c r="I2774" s="1">
        <v>19</v>
      </c>
      <c r="J2774" s="1">
        <v>-34.758000000000003</v>
      </c>
      <c r="K2774" s="1">
        <v>-71.834999999999994</v>
      </c>
      <c r="L2774" s="1">
        <v>5</v>
      </c>
      <c r="M2774" s="1">
        <v>41.3</v>
      </c>
      <c r="N2774" s="1">
        <v>-34.975555999999997</v>
      </c>
      <c r="O2774" s="1">
        <v>-71.232221999999993</v>
      </c>
      <c r="P2774" s="1">
        <v>200</v>
      </c>
      <c r="Q2774" s="1">
        <v>715</v>
      </c>
      <c r="R2774" s="7">
        <v>45.287500000000001</v>
      </c>
      <c r="S2774" s="1" t="s">
        <v>38</v>
      </c>
      <c r="T2774" s="1" t="s">
        <v>38</v>
      </c>
      <c r="U2774" s="1" t="s">
        <v>38</v>
      </c>
      <c r="V2774" s="1" t="s">
        <v>38</v>
      </c>
      <c r="W2774" s="1" t="s">
        <v>38</v>
      </c>
      <c r="X2774" s="1" t="s">
        <v>38</v>
      </c>
      <c r="Y2774" s="1">
        <v>60.1682214129697</v>
      </c>
      <c r="Z2774" s="1">
        <v>73.092166940104775</v>
      </c>
      <c r="AA2774" s="1">
        <v>73.092166940104775</v>
      </c>
      <c r="AB2774" s="1" t="s">
        <v>3509</v>
      </c>
      <c r="AC2774" s="3">
        <v>88</v>
      </c>
      <c r="AD2774" s="3">
        <f>_xlfn.XLOOKUP(B2774,EVENTOS!B:B,EVENTOS!M:M,"--",0,1)</f>
        <v>532</v>
      </c>
      <c r="AE2774" s="3">
        <v>2</v>
      </c>
      <c r="AF2774" s="12">
        <f>_xlfn.XLOOKUP(C2774,ESTACIONES!B:B,ESTACIONES!N:N,0,0,1)</f>
        <v>1.9483593310824747</v>
      </c>
      <c r="AG2774" t="e">
        <f>_xlfn.XLOOKUP(A2774,'L y W'!A:A,'L y W'!B:B,0,0,1)</f>
        <v>#N/A</v>
      </c>
      <c r="AH2774" t="e">
        <f>_xlfn.XLOOKUP(A2774,'L y W'!A:A,'L y W'!C:C,0,0,1)</f>
        <v>#N/A</v>
      </c>
    </row>
    <row r="2775" spans="1:34" x14ac:dyDescent="0.3">
      <c r="A2775" s="1">
        <v>5320</v>
      </c>
      <c r="B2775" s="1" t="s">
        <v>3506</v>
      </c>
      <c r="C2775" s="1" t="s">
        <v>812</v>
      </c>
      <c r="D2775" s="1">
        <v>2019</v>
      </c>
      <c r="E2775" s="1">
        <v>1</v>
      </c>
      <c r="F2775" s="1">
        <v>20</v>
      </c>
      <c r="G2775" s="1">
        <v>1</v>
      </c>
      <c r="H2775" s="1">
        <v>32</v>
      </c>
      <c r="I2775" s="1">
        <v>51</v>
      </c>
      <c r="J2775" s="1">
        <v>-30.276</v>
      </c>
      <c r="K2775" s="1">
        <v>-71.364000000000004</v>
      </c>
      <c r="L2775" s="1">
        <v>6.7</v>
      </c>
      <c r="M2775" s="1">
        <v>50.1</v>
      </c>
      <c r="N2775" s="1">
        <v>-27.349399999999999</v>
      </c>
      <c r="O2775" s="1">
        <v>-70.347759999999994</v>
      </c>
      <c r="P2775" s="1">
        <v>362</v>
      </c>
      <c r="Q2775" s="1">
        <v>483</v>
      </c>
      <c r="R2775" s="7">
        <v>5.81</v>
      </c>
      <c r="S2775" s="1">
        <v>187</v>
      </c>
      <c r="T2775" s="1">
        <v>39</v>
      </c>
      <c r="U2775" s="1">
        <v>-106</v>
      </c>
      <c r="V2775" s="1">
        <v>28</v>
      </c>
      <c r="W2775" s="1">
        <v>53</v>
      </c>
      <c r="X2775" s="1">
        <v>-77</v>
      </c>
      <c r="Y2775" s="1">
        <v>339.18713843711191</v>
      </c>
      <c r="Z2775" s="1">
        <v>342.92029442008317</v>
      </c>
      <c r="AA2775" s="1">
        <v>323.7684326171875</v>
      </c>
      <c r="AB2775" s="1" t="s">
        <v>3510</v>
      </c>
      <c r="AC2775" s="3">
        <v>74</v>
      </c>
      <c r="AD2775" s="3">
        <f>_xlfn.XLOOKUP(B2775,EVENTOS!B:B,EVENTOS!M:M,"--",0,1)</f>
        <v>534</v>
      </c>
      <c r="AE2775" s="3">
        <v>2</v>
      </c>
      <c r="AF2775" s="12">
        <f>_xlfn.XLOOKUP(C2775,ESTACIONES!B:B,ESTACIONES!N:N,0,0,1)</f>
        <v>2.6768062037846203</v>
      </c>
      <c r="AG2775">
        <f>_xlfn.XLOOKUP(A2775,'L y W'!A:A,'L y W'!B:B,0,0,1)</f>
        <v>33.689921574149075</v>
      </c>
      <c r="AH2775">
        <f>_xlfn.XLOOKUP(A2775,'L y W'!A:A,'L y W'!C:C,0,0,1)</f>
        <v>21.632165654072953</v>
      </c>
    </row>
    <row r="2776" spans="1:34" x14ac:dyDescent="0.3">
      <c r="A2776" s="1">
        <v>5321</v>
      </c>
      <c r="B2776" s="1" t="s">
        <v>3506</v>
      </c>
      <c r="C2776" s="1" t="s">
        <v>1263</v>
      </c>
      <c r="D2776" s="1">
        <v>2019</v>
      </c>
      <c r="E2776" s="1">
        <v>1</v>
      </c>
      <c r="F2776" s="1">
        <v>20</v>
      </c>
      <c r="G2776" s="1">
        <v>1</v>
      </c>
      <c r="H2776" s="1">
        <v>32</v>
      </c>
      <c r="I2776" s="1">
        <v>51</v>
      </c>
      <c r="J2776" s="1">
        <v>-30.276</v>
      </c>
      <c r="K2776" s="1">
        <v>-71.364000000000004</v>
      </c>
      <c r="L2776" s="1">
        <v>6.7</v>
      </c>
      <c r="M2776" s="1">
        <v>50.1</v>
      </c>
      <c r="N2776" s="1">
        <v>-27.360410000000002</v>
      </c>
      <c r="O2776" s="1">
        <v>-70.338489999999993</v>
      </c>
      <c r="P2776" s="1">
        <v>380</v>
      </c>
      <c r="Q2776" s="1">
        <v>2127</v>
      </c>
      <c r="R2776" s="7">
        <v>14.65</v>
      </c>
      <c r="S2776" s="1">
        <v>187</v>
      </c>
      <c r="T2776" s="1">
        <v>39</v>
      </c>
      <c r="U2776" s="1">
        <v>-106</v>
      </c>
      <c r="V2776" s="1">
        <v>28</v>
      </c>
      <c r="W2776" s="1">
        <v>53</v>
      </c>
      <c r="X2776" s="1">
        <v>-77</v>
      </c>
      <c r="Y2776" s="1">
        <v>338.28567427745429</v>
      </c>
      <c r="Z2776" s="1">
        <v>342.03132578954211</v>
      </c>
      <c r="AA2776" s="1">
        <v>322.84747314453119</v>
      </c>
      <c r="AB2776" s="1" t="s">
        <v>3511</v>
      </c>
      <c r="AC2776" s="3">
        <v>90</v>
      </c>
      <c r="AD2776" s="3">
        <f>_xlfn.XLOOKUP(B2776,EVENTOS!B:B,EVENTOS!M:M,"--",0,1)</f>
        <v>534</v>
      </c>
      <c r="AE2776" s="3">
        <v>2</v>
      </c>
      <c r="AF2776" s="12">
        <f>_xlfn.XLOOKUP(C2776,ESTACIONES!B:B,ESTACIONES!N:N,0,0,1)</f>
        <v>2.1949899451327122</v>
      </c>
      <c r="AG2776">
        <f>_xlfn.XLOOKUP(A2776,'L y W'!A:A,'L y W'!B:B,0,0,1)</f>
        <v>33.689921574149075</v>
      </c>
      <c r="AH2776">
        <f>_xlfn.XLOOKUP(A2776,'L y W'!A:A,'L y W'!C:C,0,0,1)</f>
        <v>21.632165654072953</v>
      </c>
    </row>
    <row r="2777" spans="1:34" x14ac:dyDescent="0.3">
      <c r="A2777" s="1">
        <v>5326</v>
      </c>
      <c r="B2777" s="1" t="s">
        <v>3506</v>
      </c>
      <c r="C2777" s="1" t="s">
        <v>557</v>
      </c>
      <c r="D2777" s="1">
        <v>2019</v>
      </c>
      <c r="E2777" s="1">
        <v>1</v>
      </c>
      <c r="F2777" s="1">
        <v>20</v>
      </c>
      <c r="G2777" s="1">
        <v>1</v>
      </c>
      <c r="H2777" s="1">
        <v>32</v>
      </c>
      <c r="I2777" s="1">
        <v>51</v>
      </c>
      <c r="J2777" s="1">
        <v>-30.276</v>
      </c>
      <c r="K2777" s="1">
        <v>-71.364000000000004</v>
      </c>
      <c r="L2777" s="1">
        <v>6.7</v>
      </c>
      <c r="M2777" s="1">
        <v>50.1</v>
      </c>
      <c r="N2777" s="1">
        <v>-27.830369999999998</v>
      </c>
      <c r="O2777" s="1">
        <v>-70.107979999999998</v>
      </c>
      <c r="P2777" s="1">
        <v>955</v>
      </c>
      <c r="Q2777" s="1">
        <v>507</v>
      </c>
      <c r="R2777" s="7">
        <v>2.5</v>
      </c>
      <c r="S2777" s="1">
        <v>187</v>
      </c>
      <c r="T2777" s="1">
        <v>39</v>
      </c>
      <c r="U2777" s="1">
        <v>-106</v>
      </c>
      <c r="V2777" s="1">
        <v>28</v>
      </c>
      <c r="W2777" s="1">
        <v>53</v>
      </c>
      <c r="X2777" s="1">
        <v>-77</v>
      </c>
      <c r="Y2777" s="1">
        <v>297.3799976080229</v>
      </c>
      <c r="Z2777" s="1">
        <v>301.73080055298914</v>
      </c>
      <c r="AA2777" s="1">
        <v>281.62362670898438</v>
      </c>
      <c r="AB2777" s="1" t="s">
        <v>3512</v>
      </c>
      <c r="AC2777" s="3">
        <v>63</v>
      </c>
      <c r="AD2777" s="3">
        <f>_xlfn.XLOOKUP(B2777,EVENTOS!B:B,EVENTOS!M:M,"--",0,1)</f>
        <v>534</v>
      </c>
      <c r="AE2777" s="3">
        <v>2</v>
      </c>
      <c r="AF2777" s="12">
        <f>_xlfn.XLOOKUP(C2777,ESTACIONES!B:B,ESTACIONES!N:N,0,0,1)</f>
        <v>2.3249768258376071</v>
      </c>
      <c r="AG2777">
        <f>_xlfn.XLOOKUP(A2777,'L y W'!A:A,'L y W'!B:B,0,0,1)</f>
        <v>33.689921574149075</v>
      </c>
      <c r="AH2777">
        <f>_xlfn.XLOOKUP(A2777,'L y W'!A:A,'L y W'!C:C,0,0,1)</f>
        <v>21.632165654072953</v>
      </c>
    </row>
    <row r="2778" spans="1:34" x14ac:dyDescent="0.3">
      <c r="A2778" s="1">
        <v>5331</v>
      </c>
      <c r="B2778" s="1" t="s">
        <v>3506</v>
      </c>
      <c r="C2778" s="1" t="s">
        <v>559</v>
      </c>
      <c r="D2778" s="1">
        <v>2019</v>
      </c>
      <c r="E2778" s="1">
        <v>1</v>
      </c>
      <c r="F2778" s="1">
        <v>20</v>
      </c>
      <c r="G2778" s="1">
        <v>1</v>
      </c>
      <c r="H2778" s="1">
        <v>32</v>
      </c>
      <c r="I2778" s="1">
        <v>51</v>
      </c>
      <c r="J2778" s="1">
        <v>-30.276</v>
      </c>
      <c r="K2778" s="1">
        <v>-71.364000000000004</v>
      </c>
      <c r="L2778" s="1">
        <v>6.7</v>
      </c>
      <c r="M2778" s="1">
        <v>50.1</v>
      </c>
      <c r="N2778" s="1">
        <v>-27.367170000000002</v>
      </c>
      <c r="O2778" s="1">
        <v>-70.330690000000004</v>
      </c>
      <c r="P2778" s="1">
        <v>398</v>
      </c>
      <c r="Q2778" s="1">
        <v>473</v>
      </c>
      <c r="R2778" s="7">
        <v>6.7</v>
      </c>
      <c r="S2778" s="1">
        <v>187</v>
      </c>
      <c r="T2778" s="1">
        <v>39</v>
      </c>
      <c r="U2778" s="1">
        <v>-106</v>
      </c>
      <c r="V2778" s="1">
        <v>28</v>
      </c>
      <c r="W2778" s="1">
        <v>53</v>
      </c>
      <c r="X2778" s="1">
        <v>-77</v>
      </c>
      <c r="Y2778" s="1">
        <v>337.79570988869182</v>
      </c>
      <c r="Z2778" s="1">
        <v>341.54939558313561</v>
      </c>
      <c r="AA2778" s="1">
        <v>322.3404541015625</v>
      </c>
      <c r="AB2778" s="1" t="s">
        <v>3513</v>
      </c>
      <c r="AC2778" s="3">
        <v>64</v>
      </c>
      <c r="AD2778" s="3">
        <f>_xlfn.XLOOKUP(B2778,EVENTOS!B:B,EVENTOS!M:M,"--",0,1)</f>
        <v>534</v>
      </c>
      <c r="AE2778" s="3">
        <v>2</v>
      </c>
      <c r="AF2778" s="12">
        <f>_xlfn.XLOOKUP(C2778,ESTACIONES!B:B,ESTACIONES!N:N,0,0,1)</f>
        <v>4.3965270469791156</v>
      </c>
      <c r="AG2778">
        <f>_xlfn.XLOOKUP(A2778,'L y W'!A:A,'L y W'!B:B,0,0,1)</f>
        <v>33.689921574149075</v>
      </c>
      <c r="AH2778">
        <f>_xlfn.XLOOKUP(A2778,'L y W'!A:A,'L y W'!C:C,0,0,1)</f>
        <v>21.632165654072953</v>
      </c>
    </row>
    <row r="2779" spans="1:34" x14ac:dyDescent="0.3">
      <c r="A2779" s="1">
        <v>5332</v>
      </c>
      <c r="B2779" s="1" t="s">
        <v>3506</v>
      </c>
      <c r="C2779" s="1" t="s">
        <v>816</v>
      </c>
      <c r="D2779" s="1">
        <v>2019</v>
      </c>
      <c r="E2779" s="1">
        <v>1</v>
      </c>
      <c r="F2779" s="1">
        <v>20</v>
      </c>
      <c r="G2779" s="1">
        <v>1</v>
      </c>
      <c r="H2779" s="1">
        <v>32</v>
      </c>
      <c r="I2779" s="1">
        <v>51</v>
      </c>
      <c r="J2779" s="1">
        <v>-30.276</v>
      </c>
      <c r="K2779" s="1">
        <v>-71.364000000000004</v>
      </c>
      <c r="L2779" s="1">
        <v>6.7</v>
      </c>
      <c r="M2779" s="1">
        <v>50.1</v>
      </c>
      <c r="N2779" s="1">
        <v>-27.466439999999999</v>
      </c>
      <c r="O2779" s="1">
        <v>-70.265429999999995</v>
      </c>
      <c r="P2779" s="1">
        <v>485</v>
      </c>
      <c r="Q2779" s="1">
        <v>522</v>
      </c>
      <c r="R2779" s="7">
        <v>6.9</v>
      </c>
      <c r="S2779" s="1">
        <v>187</v>
      </c>
      <c r="T2779" s="1">
        <v>39</v>
      </c>
      <c r="U2779" s="1">
        <v>-106</v>
      </c>
      <c r="V2779" s="1">
        <v>28</v>
      </c>
      <c r="W2779" s="1">
        <v>53</v>
      </c>
      <c r="X2779" s="1">
        <v>-77</v>
      </c>
      <c r="Y2779" s="1">
        <v>329.31516157317714</v>
      </c>
      <c r="Z2779" s="1">
        <v>333.17760709112451</v>
      </c>
      <c r="AA2779" s="1">
        <v>313.73638916015619</v>
      </c>
      <c r="AB2779" s="1" t="s">
        <v>3514</v>
      </c>
      <c r="AC2779" s="3">
        <v>75</v>
      </c>
      <c r="AD2779" s="3">
        <f>_xlfn.XLOOKUP(B2779,EVENTOS!B:B,EVENTOS!M:M,"--",0,1)</f>
        <v>534</v>
      </c>
      <c r="AE2779" s="3">
        <v>2</v>
      </c>
      <c r="AF2779" s="12">
        <f>_xlfn.XLOOKUP(C2779,ESTACIONES!B:B,ESTACIONES!N:N,0,0,1)</f>
        <v>7.018821636696674</v>
      </c>
      <c r="AG2779">
        <f>_xlfn.XLOOKUP(A2779,'L y W'!A:A,'L y W'!B:B,0,0,1)</f>
        <v>33.689921574149075</v>
      </c>
      <c r="AH2779">
        <f>_xlfn.XLOOKUP(A2779,'L y W'!A:A,'L y W'!C:C,0,0,1)</f>
        <v>21.632165654072953</v>
      </c>
    </row>
    <row r="2780" spans="1:34" x14ac:dyDescent="0.3">
      <c r="A2780" s="1">
        <v>5333</v>
      </c>
      <c r="B2780" s="1" t="s">
        <v>3506</v>
      </c>
      <c r="C2780" s="1" t="s">
        <v>1269</v>
      </c>
      <c r="D2780" s="1">
        <v>2019</v>
      </c>
      <c r="E2780" s="1">
        <v>1</v>
      </c>
      <c r="F2780" s="1">
        <v>20</v>
      </c>
      <c r="G2780" s="1">
        <v>1</v>
      </c>
      <c r="H2780" s="1">
        <v>32</v>
      </c>
      <c r="I2780" s="1">
        <v>51</v>
      </c>
      <c r="J2780" s="1">
        <v>-30.276</v>
      </c>
      <c r="K2780" s="1">
        <v>-71.364000000000004</v>
      </c>
      <c r="L2780" s="1">
        <v>6.7</v>
      </c>
      <c r="M2780" s="1">
        <v>50.1</v>
      </c>
      <c r="N2780" s="1">
        <v>-27.421759999999999</v>
      </c>
      <c r="O2780" s="1">
        <v>-70.259630000000001</v>
      </c>
      <c r="P2780" s="1">
        <v>464</v>
      </c>
      <c r="Q2780" s="1">
        <v>622</v>
      </c>
      <c r="R2780" s="7">
        <v>3.8</v>
      </c>
      <c r="S2780" s="1">
        <v>187</v>
      </c>
      <c r="T2780" s="1">
        <v>39</v>
      </c>
      <c r="U2780" s="1">
        <v>-106</v>
      </c>
      <c r="V2780" s="1">
        <v>28</v>
      </c>
      <c r="W2780" s="1">
        <v>53</v>
      </c>
      <c r="X2780" s="1">
        <v>-77</v>
      </c>
      <c r="Y2780" s="1">
        <v>334.18977794854317</v>
      </c>
      <c r="Z2780" s="1">
        <v>337.99338126847482</v>
      </c>
      <c r="AA2780" s="1">
        <v>318.57717895507813</v>
      </c>
      <c r="AB2780" s="1" t="s">
        <v>3515</v>
      </c>
      <c r="AC2780" s="3">
        <v>92</v>
      </c>
      <c r="AD2780" s="3">
        <f>_xlfn.XLOOKUP(B2780,EVENTOS!B:B,EVENTOS!M:M,"--",0,1)</f>
        <v>534</v>
      </c>
      <c r="AE2780" s="3">
        <v>2</v>
      </c>
      <c r="AF2780" s="12">
        <f>_xlfn.XLOOKUP(C2780,ESTACIONES!B:B,ESTACIONES!N:N,0,0,1)</f>
        <v>3.5246770580749001</v>
      </c>
      <c r="AG2780">
        <f>_xlfn.XLOOKUP(A2780,'L y W'!A:A,'L y W'!B:B,0,0,1)</f>
        <v>33.689921574149075</v>
      </c>
      <c r="AH2780">
        <f>_xlfn.XLOOKUP(A2780,'L y W'!A:A,'L y W'!C:C,0,0,1)</f>
        <v>21.632165654072953</v>
      </c>
    </row>
    <row r="2781" spans="1:34" x14ac:dyDescent="0.3">
      <c r="A2781" s="1">
        <v>5337</v>
      </c>
      <c r="B2781" s="1" t="s">
        <v>3506</v>
      </c>
      <c r="C2781" s="1" t="s">
        <v>93</v>
      </c>
      <c r="D2781" s="1">
        <v>2019</v>
      </c>
      <c r="E2781" s="1">
        <v>1</v>
      </c>
      <c r="F2781" s="1">
        <v>20</v>
      </c>
      <c r="G2781" s="1">
        <v>1</v>
      </c>
      <c r="H2781" s="1">
        <v>32</v>
      </c>
      <c r="I2781" s="1">
        <v>51</v>
      </c>
      <c r="J2781" s="1">
        <v>-30.276</v>
      </c>
      <c r="K2781" s="1">
        <v>-71.364000000000004</v>
      </c>
      <c r="L2781" s="1">
        <v>6.7</v>
      </c>
      <c r="M2781" s="1">
        <v>50.1</v>
      </c>
      <c r="N2781" s="1">
        <v>-29.877189999999999</v>
      </c>
      <c r="O2781" s="1">
        <v>-71.237870000000001</v>
      </c>
      <c r="P2781" s="1">
        <v>0</v>
      </c>
      <c r="Q2781" s="1">
        <v>399</v>
      </c>
      <c r="R2781" s="7">
        <v>1.18</v>
      </c>
      <c r="S2781" s="1">
        <v>187</v>
      </c>
      <c r="T2781" s="1">
        <v>39</v>
      </c>
      <c r="U2781" s="1">
        <v>-106</v>
      </c>
      <c r="V2781" s="1">
        <v>28</v>
      </c>
      <c r="W2781" s="1">
        <v>53</v>
      </c>
      <c r="X2781" s="1">
        <v>-77</v>
      </c>
      <c r="Y2781" s="1">
        <v>45.85152532758309</v>
      </c>
      <c r="Z2781" s="1">
        <v>67.914448940310152</v>
      </c>
      <c r="AA2781" s="1">
        <v>51.869300842285163</v>
      </c>
      <c r="AB2781" s="1" t="s">
        <v>3516</v>
      </c>
      <c r="AC2781" s="3">
        <v>16</v>
      </c>
      <c r="AD2781" s="3">
        <f>_xlfn.XLOOKUP(B2781,EVENTOS!B:B,EVENTOS!M:M,"--",0,1)</f>
        <v>534</v>
      </c>
      <c r="AE2781" s="3">
        <v>2</v>
      </c>
      <c r="AF2781" s="12">
        <f>_xlfn.XLOOKUP(C2781,ESTACIONES!B:B,ESTACIONES!N:N,0,0,1)</f>
        <v>2.8226612561991336</v>
      </c>
      <c r="AG2781">
        <f>_xlfn.XLOOKUP(A2781,'L y W'!A:A,'L y W'!B:B,0,0,1)</f>
        <v>33.689921574149075</v>
      </c>
      <c r="AH2781">
        <f>_xlfn.XLOOKUP(A2781,'L y W'!A:A,'L y W'!C:C,0,0,1)</f>
        <v>21.632165654072953</v>
      </c>
    </row>
    <row r="2782" spans="1:34" x14ac:dyDescent="0.3">
      <c r="A2782" s="1">
        <v>534</v>
      </c>
      <c r="B2782" s="1" t="s">
        <v>3491</v>
      </c>
      <c r="C2782" s="1" t="s">
        <v>3231</v>
      </c>
      <c r="D2782" s="1">
        <v>2014</v>
      </c>
      <c r="E2782" s="1">
        <v>7</v>
      </c>
      <c r="F2782" s="1">
        <v>3</v>
      </c>
      <c r="G2782" s="1">
        <v>2</v>
      </c>
      <c r="H2782" s="1">
        <v>50</v>
      </c>
      <c r="I2782" s="1">
        <v>19</v>
      </c>
      <c r="J2782" s="1">
        <v>-34.758000000000003</v>
      </c>
      <c r="K2782" s="1">
        <v>-71.834999999999994</v>
      </c>
      <c r="L2782" s="1">
        <v>5</v>
      </c>
      <c r="M2782" s="1">
        <v>41.3</v>
      </c>
      <c r="N2782" s="1">
        <v>-35.535499999999999</v>
      </c>
      <c r="O2782" s="1">
        <v>-71.485667000000007</v>
      </c>
      <c r="P2782" s="1">
        <v>-1</v>
      </c>
      <c r="Q2782" s="1">
        <v>358</v>
      </c>
      <c r="R2782" s="7">
        <v>1.1499999999999999</v>
      </c>
      <c r="S2782" s="1" t="s">
        <v>38</v>
      </c>
      <c r="T2782" s="1" t="s">
        <v>38</v>
      </c>
      <c r="U2782" s="1" t="s">
        <v>38</v>
      </c>
      <c r="V2782" s="1" t="s">
        <v>38</v>
      </c>
      <c r="W2782" s="1" t="s">
        <v>38</v>
      </c>
      <c r="X2782" s="1" t="s">
        <v>38</v>
      </c>
      <c r="Y2782" s="1">
        <v>91.944581200697925</v>
      </c>
      <c r="Z2782" s="1">
        <v>100.79391555630595</v>
      </c>
      <c r="AA2782" s="1">
        <v>100.79391555630595</v>
      </c>
      <c r="AB2782" s="1" t="s">
        <v>3517</v>
      </c>
      <c r="AC2782" s="3">
        <v>171</v>
      </c>
      <c r="AD2782" s="3">
        <f>_xlfn.XLOOKUP(B2782,EVENTOS!B:B,EVENTOS!M:M,"--",0,1)</f>
        <v>532</v>
      </c>
      <c r="AE2782" s="3">
        <v>2</v>
      </c>
      <c r="AF2782" s="12">
        <f>_xlfn.XLOOKUP(C2782,ESTACIONES!B:B,ESTACIONES!N:N,0,0,1)</f>
        <v>2.0802150783783224</v>
      </c>
      <c r="AG2782" t="e">
        <f>_xlfn.XLOOKUP(A2782,'L y W'!A:A,'L y W'!B:B,0,0,1)</f>
        <v>#N/A</v>
      </c>
      <c r="AH2782" t="e">
        <f>_xlfn.XLOOKUP(A2782,'L y W'!A:A,'L y W'!C:C,0,0,1)</f>
        <v>#N/A</v>
      </c>
    </row>
    <row r="2783" spans="1:34" x14ac:dyDescent="0.3">
      <c r="A2783" s="1">
        <v>5341</v>
      </c>
      <c r="B2783" s="1" t="s">
        <v>3506</v>
      </c>
      <c r="C2783" s="1" t="s">
        <v>2782</v>
      </c>
      <c r="D2783" s="1">
        <v>2019</v>
      </c>
      <c r="E2783" s="1">
        <v>1</v>
      </c>
      <c r="F2783" s="1">
        <v>20</v>
      </c>
      <c r="G2783" s="1">
        <v>1</v>
      </c>
      <c r="H2783" s="1">
        <v>32</v>
      </c>
      <c r="I2783" s="1">
        <v>51</v>
      </c>
      <c r="J2783" s="1">
        <v>-30.276</v>
      </c>
      <c r="K2783" s="1">
        <v>-71.364000000000004</v>
      </c>
      <c r="L2783" s="1">
        <v>6.7</v>
      </c>
      <c r="M2783" s="1">
        <v>50.1</v>
      </c>
      <c r="N2783" s="1">
        <v>-31.187277999999999</v>
      </c>
      <c r="O2783" s="1">
        <v>-71.000805999999997</v>
      </c>
      <c r="P2783" s="1">
        <v>922</v>
      </c>
      <c r="Q2783" s="1">
        <v>827</v>
      </c>
      <c r="R2783" s="7">
        <v>1.63</v>
      </c>
      <c r="S2783" s="1">
        <v>187</v>
      </c>
      <c r="T2783" s="1">
        <v>39</v>
      </c>
      <c r="U2783" s="1">
        <v>-106</v>
      </c>
      <c r="V2783" s="1">
        <v>28</v>
      </c>
      <c r="W2783" s="1">
        <v>53</v>
      </c>
      <c r="X2783" s="1">
        <v>-77</v>
      </c>
      <c r="Y2783" s="1">
        <v>106.84862719221869</v>
      </c>
      <c r="Z2783" s="1">
        <v>118.40554723855523</v>
      </c>
      <c r="AA2783" s="1">
        <v>98.134178161621094</v>
      </c>
      <c r="AB2783" s="1" t="s">
        <v>3518</v>
      </c>
      <c r="AC2783" s="3">
        <v>157</v>
      </c>
      <c r="AD2783" s="3">
        <f>_xlfn.XLOOKUP(B2783,EVENTOS!B:B,EVENTOS!M:M,"--",0,1)</f>
        <v>534</v>
      </c>
      <c r="AE2783" s="3">
        <v>2</v>
      </c>
      <c r="AF2783" s="12">
        <f>_xlfn.XLOOKUP(C2783,ESTACIONES!B:B,ESTACIONES!N:N,0,0,1)</f>
        <v>3.338895831735742</v>
      </c>
      <c r="AG2783">
        <f>_xlfn.XLOOKUP(A2783,'L y W'!A:A,'L y W'!B:B,0,0,1)</f>
        <v>33.689921574149075</v>
      </c>
      <c r="AH2783">
        <f>_xlfn.XLOOKUP(A2783,'L y W'!A:A,'L y W'!C:C,0,0,1)</f>
        <v>21.632165654072953</v>
      </c>
    </row>
    <row r="2784" spans="1:34" x14ac:dyDescent="0.3">
      <c r="A2784" s="1">
        <v>5342</v>
      </c>
      <c r="B2784" s="1" t="s">
        <v>3506</v>
      </c>
      <c r="C2784" s="1" t="s">
        <v>107</v>
      </c>
      <c r="D2784" s="1">
        <v>2019</v>
      </c>
      <c r="E2784" s="1">
        <v>1</v>
      </c>
      <c r="F2784" s="1">
        <v>20</v>
      </c>
      <c r="G2784" s="1">
        <v>1</v>
      </c>
      <c r="H2784" s="1">
        <v>32</v>
      </c>
      <c r="I2784" s="1">
        <v>51</v>
      </c>
      <c r="J2784" s="1">
        <v>-30.276</v>
      </c>
      <c r="K2784" s="1">
        <v>-71.364000000000004</v>
      </c>
      <c r="L2784" s="1">
        <v>6.7</v>
      </c>
      <c r="M2784" s="1">
        <v>50.1</v>
      </c>
      <c r="N2784" s="1">
        <v>-29.510639999999999</v>
      </c>
      <c r="O2784" s="1">
        <v>-71.200360000000003</v>
      </c>
      <c r="P2784" s="1">
        <v>0</v>
      </c>
      <c r="Q2784" s="1">
        <v>576</v>
      </c>
      <c r="R2784" s="7">
        <v>5.77</v>
      </c>
      <c r="S2784" s="1">
        <v>187</v>
      </c>
      <c r="T2784" s="1">
        <v>39</v>
      </c>
      <c r="U2784" s="1">
        <v>-106</v>
      </c>
      <c r="V2784" s="1">
        <v>28</v>
      </c>
      <c r="W2784" s="1">
        <v>53</v>
      </c>
      <c r="X2784" s="1">
        <v>-77</v>
      </c>
      <c r="Y2784" s="1">
        <v>86.3003787847166</v>
      </c>
      <c r="Z2784" s="1">
        <v>99.788603449419838</v>
      </c>
      <c r="AA2784" s="1">
        <v>81.758407592773438</v>
      </c>
      <c r="AB2784" s="1" t="s">
        <v>3519</v>
      </c>
      <c r="AC2784" s="3">
        <v>19</v>
      </c>
      <c r="AD2784" s="3">
        <f>_xlfn.XLOOKUP(B2784,EVENTOS!B:B,EVENTOS!M:M,"--",0,1)</f>
        <v>534</v>
      </c>
      <c r="AE2784" s="3">
        <v>2</v>
      </c>
      <c r="AF2784" s="12">
        <f>_xlfn.XLOOKUP(C2784,ESTACIONES!B:B,ESTACIONES!N:N,0,0,1)</f>
        <v>3.0510064704910347</v>
      </c>
      <c r="AG2784">
        <f>_xlfn.XLOOKUP(A2784,'L y W'!A:A,'L y W'!B:B,0,0,1)</f>
        <v>33.689921574149075</v>
      </c>
      <c r="AH2784">
        <f>_xlfn.XLOOKUP(A2784,'L y W'!A:A,'L y W'!C:C,0,0,1)</f>
        <v>21.632165654072953</v>
      </c>
    </row>
    <row r="2785" spans="1:34" x14ac:dyDescent="0.3">
      <c r="A2785" s="1">
        <v>5343</v>
      </c>
      <c r="B2785" s="1" t="s">
        <v>3506</v>
      </c>
      <c r="C2785" s="1" t="s">
        <v>43</v>
      </c>
      <c r="D2785" s="1">
        <v>2019</v>
      </c>
      <c r="E2785" s="1">
        <v>1</v>
      </c>
      <c r="F2785" s="1">
        <v>20</v>
      </c>
      <c r="G2785" s="1">
        <v>1</v>
      </c>
      <c r="H2785" s="1">
        <v>32</v>
      </c>
      <c r="I2785" s="1">
        <v>51</v>
      </c>
      <c r="J2785" s="1">
        <v>-30.276</v>
      </c>
      <c r="K2785" s="1">
        <v>-71.364000000000004</v>
      </c>
      <c r="L2785" s="1">
        <v>6.7</v>
      </c>
      <c r="M2785" s="1">
        <v>50.1</v>
      </c>
      <c r="N2785" s="1">
        <v>-30.23387</v>
      </c>
      <c r="O2785" s="1">
        <v>-71.081590000000006</v>
      </c>
      <c r="P2785" s="1">
        <v>1032</v>
      </c>
      <c r="Q2785" s="1">
        <v>517</v>
      </c>
      <c r="R2785" s="7">
        <v>6.5</v>
      </c>
      <c r="S2785" s="1">
        <v>187</v>
      </c>
      <c r="T2785" s="1">
        <v>39</v>
      </c>
      <c r="U2785" s="1">
        <v>-106</v>
      </c>
      <c r="V2785" s="1">
        <v>28</v>
      </c>
      <c r="W2785" s="1">
        <v>53</v>
      </c>
      <c r="X2785" s="1">
        <v>-77</v>
      </c>
      <c r="Y2785" s="1">
        <v>27.577126290265845</v>
      </c>
      <c r="Z2785" s="1">
        <v>58.094572194218557</v>
      </c>
      <c r="AA2785" s="1">
        <v>46.884677886962891</v>
      </c>
      <c r="AB2785" s="1" t="s">
        <v>3520</v>
      </c>
      <c r="AC2785" s="3">
        <v>5</v>
      </c>
      <c r="AD2785" s="3">
        <f>_xlfn.XLOOKUP(B2785,EVENTOS!B:B,EVENTOS!M:M,"--",0,1)</f>
        <v>534</v>
      </c>
      <c r="AE2785" s="3">
        <v>2</v>
      </c>
      <c r="AF2785" s="12">
        <f>_xlfn.XLOOKUP(C2785,ESTACIONES!B:B,ESTACIONES!N:N,0,0,1)</f>
        <v>2.335647305457484</v>
      </c>
      <c r="AG2785">
        <f>_xlfn.XLOOKUP(A2785,'L y W'!A:A,'L y W'!B:B,0,0,1)</f>
        <v>33.689921574149075</v>
      </c>
      <c r="AH2785">
        <f>_xlfn.XLOOKUP(A2785,'L y W'!A:A,'L y W'!C:C,0,0,1)</f>
        <v>21.632165654072953</v>
      </c>
    </row>
    <row r="2786" spans="1:34" x14ac:dyDescent="0.3">
      <c r="A2786" s="1">
        <v>5344</v>
      </c>
      <c r="B2786" s="1" t="s">
        <v>3506</v>
      </c>
      <c r="C2786" s="1" t="s">
        <v>47</v>
      </c>
      <c r="D2786" s="1">
        <v>2019</v>
      </c>
      <c r="E2786" s="1">
        <v>1</v>
      </c>
      <c r="F2786" s="1">
        <v>20</v>
      </c>
      <c r="G2786" s="1">
        <v>1</v>
      </c>
      <c r="H2786" s="1">
        <v>32</v>
      </c>
      <c r="I2786" s="1">
        <v>51</v>
      </c>
      <c r="J2786" s="1">
        <v>-30.276</v>
      </c>
      <c r="K2786" s="1">
        <v>-71.364000000000004</v>
      </c>
      <c r="L2786" s="1">
        <v>6.7</v>
      </c>
      <c r="M2786" s="1">
        <v>50.1</v>
      </c>
      <c r="N2786" s="1">
        <v>-30.696472</v>
      </c>
      <c r="O2786" s="1">
        <v>-70.958888999999999</v>
      </c>
      <c r="P2786" s="1">
        <v>0</v>
      </c>
      <c r="Q2786" s="1">
        <v>402</v>
      </c>
      <c r="R2786" s="7">
        <v>3.22</v>
      </c>
      <c r="S2786" s="1">
        <v>187</v>
      </c>
      <c r="T2786" s="1">
        <v>39</v>
      </c>
      <c r="U2786" s="1">
        <v>-106</v>
      </c>
      <c r="V2786" s="1">
        <v>28</v>
      </c>
      <c r="W2786" s="1">
        <v>53</v>
      </c>
      <c r="X2786" s="1">
        <v>-77</v>
      </c>
      <c r="Y2786" s="1">
        <v>60.710025108948109</v>
      </c>
      <c r="Z2786" s="1">
        <v>78.712877909076042</v>
      </c>
      <c r="AA2786" s="1">
        <v>61.451557159423828</v>
      </c>
      <c r="AB2786" s="1" t="s">
        <v>3521</v>
      </c>
      <c r="AC2786" s="3">
        <v>6</v>
      </c>
      <c r="AD2786" s="3">
        <f>_xlfn.XLOOKUP(B2786,EVENTOS!B:B,EVENTOS!M:M,"--",0,1)</f>
        <v>534</v>
      </c>
      <c r="AE2786" s="3">
        <v>2</v>
      </c>
      <c r="AF2786" s="12">
        <f>_xlfn.XLOOKUP(C2786,ESTACIONES!B:B,ESTACIONES!N:N,0,0,1)</f>
        <v>2.3463047993698694</v>
      </c>
      <c r="AG2786">
        <f>_xlfn.XLOOKUP(A2786,'L y W'!A:A,'L y W'!B:B,0,0,1)</f>
        <v>33.689921574149075</v>
      </c>
      <c r="AH2786">
        <f>_xlfn.XLOOKUP(A2786,'L y W'!A:A,'L y W'!C:C,0,0,1)</f>
        <v>21.632165654072953</v>
      </c>
    </row>
    <row r="2787" spans="1:34" x14ac:dyDescent="0.3">
      <c r="A2787" s="1">
        <v>5348</v>
      </c>
      <c r="B2787" s="1" t="s">
        <v>3506</v>
      </c>
      <c r="C2787" s="1" t="s">
        <v>3033</v>
      </c>
      <c r="D2787" s="1">
        <v>2019</v>
      </c>
      <c r="E2787" s="1">
        <v>1</v>
      </c>
      <c r="F2787" s="1">
        <v>20</v>
      </c>
      <c r="G2787" s="1">
        <v>1</v>
      </c>
      <c r="H2787" s="1">
        <v>32</v>
      </c>
      <c r="I2787" s="1">
        <v>51</v>
      </c>
      <c r="J2787" s="1">
        <v>-30.276</v>
      </c>
      <c r="K2787" s="1">
        <v>-71.364000000000004</v>
      </c>
      <c r="L2787" s="1">
        <v>6.7</v>
      </c>
      <c r="M2787" s="1">
        <v>50.1</v>
      </c>
      <c r="N2787" s="1">
        <v>-29.87914</v>
      </c>
      <c r="O2787" s="1">
        <v>-71.271379999999994</v>
      </c>
      <c r="P2787" s="1">
        <v>34</v>
      </c>
      <c r="Q2787" s="1">
        <v>281</v>
      </c>
      <c r="R2787" s="7">
        <v>1.3</v>
      </c>
      <c r="S2787" s="1">
        <v>187</v>
      </c>
      <c r="T2787" s="1">
        <v>39</v>
      </c>
      <c r="U2787" s="1">
        <v>-106</v>
      </c>
      <c r="V2787" s="1">
        <v>28</v>
      </c>
      <c r="W2787" s="1">
        <v>53</v>
      </c>
      <c r="X2787" s="1">
        <v>-77</v>
      </c>
      <c r="Y2787" s="1">
        <v>44.890513167087086</v>
      </c>
      <c r="Z2787" s="1">
        <v>67.294696138733102</v>
      </c>
      <c r="AA2787" s="1">
        <v>51.742710113525391</v>
      </c>
      <c r="AB2787" s="1" t="s">
        <v>3522</v>
      </c>
      <c r="AC2787" s="3">
        <v>167</v>
      </c>
      <c r="AD2787" s="3">
        <f>_xlfn.XLOOKUP(B2787,EVENTOS!B:B,EVENTOS!M:M,"--",0,1)</f>
        <v>534</v>
      </c>
      <c r="AE2787" s="3">
        <v>2</v>
      </c>
      <c r="AF2787" s="12">
        <f>_xlfn.XLOOKUP(C2787,ESTACIONES!B:B,ESTACIONES!N:N,0,0,1)</f>
        <v>5.5979427813837539</v>
      </c>
      <c r="AG2787">
        <f>_xlfn.XLOOKUP(A2787,'L y W'!A:A,'L y W'!B:B,0,0,1)</f>
        <v>33.689921574149075</v>
      </c>
      <c r="AH2787">
        <f>_xlfn.XLOOKUP(A2787,'L y W'!A:A,'L y W'!C:C,0,0,1)</f>
        <v>21.632165654072953</v>
      </c>
    </row>
    <row r="2788" spans="1:34" x14ac:dyDescent="0.3">
      <c r="A2788" s="1">
        <v>5349</v>
      </c>
      <c r="B2788" s="1" t="s">
        <v>3506</v>
      </c>
      <c r="C2788" s="1" t="s">
        <v>2859</v>
      </c>
      <c r="D2788" s="1">
        <v>2019</v>
      </c>
      <c r="E2788" s="1">
        <v>1</v>
      </c>
      <c r="F2788" s="1">
        <v>20</v>
      </c>
      <c r="G2788" s="1">
        <v>1</v>
      </c>
      <c r="H2788" s="1">
        <v>32</v>
      </c>
      <c r="I2788" s="1">
        <v>51</v>
      </c>
      <c r="J2788" s="1">
        <v>-30.276</v>
      </c>
      <c r="K2788" s="1">
        <v>-71.364000000000004</v>
      </c>
      <c r="L2788" s="1">
        <v>6.7</v>
      </c>
      <c r="M2788" s="1">
        <v>50.1</v>
      </c>
      <c r="N2788" s="1">
        <v>-29.90438</v>
      </c>
      <c r="O2788" s="1">
        <v>-71.237939999999995</v>
      </c>
      <c r="P2788" s="1">
        <v>73</v>
      </c>
      <c r="Q2788" s="1">
        <v>529</v>
      </c>
      <c r="R2788" s="7">
        <v>1.6023809523809527</v>
      </c>
      <c r="S2788" s="1">
        <v>187</v>
      </c>
      <c r="T2788" s="1">
        <v>39</v>
      </c>
      <c r="U2788" s="1">
        <v>-106</v>
      </c>
      <c r="V2788" s="1">
        <v>28</v>
      </c>
      <c r="W2788" s="1">
        <v>53</v>
      </c>
      <c r="X2788" s="1">
        <v>-77</v>
      </c>
      <c r="Y2788" s="1">
        <v>42.950490082092465</v>
      </c>
      <c r="Z2788" s="1">
        <v>66.046003113677685</v>
      </c>
      <c r="AA2788" s="1">
        <v>50.275096893310547</v>
      </c>
      <c r="AB2788" s="1" t="s">
        <v>3523</v>
      </c>
      <c r="AC2788" s="3">
        <v>160</v>
      </c>
      <c r="AD2788" s="3">
        <f>_xlfn.XLOOKUP(B2788,EVENTOS!B:B,EVENTOS!M:M,"--",0,1)</f>
        <v>534</v>
      </c>
      <c r="AE2788" s="3">
        <v>2</v>
      </c>
      <c r="AF2788" s="12">
        <f>_xlfn.XLOOKUP(C2788,ESTACIONES!B:B,ESTACIONES!N:N,0,0,1)</f>
        <v>2.2613598152657159</v>
      </c>
      <c r="AG2788">
        <f>_xlfn.XLOOKUP(A2788,'L y W'!A:A,'L y W'!B:B,0,0,1)</f>
        <v>33.689921574149075</v>
      </c>
      <c r="AH2788">
        <f>_xlfn.XLOOKUP(A2788,'L y W'!A:A,'L y W'!C:C,0,0,1)</f>
        <v>21.632165654072953</v>
      </c>
    </row>
    <row r="2789" spans="1:34" x14ac:dyDescent="0.3">
      <c r="A2789" s="1">
        <v>535</v>
      </c>
      <c r="B2789" s="1" t="s">
        <v>3524</v>
      </c>
      <c r="C2789" s="1" t="s">
        <v>473</v>
      </c>
      <c r="D2789" s="1">
        <v>2014</v>
      </c>
      <c r="E2789" s="1">
        <v>7</v>
      </c>
      <c r="F2789" s="1">
        <v>8</v>
      </c>
      <c r="G2789" s="1">
        <v>16</v>
      </c>
      <c r="H2789" s="1">
        <v>4</v>
      </c>
      <c r="I2789" s="1">
        <v>20</v>
      </c>
      <c r="J2789" s="1">
        <v>-20.777000000000001</v>
      </c>
      <c r="K2789" s="1">
        <v>-70.521000000000001</v>
      </c>
      <c r="L2789" s="1">
        <v>4.5999999999999996</v>
      </c>
      <c r="M2789" s="1">
        <v>37.9</v>
      </c>
      <c r="N2789" s="1">
        <v>-20.27291</v>
      </c>
      <c r="O2789" s="1">
        <v>-70.122309999999999</v>
      </c>
      <c r="P2789" s="1">
        <v>0</v>
      </c>
      <c r="Q2789" s="1">
        <v>725</v>
      </c>
      <c r="R2789" s="7">
        <v>1.36</v>
      </c>
      <c r="S2789" s="1" t="s">
        <v>38</v>
      </c>
      <c r="T2789" s="1" t="s">
        <v>38</v>
      </c>
      <c r="U2789" s="1" t="s">
        <v>38</v>
      </c>
      <c r="V2789" s="1" t="s">
        <v>38</v>
      </c>
      <c r="W2789" s="1" t="s">
        <v>38</v>
      </c>
      <c r="X2789" s="1" t="s">
        <v>38</v>
      </c>
      <c r="Y2789" s="1">
        <v>69.595856469604584</v>
      </c>
      <c r="Z2789" s="1">
        <v>79.246408358598828</v>
      </c>
      <c r="AA2789" s="1">
        <v>79.246408358598828</v>
      </c>
      <c r="AB2789" s="1" t="s">
        <v>3525</v>
      </c>
      <c r="AC2789" s="3">
        <v>53</v>
      </c>
      <c r="AD2789" s="3">
        <f>_xlfn.XLOOKUP(B2789,EVENTOS!B:B,EVENTOS!M:M,"--",0,1)</f>
        <v>535</v>
      </c>
      <c r="AE2789" s="3">
        <v>1</v>
      </c>
      <c r="AF2789" s="12">
        <f>_xlfn.XLOOKUP(C2789,ESTACIONES!B:B,ESTACIONES!N:N,0,0,1)</f>
        <v>3.8168177816451578</v>
      </c>
      <c r="AG2789" t="e">
        <f>_xlfn.XLOOKUP(A2789,'L y W'!A:A,'L y W'!B:B,0,0,1)</f>
        <v>#N/A</v>
      </c>
      <c r="AH2789" t="e">
        <f>_xlfn.XLOOKUP(A2789,'L y W'!A:A,'L y W'!C:C,0,0,1)</f>
        <v>#N/A</v>
      </c>
    </row>
    <row r="2790" spans="1:34" x14ac:dyDescent="0.3">
      <c r="A2790" s="1">
        <v>5351</v>
      </c>
      <c r="B2790" s="1" t="s">
        <v>3506</v>
      </c>
      <c r="C2790" s="1" t="s">
        <v>132</v>
      </c>
      <c r="D2790" s="1">
        <v>2019</v>
      </c>
      <c r="E2790" s="1">
        <v>1</v>
      </c>
      <c r="F2790" s="1">
        <v>20</v>
      </c>
      <c r="G2790" s="1">
        <v>1</v>
      </c>
      <c r="H2790" s="1">
        <v>32</v>
      </c>
      <c r="I2790" s="1">
        <v>51</v>
      </c>
      <c r="J2790" s="1">
        <v>-30.276</v>
      </c>
      <c r="K2790" s="1">
        <v>-71.364000000000004</v>
      </c>
      <c r="L2790" s="1">
        <v>6.7</v>
      </c>
      <c r="M2790" s="1">
        <v>50.1</v>
      </c>
      <c r="N2790" s="1">
        <v>-30.09348</v>
      </c>
      <c r="O2790" s="1">
        <v>-71.368930000000006</v>
      </c>
      <c r="P2790" s="1">
        <v>71</v>
      </c>
      <c r="Q2790" s="1">
        <v>1106</v>
      </c>
      <c r="R2790" s="7">
        <v>11.015885416666666</v>
      </c>
      <c r="S2790" s="1">
        <v>187</v>
      </c>
      <c r="T2790" s="1">
        <v>39</v>
      </c>
      <c r="U2790" s="1">
        <v>-106</v>
      </c>
      <c r="V2790" s="1">
        <v>28</v>
      </c>
      <c r="W2790" s="1">
        <v>53</v>
      </c>
      <c r="X2790" s="1">
        <v>-77</v>
      </c>
      <c r="Y2790" s="1">
        <v>20.238927181545296</v>
      </c>
      <c r="Z2790" s="1">
        <v>54.099384603338081</v>
      </c>
      <c r="AA2790" s="1">
        <v>44.867099761962891</v>
      </c>
      <c r="AB2790" s="1" t="s">
        <v>3526</v>
      </c>
      <c r="AC2790" s="3">
        <v>22</v>
      </c>
      <c r="AD2790" s="3">
        <f>_xlfn.XLOOKUP(B2790,EVENTOS!B:B,EVENTOS!M:M,"--",0,1)</f>
        <v>534</v>
      </c>
      <c r="AE2790" s="3">
        <v>2</v>
      </c>
      <c r="AF2790" s="12">
        <f>_xlfn.XLOOKUP(C2790,ESTACIONES!B:B,ESTACIONES!N:N,0,0,1)</f>
        <v>2.4171959038897288</v>
      </c>
      <c r="AG2790">
        <f>_xlfn.XLOOKUP(A2790,'L y W'!A:A,'L y W'!B:B,0,0,1)</f>
        <v>33.689921574149075</v>
      </c>
      <c r="AH2790">
        <f>_xlfn.XLOOKUP(A2790,'L y W'!A:A,'L y W'!C:C,0,0,1)</f>
        <v>21.632165654072953</v>
      </c>
    </row>
    <row r="2791" spans="1:34" x14ac:dyDescent="0.3">
      <c r="A2791" s="1">
        <v>5352</v>
      </c>
      <c r="B2791" s="1" t="s">
        <v>3506</v>
      </c>
      <c r="C2791" s="1" t="s">
        <v>97</v>
      </c>
      <c r="D2791" s="1">
        <v>2019</v>
      </c>
      <c r="E2791" s="1">
        <v>1</v>
      </c>
      <c r="F2791" s="1">
        <v>20</v>
      </c>
      <c r="G2791" s="1">
        <v>1</v>
      </c>
      <c r="H2791" s="1">
        <v>32</v>
      </c>
      <c r="I2791" s="1">
        <v>51</v>
      </c>
      <c r="J2791" s="1">
        <v>-30.276</v>
      </c>
      <c r="K2791" s="1">
        <v>-71.364000000000004</v>
      </c>
      <c r="L2791" s="1">
        <v>6.7</v>
      </c>
      <c r="M2791" s="1">
        <v>50.1</v>
      </c>
      <c r="N2791" s="1">
        <v>-29.96818</v>
      </c>
      <c r="O2791" s="1">
        <v>-71.337360000000004</v>
      </c>
      <c r="P2791" s="1">
        <v>52</v>
      </c>
      <c r="Q2791" s="1">
        <v>1106</v>
      </c>
      <c r="R2791" s="7">
        <v>1.24</v>
      </c>
      <c r="S2791" s="1">
        <v>187</v>
      </c>
      <c r="T2791" s="1">
        <v>39</v>
      </c>
      <c r="U2791" s="1">
        <v>-106</v>
      </c>
      <c r="V2791" s="1">
        <v>28</v>
      </c>
      <c r="W2791" s="1">
        <v>53</v>
      </c>
      <c r="X2791" s="1">
        <v>-77</v>
      </c>
      <c r="Y2791" s="1">
        <v>34.219669205569154</v>
      </c>
      <c r="Z2791" s="1">
        <v>60.714157035559488</v>
      </c>
      <c r="AA2791" s="1">
        <v>47.699527740478523</v>
      </c>
      <c r="AB2791" s="1" t="s">
        <v>3527</v>
      </c>
      <c r="AC2791" s="3">
        <v>17</v>
      </c>
      <c r="AD2791" s="3">
        <f>_xlfn.XLOOKUP(B2791,EVENTOS!B:B,EVENTOS!M:M,"--",0,1)</f>
        <v>534</v>
      </c>
      <c r="AE2791" s="3">
        <v>2</v>
      </c>
      <c r="AF2791" s="12">
        <f>_xlfn.XLOOKUP(C2791,ESTACIONES!B:B,ESTACIONES!N:N,0,0,1)</f>
        <v>4.0819376781190959</v>
      </c>
      <c r="AG2791">
        <f>_xlfn.XLOOKUP(A2791,'L y W'!A:A,'L y W'!B:B,0,0,1)</f>
        <v>33.689921574149075</v>
      </c>
      <c r="AH2791">
        <f>_xlfn.XLOOKUP(A2791,'L y W'!A:A,'L y W'!C:C,0,0,1)</f>
        <v>21.632165654072953</v>
      </c>
    </row>
    <row r="2792" spans="1:34" x14ac:dyDescent="0.3">
      <c r="A2792" s="1">
        <v>5353</v>
      </c>
      <c r="B2792" s="1" t="s">
        <v>3506</v>
      </c>
      <c r="C2792" s="1" t="s">
        <v>3124</v>
      </c>
      <c r="D2792" s="1">
        <v>2019</v>
      </c>
      <c r="E2792" s="1">
        <v>1</v>
      </c>
      <c r="F2792" s="1">
        <v>20</v>
      </c>
      <c r="G2792" s="1">
        <v>1</v>
      </c>
      <c r="H2792" s="1">
        <v>32</v>
      </c>
      <c r="I2792" s="1">
        <v>51</v>
      </c>
      <c r="J2792" s="1">
        <v>-30.276</v>
      </c>
      <c r="K2792" s="1">
        <v>-71.364000000000004</v>
      </c>
      <c r="L2792" s="1">
        <v>6.7</v>
      </c>
      <c r="M2792" s="1">
        <v>50.1</v>
      </c>
      <c r="N2792" s="1">
        <v>-31.898700000000002</v>
      </c>
      <c r="O2792" s="1">
        <v>-71.492767000000001</v>
      </c>
      <c r="P2792" s="1">
        <v>0</v>
      </c>
      <c r="Q2792" s="1">
        <v>404</v>
      </c>
      <c r="R2792" s="7">
        <v>1.35</v>
      </c>
      <c r="S2792" s="1">
        <v>187</v>
      </c>
      <c r="T2792" s="1">
        <v>39</v>
      </c>
      <c r="U2792" s="1">
        <v>-106</v>
      </c>
      <c r="V2792" s="1">
        <v>28</v>
      </c>
      <c r="W2792" s="1">
        <v>53</v>
      </c>
      <c r="X2792" s="1">
        <v>-77</v>
      </c>
      <c r="Y2792" s="1">
        <v>180.32937034354345</v>
      </c>
      <c r="Z2792" s="1">
        <v>187.15953571351594</v>
      </c>
      <c r="AA2792" s="1">
        <v>168.85675048828119</v>
      </c>
      <c r="AB2792" s="1" t="s">
        <v>3528</v>
      </c>
      <c r="AC2792" s="3">
        <v>168</v>
      </c>
      <c r="AD2792" s="3">
        <f>_xlfn.XLOOKUP(B2792,EVENTOS!B:B,EVENTOS!M:M,"--",0,1)</f>
        <v>534</v>
      </c>
      <c r="AE2792" s="3">
        <v>2</v>
      </c>
      <c r="AF2792" s="12">
        <f>_xlfn.XLOOKUP(C2792,ESTACIONES!B:B,ESTACIONES!N:N,0,0,1)</f>
        <v>2.4044748160923235</v>
      </c>
      <c r="AG2792">
        <f>_xlfn.XLOOKUP(A2792,'L y W'!A:A,'L y W'!B:B,0,0,1)</f>
        <v>33.689921574149075</v>
      </c>
      <c r="AH2792">
        <f>_xlfn.XLOOKUP(A2792,'L y W'!A:A,'L y W'!C:C,0,0,1)</f>
        <v>21.632165654072953</v>
      </c>
    </row>
    <row r="2793" spans="1:34" x14ac:dyDescent="0.3">
      <c r="A2793" s="1">
        <v>5354</v>
      </c>
      <c r="B2793" s="1" t="s">
        <v>3506</v>
      </c>
      <c r="C2793" s="1" t="s">
        <v>99</v>
      </c>
      <c r="D2793" s="1">
        <v>2019</v>
      </c>
      <c r="E2793" s="1">
        <v>1</v>
      </c>
      <c r="F2793" s="1">
        <v>20</v>
      </c>
      <c r="G2793" s="1">
        <v>1</v>
      </c>
      <c r="H2793" s="1">
        <v>32</v>
      </c>
      <c r="I2793" s="1">
        <v>51</v>
      </c>
      <c r="J2793" s="1">
        <v>-30.276</v>
      </c>
      <c r="K2793" s="1">
        <v>-71.364000000000004</v>
      </c>
      <c r="L2793" s="1">
        <v>6.7</v>
      </c>
      <c r="M2793" s="1">
        <v>50.1</v>
      </c>
      <c r="N2793" s="1">
        <v>-29.965509999999998</v>
      </c>
      <c r="O2793" s="1">
        <v>-71.351110000000006</v>
      </c>
      <c r="P2793" s="1">
        <v>36</v>
      </c>
      <c r="Q2793" s="1">
        <v>1228</v>
      </c>
      <c r="R2793" s="7">
        <v>6.4838235294117661</v>
      </c>
      <c r="S2793" s="1">
        <v>187</v>
      </c>
      <c r="T2793" s="1">
        <v>39</v>
      </c>
      <c r="U2793" s="1">
        <v>-106</v>
      </c>
      <c r="V2793" s="1">
        <v>28</v>
      </c>
      <c r="W2793" s="1">
        <v>53</v>
      </c>
      <c r="X2793" s="1">
        <v>-77</v>
      </c>
      <c r="Y2793" s="1">
        <v>34.441616230033752</v>
      </c>
      <c r="Z2793" s="1">
        <v>60.826338246987419</v>
      </c>
      <c r="AA2793" s="1">
        <v>48.049228668212891</v>
      </c>
      <c r="AB2793" s="1" t="s">
        <v>3529</v>
      </c>
      <c r="AC2793" s="3">
        <v>18</v>
      </c>
      <c r="AD2793" s="3">
        <f>_xlfn.XLOOKUP(B2793,EVENTOS!B:B,EVENTOS!M:M,"--",0,1)</f>
        <v>534</v>
      </c>
      <c r="AE2793" s="3">
        <v>2</v>
      </c>
      <c r="AF2793" s="12">
        <f>_xlfn.XLOOKUP(C2793,ESTACIONES!B:B,ESTACIONES!N:N,0,0,1)</f>
        <v>1.6562573616396086</v>
      </c>
      <c r="AG2793">
        <f>_xlfn.XLOOKUP(A2793,'L y W'!A:A,'L y W'!B:B,0,0,1)</f>
        <v>33.689921574149075</v>
      </c>
      <c r="AH2793">
        <f>_xlfn.XLOOKUP(A2793,'L y W'!A:A,'L y W'!C:C,0,0,1)</f>
        <v>21.632165654072953</v>
      </c>
    </row>
    <row r="2794" spans="1:34" x14ac:dyDescent="0.3">
      <c r="A2794" s="1">
        <v>5355</v>
      </c>
      <c r="B2794" s="1" t="s">
        <v>3506</v>
      </c>
      <c r="C2794" s="1" t="s">
        <v>51</v>
      </c>
      <c r="D2794" s="1">
        <v>2019</v>
      </c>
      <c r="E2794" s="1">
        <v>1</v>
      </c>
      <c r="F2794" s="1">
        <v>20</v>
      </c>
      <c r="G2794" s="1">
        <v>1</v>
      </c>
      <c r="H2794" s="1">
        <v>32</v>
      </c>
      <c r="I2794" s="1">
        <v>51</v>
      </c>
      <c r="J2794" s="1">
        <v>-30.276</v>
      </c>
      <c r="K2794" s="1">
        <v>-71.364000000000004</v>
      </c>
      <c r="L2794" s="1">
        <v>6.7</v>
      </c>
      <c r="M2794" s="1">
        <v>50.1</v>
      </c>
      <c r="N2794" s="1">
        <v>-31.783711</v>
      </c>
      <c r="O2794" s="1">
        <v>-70.969739000000004</v>
      </c>
      <c r="P2794" s="1">
        <v>458</v>
      </c>
      <c r="Q2794" s="1">
        <v>751</v>
      </c>
      <c r="R2794" s="7">
        <v>2.1</v>
      </c>
      <c r="S2794" s="1">
        <v>187</v>
      </c>
      <c r="T2794" s="1">
        <v>39</v>
      </c>
      <c r="U2794" s="1">
        <v>-106</v>
      </c>
      <c r="V2794" s="1">
        <v>28</v>
      </c>
      <c r="W2794" s="1">
        <v>53</v>
      </c>
      <c r="X2794" s="1">
        <v>-77</v>
      </c>
      <c r="Y2794" s="1">
        <v>171.34520936533343</v>
      </c>
      <c r="Z2794" s="1">
        <v>178.6485156290137</v>
      </c>
      <c r="AA2794" s="1">
        <v>158.7259521484375</v>
      </c>
      <c r="AB2794" s="1" t="s">
        <v>3530</v>
      </c>
      <c r="AC2794" s="3">
        <v>8</v>
      </c>
      <c r="AD2794" s="3">
        <f>_xlfn.XLOOKUP(B2794,EVENTOS!B:B,EVENTOS!M:M,"--",0,1)</f>
        <v>534</v>
      </c>
      <c r="AE2794" s="3">
        <v>2</v>
      </c>
      <c r="AF2794" s="12">
        <f>_xlfn.XLOOKUP(C2794,ESTACIONES!B:B,ESTACIONES!N:N,0,0,1)</f>
        <v>4.6375108145656956</v>
      </c>
      <c r="AG2794">
        <f>_xlfn.XLOOKUP(A2794,'L y W'!A:A,'L y W'!B:B,0,0,1)</f>
        <v>33.689921574149075</v>
      </c>
      <c r="AH2794">
        <f>_xlfn.XLOOKUP(A2794,'L y W'!A:A,'L y W'!C:C,0,0,1)</f>
        <v>21.632165654072953</v>
      </c>
    </row>
    <row r="2795" spans="1:34" x14ac:dyDescent="0.3">
      <c r="A2795" s="1">
        <v>5356</v>
      </c>
      <c r="B2795" s="1" t="s">
        <v>3506</v>
      </c>
      <c r="C2795" s="1" t="s">
        <v>53</v>
      </c>
      <c r="D2795" s="1">
        <v>2019</v>
      </c>
      <c r="E2795" s="1">
        <v>1</v>
      </c>
      <c r="F2795" s="1">
        <v>20</v>
      </c>
      <c r="G2795" s="1">
        <v>1</v>
      </c>
      <c r="H2795" s="1">
        <v>32</v>
      </c>
      <c r="I2795" s="1">
        <v>51</v>
      </c>
      <c r="J2795" s="1">
        <v>-30.276</v>
      </c>
      <c r="K2795" s="1">
        <v>-71.364000000000004</v>
      </c>
      <c r="L2795" s="1">
        <v>6.7</v>
      </c>
      <c r="M2795" s="1">
        <v>50.1</v>
      </c>
      <c r="N2795" s="1">
        <v>-30.258980000000001</v>
      </c>
      <c r="O2795" s="1">
        <v>-71.490459999999999</v>
      </c>
      <c r="P2795" s="1">
        <v>10</v>
      </c>
      <c r="Q2795" s="1">
        <v>364</v>
      </c>
      <c r="R2795" s="7">
        <v>1.87</v>
      </c>
      <c r="S2795" s="1">
        <v>187</v>
      </c>
      <c r="T2795" s="1">
        <v>39</v>
      </c>
      <c r="U2795" s="1">
        <v>-106</v>
      </c>
      <c r="V2795" s="1">
        <v>28</v>
      </c>
      <c r="W2795" s="1">
        <v>53</v>
      </c>
      <c r="X2795" s="1">
        <v>-77</v>
      </c>
      <c r="Y2795" s="1">
        <v>12.314203761559185</v>
      </c>
      <c r="Z2795" s="1">
        <v>51.600888696622249</v>
      </c>
      <c r="AA2795" s="1">
        <v>47.993244171142578</v>
      </c>
      <c r="AB2795" s="1" t="s">
        <v>3531</v>
      </c>
      <c r="AC2795" s="3">
        <v>9</v>
      </c>
      <c r="AD2795" s="3">
        <f>_xlfn.XLOOKUP(B2795,EVENTOS!B:B,EVENTOS!M:M,"--",0,1)</f>
        <v>534</v>
      </c>
      <c r="AE2795" s="3">
        <v>2</v>
      </c>
      <c r="AF2795" s="12">
        <f>_xlfn.XLOOKUP(C2795,ESTACIONES!B:B,ESTACIONES!N:N,0,0,1)</f>
        <v>4.3052866245068095</v>
      </c>
      <c r="AG2795">
        <f>_xlfn.XLOOKUP(A2795,'L y W'!A:A,'L y W'!B:B,0,0,1)</f>
        <v>33.689921574149075</v>
      </c>
      <c r="AH2795">
        <f>_xlfn.XLOOKUP(A2795,'L y W'!A:A,'L y W'!C:C,0,0,1)</f>
        <v>21.632165654072953</v>
      </c>
    </row>
    <row r="2796" spans="1:34" x14ac:dyDescent="0.3">
      <c r="A2796" s="1">
        <v>5359</v>
      </c>
      <c r="B2796" s="1" t="s">
        <v>3506</v>
      </c>
      <c r="C2796" s="1" t="s">
        <v>2800</v>
      </c>
      <c r="D2796" s="1">
        <v>2019</v>
      </c>
      <c r="E2796" s="1">
        <v>1</v>
      </c>
      <c r="F2796" s="1">
        <v>20</v>
      </c>
      <c r="G2796" s="1">
        <v>1</v>
      </c>
      <c r="H2796" s="1">
        <v>32</v>
      </c>
      <c r="I2796" s="1">
        <v>51</v>
      </c>
      <c r="J2796" s="1">
        <v>-30.276</v>
      </c>
      <c r="K2796" s="1">
        <v>-71.364000000000004</v>
      </c>
      <c r="L2796" s="1">
        <v>6.7</v>
      </c>
      <c r="M2796" s="1">
        <v>50.1</v>
      </c>
      <c r="N2796" s="1">
        <v>-30.601056</v>
      </c>
      <c r="O2796" s="1">
        <v>-71.201131000000004</v>
      </c>
      <c r="P2796" s="1">
        <v>197</v>
      </c>
      <c r="Q2796" s="1">
        <v>799</v>
      </c>
      <c r="R2796" s="7">
        <v>1.1000000000000001</v>
      </c>
      <c r="S2796" s="1">
        <v>187</v>
      </c>
      <c r="T2796" s="1">
        <v>39</v>
      </c>
      <c r="U2796" s="1">
        <v>-106</v>
      </c>
      <c r="V2796" s="1">
        <v>28</v>
      </c>
      <c r="W2796" s="1">
        <v>53</v>
      </c>
      <c r="X2796" s="1">
        <v>-77</v>
      </c>
      <c r="Y2796" s="1">
        <v>39.285316112623164</v>
      </c>
      <c r="Z2796" s="1">
        <v>63.821033140092062</v>
      </c>
      <c r="AA2796" s="1">
        <v>47.925270080566413</v>
      </c>
      <c r="AB2796" s="1" t="s">
        <v>3532</v>
      </c>
      <c r="AC2796" s="3">
        <v>158</v>
      </c>
      <c r="AD2796" s="3">
        <f>_xlfn.XLOOKUP(B2796,EVENTOS!B:B,EVENTOS!M:M,"--",0,1)</f>
        <v>534</v>
      </c>
      <c r="AE2796" s="3">
        <v>2</v>
      </c>
      <c r="AF2796" s="12">
        <f>_xlfn.XLOOKUP(C2796,ESTACIONES!B:B,ESTACIONES!N:N,0,0,1)</f>
        <v>2.4133977856306723</v>
      </c>
      <c r="AG2796">
        <f>_xlfn.XLOOKUP(A2796,'L y W'!A:A,'L y W'!B:B,0,0,1)</f>
        <v>33.689921574149075</v>
      </c>
      <c r="AH2796">
        <f>_xlfn.XLOOKUP(A2796,'L y W'!A:A,'L y W'!C:C,0,0,1)</f>
        <v>21.632165654072953</v>
      </c>
    </row>
    <row r="2797" spans="1:34" x14ac:dyDescent="0.3">
      <c r="A2797" s="1">
        <v>536</v>
      </c>
      <c r="B2797" s="1" t="s">
        <v>3524</v>
      </c>
      <c r="C2797" s="1" t="s">
        <v>35</v>
      </c>
      <c r="D2797" s="1">
        <v>2014</v>
      </c>
      <c r="E2797" s="1">
        <v>7</v>
      </c>
      <c r="F2797" s="1">
        <v>8</v>
      </c>
      <c r="G2797" s="1">
        <v>16</v>
      </c>
      <c r="H2797" s="1">
        <v>4</v>
      </c>
      <c r="I2797" s="1">
        <v>20</v>
      </c>
      <c r="J2797" s="1">
        <v>-20.777000000000001</v>
      </c>
      <c r="K2797" s="1">
        <v>-70.521000000000001</v>
      </c>
      <c r="L2797" s="1">
        <v>4.5999999999999996</v>
      </c>
      <c r="M2797" s="1">
        <v>37.9</v>
      </c>
      <c r="N2797" s="1">
        <v>-20.230340000000002</v>
      </c>
      <c r="O2797" s="1">
        <v>-70.145920000000004</v>
      </c>
      <c r="P2797" s="1">
        <v>0</v>
      </c>
      <c r="Q2797" s="1">
        <v>635</v>
      </c>
      <c r="R2797" s="7">
        <v>7.01</v>
      </c>
      <c r="S2797" s="1" t="s">
        <v>38</v>
      </c>
      <c r="T2797" s="1" t="s">
        <v>38</v>
      </c>
      <c r="U2797" s="1" t="s">
        <v>38</v>
      </c>
      <c r="V2797" s="1" t="s">
        <v>38</v>
      </c>
      <c r="W2797" s="1" t="s">
        <v>38</v>
      </c>
      <c r="X2797" s="1" t="s">
        <v>38</v>
      </c>
      <c r="Y2797" s="1">
        <v>72.066112648534528</v>
      </c>
      <c r="Z2797" s="1">
        <v>81.424410297350434</v>
      </c>
      <c r="AA2797" s="1">
        <v>81.424410297350434</v>
      </c>
      <c r="AB2797" s="1" t="s">
        <v>3533</v>
      </c>
      <c r="AC2797" s="3">
        <v>3</v>
      </c>
      <c r="AD2797" s="3">
        <f>_xlfn.XLOOKUP(B2797,EVENTOS!B:B,EVENTOS!M:M,"--",0,1)</f>
        <v>535</v>
      </c>
      <c r="AE2797" s="3">
        <v>1</v>
      </c>
      <c r="AF2797" s="12">
        <f>_xlfn.XLOOKUP(C2797,ESTACIONES!B:B,ESTACIONES!N:N,0,0,1)</f>
        <v>6.1460543197080302</v>
      </c>
      <c r="AG2797" t="e">
        <f>_xlfn.XLOOKUP(A2797,'L y W'!A:A,'L y W'!B:B,0,0,1)</f>
        <v>#N/A</v>
      </c>
      <c r="AH2797" t="e">
        <f>_xlfn.XLOOKUP(A2797,'L y W'!A:A,'L y W'!C:C,0,0,1)</f>
        <v>#N/A</v>
      </c>
    </row>
    <row r="2798" spans="1:34" x14ac:dyDescent="0.3">
      <c r="A2798" s="1">
        <v>5360</v>
      </c>
      <c r="B2798" s="1" t="s">
        <v>3506</v>
      </c>
      <c r="C2798" s="1" t="s">
        <v>55</v>
      </c>
      <c r="D2798" s="1">
        <v>2019</v>
      </c>
      <c r="E2798" s="1">
        <v>1</v>
      </c>
      <c r="F2798" s="1">
        <v>20</v>
      </c>
      <c r="G2798" s="1">
        <v>1</v>
      </c>
      <c r="H2798" s="1">
        <v>32</v>
      </c>
      <c r="I2798" s="1">
        <v>51</v>
      </c>
      <c r="J2798" s="1">
        <v>-30.276</v>
      </c>
      <c r="K2798" s="1">
        <v>-71.364000000000004</v>
      </c>
      <c r="L2798" s="1">
        <v>6.7</v>
      </c>
      <c r="M2798" s="1">
        <v>50.1</v>
      </c>
      <c r="N2798" s="1">
        <v>-30.854861</v>
      </c>
      <c r="O2798" s="1">
        <v>-70.707333000000006</v>
      </c>
      <c r="P2798" s="1">
        <v>903</v>
      </c>
      <c r="Q2798" s="1">
        <v>578</v>
      </c>
      <c r="R2798" s="7">
        <v>6.51</v>
      </c>
      <c r="S2798" s="1">
        <v>187</v>
      </c>
      <c r="T2798" s="1">
        <v>39</v>
      </c>
      <c r="U2798" s="1">
        <v>-106</v>
      </c>
      <c r="V2798" s="1">
        <v>28</v>
      </c>
      <c r="W2798" s="1">
        <v>53</v>
      </c>
      <c r="X2798" s="1">
        <v>-77</v>
      </c>
      <c r="Y2798" s="1">
        <v>89.926736281855582</v>
      </c>
      <c r="Z2798" s="1">
        <v>103.38338312952619</v>
      </c>
      <c r="AA2798" s="1">
        <v>85.244544982910156</v>
      </c>
      <c r="AB2798" s="1" t="s">
        <v>3534</v>
      </c>
      <c r="AC2798" s="3">
        <v>10</v>
      </c>
      <c r="AD2798" s="3">
        <f>_xlfn.XLOOKUP(B2798,EVENTOS!B:B,EVENTOS!M:M,"--",0,1)</f>
        <v>534</v>
      </c>
      <c r="AE2798" s="3">
        <v>2</v>
      </c>
      <c r="AF2798" s="12">
        <f>_xlfn.XLOOKUP(C2798,ESTACIONES!B:B,ESTACIONES!N:N,0,0,1)</f>
        <v>2.2846908786089335</v>
      </c>
      <c r="AG2798">
        <f>_xlfn.XLOOKUP(A2798,'L y W'!A:A,'L y W'!B:B,0,0,1)</f>
        <v>33.689921574149075</v>
      </c>
      <c r="AH2798">
        <f>_xlfn.XLOOKUP(A2798,'L y W'!A:A,'L y W'!C:C,0,0,1)</f>
        <v>21.632165654072953</v>
      </c>
    </row>
    <row r="2799" spans="1:34" x14ac:dyDescent="0.3">
      <c r="A2799" s="1">
        <v>5361</v>
      </c>
      <c r="B2799" s="1" t="s">
        <v>3506</v>
      </c>
      <c r="C2799" s="1" t="s">
        <v>120</v>
      </c>
      <c r="D2799" s="1">
        <v>2019</v>
      </c>
      <c r="E2799" s="1">
        <v>1</v>
      </c>
      <c r="F2799" s="1">
        <v>20</v>
      </c>
      <c r="G2799" s="1">
        <v>1</v>
      </c>
      <c r="H2799" s="1">
        <v>32</v>
      </c>
      <c r="I2799" s="1">
        <v>51</v>
      </c>
      <c r="J2799" s="1">
        <v>-30.276</v>
      </c>
      <c r="K2799" s="1">
        <v>-71.364000000000004</v>
      </c>
      <c r="L2799" s="1">
        <v>6.7</v>
      </c>
      <c r="M2799" s="1">
        <v>50.1</v>
      </c>
      <c r="N2799" s="1">
        <v>-30.838899999999999</v>
      </c>
      <c r="O2799" s="1">
        <v>-70.689099999999996</v>
      </c>
      <c r="P2799" s="1">
        <v>0</v>
      </c>
      <c r="Q2799" s="1">
        <v>639</v>
      </c>
      <c r="R2799" s="7">
        <v>7.79</v>
      </c>
      <c r="S2799" s="1">
        <v>187</v>
      </c>
      <c r="T2799" s="1">
        <v>39</v>
      </c>
      <c r="U2799" s="1">
        <v>-106</v>
      </c>
      <c r="V2799" s="1">
        <v>28</v>
      </c>
      <c r="W2799" s="1">
        <v>53</v>
      </c>
      <c r="X2799" s="1">
        <v>-77</v>
      </c>
      <c r="Y2799" s="1">
        <v>89.927544035950191</v>
      </c>
      <c r="Z2799" s="1">
        <v>102.94160080520295</v>
      </c>
      <c r="AA2799" s="1">
        <v>85.488044738769531</v>
      </c>
      <c r="AB2799" s="1" t="s">
        <v>3535</v>
      </c>
      <c r="AC2799" s="3">
        <v>21</v>
      </c>
      <c r="AD2799" s="3">
        <f>_xlfn.XLOOKUP(B2799,EVENTOS!B:B,EVENTOS!M:M,"--",0,1)</f>
        <v>534</v>
      </c>
      <c r="AE2799" s="3">
        <v>2</v>
      </c>
      <c r="AF2799" s="12">
        <f>_xlfn.XLOOKUP(C2799,ESTACIONES!B:B,ESTACIONES!N:N,0,0,1)</f>
        <v>2.3804747433105566</v>
      </c>
      <c r="AG2799">
        <f>_xlfn.XLOOKUP(A2799,'L y W'!A:A,'L y W'!B:B,0,0,1)</f>
        <v>33.689921574149075</v>
      </c>
      <c r="AH2799">
        <f>_xlfn.XLOOKUP(A2799,'L y W'!A:A,'L y W'!C:C,0,0,1)</f>
        <v>21.632165654072953</v>
      </c>
    </row>
    <row r="2800" spans="1:34" x14ac:dyDescent="0.3">
      <c r="A2800" s="1">
        <v>5363</v>
      </c>
      <c r="B2800" s="1" t="s">
        <v>3506</v>
      </c>
      <c r="C2800" s="1" t="s">
        <v>833</v>
      </c>
      <c r="D2800" s="1">
        <v>2019</v>
      </c>
      <c r="E2800" s="1">
        <v>1</v>
      </c>
      <c r="F2800" s="1">
        <v>20</v>
      </c>
      <c r="G2800" s="1">
        <v>1</v>
      </c>
      <c r="H2800" s="1">
        <v>32</v>
      </c>
      <c r="I2800" s="1">
        <v>51</v>
      </c>
      <c r="J2800" s="1">
        <v>-30.276</v>
      </c>
      <c r="K2800" s="1">
        <v>-71.364000000000004</v>
      </c>
      <c r="L2800" s="1">
        <v>6.7</v>
      </c>
      <c r="M2800" s="1">
        <v>50.1</v>
      </c>
      <c r="N2800" s="1">
        <v>-29.91864</v>
      </c>
      <c r="O2800" s="1">
        <v>-71.238410000000002</v>
      </c>
      <c r="P2800" s="1">
        <v>101</v>
      </c>
      <c r="Q2800" s="1">
        <v>773</v>
      </c>
      <c r="R2800" s="7">
        <v>0.92222222222222228</v>
      </c>
      <c r="S2800" s="1">
        <v>187</v>
      </c>
      <c r="T2800" s="1">
        <v>39</v>
      </c>
      <c r="U2800" s="1">
        <v>-106</v>
      </c>
      <c r="V2800" s="1">
        <v>28</v>
      </c>
      <c r="W2800" s="1">
        <v>53</v>
      </c>
      <c r="X2800" s="1">
        <v>-77</v>
      </c>
      <c r="Y2800" s="1">
        <v>41.423239898291726</v>
      </c>
      <c r="Z2800" s="1">
        <v>65.084754010992683</v>
      </c>
      <c r="AA2800" s="1">
        <v>49.490505218505859</v>
      </c>
      <c r="AB2800" s="1" t="s">
        <v>3536</v>
      </c>
      <c r="AC2800" s="3">
        <v>76</v>
      </c>
      <c r="AD2800" s="3">
        <f>_xlfn.XLOOKUP(B2800,EVENTOS!B:B,EVENTOS!M:M,"--",0,1)</f>
        <v>534</v>
      </c>
      <c r="AE2800" s="3">
        <v>2</v>
      </c>
      <c r="AF2800" s="12">
        <f>_xlfn.XLOOKUP(C2800,ESTACIONES!B:B,ESTACIONES!N:N,0,0,1)</f>
        <v>2.1128237430773216</v>
      </c>
      <c r="AG2800">
        <f>_xlfn.XLOOKUP(A2800,'L y W'!A:A,'L y W'!B:B,0,0,1)</f>
        <v>33.689921574149075</v>
      </c>
      <c r="AH2800">
        <f>_xlfn.XLOOKUP(A2800,'L y W'!A:A,'L y W'!C:C,0,0,1)</f>
        <v>21.632165654072953</v>
      </c>
    </row>
    <row r="2801" spans="1:34" x14ac:dyDescent="0.3">
      <c r="A2801" s="1">
        <v>5364</v>
      </c>
      <c r="B2801" s="1" t="s">
        <v>3506</v>
      </c>
      <c r="C2801" s="1" t="s">
        <v>29</v>
      </c>
      <c r="D2801" s="1">
        <v>2019</v>
      </c>
      <c r="E2801" s="1">
        <v>1</v>
      </c>
      <c r="F2801" s="1">
        <v>20</v>
      </c>
      <c r="G2801" s="1">
        <v>1</v>
      </c>
      <c r="H2801" s="1">
        <v>32</v>
      </c>
      <c r="I2801" s="1">
        <v>51</v>
      </c>
      <c r="J2801" s="1">
        <v>-30.276</v>
      </c>
      <c r="K2801" s="1">
        <v>-71.364000000000004</v>
      </c>
      <c r="L2801" s="1">
        <v>6.7</v>
      </c>
      <c r="M2801" s="1">
        <v>50.1</v>
      </c>
      <c r="N2801" s="1">
        <v>-30.172699999999999</v>
      </c>
      <c r="O2801" s="1">
        <v>-70.799300000000002</v>
      </c>
      <c r="P2801" s="1">
        <v>0</v>
      </c>
      <c r="Q2801" s="1">
        <v>405</v>
      </c>
      <c r="R2801" s="7">
        <v>1.64</v>
      </c>
      <c r="S2801" s="1">
        <v>187</v>
      </c>
      <c r="T2801" s="1">
        <v>39</v>
      </c>
      <c r="U2801" s="1">
        <v>-106</v>
      </c>
      <c r="V2801" s="1">
        <v>28</v>
      </c>
      <c r="W2801" s="1">
        <v>53</v>
      </c>
      <c r="X2801" s="1">
        <v>-77</v>
      </c>
      <c r="Y2801" s="1">
        <v>55.55578392430192</v>
      </c>
      <c r="Z2801" s="1">
        <v>74.809458809990886</v>
      </c>
      <c r="AA2801" s="1">
        <v>61.830665588378913</v>
      </c>
      <c r="AB2801" s="1" t="s">
        <v>3537</v>
      </c>
      <c r="AC2801" s="3">
        <v>1</v>
      </c>
      <c r="AD2801" s="3">
        <f>_xlfn.XLOOKUP(B2801,EVENTOS!B:B,EVENTOS!M:M,"--",0,1)</f>
        <v>534</v>
      </c>
      <c r="AE2801" s="3">
        <v>2</v>
      </c>
      <c r="AF2801" s="12">
        <f>_xlfn.XLOOKUP(C2801,ESTACIONES!B:B,ESTACIONES!N:N,0,0,1)</f>
        <v>5.4872095279552653</v>
      </c>
      <c r="AG2801">
        <f>_xlfn.XLOOKUP(A2801,'L y W'!A:A,'L y W'!B:B,0,0,1)</f>
        <v>33.689921574149075</v>
      </c>
      <c r="AH2801">
        <f>_xlfn.XLOOKUP(A2801,'L y W'!A:A,'L y W'!C:C,0,0,1)</f>
        <v>21.632165654072953</v>
      </c>
    </row>
    <row r="2802" spans="1:34" x14ac:dyDescent="0.3">
      <c r="A2802" s="1">
        <v>5365</v>
      </c>
      <c r="B2802" s="1" t="s">
        <v>3506</v>
      </c>
      <c r="C2802" s="1" t="s">
        <v>143</v>
      </c>
      <c r="D2802" s="1">
        <v>2019</v>
      </c>
      <c r="E2802" s="1">
        <v>1</v>
      </c>
      <c r="F2802" s="1">
        <v>20</v>
      </c>
      <c r="G2802" s="1">
        <v>1</v>
      </c>
      <c r="H2802" s="1">
        <v>32</v>
      </c>
      <c r="I2802" s="1">
        <v>51</v>
      </c>
      <c r="J2802" s="1">
        <v>-30.276</v>
      </c>
      <c r="K2802" s="1">
        <v>-71.364000000000004</v>
      </c>
      <c r="L2802" s="1">
        <v>6.7</v>
      </c>
      <c r="M2802" s="1">
        <v>50.1</v>
      </c>
      <c r="N2802" s="1">
        <v>-33.3919</v>
      </c>
      <c r="O2802" s="1">
        <v>-70.738100000000003</v>
      </c>
      <c r="P2802" s="1">
        <v>765</v>
      </c>
      <c r="Q2802" s="1">
        <v>496</v>
      </c>
      <c r="R2802" s="7">
        <v>3.08</v>
      </c>
      <c r="S2802" s="1">
        <v>187</v>
      </c>
      <c r="T2802" s="1">
        <v>39</v>
      </c>
      <c r="U2802" s="1">
        <v>-106</v>
      </c>
      <c r="V2802" s="1">
        <v>28</v>
      </c>
      <c r="W2802" s="1">
        <v>53</v>
      </c>
      <c r="X2802" s="1">
        <v>-77</v>
      </c>
      <c r="Y2802" s="1">
        <v>350.54435414410074</v>
      </c>
      <c r="Z2802" s="1">
        <v>354.2154604859939</v>
      </c>
      <c r="AA2802" s="1">
        <v>334.88693237304688</v>
      </c>
      <c r="AB2802" s="1" t="s">
        <v>3538</v>
      </c>
      <c r="AC2802" s="3">
        <v>24</v>
      </c>
      <c r="AD2802" s="3">
        <f>_xlfn.XLOOKUP(B2802,EVENTOS!B:B,EVENTOS!M:M,"--",0,1)</f>
        <v>534</v>
      </c>
      <c r="AE2802" s="3">
        <v>2</v>
      </c>
      <c r="AF2802" s="12">
        <f>_xlfn.XLOOKUP(C2802,ESTACIONES!B:B,ESTACIONES!N:N,0,0,1)</f>
        <v>4.0076178379554817</v>
      </c>
      <c r="AG2802">
        <f>_xlfn.XLOOKUP(A2802,'L y W'!A:A,'L y W'!B:B,0,0,1)</f>
        <v>33.689921574149075</v>
      </c>
      <c r="AH2802">
        <f>_xlfn.XLOOKUP(A2802,'L y W'!A:A,'L y W'!C:C,0,0,1)</f>
        <v>21.632165654072953</v>
      </c>
    </row>
    <row r="2803" spans="1:34" x14ac:dyDescent="0.3">
      <c r="A2803" s="1">
        <v>5369</v>
      </c>
      <c r="B2803" s="1" t="s">
        <v>3506</v>
      </c>
      <c r="C2803" s="1" t="s">
        <v>2943</v>
      </c>
      <c r="D2803" s="1">
        <v>2019</v>
      </c>
      <c r="E2803" s="1">
        <v>1</v>
      </c>
      <c r="F2803" s="1">
        <v>20</v>
      </c>
      <c r="G2803" s="1">
        <v>1</v>
      </c>
      <c r="H2803" s="1">
        <v>32</v>
      </c>
      <c r="I2803" s="1">
        <v>51</v>
      </c>
      <c r="J2803" s="1">
        <v>-30.276</v>
      </c>
      <c r="K2803" s="1">
        <v>-71.364000000000004</v>
      </c>
      <c r="L2803" s="1">
        <v>6.7</v>
      </c>
      <c r="M2803" s="1">
        <v>50.1</v>
      </c>
      <c r="N2803" s="1">
        <v>-33.607022000000001</v>
      </c>
      <c r="O2803" s="1">
        <v>-70.574518999999995</v>
      </c>
      <c r="P2803" s="1">
        <v>687</v>
      </c>
      <c r="Q2803" s="1">
        <v>593</v>
      </c>
      <c r="R2803" s="7">
        <v>4.2</v>
      </c>
      <c r="S2803" s="1">
        <v>187</v>
      </c>
      <c r="T2803" s="1">
        <v>39</v>
      </c>
      <c r="U2803" s="1">
        <v>-106</v>
      </c>
      <c r="V2803" s="1">
        <v>28</v>
      </c>
      <c r="W2803" s="1">
        <v>53</v>
      </c>
      <c r="X2803" s="1">
        <v>-77</v>
      </c>
      <c r="Y2803" s="1">
        <v>376.82654282788621</v>
      </c>
      <c r="Z2803" s="1">
        <v>380.23356341677254</v>
      </c>
      <c r="AA2803" s="1">
        <v>360.95913696289063</v>
      </c>
      <c r="AB2803" s="1" t="s">
        <v>3539</v>
      </c>
      <c r="AC2803" s="3">
        <v>166</v>
      </c>
      <c r="AD2803" s="3">
        <f>_xlfn.XLOOKUP(B2803,EVENTOS!B:B,EVENTOS!M:M,"--",0,1)</f>
        <v>534</v>
      </c>
      <c r="AE2803" s="3">
        <v>2</v>
      </c>
      <c r="AF2803" s="12">
        <f>_xlfn.XLOOKUP(C2803,ESTACIONES!B:B,ESTACIONES!N:N,0,0,1)</f>
        <v>2.5000944308129607</v>
      </c>
      <c r="AG2803">
        <f>_xlfn.XLOOKUP(A2803,'L y W'!A:A,'L y W'!B:B,0,0,1)</f>
        <v>33.689921574149075</v>
      </c>
      <c r="AH2803">
        <f>_xlfn.XLOOKUP(A2803,'L y W'!A:A,'L y W'!C:C,0,0,1)</f>
        <v>21.632165654072953</v>
      </c>
    </row>
    <row r="2804" spans="1:34" x14ac:dyDescent="0.3">
      <c r="A2804" s="1">
        <v>537</v>
      </c>
      <c r="B2804" s="1" t="s">
        <v>3524</v>
      </c>
      <c r="C2804" s="1" t="s">
        <v>406</v>
      </c>
      <c r="D2804" s="1">
        <v>2014</v>
      </c>
      <c r="E2804" s="1">
        <v>7</v>
      </c>
      <c r="F2804" s="1">
        <v>8</v>
      </c>
      <c r="G2804" s="1">
        <v>16</v>
      </c>
      <c r="H2804" s="1">
        <v>4</v>
      </c>
      <c r="I2804" s="1">
        <v>20</v>
      </c>
      <c r="J2804" s="1">
        <v>-20.777000000000001</v>
      </c>
      <c r="K2804" s="1">
        <v>-70.521000000000001</v>
      </c>
      <c r="L2804" s="1">
        <v>4.5999999999999996</v>
      </c>
      <c r="M2804" s="1">
        <v>37.9</v>
      </c>
      <c r="N2804" s="1">
        <v>-19.995450000000002</v>
      </c>
      <c r="O2804" s="1">
        <v>-69.767070000000004</v>
      </c>
      <c r="P2804" s="1">
        <v>0</v>
      </c>
      <c r="Q2804" s="1">
        <v>418</v>
      </c>
      <c r="R2804" s="7">
        <v>2.8</v>
      </c>
      <c r="S2804" s="1" t="s">
        <v>38</v>
      </c>
      <c r="T2804" s="1" t="s">
        <v>38</v>
      </c>
      <c r="U2804" s="1" t="s">
        <v>38</v>
      </c>
      <c r="V2804" s="1" t="s">
        <v>38</v>
      </c>
      <c r="W2804" s="1" t="s">
        <v>38</v>
      </c>
      <c r="X2804" s="1" t="s">
        <v>38</v>
      </c>
      <c r="Y2804" s="1">
        <v>116.96344533425169</v>
      </c>
      <c r="Z2804" s="1">
        <v>122.95063051671789</v>
      </c>
      <c r="AA2804" s="1">
        <v>122.95063051671789</v>
      </c>
      <c r="AB2804" s="1" t="s">
        <v>3540</v>
      </c>
      <c r="AC2804" s="3">
        <v>50</v>
      </c>
      <c r="AD2804" s="3">
        <f>_xlfn.XLOOKUP(B2804,EVENTOS!B:B,EVENTOS!M:M,"--",0,1)</f>
        <v>535</v>
      </c>
      <c r="AE2804" s="3">
        <v>1</v>
      </c>
      <c r="AF2804" s="12">
        <f>_xlfn.XLOOKUP(C2804,ESTACIONES!B:B,ESTACIONES!N:N,0,0,1)</f>
        <v>3.6247955390389586</v>
      </c>
      <c r="AG2804" t="e">
        <f>_xlfn.XLOOKUP(A2804,'L y W'!A:A,'L y W'!B:B,0,0,1)</f>
        <v>#N/A</v>
      </c>
      <c r="AH2804" t="e">
        <f>_xlfn.XLOOKUP(A2804,'L y W'!A:A,'L y W'!C:C,0,0,1)</f>
        <v>#N/A</v>
      </c>
    </row>
    <row r="2805" spans="1:34" x14ac:dyDescent="0.3">
      <c r="A2805" s="1">
        <v>5370</v>
      </c>
      <c r="B2805" s="1" t="s">
        <v>3506</v>
      </c>
      <c r="C2805" s="1" t="s">
        <v>2453</v>
      </c>
      <c r="D2805" s="1">
        <v>2019</v>
      </c>
      <c r="E2805" s="1">
        <v>1</v>
      </c>
      <c r="F2805" s="1">
        <v>20</v>
      </c>
      <c r="G2805" s="1">
        <v>1</v>
      </c>
      <c r="H2805" s="1">
        <v>32</v>
      </c>
      <c r="I2805" s="1">
        <v>51</v>
      </c>
      <c r="J2805" s="1">
        <v>-30.276</v>
      </c>
      <c r="K2805" s="1">
        <v>-71.364000000000004</v>
      </c>
      <c r="L2805" s="1">
        <v>6.7</v>
      </c>
      <c r="M2805" s="1">
        <v>50.1</v>
      </c>
      <c r="N2805" s="1">
        <v>-33.367249999999999</v>
      </c>
      <c r="O2805" s="1">
        <v>-70.689750000000004</v>
      </c>
      <c r="P2805" s="1">
        <v>0</v>
      </c>
      <c r="Q2805" s="1">
        <v>356</v>
      </c>
      <c r="R2805" s="7">
        <v>0.78</v>
      </c>
      <c r="S2805" s="1">
        <v>187</v>
      </c>
      <c r="T2805" s="1">
        <v>39</v>
      </c>
      <c r="U2805" s="1">
        <v>-106</v>
      </c>
      <c r="V2805" s="1">
        <v>28</v>
      </c>
      <c r="W2805" s="1">
        <v>53</v>
      </c>
      <c r="X2805" s="1">
        <v>-77</v>
      </c>
      <c r="Y2805" s="1">
        <v>348.65994987058718</v>
      </c>
      <c r="Z2805" s="1">
        <v>352.24106893399068</v>
      </c>
      <c r="AA2805" s="1">
        <v>333.00057983398438</v>
      </c>
      <c r="AB2805" s="1" t="s">
        <v>3541</v>
      </c>
      <c r="AC2805" s="3">
        <v>148</v>
      </c>
      <c r="AD2805" s="3">
        <f>_xlfn.XLOOKUP(B2805,EVENTOS!B:B,EVENTOS!M:M,"--",0,1)</f>
        <v>534</v>
      </c>
      <c r="AE2805" s="3">
        <v>2</v>
      </c>
      <c r="AF2805" s="12">
        <f>_xlfn.XLOOKUP(C2805,ESTACIONES!B:B,ESTACIONES!N:N,0,0,1)</f>
        <v>4.1486540332631483</v>
      </c>
      <c r="AG2805">
        <f>_xlfn.XLOOKUP(A2805,'L y W'!A:A,'L y W'!B:B,0,0,1)</f>
        <v>33.689921574149075</v>
      </c>
      <c r="AH2805">
        <f>_xlfn.XLOOKUP(A2805,'L y W'!A:A,'L y W'!C:C,0,0,1)</f>
        <v>21.632165654072953</v>
      </c>
    </row>
    <row r="2806" spans="1:34" x14ac:dyDescent="0.3">
      <c r="A2806" s="1">
        <v>5373</v>
      </c>
      <c r="B2806" s="1" t="s">
        <v>3506</v>
      </c>
      <c r="C2806" s="1" t="s">
        <v>2877</v>
      </c>
      <c r="D2806" s="1">
        <v>2019</v>
      </c>
      <c r="E2806" s="1">
        <v>1</v>
      </c>
      <c r="F2806" s="1">
        <v>20</v>
      </c>
      <c r="G2806" s="1">
        <v>1</v>
      </c>
      <c r="H2806" s="1">
        <v>32</v>
      </c>
      <c r="I2806" s="1">
        <v>51</v>
      </c>
      <c r="J2806" s="1">
        <v>-30.276</v>
      </c>
      <c r="K2806" s="1">
        <v>-71.364000000000004</v>
      </c>
      <c r="L2806" s="1">
        <v>6.7</v>
      </c>
      <c r="M2806" s="1">
        <v>50.1</v>
      </c>
      <c r="N2806" s="1">
        <v>-33.578333000000001</v>
      </c>
      <c r="O2806" s="1">
        <v>-70.551389</v>
      </c>
      <c r="P2806" s="1">
        <v>0</v>
      </c>
      <c r="Q2806" s="1">
        <v>435</v>
      </c>
      <c r="R2806" s="7">
        <v>3.56</v>
      </c>
      <c r="S2806" s="1">
        <v>187</v>
      </c>
      <c r="T2806" s="1">
        <v>39</v>
      </c>
      <c r="U2806" s="1">
        <v>-106</v>
      </c>
      <c r="V2806" s="1">
        <v>28</v>
      </c>
      <c r="W2806" s="1">
        <v>53</v>
      </c>
      <c r="X2806" s="1">
        <v>-77</v>
      </c>
      <c r="Y2806" s="1">
        <v>374.15330392143272</v>
      </c>
      <c r="Z2806" s="1">
        <v>377.49265533957612</v>
      </c>
      <c r="AA2806" s="1">
        <v>358.30291748046881</v>
      </c>
      <c r="AB2806" s="1" t="s">
        <v>3542</v>
      </c>
      <c r="AC2806" s="3">
        <v>162</v>
      </c>
      <c r="AD2806" s="3">
        <f>_xlfn.XLOOKUP(B2806,EVENTOS!B:B,EVENTOS!M:M,"--",0,1)</f>
        <v>534</v>
      </c>
      <c r="AE2806" s="3">
        <v>2</v>
      </c>
      <c r="AF2806" s="12">
        <f>_xlfn.XLOOKUP(C2806,ESTACIONES!B:B,ESTACIONES!N:N,0,0,1)</f>
        <v>2.1192001333920891</v>
      </c>
      <c r="AG2806">
        <f>_xlfn.XLOOKUP(A2806,'L y W'!A:A,'L y W'!B:B,0,0,1)</f>
        <v>33.689921574149075</v>
      </c>
      <c r="AH2806">
        <f>_xlfn.XLOOKUP(A2806,'L y W'!A:A,'L y W'!C:C,0,0,1)</f>
        <v>21.632165654072953</v>
      </c>
    </row>
    <row r="2807" spans="1:34" x14ac:dyDescent="0.3">
      <c r="A2807" s="1">
        <v>5375</v>
      </c>
      <c r="B2807" s="1" t="s">
        <v>3506</v>
      </c>
      <c r="C2807" s="1" t="s">
        <v>147</v>
      </c>
      <c r="D2807" s="1">
        <v>2019</v>
      </c>
      <c r="E2807" s="1">
        <v>1</v>
      </c>
      <c r="F2807" s="1">
        <v>20</v>
      </c>
      <c r="G2807" s="1">
        <v>1</v>
      </c>
      <c r="H2807" s="1">
        <v>32</v>
      </c>
      <c r="I2807" s="1">
        <v>51</v>
      </c>
      <c r="J2807" s="1">
        <v>-30.276</v>
      </c>
      <c r="K2807" s="1">
        <v>-71.364000000000004</v>
      </c>
      <c r="L2807" s="1">
        <v>6.7</v>
      </c>
      <c r="M2807" s="1">
        <v>50.1</v>
      </c>
      <c r="N2807" s="1">
        <v>-33.388686</v>
      </c>
      <c r="O2807" s="1">
        <v>-70.621589</v>
      </c>
      <c r="P2807" s="1">
        <v>0</v>
      </c>
      <c r="Q2807" s="1">
        <v>311</v>
      </c>
      <c r="R2807" s="7">
        <v>0.99</v>
      </c>
      <c r="S2807" s="1">
        <v>187</v>
      </c>
      <c r="T2807" s="1">
        <v>39</v>
      </c>
      <c r="U2807" s="1">
        <v>-106</v>
      </c>
      <c r="V2807" s="1">
        <v>28</v>
      </c>
      <c r="W2807" s="1">
        <v>53</v>
      </c>
      <c r="X2807" s="1">
        <v>-77</v>
      </c>
      <c r="Y2807" s="1">
        <v>352.22601072427966</v>
      </c>
      <c r="Z2807" s="1">
        <v>355.77123637351622</v>
      </c>
      <c r="AA2807" s="1">
        <v>336.52789306640619</v>
      </c>
      <c r="AB2807" s="1" t="s">
        <v>3543</v>
      </c>
      <c r="AC2807" s="3">
        <v>26</v>
      </c>
      <c r="AD2807" s="3">
        <f>_xlfn.XLOOKUP(B2807,EVENTOS!B:B,EVENTOS!M:M,"--",0,1)</f>
        <v>534</v>
      </c>
      <c r="AE2807" s="3">
        <v>2</v>
      </c>
      <c r="AF2807" s="12">
        <f>_xlfn.XLOOKUP(C2807,ESTACIONES!B:B,ESTACIONES!N:N,0,0,1)</f>
        <v>5.3601454441489214</v>
      </c>
      <c r="AG2807">
        <f>_xlfn.XLOOKUP(A2807,'L y W'!A:A,'L y W'!B:B,0,0,1)</f>
        <v>33.689921574149075</v>
      </c>
      <c r="AH2807">
        <f>_xlfn.XLOOKUP(A2807,'L y W'!A:A,'L y W'!C:C,0,0,1)</f>
        <v>21.632165654072953</v>
      </c>
    </row>
    <row r="2808" spans="1:34" x14ac:dyDescent="0.3">
      <c r="A2808" s="1">
        <v>5376</v>
      </c>
      <c r="B2808" s="1" t="s">
        <v>3506</v>
      </c>
      <c r="C2808" s="1" t="s">
        <v>62</v>
      </c>
      <c r="D2808" s="1">
        <v>2019</v>
      </c>
      <c r="E2808" s="1">
        <v>1</v>
      </c>
      <c r="F2808" s="1">
        <v>20</v>
      </c>
      <c r="G2808" s="1">
        <v>1</v>
      </c>
      <c r="H2808" s="1">
        <v>32</v>
      </c>
      <c r="I2808" s="1">
        <v>51</v>
      </c>
      <c r="J2808" s="1">
        <v>-30.276</v>
      </c>
      <c r="K2808" s="1">
        <v>-71.364000000000004</v>
      </c>
      <c r="L2808" s="1">
        <v>6.7</v>
      </c>
      <c r="M2808" s="1">
        <v>50.1</v>
      </c>
      <c r="N2808" s="1">
        <v>-33.215583000000002</v>
      </c>
      <c r="O2808" s="1">
        <v>-70.766861000000006</v>
      </c>
      <c r="P2808" s="1">
        <v>0</v>
      </c>
      <c r="Q2808" s="1">
        <v>401</v>
      </c>
      <c r="R2808" s="7">
        <v>1.31</v>
      </c>
      <c r="S2808" s="1">
        <v>187</v>
      </c>
      <c r="T2808" s="1">
        <v>39</v>
      </c>
      <c r="U2808" s="1">
        <v>-106</v>
      </c>
      <c r="V2808" s="1">
        <v>28</v>
      </c>
      <c r="W2808" s="1">
        <v>53</v>
      </c>
      <c r="X2808" s="1">
        <v>-77</v>
      </c>
      <c r="Y2808" s="1">
        <v>330.820375241107</v>
      </c>
      <c r="Z2808" s="1">
        <v>334.59248448622816</v>
      </c>
      <c r="AA2808" s="1">
        <v>315.327880859375</v>
      </c>
      <c r="AB2808" s="1" t="s">
        <v>3544</v>
      </c>
      <c r="AC2808" s="3">
        <v>11</v>
      </c>
      <c r="AD2808" s="3">
        <f>_xlfn.XLOOKUP(B2808,EVENTOS!B:B,EVENTOS!M:M,"--",0,1)</f>
        <v>534</v>
      </c>
      <c r="AE2808" s="3">
        <v>2</v>
      </c>
      <c r="AF2808" s="12">
        <f>_xlfn.XLOOKUP(C2808,ESTACIONES!B:B,ESTACIONES!N:N,0,0,1)</f>
        <v>2.7481272780344788</v>
      </c>
      <c r="AG2808">
        <f>_xlfn.XLOOKUP(A2808,'L y W'!A:A,'L y W'!B:B,0,0,1)</f>
        <v>33.689921574149075</v>
      </c>
      <c r="AH2808">
        <f>_xlfn.XLOOKUP(A2808,'L y W'!A:A,'L y W'!C:C,0,0,1)</f>
        <v>21.632165654072953</v>
      </c>
    </row>
    <row r="2809" spans="1:34" x14ac:dyDescent="0.3">
      <c r="A2809" s="1">
        <v>5377</v>
      </c>
      <c r="B2809" s="1" t="s">
        <v>3506</v>
      </c>
      <c r="C2809" s="1" t="s">
        <v>150</v>
      </c>
      <c r="D2809" s="1">
        <v>2019</v>
      </c>
      <c r="E2809" s="1">
        <v>1</v>
      </c>
      <c r="F2809" s="1">
        <v>20</v>
      </c>
      <c r="G2809" s="1">
        <v>1</v>
      </c>
      <c r="H2809" s="1">
        <v>32</v>
      </c>
      <c r="I2809" s="1">
        <v>51</v>
      </c>
      <c r="J2809" s="1">
        <v>-30.276</v>
      </c>
      <c r="K2809" s="1">
        <v>-71.364000000000004</v>
      </c>
      <c r="L2809" s="1">
        <v>6.7</v>
      </c>
      <c r="M2809" s="1">
        <v>50.1</v>
      </c>
      <c r="N2809" s="1">
        <v>-33.397111000000002</v>
      </c>
      <c r="O2809" s="1">
        <v>-70.546306000000001</v>
      </c>
      <c r="P2809" s="1">
        <v>0</v>
      </c>
      <c r="Q2809" s="1">
        <v>635</v>
      </c>
      <c r="R2809" s="7">
        <v>12.40357142857143</v>
      </c>
      <c r="S2809" s="1">
        <v>187</v>
      </c>
      <c r="T2809" s="1">
        <v>39</v>
      </c>
      <c r="U2809" s="1">
        <v>-106</v>
      </c>
      <c r="V2809" s="1">
        <v>28</v>
      </c>
      <c r="W2809" s="1">
        <v>53</v>
      </c>
      <c r="X2809" s="1">
        <v>-77</v>
      </c>
      <c r="Y2809" s="1">
        <v>354.62719657238523</v>
      </c>
      <c r="Z2809" s="1">
        <v>358.14865426075409</v>
      </c>
      <c r="AA2809" s="1">
        <v>338.9091796875</v>
      </c>
      <c r="AB2809" s="1" t="s">
        <v>3545</v>
      </c>
      <c r="AC2809" s="3">
        <v>27</v>
      </c>
      <c r="AD2809" s="3">
        <f>_xlfn.XLOOKUP(B2809,EVENTOS!B:B,EVENTOS!M:M,"--",0,1)</f>
        <v>534</v>
      </c>
      <c r="AE2809" s="3">
        <v>2</v>
      </c>
      <c r="AF2809" s="12">
        <f>_xlfn.XLOOKUP(C2809,ESTACIONES!B:B,ESTACIONES!N:N,0,0,1)</f>
        <v>2.33309015505318</v>
      </c>
      <c r="AG2809">
        <f>_xlfn.XLOOKUP(A2809,'L y W'!A:A,'L y W'!B:B,0,0,1)</f>
        <v>33.689921574149075</v>
      </c>
      <c r="AH2809">
        <f>_xlfn.XLOOKUP(A2809,'L y W'!A:A,'L y W'!C:C,0,0,1)</f>
        <v>21.632165654072953</v>
      </c>
    </row>
    <row r="2810" spans="1:34" x14ac:dyDescent="0.3">
      <c r="A2810" s="1">
        <v>5378</v>
      </c>
      <c r="B2810" s="1" t="s">
        <v>3506</v>
      </c>
      <c r="C2810" s="1" t="s">
        <v>2883</v>
      </c>
      <c r="D2810" s="1">
        <v>2019</v>
      </c>
      <c r="E2810" s="1">
        <v>1</v>
      </c>
      <c r="F2810" s="1">
        <v>20</v>
      </c>
      <c r="G2810" s="1">
        <v>1</v>
      </c>
      <c r="H2810" s="1">
        <v>32</v>
      </c>
      <c r="I2810" s="1">
        <v>51</v>
      </c>
      <c r="J2810" s="1">
        <v>-30.276</v>
      </c>
      <c r="K2810" s="1">
        <v>-71.364000000000004</v>
      </c>
      <c r="L2810" s="1">
        <v>6.7</v>
      </c>
      <c r="M2810" s="1">
        <v>50.1</v>
      </c>
      <c r="N2810" s="1">
        <v>-33.357832999999999</v>
      </c>
      <c r="O2810" s="1">
        <v>-70.508382999999995</v>
      </c>
      <c r="P2810" s="1">
        <v>0</v>
      </c>
      <c r="Q2810" s="1">
        <v>335</v>
      </c>
      <c r="R2810" s="7">
        <v>1.45</v>
      </c>
      <c r="S2810" s="1">
        <v>187</v>
      </c>
      <c r="T2810" s="1">
        <v>39</v>
      </c>
      <c r="U2810" s="1">
        <v>-106</v>
      </c>
      <c r="V2810" s="1">
        <v>28</v>
      </c>
      <c r="W2810" s="1">
        <v>53</v>
      </c>
      <c r="X2810" s="1">
        <v>-77</v>
      </c>
      <c r="Y2810" s="1">
        <v>351.19122756560677</v>
      </c>
      <c r="Z2810" s="1">
        <v>354.74679465646733</v>
      </c>
      <c r="AA2810" s="1">
        <v>335.50204467773438</v>
      </c>
      <c r="AB2810" s="1" t="s">
        <v>3546</v>
      </c>
      <c r="AC2810" s="3">
        <v>163</v>
      </c>
      <c r="AD2810" s="3">
        <f>_xlfn.XLOOKUP(B2810,EVENTOS!B:B,EVENTOS!M:M,"--",0,1)</f>
        <v>534</v>
      </c>
      <c r="AE2810" s="3">
        <v>2</v>
      </c>
      <c r="AF2810" s="12">
        <f>_xlfn.XLOOKUP(C2810,ESTACIONES!B:B,ESTACIONES!N:N,0,0,1)</f>
        <v>2.6062190741948079</v>
      </c>
      <c r="AG2810">
        <f>_xlfn.XLOOKUP(A2810,'L y W'!A:A,'L y W'!B:B,0,0,1)</f>
        <v>33.689921574149075</v>
      </c>
      <c r="AH2810">
        <f>_xlfn.XLOOKUP(A2810,'L y W'!A:A,'L y W'!C:C,0,0,1)</f>
        <v>21.632165654072953</v>
      </c>
    </row>
    <row r="2811" spans="1:34" x14ac:dyDescent="0.3">
      <c r="A2811" s="1">
        <v>5379</v>
      </c>
      <c r="B2811" s="1" t="s">
        <v>3506</v>
      </c>
      <c r="C2811" s="1" t="s">
        <v>152</v>
      </c>
      <c r="D2811" s="1">
        <v>2019</v>
      </c>
      <c r="E2811" s="1">
        <v>1</v>
      </c>
      <c r="F2811" s="1">
        <v>20</v>
      </c>
      <c r="G2811" s="1">
        <v>1</v>
      </c>
      <c r="H2811" s="1">
        <v>32</v>
      </c>
      <c r="I2811" s="1">
        <v>51</v>
      </c>
      <c r="J2811" s="1">
        <v>-30.276</v>
      </c>
      <c r="K2811" s="1">
        <v>-71.364000000000004</v>
      </c>
      <c r="L2811" s="1">
        <v>6.7</v>
      </c>
      <c r="M2811" s="1">
        <v>50.1</v>
      </c>
      <c r="N2811" s="1">
        <v>-33.4</v>
      </c>
      <c r="O2811" s="1">
        <v>-70.658638999999994</v>
      </c>
      <c r="P2811" s="1">
        <v>0</v>
      </c>
      <c r="Q2811" s="1">
        <v>353</v>
      </c>
      <c r="R2811" s="7">
        <v>0.51</v>
      </c>
      <c r="S2811" s="1">
        <v>187</v>
      </c>
      <c r="T2811" s="1">
        <v>39</v>
      </c>
      <c r="U2811" s="1">
        <v>-106</v>
      </c>
      <c r="V2811" s="1">
        <v>28</v>
      </c>
      <c r="W2811" s="1">
        <v>53</v>
      </c>
      <c r="X2811" s="1">
        <v>-77</v>
      </c>
      <c r="Y2811" s="1">
        <v>352.77466280615766</v>
      </c>
      <c r="Z2811" s="1">
        <v>356.31442956747941</v>
      </c>
      <c r="AA2811" s="1">
        <v>337.0784912109375</v>
      </c>
      <c r="AB2811" s="1" t="s">
        <v>3547</v>
      </c>
      <c r="AC2811" s="3">
        <v>28</v>
      </c>
      <c r="AD2811" s="3">
        <f>_xlfn.XLOOKUP(B2811,EVENTOS!B:B,EVENTOS!M:M,"--",0,1)</f>
        <v>534</v>
      </c>
      <c r="AE2811" s="3">
        <v>2</v>
      </c>
      <c r="AF2811" s="12">
        <f>_xlfn.XLOOKUP(C2811,ESTACIONES!B:B,ESTACIONES!N:N,0,0,1)</f>
        <v>2.9225476772210857</v>
      </c>
      <c r="AG2811">
        <f>_xlfn.XLOOKUP(A2811,'L y W'!A:A,'L y W'!B:B,0,0,1)</f>
        <v>33.689921574149075</v>
      </c>
      <c r="AH2811">
        <f>_xlfn.XLOOKUP(A2811,'L y W'!A:A,'L y W'!C:C,0,0,1)</f>
        <v>21.632165654072953</v>
      </c>
    </row>
    <row r="2812" spans="1:34" x14ac:dyDescent="0.3">
      <c r="A2812" s="1">
        <v>5380</v>
      </c>
      <c r="B2812" s="1" t="s">
        <v>3506</v>
      </c>
      <c r="C2812" s="1" t="s">
        <v>2591</v>
      </c>
      <c r="D2812" s="1">
        <v>2019</v>
      </c>
      <c r="E2812" s="1">
        <v>1</v>
      </c>
      <c r="F2812" s="1">
        <v>20</v>
      </c>
      <c r="G2812" s="1">
        <v>1</v>
      </c>
      <c r="H2812" s="1">
        <v>32</v>
      </c>
      <c r="I2812" s="1">
        <v>51</v>
      </c>
      <c r="J2812" s="1">
        <v>-30.276</v>
      </c>
      <c r="K2812" s="1">
        <v>-71.364000000000004</v>
      </c>
      <c r="L2812" s="1">
        <v>6.7</v>
      </c>
      <c r="M2812" s="1">
        <v>50.1</v>
      </c>
      <c r="N2812" s="1">
        <v>-33.205500000000001</v>
      </c>
      <c r="O2812" s="1">
        <v>-70.683806000000004</v>
      </c>
      <c r="P2812" s="1">
        <v>0</v>
      </c>
      <c r="Q2812" s="1">
        <v>563</v>
      </c>
      <c r="R2812" s="7">
        <v>5.2227272727272727</v>
      </c>
      <c r="S2812" s="1">
        <v>187</v>
      </c>
      <c r="T2812" s="1">
        <v>39</v>
      </c>
      <c r="U2812" s="1">
        <v>-106</v>
      </c>
      <c r="V2812" s="1">
        <v>28</v>
      </c>
      <c r="W2812" s="1">
        <v>53</v>
      </c>
      <c r="X2812" s="1">
        <v>-77</v>
      </c>
      <c r="Y2812" s="1">
        <v>331.1598572057631</v>
      </c>
      <c r="Z2812" s="1">
        <v>334.92814307630437</v>
      </c>
      <c r="AA2812" s="1">
        <v>315.63555908203119</v>
      </c>
      <c r="AB2812" s="1" t="s">
        <v>3548</v>
      </c>
      <c r="AC2812" s="3">
        <v>153</v>
      </c>
      <c r="AD2812" s="3">
        <f>_xlfn.XLOOKUP(B2812,EVENTOS!B:B,EVENTOS!M:M,"--",0,1)</f>
        <v>534</v>
      </c>
      <c r="AE2812" s="3">
        <v>2</v>
      </c>
      <c r="AF2812" s="12">
        <f>_xlfn.XLOOKUP(C2812,ESTACIONES!B:B,ESTACIONES!N:N,0,0,1)</f>
        <v>2.8809077784585528</v>
      </c>
      <c r="AG2812">
        <f>_xlfn.XLOOKUP(A2812,'L y W'!A:A,'L y W'!B:B,0,0,1)</f>
        <v>33.689921574149075</v>
      </c>
      <c r="AH2812">
        <f>_xlfn.XLOOKUP(A2812,'L y W'!A:A,'L y W'!C:C,0,0,1)</f>
        <v>21.632165654072953</v>
      </c>
    </row>
    <row r="2813" spans="1:34" x14ac:dyDescent="0.3">
      <c r="A2813" s="1">
        <v>5381</v>
      </c>
      <c r="B2813" s="1" t="s">
        <v>3506</v>
      </c>
      <c r="C2813" s="1" t="s">
        <v>155</v>
      </c>
      <c r="D2813" s="1">
        <v>2019</v>
      </c>
      <c r="E2813" s="1">
        <v>1</v>
      </c>
      <c r="F2813" s="1">
        <v>20</v>
      </c>
      <c r="G2813" s="1">
        <v>1</v>
      </c>
      <c r="H2813" s="1">
        <v>32</v>
      </c>
      <c r="I2813" s="1">
        <v>51</v>
      </c>
      <c r="J2813" s="1">
        <v>-30.276</v>
      </c>
      <c r="K2813" s="1">
        <v>-71.364000000000004</v>
      </c>
      <c r="L2813" s="1">
        <v>6.7</v>
      </c>
      <c r="M2813" s="1">
        <v>50.1</v>
      </c>
      <c r="N2813" s="1">
        <v>-33.508417000000001</v>
      </c>
      <c r="O2813" s="1">
        <v>-70.748806000000002</v>
      </c>
      <c r="P2813" s="1">
        <v>0</v>
      </c>
      <c r="Q2813" s="1">
        <v>379</v>
      </c>
      <c r="R2813" s="7">
        <v>2.7</v>
      </c>
      <c r="S2813" s="1">
        <v>187</v>
      </c>
      <c r="T2813" s="1">
        <v>39</v>
      </c>
      <c r="U2813" s="1">
        <v>-106</v>
      </c>
      <c r="V2813" s="1">
        <v>28</v>
      </c>
      <c r="W2813" s="1">
        <v>53</v>
      </c>
      <c r="X2813" s="1">
        <v>-77</v>
      </c>
      <c r="Y2813" s="1">
        <v>363.11838774347109</v>
      </c>
      <c r="Z2813" s="1">
        <v>366.55828120152711</v>
      </c>
      <c r="AA2813" s="1">
        <v>347.3765869140625</v>
      </c>
      <c r="AB2813" s="1" t="s">
        <v>3549</v>
      </c>
      <c r="AC2813" s="3">
        <v>29</v>
      </c>
      <c r="AD2813" s="3">
        <f>_xlfn.XLOOKUP(B2813,EVENTOS!B:B,EVENTOS!M:M,"--",0,1)</f>
        <v>534</v>
      </c>
      <c r="AE2813" s="3">
        <v>2</v>
      </c>
      <c r="AF2813" s="12">
        <f>_xlfn.XLOOKUP(C2813,ESTACIONES!B:B,ESTACIONES!N:N,0,0,1)</f>
        <v>4.3941768465990183</v>
      </c>
      <c r="AG2813">
        <f>_xlfn.XLOOKUP(A2813,'L y W'!A:A,'L y W'!B:B,0,0,1)</f>
        <v>33.689921574149075</v>
      </c>
      <c r="AH2813">
        <f>_xlfn.XLOOKUP(A2813,'L y W'!A:A,'L y W'!C:C,0,0,1)</f>
        <v>21.632165654072953</v>
      </c>
    </row>
    <row r="2814" spans="1:34" x14ac:dyDescent="0.3">
      <c r="A2814" s="1">
        <v>5382</v>
      </c>
      <c r="B2814" s="1" t="s">
        <v>3506</v>
      </c>
      <c r="C2814" s="1" t="s">
        <v>159</v>
      </c>
      <c r="D2814" s="1">
        <v>2019</v>
      </c>
      <c r="E2814" s="1">
        <v>1</v>
      </c>
      <c r="F2814" s="1">
        <v>20</v>
      </c>
      <c r="G2814" s="1">
        <v>1</v>
      </c>
      <c r="H2814" s="1">
        <v>32</v>
      </c>
      <c r="I2814" s="1">
        <v>51</v>
      </c>
      <c r="J2814" s="1">
        <v>-30.276</v>
      </c>
      <c r="K2814" s="1">
        <v>-71.364000000000004</v>
      </c>
      <c r="L2814" s="1">
        <v>6.7</v>
      </c>
      <c r="M2814" s="1">
        <v>50.1</v>
      </c>
      <c r="N2814" s="1">
        <v>-33.665194</v>
      </c>
      <c r="O2814" s="1">
        <v>-70.929333</v>
      </c>
      <c r="P2814" s="1">
        <v>0</v>
      </c>
      <c r="Q2814" s="1">
        <v>471</v>
      </c>
      <c r="R2814" s="7">
        <v>1.4</v>
      </c>
      <c r="S2814" s="1">
        <v>187</v>
      </c>
      <c r="T2814" s="1">
        <v>39</v>
      </c>
      <c r="U2814" s="1">
        <v>-106</v>
      </c>
      <c r="V2814" s="1">
        <v>28</v>
      </c>
      <c r="W2814" s="1">
        <v>53</v>
      </c>
      <c r="X2814" s="1">
        <v>-77</v>
      </c>
      <c r="Y2814" s="1">
        <v>378.0534484821855</v>
      </c>
      <c r="Z2814" s="1">
        <v>381.35864997305686</v>
      </c>
      <c r="AA2814" s="1">
        <v>362.31875610351563</v>
      </c>
      <c r="AB2814" s="1" t="s">
        <v>3550</v>
      </c>
      <c r="AC2814" s="3">
        <v>31</v>
      </c>
      <c r="AD2814" s="3">
        <f>_xlfn.XLOOKUP(B2814,EVENTOS!B:B,EVENTOS!M:M,"--",0,1)</f>
        <v>534</v>
      </c>
      <c r="AE2814" s="3">
        <v>2</v>
      </c>
      <c r="AF2814" s="12">
        <f>_xlfn.XLOOKUP(C2814,ESTACIONES!B:B,ESTACIONES!N:N,0,0,1)</f>
        <v>2.4787510476540047</v>
      </c>
      <c r="AG2814">
        <f>_xlfn.XLOOKUP(A2814,'L y W'!A:A,'L y W'!B:B,0,0,1)</f>
        <v>33.689921574149075</v>
      </c>
      <c r="AH2814">
        <f>_xlfn.XLOOKUP(A2814,'L y W'!A:A,'L y W'!C:C,0,0,1)</f>
        <v>21.632165654072953</v>
      </c>
    </row>
    <row r="2815" spans="1:34" x14ac:dyDescent="0.3">
      <c r="A2815" s="1">
        <v>5383</v>
      </c>
      <c r="B2815" s="1" t="s">
        <v>3506</v>
      </c>
      <c r="C2815" s="1" t="s">
        <v>161</v>
      </c>
      <c r="D2815" s="1">
        <v>2019</v>
      </c>
      <c r="E2815" s="1">
        <v>1</v>
      </c>
      <c r="F2815" s="1">
        <v>20</v>
      </c>
      <c r="G2815" s="1">
        <v>1</v>
      </c>
      <c r="H2815" s="1">
        <v>32</v>
      </c>
      <c r="I2815" s="1">
        <v>51</v>
      </c>
      <c r="J2815" s="1">
        <v>-30.276</v>
      </c>
      <c r="K2815" s="1">
        <v>-71.364000000000004</v>
      </c>
      <c r="L2815" s="1">
        <v>6.7</v>
      </c>
      <c r="M2815" s="1">
        <v>50.1</v>
      </c>
      <c r="N2815" s="1">
        <v>-33.380861000000003</v>
      </c>
      <c r="O2815" s="1">
        <v>-70.796166999999997</v>
      </c>
      <c r="P2815" s="1">
        <v>0</v>
      </c>
      <c r="Q2815" s="1">
        <v>471</v>
      </c>
      <c r="R2815" s="7">
        <v>1.4</v>
      </c>
      <c r="S2815" s="1">
        <v>187</v>
      </c>
      <c r="T2815" s="1">
        <v>39</v>
      </c>
      <c r="U2815" s="1">
        <v>-106</v>
      </c>
      <c r="V2815" s="1">
        <v>28</v>
      </c>
      <c r="W2815" s="1">
        <v>53</v>
      </c>
      <c r="X2815" s="1">
        <v>-77</v>
      </c>
      <c r="Y2815" s="1">
        <v>348.44848306466349</v>
      </c>
      <c r="Z2815" s="1">
        <v>352.03175332640814</v>
      </c>
      <c r="AA2815" s="1">
        <v>332.83221435546881</v>
      </c>
      <c r="AB2815" s="1" t="s">
        <v>3551</v>
      </c>
      <c r="AC2815" s="3">
        <v>32</v>
      </c>
      <c r="AD2815" s="3">
        <f>_xlfn.XLOOKUP(B2815,EVENTOS!B:B,EVENTOS!M:M,"--",0,1)</f>
        <v>534</v>
      </c>
      <c r="AE2815" s="3">
        <v>2</v>
      </c>
      <c r="AF2815" s="12">
        <f>_xlfn.XLOOKUP(C2815,ESTACIONES!B:B,ESTACIONES!N:N,0,0,1)</f>
        <v>5.2193509282518686</v>
      </c>
      <c r="AG2815">
        <f>_xlfn.XLOOKUP(A2815,'L y W'!A:A,'L y W'!B:B,0,0,1)</f>
        <v>33.689921574149075</v>
      </c>
      <c r="AH2815">
        <f>_xlfn.XLOOKUP(A2815,'L y W'!A:A,'L y W'!C:C,0,0,1)</f>
        <v>21.632165654072953</v>
      </c>
    </row>
    <row r="2816" spans="1:34" x14ac:dyDescent="0.3">
      <c r="A2816" s="1">
        <v>5384</v>
      </c>
      <c r="B2816" s="1" t="s">
        <v>3506</v>
      </c>
      <c r="C2816" s="1" t="s">
        <v>3196</v>
      </c>
      <c r="D2816" s="1">
        <v>2019</v>
      </c>
      <c r="E2816" s="1">
        <v>1</v>
      </c>
      <c r="F2816" s="1">
        <v>20</v>
      </c>
      <c r="G2816" s="1">
        <v>1</v>
      </c>
      <c r="H2816" s="1">
        <v>32</v>
      </c>
      <c r="I2816" s="1">
        <v>51</v>
      </c>
      <c r="J2816" s="1">
        <v>-30.276</v>
      </c>
      <c r="K2816" s="1">
        <v>-71.364000000000004</v>
      </c>
      <c r="L2816" s="1">
        <v>6.7</v>
      </c>
      <c r="M2816" s="1">
        <v>50.1</v>
      </c>
      <c r="N2816" s="1">
        <v>-33.453105999999998</v>
      </c>
      <c r="O2816" s="1">
        <v>-70.591488999999996</v>
      </c>
      <c r="P2816" s="1">
        <v>603</v>
      </c>
      <c r="Q2816" s="1">
        <v>647</v>
      </c>
      <c r="R2816" s="7">
        <v>11.358333333333333</v>
      </c>
      <c r="S2816" s="1">
        <v>187</v>
      </c>
      <c r="T2816" s="1">
        <v>39</v>
      </c>
      <c r="U2816" s="1">
        <v>-106</v>
      </c>
      <c r="V2816" s="1">
        <v>28</v>
      </c>
      <c r="W2816" s="1">
        <v>53</v>
      </c>
      <c r="X2816" s="1">
        <v>-77</v>
      </c>
      <c r="Y2816" s="1">
        <v>359.79286454877371</v>
      </c>
      <c r="Z2816" s="1">
        <v>363.3479043412969</v>
      </c>
      <c r="AA2816" s="1">
        <v>344.03842163085938</v>
      </c>
      <c r="AB2816" s="1" t="s">
        <v>3552</v>
      </c>
      <c r="AC2816" s="3">
        <v>169</v>
      </c>
      <c r="AD2816" s="3">
        <f>_xlfn.XLOOKUP(B2816,EVENTOS!B:B,EVENTOS!M:M,"--",0,1)</f>
        <v>534</v>
      </c>
      <c r="AE2816" s="3">
        <v>2</v>
      </c>
      <c r="AF2816" s="12">
        <f>_xlfn.XLOOKUP(C2816,ESTACIONES!B:B,ESTACIONES!N:N,0,0,1)</f>
        <v>2.7565849568195429</v>
      </c>
      <c r="AG2816">
        <f>_xlfn.XLOOKUP(A2816,'L y W'!A:A,'L y W'!B:B,0,0,1)</f>
        <v>33.689921574149075</v>
      </c>
      <c r="AH2816">
        <f>_xlfn.XLOOKUP(A2816,'L y W'!A:A,'L y W'!C:C,0,0,1)</f>
        <v>21.632165654072953</v>
      </c>
    </row>
    <row r="2817" spans="1:34" x14ac:dyDescent="0.3">
      <c r="A2817" s="1">
        <v>5388</v>
      </c>
      <c r="B2817" s="1" t="s">
        <v>3506</v>
      </c>
      <c r="C2817" s="1" t="s">
        <v>163</v>
      </c>
      <c r="D2817" s="1">
        <v>2019</v>
      </c>
      <c r="E2817" s="1">
        <v>1</v>
      </c>
      <c r="F2817" s="1">
        <v>20</v>
      </c>
      <c r="G2817" s="1">
        <v>1</v>
      </c>
      <c r="H2817" s="1">
        <v>32</v>
      </c>
      <c r="I2817" s="1">
        <v>51</v>
      </c>
      <c r="J2817" s="1">
        <v>-30.276</v>
      </c>
      <c r="K2817" s="1">
        <v>-71.364000000000004</v>
      </c>
      <c r="L2817" s="1">
        <v>6.7</v>
      </c>
      <c r="M2817" s="1">
        <v>50.1</v>
      </c>
      <c r="N2817" s="1">
        <v>-32.9756</v>
      </c>
      <c r="O2817" s="1">
        <v>-71.015600000000006</v>
      </c>
      <c r="P2817" s="1">
        <v>0</v>
      </c>
      <c r="Q2817" s="1">
        <v>1951</v>
      </c>
      <c r="R2817" s="7">
        <v>9.9</v>
      </c>
      <c r="S2817" s="1">
        <v>187</v>
      </c>
      <c r="T2817" s="1">
        <v>39</v>
      </c>
      <c r="U2817" s="1">
        <v>-106</v>
      </c>
      <c r="V2817" s="1">
        <v>28</v>
      </c>
      <c r="W2817" s="1">
        <v>53</v>
      </c>
      <c r="X2817" s="1">
        <v>-77</v>
      </c>
      <c r="Y2817" s="1">
        <v>301.15146528720896</v>
      </c>
      <c r="Z2817" s="1">
        <v>305.29037823788849</v>
      </c>
      <c r="AA2817" s="1">
        <v>286.12744140625</v>
      </c>
      <c r="AB2817" s="1" t="s">
        <v>3553</v>
      </c>
      <c r="AC2817" s="3">
        <v>33</v>
      </c>
      <c r="AD2817" s="3">
        <f>_xlfn.XLOOKUP(B2817,EVENTOS!B:B,EVENTOS!M:M,"--",0,1)</f>
        <v>534</v>
      </c>
      <c r="AE2817" s="3">
        <v>2</v>
      </c>
      <c r="AF2817" s="12">
        <f>_xlfn.XLOOKUP(C2817,ESTACIONES!B:B,ESTACIONES!N:N,0,0,1)</f>
        <v>2.9839396570482779</v>
      </c>
      <c r="AG2817">
        <f>_xlfn.XLOOKUP(A2817,'L y W'!A:A,'L y W'!B:B,0,0,1)</f>
        <v>33.689921574149075</v>
      </c>
      <c r="AH2817">
        <f>_xlfn.XLOOKUP(A2817,'L y W'!A:A,'L y W'!C:C,0,0,1)</f>
        <v>21.632165654072953</v>
      </c>
    </row>
    <row r="2818" spans="1:34" x14ac:dyDescent="0.3">
      <c r="A2818" s="1">
        <v>5389</v>
      </c>
      <c r="B2818" s="1" t="s">
        <v>3506</v>
      </c>
      <c r="C2818" s="1" t="s">
        <v>165</v>
      </c>
      <c r="D2818" s="1">
        <v>2019</v>
      </c>
      <c r="E2818" s="1">
        <v>1</v>
      </c>
      <c r="F2818" s="1">
        <v>20</v>
      </c>
      <c r="G2818" s="1">
        <v>1</v>
      </c>
      <c r="H2818" s="1">
        <v>32</v>
      </c>
      <c r="I2818" s="1">
        <v>51</v>
      </c>
      <c r="J2818" s="1">
        <v>-30.276</v>
      </c>
      <c r="K2818" s="1">
        <v>-71.364000000000004</v>
      </c>
      <c r="L2818" s="1">
        <v>6.7</v>
      </c>
      <c r="M2818" s="1">
        <v>50.1</v>
      </c>
      <c r="N2818" s="1">
        <v>-33.053122000000002</v>
      </c>
      <c r="O2818" s="1">
        <v>-71.622031000000007</v>
      </c>
      <c r="P2818" s="1">
        <v>0</v>
      </c>
      <c r="Q2818" s="1">
        <v>642</v>
      </c>
      <c r="R2818" s="7">
        <v>8.48</v>
      </c>
      <c r="S2818" s="1">
        <v>187</v>
      </c>
      <c r="T2818" s="1">
        <v>39</v>
      </c>
      <c r="U2818" s="1">
        <v>-106</v>
      </c>
      <c r="V2818" s="1">
        <v>28</v>
      </c>
      <c r="W2818" s="1">
        <v>53</v>
      </c>
      <c r="X2818" s="1">
        <v>-77</v>
      </c>
      <c r="Y2818" s="1">
        <v>308.90059011684929</v>
      </c>
      <c r="Z2818" s="1">
        <v>312.93702972728829</v>
      </c>
      <c r="AA2818" s="1">
        <v>294.9713134765625</v>
      </c>
      <c r="AB2818" s="1" t="s">
        <v>3554</v>
      </c>
      <c r="AC2818" s="3">
        <v>34</v>
      </c>
      <c r="AD2818" s="3">
        <f>_xlfn.XLOOKUP(B2818,EVENTOS!B:B,EVENTOS!M:M,"--",0,1)</f>
        <v>534</v>
      </c>
      <c r="AE2818" s="3">
        <v>2</v>
      </c>
      <c r="AF2818" s="12">
        <f>_xlfn.XLOOKUP(C2818,ESTACIONES!B:B,ESTACIONES!N:N,0,0,1)</f>
        <v>2.7574934886317917</v>
      </c>
      <c r="AG2818">
        <f>_xlfn.XLOOKUP(A2818,'L y W'!A:A,'L y W'!B:B,0,0,1)</f>
        <v>33.689921574149075</v>
      </c>
      <c r="AH2818">
        <f>_xlfn.XLOOKUP(A2818,'L y W'!A:A,'L y W'!C:C,0,0,1)</f>
        <v>21.632165654072953</v>
      </c>
    </row>
    <row r="2819" spans="1:34" x14ac:dyDescent="0.3">
      <c r="A2819" s="1">
        <v>5390</v>
      </c>
      <c r="B2819" s="1" t="s">
        <v>3506</v>
      </c>
      <c r="C2819" s="1" t="s">
        <v>234</v>
      </c>
      <c r="D2819" s="1">
        <v>2019</v>
      </c>
      <c r="E2819" s="1">
        <v>1</v>
      </c>
      <c r="F2819" s="1">
        <v>20</v>
      </c>
      <c r="G2819" s="1">
        <v>1</v>
      </c>
      <c r="H2819" s="1">
        <v>32</v>
      </c>
      <c r="I2819" s="1">
        <v>51</v>
      </c>
      <c r="J2819" s="1">
        <v>-30.276</v>
      </c>
      <c r="K2819" s="1">
        <v>-71.364000000000004</v>
      </c>
      <c r="L2819" s="1">
        <v>6.7</v>
      </c>
      <c r="M2819" s="1">
        <v>50.1</v>
      </c>
      <c r="N2819" s="1">
        <v>-33.023083</v>
      </c>
      <c r="O2819" s="1">
        <v>-71.517832999999996</v>
      </c>
      <c r="P2819" s="1">
        <v>0</v>
      </c>
      <c r="Q2819" s="1">
        <v>622</v>
      </c>
      <c r="R2819" s="7">
        <v>7.28</v>
      </c>
      <c r="S2819" s="1">
        <v>187</v>
      </c>
      <c r="T2819" s="1">
        <v>39</v>
      </c>
      <c r="U2819" s="1">
        <v>-106</v>
      </c>
      <c r="V2819" s="1">
        <v>28</v>
      </c>
      <c r="W2819" s="1">
        <v>53</v>
      </c>
      <c r="X2819" s="1">
        <v>-77</v>
      </c>
      <c r="Y2819" s="1">
        <v>304.94787727071821</v>
      </c>
      <c r="Z2819" s="1">
        <v>309.03594912552973</v>
      </c>
      <c r="AA2819" s="1">
        <v>290.79791259765619</v>
      </c>
      <c r="AB2819" s="1" t="s">
        <v>3555</v>
      </c>
      <c r="AC2819" s="3">
        <v>44</v>
      </c>
      <c r="AD2819" s="3">
        <f>_xlfn.XLOOKUP(B2819,EVENTOS!B:B,EVENTOS!M:M,"--",0,1)</f>
        <v>534</v>
      </c>
      <c r="AE2819" s="3">
        <v>2</v>
      </c>
      <c r="AF2819" s="12">
        <f>_xlfn.XLOOKUP(C2819,ESTACIONES!B:B,ESTACIONES!N:N,0,0,1)</f>
        <v>7.8837968896193393</v>
      </c>
      <c r="AG2819">
        <f>_xlfn.XLOOKUP(A2819,'L y W'!A:A,'L y W'!B:B,0,0,1)</f>
        <v>33.689921574149075</v>
      </c>
      <c r="AH2819">
        <f>_xlfn.XLOOKUP(A2819,'L y W'!A:A,'L y W'!C:C,0,0,1)</f>
        <v>21.632165654072953</v>
      </c>
    </row>
    <row r="2820" spans="1:34" x14ac:dyDescent="0.3">
      <c r="A2820" s="1">
        <v>5391</v>
      </c>
      <c r="B2820" s="1" t="s">
        <v>3506</v>
      </c>
      <c r="C2820" s="1" t="s">
        <v>2461</v>
      </c>
      <c r="D2820" s="1">
        <v>2019</v>
      </c>
      <c r="E2820" s="1">
        <v>1</v>
      </c>
      <c r="F2820" s="1">
        <v>20</v>
      </c>
      <c r="G2820" s="1">
        <v>1</v>
      </c>
      <c r="H2820" s="1">
        <v>32</v>
      </c>
      <c r="I2820" s="1">
        <v>51</v>
      </c>
      <c r="J2820" s="1">
        <v>-30.276</v>
      </c>
      <c r="K2820" s="1">
        <v>-71.364000000000004</v>
      </c>
      <c r="L2820" s="1">
        <v>6.7</v>
      </c>
      <c r="M2820" s="1">
        <v>50.1</v>
      </c>
      <c r="N2820" s="1">
        <v>-33.055146999999998</v>
      </c>
      <c r="O2820" s="1">
        <v>-71.438597000000001</v>
      </c>
      <c r="P2820" s="1">
        <v>167</v>
      </c>
      <c r="Q2820" s="1">
        <v>575</v>
      </c>
      <c r="R2820" s="7">
        <v>5.5</v>
      </c>
      <c r="S2820" s="1">
        <v>187</v>
      </c>
      <c r="T2820" s="1">
        <v>39</v>
      </c>
      <c r="U2820" s="1">
        <v>-106</v>
      </c>
      <c r="V2820" s="1">
        <v>28</v>
      </c>
      <c r="W2820" s="1">
        <v>53</v>
      </c>
      <c r="X2820" s="1">
        <v>-77</v>
      </c>
      <c r="Y2820" s="1">
        <v>308.23596220589599</v>
      </c>
      <c r="Z2820" s="1">
        <v>312.30782840971909</v>
      </c>
      <c r="AA2820" s="1">
        <v>293.85574340820313</v>
      </c>
      <c r="AB2820" s="1" t="s">
        <v>3556</v>
      </c>
      <c r="AC2820" s="3">
        <v>149</v>
      </c>
      <c r="AD2820" s="3">
        <f>_xlfn.XLOOKUP(B2820,EVENTOS!B:B,EVENTOS!M:M,"--",0,1)</f>
        <v>534</v>
      </c>
      <c r="AE2820" s="3">
        <v>2</v>
      </c>
      <c r="AF2820" s="12">
        <f>_xlfn.XLOOKUP(C2820,ESTACIONES!B:B,ESTACIONES!N:N,0,0,1)</f>
        <v>3.9556673076940285</v>
      </c>
      <c r="AG2820">
        <f>_xlfn.XLOOKUP(A2820,'L y W'!A:A,'L y W'!B:B,0,0,1)</f>
        <v>33.689921574149075</v>
      </c>
      <c r="AH2820">
        <f>_xlfn.XLOOKUP(A2820,'L y W'!A:A,'L y W'!C:C,0,0,1)</f>
        <v>21.632165654072953</v>
      </c>
    </row>
    <row r="2821" spans="1:34" x14ac:dyDescent="0.3">
      <c r="A2821" s="1">
        <v>5392</v>
      </c>
      <c r="B2821" s="1" t="s">
        <v>3506</v>
      </c>
      <c r="C2821" s="1" t="s">
        <v>2739</v>
      </c>
      <c r="D2821" s="1">
        <v>2019</v>
      </c>
      <c r="E2821" s="1">
        <v>1</v>
      </c>
      <c r="F2821" s="1">
        <v>20</v>
      </c>
      <c r="G2821" s="1">
        <v>1</v>
      </c>
      <c r="H2821" s="1">
        <v>32</v>
      </c>
      <c r="I2821" s="1">
        <v>51</v>
      </c>
      <c r="J2821" s="1">
        <v>-30.276</v>
      </c>
      <c r="K2821" s="1">
        <v>-71.364000000000004</v>
      </c>
      <c r="L2821" s="1">
        <v>6.7</v>
      </c>
      <c r="M2821" s="1">
        <v>50.1</v>
      </c>
      <c r="N2821" s="1">
        <v>-32.250830999999998</v>
      </c>
      <c r="O2821" s="1">
        <v>-70.930949999999996</v>
      </c>
      <c r="P2821" s="1">
        <v>0</v>
      </c>
      <c r="Q2821" s="1">
        <v>374</v>
      </c>
      <c r="R2821" s="7">
        <v>2.88</v>
      </c>
      <c r="S2821" s="1">
        <v>187</v>
      </c>
      <c r="T2821" s="1">
        <v>39</v>
      </c>
      <c r="U2821" s="1">
        <v>-106</v>
      </c>
      <c r="V2821" s="1">
        <v>28</v>
      </c>
      <c r="W2821" s="1">
        <v>53</v>
      </c>
      <c r="X2821" s="1">
        <v>-77</v>
      </c>
      <c r="Y2821" s="1">
        <v>222.80732899575136</v>
      </c>
      <c r="Z2821" s="1">
        <v>228.37056696128988</v>
      </c>
      <c r="AA2821" s="1">
        <v>208.7998962402344</v>
      </c>
      <c r="AB2821" s="1" t="s">
        <v>3557</v>
      </c>
      <c r="AC2821" s="3">
        <v>155</v>
      </c>
      <c r="AD2821" s="3">
        <f>_xlfn.XLOOKUP(B2821,EVENTOS!B:B,EVENTOS!M:M,"--",0,1)</f>
        <v>534</v>
      </c>
      <c r="AE2821" s="3">
        <v>2</v>
      </c>
      <c r="AF2821" s="12">
        <f>_xlfn.XLOOKUP(C2821,ESTACIONES!B:B,ESTACIONES!N:N,0,0,1)</f>
        <v>2.5621754116587949</v>
      </c>
      <c r="AG2821">
        <f>_xlfn.XLOOKUP(A2821,'L y W'!A:A,'L y W'!B:B,0,0,1)</f>
        <v>33.689921574149075</v>
      </c>
      <c r="AH2821">
        <f>_xlfn.XLOOKUP(A2821,'L y W'!A:A,'L y W'!C:C,0,0,1)</f>
        <v>21.632165654072953</v>
      </c>
    </row>
    <row r="2822" spans="1:34" x14ac:dyDescent="0.3">
      <c r="A2822" s="1">
        <v>5395</v>
      </c>
      <c r="B2822" s="1" t="s">
        <v>3506</v>
      </c>
      <c r="C2822" s="1" t="s">
        <v>167</v>
      </c>
      <c r="D2822" s="1">
        <v>2019</v>
      </c>
      <c r="E2822" s="1">
        <v>1</v>
      </c>
      <c r="F2822" s="1">
        <v>20</v>
      </c>
      <c r="G2822" s="1">
        <v>1</v>
      </c>
      <c r="H2822" s="1">
        <v>32</v>
      </c>
      <c r="I2822" s="1">
        <v>51</v>
      </c>
      <c r="J2822" s="1">
        <v>-30.276</v>
      </c>
      <c r="K2822" s="1">
        <v>-71.364000000000004</v>
      </c>
      <c r="L2822" s="1">
        <v>6.7</v>
      </c>
      <c r="M2822" s="1">
        <v>50.1</v>
      </c>
      <c r="N2822" s="1">
        <v>-33.365428000000001</v>
      </c>
      <c r="O2822" s="1">
        <v>-71.669036000000006</v>
      </c>
      <c r="P2822" s="1">
        <v>0</v>
      </c>
      <c r="Q2822" s="1">
        <v>549</v>
      </c>
      <c r="R2822" s="7">
        <v>5.72</v>
      </c>
      <c r="S2822" s="1">
        <v>187</v>
      </c>
      <c r="T2822" s="1">
        <v>39</v>
      </c>
      <c r="U2822" s="1">
        <v>-106</v>
      </c>
      <c r="V2822" s="1">
        <v>28</v>
      </c>
      <c r="W2822" s="1">
        <v>53</v>
      </c>
      <c r="X2822" s="1">
        <v>-77</v>
      </c>
      <c r="Y2822" s="1">
        <v>343.78205949233489</v>
      </c>
      <c r="Z2822" s="1">
        <v>347.41346322327706</v>
      </c>
      <c r="AA2822" s="1">
        <v>329.5394287109375</v>
      </c>
      <c r="AB2822" s="1" t="s">
        <v>3558</v>
      </c>
      <c r="AC2822" s="3">
        <v>35</v>
      </c>
      <c r="AD2822" s="3">
        <f>_xlfn.XLOOKUP(B2822,EVENTOS!B:B,EVENTOS!M:M,"--",0,1)</f>
        <v>534</v>
      </c>
      <c r="AE2822" s="3">
        <v>2</v>
      </c>
      <c r="AF2822" s="12">
        <f>_xlfn.XLOOKUP(C2822,ESTACIONES!B:B,ESTACIONES!N:N,0,0,1)</f>
        <v>3.4777015408059508</v>
      </c>
      <c r="AG2822">
        <f>_xlfn.XLOOKUP(A2822,'L y W'!A:A,'L y W'!B:B,0,0,1)</f>
        <v>33.689921574149075</v>
      </c>
      <c r="AH2822">
        <f>_xlfn.XLOOKUP(A2822,'L y W'!A:A,'L y W'!C:C,0,0,1)</f>
        <v>21.632165654072953</v>
      </c>
    </row>
    <row r="2823" spans="1:34" x14ac:dyDescent="0.3">
      <c r="A2823" s="1">
        <v>5396</v>
      </c>
      <c r="B2823" s="1" t="s">
        <v>3506</v>
      </c>
      <c r="C2823" s="1" t="s">
        <v>2279</v>
      </c>
      <c r="D2823" s="1">
        <v>2019</v>
      </c>
      <c r="E2823" s="1">
        <v>1</v>
      </c>
      <c r="F2823" s="1">
        <v>20</v>
      </c>
      <c r="G2823" s="1">
        <v>1</v>
      </c>
      <c r="H2823" s="1">
        <v>32</v>
      </c>
      <c r="I2823" s="1">
        <v>51</v>
      </c>
      <c r="J2823" s="1">
        <v>-30.276</v>
      </c>
      <c r="K2823" s="1">
        <v>-71.364000000000004</v>
      </c>
      <c r="L2823" s="1">
        <v>6.7</v>
      </c>
      <c r="M2823" s="1">
        <v>50.1</v>
      </c>
      <c r="N2823" s="1">
        <v>-33.020063999999998</v>
      </c>
      <c r="O2823" s="1">
        <v>-71.549813999999998</v>
      </c>
      <c r="P2823" s="1">
        <v>20</v>
      </c>
      <c r="Q2823" s="1">
        <v>344</v>
      </c>
      <c r="R2823" s="7">
        <v>0.93</v>
      </c>
      <c r="S2823" s="1">
        <v>187</v>
      </c>
      <c r="T2823" s="1">
        <v>39</v>
      </c>
      <c r="U2823" s="1">
        <v>-106</v>
      </c>
      <c r="V2823" s="1">
        <v>28</v>
      </c>
      <c r="W2823" s="1">
        <v>53</v>
      </c>
      <c r="X2823" s="1">
        <v>-77</v>
      </c>
      <c r="Y2823" s="1">
        <v>304.77375499665897</v>
      </c>
      <c r="Z2823" s="1">
        <v>308.86737628756379</v>
      </c>
      <c r="AA2823" s="1">
        <v>290.70770263671881</v>
      </c>
      <c r="AB2823" s="1" t="s">
        <v>3559</v>
      </c>
      <c r="AC2823" s="3">
        <v>138</v>
      </c>
      <c r="AD2823" s="3">
        <f>_xlfn.XLOOKUP(B2823,EVENTOS!B:B,EVENTOS!M:M,"--",0,1)</f>
        <v>534</v>
      </c>
      <c r="AE2823" s="3">
        <v>2</v>
      </c>
      <c r="AF2823" s="12">
        <f>_xlfn.XLOOKUP(C2823,ESTACIONES!B:B,ESTACIONES!N:N,0,0,1)</f>
        <v>8.2324452482289487</v>
      </c>
      <c r="AG2823">
        <f>_xlfn.XLOOKUP(A2823,'L y W'!A:A,'L y W'!B:B,0,0,1)</f>
        <v>33.689921574149075</v>
      </c>
      <c r="AH2823">
        <f>_xlfn.XLOOKUP(A2823,'L y W'!A:A,'L y W'!C:C,0,0,1)</f>
        <v>21.632165654072953</v>
      </c>
    </row>
    <row r="2824" spans="1:34" x14ac:dyDescent="0.3">
      <c r="A2824" s="1">
        <v>5397</v>
      </c>
      <c r="B2824" s="1" t="s">
        <v>3506</v>
      </c>
      <c r="C2824" s="1" t="s">
        <v>2600</v>
      </c>
      <c r="D2824" s="1">
        <v>2019</v>
      </c>
      <c r="E2824" s="1">
        <v>1</v>
      </c>
      <c r="F2824" s="1">
        <v>20</v>
      </c>
      <c r="G2824" s="1">
        <v>1</v>
      </c>
      <c r="H2824" s="1">
        <v>32</v>
      </c>
      <c r="I2824" s="1">
        <v>51</v>
      </c>
      <c r="J2824" s="1">
        <v>-30.276</v>
      </c>
      <c r="K2824" s="1">
        <v>-71.364000000000004</v>
      </c>
      <c r="L2824" s="1">
        <v>6.7</v>
      </c>
      <c r="M2824" s="1">
        <v>50.1</v>
      </c>
      <c r="N2824" s="1">
        <v>-32.5062</v>
      </c>
      <c r="O2824" s="1">
        <v>-71.442099999999996</v>
      </c>
      <c r="P2824" s="1">
        <v>23</v>
      </c>
      <c r="Q2824" s="1">
        <v>357</v>
      </c>
      <c r="R2824" s="7">
        <v>3.52</v>
      </c>
      <c r="S2824" s="1">
        <v>187</v>
      </c>
      <c r="T2824" s="1">
        <v>39</v>
      </c>
      <c r="U2824" s="1">
        <v>-106</v>
      </c>
      <c r="V2824" s="1">
        <v>28</v>
      </c>
      <c r="W2824" s="1">
        <v>53</v>
      </c>
      <c r="X2824" s="1">
        <v>-77</v>
      </c>
      <c r="Y2824" s="1">
        <v>247.3877894942361</v>
      </c>
      <c r="Z2824" s="1">
        <v>252.41440830476472</v>
      </c>
      <c r="AA2824" s="1">
        <v>233.939453125</v>
      </c>
      <c r="AB2824" s="1" t="s">
        <v>3560</v>
      </c>
      <c r="AC2824" s="3">
        <v>154</v>
      </c>
      <c r="AD2824" s="3">
        <f>_xlfn.XLOOKUP(B2824,EVENTOS!B:B,EVENTOS!M:M,"--",0,1)</f>
        <v>534</v>
      </c>
      <c r="AE2824" s="3">
        <v>2</v>
      </c>
      <c r="AF2824" s="12">
        <f>_xlfn.XLOOKUP(C2824,ESTACIONES!B:B,ESTACIONES!N:N,0,0,1)</f>
        <v>3.6949798242436493</v>
      </c>
      <c r="AG2824">
        <f>_xlfn.XLOOKUP(A2824,'L y W'!A:A,'L y W'!B:B,0,0,1)</f>
        <v>33.689921574149075</v>
      </c>
      <c r="AH2824">
        <f>_xlfn.XLOOKUP(A2824,'L y W'!A:A,'L y W'!C:C,0,0,1)</f>
        <v>21.632165654072953</v>
      </c>
    </row>
    <row r="2825" spans="1:34" x14ac:dyDescent="0.3">
      <c r="A2825" s="1">
        <v>5399</v>
      </c>
      <c r="B2825" s="1" t="s">
        <v>3506</v>
      </c>
      <c r="C2825" s="1" t="s">
        <v>64</v>
      </c>
      <c r="D2825" s="1">
        <v>2019</v>
      </c>
      <c r="E2825" s="1">
        <v>1</v>
      </c>
      <c r="F2825" s="1">
        <v>20</v>
      </c>
      <c r="G2825" s="1">
        <v>1</v>
      </c>
      <c r="H2825" s="1">
        <v>32</v>
      </c>
      <c r="I2825" s="1">
        <v>51</v>
      </c>
      <c r="J2825" s="1">
        <v>-30.276</v>
      </c>
      <c r="K2825" s="1">
        <v>-71.364000000000004</v>
      </c>
      <c r="L2825" s="1">
        <v>6.7</v>
      </c>
      <c r="M2825" s="1">
        <v>50.1</v>
      </c>
      <c r="N2825" s="1">
        <v>-32.914889000000002</v>
      </c>
      <c r="O2825" s="1">
        <v>-71.232591999999997</v>
      </c>
      <c r="P2825" s="1">
        <v>116</v>
      </c>
      <c r="Q2825" s="1">
        <v>549</v>
      </c>
      <c r="R2825" s="7">
        <v>5.72</v>
      </c>
      <c r="S2825" s="1">
        <v>187</v>
      </c>
      <c r="T2825" s="1">
        <v>39</v>
      </c>
      <c r="U2825" s="1">
        <v>-106</v>
      </c>
      <c r="V2825" s="1">
        <v>28</v>
      </c>
      <c r="W2825" s="1">
        <v>53</v>
      </c>
      <c r="X2825" s="1">
        <v>-77</v>
      </c>
      <c r="Y2825" s="1">
        <v>292.86516351388553</v>
      </c>
      <c r="Z2825" s="1">
        <v>297.13910994013378</v>
      </c>
      <c r="AA2825" s="1">
        <v>278.25106811523438</v>
      </c>
      <c r="AB2825" s="1" t="s">
        <v>3561</v>
      </c>
      <c r="AC2825" s="3">
        <v>12</v>
      </c>
      <c r="AD2825" s="3">
        <f>_xlfn.XLOOKUP(B2825,EVENTOS!B:B,EVENTOS!M:M,"--",0,1)</f>
        <v>534</v>
      </c>
      <c r="AE2825" s="3">
        <v>2</v>
      </c>
      <c r="AF2825" s="12">
        <f>_xlfn.XLOOKUP(C2825,ESTACIONES!B:B,ESTACIONES!N:N,0,0,1)</f>
        <v>6.9467601924872069</v>
      </c>
      <c r="AG2825">
        <f>_xlfn.XLOOKUP(A2825,'L y W'!A:A,'L y W'!B:B,0,0,1)</f>
        <v>33.689921574149075</v>
      </c>
      <c r="AH2825">
        <f>_xlfn.XLOOKUP(A2825,'L y W'!A:A,'L y W'!C:C,0,0,1)</f>
        <v>21.632165654072953</v>
      </c>
    </row>
    <row r="2826" spans="1:34" x14ac:dyDescent="0.3">
      <c r="A2826" s="1">
        <v>54</v>
      </c>
      <c r="B2826" s="1" t="s">
        <v>3422</v>
      </c>
      <c r="C2826" s="1" t="s">
        <v>470</v>
      </c>
      <c r="D2826" s="1">
        <v>2013</v>
      </c>
      <c r="E2826" s="1">
        <v>10</v>
      </c>
      <c r="F2826" s="1">
        <v>29</v>
      </c>
      <c r="G2826" s="1">
        <v>3</v>
      </c>
      <c r="H2826" s="1">
        <v>40</v>
      </c>
      <c r="I2826" s="1">
        <v>49</v>
      </c>
      <c r="J2826" s="1">
        <v>-30.704999999999998</v>
      </c>
      <c r="K2826" s="1">
        <v>-71.278999999999996</v>
      </c>
      <c r="L2826" s="1">
        <v>5</v>
      </c>
      <c r="M2826" s="1">
        <v>46.9</v>
      </c>
      <c r="N2826" s="1">
        <v>-31.203700000000001</v>
      </c>
      <c r="O2826" s="1">
        <v>-71.000299999999996</v>
      </c>
      <c r="P2826" s="1">
        <v>0</v>
      </c>
      <c r="Q2826" s="1">
        <v>555</v>
      </c>
      <c r="R2826" s="7">
        <v>4.4800000000000004</v>
      </c>
      <c r="S2826" s="1" t="s">
        <v>38</v>
      </c>
      <c r="T2826" s="1" t="s">
        <v>38</v>
      </c>
      <c r="U2826" s="1" t="s">
        <v>38</v>
      </c>
      <c r="V2826" s="1" t="s">
        <v>38</v>
      </c>
      <c r="W2826" s="1" t="s">
        <v>38</v>
      </c>
      <c r="X2826" s="1" t="s">
        <v>38</v>
      </c>
      <c r="Y2826" s="1">
        <v>61.368879033090316</v>
      </c>
      <c r="Z2826" s="1">
        <v>77.238263275258021</v>
      </c>
      <c r="AA2826" s="1">
        <v>77.238263275258021</v>
      </c>
      <c r="AB2826" s="1" t="s">
        <v>3562</v>
      </c>
      <c r="AC2826" s="3">
        <v>52</v>
      </c>
      <c r="AD2826" s="3">
        <f>_xlfn.XLOOKUP(B2826,EVENTOS!B:B,EVENTOS!M:M,"--",0,1)</f>
        <v>521</v>
      </c>
      <c r="AE2826" s="3">
        <v>2</v>
      </c>
      <c r="AF2826" s="12">
        <f>_xlfn.XLOOKUP(C2826,ESTACIONES!B:B,ESTACIONES!N:N,0,0,1)</f>
        <v>4.5935928012608978</v>
      </c>
      <c r="AG2826" t="e">
        <f>_xlfn.XLOOKUP(A2826,'L y W'!A:A,'L y W'!B:B,0,0,1)</f>
        <v>#N/A</v>
      </c>
      <c r="AH2826" t="e">
        <f>_xlfn.XLOOKUP(A2826,'L y W'!A:A,'L y W'!C:C,0,0,1)</f>
        <v>#N/A</v>
      </c>
    </row>
    <row r="2827" spans="1:34" x14ac:dyDescent="0.3">
      <c r="A2827" s="1">
        <v>5400</v>
      </c>
      <c r="B2827" s="1" t="s">
        <v>3506</v>
      </c>
      <c r="C2827" s="1" t="s">
        <v>173</v>
      </c>
      <c r="D2827" s="1">
        <v>2019</v>
      </c>
      <c r="E2827" s="1">
        <v>1</v>
      </c>
      <c r="F2827" s="1">
        <v>20</v>
      </c>
      <c r="G2827" s="1">
        <v>1</v>
      </c>
      <c r="H2827" s="1">
        <v>32</v>
      </c>
      <c r="I2827" s="1">
        <v>51</v>
      </c>
      <c r="J2827" s="1">
        <v>-30.276</v>
      </c>
      <c r="K2827" s="1">
        <v>-71.364000000000004</v>
      </c>
      <c r="L2827" s="1">
        <v>6.7</v>
      </c>
      <c r="M2827" s="1">
        <v>50.1</v>
      </c>
      <c r="N2827" s="1">
        <v>-33.590583000000002</v>
      </c>
      <c r="O2827" s="1">
        <v>-71.604611000000006</v>
      </c>
      <c r="P2827" s="1">
        <v>0</v>
      </c>
      <c r="Q2827" s="1">
        <v>477</v>
      </c>
      <c r="R2827" s="7">
        <v>5.6</v>
      </c>
      <c r="S2827" s="1">
        <v>187</v>
      </c>
      <c r="T2827" s="1">
        <v>39</v>
      </c>
      <c r="U2827" s="1">
        <v>-106</v>
      </c>
      <c r="V2827" s="1">
        <v>28</v>
      </c>
      <c r="W2827" s="1">
        <v>53</v>
      </c>
      <c r="X2827" s="1">
        <v>-77</v>
      </c>
      <c r="Y2827" s="1">
        <v>368.24327564482405</v>
      </c>
      <c r="Z2827" s="1">
        <v>371.63573571123362</v>
      </c>
      <c r="AA2827" s="1">
        <v>353.59027099609381</v>
      </c>
      <c r="AB2827" s="1" t="s">
        <v>3563</v>
      </c>
      <c r="AC2827" s="3">
        <v>37</v>
      </c>
      <c r="AD2827" s="3">
        <f>_xlfn.XLOOKUP(B2827,EVENTOS!B:B,EVENTOS!M:M,"--",0,1)</f>
        <v>534</v>
      </c>
      <c r="AE2827" s="3">
        <v>2</v>
      </c>
      <c r="AF2827" s="12">
        <f>_xlfn.XLOOKUP(C2827,ESTACIONES!B:B,ESTACIONES!N:N,0,0,1)</f>
        <v>7.3998645362343245</v>
      </c>
      <c r="AG2827">
        <f>_xlfn.XLOOKUP(A2827,'L y W'!A:A,'L y W'!B:B,0,0,1)</f>
        <v>33.689921574149075</v>
      </c>
      <c r="AH2827">
        <f>_xlfn.XLOOKUP(A2827,'L y W'!A:A,'L y W'!C:C,0,0,1)</f>
        <v>21.632165654072953</v>
      </c>
    </row>
    <row r="2828" spans="1:34" x14ac:dyDescent="0.3">
      <c r="A2828" s="1">
        <v>5401</v>
      </c>
      <c r="B2828" s="1" t="s">
        <v>3506</v>
      </c>
      <c r="C2828" s="1" t="s">
        <v>2901</v>
      </c>
      <c r="D2828" s="1">
        <v>2019</v>
      </c>
      <c r="E2828" s="1">
        <v>1</v>
      </c>
      <c r="F2828" s="1">
        <v>20</v>
      </c>
      <c r="G2828" s="1">
        <v>1</v>
      </c>
      <c r="H2828" s="1">
        <v>32</v>
      </c>
      <c r="I2828" s="1">
        <v>51</v>
      </c>
      <c r="J2828" s="1">
        <v>-30.276</v>
      </c>
      <c r="K2828" s="1">
        <v>-71.364000000000004</v>
      </c>
      <c r="L2828" s="1">
        <v>6.7</v>
      </c>
      <c r="M2828" s="1">
        <v>50.1</v>
      </c>
      <c r="N2828" s="1">
        <v>-33.051763999999999</v>
      </c>
      <c r="O2828" s="1">
        <v>-71.338324999999998</v>
      </c>
      <c r="P2828" s="1">
        <v>202</v>
      </c>
      <c r="Q2828" s="1">
        <v>492</v>
      </c>
      <c r="R2828" s="7">
        <v>4.0999999999999996</v>
      </c>
      <c r="S2828" s="1">
        <v>187</v>
      </c>
      <c r="T2828" s="1">
        <v>39</v>
      </c>
      <c r="U2828" s="1">
        <v>-106</v>
      </c>
      <c r="V2828" s="1">
        <v>28</v>
      </c>
      <c r="W2828" s="1">
        <v>53</v>
      </c>
      <c r="X2828" s="1">
        <v>-77</v>
      </c>
      <c r="Y2828" s="1">
        <v>307.78923760245533</v>
      </c>
      <c r="Z2828" s="1">
        <v>311.87257973073025</v>
      </c>
      <c r="AA2828" s="1">
        <v>293.20123291015619</v>
      </c>
      <c r="AB2828" s="1" t="s">
        <v>3564</v>
      </c>
      <c r="AC2828" s="3">
        <v>164</v>
      </c>
      <c r="AD2828" s="3">
        <f>_xlfn.XLOOKUP(B2828,EVENTOS!B:B,EVENTOS!M:M,"--",0,1)</f>
        <v>534</v>
      </c>
      <c r="AE2828" s="3">
        <v>2</v>
      </c>
      <c r="AF2828" s="12">
        <f>_xlfn.XLOOKUP(C2828,ESTACIONES!B:B,ESTACIONES!N:N,0,0,1)</f>
        <v>5.8301523086206695</v>
      </c>
      <c r="AG2828">
        <f>_xlfn.XLOOKUP(A2828,'L y W'!A:A,'L y W'!B:B,0,0,1)</f>
        <v>33.689921574149075</v>
      </c>
      <c r="AH2828">
        <f>_xlfn.XLOOKUP(A2828,'L y W'!A:A,'L y W'!C:C,0,0,1)</f>
        <v>21.632165654072953</v>
      </c>
    </row>
    <row r="2829" spans="1:34" x14ac:dyDescent="0.3">
      <c r="A2829" s="1">
        <v>5402</v>
      </c>
      <c r="B2829" s="1" t="s">
        <v>3506</v>
      </c>
      <c r="C2829" s="1" t="s">
        <v>2360</v>
      </c>
      <c r="D2829" s="1">
        <v>2019</v>
      </c>
      <c r="E2829" s="1">
        <v>1</v>
      </c>
      <c r="F2829" s="1">
        <v>20</v>
      </c>
      <c r="G2829" s="1">
        <v>1</v>
      </c>
      <c r="H2829" s="1">
        <v>32</v>
      </c>
      <c r="I2829" s="1">
        <v>51</v>
      </c>
      <c r="J2829" s="1">
        <v>-30.276</v>
      </c>
      <c r="K2829" s="1">
        <v>-71.364000000000004</v>
      </c>
      <c r="L2829" s="1">
        <v>6.7</v>
      </c>
      <c r="M2829" s="1">
        <v>50.1</v>
      </c>
      <c r="N2829" s="1">
        <v>-32.845742000000001</v>
      </c>
      <c r="O2829" s="1">
        <v>-70.129705999999999</v>
      </c>
      <c r="P2829" s="1">
        <v>0</v>
      </c>
      <c r="Q2829" s="1">
        <v>321</v>
      </c>
      <c r="R2829" s="7">
        <v>2.6</v>
      </c>
      <c r="S2829" s="1">
        <v>187</v>
      </c>
      <c r="T2829" s="1">
        <v>39</v>
      </c>
      <c r="U2829" s="1">
        <v>-106</v>
      </c>
      <c r="V2829" s="1">
        <v>28</v>
      </c>
      <c r="W2829" s="1">
        <v>53</v>
      </c>
      <c r="X2829" s="1">
        <v>-77</v>
      </c>
      <c r="Y2829" s="1">
        <v>308.07938978219079</v>
      </c>
      <c r="Z2829" s="1">
        <v>312.12644938961364</v>
      </c>
      <c r="AA2829" s="1">
        <v>293.05270385742188</v>
      </c>
      <c r="AB2829" s="1" t="s">
        <v>3565</v>
      </c>
      <c r="AC2829" s="3">
        <v>141</v>
      </c>
      <c r="AD2829" s="3">
        <f>_xlfn.XLOOKUP(B2829,EVENTOS!B:B,EVENTOS!M:M,"--",0,1)</f>
        <v>534</v>
      </c>
      <c r="AE2829" s="3">
        <v>2</v>
      </c>
      <c r="AF2829" s="12">
        <f>_xlfn.XLOOKUP(C2829,ESTACIONES!B:B,ESTACIONES!N:N,0,0,1)</f>
        <v>3.4441852784086366</v>
      </c>
      <c r="AG2829">
        <f>_xlfn.XLOOKUP(A2829,'L y W'!A:A,'L y W'!B:B,0,0,1)</f>
        <v>33.689921574149075</v>
      </c>
      <c r="AH2829">
        <f>_xlfn.XLOOKUP(A2829,'L y W'!A:A,'L y W'!C:C,0,0,1)</f>
        <v>21.632165654072953</v>
      </c>
    </row>
    <row r="2830" spans="1:34" x14ac:dyDescent="0.3">
      <c r="A2830" s="1">
        <v>5403</v>
      </c>
      <c r="B2830" s="1" t="s">
        <v>3506</v>
      </c>
      <c r="C2830" s="1" t="s">
        <v>2904</v>
      </c>
      <c r="D2830" s="1">
        <v>2019</v>
      </c>
      <c r="E2830" s="1">
        <v>1</v>
      </c>
      <c r="F2830" s="1">
        <v>20</v>
      </c>
      <c r="G2830" s="1">
        <v>1</v>
      </c>
      <c r="H2830" s="1">
        <v>32</v>
      </c>
      <c r="I2830" s="1">
        <v>51</v>
      </c>
      <c r="J2830" s="1">
        <v>-30.276</v>
      </c>
      <c r="K2830" s="1">
        <v>-71.364000000000004</v>
      </c>
      <c r="L2830" s="1">
        <v>6.7</v>
      </c>
      <c r="M2830" s="1">
        <v>50.1</v>
      </c>
      <c r="N2830" s="1">
        <v>-32.839585999999997</v>
      </c>
      <c r="O2830" s="1">
        <v>-70.604157999999998</v>
      </c>
      <c r="P2830" s="1">
        <v>848</v>
      </c>
      <c r="Q2830" s="1">
        <v>733</v>
      </c>
      <c r="R2830" s="7">
        <v>1.7625000000000002</v>
      </c>
      <c r="S2830" s="1">
        <v>187</v>
      </c>
      <c r="T2830" s="1">
        <v>39</v>
      </c>
      <c r="U2830" s="1">
        <v>-106</v>
      </c>
      <c r="V2830" s="1">
        <v>28</v>
      </c>
      <c r="W2830" s="1">
        <v>53</v>
      </c>
      <c r="X2830" s="1">
        <v>-77</v>
      </c>
      <c r="Y2830" s="1">
        <v>293.25714614491307</v>
      </c>
      <c r="Z2830" s="1">
        <v>297.64988236023021</v>
      </c>
      <c r="AA2830" s="1">
        <v>278.08340454101563</v>
      </c>
      <c r="AB2830" s="1" t="s">
        <v>3566</v>
      </c>
      <c r="AC2830" s="3">
        <v>165</v>
      </c>
      <c r="AD2830" s="3">
        <f>_xlfn.XLOOKUP(B2830,EVENTOS!B:B,EVENTOS!M:M,"--",0,1)</f>
        <v>534</v>
      </c>
      <c r="AE2830" s="3">
        <v>2</v>
      </c>
      <c r="AF2830" s="12">
        <f>_xlfn.XLOOKUP(C2830,ESTACIONES!B:B,ESTACIONES!N:N,0,0,1)</f>
        <v>1.7763599676124047</v>
      </c>
      <c r="AG2830">
        <f>_xlfn.XLOOKUP(A2830,'L y W'!A:A,'L y W'!B:B,0,0,1)</f>
        <v>33.689921574149075</v>
      </c>
      <c r="AH2830">
        <f>_xlfn.XLOOKUP(A2830,'L y W'!A:A,'L y W'!C:C,0,0,1)</f>
        <v>21.632165654072953</v>
      </c>
    </row>
    <row r="2831" spans="1:34" x14ac:dyDescent="0.3">
      <c r="A2831" s="1">
        <v>5405</v>
      </c>
      <c r="B2831" s="1" t="s">
        <v>3506</v>
      </c>
      <c r="C2831" s="1" t="s">
        <v>179</v>
      </c>
      <c r="D2831" s="1">
        <v>2019</v>
      </c>
      <c r="E2831" s="1">
        <v>1</v>
      </c>
      <c r="F2831" s="1">
        <v>20</v>
      </c>
      <c r="G2831" s="1">
        <v>1</v>
      </c>
      <c r="H2831" s="1">
        <v>32</v>
      </c>
      <c r="I2831" s="1">
        <v>51</v>
      </c>
      <c r="J2831" s="1">
        <v>-30.276</v>
      </c>
      <c r="K2831" s="1">
        <v>-71.364000000000004</v>
      </c>
      <c r="L2831" s="1">
        <v>6.7</v>
      </c>
      <c r="M2831" s="1">
        <v>50.1</v>
      </c>
      <c r="N2831" s="1">
        <v>-32.7637</v>
      </c>
      <c r="O2831" s="1">
        <v>-70.550799999999995</v>
      </c>
      <c r="P2831" s="1">
        <v>0</v>
      </c>
      <c r="Q2831" s="1">
        <v>688</v>
      </c>
      <c r="R2831" s="7">
        <v>7.85</v>
      </c>
      <c r="S2831" s="1">
        <v>187</v>
      </c>
      <c r="T2831" s="1">
        <v>39</v>
      </c>
      <c r="U2831" s="1">
        <v>-106</v>
      </c>
      <c r="V2831" s="1">
        <v>28</v>
      </c>
      <c r="W2831" s="1">
        <v>53</v>
      </c>
      <c r="X2831" s="1">
        <v>-77</v>
      </c>
      <c r="Y2831" s="1">
        <v>286.43934012349627</v>
      </c>
      <c r="Z2831" s="1">
        <v>290.78773284026954</v>
      </c>
      <c r="AA2831" s="1">
        <v>271.3502197265625</v>
      </c>
      <c r="AB2831" s="1" t="s">
        <v>3567</v>
      </c>
      <c r="AC2831" s="3">
        <v>40</v>
      </c>
      <c r="AD2831" s="3">
        <f>_xlfn.XLOOKUP(B2831,EVENTOS!B:B,EVENTOS!M:M,"--",0,1)</f>
        <v>534</v>
      </c>
      <c r="AE2831" s="3">
        <v>2</v>
      </c>
      <c r="AF2831" s="12">
        <f>_xlfn.XLOOKUP(C2831,ESTACIONES!B:B,ESTACIONES!N:N,0,0,1)</f>
        <v>2.5932541292104783</v>
      </c>
      <c r="AG2831">
        <f>_xlfn.XLOOKUP(A2831,'L y W'!A:A,'L y W'!B:B,0,0,1)</f>
        <v>33.689921574149075</v>
      </c>
      <c r="AH2831">
        <f>_xlfn.XLOOKUP(A2831,'L y W'!A:A,'L y W'!C:C,0,0,1)</f>
        <v>21.632165654072953</v>
      </c>
    </row>
    <row r="2832" spans="1:34" x14ac:dyDescent="0.3">
      <c r="A2832" s="1">
        <v>5407</v>
      </c>
      <c r="B2832" s="1" t="s">
        <v>3568</v>
      </c>
      <c r="C2832" s="1" t="s">
        <v>3033</v>
      </c>
      <c r="D2832" s="1">
        <v>2019</v>
      </c>
      <c r="E2832" s="1">
        <v>1</v>
      </c>
      <c r="F2832" s="1">
        <v>20</v>
      </c>
      <c r="G2832" s="1">
        <v>9</v>
      </c>
      <c r="H2832" s="1">
        <v>23</v>
      </c>
      <c r="I2832" s="1">
        <v>33</v>
      </c>
      <c r="J2832" s="1">
        <v>-29.972999999999999</v>
      </c>
      <c r="K2832" s="1">
        <v>-71.947000000000003</v>
      </c>
      <c r="L2832" s="1">
        <v>4.7</v>
      </c>
      <c r="M2832" s="1">
        <v>24.1</v>
      </c>
      <c r="N2832" s="1">
        <v>-29.87914</v>
      </c>
      <c r="O2832" s="1">
        <v>-71.271379999999994</v>
      </c>
      <c r="P2832" s="1">
        <v>34</v>
      </c>
      <c r="Q2832" s="1">
        <v>281</v>
      </c>
      <c r="R2832" s="7">
        <v>1.3</v>
      </c>
      <c r="S2832" s="1" t="s">
        <v>38</v>
      </c>
      <c r="T2832" s="1" t="s">
        <v>38</v>
      </c>
      <c r="U2832" s="1" t="s">
        <v>38</v>
      </c>
      <c r="V2832" s="1" t="s">
        <v>38</v>
      </c>
      <c r="W2832" s="1" t="s">
        <v>38</v>
      </c>
      <c r="X2832" s="1" t="s">
        <v>38</v>
      </c>
      <c r="Y2832" s="1">
        <v>66.060710192103201</v>
      </c>
      <c r="Z2832" s="1">
        <v>70.331126729813221</v>
      </c>
      <c r="AA2832" s="1">
        <v>70.331126729813221</v>
      </c>
      <c r="AB2832" s="1" t="s">
        <v>3569</v>
      </c>
      <c r="AC2832" s="3">
        <v>167</v>
      </c>
      <c r="AD2832" s="3">
        <f>_xlfn.XLOOKUP(B2832,EVENTOS!B:B,EVENTOS!M:M,"--",0,1)</f>
        <v>536</v>
      </c>
      <c r="AE2832" s="3">
        <v>1</v>
      </c>
      <c r="AF2832" s="12">
        <f>_xlfn.XLOOKUP(C2832,ESTACIONES!B:B,ESTACIONES!N:N,0,0,1)</f>
        <v>5.5979427813837539</v>
      </c>
      <c r="AG2832" t="e">
        <f>_xlfn.XLOOKUP(A2832,'L y W'!A:A,'L y W'!B:B,0,0,1)</f>
        <v>#N/A</v>
      </c>
      <c r="AH2832" t="e">
        <f>_xlfn.XLOOKUP(A2832,'L y W'!A:A,'L y W'!C:C,0,0,1)</f>
        <v>#N/A</v>
      </c>
    </row>
    <row r="2833" spans="1:34" x14ac:dyDescent="0.3">
      <c r="A2833" s="1">
        <v>5408</v>
      </c>
      <c r="B2833" s="1" t="s">
        <v>3568</v>
      </c>
      <c r="C2833" s="1" t="s">
        <v>2859</v>
      </c>
      <c r="D2833" s="1">
        <v>2019</v>
      </c>
      <c r="E2833" s="1">
        <v>1</v>
      </c>
      <c r="F2833" s="1">
        <v>20</v>
      </c>
      <c r="G2833" s="1">
        <v>9</v>
      </c>
      <c r="H2833" s="1">
        <v>23</v>
      </c>
      <c r="I2833" s="1">
        <v>33</v>
      </c>
      <c r="J2833" s="1">
        <v>-29.972999999999999</v>
      </c>
      <c r="K2833" s="1">
        <v>-71.947000000000003</v>
      </c>
      <c r="L2833" s="1">
        <v>4.7</v>
      </c>
      <c r="M2833" s="1">
        <v>24.1</v>
      </c>
      <c r="N2833" s="1">
        <v>-29.90438</v>
      </c>
      <c r="O2833" s="1">
        <v>-71.237939999999995</v>
      </c>
      <c r="P2833" s="1">
        <v>73</v>
      </c>
      <c r="Q2833" s="1">
        <v>529</v>
      </c>
      <c r="R2833" s="7">
        <v>1.6023809523809527</v>
      </c>
      <c r="S2833" s="1" t="s">
        <v>38</v>
      </c>
      <c r="T2833" s="1" t="s">
        <v>38</v>
      </c>
      <c r="U2833" s="1" t="s">
        <v>38</v>
      </c>
      <c r="V2833" s="1" t="s">
        <v>38</v>
      </c>
      <c r="W2833" s="1" t="s">
        <v>38</v>
      </c>
      <c r="X2833" s="1" t="s">
        <v>38</v>
      </c>
      <c r="Y2833" s="1">
        <v>68.877772891340939</v>
      </c>
      <c r="Z2833" s="1">
        <v>72.996448731915308</v>
      </c>
      <c r="AA2833" s="1">
        <v>72.996448731915308</v>
      </c>
      <c r="AB2833" s="1" t="s">
        <v>3570</v>
      </c>
      <c r="AC2833" s="3">
        <v>160</v>
      </c>
      <c r="AD2833" s="3">
        <f>_xlfn.XLOOKUP(B2833,EVENTOS!B:B,EVENTOS!M:M,"--",0,1)</f>
        <v>536</v>
      </c>
      <c r="AE2833" s="3">
        <v>1</v>
      </c>
      <c r="AF2833" s="12">
        <f>_xlfn.XLOOKUP(C2833,ESTACIONES!B:B,ESTACIONES!N:N,0,0,1)</f>
        <v>2.2613598152657159</v>
      </c>
      <c r="AG2833" t="e">
        <f>_xlfn.XLOOKUP(A2833,'L y W'!A:A,'L y W'!B:B,0,0,1)</f>
        <v>#N/A</v>
      </c>
      <c r="AH2833" t="e">
        <f>_xlfn.XLOOKUP(A2833,'L y W'!A:A,'L y W'!C:C,0,0,1)</f>
        <v>#N/A</v>
      </c>
    </row>
    <row r="2834" spans="1:34" x14ac:dyDescent="0.3">
      <c r="A2834" s="1">
        <v>541</v>
      </c>
      <c r="B2834" s="1" t="s">
        <v>3571</v>
      </c>
      <c r="C2834" s="1" t="s">
        <v>482</v>
      </c>
      <c r="D2834" s="1">
        <v>2014</v>
      </c>
      <c r="E2834" s="1">
        <v>7</v>
      </c>
      <c r="F2834" s="1">
        <v>13</v>
      </c>
      <c r="G2834" s="1">
        <v>20</v>
      </c>
      <c r="H2834" s="1">
        <v>54</v>
      </c>
      <c r="I2834" s="1">
        <v>14</v>
      </c>
      <c r="J2834" s="1">
        <v>-20.238</v>
      </c>
      <c r="K2834" s="1">
        <v>-70.308999999999997</v>
      </c>
      <c r="L2834" s="1">
        <v>5.6</v>
      </c>
      <c r="M2834" s="1">
        <v>40.700000000000003</v>
      </c>
      <c r="N2834" s="1">
        <v>-21.043230000000001</v>
      </c>
      <c r="O2834" s="1">
        <v>-69.487399999999994</v>
      </c>
      <c r="P2834" s="1">
        <v>0</v>
      </c>
      <c r="Q2834" s="1">
        <v>603</v>
      </c>
      <c r="R2834" s="7">
        <v>3.4</v>
      </c>
      <c r="S2834" s="1">
        <v>341</v>
      </c>
      <c r="T2834" s="1">
        <v>29</v>
      </c>
      <c r="U2834" s="1">
        <v>108</v>
      </c>
      <c r="V2834" s="1">
        <v>140</v>
      </c>
      <c r="W2834" s="1">
        <v>63</v>
      </c>
      <c r="X2834" s="1">
        <v>80</v>
      </c>
      <c r="Y2834" s="1">
        <v>123.60812310713371</v>
      </c>
      <c r="Z2834" s="1">
        <v>130.13630584148424</v>
      </c>
      <c r="AA2834" s="1">
        <v>144.85</v>
      </c>
      <c r="AB2834" s="1" t="s">
        <v>3572</v>
      </c>
      <c r="AC2834" s="3">
        <v>55</v>
      </c>
      <c r="AD2834" s="3">
        <f>_xlfn.XLOOKUP(B2834,EVENTOS!B:B,EVENTOS!M:M,"--",0,1)</f>
        <v>537</v>
      </c>
      <c r="AE2834" s="3">
        <v>1</v>
      </c>
      <c r="AF2834" s="12">
        <f>_xlfn.XLOOKUP(C2834,ESTACIONES!B:B,ESTACIONES!N:N,0,0,1)</f>
        <v>1.9568435515885059</v>
      </c>
      <c r="AG2834">
        <f>_xlfn.XLOOKUP(A2834,'L y W'!A:A,'L y W'!B:B,0,0,1)</f>
        <v>5.5641649987299706</v>
      </c>
      <c r="AH2834">
        <f>_xlfn.XLOOKUP(A2834,'L y W'!A:A,'L y W'!C:C,0,0,1)</f>
        <v>5.8479008414448064</v>
      </c>
    </row>
    <row r="2835" spans="1:34" x14ac:dyDescent="0.3">
      <c r="A2835" s="1">
        <v>5415</v>
      </c>
      <c r="B2835" s="1" t="s">
        <v>3573</v>
      </c>
      <c r="C2835" s="1" t="s">
        <v>93</v>
      </c>
      <c r="D2835" s="1">
        <v>2019</v>
      </c>
      <c r="E2835" s="1">
        <v>1</v>
      </c>
      <c r="F2835" s="1">
        <v>24</v>
      </c>
      <c r="G2835" s="1">
        <v>10</v>
      </c>
      <c r="H2835" s="1">
        <v>28</v>
      </c>
      <c r="I2835" s="1">
        <v>28</v>
      </c>
      <c r="J2835" s="1">
        <v>-30.173999999999999</v>
      </c>
      <c r="K2835" s="1">
        <v>-71.215000000000003</v>
      </c>
      <c r="L2835" s="1">
        <v>5</v>
      </c>
      <c r="M2835" s="1">
        <v>57.7</v>
      </c>
      <c r="N2835" s="1">
        <v>-29.877189999999999</v>
      </c>
      <c r="O2835" s="1">
        <v>-71.237870000000001</v>
      </c>
      <c r="P2835" s="1">
        <v>0</v>
      </c>
      <c r="Q2835" s="1">
        <v>399</v>
      </c>
      <c r="R2835" s="7">
        <v>1.18</v>
      </c>
      <c r="S2835" s="1" t="s">
        <v>38</v>
      </c>
      <c r="T2835" s="1" t="s">
        <v>38</v>
      </c>
      <c r="U2835" s="1" t="s">
        <v>38</v>
      </c>
      <c r="V2835" s="1" t="s">
        <v>38</v>
      </c>
      <c r="W2835" s="1" t="s">
        <v>38</v>
      </c>
      <c r="X2835" s="1" t="s">
        <v>38</v>
      </c>
      <c r="Y2835" s="1">
        <v>32.976116596448072</v>
      </c>
      <c r="Z2835" s="1">
        <v>66.458364904521531</v>
      </c>
      <c r="AA2835" s="1">
        <v>66.458364904521531</v>
      </c>
      <c r="AB2835" s="1" t="s">
        <v>3574</v>
      </c>
      <c r="AC2835" s="3">
        <v>16</v>
      </c>
      <c r="AD2835" s="3">
        <f>_xlfn.XLOOKUP(B2835,EVENTOS!B:B,EVENTOS!M:M,"--",0,1)</f>
        <v>538</v>
      </c>
      <c r="AE2835" s="3">
        <v>2</v>
      </c>
      <c r="AF2835" s="12">
        <f>_xlfn.XLOOKUP(C2835,ESTACIONES!B:B,ESTACIONES!N:N,0,0,1)</f>
        <v>2.8226612561991336</v>
      </c>
      <c r="AG2835" t="e">
        <f>_xlfn.XLOOKUP(A2835,'L y W'!A:A,'L y W'!B:B,0,0,1)</f>
        <v>#N/A</v>
      </c>
      <c r="AH2835" t="e">
        <f>_xlfn.XLOOKUP(A2835,'L y W'!A:A,'L y W'!C:C,0,0,1)</f>
        <v>#N/A</v>
      </c>
    </row>
    <row r="2836" spans="1:34" x14ac:dyDescent="0.3">
      <c r="A2836" s="1">
        <v>5419</v>
      </c>
      <c r="B2836" s="1" t="s">
        <v>3573</v>
      </c>
      <c r="C2836" s="1" t="s">
        <v>107</v>
      </c>
      <c r="D2836" s="1">
        <v>2019</v>
      </c>
      <c r="E2836" s="1">
        <v>1</v>
      </c>
      <c r="F2836" s="1">
        <v>24</v>
      </c>
      <c r="G2836" s="1">
        <v>10</v>
      </c>
      <c r="H2836" s="1">
        <v>28</v>
      </c>
      <c r="I2836" s="1">
        <v>28</v>
      </c>
      <c r="J2836" s="1">
        <v>-30.173999999999999</v>
      </c>
      <c r="K2836" s="1">
        <v>-71.215000000000003</v>
      </c>
      <c r="L2836" s="1">
        <v>5</v>
      </c>
      <c r="M2836" s="1">
        <v>57.7</v>
      </c>
      <c r="N2836" s="1">
        <v>-29.510639999999999</v>
      </c>
      <c r="O2836" s="1">
        <v>-71.200360000000003</v>
      </c>
      <c r="P2836" s="1">
        <v>0</v>
      </c>
      <c r="Q2836" s="1">
        <v>576</v>
      </c>
      <c r="R2836" s="7">
        <v>5.77</v>
      </c>
      <c r="S2836" s="1" t="s">
        <v>38</v>
      </c>
      <c r="T2836" s="1" t="s">
        <v>38</v>
      </c>
      <c r="U2836" s="1" t="s">
        <v>38</v>
      </c>
      <c r="V2836" s="1" t="s">
        <v>38</v>
      </c>
      <c r="W2836" s="1" t="s">
        <v>38</v>
      </c>
      <c r="X2836" s="1" t="s">
        <v>38</v>
      </c>
      <c r="Y2836" s="1">
        <v>73.546929244171594</v>
      </c>
      <c r="Z2836" s="1">
        <v>93.479627733785847</v>
      </c>
      <c r="AA2836" s="1">
        <v>93.479627733785847</v>
      </c>
      <c r="AB2836" s="1" t="s">
        <v>3575</v>
      </c>
      <c r="AC2836" s="3">
        <v>19</v>
      </c>
      <c r="AD2836" s="3">
        <f>_xlfn.XLOOKUP(B2836,EVENTOS!B:B,EVENTOS!M:M,"--",0,1)</f>
        <v>538</v>
      </c>
      <c r="AE2836" s="3">
        <v>2</v>
      </c>
      <c r="AF2836" s="12">
        <f>_xlfn.XLOOKUP(C2836,ESTACIONES!B:B,ESTACIONES!N:N,0,0,1)</f>
        <v>3.0510064704910347</v>
      </c>
      <c r="AG2836" t="e">
        <f>_xlfn.XLOOKUP(A2836,'L y W'!A:A,'L y W'!B:B,0,0,1)</f>
        <v>#N/A</v>
      </c>
      <c r="AH2836" t="e">
        <f>_xlfn.XLOOKUP(A2836,'L y W'!A:A,'L y W'!C:C,0,0,1)</f>
        <v>#N/A</v>
      </c>
    </row>
    <row r="2837" spans="1:34" x14ac:dyDescent="0.3">
      <c r="A2837" s="1">
        <v>542</v>
      </c>
      <c r="B2837" s="1" t="s">
        <v>3571</v>
      </c>
      <c r="C2837" s="1" t="s">
        <v>473</v>
      </c>
      <c r="D2837" s="1">
        <v>2014</v>
      </c>
      <c r="E2837" s="1">
        <v>7</v>
      </c>
      <c r="F2837" s="1">
        <v>13</v>
      </c>
      <c r="G2837" s="1">
        <v>20</v>
      </c>
      <c r="H2837" s="1">
        <v>54</v>
      </c>
      <c r="I2837" s="1">
        <v>14</v>
      </c>
      <c r="J2837" s="1">
        <v>-20.238</v>
      </c>
      <c r="K2837" s="1">
        <v>-70.308999999999997</v>
      </c>
      <c r="L2837" s="1">
        <v>5.6</v>
      </c>
      <c r="M2837" s="1">
        <v>40.700000000000003</v>
      </c>
      <c r="N2837" s="1">
        <v>-20.27291</v>
      </c>
      <c r="O2837" s="1">
        <v>-70.122309999999999</v>
      </c>
      <c r="P2837" s="1">
        <v>0</v>
      </c>
      <c r="Q2837" s="1">
        <v>725</v>
      </c>
      <c r="R2837" s="7">
        <v>1.36</v>
      </c>
      <c r="S2837" s="1">
        <v>341</v>
      </c>
      <c r="T2837" s="1">
        <v>29</v>
      </c>
      <c r="U2837" s="1">
        <v>108</v>
      </c>
      <c r="V2837" s="1">
        <v>140</v>
      </c>
      <c r="W2837" s="1">
        <v>63</v>
      </c>
      <c r="X2837" s="1">
        <v>80</v>
      </c>
      <c r="Y2837" s="1">
        <v>19.88406377261537</v>
      </c>
      <c r="Z2837" s="1">
        <v>45.29752743929226</v>
      </c>
      <c r="AA2837" s="1">
        <v>63.18</v>
      </c>
      <c r="AB2837" s="1" t="s">
        <v>3576</v>
      </c>
      <c r="AC2837" s="3">
        <v>53</v>
      </c>
      <c r="AD2837" s="3">
        <f>_xlfn.XLOOKUP(B2837,EVENTOS!B:B,EVENTOS!M:M,"--",0,1)</f>
        <v>537</v>
      </c>
      <c r="AE2837" s="3">
        <v>1</v>
      </c>
      <c r="AF2837" s="12">
        <f>_xlfn.XLOOKUP(C2837,ESTACIONES!B:B,ESTACIONES!N:N,0,0,1)</f>
        <v>3.8168177816451578</v>
      </c>
      <c r="AG2837">
        <f>_xlfn.XLOOKUP(A2837,'L y W'!A:A,'L y W'!B:B,0,0,1)</f>
        <v>5.5641649987299706</v>
      </c>
      <c r="AH2837">
        <f>_xlfn.XLOOKUP(A2837,'L y W'!A:A,'L y W'!C:C,0,0,1)</f>
        <v>5.8479008414448064</v>
      </c>
    </row>
    <row r="2838" spans="1:34" x14ac:dyDescent="0.3">
      <c r="A2838" s="1">
        <v>5420</v>
      </c>
      <c r="B2838" s="1" t="s">
        <v>3573</v>
      </c>
      <c r="C2838" s="1" t="s">
        <v>43</v>
      </c>
      <c r="D2838" s="1">
        <v>2019</v>
      </c>
      <c r="E2838" s="1">
        <v>1</v>
      </c>
      <c r="F2838" s="1">
        <v>24</v>
      </c>
      <c r="G2838" s="1">
        <v>10</v>
      </c>
      <c r="H2838" s="1">
        <v>28</v>
      </c>
      <c r="I2838" s="1">
        <v>28</v>
      </c>
      <c r="J2838" s="1">
        <v>-30.173999999999999</v>
      </c>
      <c r="K2838" s="1">
        <v>-71.215000000000003</v>
      </c>
      <c r="L2838" s="1">
        <v>5</v>
      </c>
      <c r="M2838" s="1">
        <v>57.7</v>
      </c>
      <c r="N2838" s="1">
        <v>-30.23387</v>
      </c>
      <c r="O2838" s="1">
        <v>-71.081590000000006</v>
      </c>
      <c r="P2838" s="1">
        <v>1032</v>
      </c>
      <c r="Q2838" s="1">
        <v>517</v>
      </c>
      <c r="R2838" s="7">
        <v>6.5</v>
      </c>
      <c r="S2838" s="1" t="s">
        <v>38</v>
      </c>
      <c r="T2838" s="1" t="s">
        <v>38</v>
      </c>
      <c r="U2838" s="1" t="s">
        <v>38</v>
      </c>
      <c r="V2838" s="1" t="s">
        <v>38</v>
      </c>
      <c r="W2838" s="1" t="s">
        <v>38</v>
      </c>
      <c r="X2838" s="1" t="s">
        <v>38</v>
      </c>
      <c r="Y2838" s="1">
        <v>14.459059415008598</v>
      </c>
      <c r="Z2838" s="1">
        <v>60.485636502947941</v>
      </c>
      <c r="AA2838" s="1">
        <v>60.485636502947941</v>
      </c>
      <c r="AB2838" s="1" t="s">
        <v>3577</v>
      </c>
      <c r="AC2838" s="3">
        <v>5</v>
      </c>
      <c r="AD2838" s="3">
        <f>_xlfn.XLOOKUP(B2838,EVENTOS!B:B,EVENTOS!M:M,"--",0,1)</f>
        <v>538</v>
      </c>
      <c r="AE2838" s="3">
        <v>2</v>
      </c>
      <c r="AF2838" s="12">
        <f>_xlfn.XLOOKUP(C2838,ESTACIONES!B:B,ESTACIONES!N:N,0,0,1)</f>
        <v>2.335647305457484</v>
      </c>
      <c r="AG2838" t="e">
        <f>_xlfn.XLOOKUP(A2838,'L y W'!A:A,'L y W'!B:B,0,0,1)</f>
        <v>#N/A</v>
      </c>
      <c r="AH2838" t="e">
        <f>_xlfn.XLOOKUP(A2838,'L y W'!A:A,'L y W'!C:C,0,0,1)</f>
        <v>#N/A</v>
      </c>
    </row>
    <row r="2839" spans="1:34" x14ac:dyDescent="0.3">
      <c r="A2839" s="1">
        <v>5422</v>
      </c>
      <c r="B2839" s="1" t="s">
        <v>3573</v>
      </c>
      <c r="C2839" s="1" t="s">
        <v>524</v>
      </c>
      <c r="D2839" s="1">
        <v>2019</v>
      </c>
      <c r="E2839" s="1">
        <v>1</v>
      </c>
      <c r="F2839" s="1">
        <v>24</v>
      </c>
      <c r="G2839" s="1">
        <v>10</v>
      </c>
      <c r="H2839" s="1">
        <v>28</v>
      </c>
      <c r="I2839" s="1">
        <v>28</v>
      </c>
      <c r="J2839" s="1">
        <v>-30.173999999999999</v>
      </c>
      <c r="K2839" s="1">
        <v>-71.215000000000003</v>
      </c>
      <c r="L2839" s="1">
        <v>5</v>
      </c>
      <c r="M2839" s="1">
        <v>57.7</v>
      </c>
      <c r="N2839" s="1">
        <v>-30.579305999999999</v>
      </c>
      <c r="O2839" s="1">
        <v>-71.494556000000003</v>
      </c>
      <c r="P2839" s="1">
        <v>203</v>
      </c>
      <c r="Q2839" s="1">
        <v>505</v>
      </c>
      <c r="R2839" s="7">
        <v>1.75</v>
      </c>
      <c r="S2839" s="1" t="s">
        <v>38</v>
      </c>
      <c r="T2839" s="1" t="s">
        <v>38</v>
      </c>
      <c r="U2839" s="1" t="s">
        <v>38</v>
      </c>
      <c r="V2839" s="1" t="s">
        <v>38</v>
      </c>
      <c r="W2839" s="1" t="s">
        <v>38</v>
      </c>
      <c r="X2839" s="1" t="s">
        <v>38</v>
      </c>
      <c r="Y2839" s="1">
        <v>52.353596955828579</v>
      </c>
      <c r="Z2839" s="1">
        <v>78.06187624707303</v>
      </c>
      <c r="AA2839" s="1">
        <v>78.06187624707303</v>
      </c>
      <c r="AB2839" s="1" t="s">
        <v>3578</v>
      </c>
      <c r="AC2839" s="3">
        <v>59</v>
      </c>
      <c r="AD2839" s="3">
        <f>_xlfn.XLOOKUP(B2839,EVENTOS!B:B,EVENTOS!M:M,"--",0,1)</f>
        <v>538</v>
      </c>
      <c r="AE2839" s="3">
        <v>2</v>
      </c>
      <c r="AF2839" s="12">
        <f>_xlfn.XLOOKUP(C2839,ESTACIONES!B:B,ESTACIONES!N:N,0,0,1)</f>
        <v>2.4467954161962564</v>
      </c>
      <c r="AG2839" t="e">
        <f>_xlfn.XLOOKUP(A2839,'L y W'!A:A,'L y W'!B:B,0,0,1)</f>
        <v>#N/A</v>
      </c>
      <c r="AH2839" t="e">
        <f>_xlfn.XLOOKUP(A2839,'L y W'!A:A,'L y W'!C:C,0,0,1)</f>
        <v>#N/A</v>
      </c>
    </row>
    <row r="2840" spans="1:34" x14ac:dyDescent="0.3">
      <c r="A2840" s="1">
        <v>5425</v>
      </c>
      <c r="B2840" s="1" t="s">
        <v>3573</v>
      </c>
      <c r="C2840" s="1" t="s">
        <v>3033</v>
      </c>
      <c r="D2840" s="1">
        <v>2019</v>
      </c>
      <c r="E2840" s="1">
        <v>1</v>
      </c>
      <c r="F2840" s="1">
        <v>24</v>
      </c>
      <c r="G2840" s="1">
        <v>10</v>
      </c>
      <c r="H2840" s="1">
        <v>28</v>
      </c>
      <c r="I2840" s="1">
        <v>28</v>
      </c>
      <c r="J2840" s="1">
        <v>-30.173999999999999</v>
      </c>
      <c r="K2840" s="1">
        <v>-71.215000000000003</v>
      </c>
      <c r="L2840" s="1">
        <v>5</v>
      </c>
      <c r="M2840" s="1">
        <v>57.7</v>
      </c>
      <c r="N2840" s="1">
        <v>-29.87914</v>
      </c>
      <c r="O2840" s="1">
        <v>-71.271379999999994</v>
      </c>
      <c r="P2840" s="1">
        <v>34</v>
      </c>
      <c r="Q2840" s="1">
        <v>281</v>
      </c>
      <c r="R2840" s="7">
        <v>1.3</v>
      </c>
      <c r="S2840" s="1" t="s">
        <v>38</v>
      </c>
      <c r="T2840" s="1" t="s">
        <v>38</v>
      </c>
      <c r="U2840" s="1" t="s">
        <v>38</v>
      </c>
      <c r="V2840" s="1" t="s">
        <v>38</v>
      </c>
      <c r="W2840" s="1" t="s">
        <v>38</v>
      </c>
      <c r="X2840" s="1" t="s">
        <v>38</v>
      </c>
      <c r="Y2840" s="1">
        <v>33.135428698958307</v>
      </c>
      <c r="Z2840" s="1">
        <v>66.567044331739339</v>
      </c>
      <c r="AA2840" s="1">
        <v>66.567044331739339</v>
      </c>
      <c r="AB2840" s="1" t="s">
        <v>3579</v>
      </c>
      <c r="AC2840" s="3">
        <v>167</v>
      </c>
      <c r="AD2840" s="3">
        <f>_xlfn.XLOOKUP(B2840,EVENTOS!B:B,EVENTOS!M:M,"--",0,1)</f>
        <v>538</v>
      </c>
      <c r="AE2840" s="3">
        <v>2</v>
      </c>
      <c r="AF2840" s="12">
        <f>_xlfn.XLOOKUP(C2840,ESTACIONES!B:B,ESTACIONES!N:N,0,0,1)</f>
        <v>5.5979427813837539</v>
      </c>
      <c r="AG2840" t="e">
        <f>_xlfn.XLOOKUP(A2840,'L y W'!A:A,'L y W'!B:B,0,0,1)</f>
        <v>#N/A</v>
      </c>
      <c r="AH2840" t="e">
        <f>_xlfn.XLOOKUP(A2840,'L y W'!A:A,'L y W'!C:C,0,0,1)</f>
        <v>#N/A</v>
      </c>
    </row>
    <row r="2841" spans="1:34" x14ac:dyDescent="0.3">
      <c r="A2841" s="1">
        <v>5426</v>
      </c>
      <c r="B2841" s="1" t="s">
        <v>3573</v>
      </c>
      <c r="C2841" s="1" t="s">
        <v>2859</v>
      </c>
      <c r="D2841" s="1">
        <v>2019</v>
      </c>
      <c r="E2841" s="1">
        <v>1</v>
      </c>
      <c r="F2841" s="1">
        <v>24</v>
      </c>
      <c r="G2841" s="1">
        <v>10</v>
      </c>
      <c r="H2841" s="1">
        <v>28</v>
      </c>
      <c r="I2841" s="1">
        <v>28</v>
      </c>
      <c r="J2841" s="1">
        <v>-30.173999999999999</v>
      </c>
      <c r="K2841" s="1">
        <v>-71.215000000000003</v>
      </c>
      <c r="L2841" s="1">
        <v>5</v>
      </c>
      <c r="M2841" s="1">
        <v>57.7</v>
      </c>
      <c r="N2841" s="1">
        <v>-29.90438</v>
      </c>
      <c r="O2841" s="1">
        <v>-71.237939999999995</v>
      </c>
      <c r="P2841" s="1">
        <v>73</v>
      </c>
      <c r="Q2841" s="1">
        <v>529</v>
      </c>
      <c r="R2841" s="7">
        <v>1.6023809523809527</v>
      </c>
      <c r="S2841" s="1" t="s">
        <v>38</v>
      </c>
      <c r="T2841" s="1" t="s">
        <v>38</v>
      </c>
      <c r="U2841" s="1" t="s">
        <v>38</v>
      </c>
      <c r="V2841" s="1" t="s">
        <v>38</v>
      </c>
      <c r="W2841" s="1" t="s">
        <v>38</v>
      </c>
      <c r="X2841" s="1" t="s">
        <v>38</v>
      </c>
      <c r="Y2841" s="1">
        <v>29.969994722497528</v>
      </c>
      <c r="Z2841" s="1">
        <v>65.083946658654085</v>
      </c>
      <c r="AA2841" s="1">
        <v>65.083946658654085</v>
      </c>
      <c r="AB2841" s="1" t="s">
        <v>3580</v>
      </c>
      <c r="AC2841" s="3">
        <v>160</v>
      </c>
      <c r="AD2841" s="3">
        <f>_xlfn.XLOOKUP(B2841,EVENTOS!B:B,EVENTOS!M:M,"--",0,1)</f>
        <v>538</v>
      </c>
      <c r="AE2841" s="3">
        <v>2</v>
      </c>
      <c r="AF2841" s="12">
        <f>_xlfn.XLOOKUP(C2841,ESTACIONES!B:B,ESTACIONES!N:N,0,0,1)</f>
        <v>2.2613598152657159</v>
      </c>
      <c r="AG2841" t="e">
        <f>_xlfn.XLOOKUP(A2841,'L y W'!A:A,'L y W'!B:B,0,0,1)</f>
        <v>#N/A</v>
      </c>
      <c r="AH2841" t="e">
        <f>_xlfn.XLOOKUP(A2841,'L y W'!A:A,'L y W'!C:C,0,0,1)</f>
        <v>#N/A</v>
      </c>
    </row>
    <row r="2842" spans="1:34" x14ac:dyDescent="0.3">
      <c r="A2842" s="1">
        <v>5428</v>
      </c>
      <c r="B2842" s="1" t="s">
        <v>3573</v>
      </c>
      <c r="C2842" s="1" t="s">
        <v>132</v>
      </c>
      <c r="D2842" s="1">
        <v>2019</v>
      </c>
      <c r="E2842" s="1">
        <v>1</v>
      </c>
      <c r="F2842" s="1">
        <v>24</v>
      </c>
      <c r="G2842" s="1">
        <v>10</v>
      </c>
      <c r="H2842" s="1">
        <v>28</v>
      </c>
      <c r="I2842" s="1">
        <v>28</v>
      </c>
      <c r="J2842" s="1">
        <v>-30.173999999999999</v>
      </c>
      <c r="K2842" s="1">
        <v>-71.215000000000003</v>
      </c>
      <c r="L2842" s="1">
        <v>5</v>
      </c>
      <c r="M2842" s="1">
        <v>57.7</v>
      </c>
      <c r="N2842" s="1">
        <v>-30.09348</v>
      </c>
      <c r="O2842" s="1">
        <v>-71.368930000000006</v>
      </c>
      <c r="P2842" s="1">
        <v>71</v>
      </c>
      <c r="Q2842" s="1">
        <v>1106</v>
      </c>
      <c r="R2842" s="7">
        <v>11.015885416666666</v>
      </c>
      <c r="S2842" s="1" t="s">
        <v>38</v>
      </c>
      <c r="T2842" s="1" t="s">
        <v>38</v>
      </c>
      <c r="U2842" s="1" t="s">
        <v>38</v>
      </c>
      <c r="V2842" s="1" t="s">
        <v>38</v>
      </c>
      <c r="W2842" s="1" t="s">
        <v>38</v>
      </c>
      <c r="X2842" s="1" t="s">
        <v>38</v>
      </c>
      <c r="Y2842" s="1">
        <v>17.310899256266023</v>
      </c>
      <c r="Z2842" s="1">
        <v>60.308835787640533</v>
      </c>
      <c r="AA2842" s="1">
        <v>60.308835787640533</v>
      </c>
      <c r="AB2842" s="1" t="s">
        <v>3581</v>
      </c>
      <c r="AC2842" s="3">
        <v>22</v>
      </c>
      <c r="AD2842" s="3">
        <f>_xlfn.XLOOKUP(B2842,EVENTOS!B:B,EVENTOS!M:M,"--",0,1)</f>
        <v>538</v>
      </c>
      <c r="AE2842" s="3">
        <v>2</v>
      </c>
      <c r="AF2842" s="12">
        <f>_xlfn.XLOOKUP(C2842,ESTACIONES!B:B,ESTACIONES!N:N,0,0,1)</f>
        <v>2.4171959038897288</v>
      </c>
      <c r="AG2842" t="e">
        <f>_xlfn.XLOOKUP(A2842,'L y W'!A:A,'L y W'!B:B,0,0,1)</f>
        <v>#N/A</v>
      </c>
      <c r="AH2842" t="e">
        <f>_xlfn.XLOOKUP(A2842,'L y W'!A:A,'L y W'!C:C,0,0,1)</f>
        <v>#N/A</v>
      </c>
    </row>
    <row r="2843" spans="1:34" x14ac:dyDescent="0.3">
      <c r="A2843" s="1">
        <v>5429</v>
      </c>
      <c r="B2843" s="1" t="s">
        <v>3573</v>
      </c>
      <c r="C2843" s="1" t="s">
        <v>99</v>
      </c>
      <c r="D2843" s="1">
        <v>2019</v>
      </c>
      <c r="E2843" s="1">
        <v>1</v>
      </c>
      <c r="F2843" s="1">
        <v>24</v>
      </c>
      <c r="G2843" s="1">
        <v>10</v>
      </c>
      <c r="H2843" s="1">
        <v>28</v>
      </c>
      <c r="I2843" s="1">
        <v>28</v>
      </c>
      <c r="J2843" s="1">
        <v>-30.173999999999999</v>
      </c>
      <c r="K2843" s="1">
        <v>-71.215000000000003</v>
      </c>
      <c r="L2843" s="1">
        <v>5</v>
      </c>
      <c r="M2843" s="1">
        <v>57.7</v>
      </c>
      <c r="N2843" s="1">
        <v>-29.965509999999998</v>
      </c>
      <c r="O2843" s="1">
        <v>-71.351110000000006</v>
      </c>
      <c r="P2843" s="1">
        <v>36</v>
      </c>
      <c r="Q2843" s="1">
        <v>1228</v>
      </c>
      <c r="R2843" s="7">
        <v>6.4838235294117661</v>
      </c>
      <c r="S2843" s="1" t="s">
        <v>38</v>
      </c>
      <c r="T2843" s="1" t="s">
        <v>38</v>
      </c>
      <c r="U2843" s="1" t="s">
        <v>38</v>
      </c>
      <c r="V2843" s="1" t="s">
        <v>38</v>
      </c>
      <c r="W2843" s="1" t="s">
        <v>38</v>
      </c>
      <c r="X2843" s="1" t="s">
        <v>38</v>
      </c>
      <c r="Y2843" s="1">
        <v>26.577920119171708</v>
      </c>
      <c r="Z2843" s="1">
        <v>63.559669082375443</v>
      </c>
      <c r="AA2843" s="1">
        <v>63.559669082375443</v>
      </c>
      <c r="AB2843" s="1" t="s">
        <v>3582</v>
      </c>
      <c r="AC2843" s="3">
        <v>18</v>
      </c>
      <c r="AD2843" s="3">
        <f>_xlfn.XLOOKUP(B2843,EVENTOS!B:B,EVENTOS!M:M,"--",0,1)</f>
        <v>538</v>
      </c>
      <c r="AE2843" s="3">
        <v>2</v>
      </c>
      <c r="AF2843" s="12">
        <f>_xlfn.XLOOKUP(C2843,ESTACIONES!B:B,ESTACIONES!N:N,0,0,1)</f>
        <v>1.6562573616396086</v>
      </c>
      <c r="AG2843" t="e">
        <f>_xlfn.XLOOKUP(A2843,'L y W'!A:A,'L y W'!B:B,0,0,1)</f>
        <v>#N/A</v>
      </c>
      <c r="AH2843" t="e">
        <f>_xlfn.XLOOKUP(A2843,'L y W'!A:A,'L y W'!C:C,0,0,1)</f>
        <v>#N/A</v>
      </c>
    </row>
    <row r="2844" spans="1:34" x14ac:dyDescent="0.3">
      <c r="A2844" s="1">
        <v>543</v>
      </c>
      <c r="B2844" s="1" t="s">
        <v>3571</v>
      </c>
      <c r="C2844" s="1" t="s">
        <v>689</v>
      </c>
      <c r="D2844" s="1">
        <v>2014</v>
      </c>
      <c r="E2844" s="1">
        <v>7</v>
      </c>
      <c r="F2844" s="1">
        <v>13</v>
      </c>
      <c r="G2844" s="1">
        <v>20</v>
      </c>
      <c r="H2844" s="1">
        <v>54</v>
      </c>
      <c r="I2844" s="1">
        <v>14</v>
      </c>
      <c r="J2844" s="1">
        <v>-20.238</v>
      </c>
      <c r="K2844" s="1">
        <v>-70.308999999999997</v>
      </c>
      <c r="L2844" s="1">
        <v>5.6</v>
      </c>
      <c r="M2844" s="1">
        <v>40.700000000000003</v>
      </c>
      <c r="N2844" s="1">
        <v>-20.252455999999999</v>
      </c>
      <c r="O2844" s="1">
        <v>-70.118055999999996</v>
      </c>
      <c r="P2844" s="1">
        <v>0</v>
      </c>
      <c r="Q2844" s="1">
        <v>278</v>
      </c>
      <c r="R2844" s="7">
        <v>1.43</v>
      </c>
      <c r="S2844" s="1">
        <v>341</v>
      </c>
      <c r="T2844" s="1">
        <v>29</v>
      </c>
      <c r="U2844" s="1">
        <v>108</v>
      </c>
      <c r="V2844" s="1">
        <v>140</v>
      </c>
      <c r="W2844" s="1">
        <v>63</v>
      </c>
      <c r="X2844" s="1">
        <v>80</v>
      </c>
      <c r="Y2844" s="1">
        <v>20.014692737301065</v>
      </c>
      <c r="Z2844" s="1">
        <v>45.355020949929816</v>
      </c>
      <c r="AA2844" s="1">
        <v>63.715000000000003</v>
      </c>
      <c r="AB2844" s="1" t="s">
        <v>3583</v>
      </c>
      <c r="AC2844" s="3">
        <v>67</v>
      </c>
      <c r="AD2844" s="3">
        <f>_xlfn.XLOOKUP(B2844,EVENTOS!B:B,EVENTOS!M:M,"--",0,1)</f>
        <v>537</v>
      </c>
      <c r="AE2844" s="3">
        <v>1</v>
      </c>
      <c r="AF2844" s="12">
        <f>_xlfn.XLOOKUP(C2844,ESTACIONES!B:B,ESTACIONES!N:N,0,0,1)</f>
        <v>4.3300048971343292</v>
      </c>
      <c r="AG2844">
        <f>_xlfn.XLOOKUP(A2844,'L y W'!A:A,'L y W'!B:B,0,0,1)</f>
        <v>5.5641649987299706</v>
      </c>
      <c r="AH2844">
        <f>_xlfn.XLOOKUP(A2844,'L y W'!A:A,'L y W'!C:C,0,0,1)</f>
        <v>5.8479008414448064</v>
      </c>
    </row>
    <row r="2845" spans="1:34" x14ac:dyDescent="0.3">
      <c r="A2845" s="1">
        <v>5430</v>
      </c>
      <c r="B2845" s="1" t="s">
        <v>3573</v>
      </c>
      <c r="C2845" s="1" t="s">
        <v>53</v>
      </c>
      <c r="D2845" s="1">
        <v>2019</v>
      </c>
      <c r="E2845" s="1">
        <v>1</v>
      </c>
      <c r="F2845" s="1">
        <v>24</v>
      </c>
      <c r="G2845" s="1">
        <v>10</v>
      </c>
      <c r="H2845" s="1">
        <v>28</v>
      </c>
      <c r="I2845" s="1">
        <v>28</v>
      </c>
      <c r="J2845" s="1">
        <v>-30.173999999999999</v>
      </c>
      <c r="K2845" s="1">
        <v>-71.215000000000003</v>
      </c>
      <c r="L2845" s="1">
        <v>5</v>
      </c>
      <c r="M2845" s="1">
        <v>57.7</v>
      </c>
      <c r="N2845" s="1">
        <v>-30.258980000000001</v>
      </c>
      <c r="O2845" s="1">
        <v>-71.490459999999999</v>
      </c>
      <c r="P2845" s="1">
        <v>10</v>
      </c>
      <c r="Q2845" s="1">
        <v>364</v>
      </c>
      <c r="R2845" s="7">
        <v>1.87</v>
      </c>
      <c r="S2845" s="1" t="s">
        <v>38</v>
      </c>
      <c r="T2845" s="1" t="s">
        <v>38</v>
      </c>
      <c r="U2845" s="1" t="s">
        <v>38</v>
      </c>
      <c r="V2845" s="1" t="s">
        <v>38</v>
      </c>
      <c r="W2845" s="1" t="s">
        <v>38</v>
      </c>
      <c r="X2845" s="1" t="s">
        <v>38</v>
      </c>
      <c r="Y2845" s="1">
        <v>28.143719124001745</v>
      </c>
      <c r="Z2845" s="1">
        <v>64.206798908921655</v>
      </c>
      <c r="AA2845" s="1">
        <v>64.206798908921655</v>
      </c>
      <c r="AB2845" s="1" t="s">
        <v>3584</v>
      </c>
      <c r="AC2845" s="3">
        <v>9</v>
      </c>
      <c r="AD2845" s="3">
        <f>_xlfn.XLOOKUP(B2845,EVENTOS!B:B,EVENTOS!M:M,"--",0,1)</f>
        <v>538</v>
      </c>
      <c r="AE2845" s="3">
        <v>2</v>
      </c>
      <c r="AF2845" s="12">
        <f>_xlfn.XLOOKUP(C2845,ESTACIONES!B:B,ESTACIONES!N:N,0,0,1)</f>
        <v>4.3052866245068095</v>
      </c>
      <c r="AG2845" t="e">
        <f>_xlfn.XLOOKUP(A2845,'L y W'!A:A,'L y W'!B:B,0,0,1)</f>
        <v>#N/A</v>
      </c>
      <c r="AH2845" t="e">
        <f>_xlfn.XLOOKUP(A2845,'L y W'!A:A,'L y W'!C:C,0,0,1)</f>
        <v>#N/A</v>
      </c>
    </row>
    <row r="2846" spans="1:34" x14ac:dyDescent="0.3">
      <c r="A2846" s="1">
        <v>5435</v>
      </c>
      <c r="B2846" s="1" t="s">
        <v>3573</v>
      </c>
      <c r="C2846" s="1" t="s">
        <v>29</v>
      </c>
      <c r="D2846" s="1">
        <v>2019</v>
      </c>
      <c r="E2846" s="1">
        <v>1</v>
      </c>
      <c r="F2846" s="1">
        <v>24</v>
      </c>
      <c r="G2846" s="1">
        <v>10</v>
      </c>
      <c r="H2846" s="1">
        <v>28</v>
      </c>
      <c r="I2846" s="1">
        <v>28</v>
      </c>
      <c r="J2846" s="1">
        <v>-30.173999999999999</v>
      </c>
      <c r="K2846" s="1">
        <v>-71.215000000000003</v>
      </c>
      <c r="L2846" s="1">
        <v>5</v>
      </c>
      <c r="M2846" s="1">
        <v>57.7</v>
      </c>
      <c r="N2846" s="1">
        <v>-30.172699999999999</v>
      </c>
      <c r="O2846" s="1">
        <v>-70.799300000000002</v>
      </c>
      <c r="P2846" s="1">
        <v>0</v>
      </c>
      <c r="Q2846" s="1">
        <v>405</v>
      </c>
      <c r="R2846" s="7">
        <v>1.64</v>
      </c>
      <c r="S2846" s="1" t="s">
        <v>38</v>
      </c>
      <c r="T2846" s="1" t="s">
        <v>38</v>
      </c>
      <c r="U2846" s="1" t="s">
        <v>38</v>
      </c>
      <c r="V2846" s="1" t="s">
        <v>38</v>
      </c>
      <c r="W2846" s="1" t="s">
        <v>38</v>
      </c>
      <c r="X2846" s="1" t="s">
        <v>38</v>
      </c>
      <c r="Y2846" s="1">
        <v>40.039690160844721</v>
      </c>
      <c r="Z2846" s="1">
        <v>70.231522752795598</v>
      </c>
      <c r="AA2846" s="1">
        <v>70.231522752795598</v>
      </c>
      <c r="AB2846" s="1" t="s">
        <v>3585</v>
      </c>
      <c r="AC2846" s="3">
        <v>1</v>
      </c>
      <c r="AD2846" s="3">
        <f>_xlfn.XLOOKUP(B2846,EVENTOS!B:B,EVENTOS!M:M,"--",0,1)</f>
        <v>538</v>
      </c>
      <c r="AE2846" s="3">
        <v>2</v>
      </c>
      <c r="AF2846" s="12">
        <f>_xlfn.XLOOKUP(C2846,ESTACIONES!B:B,ESTACIONES!N:N,0,0,1)</f>
        <v>5.4872095279552653</v>
      </c>
      <c r="AG2846" t="e">
        <f>_xlfn.XLOOKUP(A2846,'L y W'!A:A,'L y W'!B:B,0,0,1)</f>
        <v>#N/A</v>
      </c>
      <c r="AH2846" t="e">
        <f>_xlfn.XLOOKUP(A2846,'L y W'!A:A,'L y W'!C:C,0,0,1)</f>
        <v>#N/A</v>
      </c>
    </row>
    <row r="2847" spans="1:34" x14ac:dyDescent="0.3">
      <c r="A2847" s="1">
        <v>5437</v>
      </c>
      <c r="B2847" s="1" t="s">
        <v>3586</v>
      </c>
      <c r="C2847" s="1" t="s">
        <v>696</v>
      </c>
      <c r="D2847" s="1">
        <v>2019</v>
      </c>
      <c r="E2847" s="1">
        <v>1</v>
      </c>
      <c r="F2847" s="1">
        <v>28</v>
      </c>
      <c r="G2847" s="1">
        <v>9</v>
      </c>
      <c r="H2847" s="1">
        <v>0</v>
      </c>
      <c r="I2847" s="1">
        <v>47</v>
      </c>
      <c r="J2847" s="1">
        <v>-35.616</v>
      </c>
      <c r="K2847" s="1">
        <v>-72.974000000000004</v>
      </c>
      <c r="L2847" s="1">
        <v>5</v>
      </c>
      <c r="M2847" s="1">
        <v>28.3</v>
      </c>
      <c r="N2847" s="1">
        <v>-36.486389000000003</v>
      </c>
      <c r="O2847" s="1">
        <v>-72.700277999999997</v>
      </c>
      <c r="P2847" s="1">
        <v>0</v>
      </c>
      <c r="Q2847" s="1">
        <v>282</v>
      </c>
      <c r="R2847" s="7">
        <v>2.1</v>
      </c>
      <c r="S2847" s="1">
        <v>15</v>
      </c>
      <c r="T2847" s="1">
        <v>17</v>
      </c>
      <c r="U2847" s="1">
        <v>101</v>
      </c>
      <c r="V2847" s="1">
        <v>184</v>
      </c>
      <c r="W2847" s="1">
        <v>73</v>
      </c>
      <c r="X2847" s="1">
        <v>87</v>
      </c>
      <c r="Y2847" s="1">
        <v>99.677713162749541</v>
      </c>
      <c r="Z2847" s="1">
        <v>103.6172596692046</v>
      </c>
      <c r="AA2847" s="1">
        <v>103.64182281494141</v>
      </c>
      <c r="AB2847" s="1" t="s">
        <v>3587</v>
      </c>
      <c r="AC2847" s="3">
        <v>68</v>
      </c>
      <c r="AD2847" s="3">
        <f>_xlfn.XLOOKUP(B2847,EVENTOS!B:B,EVENTOS!M:M,"--",0,1)</f>
        <v>539</v>
      </c>
      <c r="AE2847" s="3">
        <v>1</v>
      </c>
      <c r="AF2847" s="12">
        <f>_xlfn.XLOOKUP(C2847,ESTACIONES!B:B,ESTACIONES!N:N,0,0,1)</f>
        <v>5.8680237033125779</v>
      </c>
      <c r="AG2847">
        <f>_xlfn.XLOOKUP(A2847,'L y W'!A:A,'L y W'!B:B,0,0,1)</f>
        <v>0</v>
      </c>
      <c r="AH2847">
        <f>_xlfn.XLOOKUP(A2847,'L y W'!A:A,'L y W'!C:C,0,0,1)</f>
        <v>0</v>
      </c>
    </row>
    <row r="2848" spans="1:34" x14ac:dyDescent="0.3">
      <c r="A2848" s="1">
        <v>5439</v>
      </c>
      <c r="B2848" s="1" t="s">
        <v>3588</v>
      </c>
      <c r="C2848" s="1" t="s">
        <v>1256</v>
      </c>
      <c r="D2848" s="1">
        <v>2019</v>
      </c>
      <c r="E2848" s="1">
        <v>1</v>
      </c>
      <c r="F2848" s="1">
        <v>30</v>
      </c>
      <c r="G2848" s="1">
        <v>7</v>
      </c>
      <c r="H2848" s="1">
        <v>44</v>
      </c>
      <c r="I2848" s="1">
        <v>43</v>
      </c>
      <c r="J2848" s="1">
        <v>-25.870999999999999</v>
      </c>
      <c r="K2848" s="1">
        <v>-70.622</v>
      </c>
      <c r="L2848" s="1">
        <v>5.5</v>
      </c>
      <c r="M2848" s="1">
        <v>53.8</v>
      </c>
      <c r="N2848" s="1">
        <v>-27.070530000000002</v>
      </c>
      <c r="O2848" s="1">
        <v>-70.826759999999993</v>
      </c>
      <c r="P2848" s="1">
        <v>36</v>
      </c>
      <c r="Q2848" s="1">
        <v>749</v>
      </c>
      <c r="R2848" s="7">
        <v>4.9590909090909081</v>
      </c>
      <c r="S2848" s="1">
        <v>189</v>
      </c>
      <c r="T2848" s="1">
        <v>8</v>
      </c>
      <c r="U2848" s="1">
        <v>-76</v>
      </c>
      <c r="V2848" s="1">
        <v>355</v>
      </c>
      <c r="W2848" s="1">
        <v>83</v>
      </c>
      <c r="X2848" s="1">
        <v>-92</v>
      </c>
      <c r="Y2848" s="1">
        <v>134.46139248583907</v>
      </c>
      <c r="Z2848" s="1">
        <v>144.83846507482346</v>
      </c>
      <c r="AA2848" s="1">
        <v>144.82591247558591</v>
      </c>
      <c r="AB2848" s="1" t="s">
        <v>3589</v>
      </c>
      <c r="AC2848" s="3">
        <v>89</v>
      </c>
      <c r="AD2848" s="3">
        <f>_xlfn.XLOOKUP(B2848,EVENTOS!B:B,EVENTOS!M:M,"--",0,1)</f>
        <v>540</v>
      </c>
      <c r="AE2848" s="3">
        <v>2</v>
      </c>
      <c r="AF2848" s="12">
        <f>_xlfn.XLOOKUP(C2848,ESTACIONES!B:B,ESTACIONES!N:N,0,0,1)</f>
        <v>1.9097708326527028</v>
      </c>
      <c r="AG2848">
        <f>_xlfn.XLOOKUP(A2848,'L y W'!A:A,'L y W'!B:B,0,0,1)</f>
        <v>0</v>
      </c>
      <c r="AH2848">
        <f>_xlfn.XLOOKUP(A2848,'L y W'!A:A,'L y W'!C:C,0,0,1)</f>
        <v>0</v>
      </c>
    </row>
    <row r="2849" spans="1:34" x14ac:dyDescent="0.3">
      <c r="A2849" s="1">
        <v>544</v>
      </c>
      <c r="B2849" s="1" t="s">
        <v>3571</v>
      </c>
      <c r="C2849" s="1" t="s">
        <v>35</v>
      </c>
      <c r="D2849" s="1">
        <v>2014</v>
      </c>
      <c r="E2849" s="1">
        <v>7</v>
      </c>
      <c r="F2849" s="1">
        <v>13</v>
      </c>
      <c r="G2849" s="1">
        <v>20</v>
      </c>
      <c r="H2849" s="1">
        <v>54</v>
      </c>
      <c r="I2849" s="1">
        <v>14</v>
      </c>
      <c r="J2849" s="1">
        <v>-20.238</v>
      </c>
      <c r="K2849" s="1">
        <v>-70.308999999999997</v>
      </c>
      <c r="L2849" s="1">
        <v>5.6</v>
      </c>
      <c r="M2849" s="1">
        <v>40.700000000000003</v>
      </c>
      <c r="N2849" s="1">
        <v>-20.230340000000002</v>
      </c>
      <c r="O2849" s="1">
        <v>-70.145920000000004</v>
      </c>
      <c r="P2849" s="1">
        <v>0</v>
      </c>
      <c r="Q2849" s="1">
        <v>635</v>
      </c>
      <c r="R2849" s="7">
        <v>7.01</v>
      </c>
      <c r="S2849" s="1">
        <v>341</v>
      </c>
      <c r="T2849" s="1">
        <v>29</v>
      </c>
      <c r="U2849" s="1">
        <v>108</v>
      </c>
      <c r="V2849" s="1">
        <v>140</v>
      </c>
      <c r="W2849" s="1">
        <v>63</v>
      </c>
      <c r="X2849" s="1">
        <v>80</v>
      </c>
      <c r="Y2849" s="1">
        <v>17.061555591926723</v>
      </c>
      <c r="Z2849" s="1">
        <v>44.131470394905335</v>
      </c>
      <c r="AA2849" s="1">
        <v>61.97</v>
      </c>
      <c r="AB2849" s="1" t="s">
        <v>3590</v>
      </c>
      <c r="AC2849" s="3">
        <v>3</v>
      </c>
      <c r="AD2849" s="3">
        <f>_xlfn.XLOOKUP(B2849,EVENTOS!B:B,EVENTOS!M:M,"--",0,1)</f>
        <v>537</v>
      </c>
      <c r="AE2849" s="3">
        <v>1</v>
      </c>
      <c r="AF2849" s="12">
        <f>_xlfn.XLOOKUP(C2849,ESTACIONES!B:B,ESTACIONES!N:N,0,0,1)</f>
        <v>6.1460543197080302</v>
      </c>
      <c r="AG2849">
        <f>_xlfn.XLOOKUP(A2849,'L y W'!A:A,'L y W'!B:B,0,0,1)</f>
        <v>5.5641649987299706</v>
      </c>
      <c r="AH2849">
        <f>_xlfn.XLOOKUP(A2849,'L y W'!A:A,'L y W'!C:C,0,0,1)</f>
        <v>5.8479008414448064</v>
      </c>
    </row>
    <row r="2850" spans="1:34" x14ac:dyDescent="0.3">
      <c r="A2850" s="1">
        <v>5441</v>
      </c>
      <c r="B2850" s="1" t="s">
        <v>3588</v>
      </c>
      <c r="C2850" s="1" t="s">
        <v>2177</v>
      </c>
      <c r="D2850" s="1">
        <v>2019</v>
      </c>
      <c r="E2850" s="1">
        <v>1</v>
      </c>
      <c r="F2850" s="1">
        <v>30</v>
      </c>
      <c r="G2850" s="1">
        <v>7</v>
      </c>
      <c r="H2850" s="1">
        <v>44</v>
      </c>
      <c r="I2850" s="1">
        <v>43</v>
      </c>
      <c r="J2850" s="1">
        <v>-25.870999999999999</v>
      </c>
      <c r="K2850" s="1">
        <v>-70.622</v>
      </c>
      <c r="L2850" s="1">
        <v>5.5</v>
      </c>
      <c r="M2850" s="1">
        <v>53.8</v>
      </c>
      <c r="N2850" s="1">
        <v>-27.261600000000001</v>
      </c>
      <c r="O2850" s="1">
        <v>-70.77364</v>
      </c>
      <c r="P2850" s="1">
        <v>205</v>
      </c>
      <c r="Q2850" s="1">
        <v>648</v>
      </c>
      <c r="R2850" s="7">
        <v>6.71</v>
      </c>
      <c r="S2850" s="1">
        <v>189</v>
      </c>
      <c r="T2850" s="1">
        <v>8</v>
      </c>
      <c r="U2850" s="1">
        <v>-76</v>
      </c>
      <c r="V2850" s="1">
        <v>355</v>
      </c>
      <c r="W2850" s="1">
        <v>83</v>
      </c>
      <c r="X2850" s="1">
        <v>-92</v>
      </c>
      <c r="Y2850" s="1">
        <v>154.81290309439311</v>
      </c>
      <c r="Z2850" s="1">
        <v>163.9621144945196</v>
      </c>
      <c r="AA2850" s="1">
        <v>163.88453674316409</v>
      </c>
      <c r="AB2850" s="1" t="s">
        <v>3591</v>
      </c>
      <c r="AC2850" s="3">
        <v>127</v>
      </c>
      <c r="AD2850" s="3">
        <f>_xlfn.XLOOKUP(B2850,EVENTOS!B:B,EVENTOS!M:M,"--",0,1)</f>
        <v>540</v>
      </c>
      <c r="AE2850" s="3">
        <v>2</v>
      </c>
      <c r="AF2850" s="12">
        <f>_xlfn.XLOOKUP(C2850,ESTACIONES!B:B,ESTACIONES!N:N,0,0,1)</f>
        <v>2.0608019960990305</v>
      </c>
      <c r="AG2850">
        <f>_xlfn.XLOOKUP(A2850,'L y W'!A:A,'L y W'!B:B,0,0,1)</f>
        <v>0</v>
      </c>
      <c r="AH2850">
        <f>_xlfn.XLOOKUP(A2850,'L y W'!A:A,'L y W'!C:C,0,0,1)</f>
        <v>0</v>
      </c>
    </row>
    <row r="2851" spans="1:34" x14ac:dyDescent="0.3">
      <c r="A2851" s="1">
        <v>5442</v>
      </c>
      <c r="B2851" s="1" t="s">
        <v>3588</v>
      </c>
      <c r="C2851" s="1" t="s">
        <v>809</v>
      </c>
      <c r="D2851" s="1">
        <v>2019</v>
      </c>
      <c r="E2851" s="1">
        <v>1</v>
      </c>
      <c r="F2851" s="1">
        <v>30</v>
      </c>
      <c r="G2851" s="1">
        <v>7</v>
      </c>
      <c r="H2851" s="1">
        <v>44</v>
      </c>
      <c r="I2851" s="1">
        <v>43</v>
      </c>
      <c r="J2851" s="1">
        <v>-25.870999999999999</v>
      </c>
      <c r="K2851" s="1">
        <v>-70.622</v>
      </c>
      <c r="L2851" s="1">
        <v>5.5</v>
      </c>
      <c r="M2851" s="1">
        <v>53.8</v>
      </c>
      <c r="N2851" s="1">
        <v>-27.299579999999999</v>
      </c>
      <c r="O2851" s="1">
        <v>-70.421317000000002</v>
      </c>
      <c r="P2851" s="1">
        <v>312</v>
      </c>
      <c r="Q2851" s="1">
        <v>534</v>
      </c>
      <c r="R2851" s="7">
        <v>1.1299999999999999</v>
      </c>
      <c r="S2851" s="1">
        <v>189</v>
      </c>
      <c r="T2851" s="1">
        <v>8</v>
      </c>
      <c r="U2851" s="1">
        <v>-76</v>
      </c>
      <c r="V2851" s="1">
        <v>355</v>
      </c>
      <c r="W2851" s="1">
        <v>83</v>
      </c>
      <c r="X2851" s="1">
        <v>-92</v>
      </c>
      <c r="Y2851" s="1">
        <v>159.53983015869889</v>
      </c>
      <c r="Z2851" s="1">
        <v>168.46680964233425</v>
      </c>
      <c r="AA2851" s="1">
        <v>168.36201477050781</v>
      </c>
      <c r="AB2851" s="1" t="s">
        <v>3592</v>
      </c>
      <c r="AC2851" s="3">
        <v>73</v>
      </c>
      <c r="AD2851" s="3">
        <f>_xlfn.XLOOKUP(B2851,EVENTOS!B:B,EVENTOS!M:M,"--",0,1)</f>
        <v>540</v>
      </c>
      <c r="AE2851" s="3">
        <v>2</v>
      </c>
      <c r="AF2851" s="12">
        <f>_xlfn.XLOOKUP(C2851,ESTACIONES!B:B,ESTACIONES!N:N,0,0,1)</f>
        <v>2.3252025472528857</v>
      </c>
      <c r="AG2851">
        <f>_xlfn.XLOOKUP(A2851,'L y W'!A:A,'L y W'!B:B,0,0,1)</f>
        <v>0</v>
      </c>
      <c r="AH2851">
        <f>_xlfn.XLOOKUP(A2851,'L y W'!A:A,'L y W'!C:C,0,0,1)</f>
        <v>0</v>
      </c>
    </row>
    <row r="2852" spans="1:34" x14ac:dyDescent="0.3">
      <c r="A2852" s="1">
        <v>5443</v>
      </c>
      <c r="B2852" s="1" t="s">
        <v>3588</v>
      </c>
      <c r="C2852" s="1" t="s">
        <v>491</v>
      </c>
      <c r="D2852" s="1">
        <v>2019</v>
      </c>
      <c r="E2852" s="1">
        <v>1</v>
      </c>
      <c r="F2852" s="1">
        <v>30</v>
      </c>
      <c r="G2852" s="1">
        <v>7</v>
      </c>
      <c r="H2852" s="1">
        <v>44</v>
      </c>
      <c r="I2852" s="1">
        <v>43</v>
      </c>
      <c r="J2852" s="1">
        <v>-25.870999999999999</v>
      </c>
      <c r="K2852" s="1">
        <v>-70.622</v>
      </c>
      <c r="L2852" s="1">
        <v>5.5</v>
      </c>
      <c r="M2852" s="1">
        <v>53.8</v>
      </c>
      <c r="N2852" s="1">
        <v>-27.3612</v>
      </c>
      <c r="O2852" s="1">
        <v>-70.3399</v>
      </c>
      <c r="P2852" s="1">
        <v>376</v>
      </c>
      <c r="Q2852" s="1">
        <v>632</v>
      </c>
      <c r="R2852" s="7">
        <v>6.3</v>
      </c>
      <c r="S2852" s="1">
        <v>189</v>
      </c>
      <c r="T2852" s="1">
        <v>8</v>
      </c>
      <c r="U2852" s="1">
        <v>-76</v>
      </c>
      <c r="V2852" s="1">
        <v>355</v>
      </c>
      <c r="W2852" s="1">
        <v>83</v>
      </c>
      <c r="X2852" s="1">
        <v>-92</v>
      </c>
      <c r="Y2852" s="1">
        <v>167.48339768233129</v>
      </c>
      <c r="Z2852" s="1">
        <v>176.02763270355575</v>
      </c>
      <c r="AA2852" s="1">
        <v>175.92047119140619</v>
      </c>
      <c r="AB2852" s="1" t="s">
        <v>3593</v>
      </c>
      <c r="AC2852" s="3">
        <v>58</v>
      </c>
      <c r="AD2852" s="3">
        <f>_xlfn.XLOOKUP(B2852,EVENTOS!B:B,EVENTOS!M:M,"--",0,1)</f>
        <v>540</v>
      </c>
      <c r="AE2852" s="3">
        <v>2</v>
      </c>
      <c r="AF2852" s="12">
        <f>_xlfn.XLOOKUP(C2852,ESTACIONES!B:B,ESTACIONES!N:N,0,0,1)</f>
        <v>6.0209361883237671</v>
      </c>
      <c r="AG2852">
        <f>_xlfn.XLOOKUP(A2852,'L y W'!A:A,'L y W'!B:B,0,0,1)</f>
        <v>0</v>
      </c>
      <c r="AH2852">
        <f>_xlfn.XLOOKUP(A2852,'L y W'!A:A,'L y W'!C:C,0,0,1)</f>
        <v>0</v>
      </c>
    </row>
    <row r="2853" spans="1:34" x14ac:dyDescent="0.3">
      <c r="A2853" s="1">
        <v>5444</v>
      </c>
      <c r="B2853" s="1" t="s">
        <v>3588</v>
      </c>
      <c r="C2853" s="1" t="s">
        <v>812</v>
      </c>
      <c r="D2853" s="1">
        <v>2019</v>
      </c>
      <c r="E2853" s="1">
        <v>1</v>
      </c>
      <c r="F2853" s="1">
        <v>30</v>
      </c>
      <c r="G2853" s="1">
        <v>7</v>
      </c>
      <c r="H2853" s="1">
        <v>44</v>
      </c>
      <c r="I2853" s="1">
        <v>43</v>
      </c>
      <c r="J2853" s="1">
        <v>-25.870999999999999</v>
      </c>
      <c r="K2853" s="1">
        <v>-70.622</v>
      </c>
      <c r="L2853" s="1">
        <v>5.5</v>
      </c>
      <c r="M2853" s="1">
        <v>53.8</v>
      </c>
      <c r="N2853" s="1">
        <v>-27.349399999999999</v>
      </c>
      <c r="O2853" s="1">
        <v>-70.347759999999994</v>
      </c>
      <c r="P2853" s="1">
        <v>362</v>
      </c>
      <c r="Q2853" s="1">
        <v>483</v>
      </c>
      <c r="R2853" s="7">
        <v>5.81</v>
      </c>
      <c r="S2853" s="1">
        <v>189</v>
      </c>
      <c r="T2853" s="1">
        <v>8</v>
      </c>
      <c r="U2853" s="1">
        <v>-76</v>
      </c>
      <c r="V2853" s="1">
        <v>355</v>
      </c>
      <c r="W2853" s="1">
        <v>83</v>
      </c>
      <c r="X2853" s="1">
        <v>-92</v>
      </c>
      <c r="Y2853" s="1">
        <v>166.06423527252429</v>
      </c>
      <c r="Z2853" s="1">
        <v>174.67355976405904</v>
      </c>
      <c r="AA2853" s="1">
        <v>174.56834411621091</v>
      </c>
      <c r="AB2853" s="1" t="s">
        <v>3594</v>
      </c>
      <c r="AC2853" s="3">
        <v>74</v>
      </c>
      <c r="AD2853" s="3">
        <f>_xlfn.XLOOKUP(B2853,EVENTOS!B:B,EVENTOS!M:M,"--",0,1)</f>
        <v>540</v>
      </c>
      <c r="AE2853" s="3">
        <v>2</v>
      </c>
      <c r="AF2853" s="12">
        <f>_xlfn.XLOOKUP(C2853,ESTACIONES!B:B,ESTACIONES!N:N,0,0,1)</f>
        <v>2.6768062037846203</v>
      </c>
      <c r="AG2853">
        <f>_xlfn.XLOOKUP(A2853,'L y W'!A:A,'L y W'!B:B,0,0,1)</f>
        <v>0</v>
      </c>
      <c r="AH2853">
        <f>_xlfn.XLOOKUP(A2853,'L y W'!A:A,'L y W'!C:C,0,0,1)</f>
        <v>0</v>
      </c>
    </row>
    <row r="2854" spans="1:34" x14ac:dyDescent="0.3">
      <c r="A2854" s="1">
        <v>5445</v>
      </c>
      <c r="B2854" s="1" t="s">
        <v>3588</v>
      </c>
      <c r="C2854" s="1" t="s">
        <v>2314</v>
      </c>
      <c r="D2854" s="1">
        <v>2019</v>
      </c>
      <c r="E2854" s="1">
        <v>1</v>
      </c>
      <c r="F2854" s="1">
        <v>30</v>
      </c>
      <c r="G2854" s="1">
        <v>7</v>
      </c>
      <c r="H2854" s="1">
        <v>44</v>
      </c>
      <c r="I2854" s="1">
        <v>43</v>
      </c>
      <c r="J2854" s="1">
        <v>-25.870999999999999</v>
      </c>
      <c r="K2854" s="1">
        <v>-70.622</v>
      </c>
      <c r="L2854" s="1">
        <v>5.5</v>
      </c>
      <c r="M2854" s="1">
        <v>53.8</v>
      </c>
      <c r="N2854" s="1">
        <v>-27.37406</v>
      </c>
      <c r="O2854" s="1">
        <v>-70.317769999999996</v>
      </c>
      <c r="P2854" s="1">
        <v>405</v>
      </c>
      <c r="Q2854" s="1">
        <v>441</v>
      </c>
      <c r="R2854" s="7">
        <v>2.5099999999999998</v>
      </c>
      <c r="S2854" s="1">
        <v>189</v>
      </c>
      <c r="T2854" s="1">
        <v>8</v>
      </c>
      <c r="U2854" s="1">
        <v>-76</v>
      </c>
      <c r="V2854" s="1">
        <v>355</v>
      </c>
      <c r="W2854" s="1">
        <v>83</v>
      </c>
      <c r="X2854" s="1">
        <v>-92</v>
      </c>
      <c r="Y2854" s="1">
        <v>169.26860872630976</v>
      </c>
      <c r="Z2854" s="1">
        <v>177.73588249180452</v>
      </c>
      <c r="AA2854" s="1">
        <v>177.625244140625</v>
      </c>
      <c r="AB2854" s="1" t="s">
        <v>3595</v>
      </c>
      <c r="AC2854" s="3">
        <v>139</v>
      </c>
      <c r="AD2854" s="3">
        <f>_xlfn.XLOOKUP(B2854,EVENTOS!B:B,EVENTOS!M:M,"--",0,1)</f>
        <v>540</v>
      </c>
      <c r="AE2854" s="3">
        <v>2</v>
      </c>
      <c r="AF2854" s="12">
        <f>_xlfn.XLOOKUP(C2854,ESTACIONES!B:B,ESTACIONES!N:N,0,0,1)</f>
        <v>6.032425615425363</v>
      </c>
      <c r="AG2854">
        <f>_xlfn.XLOOKUP(A2854,'L y W'!A:A,'L y W'!B:B,0,0,1)</f>
        <v>0</v>
      </c>
      <c r="AH2854">
        <f>_xlfn.XLOOKUP(A2854,'L y W'!A:A,'L y W'!C:C,0,0,1)</f>
        <v>0</v>
      </c>
    </row>
    <row r="2855" spans="1:34" x14ac:dyDescent="0.3">
      <c r="A2855" s="1">
        <v>5449</v>
      </c>
      <c r="B2855" s="1" t="s">
        <v>3588</v>
      </c>
      <c r="C2855" s="1" t="s">
        <v>1523</v>
      </c>
      <c r="D2855" s="1">
        <v>2019</v>
      </c>
      <c r="E2855" s="1">
        <v>1</v>
      </c>
      <c r="F2855" s="1">
        <v>30</v>
      </c>
      <c r="G2855" s="1">
        <v>7</v>
      </c>
      <c r="H2855" s="1">
        <v>44</v>
      </c>
      <c r="I2855" s="1">
        <v>43</v>
      </c>
      <c r="J2855" s="1">
        <v>-25.870999999999999</v>
      </c>
      <c r="K2855" s="1">
        <v>-70.622</v>
      </c>
      <c r="L2855" s="1">
        <v>5.5</v>
      </c>
      <c r="M2855" s="1">
        <v>53.8</v>
      </c>
      <c r="N2855" s="1">
        <v>-27.502590000000001</v>
      </c>
      <c r="O2855" s="1">
        <v>-70.886669999999995</v>
      </c>
      <c r="P2855" s="1">
        <v>12</v>
      </c>
      <c r="Q2855" s="1">
        <v>1170</v>
      </c>
      <c r="R2855" s="7">
        <v>5.7</v>
      </c>
      <c r="S2855" s="1">
        <v>189</v>
      </c>
      <c r="T2855" s="1">
        <v>8</v>
      </c>
      <c r="U2855" s="1">
        <v>-76</v>
      </c>
      <c r="V2855" s="1">
        <v>355</v>
      </c>
      <c r="W2855" s="1">
        <v>83</v>
      </c>
      <c r="X2855" s="1">
        <v>-92</v>
      </c>
      <c r="Y2855" s="1">
        <v>182.68690902336681</v>
      </c>
      <c r="Z2855" s="1">
        <v>190.44746801286675</v>
      </c>
      <c r="AA2855" s="1">
        <v>190.445068359375</v>
      </c>
      <c r="AB2855" s="1" t="s">
        <v>3596</v>
      </c>
      <c r="AC2855" s="3">
        <v>99</v>
      </c>
      <c r="AD2855" s="3">
        <f>_xlfn.XLOOKUP(B2855,EVENTOS!B:B,EVENTOS!M:M,"--",0,1)</f>
        <v>540</v>
      </c>
      <c r="AE2855" s="3">
        <v>2</v>
      </c>
      <c r="AF2855" s="12">
        <f>_xlfn.XLOOKUP(C2855,ESTACIONES!B:B,ESTACIONES!N:N,0,0,1)</f>
        <v>1.7462586817914407</v>
      </c>
      <c r="AG2855">
        <f>_xlfn.XLOOKUP(A2855,'L y W'!A:A,'L y W'!B:B,0,0,1)</f>
        <v>0</v>
      </c>
      <c r="AH2855">
        <f>_xlfn.XLOOKUP(A2855,'L y W'!A:A,'L y W'!C:C,0,0,1)</f>
        <v>0</v>
      </c>
    </row>
    <row r="2856" spans="1:34" x14ac:dyDescent="0.3">
      <c r="A2856" s="1">
        <v>545</v>
      </c>
      <c r="B2856" s="1" t="s">
        <v>3571</v>
      </c>
      <c r="C2856" s="1" t="s">
        <v>1456</v>
      </c>
      <c r="D2856" s="1">
        <v>2014</v>
      </c>
      <c r="E2856" s="1">
        <v>7</v>
      </c>
      <c r="F2856" s="1">
        <v>13</v>
      </c>
      <c r="G2856" s="1">
        <v>20</v>
      </c>
      <c r="H2856" s="1">
        <v>54</v>
      </c>
      <c r="I2856" s="1">
        <v>14</v>
      </c>
      <c r="J2856" s="1">
        <v>-20.238</v>
      </c>
      <c r="K2856" s="1">
        <v>-70.308999999999997</v>
      </c>
      <c r="L2856" s="1">
        <v>5.6</v>
      </c>
      <c r="M2856" s="1">
        <v>40.700000000000003</v>
      </c>
      <c r="N2856" s="1">
        <v>-20.239070000000002</v>
      </c>
      <c r="O2856" s="1">
        <v>-70.133300000000006</v>
      </c>
      <c r="P2856" s="1">
        <v>0</v>
      </c>
      <c r="Q2856" s="1">
        <v>697</v>
      </c>
      <c r="R2856" s="7">
        <v>25</v>
      </c>
      <c r="S2856" s="1">
        <v>341</v>
      </c>
      <c r="T2856" s="1">
        <v>29</v>
      </c>
      <c r="U2856" s="1">
        <v>108</v>
      </c>
      <c r="V2856" s="1">
        <v>140</v>
      </c>
      <c r="W2856" s="1">
        <v>63</v>
      </c>
      <c r="X2856" s="1">
        <v>80</v>
      </c>
      <c r="Y2856" s="1">
        <v>18.359019648190163</v>
      </c>
      <c r="Z2856" s="1">
        <v>44.649116479977884</v>
      </c>
      <c r="AA2856" s="1">
        <v>62.76</v>
      </c>
      <c r="AB2856" s="1" t="s">
        <v>3597</v>
      </c>
      <c r="AC2856" s="3">
        <v>97</v>
      </c>
      <c r="AD2856" s="3">
        <f>_xlfn.XLOOKUP(B2856,EVENTOS!B:B,EVENTOS!M:M,"--",0,1)</f>
        <v>537</v>
      </c>
      <c r="AE2856" s="3">
        <v>1</v>
      </c>
      <c r="AF2856" s="12">
        <f>_xlfn.XLOOKUP(C2856,ESTACIONES!B:B,ESTACIONES!N:N,0,0,1)</f>
        <v>2.9603634291035661</v>
      </c>
      <c r="AG2856">
        <f>_xlfn.XLOOKUP(A2856,'L y W'!A:A,'L y W'!B:B,0,0,1)</f>
        <v>5.5641649987299706</v>
      </c>
      <c r="AH2856">
        <f>_xlfn.XLOOKUP(A2856,'L y W'!A:A,'L y W'!C:C,0,0,1)</f>
        <v>5.8479008414448064</v>
      </c>
    </row>
    <row r="2857" spans="1:34" x14ac:dyDescent="0.3">
      <c r="A2857" s="1">
        <v>5450</v>
      </c>
      <c r="B2857" s="1" t="s">
        <v>3588</v>
      </c>
      <c r="C2857" s="1" t="s">
        <v>557</v>
      </c>
      <c r="D2857" s="1">
        <v>2019</v>
      </c>
      <c r="E2857" s="1">
        <v>1</v>
      </c>
      <c r="F2857" s="1">
        <v>30</v>
      </c>
      <c r="G2857" s="1">
        <v>7</v>
      </c>
      <c r="H2857" s="1">
        <v>44</v>
      </c>
      <c r="I2857" s="1">
        <v>43</v>
      </c>
      <c r="J2857" s="1">
        <v>-25.870999999999999</v>
      </c>
      <c r="K2857" s="1">
        <v>-70.622</v>
      </c>
      <c r="L2857" s="1">
        <v>5.5</v>
      </c>
      <c r="M2857" s="1">
        <v>53.8</v>
      </c>
      <c r="N2857" s="1">
        <v>-27.830369999999998</v>
      </c>
      <c r="O2857" s="1">
        <v>-70.107979999999998</v>
      </c>
      <c r="P2857" s="1">
        <v>955</v>
      </c>
      <c r="Q2857" s="1">
        <v>507</v>
      </c>
      <c r="R2857" s="7">
        <v>2.5</v>
      </c>
      <c r="S2857" s="1">
        <v>189</v>
      </c>
      <c r="T2857" s="1">
        <v>8</v>
      </c>
      <c r="U2857" s="1">
        <v>-76</v>
      </c>
      <c r="V2857" s="1">
        <v>355</v>
      </c>
      <c r="W2857" s="1">
        <v>83</v>
      </c>
      <c r="X2857" s="1">
        <v>-92</v>
      </c>
      <c r="Y2857" s="1">
        <v>223.0292130149966</v>
      </c>
      <c r="Z2857" s="1">
        <v>229.65221506244771</v>
      </c>
      <c r="AA2857" s="1">
        <v>229.48968505859381</v>
      </c>
      <c r="AB2857" s="1" t="s">
        <v>3598</v>
      </c>
      <c r="AC2857" s="3">
        <v>63</v>
      </c>
      <c r="AD2857" s="3">
        <f>_xlfn.XLOOKUP(B2857,EVENTOS!B:B,EVENTOS!M:M,"--",0,1)</f>
        <v>540</v>
      </c>
      <c r="AE2857" s="3">
        <v>2</v>
      </c>
      <c r="AF2857" s="12">
        <f>_xlfn.XLOOKUP(C2857,ESTACIONES!B:B,ESTACIONES!N:N,0,0,1)</f>
        <v>2.3249768258376071</v>
      </c>
      <c r="AG2857">
        <f>_xlfn.XLOOKUP(A2857,'L y W'!A:A,'L y W'!B:B,0,0,1)</f>
        <v>0</v>
      </c>
      <c r="AH2857">
        <f>_xlfn.XLOOKUP(A2857,'L y W'!A:A,'L y W'!C:C,0,0,1)</f>
        <v>0</v>
      </c>
    </row>
    <row r="2858" spans="1:34" x14ac:dyDescent="0.3">
      <c r="A2858" s="1">
        <v>5451</v>
      </c>
      <c r="B2858" s="1" t="s">
        <v>3588</v>
      </c>
      <c r="C2858" s="1" t="s">
        <v>925</v>
      </c>
      <c r="D2858" s="1">
        <v>2019</v>
      </c>
      <c r="E2858" s="1">
        <v>1</v>
      </c>
      <c r="F2858" s="1">
        <v>30</v>
      </c>
      <c r="G2858" s="1">
        <v>7</v>
      </c>
      <c r="H2858" s="1">
        <v>44</v>
      </c>
      <c r="I2858" s="1">
        <v>43</v>
      </c>
      <c r="J2858" s="1">
        <v>-25.870999999999999</v>
      </c>
      <c r="K2858" s="1">
        <v>-70.622</v>
      </c>
      <c r="L2858" s="1">
        <v>5.5</v>
      </c>
      <c r="M2858" s="1">
        <v>53.8</v>
      </c>
      <c r="N2858" s="1">
        <v>-25.407620000000001</v>
      </c>
      <c r="O2858" s="1">
        <v>-70.488470000000007</v>
      </c>
      <c r="P2858" s="1">
        <v>10</v>
      </c>
      <c r="Q2858" s="1">
        <v>517</v>
      </c>
      <c r="R2858" s="7">
        <v>6.5</v>
      </c>
      <c r="S2858" s="1">
        <v>189</v>
      </c>
      <c r="T2858" s="1">
        <v>8</v>
      </c>
      <c r="U2858" s="1">
        <v>-76</v>
      </c>
      <c r="V2858" s="1">
        <v>355</v>
      </c>
      <c r="W2858" s="1">
        <v>83</v>
      </c>
      <c r="X2858" s="1">
        <v>-92</v>
      </c>
      <c r="Y2858" s="1">
        <v>53.056828831068771</v>
      </c>
      <c r="Z2858" s="1">
        <v>75.56813604694328</v>
      </c>
      <c r="AA2858" s="1">
        <v>75.556541442871094</v>
      </c>
      <c r="AB2858" s="1" t="s">
        <v>3599</v>
      </c>
      <c r="AC2858" s="3">
        <v>79</v>
      </c>
      <c r="AD2858" s="3">
        <f>_xlfn.XLOOKUP(B2858,EVENTOS!B:B,EVENTOS!M:M,"--",0,1)</f>
        <v>540</v>
      </c>
      <c r="AE2858" s="3">
        <v>2</v>
      </c>
      <c r="AF2858" s="12">
        <f>_xlfn.XLOOKUP(C2858,ESTACIONES!B:B,ESTACIONES!N:N,0,0,1)</f>
        <v>4.9096191577978914</v>
      </c>
      <c r="AG2858">
        <f>_xlfn.XLOOKUP(A2858,'L y W'!A:A,'L y W'!B:B,0,0,1)</f>
        <v>0</v>
      </c>
      <c r="AH2858">
        <f>_xlfn.XLOOKUP(A2858,'L y W'!A:A,'L y W'!C:C,0,0,1)</f>
        <v>0</v>
      </c>
    </row>
    <row r="2859" spans="1:34" x14ac:dyDescent="0.3">
      <c r="A2859" s="1">
        <v>5453</v>
      </c>
      <c r="B2859" s="1" t="s">
        <v>3588</v>
      </c>
      <c r="C2859" s="1" t="s">
        <v>816</v>
      </c>
      <c r="D2859" s="1">
        <v>2019</v>
      </c>
      <c r="E2859" s="1">
        <v>1</v>
      </c>
      <c r="F2859" s="1">
        <v>30</v>
      </c>
      <c r="G2859" s="1">
        <v>7</v>
      </c>
      <c r="H2859" s="1">
        <v>44</v>
      </c>
      <c r="I2859" s="1">
        <v>43</v>
      </c>
      <c r="J2859" s="1">
        <v>-25.870999999999999</v>
      </c>
      <c r="K2859" s="1">
        <v>-70.622</v>
      </c>
      <c r="L2859" s="1">
        <v>5.5</v>
      </c>
      <c r="M2859" s="1">
        <v>53.8</v>
      </c>
      <c r="N2859" s="1">
        <v>-27.466439999999999</v>
      </c>
      <c r="O2859" s="1">
        <v>-70.265429999999995</v>
      </c>
      <c r="P2859" s="1">
        <v>485</v>
      </c>
      <c r="Q2859" s="1">
        <v>522</v>
      </c>
      <c r="R2859" s="7">
        <v>6.9</v>
      </c>
      <c r="S2859" s="1">
        <v>189</v>
      </c>
      <c r="T2859" s="1">
        <v>8</v>
      </c>
      <c r="U2859" s="1">
        <v>-76</v>
      </c>
      <c r="V2859" s="1">
        <v>355</v>
      </c>
      <c r="W2859" s="1">
        <v>83</v>
      </c>
      <c r="X2859" s="1">
        <v>-92</v>
      </c>
      <c r="Y2859" s="1">
        <v>180.30004701230087</v>
      </c>
      <c r="Z2859" s="1">
        <v>188.29489684438582</v>
      </c>
      <c r="AA2859" s="1">
        <v>188.17860412597659</v>
      </c>
      <c r="AB2859" s="1" t="s">
        <v>3600</v>
      </c>
      <c r="AC2859" s="3">
        <v>75</v>
      </c>
      <c r="AD2859" s="3">
        <f>_xlfn.XLOOKUP(B2859,EVENTOS!B:B,EVENTOS!M:M,"--",0,1)</f>
        <v>540</v>
      </c>
      <c r="AE2859" s="3">
        <v>2</v>
      </c>
      <c r="AF2859" s="12">
        <f>_xlfn.XLOOKUP(C2859,ESTACIONES!B:B,ESTACIONES!N:N,0,0,1)</f>
        <v>7.018821636696674</v>
      </c>
      <c r="AG2859">
        <f>_xlfn.XLOOKUP(A2859,'L y W'!A:A,'L y W'!B:B,0,0,1)</f>
        <v>0</v>
      </c>
      <c r="AH2859">
        <f>_xlfn.XLOOKUP(A2859,'L y W'!A:A,'L y W'!C:C,0,0,1)</f>
        <v>0</v>
      </c>
    </row>
    <row r="2860" spans="1:34" x14ac:dyDescent="0.3">
      <c r="A2860" s="1">
        <v>5455</v>
      </c>
      <c r="B2860" s="1" t="s">
        <v>3588</v>
      </c>
      <c r="C2860" s="1" t="s">
        <v>1269</v>
      </c>
      <c r="D2860" s="1">
        <v>2019</v>
      </c>
      <c r="E2860" s="1">
        <v>1</v>
      </c>
      <c r="F2860" s="1">
        <v>30</v>
      </c>
      <c r="G2860" s="1">
        <v>7</v>
      </c>
      <c r="H2860" s="1">
        <v>44</v>
      </c>
      <c r="I2860" s="1">
        <v>43</v>
      </c>
      <c r="J2860" s="1">
        <v>-25.870999999999999</v>
      </c>
      <c r="K2860" s="1">
        <v>-70.622</v>
      </c>
      <c r="L2860" s="1">
        <v>5.5</v>
      </c>
      <c r="M2860" s="1">
        <v>53.8</v>
      </c>
      <c r="N2860" s="1">
        <v>-27.421759999999999</v>
      </c>
      <c r="O2860" s="1">
        <v>-70.259630000000001</v>
      </c>
      <c r="P2860" s="1">
        <v>464</v>
      </c>
      <c r="Q2860" s="1">
        <v>622</v>
      </c>
      <c r="R2860" s="7">
        <v>3.8</v>
      </c>
      <c r="S2860" s="1">
        <v>189</v>
      </c>
      <c r="T2860" s="1">
        <v>8</v>
      </c>
      <c r="U2860" s="1">
        <v>-76</v>
      </c>
      <c r="V2860" s="1">
        <v>355</v>
      </c>
      <c r="W2860" s="1">
        <v>83</v>
      </c>
      <c r="X2860" s="1">
        <v>-92</v>
      </c>
      <c r="Y2860" s="1">
        <v>175.56778068493193</v>
      </c>
      <c r="Z2860" s="1">
        <v>183.76242083361973</v>
      </c>
      <c r="AA2860" s="1">
        <v>183.6514892578125</v>
      </c>
      <c r="AB2860" s="1" t="s">
        <v>3601</v>
      </c>
      <c r="AC2860" s="3">
        <v>92</v>
      </c>
      <c r="AD2860" s="3">
        <f>_xlfn.XLOOKUP(B2860,EVENTOS!B:B,EVENTOS!M:M,"--",0,1)</f>
        <v>540</v>
      </c>
      <c r="AE2860" s="3">
        <v>2</v>
      </c>
      <c r="AF2860" s="12">
        <f>_xlfn.XLOOKUP(C2860,ESTACIONES!B:B,ESTACIONES!N:N,0,0,1)</f>
        <v>3.5246770580749001</v>
      </c>
      <c r="AG2860">
        <f>_xlfn.XLOOKUP(A2860,'L y W'!A:A,'L y W'!B:B,0,0,1)</f>
        <v>0</v>
      </c>
      <c r="AH2860">
        <f>_xlfn.XLOOKUP(A2860,'L y W'!A:A,'L y W'!C:C,0,0,1)</f>
        <v>0</v>
      </c>
    </row>
    <row r="2861" spans="1:34" x14ac:dyDescent="0.3">
      <c r="A2861" s="1">
        <v>5457</v>
      </c>
      <c r="B2861" s="1" t="s">
        <v>3588</v>
      </c>
      <c r="C2861" s="1" t="s">
        <v>1427</v>
      </c>
      <c r="D2861" s="1">
        <v>2019</v>
      </c>
      <c r="E2861" s="1">
        <v>1</v>
      </c>
      <c r="F2861" s="1">
        <v>30</v>
      </c>
      <c r="G2861" s="1">
        <v>7</v>
      </c>
      <c r="H2861" s="1">
        <v>44</v>
      </c>
      <c r="I2861" s="1">
        <v>43</v>
      </c>
      <c r="J2861" s="1">
        <v>-25.870999999999999</v>
      </c>
      <c r="K2861" s="1">
        <v>-70.622</v>
      </c>
      <c r="L2861" s="1">
        <v>5.5</v>
      </c>
      <c r="M2861" s="1">
        <v>53.8</v>
      </c>
      <c r="N2861" s="1">
        <v>-26.1479</v>
      </c>
      <c r="O2861" s="1">
        <v>-70.598699999999994</v>
      </c>
      <c r="P2861" s="1">
        <v>346</v>
      </c>
      <c r="Q2861" s="1">
        <v>699</v>
      </c>
      <c r="R2861" s="7">
        <v>14.1</v>
      </c>
      <c r="S2861" s="1">
        <v>189</v>
      </c>
      <c r="T2861" s="1">
        <v>8</v>
      </c>
      <c r="U2861" s="1">
        <v>-76</v>
      </c>
      <c r="V2861" s="1">
        <v>355</v>
      </c>
      <c r="W2861" s="1">
        <v>83</v>
      </c>
      <c r="X2861" s="1">
        <v>-92</v>
      </c>
      <c r="Y2861" s="1">
        <v>30.765785930264983</v>
      </c>
      <c r="Z2861" s="1">
        <v>62.276182444871253</v>
      </c>
      <c r="AA2861" s="1">
        <v>61.974887847900391</v>
      </c>
      <c r="AB2861" s="1" t="s">
        <v>3602</v>
      </c>
      <c r="AC2861" s="3">
        <v>96</v>
      </c>
      <c r="AD2861" s="3">
        <f>_xlfn.XLOOKUP(B2861,EVENTOS!B:B,EVENTOS!M:M,"--",0,1)</f>
        <v>540</v>
      </c>
      <c r="AE2861" s="3">
        <v>2</v>
      </c>
      <c r="AF2861" s="12">
        <f>_xlfn.XLOOKUP(C2861,ESTACIONES!B:B,ESTACIONES!N:N,0,0,1)</f>
        <v>1.9683855082802928</v>
      </c>
      <c r="AG2861">
        <f>_xlfn.XLOOKUP(A2861,'L y W'!A:A,'L y W'!B:B,0,0,1)</f>
        <v>0</v>
      </c>
      <c r="AH2861">
        <f>_xlfn.XLOOKUP(A2861,'L y W'!A:A,'L y W'!C:C,0,0,1)</f>
        <v>0</v>
      </c>
    </row>
    <row r="2862" spans="1:34" x14ac:dyDescent="0.3">
      <c r="A2862" s="1">
        <v>5458</v>
      </c>
      <c r="B2862" s="1" t="s">
        <v>3588</v>
      </c>
      <c r="C2862" s="1" t="s">
        <v>1908</v>
      </c>
      <c r="D2862" s="1">
        <v>2019</v>
      </c>
      <c r="E2862" s="1">
        <v>1</v>
      </c>
      <c r="F2862" s="1">
        <v>30</v>
      </c>
      <c r="G2862" s="1">
        <v>7</v>
      </c>
      <c r="H2862" s="1">
        <v>44</v>
      </c>
      <c r="I2862" s="1">
        <v>43</v>
      </c>
      <c r="J2862" s="1">
        <v>-25.870999999999999</v>
      </c>
      <c r="K2862" s="1">
        <v>-70.622</v>
      </c>
      <c r="L2862" s="1">
        <v>5.5</v>
      </c>
      <c r="M2862" s="1">
        <v>53.8</v>
      </c>
      <c r="N2862" s="1">
        <v>-26.8355</v>
      </c>
      <c r="O2862" s="1">
        <v>-69.129099999999994</v>
      </c>
      <c r="P2862" s="1">
        <v>3980</v>
      </c>
      <c r="Q2862" s="1">
        <v>656</v>
      </c>
      <c r="R2862" s="7">
        <v>5.43</v>
      </c>
      <c r="S2862" s="1">
        <v>189</v>
      </c>
      <c r="T2862" s="1">
        <v>8</v>
      </c>
      <c r="U2862" s="1">
        <v>-76</v>
      </c>
      <c r="V2862" s="1">
        <v>355</v>
      </c>
      <c r="W2862" s="1">
        <v>83</v>
      </c>
      <c r="X2862" s="1">
        <v>-92</v>
      </c>
      <c r="Y2862" s="1">
        <v>183.36765241410899</v>
      </c>
      <c r="Z2862" s="1">
        <v>192.25562241937553</v>
      </c>
      <c r="AA2862" s="1">
        <v>191.57627868652341</v>
      </c>
      <c r="AB2862" s="1" t="s">
        <v>3603</v>
      </c>
      <c r="AC2862" s="3">
        <v>116</v>
      </c>
      <c r="AD2862" s="3">
        <f>_xlfn.XLOOKUP(B2862,EVENTOS!B:B,EVENTOS!M:M,"--",0,1)</f>
        <v>540</v>
      </c>
      <c r="AE2862" s="3">
        <v>2</v>
      </c>
      <c r="AF2862" s="12">
        <f>_xlfn.XLOOKUP(C2862,ESTACIONES!B:B,ESTACIONES!N:N,0,0,1)</f>
        <v>2.2548834826941833</v>
      </c>
      <c r="AG2862">
        <f>_xlfn.XLOOKUP(A2862,'L y W'!A:A,'L y W'!B:B,0,0,1)</f>
        <v>0</v>
      </c>
      <c r="AH2862">
        <f>_xlfn.XLOOKUP(A2862,'L y W'!A:A,'L y W'!C:C,0,0,1)</f>
        <v>0</v>
      </c>
    </row>
    <row r="2863" spans="1:34" x14ac:dyDescent="0.3">
      <c r="A2863" s="1">
        <v>5459</v>
      </c>
      <c r="B2863" s="1" t="s">
        <v>3588</v>
      </c>
      <c r="C2863" s="1" t="s">
        <v>1914</v>
      </c>
      <c r="D2863" s="1">
        <v>2019</v>
      </c>
      <c r="E2863" s="1">
        <v>1</v>
      </c>
      <c r="F2863" s="1">
        <v>30</v>
      </c>
      <c r="G2863" s="1">
        <v>7</v>
      </c>
      <c r="H2863" s="1">
        <v>44</v>
      </c>
      <c r="I2863" s="1">
        <v>43</v>
      </c>
      <c r="J2863" s="1">
        <v>-25.870999999999999</v>
      </c>
      <c r="K2863" s="1">
        <v>-70.622</v>
      </c>
      <c r="L2863" s="1">
        <v>5.5</v>
      </c>
      <c r="M2863" s="1">
        <v>53.8</v>
      </c>
      <c r="N2863" s="1">
        <v>-27.357116999999999</v>
      </c>
      <c r="O2863" s="1">
        <v>-70.354688999999993</v>
      </c>
      <c r="P2863" s="1">
        <v>380</v>
      </c>
      <c r="Q2863" s="1">
        <v>1246</v>
      </c>
      <c r="R2863" s="7">
        <v>9.9749999999999996</v>
      </c>
      <c r="S2863" s="1">
        <v>189</v>
      </c>
      <c r="T2863" s="1">
        <v>8</v>
      </c>
      <c r="U2863" s="1">
        <v>-76</v>
      </c>
      <c r="V2863" s="1">
        <v>355</v>
      </c>
      <c r="W2863" s="1">
        <v>83</v>
      </c>
      <c r="X2863" s="1">
        <v>-92</v>
      </c>
      <c r="Y2863" s="1">
        <v>166.7960927352203</v>
      </c>
      <c r="Z2863" s="1">
        <v>175.37505225013109</v>
      </c>
      <c r="AA2863" s="1">
        <v>175.2632141113281</v>
      </c>
      <c r="AB2863" s="1" t="s">
        <v>3604</v>
      </c>
      <c r="AC2863" s="3">
        <v>119</v>
      </c>
      <c r="AD2863" s="3">
        <f>_xlfn.XLOOKUP(B2863,EVENTOS!B:B,EVENTOS!M:M,"--",0,1)</f>
        <v>540</v>
      </c>
      <c r="AE2863" s="3">
        <v>2</v>
      </c>
      <c r="AF2863" s="12">
        <f>_xlfn.XLOOKUP(C2863,ESTACIONES!B:B,ESTACIONES!N:N,0,0,1)</f>
        <v>1.5574339465619744</v>
      </c>
      <c r="AG2863">
        <f>_xlfn.XLOOKUP(A2863,'L y W'!A:A,'L y W'!B:B,0,0,1)</f>
        <v>0</v>
      </c>
      <c r="AH2863">
        <f>_xlfn.XLOOKUP(A2863,'L y W'!A:A,'L y W'!C:C,0,0,1)</f>
        <v>0</v>
      </c>
    </row>
    <row r="2864" spans="1:34" x14ac:dyDescent="0.3">
      <c r="A2864" s="1">
        <v>546</v>
      </c>
      <c r="B2864" s="1" t="s">
        <v>3571</v>
      </c>
      <c r="C2864" s="1" t="s">
        <v>687</v>
      </c>
      <c r="D2864" s="1">
        <v>2014</v>
      </c>
      <c r="E2864" s="1">
        <v>7</v>
      </c>
      <c r="F2864" s="1">
        <v>13</v>
      </c>
      <c r="G2864" s="1">
        <v>20</v>
      </c>
      <c r="H2864" s="1">
        <v>54</v>
      </c>
      <c r="I2864" s="1">
        <v>14</v>
      </c>
      <c r="J2864" s="1">
        <v>-20.238</v>
      </c>
      <c r="K2864" s="1">
        <v>-70.308999999999997</v>
      </c>
      <c r="L2864" s="1">
        <v>5.6</v>
      </c>
      <c r="M2864" s="1">
        <v>40.700000000000003</v>
      </c>
      <c r="N2864" s="1">
        <v>-20.20975</v>
      </c>
      <c r="O2864" s="1">
        <v>-70.150220000000004</v>
      </c>
      <c r="P2864" s="1">
        <v>0</v>
      </c>
      <c r="Q2864" s="1">
        <v>809</v>
      </c>
      <c r="R2864" s="7">
        <v>4.68</v>
      </c>
      <c r="S2864" s="1">
        <v>341</v>
      </c>
      <c r="T2864" s="1">
        <v>29</v>
      </c>
      <c r="U2864" s="1">
        <v>108</v>
      </c>
      <c r="V2864" s="1">
        <v>140</v>
      </c>
      <c r="W2864" s="1">
        <v>63</v>
      </c>
      <c r="X2864" s="1">
        <v>80</v>
      </c>
      <c r="Y2864" s="1">
        <v>16.88442321449434</v>
      </c>
      <c r="Z2864" s="1">
        <v>44.063292515268941</v>
      </c>
      <c r="AA2864" s="1">
        <v>62.06</v>
      </c>
      <c r="AB2864" s="1" t="s">
        <v>3605</v>
      </c>
      <c r="AC2864" s="3">
        <v>66</v>
      </c>
      <c r="AD2864" s="3">
        <f>_xlfn.XLOOKUP(B2864,EVENTOS!B:B,EVENTOS!M:M,"--",0,1)</f>
        <v>537</v>
      </c>
      <c r="AE2864" s="3">
        <v>1</v>
      </c>
      <c r="AF2864" s="12">
        <f>_xlfn.XLOOKUP(C2864,ESTACIONES!B:B,ESTACIONES!N:N,0,0,1)</f>
        <v>1.723755423047024</v>
      </c>
      <c r="AG2864">
        <f>_xlfn.XLOOKUP(A2864,'L y W'!A:A,'L y W'!B:B,0,0,1)</f>
        <v>5.5641649987299706</v>
      </c>
      <c r="AH2864">
        <f>_xlfn.XLOOKUP(A2864,'L y W'!A:A,'L y W'!C:C,0,0,1)</f>
        <v>5.8479008414448064</v>
      </c>
    </row>
    <row r="2865" spans="1:34" x14ac:dyDescent="0.3">
      <c r="A2865" s="1">
        <v>5460</v>
      </c>
      <c r="B2865" s="1" t="s">
        <v>3588</v>
      </c>
      <c r="C2865" s="1" t="s">
        <v>443</v>
      </c>
      <c r="D2865" s="1">
        <v>2019</v>
      </c>
      <c r="E2865" s="1">
        <v>1</v>
      </c>
      <c r="F2865" s="1">
        <v>30</v>
      </c>
      <c r="G2865" s="1">
        <v>7</v>
      </c>
      <c r="H2865" s="1">
        <v>44</v>
      </c>
      <c r="I2865" s="1">
        <v>43</v>
      </c>
      <c r="J2865" s="1">
        <v>-25.870999999999999</v>
      </c>
      <c r="K2865" s="1">
        <v>-70.622</v>
      </c>
      <c r="L2865" s="1">
        <v>5.5</v>
      </c>
      <c r="M2865" s="1">
        <v>53.8</v>
      </c>
      <c r="N2865" s="1">
        <v>-25.162600000000001</v>
      </c>
      <c r="O2865" s="1">
        <v>-69.590400000000002</v>
      </c>
      <c r="P2865" s="1">
        <v>0</v>
      </c>
      <c r="Q2865" s="1">
        <v>820</v>
      </c>
      <c r="R2865" s="7">
        <v>17.5</v>
      </c>
      <c r="S2865" s="1">
        <v>189</v>
      </c>
      <c r="T2865" s="1">
        <v>8</v>
      </c>
      <c r="U2865" s="1">
        <v>-76</v>
      </c>
      <c r="V2865" s="1">
        <v>355</v>
      </c>
      <c r="W2865" s="1">
        <v>83</v>
      </c>
      <c r="X2865" s="1">
        <v>-92</v>
      </c>
      <c r="Y2865" s="1">
        <v>130.04655411441442</v>
      </c>
      <c r="Z2865" s="1">
        <v>140.73573191280641</v>
      </c>
      <c r="AA2865" s="1">
        <v>140.5142517089844</v>
      </c>
      <c r="AB2865" s="1" t="s">
        <v>3606</v>
      </c>
      <c r="AC2865" s="3">
        <v>51</v>
      </c>
      <c r="AD2865" s="3">
        <f>_xlfn.XLOOKUP(B2865,EVENTOS!B:B,EVENTOS!M:M,"--",0,1)</f>
        <v>540</v>
      </c>
      <c r="AE2865" s="3">
        <v>2</v>
      </c>
      <c r="AF2865" s="12">
        <f>_xlfn.XLOOKUP(C2865,ESTACIONES!B:B,ESTACIONES!N:N,0,0,1)</f>
        <v>2.1335611191495798</v>
      </c>
      <c r="AG2865">
        <f>_xlfn.XLOOKUP(A2865,'L y W'!A:A,'L y W'!B:B,0,0,1)</f>
        <v>0</v>
      </c>
      <c r="AH2865">
        <f>_xlfn.XLOOKUP(A2865,'L y W'!A:A,'L y W'!C:C,0,0,1)</f>
        <v>0</v>
      </c>
    </row>
    <row r="2866" spans="1:34" x14ac:dyDescent="0.3">
      <c r="A2866" s="1">
        <v>5462</v>
      </c>
      <c r="B2866" s="1" t="s">
        <v>3607</v>
      </c>
      <c r="C2866" s="1" t="s">
        <v>47</v>
      </c>
      <c r="D2866" s="1">
        <v>2019</v>
      </c>
      <c r="E2866" s="1">
        <v>2</v>
      </c>
      <c r="F2866" s="1">
        <v>3</v>
      </c>
      <c r="G2866" s="1">
        <v>2</v>
      </c>
      <c r="H2866" s="1">
        <v>56</v>
      </c>
      <c r="I2866" s="1">
        <v>42</v>
      </c>
      <c r="J2866" s="1">
        <v>-31.411000000000001</v>
      </c>
      <c r="K2866" s="1">
        <v>-71.744</v>
      </c>
      <c r="L2866" s="1">
        <v>5</v>
      </c>
      <c r="M2866" s="1">
        <v>26.1</v>
      </c>
      <c r="N2866" s="1">
        <v>-30.696472</v>
      </c>
      <c r="O2866" s="1">
        <v>-70.958888999999999</v>
      </c>
      <c r="P2866" s="1">
        <v>0</v>
      </c>
      <c r="Q2866" s="1">
        <v>402</v>
      </c>
      <c r="R2866" s="7">
        <v>3.22</v>
      </c>
      <c r="S2866" s="1">
        <v>355</v>
      </c>
      <c r="T2866" s="1">
        <v>50</v>
      </c>
      <c r="U2866" s="1">
        <v>125</v>
      </c>
      <c r="V2866" s="1">
        <v>129</v>
      </c>
      <c r="W2866" s="1">
        <v>51</v>
      </c>
      <c r="X2866" s="1">
        <v>56</v>
      </c>
      <c r="Y2866" s="1">
        <v>109.04834785461415</v>
      </c>
      <c r="Z2866" s="1">
        <v>112.12828443270205</v>
      </c>
      <c r="AA2866" s="1">
        <v>111.9450149536133</v>
      </c>
      <c r="AB2866" s="1" t="s">
        <v>3608</v>
      </c>
      <c r="AC2866" s="3">
        <v>6</v>
      </c>
      <c r="AD2866" s="3">
        <f>_xlfn.XLOOKUP(B2866,EVENTOS!B:B,EVENTOS!M:M,"--",0,1)</f>
        <v>541</v>
      </c>
      <c r="AE2866" s="3">
        <v>1</v>
      </c>
      <c r="AF2866" s="12">
        <f>_xlfn.XLOOKUP(C2866,ESTACIONES!B:B,ESTACIONES!N:N,0,0,1)</f>
        <v>2.3463047993698694</v>
      </c>
      <c r="AG2866">
        <f>_xlfn.XLOOKUP(A2866,'L y W'!A:A,'L y W'!B:B,0,0,1)</f>
        <v>0</v>
      </c>
      <c r="AH2866">
        <f>_xlfn.XLOOKUP(A2866,'L y W'!A:A,'L y W'!C:C,0,0,1)</f>
        <v>0</v>
      </c>
    </row>
    <row r="2867" spans="1:34" x14ac:dyDescent="0.3">
      <c r="A2867" s="1">
        <v>5464</v>
      </c>
      <c r="B2867" s="1" t="s">
        <v>3607</v>
      </c>
      <c r="C2867" s="1" t="s">
        <v>524</v>
      </c>
      <c r="D2867" s="1">
        <v>2019</v>
      </c>
      <c r="E2867" s="1">
        <v>2</v>
      </c>
      <c r="F2867" s="1">
        <v>3</v>
      </c>
      <c r="G2867" s="1">
        <v>2</v>
      </c>
      <c r="H2867" s="1">
        <v>56</v>
      </c>
      <c r="I2867" s="1">
        <v>42</v>
      </c>
      <c r="J2867" s="1">
        <v>-31.411000000000001</v>
      </c>
      <c r="K2867" s="1">
        <v>-71.744</v>
      </c>
      <c r="L2867" s="1">
        <v>5</v>
      </c>
      <c r="M2867" s="1">
        <v>26.1</v>
      </c>
      <c r="N2867" s="1">
        <v>-30.579305999999999</v>
      </c>
      <c r="O2867" s="1">
        <v>-71.494556000000003</v>
      </c>
      <c r="P2867" s="1">
        <v>203</v>
      </c>
      <c r="Q2867" s="1">
        <v>505</v>
      </c>
      <c r="R2867" s="7">
        <v>1.75</v>
      </c>
      <c r="S2867" s="1">
        <v>355</v>
      </c>
      <c r="T2867" s="1">
        <v>50</v>
      </c>
      <c r="U2867" s="1">
        <v>125</v>
      </c>
      <c r="V2867" s="1">
        <v>129</v>
      </c>
      <c r="W2867" s="1">
        <v>51</v>
      </c>
      <c r="X2867" s="1">
        <v>56</v>
      </c>
      <c r="Y2867" s="1">
        <v>95.237307616581603</v>
      </c>
      <c r="Z2867" s="1">
        <v>98.802796372650263</v>
      </c>
      <c r="AA2867" s="1">
        <v>98.727935791015625</v>
      </c>
      <c r="AB2867" s="1" t="s">
        <v>3609</v>
      </c>
      <c r="AC2867" s="3">
        <v>59</v>
      </c>
      <c r="AD2867" s="3">
        <f>_xlfn.XLOOKUP(B2867,EVENTOS!B:B,EVENTOS!M:M,"--",0,1)</f>
        <v>541</v>
      </c>
      <c r="AE2867" s="3">
        <v>1</v>
      </c>
      <c r="AF2867" s="12">
        <f>_xlfn.XLOOKUP(C2867,ESTACIONES!B:B,ESTACIONES!N:N,0,0,1)</f>
        <v>2.4467954161962564</v>
      </c>
      <c r="AG2867">
        <f>_xlfn.XLOOKUP(A2867,'L y W'!A:A,'L y W'!B:B,0,0,1)</f>
        <v>0</v>
      </c>
      <c r="AH2867">
        <f>_xlfn.XLOOKUP(A2867,'L y W'!A:A,'L y W'!C:C,0,0,1)</f>
        <v>0</v>
      </c>
    </row>
    <row r="2868" spans="1:34" x14ac:dyDescent="0.3">
      <c r="A2868" s="1">
        <v>5466</v>
      </c>
      <c r="B2868" s="1" t="s">
        <v>3607</v>
      </c>
      <c r="C2868" s="1" t="s">
        <v>97</v>
      </c>
      <c r="D2868" s="1">
        <v>2019</v>
      </c>
      <c r="E2868" s="1">
        <v>2</v>
      </c>
      <c r="F2868" s="1">
        <v>3</v>
      </c>
      <c r="G2868" s="1">
        <v>2</v>
      </c>
      <c r="H2868" s="1">
        <v>56</v>
      </c>
      <c r="I2868" s="1">
        <v>42</v>
      </c>
      <c r="J2868" s="1">
        <v>-31.411000000000001</v>
      </c>
      <c r="K2868" s="1">
        <v>-71.744</v>
      </c>
      <c r="L2868" s="1">
        <v>5</v>
      </c>
      <c r="M2868" s="1">
        <v>26.1</v>
      </c>
      <c r="N2868" s="1">
        <v>-29.96818</v>
      </c>
      <c r="O2868" s="1">
        <v>-71.337360000000004</v>
      </c>
      <c r="P2868" s="1">
        <v>52</v>
      </c>
      <c r="Q2868" s="1">
        <v>1106</v>
      </c>
      <c r="R2868" s="7">
        <v>1.24</v>
      </c>
      <c r="S2868" s="1">
        <v>355</v>
      </c>
      <c r="T2868" s="1">
        <v>50</v>
      </c>
      <c r="U2868" s="1">
        <v>125</v>
      </c>
      <c r="V2868" s="1">
        <v>129</v>
      </c>
      <c r="W2868" s="1">
        <v>51</v>
      </c>
      <c r="X2868" s="1">
        <v>56</v>
      </c>
      <c r="Y2868" s="1">
        <v>164.63309507426456</v>
      </c>
      <c r="Z2868" s="1">
        <v>166.69727981503428</v>
      </c>
      <c r="AA2868" s="1">
        <v>166.63551330566409</v>
      </c>
      <c r="AB2868" s="1" t="s">
        <v>3610</v>
      </c>
      <c r="AC2868" s="3">
        <v>17</v>
      </c>
      <c r="AD2868" s="3">
        <f>_xlfn.XLOOKUP(B2868,EVENTOS!B:B,EVENTOS!M:M,"--",0,1)</f>
        <v>541</v>
      </c>
      <c r="AE2868" s="3">
        <v>1</v>
      </c>
      <c r="AF2868" s="12">
        <f>_xlfn.XLOOKUP(C2868,ESTACIONES!B:B,ESTACIONES!N:N,0,0,1)</f>
        <v>4.0819376781190959</v>
      </c>
      <c r="AG2868">
        <f>_xlfn.XLOOKUP(A2868,'L y W'!A:A,'L y W'!B:B,0,0,1)</f>
        <v>0</v>
      </c>
      <c r="AH2868">
        <f>_xlfn.XLOOKUP(A2868,'L y W'!A:A,'L y W'!C:C,0,0,1)</f>
        <v>0</v>
      </c>
    </row>
    <row r="2869" spans="1:34" x14ac:dyDescent="0.3">
      <c r="A2869" s="1">
        <v>5467</v>
      </c>
      <c r="B2869" s="1" t="s">
        <v>3607</v>
      </c>
      <c r="C2869" s="1" t="s">
        <v>3124</v>
      </c>
      <c r="D2869" s="1">
        <v>2019</v>
      </c>
      <c r="E2869" s="1">
        <v>2</v>
      </c>
      <c r="F2869" s="1">
        <v>3</v>
      </c>
      <c r="G2869" s="1">
        <v>2</v>
      </c>
      <c r="H2869" s="1">
        <v>56</v>
      </c>
      <c r="I2869" s="1">
        <v>42</v>
      </c>
      <c r="J2869" s="1">
        <v>-31.411000000000001</v>
      </c>
      <c r="K2869" s="1">
        <v>-71.744</v>
      </c>
      <c r="L2869" s="1">
        <v>5</v>
      </c>
      <c r="M2869" s="1">
        <v>26.1</v>
      </c>
      <c r="N2869" s="1">
        <v>-31.898700000000002</v>
      </c>
      <c r="O2869" s="1">
        <v>-71.492767000000001</v>
      </c>
      <c r="P2869" s="1">
        <v>0</v>
      </c>
      <c r="Q2869" s="1">
        <v>404</v>
      </c>
      <c r="R2869" s="7">
        <v>1.35</v>
      </c>
      <c r="S2869" s="1">
        <v>355</v>
      </c>
      <c r="T2869" s="1">
        <v>50</v>
      </c>
      <c r="U2869" s="1">
        <v>125</v>
      </c>
      <c r="V2869" s="1">
        <v>129</v>
      </c>
      <c r="W2869" s="1">
        <v>51</v>
      </c>
      <c r="X2869" s="1">
        <v>56</v>
      </c>
      <c r="Y2869" s="1">
        <v>59.093608291456675</v>
      </c>
      <c r="Z2869" s="1">
        <v>64.600809135057418</v>
      </c>
      <c r="AA2869" s="1">
        <v>64.621536254882813</v>
      </c>
      <c r="AB2869" s="1" t="s">
        <v>3611</v>
      </c>
      <c r="AC2869" s="3">
        <v>168</v>
      </c>
      <c r="AD2869" s="3">
        <f>_xlfn.XLOOKUP(B2869,EVENTOS!B:B,EVENTOS!M:M,"--",0,1)</f>
        <v>541</v>
      </c>
      <c r="AE2869" s="3">
        <v>1</v>
      </c>
      <c r="AF2869" s="12">
        <f>_xlfn.XLOOKUP(C2869,ESTACIONES!B:B,ESTACIONES!N:N,0,0,1)</f>
        <v>2.4044748160923235</v>
      </c>
      <c r="AG2869">
        <f>_xlfn.XLOOKUP(A2869,'L y W'!A:A,'L y W'!B:B,0,0,1)</f>
        <v>0</v>
      </c>
      <c r="AH2869">
        <f>_xlfn.XLOOKUP(A2869,'L y W'!A:A,'L y W'!C:C,0,0,1)</f>
        <v>0</v>
      </c>
    </row>
    <row r="2870" spans="1:34" x14ac:dyDescent="0.3">
      <c r="A2870" s="1">
        <v>5468</v>
      </c>
      <c r="B2870" s="1" t="s">
        <v>3607</v>
      </c>
      <c r="C2870" s="1" t="s">
        <v>51</v>
      </c>
      <c r="D2870" s="1">
        <v>2019</v>
      </c>
      <c r="E2870" s="1">
        <v>2</v>
      </c>
      <c r="F2870" s="1">
        <v>3</v>
      </c>
      <c r="G2870" s="1">
        <v>2</v>
      </c>
      <c r="H2870" s="1">
        <v>56</v>
      </c>
      <c r="I2870" s="1">
        <v>42</v>
      </c>
      <c r="J2870" s="1">
        <v>-31.411000000000001</v>
      </c>
      <c r="K2870" s="1">
        <v>-71.744</v>
      </c>
      <c r="L2870" s="1">
        <v>5</v>
      </c>
      <c r="M2870" s="1">
        <v>26.1</v>
      </c>
      <c r="N2870" s="1">
        <v>-31.783711</v>
      </c>
      <c r="O2870" s="1">
        <v>-70.969739000000004</v>
      </c>
      <c r="P2870" s="1">
        <v>458</v>
      </c>
      <c r="Q2870" s="1">
        <v>751</v>
      </c>
      <c r="R2870" s="7">
        <v>2.1</v>
      </c>
      <c r="S2870" s="1">
        <v>355</v>
      </c>
      <c r="T2870" s="1">
        <v>50</v>
      </c>
      <c r="U2870" s="1">
        <v>125</v>
      </c>
      <c r="V2870" s="1">
        <v>129</v>
      </c>
      <c r="W2870" s="1">
        <v>51</v>
      </c>
      <c r="X2870" s="1">
        <v>56</v>
      </c>
      <c r="Y2870" s="1">
        <v>84.303823311222047</v>
      </c>
      <c r="Z2870" s="1">
        <v>88.388132624746333</v>
      </c>
      <c r="AA2870" s="1">
        <v>88.374504089355469</v>
      </c>
      <c r="AB2870" s="1" t="s">
        <v>3612</v>
      </c>
      <c r="AC2870" s="3">
        <v>8</v>
      </c>
      <c r="AD2870" s="3">
        <f>_xlfn.XLOOKUP(B2870,EVENTOS!B:B,EVENTOS!M:M,"--",0,1)</f>
        <v>541</v>
      </c>
      <c r="AE2870" s="3">
        <v>1</v>
      </c>
      <c r="AF2870" s="12">
        <f>_xlfn.XLOOKUP(C2870,ESTACIONES!B:B,ESTACIONES!N:N,0,0,1)</f>
        <v>4.6375108145656956</v>
      </c>
      <c r="AG2870">
        <f>_xlfn.XLOOKUP(A2870,'L y W'!A:A,'L y W'!B:B,0,0,1)</f>
        <v>0</v>
      </c>
      <c r="AH2870">
        <f>_xlfn.XLOOKUP(A2870,'L y W'!A:A,'L y W'!C:C,0,0,1)</f>
        <v>0</v>
      </c>
    </row>
    <row r="2871" spans="1:34" x14ac:dyDescent="0.3">
      <c r="A2871" s="1">
        <v>5469</v>
      </c>
      <c r="B2871" s="1" t="s">
        <v>3607</v>
      </c>
      <c r="C2871" s="1" t="s">
        <v>1294</v>
      </c>
      <c r="D2871" s="1">
        <v>2019</v>
      </c>
      <c r="E2871" s="1">
        <v>2</v>
      </c>
      <c r="F2871" s="1">
        <v>3</v>
      </c>
      <c r="G2871" s="1">
        <v>2</v>
      </c>
      <c r="H2871" s="1">
        <v>56</v>
      </c>
      <c r="I2871" s="1">
        <v>42</v>
      </c>
      <c r="J2871" s="1">
        <v>-31.411000000000001</v>
      </c>
      <c r="K2871" s="1">
        <v>-71.744</v>
      </c>
      <c r="L2871" s="1">
        <v>5</v>
      </c>
      <c r="M2871" s="1">
        <v>26.1</v>
      </c>
      <c r="N2871" s="1">
        <v>-32.043300000000002</v>
      </c>
      <c r="O2871" s="1">
        <v>-70.974699999999999</v>
      </c>
      <c r="P2871" s="1">
        <v>0</v>
      </c>
      <c r="Q2871" s="1">
        <v>681</v>
      </c>
      <c r="R2871" s="7">
        <v>5.09</v>
      </c>
      <c r="S2871" s="1">
        <v>355</v>
      </c>
      <c r="T2871" s="1">
        <v>50</v>
      </c>
      <c r="U2871" s="1">
        <v>125</v>
      </c>
      <c r="V2871" s="1">
        <v>129</v>
      </c>
      <c r="W2871" s="1">
        <v>51</v>
      </c>
      <c r="X2871" s="1">
        <v>56</v>
      </c>
      <c r="Y2871" s="1">
        <v>101.1481814643253</v>
      </c>
      <c r="Z2871" s="1">
        <v>104.46130677691181</v>
      </c>
      <c r="AA2871" s="1">
        <v>104.6326065063477</v>
      </c>
      <c r="AB2871" s="1" t="s">
        <v>3613</v>
      </c>
      <c r="AC2871" s="3">
        <v>94</v>
      </c>
      <c r="AD2871" s="3">
        <f>_xlfn.XLOOKUP(B2871,EVENTOS!B:B,EVENTOS!M:M,"--",0,1)</f>
        <v>541</v>
      </c>
      <c r="AE2871" s="3">
        <v>1</v>
      </c>
      <c r="AF2871" s="12">
        <f>_xlfn.XLOOKUP(C2871,ESTACIONES!B:B,ESTACIONES!N:N,0,0,1)</f>
        <v>1.9505930656642652</v>
      </c>
      <c r="AG2871">
        <f>_xlfn.XLOOKUP(A2871,'L y W'!A:A,'L y W'!B:B,0,0,1)</f>
        <v>0</v>
      </c>
      <c r="AH2871">
        <f>_xlfn.XLOOKUP(A2871,'L y W'!A:A,'L y W'!C:C,0,0,1)</f>
        <v>0</v>
      </c>
    </row>
    <row r="2872" spans="1:34" x14ac:dyDescent="0.3">
      <c r="A2872" s="1">
        <v>547</v>
      </c>
      <c r="B2872" s="1" t="s">
        <v>3571</v>
      </c>
      <c r="C2872" s="1" t="s">
        <v>40</v>
      </c>
      <c r="D2872" s="1">
        <v>2014</v>
      </c>
      <c r="E2872" s="1">
        <v>7</v>
      </c>
      <c r="F2872" s="1">
        <v>13</v>
      </c>
      <c r="G2872" s="1">
        <v>20</v>
      </c>
      <c r="H2872" s="1">
        <v>54</v>
      </c>
      <c r="I2872" s="1">
        <v>14</v>
      </c>
      <c r="J2872" s="1">
        <v>-20.238</v>
      </c>
      <c r="K2872" s="1">
        <v>-70.308999999999997</v>
      </c>
      <c r="L2872" s="1">
        <v>5.6</v>
      </c>
      <c r="M2872" s="1">
        <v>40.700000000000003</v>
      </c>
      <c r="N2872" s="1">
        <v>-20.214200000000002</v>
      </c>
      <c r="O2872" s="1">
        <v>-70.137889999999999</v>
      </c>
      <c r="P2872" s="1">
        <v>0</v>
      </c>
      <c r="Q2872" s="1">
        <v>276</v>
      </c>
      <c r="R2872" s="7">
        <v>1.67</v>
      </c>
      <c r="S2872" s="1">
        <v>341</v>
      </c>
      <c r="T2872" s="1">
        <v>29</v>
      </c>
      <c r="U2872" s="1">
        <v>108</v>
      </c>
      <c r="V2872" s="1">
        <v>140</v>
      </c>
      <c r="W2872" s="1">
        <v>63</v>
      </c>
      <c r="X2872" s="1">
        <v>80</v>
      </c>
      <c r="Y2872" s="1">
        <v>18.073545831798594</v>
      </c>
      <c r="Z2872" s="1">
        <v>44.532494416258835</v>
      </c>
      <c r="AA2872" s="1">
        <v>62.814999999999998</v>
      </c>
      <c r="AB2872" s="1" t="s">
        <v>3614</v>
      </c>
      <c r="AC2872" s="3">
        <v>4</v>
      </c>
      <c r="AD2872" s="3">
        <f>_xlfn.XLOOKUP(B2872,EVENTOS!B:B,EVENTOS!M:M,"--",0,1)</f>
        <v>537</v>
      </c>
      <c r="AE2872" s="3">
        <v>1</v>
      </c>
      <c r="AF2872" s="12">
        <f>_xlfn.XLOOKUP(C2872,ESTACIONES!B:B,ESTACIONES!N:N,0,0,1)</f>
        <v>1.8913069000583338</v>
      </c>
      <c r="AG2872">
        <f>_xlfn.XLOOKUP(A2872,'L y W'!A:A,'L y W'!B:B,0,0,1)</f>
        <v>5.5641649987299706</v>
      </c>
      <c r="AH2872">
        <f>_xlfn.XLOOKUP(A2872,'L y W'!A:A,'L y W'!C:C,0,0,1)</f>
        <v>5.8479008414448064</v>
      </c>
    </row>
    <row r="2873" spans="1:34" x14ac:dyDescent="0.3">
      <c r="A2873" s="1">
        <v>5470</v>
      </c>
      <c r="B2873" s="1" t="s">
        <v>3607</v>
      </c>
      <c r="C2873" s="1" t="s">
        <v>2739</v>
      </c>
      <c r="D2873" s="1">
        <v>2019</v>
      </c>
      <c r="E2873" s="1">
        <v>2</v>
      </c>
      <c r="F2873" s="1">
        <v>3</v>
      </c>
      <c r="G2873" s="1">
        <v>2</v>
      </c>
      <c r="H2873" s="1">
        <v>56</v>
      </c>
      <c r="I2873" s="1">
        <v>42</v>
      </c>
      <c r="J2873" s="1">
        <v>-31.411000000000001</v>
      </c>
      <c r="K2873" s="1">
        <v>-71.744</v>
      </c>
      <c r="L2873" s="1">
        <v>5</v>
      </c>
      <c r="M2873" s="1">
        <v>26.1</v>
      </c>
      <c r="N2873" s="1">
        <v>-32.250830999999998</v>
      </c>
      <c r="O2873" s="1">
        <v>-70.930949999999996</v>
      </c>
      <c r="P2873" s="1">
        <v>0</v>
      </c>
      <c r="Q2873" s="1">
        <v>374</v>
      </c>
      <c r="R2873" s="7">
        <v>2.88</v>
      </c>
      <c r="S2873" s="1">
        <v>355</v>
      </c>
      <c r="T2873" s="1">
        <v>50</v>
      </c>
      <c r="U2873" s="1">
        <v>125</v>
      </c>
      <c r="V2873" s="1">
        <v>129</v>
      </c>
      <c r="W2873" s="1">
        <v>51</v>
      </c>
      <c r="X2873" s="1">
        <v>56</v>
      </c>
      <c r="Y2873" s="1">
        <v>120.81344311308914</v>
      </c>
      <c r="Z2873" s="1">
        <v>123.60055840019342</v>
      </c>
      <c r="AA2873" s="1">
        <v>123.8134841918945</v>
      </c>
      <c r="AB2873" s="1" t="s">
        <v>3615</v>
      </c>
      <c r="AC2873" s="3">
        <v>155</v>
      </c>
      <c r="AD2873" s="3">
        <f>_xlfn.XLOOKUP(B2873,EVENTOS!B:B,EVENTOS!M:M,"--",0,1)</f>
        <v>541</v>
      </c>
      <c r="AE2873" s="3">
        <v>1</v>
      </c>
      <c r="AF2873" s="12">
        <f>_xlfn.XLOOKUP(C2873,ESTACIONES!B:B,ESTACIONES!N:N,0,0,1)</f>
        <v>2.5621754116587949</v>
      </c>
      <c r="AG2873">
        <f>_xlfn.XLOOKUP(A2873,'L y W'!A:A,'L y W'!B:B,0,0,1)</f>
        <v>0</v>
      </c>
      <c r="AH2873">
        <f>_xlfn.XLOOKUP(A2873,'L y W'!A:A,'L y W'!C:C,0,0,1)</f>
        <v>0</v>
      </c>
    </row>
    <row r="2874" spans="1:34" x14ac:dyDescent="0.3">
      <c r="A2874" s="1">
        <v>5471</v>
      </c>
      <c r="B2874" s="1" t="s">
        <v>3616</v>
      </c>
      <c r="C2874" s="1" t="s">
        <v>88</v>
      </c>
      <c r="D2874" s="1">
        <v>2019</v>
      </c>
      <c r="E2874" s="1">
        <v>2</v>
      </c>
      <c r="F2874" s="1">
        <v>6</v>
      </c>
      <c r="G2874" s="1">
        <v>17</v>
      </c>
      <c r="H2874" s="1">
        <v>56</v>
      </c>
      <c r="I2874" s="1">
        <v>50</v>
      </c>
      <c r="J2874" s="1">
        <v>-19.893000000000001</v>
      </c>
      <c r="K2874" s="1">
        <v>-71.138999999999996</v>
      </c>
      <c r="L2874" s="1">
        <v>5</v>
      </c>
      <c r="M2874" s="1">
        <v>36.799999999999997</v>
      </c>
      <c r="N2874" s="1">
        <v>-20.256270000000001</v>
      </c>
      <c r="O2874" s="1">
        <v>-69.786010000000005</v>
      </c>
      <c r="P2874" s="1">
        <v>0</v>
      </c>
      <c r="Q2874" s="1">
        <v>344</v>
      </c>
      <c r="R2874" s="7">
        <v>2.4700000000000002</v>
      </c>
      <c r="S2874" s="1">
        <v>347</v>
      </c>
      <c r="T2874" s="1">
        <v>19</v>
      </c>
      <c r="U2874" s="1">
        <v>87</v>
      </c>
      <c r="V2874" s="1">
        <v>170</v>
      </c>
      <c r="W2874" s="1">
        <v>71</v>
      </c>
      <c r="X2874" s="1">
        <v>91</v>
      </c>
      <c r="Y2874" s="1">
        <v>147.12210649459638</v>
      </c>
      <c r="Z2874" s="1">
        <v>151.65472039935767</v>
      </c>
      <c r="AA2874" s="1">
        <v>151.8095397949219</v>
      </c>
      <c r="AB2874" s="1" t="s">
        <v>3617</v>
      </c>
      <c r="AC2874" s="3">
        <v>15</v>
      </c>
      <c r="AD2874" s="3">
        <f>_xlfn.XLOOKUP(B2874,EVENTOS!B:B,EVENTOS!M:M,"--",0,1)</f>
        <v>542</v>
      </c>
      <c r="AE2874" s="3">
        <v>1</v>
      </c>
      <c r="AF2874" s="12">
        <f>_xlfn.XLOOKUP(C2874,ESTACIONES!B:B,ESTACIONES!N:N,0,0,1)</f>
        <v>4.7744005541349805</v>
      </c>
      <c r="AG2874">
        <f>_xlfn.XLOOKUP(A2874,'L y W'!A:A,'L y W'!B:B,0,0,1)</f>
        <v>0</v>
      </c>
      <c r="AH2874">
        <f>_xlfn.XLOOKUP(A2874,'L y W'!A:A,'L y W'!C:C,0,0,1)</f>
        <v>0</v>
      </c>
    </row>
    <row r="2875" spans="1:34" x14ac:dyDescent="0.3">
      <c r="A2875" s="1">
        <v>5479</v>
      </c>
      <c r="B2875" s="1" t="s">
        <v>3618</v>
      </c>
      <c r="C2875" s="1" t="s">
        <v>47</v>
      </c>
      <c r="D2875" s="1">
        <v>2019</v>
      </c>
      <c r="E2875" s="1">
        <v>2</v>
      </c>
      <c r="F2875" s="1">
        <v>22</v>
      </c>
      <c r="G2875" s="1">
        <v>9</v>
      </c>
      <c r="H2875" s="1">
        <v>25</v>
      </c>
      <c r="I2875" s="1">
        <v>58</v>
      </c>
      <c r="J2875" s="1">
        <v>-30.779</v>
      </c>
      <c r="K2875" s="1">
        <v>-70.894999999999996</v>
      </c>
      <c r="L2875" s="1">
        <v>4.8</v>
      </c>
      <c r="M2875" s="1">
        <v>90.1</v>
      </c>
      <c r="N2875" s="1">
        <v>-30.696472</v>
      </c>
      <c r="O2875" s="1">
        <v>-70.958888999999999</v>
      </c>
      <c r="P2875" s="1">
        <v>0</v>
      </c>
      <c r="Q2875" s="1">
        <v>402</v>
      </c>
      <c r="R2875" s="7">
        <v>3.22</v>
      </c>
      <c r="S2875" s="1" t="s">
        <v>38</v>
      </c>
      <c r="T2875" s="1" t="s">
        <v>38</v>
      </c>
      <c r="U2875" s="1" t="s">
        <v>38</v>
      </c>
      <c r="V2875" s="1" t="s">
        <v>38</v>
      </c>
      <c r="W2875" s="1" t="s">
        <v>38</v>
      </c>
      <c r="X2875" s="1" t="s">
        <v>38</v>
      </c>
      <c r="Y2875" s="1">
        <v>11.006650640091312</v>
      </c>
      <c r="Z2875" s="1">
        <v>90.769798712528939</v>
      </c>
      <c r="AA2875" s="1">
        <v>90.769798712528939</v>
      </c>
      <c r="AB2875" s="1" t="s">
        <v>3619</v>
      </c>
      <c r="AC2875" s="3">
        <v>6</v>
      </c>
      <c r="AD2875" s="3">
        <f>_xlfn.XLOOKUP(B2875,EVENTOS!B:B,EVENTOS!M:M,"--",0,1)</f>
        <v>543</v>
      </c>
      <c r="AE2875" s="3">
        <v>2</v>
      </c>
      <c r="AF2875" s="12">
        <f>_xlfn.XLOOKUP(C2875,ESTACIONES!B:B,ESTACIONES!N:N,0,0,1)</f>
        <v>2.3463047993698694</v>
      </c>
      <c r="AG2875" t="e">
        <f>_xlfn.XLOOKUP(A2875,'L y W'!A:A,'L y W'!B:B,0,0,1)</f>
        <v>#N/A</v>
      </c>
      <c r="AH2875" t="e">
        <f>_xlfn.XLOOKUP(A2875,'L y W'!A:A,'L y W'!C:C,0,0,1)</f>
        <v>#N/A</v>
      </c>
    </row>
    <row r="2876" spans="1:34" x14ac:dyDescent="0.3">
      <c r="A2876" s="1">
        <v>548</v>
      </c>
      <c r="B2876" s="1" t="s">
        <v>3571</v>
      </c>
      <c r="C2876" s="1" t="s">
        <v>88</v>
      </c>
      <c r="D2876" s="1">
        <v>2014</v>
      </c>
      <c r="E2876" s="1">
        <v>7</v>
      </c>
      <c r="F2876" s="1">
        <v>13</v>
      </c>
      <c r="G2876" s="1">
        <v>20</v>
      </c>
      <c r="H2876" s="1">
        <v>54</v>
      </c>
      <c r="I2876" s="1">
        <v>14</v>
      </c>
      <c r="J2876" s="1">
        <v>-20.238</v>
      </c>
      <c r="K2876" s="1">
        <v>-70.308999999999997</v>
      </c>
      <c r="L2876" s="1">
        <v>5.6</v>
      </c>
      <c r="M2876" s="1">
        <v>40.700000000000003</v>
      </c>
      <c r="N2876" s="1">
        <v>-20.256270000000001</v>
      </c>
      <c r="O2876" s="1">
        <v>-69.786010000000005</v>
      </c>
      <c r="P2876" s="1">
        <v>0</v>
      </c>
      <c r="Q2876" s="1">
        <v>344</v>
      </c>
      <c r="R2876" s="7">
        <v>2.4700000000000002</v>
      </c>
      <c r="S2876" s="1">
        <v>341</v>
      </c>
      <c r="T2876" s="1">
        <v>29</v>
      </c>
      <c r="U2876" s="1">
        <v>108</v>
      </c>
      <c r="V2876" s="1">
        <v>140</v>
      </c>
      <c r="W2876" s="1">
        <v>63</v>
      </c>
      <c r="X2876" s="1">
        <v>80</v>
      </c>
      <c r="Y2876" s="1">
        <v>54.680857992393101</v>
      </c>
      <c r="Z2876" s="1">
        <v>68.165139409996513</v>
      </c>
      <c r="AA2876" s="1">
        <v>92.105000000000004</v>
      </c>
      <c r="AB2876" s="1" t="s">
        <v>3620</v>
      </c>
      <c r="AC2876" s="3">
        <v>15</v>
      </c>
      <c r="AD2876" s="3">
        <f>_xlfn.XLOOKUP(B2876,EVENTOS!B:B,EVENTOS!M:M,"--",0,1)</f>
        <v>537</v>
      </c>
      <c r="AE2876" s="3">
        <v>1</v>
      </c>
      <c r="AF2876" s="12">
        <f>_xlfn.XLOOKUP(C2876,ESTACIONES!B:B,ESTACIONES!N:N,0,0,1)</f>
        <v>4.7744005541349805</v>
      </c>
      <c r="AG2876">
        <f>_xlfn.XLOOKUP(A2876,'L y W'!A:A,'L y W'!B:B,0,0,1)</f>
        <v>5.5641649987299706</v>
      </c>
      <c r="AH2876">
        <f>_xlfn.XLOOKUP(A2876,'L y W'!A:A,'L y W'!C:C,0,0,1)</f>
        <v>5.8479008414448064</v>
      </c>
    </row>
    <row r="2877" spans="1:34" x14ac:dyDescent="0.3">
      <c r="A2877" s="1">
        <v>5482</v>
      </c>
      <c r="B2877" s="1" t="s">
        <v>3618</v>
      </c>
      <c r="C2877" s="1" t="s">
        <v>3033</v>
      </c>
      <c r="D2877" s="1">
        <v>2019</v>
      </c>
      <c r="E2877" s="1">
        <v>2</v>
      </c>
      <c r="F2877" s="1">
        <v>22</v>
      </c>
      <c r="G2877" s="1">
        <v>9</v>
      </c>
      <c r="H2877" s="1">
        <v>25</v>
      </c>
      <c r="I2877" s="1">
        <v>58</v>
      </c>
      <c r="J2877" s="1">
        <v>-30.779</v>
      </c>
      <c r="K2877" s="1">
        <v>-70.894999999999996</v>
      </c>
      <c r="L2877" s="1">
        <v>4.8</v>
      </c>
      <c r="M2877" s="1">
        <v>90.1</v>
      </c>
      <c r="N2877" s="1">
        <v>-29.87914</v>
      </c>
      <c r="O2877" s="1">
        <v>-71.271379999999994</v>
      </c>
      <c r="P2877" s="1">
        <v>34</v>
      </c>
      <c r="Q2877" s="1">
        <v>281</v>
      </c>
      <c r="R2877" s="7">
        <v>1.3</v>
      </c>
      <c r="S2877" s="1" t="s">
        <v>38</v>
      </c>
      <c r="T2877" s="1" t="s">
        <v>38</v>
      </c>
      <c r="U2877" s="1" t="s">
        <v>38</v>
      </c>
      <c r="V2877" s="1" t="s">
        <v>38</v>
      </c>
      <c r="W2877" s="1" t="s">
        <v>38</v>
      </c>
      <c r="X2877" s="1" t="s">
        <v>38</v>
      </c>
      <c r="Y2877" s="1">
        <v>106.11987323446856</v>
      </c>
      <c r="Z2877" s="1">
        <v>139.23205611962956</v>
      </c>
      <c r="AA2877" s="1">
        <v>139.23205611962956</v>
      </c>
      <c r="AB2877" s="1" t="s">
        <v>3621</v>
      </c>
      <c r="AC2877" s="3">
        <v>167</v>
      </c>
      <c r="AD2877" s="3">
        <f>_xlfn.XLOOKUP(B2877,EVENTOS!B:B,EVENTOS!M:M,"--",0,1)</f>
        <v>543</v>
      </c>
      <c r="AE2877" s="3">
        <v>2</v>
      </c>
      <c r="AF2877" s="12">
        <f>_xlfn.XLOOKUP(C2877,ESTACIONES!B:B,ESTACIONES!N:N,0,0,1)</f>
        <v>5.5979427813837539</v>
      </c>
      <c r="AG2877" t="e">
        <f>_xlfn.XLOOKUP(A2877,'L y W'!A:A,'L y W'!B:B,0,0,1)</f>
        <v>#N/A</v>
      </c>
      <c r="AH2877" t="e">
        <f>_xlfn.XLOOKUP(A2877,'L y W'!A:A,'L y W'!C:C,0,0,1)</f>
        <v>#N/A</v>
      </c>
    </row>
    <row r="2878" spans="1:34" x14ac:dyDescent="0.3">
      <c r="A2878" s="1">
        <v>5484</v>
      </c>
      <c r="B2878" s="1" t="s">
        <v>3618</v>
      </c>
      <c r="C2878" s="1" t="s">
        <v>53</v>
      </c>
      <c r="D2878" s="1">
        <v>2019</v>
      </c>
      <c r="E2878" s="1">
        <v>2</v>
      </c>
      <c r="F2878" s="1">
        <v>22</v>
      </c>
      <c r="G2878" s="1">
        <v>9</v>
      </c>
      <c r="H2878" s="1">
        <v>25</v>
      </c>
      <c r="I2878" s="1">
        <v>58</v>
      </c>
      <c r="J2878" s="1">
        <v>-30.779</v>
      </c>
      <c r="K2878" s="1">
        <v>-70.894999999999996</v>
      </c>
      <c r="L2878" s="1">
        <v>4.8</v>
      </c>
      <c r="M2878" s="1">
        <v>90.1</v>
      </c>
      <c r="N2878" s="1">
        <v>-30.258980000000001</v>
      </c>
      <c r="O2878" s="1">
        <v>-71.490459999999999</v>
      </c>
      <c r="P2878" s="1">
        <v>10</v>
      </c>
      <c r="Q2878" s="1">
        <v>364</v>
      </c>
      <c r="R2878" s="7">
        <v>1.87</v>
      </c>
      <c r="S2878" s="1" t="s">
        <v>38</v>
      </c>
      <c r="T2878" s="1" t="s">
        <v>38</v>
      </c>
      <c r="U2878" s="1" t="s">
        <v>38</v>
      </c>
      <c r="V2878" s="1" t="s">
        <v>38</v>
      </c>
      <c r="W2878" s="1" t="s">
        <v>38</v>
      </c>
      <c r="X2878" s="1" t="s">
        <v>38</v>
      </c>
      <c r="Y2878" s="1">
        <v>81.178042365011819</v>
      </c>
      <c r="Z2878" s="1">
        <v>121.28349707283202</v>
      </c>
      <c r="AA2878" s="1">
        <v>121.28349707283202</v>
      </c>
      <c r="AB2878" s="1" t="s">
        <v>3622</v>
      </c>
      <c r="AC2878" s="3">
        <v>9</v>
      </c>
      <c r="AD2878" s="3">
        <f>_xlfn.XLOOKUP(B2878,EVENTOS!B:B,EVENTOS!M:M,"--",0,1)</f>
        <v>543</v>
      </c>
      <c r="AE2878" s="3">
        <v>2</v>
      </c>
      <c r="AF2878" s="12">
        <f>_xlfn.XLOOKUP(C2878,ESTACIONES!B:B,ESTACIONES!N:N,0,0,1)</f>
        <v>4.3052866245068095</v>
      </c>
      <c r="AG2878" t="e">
        <f>_xlfn.XLOOKUP(A2878,'L y W'!A:A,'L y W'!B:B,0,0,1)</f>
        <v>#N/A</v>
      </c>
      <c r="AH2878" t="e">
        <f>_xlfn.XLOOKUP(A2878,'L y W'!A:A,'L y W'!C:C,0,0,1)</f>
        <v>#N/A</v>
      </c>
    </row>
    <row r="2879" spans="1:34" x14ac:dyDescent="0.3">
      <c r="A2879" s="1">
        <v>5485</v>
      </c>
      <c r="B2879" s="1" t="s">
        <v>3618</v>
      </c>
      <c r="C2879" s="1" t="s">
        <v>2800</v>
      </c>
      <c r="D2879" s="1">
        <v>2019</v>
      </c>
      <c r="E2879" s="1">
        <v>2</v>
      </c>
      <c r="F2879" s="1">
        <v>22</v>
      </c>
      <c r="G2879" s="1">
        <v>9</v>
      </c>
      <c r="H2879" s="1">
        <v>25</v>
      </c>
      <c r="I2879" s="1">
        <v>58</v>
      </c>
      <c r="J2879" s="1">
        <v>-30.779</v>
      </c>
      <c r="K2879" s="1">
        <v>-70.894999999999996</v>
      </c>
      <c r="L2879" s="1">
        <v>4.8</v>
      </c>
      <c r="M2879" s="1">
        <v>90.1</v>
      </c>
      <c r="N2879" s="1">
        <v>-30.601056</v>
      </c>
      <c r="O2879" s="1">
        <v>-71.201131000000004</v>
      </c>
      <c r="P2879" s="1">
        <v>197</v>
      </c>
      <c r="Q2879" s="1">
        <v>799</v>
      </c>
      <c r="R2879" s="7">
        <v>1.1000000000000001</v>
      </c>
      <c r="S2879" s="1" t="s">
        <v>38</v>
      </c>
      <c r="T2879" s="1" t="s">
        <v>38</v>
      </c>
      <c r="U2879" s="1" t="s">
        <v>38</v>
      </c>
      <c r="V2879" s="1" t="s">
        <v>38</v>
      </c>
      <c r="W2879" s="1" t="s">
        <v>38</v>
      </c>
      <c r="X2879" s="1" t="s">
        <v>38</v>
      </c>
      <c r="Y2879" s="1">
        <v>35.348009404249233</v>
      </c>
      <c r="Z2879" s="1">
        <v>96.96922180693673</v>
      </c>
      <c r="AA2879" s="1">
        <v>96.96922180693673</v>
      </c>
      <c r="AB2879" s="1" t="s">
        <v>3623</v>
      </c>
      <c r="AC2879" s="3">
        <v>158</v>
      </c>
      <c r="AD2879" s="3">
        <f>_xlfn.XLOOKUP(B2879,EVENTOS!B:B,EVENTOS!M:M,"--",0,1)</f>
        <v>543</v>
      </c>
      <c r="AE2879" s="3">
        <v>2</v>
      </c>
      <c r="AF2879" s="12">
        <f>_xlfn.XLOOKUP(C2879,ESTACIONES!B:B,ESTACIONES!N:N,0,0,1)</f>
        <v>2.4133977856306723</v>
      </c>
      <c r="AG2879" t="e">
        <f>_xlfn.XLOOKUP(A2879,'L y W'!A:A,'L y W'!B:B,0,0,1)</f>
        <v>#N/A</v>
      </c>
      <c r="AH2879" t="e">
        <f>_xlfn.XLOOKUP(A2879,'L y W'!A:A,'L y W'!C:C,0,0,1)</f>
        <v>#N/A</v>
      </c>
    </row>
    <row r="2880" spans="1:34" x14ac:dyDescent="0.3">
      <c r="A2880" s="1">
        <v>5487</v>
      </c>
      <c r="B2880" s="1" t="s">
        <v>3618</v>
      </c>
      <c r="C2880" s="1" t="s">
        <v>2739</v>
      </c>
      <c r="D2880" s="1">
        <v>2019</v>
      </c>
      <c r="E2880" s="1">
        <v>2</v>
      </c>
      <c r="F2880" s="1">
        <v>22</v>
      </c>
      <c r="G2880" s="1">
        <v>9</v>
      </c>
      <c r="H2880" s="1">
        <v>25</v>
      </c>
      <c r="I2880" s="1">
        <v>58</v>
      </c>
      <c r="J2880" s="1">
        <v>-30.779</v>
      </c>
      <c r="K2880" s="1">
        <v>-70.894999999999996</v>
      </c>
      <c r="L2880" s="1">
        <v>4.8</v>
      </c>
      <c r="M2880" s="1">
        <v>90.1</v>
      </c>
      <c r="N2880" s="1">
        <v>-32.250830999999998</v>
      </c>
      <c r="O2880" s="1">
        <v>-70.930949999999996</v>
      </c>
      <c r="P2880" s="1">
        <v>0</v>
      </c>
      <c r="Q2880" s="1">
        <v>374</v>
      </c>
      <c r="R2880" s="7">
        <v>2.88</v>
      </c>
      <c r="S2880" s="1" t="s">
        <v>38</v>
      </c>
      <c r="T2880" s="1" t="s">
        <v>38</v>
      </c>
      <c r="U2880" s="1" t="s">
        <v>38</v>
      </c>
      <c r="V2880" s="1" t="s">
        <v>38</v>
      </c>
      <c r="W2880" s="1" t="s">
        <v>38</v>
      </c>
      <c r="X2880" s="1" t="s">
        <v>38</v>
      </c>
      <c r="Y2880" s="1">
        <v>163.22996247591396</v>
      </c>
      <c r="Z2880" s="1">
        <v>186.44578474690243</v>
      </c>
      <c r="AA2880" s="1">
        <v>186.44578474690243</v>
      </c>
      <c r="AB2880" s="1" t="s">
        <v>3624</v>
      </c>
      <c r="AC2880" s="3">
        <v>155</v>
      </c>
      <c r="AD2880" s="3">
        <f>_xlfn.XLOOKUP(B2880,EVENTOS!B:B,EVENTOS!M:M,"--",0,1)</f>
        <v>543</v>
      </c>
      <c r="AE2880" s="3">
        <v>2</v>
      </c>
      <c r="AF2880" s="12">
        <f>_xlfn.XLOOKUP(C2880,ESTACIONES!B:B,ESTACIONES!N:N,0,0,1)</f>
        <v>2.5621754116587949</v>
      </c>
      <c r="AG2880" t="e">
        <f>_xlfn.XLOOKUP(A2880,'L y W'!A:A,'L y W'!B:B,0,0,1)</f>
        <v>#N/A</v>
      </c>
      <c r="AH2880" t="e">
        <f>_xlfn.XLOOKUP(A2880,'L y W'!A:A,'L y W'!C:C,0,0,1)</f>
        <v>#N/A</v>
      </c>
    </row>
    <row r="2881" spans="1:34" x14ac:dyDescent="0.3">
      <c r="A2881" s="1">
        <v>5489</v>
      </c>
      <c r="B2881" s="1" t="s">
        <v>3625</v>
      </c>
      <c r="C2881" s="1" t="s">
        <v>93</v>
      </c>
      <c r="D2881" s="1">
        <v>2019</v>
      </c>
      <c r="E2881" s="1">
        <v>2</v>
      </c>
      <c r="F2881" s="1">
        <v>25</v>
      </c>
      <c r="G2881" s="1">
        <v>15</v>
      </c>
      <c r="H2881" s="1">
        <v>28</v>
      </c>
      <c r="I2881" s="1">
        <v>44</v>
      </c>
      <c r="J2881" s="1">
        <v>-29.780999999999999</v>
      </c>
      <c r="K2881" s="1">
        <v>-71.647999999999996</v>
      </c>
      <c r="L2881" s="1">
        <v>5.3</v>
      </c>
      <c r="M2881" s="1">
        <v>36.4</v>
      </c>
      <c r="N2881" s="1">
        <v>-29.877189999999999</v>
      </c>
      <c r="O2881" s="1">
        <v>-71.237870000000001</v>
      </c>
      <c r="P2881" s="1">
        <v>0</v>
      </c>
      <c r="Q2881" s="1">
        <v>399</v>
      </c>
      <c r="R2881" s="7">
        <v>1.18</v>
      </c>
      <c r="S2881" s="1">
        <v>359</v>
      </c>
      <c r="T2881" s="1">
        <v>47</v>
      </c>
      <c r="U2881" s="1">
        <v>45</v>
      </c>
      <c r="V2881" s="1">
        <v>235</v>
      </c>
      <c r="W2881" s="1">
        <v>58</v>
      </c>
      <c r="X2881" s="1">
        <v>127</v>
      </c>
      <c r="Y2881" s="1">
        <v>41.04854253595569</v>
      </c>
      <c r="Z2881" s="1">
        <v>54.862946004805131</v>
      </c>
      <c r="AA2881" s="1">
        <v>54.877719879150391</v>
      </c>
      <c r="AB2881" s="1" t="s">
        <v>3626</v>
      </c>
      <c r="AC2881" s="3">
        <v>16</v>
      </c>
      <c r="AD2881" s="3">
        <f>_xlfn.XLOOKUP(B2881,EVENTOS!B:B,EVENTOS!M:M,"--",0,1)</f>
        <v>544</v>
      </c>
      <c r="AE2881" s="3">
        <v>1</v>
      </c>
      <c r="AF2881" s="12">
        <f>_xlfn.XLOOKUP(C2881,ESTACIONES!B:B,ESTACIONES!N:N,0,0,1)</f>
        <v>2.8226612561991336</v>
      </c>
      <c r="AG2881">
        <f>_xlfn.XLOOKUP(A2881,'L y W'!A:A,'L y W'!B:B,0,0,1)</f>
        <v>0</v>
      </c>
      <c r="AH2881">
        <f>_xlfn.XLOOKUP(A2881,'L y W'!A:A,'L y W'!C:C,0,0,1)</f>
        <v>0</v>
      </c>
    </row>
    <row r="2882" spans="1:34" x14ac:dyDescent="0.3">
      <c r="A2882" s="1">
        <v>549</v>
      </c>
      <c r="B2882" s="1" t="s">
        <v>3571</v>
      </c>
      <c r="C2882" s="1" t="s">
        <v>49</v>
      </c>
      <c r="D2882" s="1">
        <v>2014</v>
      </c>
      <c r="E2882" s="1">
        <v>7</v>
      </c>
      <c r="F2882" s="1">
        <v>13</v>
      </c>
      <c r="G2882" s="1">
        <v>20</v>
      </c>
      <c r="H2882" s="1">
        <v>54</v>
      </c>
      <c r="I2882" s="1">
        <v>14</v>
      </c>
      <c r="J2882" s="1">
        <v>-20.238</v>
      </c>
      <c r="K2882" s="1">
        <v>-70.308999999999997</v>
      </c>
      <c r="L2882" s="1">
        <v>5.6</v>
      </c>
      <c r="M2882" s="1">
        <v>40.700000000000003</v>
      </c>
      <c r="N2882" s="1">
        <v>-20.270160000000001</v>
      </c>
      <c r="O2882" s="1">
        <v>-70.094139999999996</v>
      </c>
      <c r="P2882" s="1">
        <v>0</v>
      </c>
      <c r="Q2882" s="1">
        <v>680</v>
      </c>
      <c r="R2882" s="7">
        <v>14.35</v>
      </c>
      <c r="S2882" s="1">
        <v>341</v>
      </c>
      <c r="T2882" s="1">
        <v>29</v>
      </c>
      <c r="U2882" s="1">
        <v>108</v>
      </c>
      <c r="V2882" s="1">
        <v>140</v>
      </c>
      <c r="W2882" s="1">
        <v>63</v>
      </c>
      <c r="X2882" s="1">
        <v>80</v>
      </c>
      <c r="Y2882" s="1">
        <v>22.728762765673601</v>
      </c>
      <c r="Z2882" s="1">
        <v>46.616377560448335</v>
      </c>
      <c r="AA2882" s="1">
        <v>65.38</v>
      </c>
      <c r="AB2882" s="1" t="s">
        <v>3627</v>
      </c>
      <c r="AC2882" s="3">
        <v>7</v>
      </c>
      <c r="AD2882" s="3">
        <f>_xlfn.XLOOKUP(B2882,EVENTOS!B:B,EVENTOS!M:M,"--",0,1)</f>
        <v>537</v>
      </c>
      <c r="AE2882" s="3">
        <v>1</v>
      </c>
      <c r="AF2882" s="12">
        <f>_xlfn.XLOOKUP(C2882,ESTACIONES!B:B,ESTACIONES!N:N,0,0,1)</f>
        <v>1.8458396032130928</v>
      </c>
      <c r="AG2882">
        <f>_xlfn.XLOOKUP(A2882,'L y W'!A:A,'L y W'!B:B,0,0,1)</f>
        <v>5.5641649987299706</v>
      </c>
      <c r="AH2882">
        <f>_xlfn.XLOOKUP(A2882,'L y W'!A:A,'L y W'!C:C,0,0,1)</f>
        <v>5.8479008414448064</v>
      </c>
    </row>
    <row r="2883" spans="1:34" x14ac:dyDescent="0.3">
      <c r="A2883" s="1">
        <v>5492</v>
      </c>
      <c r="B2883" s="1" t="s">
        <v>3625</v>
      </c>
      <c r="C2883" s="1" t="s">
        <v>107</v>
      </c>
      <c r="D2883" s="1">
        <v>2019</v>
      </c>
      <c r="E2883" s="1">
        <v>2</v>
      </c>
      <c r="F2883" s="1">
        <v>25</v>
      </c>
      <c r="G2883" s="1">
        <v>15</v>
      </c>
      <c r="H2883" s="1">
        <v>28</v>
      </c>
      <c r="I2883" s="1">
        <v>44</v>
      </c>
      <c r="J2883" s="1">
        <v>-29.780999999999999</v>
      </c>
      <c r="K2883" s="1">
        <v>-71.647999999999996</v>
      </c>
      <c r="L2883" s="1">
        <v>5.3</v>
      </c>
      <c r="M2883" s="1">
        <v>36.4</v>
      </c>
      <c r="N2883" s="1">
        <v>-29.510639999999999</v>
      </c>
      <c r="O2883" s="1">
        <v>-71.200360000000003</v>
      </c>
      <c r="P2883" s="1">
        <v>0</v>
      </c>
      <c r="Q2883" s="1">
        <v>576</v>
      </c>
      <c r="R2883" s="7">
        <v>5.77</v>
      </c>
      <c r="S2883" s="1">
        <v>359</v>
      </c>
      <c r="T2883" s="1">
        <v>47</v>
      </c>
      <c r="U2883" s="1">
        <v>45</v>
      </c>
      <c r="V2883" s="1">
        <v>235</v>
      </c>
      <c r="W2883" s="1">
        <v>58</v>
      </c>
      <c r="X2883" s="1">
        <v>127</v>
      </c>
      <c r="Y2883" s="1">
        <v>52.695090201816797</v>
      </c>
      <c r="Z2883" s="1">
        <v>64.044769742560618</v>
      </c>
      <c r="AA2883" s="1">
        <v>64.006446838378906</v>
      </c>
      <c r="AB2883" s="1" t="s">
        <v>3628</v>
      </c>
      <c r="AC2883" s="3">
        <v>19</v>
      </c>
      <c r="AD2883" s="3">
        <f>_xlfn.XLOOKUP(B2883,EVENTOS!B:B,EVENTOS!M:M,"--",0,1)</f>
        <v>544</v>
      </c>
      <c r="AE2883" s="3">
        <v>1</v>
      </c>
      <c r="AF2883" s="12">
        <f>_xlfn.XLOOKUP(C2883,ESTACIONES!B:B,ESTACIONES!N:N,0,0,1)</f>
        <v>3.0510064704910347</v>
      </c>
      <c r="AG2883">
        <f>_xlfn.XLOOKUP(A2883,'L y W'!A:A,'L y W'!B:B,0,0,1)</f>
        <v>0</v>
      </c>
      <c r="AH2883">
        <f>_xlfn.XLOOKUP(A2883,'L y W'!A:A,'L y W'!C:C,0,0,1)</f>
        <v>0</v>
      </c>
    </row>
    <row r="2884" spans="1:34" x14ac:dyDescent="0.3">
      <c r="A2884" s="1">
        <v>5493</v>
      </c>
      <c r="B2884" s="1" t="s">
        <v>3625</v>
      </c>
      <c r="C2884" s="1" t="s">
        <v>47</v>
      </c>
      <c r="D2884" s="1">
        <v>2019</v>
      </c>
      <c r="E2884" s="1">
        <v>2</v>
      </c>
      <c r="F2884" s="1">
        <v>25</v>
      </c>
      <c r="G2884" s="1">
        <v>15</v>
      </c>
      <c r="H2884" s="1">
        <v>28</v>
      </c>
      <c r="I2884" s="1">
        <v>44</v>
      </c>
      <c r="J2884" s="1">
        <v>-29.780999999999999</v>
      </c>
      <c r="K2884" s="1">
        <v>-71.647999999999996</v>
      </c>
      <c r="L2884" s="1">
        <v>5.3</v>
      </c>
      <c r="M2884" s="1">
        <v>36.4</v>
      </c>
      <c r="N2884" s="1">
        <v>-30.696472</v>
      </c>
      <c r="O2884" s="1">
        <v>-70.958888999999999</v>
      </c>
      <c r="P2884" s="1">
        <v>0</v>
      </c>
      <c r="Q2884" s="1">
        <v>402</v>
      </c>
      <c r="R2884" s="7">
        <v>3.22</v>
      </c>
      <c r="S2884" s="1">
        <v>359</v>
      </c>
      <c r="T2884" s="1">
        <v>47</v>
      </c>
      <c r="U2884" s="1">
        <v>45</v>
      </c>
      <c r="V2884" s="1">
        <v>235</v>
      </c>
      <c r="W2884" s="1">
        <v>58</v>
      </c>
      <c r="X2884" s="1">
        <v>127</v>
      </c>
      <c r="Y2884" s="1">
        <v>121.23894212163975</v>
      </c>
      <c r="Z2884" s="1">
        <v>126.58531149692809</v>
      </c>
      <c r="AA2884" s="1">
        <v>126.7400436401367</v>
      </c>
      <c r="AB2884" s="1" t="s">
        <v>3629</v>
      </c>
      <c r="AC2884" s="3">
        <v>6</v>
      </c>
      <c r="AD2884" s="3">
        <f>_xlfn.XLOOKUP(B2884,EVENTOS!B:B,EVENTOS!M:M,"--",0,1)</f>
        <v>544</v>
      </c>
      <c r="AE2884" s="3">
        <v>1</v>
      </c>
      <c r="AF2884" s="12">
        <f>_xlfn.XLOOKUP(C2884,ESTACIONES!B:B,ESTACIONES!N:N,0,0,1)</f>
        <v>2.3463047993698694</v>
      </c>
      <c r="AG2884">
        <f>_xlfn.XLOOKUP(A2884,'L y W'!A:A,'L y W'!B:B,0,0,1)</f>
        <v>0</v>
      </c>
      <c r="AH2884">
        <f>_xlfn.XLOOKUP(A2884,'L y W'!A:A,'L y W'!C:C,0,0,1)</f>
        <v>0</v>
      </c>
    </row>
    <row r="2885" spans="1:34" x14ac:dyDescent="0.3">
      <c r="A2885" s="1">
        <v>5494</v>
      </c>
      <c r="B2885" s="1" t="s">
        <v>3625</v>
      </c>
      <c r="C2885" s="1" t="s">
        <v>524</v>
      </c>
      <c r="D2885" s="1">
        <v>2019</v>
      </c>
      <c r="E2885" s="1">
        <v>2</v>
      </c>
      <c r="F2885" s="1">
        <v>25</v>
      </c>
      <c r="G2885" s="1">
        <v>15</v>
      </c>
      <c r="H2885" s="1">
        <v>28</v>
      </c>
      <c r="I2885" s="1">
        <v>44</v>
      </c>
      <c r="J2885" s="1">
        <v>-29.780999999999999</v>
      </c>
      <c r="K2885" s="1">
        <v>-71.647999999999996</v>
      </c>
      <c r="L2885" s="1">
        <v>5.3</v>
      </c>
      <c r="M2885" s="1">
        <v>36.4</v>
      </c>
      <c r="N2885" s="1">
        <v>-30.579305999999999</v>
      </c>
      <c r="O2885" s="1">
        <v>-71.494556000000003</v>
      </c>
      <c r="P2885" s="1">
        <v>203</v>
      </c>
      <c r="Q2885" s="1">
        <v>505</v>
      </c>
      <c r="R2885" s="7">
        <v>1.75</v>
      </c>
      <c r="S2885" s="1">
        <v>359</v>
      </c>
      <c r="T2885" s="1">
        <v>47</v>
      </c>
      <c r="U2885" s="1">
        <v>45</v>
      </c>
      <c r="V2885" s="1">
        <v>235</v>
      </c>
      <c r="W2885" s="1">
        <v>58</v>
      </c>
      <c r="X2885" s="1">
        <v>127</v>
      </c>
      <c r="Y2885" s="1">
        <v>89.722036855065724</v>
      </c>
      <c r="Z2885" s="1">
        <v>96.901101678060257</v>
      </c>
      <c r="AA2885" s="1">
        <v>96.826881408691406</v>
      </c>
      <c r="AB2885" s="1" t="s">
        <v>3630</v>
      </c>
      <c r="AC2885" s="3">
        <v>59</v>
      </c>
      <c r="AD2885" s="3">
        <f>_xlfn.XLOOKUP(B2885,EVENTOS!B:B,EVENTOS!M:M,"--",0,1)</f>
        <v>544</v>
      </c>
      <c r="AE2885" s="3">
        <v>1</v>
      </c>
      <c r="AF2885" s="12">
        <f>_xlfn.XLOOKUP(C2885,ESTACIONES!B:B,ESTACIONES!N:N,0,0,1)</f>
        <v>2.4467954161962564</v>
      </c>
      <c r="AG2885">
        <f>_xlfn.XLOOKUP(A2885,'L y W'!A:A,'L y W'!B:B,0,0,1)</f>
        <v>0</v>
      </c>
      <c r="AH2885">
        <f>_xlfn.XLOOKUP(A2885,'L y W'!A:A,'L y W'!C:C,0,0,1)</f>
        <v>0</v>
      </c>
    </row>
    <row r="2886" spans="1:34" x14ac:dyDescent="0.3">
      <c r="A2886" s="1">
        <v>5497</v>
      </c>
      <c r="B2886" s="1" t="s">
        <v>3625</v>
      </c>
      <c r="C2886" s="1" t="s">
        <v>3033</v>
      </c>
      <c r="D2886" s="1">
        <v>2019</v>
      </c>
      <c r="E2886" s="1">
        <v>2</v>
      </c>
      <c r="F2886" s="1">
        <v>25</v>
      </c>
      <c r="G2886" s="1">
        <v>15</v>
      </c>
      <c r="H2886" s="1">
        <v>28</v>
      </c>
      <c r="I2886" s="1">
        <v>44</v>
      </c>
      <c r="J2886" s="1">
        <v>-29.780999999999999</v>
      </c>
      <c r="K2886" s="1">
        <v>-71.647999999999996</v>
      </c>
      <c r="L2886" s="1">
        <v>5.3</v>
      </c>
      <c r="M2886" s="1">
        <v>36.4</v>
      </c>
      <c r="N2886" s="1">
        <v>-29.87914</v>
      </c>
      <c r="O2886" s="1">
        <v>-71.271379999999994</v>
      </c>
      <c r="P2886" s="1">
        <v>34</v>
      </c>
      <c r="Q2886" s="1">
        <v>281</v>
      </c>
      <c r="R2886" s="7">
        <v>1.3</v>
      </c>
      <c r="S2886" s="1">
        <v>359</v>
      </c>
      <c r="T2886" s="1">
        <v>47</v>
      </c>
      <c r="U2886" s="1">
        <v>45</v>
      </c>
      <c r="V2886" s="1">
        <v>235</v>
      </c>
      <c r="W2886" s="1">
        <v>58</v>
      </c>
      <c r="X2886" s="1">
        <v>127</v>
      </c>
      <c r="Y2886" s="1">
        <v>37.991263585306285</v>
      </c>
      <c r="Z2886" s="1">
        <v>52.638127481970891</v>
      </c>
      <c r="AA2886" s="1">
        <v>52.627979278564453</v>
      </c>
      <c r="AB2886" s="1" t="s">
        <v>3631</v>
      </c>
      <c r="AC2886" s="3">
        <v>167</v>
      </c>
      <c r="AD2886" s="3">
        <f>_xlfn.XLOOKUP(B2886,EVENTOS!B:B,EVENTOS!M:M,"--",0,1)</f>
        <v>544</v>
      </c>
      <c r="AE2886" s="3">
        <v>1</v>
      </c>
      <c r="AF2886" s="12">
        <f>_xlfn.XLOOKUP(C2886,ESTACIONES!B:B,ESTACIONES!N:N,0,0,1)</f>
        <v>5.5979427813837539</v>
      </c>
      <c r="AG2886">
        <f>_xlfn.XLOOKUP(A2886,'L y W'!A:A,'L y W'!B:B,0,0,1)</f>
        <v>0</v>
      </c>
      <c r="AH2886">
        <f>_xlfn.XLOOKUP(A2886,'L y W'!A:A,'L y W'!C:C,0,0,1)</f>
        <v>0</v>
      </c>
    </row>
    <row r="2887" spans="1:34" x14ac:dyDescent="0.3">
      <c r="A2887" s="1">
        <v>5499</v>
      </c>
      <c r="B2887" s="1" t="s">
        <v>3625</v>
      </c>
      <c r="C2887" s="1" t="s">
        <v>132</v>
      </c>
      <c r="D2887" s="1">
        <v>2019</v>
      </c>
      <c r="E2887" s="1">
        <v>2</v>
      </c>
      <c r="F2887" s="1">
        <v>25</v>
      </c>
      <c r="G2887" s="1">
        <v>15</v>
      </c>
      <c r="H2887" s="1">
        <v>28</v>
      </c>
      <c r="I2887" s="1">
        <v>44</v>
      </c>
      <c r="J2887" s="1">
        <v>-29.780999999999999</v>
      </c>
      <c r="K2887" s="1">
        <v>-71.647999999999996</v>
      </c>
      <c r="L2887" s="1">
        <v>5.3</v>
      </c>
      <c r="M2887" s="1">
        <v>36.4</v>
      </c>
      <c r="N2887" s="1">
        <v>-30.09348</v>
      </c>
      <c r="O2887" s="1">
        <v>-71.368930000000006</v>
      </c>
      <c r="P2887" s="1">
        <v>71</v>
      </c>
      <c r="Q2887" s="1">
        <v>1106</v>
      </c>
      <c r="R2887" s="7">
        <v>11.015885416666666</v>
      </c>
      <c r="S2887" s="1">
        <v>359</v>
      </c>
      <c r="T2887" s="1">
        <v>47</v>
      </c>
      <c r="U2887" s="1">
        <v>45</v>
      </c>
      <c r="V2887" s="1">
        <v>235</v>
      </c>
      <c r="W2887" s="1">
        <v>58</v>
      </c>
      <c r="X2887" s="1">
        <v>127</v>
      </c>
      <c r="Y2887" s="1">
        <v>43.883819980144068</v>
      </c>
      <c r="Z2887" s="1">
        <v>57.060700110055535</v>
      </c>
      <c r="AA2887" s="1">
        <v>57.034805297851563</v>
      </c>
      <c r="AB2887" s="1" t="s">
        <v>3632</v>
      </c>
      <c r="AC2887" s="3">
        <v>22</v>
      </c>
      <c r="AD2887" s="3">
        <f>_xlfn.XLOOKUP(B2887,EVENTOS!B:B,EVENTOS!M:M,"--",0,1)</f>
        <v>544</v>
      </c>
      <c r="AE2887" s="3">
        <v>1</v>
      </c>
      <c r="AF2887" s="12">
        <f>_xlfn.XLOOKUP(C2887,ESTACIONES!B:B,ESTACIONES!N:N,0,0,1)</f>
        <v>2.4171959038897288</v>
      </c>
      <c r="AG2887">
        <f>_xlfn.XLOOKUP(A2887,'L y W'!A:A,'L y W'!B:B,0,0,1)</f>
        <v>0</v>
      </c>
      <c r="AH2887">
        <f>_xlfn.XLOOKUP(A2887,'L y W'!A:A,'L y W'!C:C,0,0,1)</f>
        <v>0</v>
      </c>
    </row>
    <row r="2888" spans="1:34" x14ac:dyDescent="0.3">
      <c r="A2888" s="1">
        <v>55</v>
      </c>
      <c r="B2888" s="1" t="s">
        <v>3633</v>
      </c>
      <c r="C2888" s="1" t="s">
        <v>93</v>
      </c>
      <c r="D2888" s="1">
        <v>2013</v>
      </c>
      <c r="E2888" s="1">
        <v>10</v>
      </c>
      <c r="F2888" s="1">
        <v>31</v>
      </c>
      <c r="G2888" s="1">
        <v>23</v>
      </c>
      <c r="H2888" s="1">
        <v>3</v>
      </c>
      <c r="I2888" s="1">
        <v>58</v>
      </c>
      <c r="J2888" s="1">
        <v>-30.372</v>
      </c>
      <c r="K2888" s="1">
        <v>-71.501000000000005</v>
      </c>
      <c r="L2888" s="1">
        <v>6.5</v>
      </c>
      <c r="M2888" s="1">
        <v>52</v>
      </c>
      <c r="N2888" s="1">
        <v>-29.877189999999999</v>
      </c>
      <c r="O2888" s="1">
        <v>-71.237870000000001</v>
      </c>
      <c r="P2888" s="1">
        <v>0</v>
      </c>
      <c r="Q2888" s="1">
        <v>399</v>
      </c>
      <c r="R2888" s="7">
        <v>1.18</v>
      </c>
      <c r="S2888" s="1">
        <v>5</v>
      </c>
      <c r="T2888" s="1">
        <v>28</v>
      </c>
      <c r="U2888" s="1">
        <v>98</v>
      </c>
      <c r="V2888" s="1">
        <v>175</v>
      </c>
      <c r="W2888" s="1">
        <v>62</v>
      </c>
      <c r="X2888" s="1">
        <v>85</v>
      </c>
      <c r="Y2888" s="1">
        <v>60.429190916580062</v>
      </c>
      <c r="Z2888" s="1">
        <v>79.722563398529047</v>
      </c>
      <c r="AA2888" s="1">
        <v>72.673126220703125</v>
      </c>
      <c r="AB2888" s="1" t="s">
        <v>3634</v>
      </c>
      <c r="AC2888" s="3">
        <v>16</v>
      </c>
      <c r="AD2888" s="3">
        <f>_xlfn.XLOOKUP(B2888,EVENTOS!B:B,EVENTOS!M:M,"--",0,1)</f>
        <v>545</v>
      </c>
      <c r="AE2888" s="3">
        <v>1</v>
      </c>
      <c r="AF2888" s="12">
        <f>_xlfn.XLOOKUP(C2888,ESTACIONES!B:B,ESTACIONES!N:N,0,0,1)</f>
        <v>2.8226612561991336</v>
      </c>
      <c r="AG2888">
        <f>_xlfn.XLOOKUP(A2888,'L y W'!A:A,'L y W'!B:B,0,0,1)</f>
        <v>19.860949173573722</v>
      </c>
      <c r="AH2888">
        <f>_xlfn.XLOOKUP(A2888,'L y W'!A:A,'L y W'!C:C,0,0,1)</f>
        <v>14.404560102463773</v>
      </c>
    </row>
    <row r="2889" spans="1:34" x14ac:dyDescent="0.3">
      <c r="A2889" s="1">
        <v>550</v>
      </c>
      <c r="B2889" s="1" t="s">
        <v>3571</v>
      </c>
      <c r="C2889" s="1" t="s">
        <v>66</v>
      </c>
      <c r="D2889" s="1">
        <v>2014</v>
      </c>
      <c r="E2889" s="1">
        <v>7</v>
      </c>
      <c r="F2889" s="1">
        <v>13</v>
      </c>
      <c r="G2889" s="1">
        <v>20</v>
      </c>
      <c r="H2889" s="1">
        <v>54</v>
      </c>
      <c r="I2889" s="1">
        <v>14</v>
      </c>
      <c r="J2889" s="1">
        <v>-20.238</v>
      </c>
      <c r="K2889" s="1">
        <v>-70.308999999999997</v>
      </c>
      <c r="L2889" s="1">
        <v>5.6</v>
      </c>
      <c r="M2889" s="1">
        <v>40.700000000000003</v>
      </c>
      <c r="N2889" s="1">
        <v>-19.59571</v>
      </c>
      <c r="O2889" s="1">
        <v>-70.21078</v>
      </c>
      <c r="P2889" s="1">
        <v>0</v>
      </c>
      <c r="Q2889" s="1">
        <v>826</v>
      </c>
      <c r="R2889" s="7">
        <v>25</v>
      </c>
      <c r="S2889" s="1">
        <v>341</v>
      </c>
      <c r="T2889" s="1">
        <v>29</v>
      </c>
      <c r="U2889" s="1">
        <v>108</v>
      </c>
      <c r="V2889" s="1">
        <v>140</v>
      </c>
      <c r="W2889" s="1">
        <v>63</v>
      </c>
      <c r="X2889" s="1">
        <v>80</v>
      </c>
      <c r="Y2889" s="1">
        <v>71.843420441130945</v>
      </c>
      <c r="Z2889" s="1">
        <v>82.570981952990678</v>
      </c>
      <c r="AA2889" s="1">
        <v>93.284999999999997</v>
      </c>
      <c r="AB2889" s="1" t="s">
        <v>3635</v>
      </c>
      <c r="AC2889" s="3">
        <v>13</v>
      </c>
      <c r="AD2889" s="3">
        <f>_xlfn.XLOOKUP(B2889,EVENTOS!B:B,EVENTOS!M:M,"--",0,1)</f>
        <v>537</v>
      </c>
      <c r="AE2889" s="3">
        <v>1</v>
      </c>
      <c r="AF2889" s="12">
        <f>_xlfn.XLOOKUP(C2889,ESTACIONES!B:B,ESTACIONES!N:N,0,0,1)</f>
        <v>3.0240970272918672</v>
      </c>
      <c r="AG2889">
        <f>_xlfn.XLOOKUP(A2889,'L y W'!A:A,'L y W'!B:B,0,0,1)</f>
        <v>5.5641649987299706</v>
      </c>
      <c r="AH2889">
        <f>_xlfn.XLOOKUP(A2889,'L y W'!A:A,'L y W'!C:C,0,0,1)</f>
        <v>5.8479008414448064</v>
      </c>
    </row>
    <row r="2890" spans="1:34" x14ac:dyDescent="0.3">
      <c r="A2890" s="1">
        <v>5500</v>
      </c>
      <c r="B2890" s="1" t="s">
        <v>3625</v>
      </c>
      <c r="C2890" s="1" t="s">
        <v>99</v>
      </c>
      <c r="D2890" s="1">
        <v>2019</v>
      </c>
      <c r="E2890" s="1">
        <v>2</v>
      </c>
      <c r="F2890" s="1">
        <v>25</v>
      </c>
      <c r="G2890" s="1">
        <v>15</v>
      </c>
      <c r="H2890" s="1">
        <v>28</v>
      </c>
      <c r="I2890" s="1">
        <v>44</v>
      </c>
      <c r="J2890" s="1">
        <v>-29.780999999999999</v>
      </c>
      <c r="K2890" s="1">
        <v>-71.647999999999996</v>
      </c>
      <c r="L2890" s="1">
        <v>5.3</v>
      </c>
      <c r="M2890" s="1">
        <v>36.4</v>
      </c>
      <c r="N2890" s="1">
        <v>-29.965509999999998</v>
      </c>
      <c r="O2890" s="1">
        <v>-71.351110000000006</v>
      </c>
      <c r="P2890" s="1">
        <v>36</v>
      </c>
      <c r="Q2890" s="1">
        <v>1228</v>
      </c>
      <c r="R2890" s="7">
        <v>6.4838235294117661</v>
      </c>
      <c r="S2890" s="1">
        <v>359</v>
      </c>
      <c r="T2890" s="1">
        <v>47</v>
      </c>
      <c r="U2890" s="1">
        <v>45</v>
      </c>
      <c r="V2890" s="1">
        <v>235</v>
      </c>
      <c r="W2890" s="1">
        <v>58</v>
      </c>
      <c r="X2890" s="1">
        <v>127</v>
      </c>
      <c r="Y2890" s="1">
        <v>35.227663679457329</v>
      </c>
      <c r="Z2890" s="1">
        <v>50.681065343113666</v>
      </c>
      <c r="AA2890" s="1">
        <v>50.670303344726563</v>
      </c>
      <c r="AB2890" s="1" t="s">
        <v>3636</v>
      </c>
      <c r="AC2890" s="3">
        <v>18</v>
      </c>
      <c r="AD2890" s="3">
        <f>_xlfn.XLOOKUP(B2890,EVENTOS!B:B,EVENTOS!M:M,"--",0,1)</f>
        <v>544</v>
      </c>
      <c r="AE2890" s="3">
        <v>1</v>
      </c>
      <c r="AF2890" s="12">
        <f>_xlfn.XLOOKUP(C2890,ESTACIONES!B:B,ESTACIONES!N:N,0,0,1)</f>
        <v>1.6562573616396086</v>
      </c>
      <c r="AG2890">
        <f>_xlfn.XLOOKUP(A2890,'L y W'!A:A,'L y W'!B:B,0,0,1)</f>
        <v>0</v>
      </c>
      <c r="AH2890">
        <f>_xlfn.XLOOKUP(A2890,'L y W'!A:A,'L y W'!C:C,0,0,1)</f>
        <v>0</v>
      </c>
    </row>
    <row r="2891" spans="1:34" x14ac:dyDescent="0.3">
      <c r="A2891" s="1">
        <v>5501</v>
      </c>
      <c r="B2891" s="1" t="s">
        <v>3625</v>
      </c>
      <c r="C2891" s="1" t="s">
        <v>53</v>
      </c>
      <c r="D2891" s="1">
        <v>2019</v>
      </c>
      <c r="E2891" s="1">
        <v>2</v>
      </c>
      <c r="F2891" s="1">
        <v>25</v>
      </c>
      <c r="G2891" s="1">
        <v>15</v>
      </c>
      <c r="H2891" s="1">
        <v>28</v>
      </c>
      <c r="I2891" s="1">
        <v>44</v>
      </c>
      <c r="J2891" s="1">
        <v>-29.780999999999999</v>
      </c>
      <c r="K2891" s="1">
        <v>-71.647999999999996</v>
      </c>
      <c r="L2891" s="1">
        <v>5.3</v>
      </c>
      <c r="M2891" s="1">
        <v>36.4</v>
      </c>
      <c r="N2891" s="1">
        <v>-30.258980000000001</v>
      </c>
      <c r="O2891" s="1">
        <v>-71.490459999999999</v>
      </c>
      <c r="P2891" s="1">
        <v>10</v>
      </c>
      <c r="Q2891" s="1">
        <v>364</v>
      </c>
      <c r="R2891" s="7">
        <v>1.87</v>
      </c>
      <c r="S2891" s="1">
        <v>359</v>
      </c>
      <c r="T2891" s="1">
        <v>47</v>
      </c>
      <c r="U2891" s="1">
        <v>45</v>
      </c>
      <c r="V2891" s="1">
        <v>235</v>
      </c>
      <c r="W2891" s="1">
        <v>58</v>
      </c>
      <c r="X2891" s="1">
        <v>127</v>
      </c>
      <c r="Y2891" s="1">
        <v>55.121795018587179</v>
      </c>
      <c r="Z2891" s="1">
        <v>66.061338058437343</v>
      </c>
      <c r="AA2891" s="1">
        <v>66.061668395996094</v>
      </c>
      <c r="AB2891" s="1" t="s">
        <v>3637</v>
      </c>
      <c r="AC2891" s="3">
        <v>9</v>
      </c>
      <c r="AD2891" s="3">
        <f>_xlfn.XLOOKUP(B2891,EVENTOS!B:B,EVENTOS!M:M,"--",0,1)</f>
        <v>544</v>
      </c>
      <c r="AE2891" s="3">
        <v>1</v>
      </c>
      <c r="AF2891" s="12">
        <f>_xlfn.XLOOKUP(C2891,ESTACIONES!B:B,ESTACIONES!N:N,0,0,1)</f>
        <v>4.3052866245068095</v>
      </c>
      <c r="AG2891">
        <f>_xlfn.XLOOKUP(A2891,'L y W'!A:A,'L y W'!B:B,0,0,1)</f>
        <v>0</v>
      </c>
      <c r="AH2891">
        <f>_xlfn.XLOOKUP(A2891,'L y W'!A:A,'L y W'!C:C,0,0,1)</f>
        <v>0</v>
      </c>
    </row>
    <row r="2892" spans="1:34" x14ac:dyDescent="0.3">
      <c r="A2892" s="1">
        <v>5503</v>
      </c>
      <c r="B2892" s="1" t="s">
        <v>3625</v>
      </c>
      <c r="C2892" s="1" t="s">
        <v>833</v>
      </c>
      <c r="D2892" s="1">
        <v>2019</v>
      </c>
      <c r="E2892" s="1">
        <v>2</v>
      </c>
      <c r="F2892" s="1">
        <v>25</v>
      </c>
      <c r="G2892" s="1">
        <v>15</v>
      </c>
      <c r="H2892" s="1">
        <v>28</v>
      </c>
      <c r="I2892" s="1">
        <v>44</v>
      </c>
      <c r="J2892" s="1">
        <v>-29.780999999999999</v>
      </c>
      <c r="K2892" s="1">
        <v>-71.647999999999996</v>
      </c>
      <c r="L2892" s="1">
        <v>5.3</v>
      </c>
      <c r="M2892" s="1">
        <v>36.4</v>
      </c>
      <c r="N2892" s="1">
        <v>-29.91864</v>
      </c>
      <c r="O2892" s="1">
        <v>-71.238410000000002</v>
      </c>
      <c r="P2892" s="1">
        <v>101</v>
      </c>
      <c r="Q2892" s="1">
        <v>773</v>
      </c>
      <c r="R2892" s="7">
        <v>0.92222222222222228</v>
      </c>
      <c r="S2892" s="1">
        <v>359</v>
      </c>
      <c r="T2892" s="1">
        <v>47</v>
      </c>
      <c r="U2892" s="1">
        <v>45</v>
      </c>
      <c r="V2892" s="1">
        <v>235</v>
      </c>
      <c r="W2892" s="1">
        <v>58</v>
      </c>
      <c r="X2892" s="1">
        <v>127</v>
      </c>
      <c r="Y2892" s="1">
        <v>42.418114481836099</v>
      </c>
      <c r="Z2892" s="1">
        <v>55.960874163956312</v>
      </c>
      <c r="AA2892" s="1">
        <v>55.915119171142578</v>
      </c>
      <c r="AB2892" s="1" t="s">
        <v>3638</v>
      </c>
      <c r="AC2892" s="3">
        <v>76</v>
      </c>
      <c r="AD2892" s="3">
        <f>_xlfn.XLOOKUP(B2892,EVENTOS!B:B,EVENTOS!M:M,"--",0,1)</f>
        <v>544</v>
      </c>
      <c r="AE2892" s="3">
        <v>1</v>
      </c>
      <c r="AF2892" s="12">
        <f>_xlfn.XLOOKUP(C2892,ESTACIONES!B:B,ESTACIONES!N:N,0,0,1)</f>
        <v>2.1128237430773216</v>
      </c>
      <c r="AG2892">
        <f>_xlfn.XLOOKUP(A2892,'L y W'!A:A,'L y W'!B:B,0,0,1)</f>
        <v>0</v>
      </c>
      <c r="AH2892">
        <f>_xlfn.XLOOKUP(A2892,'L y W'!A:A,'L y W'!C:C,0,0,1)</f>
        <v>0</v>
      </c>
    </row>
    <row r="2893" spans="1:34" x14ac:dyDescent="0.3">
      <c r="A2893" s="1">
        <v>5505</v>
      </c>
      <c r="B2893" s="1" t="s">
        <v>3625</v>
      </c>
      <c r="C2893" s="1" t="s">
        <v>29</v>
      </c>
      <c r="D2893" s="1">
        <v>2019</v>
      </c>
      <c r="E2893" s="1">
        <v>2</v>
      </c>
      <c r="F2893" s="1">
        <v>25</v>
      </c>
      <c r="G2893" s="1">
        <v>15</v>
      </c>
      <c r="H2893" s="1">
        <v>28</v>
      </c>
      <c r="I2893" s="1">
        <v>44</v>
      </c>
      <c r="J2893" s="1">
        <v>-29.780999999999999</v>
      </c>
      <c r="K2893" s="1">
        <v>-71.647999999999996</v>
      </c>
      <c r="L2893" s="1">
        <v>5.3</v>
      </c>
      <c r="M2893" s="1">
        <v>36.4</v>
      </c>
      <c r="N2893" s="1">
        <v>-30.172699999999999</v>
      </c>
      <c r="O2893" s="1">
        <v>-70.799300000000002</v>
      </c>
      <c r="P2893" s="1">
        <v>0</v>
      </c>
      <c r="Q2893" s="1">
        <v>405</v>
      </c>
      <c r="R2893" s="7">
        <v>1.64</v>
      </c>
      <c r="S2893" s="1">
        <v>359</v>
      </c>
      <c r="T2893" s="1">
        <v>47</v>
      </c>
      <c r="U2893" s="1">
        <v>45</v>
      </c>
      <c r="V2893" s="1">
        <v>235</v>
      </c>
      <c r="W2893" s="1">
        <v>58</v>
      </c>
      <c r="X2893" s="1">
        <v>127</v>
      </c>
      <c r="Y2893" s="1">
        <v>92.703936720881586</v>
      </c>
      <c r="Z2893" s="1">
        <v>99.594075544427923</v>
      </c>
      <c r="AA2893" s="1">
        <v>99.727500915527344</v>
      </c>
      <c r="AB2893" s="1" t="s">
        <v>3639</v>
      </c>
      <c r="AC2893" s="3">
        <v>1</v>
      </c>
      <c r="AD2893" s="3">
        <f>_xlfn.XLOOKUP(B2893,EVENTOS!B:B,EVENTOS!M:M,"--",0,1)</f>
        <v>544</v>
      </c>
      <c r="AE2893" s="3">
        <v>1</v>
      </c>
      <c r="AF2893" s="12">
        <f>_xlfn.XLOOKUP(C2893,ESTACIONES!B:B,ESTACIONES!N:N,0,0,1)</f>
        <v>5.4872095279552653</v>
      </c>
      <c r="AG2893">
        <f>_xlfn.XLOOKUP(A2893,'L y W'!A:A,'L y W'!B:B,0,0,1)</f>
        <v>0</v>
      </c>
      <c r="AH2893">
        <f>_xlfn.XLOOKUP(A2893,'L y W'!A:A,'L y W'!C:C,0,0,1)</f>
        <v>0</v>
      </c>
    </row>
    <row r="2894" spans="1:34" x14ac:dyDescent="0.3">
      <c r="A2894" s="1">
        <v>5507</v>
      </c>
      <c r="B2894" s="1" t="s">
        <v>3640</v>
      </c>
      <c r="C2894" s="1" t="s">
        <v>93</v>
      </c>
      <c r="D2894" s="1">
        <v>2019</v>
      </c>
      <c r="E2894" s="1">
        <v>2</v>
      </c>
      <c r="F2894" s="1">
        <v>25</v>
      </c>
      <c r="G2894" s="1">
        <v>22</v>
      </c>
      <c r="H2894" s="1">
        <v>54</v>
      </c>
      <c r="I2894" s="1">
        <v>31</v>
      </c>
      <c r="J2894" s="1">
        <v>-29.677</v>
      </c>
      <c r="K2894" s="1">
        <v>-71.284999999999997</v>
      </c>
      <c r="L2894" s="1">
        <v>4.5999999999999996</v>
      </c>
      <c r="M2894" s="1">
        <v>51.8</v>
      </c>
      <c r="N2894" s="1">
        <v>-29.877189999999999</v>
      </c>
      <c r="O2894" s="1">
        <v>-71.237870000000001</v>
      </c>
      <c r="P2894" s="1">
        <v>0</v>
      </c>
      <c r="Q2894" s="1">
        <v>399</v>
      </c>
      <c r="R2894" s="7">
        <v>1.18</v>
      </c>
      <c r="S2894" s="1" t="s">
        <v>38</v>
      </c>
      <c r="T2894" s="1" t="s">
        <v>38</v>
      </c>
      <c r="U2894" s="1" t="s">
        <v>38</v>
      </c>
      <c r="V2894" s="1" t="s">
        <v>38</v>
      </c>
      <c r="W2894" s="1" t="s">
        <v>38</v>
      </c>
      <c r="X2894" s="1" t="s">
        <v>38</v>
      </c>
      <c r="Y2894" s="1">
        <v>22.653975875562317</v>
      </c>
      <c r="Z2894" s="1">
        <v>56.537090683643768</v>
      </c>
      <c r="AA2894" s="1">
        <v>56.537090683643768</v>
      </c>
      <c r="AB2894" s="1" t="s">
        <v>3641</v>
      </c>
      <c r="AC2894" s="3">
        <v>16</v>
      </c>
      <c r="AD2894" s="3">
        <f>_xlfn.XLOOKUP(B2894,EVENTOS!B:B,EVENTOS!M:M,"--",0,1)</f>
        <v>546</v>
      </c>
      <c r="AE2894" s="3">
        <v>2</v>
      </c>
      <c r="AF2894" s="12">
        <f>_xlfn.XLOOKUP(C2894,ESTACIONES!B:B,ESTACIONES!N:N,0,0,1)</f>
        <v>2.8226612561991336</v>
      </c>
      <c r="AG2894" t="e">
        <f>_xlfn.XLOOKUP(A2894,'L y W'!A:A,'L y W'!B:B,0,0,1)</f>
        <v>#N/A</v>
      </c>
      <c r="AH2894" t="e">
        <f>_xlfn.XLOOKUP(A2894,'L y W'!A:A,'L y W'!C:C,0,0,1)</f>
        <v>#N/A</v>
      </c>
    </row>
    <row r="2895" spans="1:34" x14ac:dyDescent="0.3">
      <c r="A2895" s="1">
        <v>551</v>
      </c>
      <c r="B2895" s="1" t="s">
        <v>3571</v>
      </c>
      <c r="C2895" s="1" t="s">
        <v>406</v>
      </c>
      <c r="D2895" s="1">
        <v>2014</v>
      </c>
      <c r="E2895" s="1">
        <v>7</v>
      </c>
      <c r="F2895" s="1">
        <v>13</v>
      </c>
      <c r="G2895" s="1">
        <v>20</v>
      </c>
      <c r="H2895" s="1">
        <v>54</v>
      </c>
      <c r="I2895" s="1">
        <v>14</v>
      </c>
      <c r="J2895" s="1">
        <v>-20.238</v>
      </c>
      <c r="K2895" s="1">
        <v>-70.308999999999997</v>
      </c>
      <c r="L2895" s="1">
        <v>5.6</v>
      </c>
      <c r="M2895" s="1">
        <v>40.700000000000003</v>
      </c>
      <c r="N2895" s="1">
        <v>-19.995450000000002</v>
      </c>
      <c r="O2895" s="1">
        <v>-69.767070000000004</v>
      </c>
      <c r="P2895" s="1">
        <v>0</v>
      </c>
      <c r="Q2895" s="1">
        <v>418</v>
      </c>
      <c r="R2895" s="7">
        <v>2.8</v>
      </c>
      <c r="S2895" s="1">
        <v>341</v>
      </c>
      <c r="T2895" s="1">
        <v>29</v>
      </c>
      <c r="U2895" s="1">
        <v>108</v>
      </c>
      <c r="V2895" s="1">
        <v>140</v>
      </c>
      <c r="W2895" s="1">
        <v>63</v>
      </c>
      <c r="X2895" s="1">
        <v>80</v>
      </c>
      <c r="Y2895" s="1">
        <v>62.709111426324263</v>
      </c>
      <c r="Z2895" s="1">
        <v>74.759097479030288</v>
      </c>
      <c r="AA2895" s="1">
        <v>99.79</v>
      </c>
      <c r="AB2895" s="1" t="s">
        <v>3642</v>
      </c>
      <c r="AC2895" s="3">
        <v>50</v>
      </c>
      <c r="AD2895" s="3">
        <f>_xlfn.XLOOKUP(B2895,EVENTOS!B:B,EVENTOS!M:M,"--",0,1)</f>
        <v>537</v>
      </c>
      <c r="AE2895" s="3">
        <v>1</v>
      </c>
      <c r="AF2895" s="12">
        <f>_xlfn.XLOOKUP(C2895,ESTACIONES!B:B,ESTACIONES!N:N,0,0,1)</f>
        <v>3.6247955390389586</v>
      </c>
      <c r="AG2895">
        <f>_xlfn.XLOOKUP(A2895,'L y W'!A:A,'L y W'!B:B,0,0,1)</f>
        <v>5.5641649987299706</v>
      </c>
      <c r="AH2895">
        <f>_xlfn.XLOOKUP(A2895,'L y W'!A:A,'L y W'!C:C,0,0,1)</f>
        <v>5.8479008414448064</v>
      </c>
    </row>
    <row r="2896" spans="1:34" x14ac:dyDescent="0.3">
      <c r="A2896" s="1">
        <v>5511</v>
      </c>
      <c r="B2896" s="1" t="s">
        <v>3640</v>
      </c>
      <c r="C2896" s="1" t="s">
        <v>107</v>
      </c>
      <c r="D2896" s="1">
        <v>2019</v>
      </c>
      <c r="E2896" s="1">
        <v>2</v>
      </c>
      <c r="F2896" s="1">
        <v>25</v>
      </c>
      <c r="G2896" s="1">
        <v>22</v>
      </c>
      <c r="H2896" s="1">
        <v>54</v>
      </c>
      <c r="I2896" s="1">
        <v>31</v>
      </c>
      <c r="J2896" s="1">
        <v>-29.677</v>
      </c>
      <c r="K2896" s="1">
        <v>-71.284999999999997</v>
      </c>
      <c r="L2896" s="1">
        <v>4.5999999999999996</v>
      </c>
      <c r="M2896" s="1">
        <v>51.8</v>
      </c>
      <c r="N2896" s="1">
        <v>-29.510639999999999</v>
      </c>
      <c r="O2896" s="1">
        <v>-71.200360000000003</v>
      </c>
      <c r="P2896" s="1">
        <v>0</v>
      </c>
      <c r="Q2896" s="1">
        <v>576</v>
      </c>
      <c r="R2896" s="7">
        <v>5.77</v>
      </c>
      <c r="S2896" s="1" t="s">
        <v>38</v>
      </c>
      <c r="T2896" s="1" t="s">
        <v>38</v>
      </c>
      <c r="U2896" s="1" t="s">
        <v>38</v>
      </c>
      <c r="V2896" s="1" t="s">
        <v>38</v>
      </c>
      <c r="W2896" s="1" t="s">
        <v>38</v>
      </c>
      <c r="X2896" s="1" t="s">
        <v>38</v>
      </c>
      <c r="Y2896" s="1">
        <v>20.181130774687247</v>
      </c>
      <c r="Z2896" s="1">
        <v>55.592427895757787</v>
      </c>
      <c r="AA2896" s="1">
        <v>55.592427895757787</v>
      </c>
      <c r="AB2896" s="1" t="s">
        <v>3643</v>
      </c>
      <c r="AC2896" s="3">
        <v>19</v>
      </c>
      <c r="AD2896" s="3">
        <f>_xlfn.XLOOKUP(B2896,EVENTOS!B:B,EVENTOS!M:M,"--",0,1)</f>
        <v>546</v>
      </c>
      <c r="AE2896" s="3">
        <v>2</v>
      </c>
      <c r="AF2896" s="12">
        <f>_xlfn.XLOOKUP(C2896,ESTACIONES!B:B,ESTACIONES!N:N,0,0,1)</f>
        <v>3.0510064704910347</v>
      </c>
      <c r="AG2896" t="e">
        <f>_xlfn.XLOOKUP(A2896,'L y W'!A:A,'L y W'!B:B,0,0,1)</f>
        <v>#N/A</v>
      </c>
      <c r="AH2896" t="e">
        <f>_xlfn.XLOOKUP(A2896,'L y W'!A:A,'L y W'!C:C,0,0,1)</f>
        <v>#N/A</v>
      </c>
    </row>
    <row r="2897" spans="1:34" x14ac:dyDescent="0.3">
      <c r="A2897" s="1">
        <v>5512</v>
      </c>
      <c r="B2897" s="1" t="s">
        <v>3640</v>
      </c>
      <c r="C2897" s="1" t="s">
        <v>43</v>
      </c>
      <c r="D2897" s="1">
        <v>2019</v>
      </c>
      <c r="E2897" s="1">
        <v>2</v>
      </c>
      <c r="F2897" s="1">
        <v>25</v>
      </c>
      <c r="G2897" s="1">
        <v>22</v>
      </c>
      <c r="H2897" s="1">
        <v>54</v>
      </c>
      <c r="I2897" s="1">
        <v>31</v>
      </c>
      <c r="J2897" s="1">
        <v>-29.677</v>
      </c>
      <c r="K2897" s="1">
        <v>-71.284999999999997</v>
      </c>
      <c r="L2897" s="1">
        <v>4.5999999999999996</v>
      </c>
      <c r="M2897" s="1">
        <v>51.8</v>
      </c>
      <c r="N2897" s="1">
        <v>-30.23387</v>
      </c>
      <c r="O2897" s="1">
        <v>-71.081590000000006</v>
      </c>
      <c r="P2897" s="1">
        <v>1032</v>
      </c>
      <c r="Q2897" s="1">
        <v>517</v>
      </c>
      <c r="R2897" s="7">
        <v>6.5</v>
      </c>
      <c r="S2897" s="1" t="s">
        <v>38</v>
      </c>
      <c r="T2897" s="1" t="s">
        <v>38</v>
      </c>
      <c r="U2897" s="1" t="s">
        <v>38</v>
      </c>
      <c r="V2897" s="1" t="s">
        <v>38</v>
      </c>
      <c r="W2897" s="1" t="s">
        <v>38</v>
      </c>
      <c r="X2897" s="1" t="s">
        <v>38</v>
      </c>
      <c r="Y2897" s="1">
        <v>64.777461148237293</v>
      </c>
      <c r="Z2897" s="1">
        <v>83.590308629717313</v>
      </c>
      <c r="AA2897" s="1">
        <v>83.590308629717313</v>
      </c>
      <c r="AB2897" s="1" t="s">
        <v>3644</v>
      </c>
      <c r="AC2897" s="3">
        <v>5</v>
      </c>
      <c r="AD2897" s="3">
        <f>_xlfn.XLOOKUP(B2897,EVENTOS!B:B,EVENTOS!M:M,"--",0,1)</f>
        <v>546</v>
      </c>
      <c r="AE2897" s="3">
        <v>2</v>
      </c>
      <c r="AF2897" s="12">
        <f>_xlfn.XLOOKUP(C2897,ESTACIONES!B:B,ESTACIONES!N:N,0,0,1)</f>
        <v>2.335647305457484</v>
      </c>
      <c r="AG2897" t="e">
        <f>_xlfn.XLOOKUP(A2897,'L y W'!A:A,'L y W'!B:B,0,0,1)</f>
        <v>#N/A</v>
      </c>
      <c r="AH2897" t="e">
        <f>_xlfn.XLOOKUP(A2897,'L y W'!A:A,'L y W'!C:C,0,0,1)</f>
        <v>#N/A</v>
      </c>
    </row>
    <row r="2898" spans="1:34" x14ac:dyDescent="0.3">
      <c r="A2898" s="1">
        <v>5515</v>
      </c>
      <c r="B2898" s="1" t="s">
        <v>3640</v>
      </c>
      <c r="C2898" s="1" t="s">
        <v>3033</v>
      </c>
      <c r="D2898" s="1">
        <v>2019</v>
      </c>
      <c r="E2898" s="1">
        <v>2</v>
      </c>
      <c r="F2898" s="1">
        <v>25</v>
      </c>
      <c r="G2898" s="1">
        <v>22</v>
      </c>
      <c r="H2898" s="1">
        <v>54</v>
      </c>
      <c r="I2898" s="1">
        <v>31</v>
      </c>
      <c r="J2898" s="1">
        <v>-29.677</v>
      </c>
      <c r="K2898" s="1">
        <v>-71.284999999999997</v>
      </c>
      <c r="L2898" s="1">
        <v>4.5999999999999996</v>
      </c>
      <c r="M2898" s="1">
        <v>51.8</v>
      </c>
      <c r="N2898" s="1">
        <v>-29.87914</v>
      </c>
      <c r="O2898" s="1">
        <v>-71.271379999999994</v>
      </c>
      <c r="P2898" s="1">
        <v>34</v>
      </c>
      <c r="Q2898" s="1">
        <v>281</v>
      </c>
      <c r="R2898" s="7">
        <v>1.3</v>
      </c>
      <c r="S2898" s="1" t="s">
        <v>38</v>
      </c>
      <c r="T2898" s="1" t="s">
        <v>38</v>
      </c>
      <c r="U2898" s="1" t="s">
        <v>38</v>
      </c>
      <c r="V2898" s="1" t="s">
        <v>38</v>
      </c>
      <c r="W2898" s="1" t="s">
        <v>38</v>
      </c>
      <c r="X2898" s="1" t="s">
        <v>38</v>
      </c>
      <c r="Y2898" s="1">
        <v>22.44563267864924</v>
      </c>
      <c r="Z2898" s="1">
        <v>56.485130630501743</v>
      </c>
      <c r="AA2898" s="1">
        <v>56.485130630501743</v>
      </c>
      <c r="AB2898" s="1" t="s">
        <v>3645</v>
      </c>
      <c r="AC2898" s="3">
        <v>167</v>
      </c>
      <c r="AD2898" s="3">
        <f>_xlfn.XLOOKUP(B2898,EVENTOS!B:B,EVENTOS!M:M,"--",0,1)</f>
        <v>546</v>
      </c>
      <c r="AE2898" s="3">
        <v>2</v>
      </c>
      <c r="AF2898" s="12">
        <f>_xlfn.XLOOKUP(C2898,ESTACIONES!B:B,ESTACIONES!N:N,0,0,1)</f>
        <v>5.5979427813837539</v>
      </c>
      <c r="AG2898" t="e">
        <f>_xlfn.XLOOKUP(A2898,'L y W'!A:A,'L y W'!B:B,0,0,1)</f>
        <v>#N/A</v>
      </c>
      <c r="AH2898" t="e">
        <f>_xlfn.XLOOKUP(A2898,'L y W'!A:A,'L y W'!C:C,0,0,1)</f>
        <v>#N/A</v>
      </c>
    </row>
    <row r="2899" spans="1:34" x14ac:dyDescent="0.3">
      <c r="A2899" s="1">
        <v>5517</v>
      </c>
      <c r="B2899" s="1" t="s">
        <v>3640</v>
      </c>
      <c r="C2899" s="1" t="s">
        <v>132</v>
      </c>
      <c r="D2899" s="1">
        <v>2019</v>
      </c>
      <c r="E2899" s="1">
        <v>2</v>
      </c>
      <c r="F2899" s="1">
        <v>25</v>
      </c>
      <c r="G2899" s="1">
        <v>22</v>
      </c>
      <c r="H2899" s="1">
        <v>54</v>
      </c>
      <c r="I2899" s="1">
        <v>31</v>
      </c>
      <c r="J2899" s="1">
        <v>-29.677</v>
      </c>
      <c r="K2899" s="1">
        <v>-71.284999999999997</v>
      </c>
      <c r="L2899" s="1">
        <v>4.5999999999999996</v>
      </c>
      <c r="M2899" s="1">
        <v>51.8</v>
      </c>
      <c r="N2899" s="1">
        <v>-30.09348</v>
      </c>
      <c r="O2899" s="1">
        <v>-71.368930000000006</v>
      </c>
      <c r="P2899" s="1">
        <v>71</v>
      </c>
      <c r="Q2899" s="1">
        <v>1106</v>
      </c>
      <c r="R2899" s="7">
        <v>11.015885416666666</v>
      </c>
      <c r="S2899" s="1" t="s">
        <v>38</v>
      </c>
      <c r="T2899" s="1" t="s">
        <v>38</v>
      </c>
      <c r="U2899" s="1" t="s">
        <v>38</v>
      </c>
      <c r="V2899" s="1" t="s">
        <v>38</v>
      </c>
      <c r="W2899" s="1" t="s">
        <v>38</v>
      </c>
      <c r="X2899" s="1" t="s">
        <v>38</v>
      </c>
      <c r="Y2899" s="1">
        <v>46.873480422106113</v>
      </c>
      <c r="Z2899" s="1">
        <v>69.912257922924823</v>
      </c>
      <c r="AA2899" s="1">
        <v>69.912257922924823</v>
      </c>
      <c r="AB2899" s="1" t="s">
        <v>3646</v>
      </c>
      <c r="AC2899" s="3">
        <v>22</v>
      </c>
      <c r="AD2899" s="3">
        <f>_xlfn.XLOOKUP(B2899,EVENTOS!B:B,EVENTOS!M:M,"--",0,1)</f>
        <v>546</v>
      </c>
      <c r="AE2899" s="3">
        <v>2</v>
      </c>
      <c r="AF2899" s="12">
        <f>_xlfn.XLOOKUP(C2899,ESTACIONES!B:B,ESTACIONES!N:N,0,0,1)</f>
        <v>2.4171959038897288</v>
      </c>
      <c r="AG2899" t="e">
        <f>_xlfn.XLOOKUP(A2899,'L y W'!A:A,'L y W'!B:B,0,0,1)</f>
        <v>#N/A</v>
      </c>
      <c r="AH2899" t="e">
        <f>_xlfn.XLOOKUP(A2899,'L y W'!A:A,'L y W'!C:C,0,0,1)</f>
        <v>#N/A</v>
      </c>
    </row>
    <row r="2900" spans="1:34" x14ac:dyDescent="0.3">
      <c r="A2900" s="1">
        <v>5518</v>
      </c>
      <c r="B2900" s="1" t="s">
        <v>3640</v>
      </c>
      <c r="C2900" s="1" t="s">
        <v>53</v>
      </c>
      <c r="D2900" s="1">
        <v>2019</v>
      </c>
      <c r="E2900" s="1">
        <v>2</v>
      </c>
      <c r="F2900" s="1">
        <v>25</v>
      </c>
      <c r="G2900" s="1">
        <v>22</v>
      </c>
      <c r="H2900" s="1">
        <v>54</v>
      </c>
      <c r="I2900" s="1">
        <v>31</v>
      </c>
      <c r="J2900" s="1">
        <v>-29.677</v>
      </c>
      <c r="K2900" s="1">
        <v>-71.284999999999997</v>
      </c>
      <c r="L2900" s="1">
        <v>4.5999999999999996</v>
      </c>
      <c r="M2900" s="1">
        <v>51.8</v>
      </c>
      <c r="N2900" s="1">
        <v>-30.258980000000001</v>
      </c>
      <c r="O2900" s="1">
        <v>-71.490459999999999</v>
      </c>
      <c r="P2900" s="1">
        <v>10</v>
      </c>
      <c r="Q2900" s="1">
        <v>364</v>
      </c>
      <c r="R2900" s="7">
        <v>1.87</v>
      </c>
      <c r="S2900" s="1" t="s">
        <v>38</v>
      </c>
      <c r="T2900" s="1" t="s">
        <v>38</v>
      </c>
      <c r="U2900" s="1" t="s">
        <v>38</v>
      </c>
      <c r="V2900" s="1" t="s">
        <v>38</v>
      </c>
      <c r="W2900" s="1" t="s">
        <v>38</v>
      </c>
      <c r="X2900" s="1" t="s">
        <v>38</v>
      </c>
      <c r="Y2900" s="1">
        <v>67.492539180670832</v>
      </c>
      <c r="Z2900" s="1">
        <v>85.085362695673965</v>
      </c>
      <c r="AA2900" s="1">
        <v>85.085362695673965</v>
      </c>
      <c r="AB2900" s="1" t="s">
        <v>3647</v>
      </c>
      <c r="AC2900" s="3">
        <v>9</v>
      </c>
      <c r="AD2900" s="3">
        <f>_xlfn.XLOOKUP(B2900,EVENTOS!B:B,EVENTOS!M:M,"--",0,1)</f>
        <v>546</v>
      </c>
      <c r="AE2900" s="3">
        <v>2</v>
      </c>
      <c r="AF2900" s="12">
        <f>_xlfn.XLOOKUP(C2900,ESTACIONES!B:B,ESTACIONES!N:N,0,0,1)</f>
        <v>4.3052866245068095</v>
      </c>
      <c r="AG2900" t="e">
        <f>_xlfn.XLOOKUP(A2900,'L y W'!A:A,'L y W'!B:B,0,0,1)</f>
        <v>#N/A</v>
      </c>
      <c r="AH2900" t="e">
        <f>_xlfn.XLOOKUP(A2900,'L y W'!A:A,'L y W'!C:C,0,0,1)</f>
        <v>#N/A</v>
      </c>
    </row>
    <row r="2901" spans="1:34" x14ac:dyDescent="0.3">
      <c r="A2901" s="1">
        <v>552</v>
      </c>
      <c r="B2901" s="1" t="s">
        <v>3571</v>
      </c>
      <c r="C2901" s="1" t="s">
        <v>484</v>
      </c>
      <c r="D2901" s="1">
        <v>2014</v>
      </c>
      <c r="E2901" s="1">
        <v>7</v>
      </c>
      <c r="F2901" s="1">
        <v>13</v>
      </c>
      <c r="G2901" s="1">
        <v>20</v>
      </c>
      <c r="H2901" s="1">
        <v>54</v>
      </c>
      <c r="I2901" s="1">
        <v>14</v>
      </c>
      <c r="J2901" s="1">
        <v>-20.238</v>
      </c>
      <c r="K2901" s="1">
        <v>-70.308999999999997</v>
      </c>
      <c r="L2901" s="1">
        <v>5.6</v>
      </c>
      <c r="M2901" s="1">
        <v>40.700000000000003</v>
      </c>
      <c r="N2901" s="1">
        <v>-19.312390000000001</v>
      </c>
      <c r="O2901" s="1">
        <v>-69.427279999999996</v>
      </c>
      <c r="P2901" s="1">
        <v>0</v>
      </c>
      <c r="Q2901" s="1">
        <v>346</v>
      </c>
      <c r="R2901" s="7">
        <v>1.1399999999999999</v>
      </c>
      <c r="S2901" s="1">
        <v>341</v>
      </c>
      <c r="T2901" s="1">
        <v>29</v>
      </c>
      <c r="U2901" s="1">
        <v>108</v>
      </c>
      <c r="V2901" s="1">
        <v>140</v>
      </c>
      <c r="W2901" s="1">
        <v>63</v>
      </c>
      <c r="X2901" s="1">
        <v>80</v>
      </c>
      <c r="Y2901" s="1">
        <v>137.97390632873177</v>
      </c>
      <c r="Z2901" s="1">
        <v>143.85162087237546</v>
      </c>
      <c r="AA2901" s="1">
        <v>165.41</v>
      </c>
      <c r="AB2901" s="1" t="s">
        <v>3648</v>
      </c>
      <c r="AC2901" s="3">
        <v>56</v>
      </c>
      <c r="AD2901" s="3">
        <f>_xlfn.XLOOKUP(B2901,EVENTOS!B:B,EVENTOS!M:M,"--",0,1)</f>
        <v>537</v>
      </c>
      <c r="AE2901" s="3">
        <v>1</v>
      </c>
      <c r="AF2901" s="12">
        <f>_xlfn.XLOOKUP(C2901,ESTACIONES!B:B,ESTACIONES!N:N,0,0,1)</f>
        <v>3.9528596519652126</v>
      </c>
      <c r="AG2901">
        <f>_xlfn.XLOOKUP(A2901,'L y W'!A:A,'L y W'!B:B,0,0,1)</f>
        <v>5.5641649987299706</v>
      </c>
      <c r="AH2901">
        <f>_xlfn.XLOOKUP(A2901,'L y W'!A:A,'L y W'!C:C,0,0,1)</f>
        <v>5.8479008414448064</v>
      </c>
    </row>
    <row r="2902" spans="1:34" x14ac:dyDescent="0.3">
      <c r="A2902" s="1">
        <v>5520</v>
      </c>
      <c r="B2902" s="1" t="s">
        <v>3640</v>
      </c>
      <c r="C2902" s="1" t="s">
        <v>55</v>
      </c>
      <c r="D2902" s="1">
        <v>2019</v>
      </c>
      <c r="E2902" s="1">
        <v>2</v>
      </c>
      <c r="F2902" s="1">
        <v>25</v>
      </c>
      <c r="G2902" s="1">
        <v>22</v>
      </c>
      <c r="H2902" s="1">
        <v>54</v>
      </c>
      <c r="I2902" s="1">
        <v>31</v>
      </c>
      <c r="J2902" s="1">
        <v>-29.677</v>
      </c>
      <c r="K2902" s="1">
        <v>-71.284999999999997</v>
      </c>
      <c r="L2902" s="1">
        <v>4.5999999999999996</v>
      </c>
      <c r="M2902" s="1">
        <v>51.8</v>
      </c>
      <c r="N2902" s="1">
        <v>-30.854861</v>
      </c>
      <c r="O2902" s="1">
        <v>-70.707333000000006</v>
      </c>
      <c r="P2902" s="1">
        <v>903</v>
      </c>
      <c r="Q2902" s="1">
        <v>578</v>
      </c>
      <c r="R2902" s="7">
        <v>6.51</v>
      </c>
      <c r="S2902" s="1" t="s">
        <v>38</v>
      </c>
      <c r="T2902" s="1" t="s">
        <v>38</v>
      </c>
      <c r="U2902" s="1" t="s">
        <v>38</v>
      </c>
      <c r="V2902" s="1" t="s">
        <v>38</v>
      </c>
      <c r="W2902" s="1" t="s">
        <v>38</v>
      </c>
      <c r="X2902" s="1" t="s">
        <v>38</v>
      </c>
      <c r="Y2902" s="1">
        <v>141.91321690261478</v>
      </c>
      <c r="Z2902" s="1">
        <v>151.38351079509482</v>
      </c>
      <c r="AA2902" s="1">
        <v>151.38351079509482</v>
      </c>
      <c r="AB2902" s="1" t="s">
        <v>3649</v>
      </c>
      <c r="AC2902" s="3">
        <v>10</v>
      </c>
      <c r="AD2902" s="3">
        <f>_xlfn.XLOOKUP(B2902,EVENTOS!B:B,EVENTOS!M:M,"--",0,1)</f>
        <v>546</v>
      </c>
      <c r="AE2902" s="3">
        <v>2</v>
      </c>
      <c r="AF2902" s="12">
        <f>_xlfn.XLOOKUP(C2902,ESTACIONES!B:B,ESTACIONES!N:N,0,0,1)</f>
        <v>2.2846908786089335</v>
      </c>
      <c r="AG2902" t="e">
        <f>_xlfn.XLOOKUP(A2902,'L y W'!A:A,'L y W'!B:B,0,0,1)</f>
        <v>#N/A</v>
      </c>
      <c r="AH2902" t="e">
        <f>_xlfn.XLOOKUP(A2902,'L y W'!A:A,'L y W'!C:C,0,0,1)</f>
        <v>#N/A</v>
      </c>
    </row>
    <row r="2903" spans="1:34" x14ac:dyDescent="0.3">
      <c r="A2903" s="1">
        <v>5522</v>
      </c>
      <c r="B2903" s="1" t="s">
        <v>3650</v>
      </c>
      <c r="C2903" s="1" t="s">
        <v>93</v>
      </c>
      <c r="D2903" s="1">
        <v>2019</v>
      </c>
      <c r="E2903" s="1">
        <v>2</v>
      </c>
      <c r="F2903" s="1">
        <v>26</v>
      </c>
      <c r="G2903" s="1">
        <v>8</v>
      </c>
      <c r="H2903" s="1">
        <v>47</v>
      </c>
      <c r="I2903" s="1">
        <v>26</v>
      </c>
      <c r="J2903" s="1">
        <v>-30.231000000000002</v>
      </c>
      <c r="K2903" s="1">
        <v>-71.260999999999996</v>
      </c>
      <c r="L2903" s="1">
        <v>4.7</v>
      </c>
      <c r="M2903" s="1">
        <v>57.4</v>
      </c>
      <c r="N2903" s="1">
        <v>-29.877189999999999</v>
      </c>
      <c r="O2903" s="1">
        <v>-71.237870000000001</v>
      </c>
      <c r="P2903" s="1">
        <v>0</v>
      </c>
      <c r="Q2903" s="1">
        <v>399</v>
      </c>
      <c r="R2903" s="7">
        <v>1.18</v>
      </c>
      <c r="S2903" s="1" t="s">
        <v>38</v>
      </c>
      <c r="T2903" s="1" t="s">
        <v>38</v>
      </c>
      <c r="U2903" s="1" t="s">
        <v>38</v>
      </c>
      <c r="V2903" s="1" t="s">
        <v>38</v>
      </c>
      <c r="W2903" s="1" t="s">
        <v>38</v>
      </c>
      <c r="X2903" s="1" t="s">
        <v>38</v>
      </c>
      <c r="Y2903" s="1">
        <v>39.284399645510433</v>
      </c>
      <c r="Z2903" s="1">
        <v>69.555905971442712</v>
      </c>
      <c r="AA2903" s="1">
        <v>69.555905971442712</v>
      </c>
      <c r="AB2903" s="1" t="s">
        <v>3651</v>
      </c>
      <c r="AC2903" s="3">
        <v>16</v>
      </c>
      <c r="AD2903" s="3">
        <f>_xlfn.XLOOKUP(B2903,EVENTOS!B:B,EVENTOS!M:M,"--",0,1)</f>
        <v>547</v>
      </c>
      <c r="AE2903" s="3">
        <v>2</v>
      </c>
      <c r="AF2903" s="12">
        <f>_xlfn.XLOOKUP(C2903,ESTACIONES!B:B,ESTACIONES!N:N,0,0,1)</f>
        <v>2.8226612561991336</v>
      </c>
      <c r="AG2903" t="e">
        <f>_xlfn.XLOOKUP(A2903,'L y W'!A:A,'L y W'!B:B,0,0,1)</f>
        <v>#N/A</v>
      </c>
      <c r="AH2903" t="e">
        <f>_xlfn.XLOOKUP(A2903,'L y W'!A:A,'L y W'!C:C,0,0,1)</f>
        <v>#N/A</v>
      </c>
    </row>
    <row r="2904" spans="1:34" x14ac:dyDescent="0.3">
      <c r="A2904" s="1">
        <v>5527</v>
      </c>
      <c r="B2904" s="1" t="s">
        <v>3650</v>
      </c>
      <c r="C2904" s="1" t="s">
        <v>107</v>
      </c>
      <c r="D2904" s="1">
        <v>2019</v>
      </c>
      <c r="E2904" s="1">
        <v>2</v>
      </c>
      <c r="F2904" s="1">
        <v>26</v>
      </c>
      <c r="G2904" s="1">
        <v>8</v>
      </c>
      <c r="H2904" s="1">
        <v>47</v>
      </c>
      <c r="I2904" s="1">
        <v>26</v>
      </c>
      <c r="J2904" s="1">
        <v>-30.231000000000002</v>
      </c>
      <c r="K2904" s="1">
        <v>-71.260999999999996</v>
      </c>
      <c r="L2904" s="1">
        <v>4.7</v>
      </c>
      <c r="M2904" s="1">
        <v>57.4</v>
      </c>
      <c r="N2904" s="1">
        <v>-29.510639999999999</v>
      </c>
      <c r="O2904" s="1">
        <v>-71.200360000000003</v>
      </c>
      <c r="P2904" s="1">
        <v>0</v>
      </c>
      <c r="Q2904" s="1">
        <v>576</v>
      </c>
      <c r="R2904" s="7">
        <v>5.77</v>
      </c>
      <c r="S2904" s="1" t="s">
        <v>38</v>
      </c>
      <c r="T2904" s="1" t="s">
        <v>38</v>
      </c>
      <c r="U2904" s="1" t="s">
        <v>38</v>
      </c>
      <c r="V2904" s="1" t="s">
        <v>38</v>
      </c>
      <c r="W2904" s="1" t="s">
        <v>38</v>
      </c>
      <c r="X2904" s="1" t="s">
        <v>38</v>
      </c>
      <c r="Y2904" s="1">
        <v>80.066719892187436</v>
      </c>
      <c r="Z2904" s="1">
        <v>98.516189706535059</v>
      </c>
      <c r="AA2904" s="1">
        <v>98.516189706535059</v>
      </c>
      <c r="AB2904" s="1" t="s">
        <v>3652</v>
      </c>
      <c r="AC2904" s="3">
        <v>19</v>
      </c>
      <c r="AD2904" s="3">
        <f>_xlfn.XLOOKUP(B2904,EVENTOS!B:B,EVENTOS!M:M,"--",0,1)</f>
        <v>547</v>
      </c>
      <c r="AE2904" s="3">
        <v>2</v>
      </c>
      <c r="AF2904" s="12">
        <f>_xlfn.XLOOKUP(C2904,ESTACIONES!B:B,ESTACIONES!N:N,0,0,1)</f>
        <v>3.0510064704910347</v>
      </c>
      <c r="AG2904" t="e">
        <f>_xlfn.XLOOKUP(A2904,'L y W'!A:A,'L y W'!B:B,0,0,1)</f>
        <v>#N/A</v>
      </c>
      <c r="AH2904" t="e">
        <f>_xlfn.XLOOKUP(A2904,'L y W'!A:A,'L y W'!C:C,0,0,1)</f>
        <v>#N/A</v>
      </c>
    </row>
    <row r="2905" spans="1:34" x14ac:dyDescent="0.3">
      <c r="A2905" s="1">
        <v>5528</v>
      </c>
      <c r="B2905" s="1" t="s">
        <v>3650</v>
      </c>
      <c r="C2905" s="1" t="s">
        <v>43</v>
      </c>
      <c r="D2905" s="1">
        <v>2019</v>
      </c>
      <c r="E2905" s="1">
        <v>2</v>
      </c>
      <c r="F2905" s="1">
        <v>26</v>
      </c>
      <c r="G2905" s="1">
        <v>8</v>
      </c>
      <c r="H2905" s="1">
        <v>47</v>
      </c>
      <c r="I2905" s="1">
        <v>26</v>
      </c>
      <c r="J2905" s="1">
        <v>-30.231000000000002</v>
      </c>
      <c r="K2905" s="1">
        <v>-71.260999999999996</v>
      </c>
      <c r="L2905" s="1">
        <v>4.7</v>
      </c>
      <c r="M2905" s="1">
        <v>57.4</v>
      </c>
      <c r="N2905" s="1">
        <v>-30.23387</v>
      </c>
      <c r="O2905" s="1">
        <v>-71.081590000000006</v>
      </c>
      <c r="P2905" s="1">
        <v>1032</v>
      </c>
      <c r="Q2905" s="1">
        <v>517</v>
      </c>
      <c r="R2905" s="7">
        <v>6.5</v>
      </c>
      <c r="S2905" s="1" t="s">
        <v>38</v>
      </c>
      <c r="T2905" s="1" t="s">
        <v>38</v>
      </c>
      <c r="U2905" s="1" t="s">
        <v>38</v>
      </c>
      <c r="V2905" s="1" t="s">
        <v>38</v>
      </c>
      <c r="W2905" s="1" t="s">
        <v>38</v>
      </c>
      <c r="X2905" s="1" t="s">
        <v>38</v>
      </c>
      <c r="Y2905" s="1">
        <v>17.273049331322795</v>
      </c>
      <c r="Z2905" s="1">
        <v>60.931575206967295</v>
      </c>
      <c r="AA2905" s="1">
        <v>60.931575206967295</v>
      </c>
      <c r="AB2905" s="1" t="s">
        <v>3653</v>
      </c>
      <c r="AC2905" s="3">
        <v>5</v>
      </c>
      <c r="AD2905" s="3">
        <f>_xlfn.XLOOKUP(B2905,EVENTOS!B:B,EVENTOS!M:M,"--",0,1)</f>
        <v>547</v>
      </c>
      <c r="AE2905" s="3">
        <v>2</v>
      </c>
      <c r="AF2905" s="12">
        <f>_xlfn.XLOOKUP(C2905,ESTACIONES!B:B,ESTACIONES!N:N,0,0,1)</f>
        <v>2.335647305457484</v>
      </c>
      <c r="AG2905" t="e">
        <f>_xlfn.XLOOKUP(A2905,'L y W'!A:A,'L y W'!B:B,0,0,1)</f>
        <v>#N/A</v>
      </c>
      <c r="AH2905" t="e">
        <f>_xlfn.XLOOKUP(A2905,'L y W'!A:A,'L y W'!C:C,0,0,1)</f>
        <v>#N/A</v>
      </c>
    </row>
    <row r="2906" spans="1:34" x14ac:dyDescent="0.3">
      <c r="A2906" s="1">
        <v>5529</v>
      </c>
      <c r="B2906" s="1" t="s">
        <v>3650</v>
      </c>
      <c r="C2906" s="1" t="s">
        <v>524</v>
      </c>
      <c r="D2906" s="1">
        <v>2019</v>
      </c>
      <c r="E2906" s="1">
        <v>2</v>
      </c>
      <c r="F2906" s="1">
        <v>26</v>
      </c>
      <c r="G2906" s="1">
        <v>8</v>
      </c>
      <c r="H2906" s="1">
        <v>47</v>
      </c>
      <c r="I2906" s="1">
        <v>26</v>
      </c>
      <c r="J2906" s="1">
        <v>-30.231000000000002</v>
      </c>
      <c r="K2906" s="1">
        <v>-71.260999999999996</v>
      </c>
      <c r="L2906" s="1">
        <v>4.7</v>
      </c>
      <c r="M2906" s="1">
        <v>57.4</v>
      </c>
      <c r="N2906" s="1">
        <v>-30.579305999999999</v>
      </c>
      <c r="O2906" s="1">
        <v>-71.494556000000003</v>
      </c>
      <c r="P2906" s="1">
        <v>203</v>
      </c>
      <c r="Q2906" s="1">
        <v>505</v>
      </c>
      <c r="R2906" s="7">
        <v>1.75</v>
      </c>
      <c r="S2906" s="1" t="s">
        <v>38</v>
      </c>
      <c r="T2906" s="1" t="s">
        <v>38</v>
      </c>
      <c r="U2906" s="1" t="s">
        <v>38</v>
      </c>
      <c r="V2906" s="1" t="s">
        <v>38</v>
      </c>
      <c r="W2906" s="1" t="s">
        <v>38</v>
      </c>
      <c r="X2906" s="1" t="s">
        <v>38</v>
      </c>
      <c r="Y2906" s="1">
        <v>44.661378899796759</v>
      </c>
      <c r="Z2906" s="1">
        <v>72.888575059684158</v>
      </c>
      <c r="AA2906" s="1">
        <v>72.888575059684158</v>
      </c>
      <c r="AB2906" s="1" t="s">
        <v>3654</v>
      </c>
      <c r="AC2906" s="3">
        <v>59</v>
      </c>
      <c r="AD2906" s="3">
        <f>_xlfn.XLOOKUP(B2906,EVENTOS!B:B,EVENTOS!M:M,"--",0,1)</f>
        <v>547</v>
      </c>
      <c r="AE2906" s="3">
        <v>2</v>
      </c>
      <c r="AF2906" s="12">
        <f>_xlfn.XLOOKUP(C2906,ESTACIONES!B:B,ESTACIONES!N:N,0,0,1)</f>
        <v>2.4467954161962564</v>
      </c>
      <c r="AG2906" t="e">
        <f>_xlfn.XLOOKUP(A2906,'L y W'!A:A,'L y W'!B:B,0,0,1)</f>
        <v>#N/A</v>
      </c>
      <c r="AH2906" t="e">
        <f>_xlfn.XLOOKUP(A2906,'L y W'!A:A,'L y W'!C:C,0,0,1)</f>
        <v>#N/A</v>
      </c>
    </row>
    <row r="2907" spans="1:34" x14ac:dyDescent="0.3">
      <c r="A2907" s="1">
        <v>5532</v>
      </c>
      <c r="B2907" s="1" t="s">
        <v>3650</v>
      </c>
      <c r="C2907" s="1" t="s">
        <v>3033</v>
      </c>
      <c r="D2907" s="1">
        <v>2019</v>
      </c>
      <c r="E2907" s="1">
        <v>2</v>
      </c>
      <c r="F2907" s="1">
        <v>26</v>
      </c>
      <c r="G2907" s="1">
        <v>8</v>
      </c>
      <c r="H2907" s="1">
        <v>47</v>
      </c>
      <c r="I2907" s="1">
        <v>26</v>
      </c>
      <c r="J2907" s="1">
        <v>-30.231000000000002</v>
      </c>
      <c r="K2907" s="1">
        <v>-71.260999999999996</v>
      </c>
      <c r="L2907" s="1">
        <v>4.7</v>
      </c>
      <c r="M2907" s="1">
        <v>57.4</v>
      </c>
      <c r="N2907" s="1">
        <v>-29.87914</v>
      </c>
      <c r="O2907" s="1">
        <v>-71.271379999999994</v>
      </c>
      <c r="P2907" s="1">
        <v>34</v>
      </c>
      <c r="Q2907" s="1">
        <v>281</v>
      </c>
      <c r="R2907" s="7">
        <v>1.3</v>
      </c>
      <c r="S2907" s="1" t="s">
        <v>38</v>
      </c>
      <c r="T2907" s="1" t="s">
        <v>38</v>
      </c>
      <c r="U2907" s="1" t="s">
        <v>38</v>
      </c>
      <c r="V2907" s="1" t="s">
        <v>38</v>
      </c>
      <c r="W2907" s="1" t="s">
        <v>38</v>
      </c>
      <c r="X2907" s="1" t="s">
        <v>38</v>
      </c>
      <c r="Y2907" s="1">
        <v>39.017709490519088</v>
      </c>
      <c r="Z2907" s="1">
        <v>69.43375267034429</v>
      </c>
      <c r="AA2907" s="1">
        <v>69.43375267034429</v>
      </c>
      <c r="AB2907" s="1" t="s">
        <v>3655</v>
      </c>
      <c r="AC2907" s="3">
        <v>167</v>
      </c>
      <c r="AD2907" s="3">
        <f>_xlfn.XLOOKUP(B2907,EVENTOS!B:B,EVENTOS!M:M,"--",0,1)</f>
        <v>547</v>
      </c>
      <c r="AE2907" s="3">
        <v>2</v>
      </c>
      <c r="AF2907" s="12">
        <f>_xlfn.XLOOKUP(C2907,ESTACIONES!B:B,ESTACIONES!N:N,0,0,1)</f>
        <v>5.5979427813837539</v>
      </c>
      <c r="AG2907" t="e">
        <f>_xlfn.XLOOKUP(A2907,'L y W'!A:A,'L y W'!B:B,0,0,1)</f>
        <v>#N/A</v>
      </c>
      <c r="AH2907" t="e">
        <f>_xlfn.XLOOKUP(A2907,'L y W'!A:A,'L y W'!C:C,0,0,1)</f>
        <v>#N/A</v>
      </c>
    </row>
    <row r="2908" spans="1:34" x14ac:dyDescent="0.3">
      <c r="A2908" s="1">
        <v>5534</v>
      </c>
      <c r="B2908" s="1" t="s">
        <v>3650</v>
      </c>
      <c r="C2908" s="1" t="s">
        <v>132</v>
      </c>
      <c r="D2908" s="1">
        <v>2019</v>
      </c>
      <c r="E2908" s="1">
        <v>2</v>
      </c>
      <c r="F2908" s="1">
        <v>26</v>
      </c>
      <c r="G2908" s="1">
        <v>8</v>
      </c>
      <c r="H2908" s="1">
        <v>47</v>
      </c>
      <c r="I2908" s="1">
        <v>26</v>
      </c>
      <c r="J2908" s="1">
        <v>-30.231000000000002</v>
      </c>
      <c r="K2908" s="1">
        <v>-71.260999999999996</v>
      </c>
      <c r="L2908" s="1">
        <v>4.7</v>
      </c>
      <c r="M2908" s="1">
        <v>57.4</v>
      </c>
      <c r="N2908" s="1">
        <v>-30.09348</v>
      </c>
      <c r="O2908" s="1">
        <v>-71.368930000000006</v>
      </c>
      <c r="P2908" s="1">
        <v>71</v>
      </c>
      <c r="Q2908" s="1">
        <v>1106</v>
      </c>
      <c r="R2908" s="7">
        <v>11.015885416666666</v>
      </c>
      <c r="S2908" s="1" t="s">
        <v>38</v>
      </c>
      <c r="T2908" s="1" t="s">
        <v>38</v>
      </c>
      <c r="U2908" s="1" t="s">
        <v>38</v>
      </c>
      <c r="V2908" s="1" t="s">
        <v>38</v>
      </c>
      <c r="W2908" s="1" t="s">
        <v>38</v>
      </c>
      <c r="X2908" s="1" t="s">
        <v>38</v>
      </c>
      <c r="Y2908" s="1">
        <v>18.452562337470461</v>
      </c>
      <c r="Z2908" s="1">
        <v>60.360690004490777</v>
      </c>
      <c r="AA2908" s="1">
        <v>60.360690004490777</v>
      </c>
      <c r="AB2908" s="1" t="s">
        <v>3656</v>
      </c>
      <c r="AC2908" s="3">
        <v>22</v>
      </c>
      <c r="AD2908" s="3">
        <f>_xlfn.XLOOKUP(B2908,EVENTOS!B:B,EVENTOS!M:M,"--",0,1)</f>
        <v>547</v>
      </c>
      <c r="AE2908" s="3">
        <v>2</v>
      </c>
      <c r="AF2908" s="12">
        <f>_xlfn.XLOOKUP(C2908,ESTACIONES!B:B,ESTACIONES!N:N,0,0,1)</f>
        <v>2.4171959038897288</v>
      </c>
      <c r="AG2908" t="e">
        <f>_xlfn.XLOOKUP(A2908,'L y W'!A:A,'L y W'!B:B,0,0,1)</f>
        <v>#N/A</v>
      </c>
      <c r="AH2908" t="e">
        <f>_xlfn.XLOOKUP(A2908,'L y W'!A:A,'L y W'!C:C,0,0,1)</f>
        <v>#N/A</v>
      </c>
    </row>
    <row r="2909" spans="1:34" x14ac:dyDescent="0.3">
      <c r="A2909" s="1">
        <v>5535</v>
      </c>
      <c r="B2909" s="1" t="s">
        <v>3650</v>
      </c>
      <c r="C2909" s="1" t="s">
        <v>99</v>
      </c>
      <c r="D2909" s="1">
        <v>2019</v>
      </c>
      <c r="E2909" s="1">
        <v>2</v>
      </c>
      <c r="F2909" s="1">
        <v>26</v>
      </c>
      <c r="G2909" s="1">
        <v>8</v>
      </c>
      <c r="H2909" s="1">
        <v>47</v>
      </c>
      <c r="I2909" s="1">
        <v>26</v>
      </c>
      <c r="J2909" s="1">
        <v>-30.231000000000002</v>
      </c>
      <c r="K2909" s="1">
        <v>-71.260999999999996</v>
      </c>
      <c r="L2909" s="1">
        <v>4.7</v>
      </c>
      <c r="M2909" s="1">
        <v>57.4</v>
      </c>
      <c r="N2909" s="1">
        <v>-29.965509999999998</v>
      </c>
      <c r="O2909" s="1">
        <v>-71.351110000000006</v>
      </c>
      <c r="P2909" s="1">
        <v>36</v>
      </c>
      <c r="Q2909" s="1">
        <v>1228</v>
      </c>
      <c r="R2909" s="7">
        <v>6.4838235294117661</v>
      </c>
      <c r="S2909" s="1" t="s">
        <v>38</v>
      </c>
      <c r="T2909" s="1" t="s">
        <v>38</v>
      </c>
      <c r="U2909" s="1" t="s">
        <v>38</v>
      </c>
      <c r="V2909" s="1" t="s">
        <v>38</v>
      </c>
      <c r="W2909" s="1" t="s">
        <v>38</v>
      </c>
      <c r="X2909" s="1" t="s">
        <v>38</v>
      </c>
      <c r="Y2909" s="1">
        <v>30.685604707556863</v>
      </c>
      <c r="Z2909" s="1">
        <v>65.119124934756584</v>
      </c>
      <c r="AA2909" s="1">
        <v>65.119124934756584</v>
      </c>
      <c r="AB2909" s="1" t="s">
        <v>3657</v>
      </c>
      <c r="AC2909" s="3">
        <v>18</v>
      </c>
      <c r="AD2909" s="3">
        <f>_xlfn.XLOOKUP(B2909,EVENTOS!B:B,EVENTOS!M:M,"--",0,1)</f>
        <v>547</v>
      </c>
      <c r="AE2909" s="3">
        <v>2</v>
      </c>
      <c r="AF2909" s="12">
        <f>_xlfn.XLOOKUP(C2909,ESTACIONES!B:B,ESTACIONES!N:N,0,0,1)</f>
        <v>1.6562573616396086</v>
      </c>
      <c r="AG2909" t="e">
        <f>_xlfn.XLOOKUP(A2909,'L y W'!A:A,'L y W'!B:B,0,0,1)</f>
        <v>#N/A</v>
      </c>
      <c r="AH2909" t="e">
        <f>_xlfn.XLOOKUP(A2909,'L y W'!A:A,'L y W'!C:C,0,0,1)</f>
        <v>#N/A</v>
      </c>
    </row>
    <row r="2910" spans="1:34" x14ac:dyDescent="0.3">
      <c r="A2910" s="1">
        <v>5536</v>
      </c>
      <c r="B2910" s="1" t="s">
        <v>3650</v>
      </c>
      <c r="C2910" s="1" t="s">
        <v>53</v>
      </c>
      <c r="D2910" s="1">
        <v>2019</v>
      </c>
      <c r="E2910" s="1">
        <v>2</v>
      </c>
      <c r="F2910" s="1">
        <v>26</v>
      </c>
      <c r="G2910" s="1">
        <v>8</v>
      </c>
      <c r="H2910" s="1">
        <v>47</v>
      </c>
      <c r="I2910" s="1">
        <v>26</v>
      </c>
      <c r="J2910" s="1">
        <v>-30.231000000000002</v>
      </c>
      <c r="K2910" s="1">
        <v>-71.260999999999996</v>
      </c>
      <c r="L2910" s="1">
        <v>4.7</v>
      </c>
      <c r="M2910" s="1">
        <v>57.4</v>
      </c>
      <c r="N2910" s="1">
        <v>-30.258980000000001</v>
      </c>
      <c r="O2910" s="1">
        <v>-71.490459999999999</v>
      </c>
      <c r="P2910" s="1">
        <v>10</v>
      </c>
      <c r="Q2910" s="1">
        <v>364</v>
      </c>
      <c r="R2910" s="7">
        <v>1.87</v>
      </c>
      <c r="S2910" s="1" t="s">
        <v>38</v>
      </c>
      <c r="T2910" s="1" t="s">
        <v>38</v>
      </c>
      <c r="U2910" s="1" t="s">
        <v>38</v>
      </c>
      <c r="V2910" s="1" t="s">
        <v>38</v>
      </c>
      <c r="W2910" s="1" t="s">
        <v>38</v>
      </c>
      <c r="X2910" s="1" t="s">
        <v>38</v>
      </c>
      <c r="Y2910" s="1">
        <v>22.301905797231061</v>
      </c>
      <c r="Z2910" s="1">
        <v>61.589634697638594</v>
      </c>
      <c r="AA2910" s="1">
        <v>61.589634697638594</v>
      </c>
      <c r="AB2910" s="1" t="s">
        <v>3658</v>
      </c>
      <c r="AC2910" s="3">
        <v>9</v>
      </c>
      <c r="AD2910" s="3">
        <f>_xlfn.XLOOKUP(B2910,EVENTOS!B:B,EVENTOS!M:M,"--",0,1)</f>
        <v>547</v>
      </c>
      <c r="AE2910" s="3">
        <v>2</v>
      </c>
      <c r="AF2910" s="12">
        <f>_xlfn.XLOOKUP(C2910,ESTACIONES!B:B,ESTACIONES!N:N,0,0,1)</f>
        <v>4.3052866245068095</v>
      </c>
      <c r="AG2910" t="e">
        <f>_xlfn.XLOOKUP(A2910,'L y W'!A:A,'L y W'!B:B,0,0,1)</f>
        <v>#N/A</v>
      </c>
      <c r="AH2910" t="e">
        <f>_xlfn.XLOOKUP(A2910,'L y W'!A:A,'L y W'!C:C,0,0,1)</f>
        <v>#N/A</v>
      </c>
    </row>
    <row r="2911" spans="1:34" x14ac:dyDescent="0.3">
      <c r="A2911" s="1">
        <v>554</v>
      </c>
      <c r="B2911" s="1" t="s">
        <v>3571</v>
      </c>
      <c r="C2911" s="1" t="s">
        <v>76</v>
      </c>
      <c r="D2911" s="1">
        <v>2014</v>
      </c>
      <c r="E2911" s="1">
        <v>7</v>
      </c>
      <c r="F2911" s="1">
        <v>13</v>
      </c>
      <c r="G2911" s="1">
        <v>20</v>
      </c>
      <c r="H2911" s="1">
        <v>54</v>
      </c>
      <c r="I2911" s="1">
        <v>14</v>
      </c>
      <c r="J2911" s="1">
        <v>-20.238</v>
      </c>
      <c r="K2911" s="1">
        <v>-70.308999999999997</v>
      </c>
      <c r="L2911" s="1">
        <v>5.6</v>
      </c>
      <c r="M2911" s="1">
        <v>40.700000000000003</v>
      </c>
      <c r="N2911" s="1">
        <v>-20.496327999999998</v>
      </c>
      <c r="O2911" s="1">
        <v>-69.337469999999996</v>
      </c>
      <c r="P2911" s="1">
        <v>0</v>
      </c>
      <c r="Q2911" s="1">
        <v>357</v>
      </c>
      <c r="R2911" s="7">
        <v>2.08</v>
      </c>
      <c r="S2911" s="1">
        <v>341</v>
      </c>
      <c r="T2911" s="1">
        <v>29</v>
      </c>
      <c r="U2911" s="1">
        <v>108</v>
      </c>
      <c r="V2911" s="1">
        <v>140</v>
      </c>
      <c r="W2911" s="1">
        <v>63</v>
      </c>
      <c r="X2911" s="1">
        <v>80</v>
      </c>
      <c r="Y2911" s="1">
        <v>105.38453802856341</v>
      </c>
      <c r="Z2911" s="1">
        <v>112.9707522126578</v>
      </c>
      <c r="AA2911" s="1">
        <v>136.43</v>
      </c>
      <c r="AB2911" s="1" t="s">
        <v>3659</v>
      </c>
      <c r="AC2911" s="3">
        <v>14</v>
      </c>
      <c r="AD2911" s="3">
        <f>_xlfn.XLOOKUP(B2911,EVENTOS!B:B,EVENTOS!M:M,"--",0,1)</f>
        <v>537</v>
      </c>
      <c r="AE2911" s="3">
        <v>1</v>
      </c>
      <c r="AF2911" s="12">
        <f>_xlfn.XLOOKUP(C2911,ESTACIONES!B:B,ESTACIONES!N:N,0,0,1)</f>
        <v>2.8487108524030149</v>
      </c>
      <c r="AG2911">
        <f>_xlfn.XLOOKUP(A2911,'L y W'!A:A,'L y W'!B:B,0,0,1)</f>
        <v>5.5641649987299706</v>
      </c>
      <c r="AH2911">
        <f>_xlfn.XLOOKUP(A2911,'L y W'!A:A,'L y W'!C:C,0,0,1)</f>
        <v>5.8479008414448064</v>
      </c>
    </row>
    <row r="2912" spans="1:34" x14ac:dyDescent="0.3">
      <c r="A2912" s="1">
        <v>5541</v>
      </c>
      <c r="B2912" s="1" t="s">
        <v>3660</v>
      </c>
      <c r="C2912" s="1" t="s">
        <v>2782</v>
      </c>
      <c r="D2912" s="1">
        <v>2019</v>
      </c>
      <c r="E2912" s="1">
        <v>3</v>
      </c>
      <c r="F2912" s="1">
        <v>1</v>
      </c>
      <c r="G2912" s="1">
        <v>22</v>
      </c>
      <c r="H2912" s="1">
        <v>43</v>
      </c>
      <c r="I2912" s="1">
        <v>26</v>
      </c>
      <c r="J2912" s="1">
        <v>-30.629000000000001</v>
      </c>
      <c r="K2912" s="1">
        <v>-71.698999999999998</v>
      </c>
      <c r="L2912" s="1">
        <v>5.3</v>
      </c>
      <c r="M2912" s="1">
        <v>34.200000000000003</v>
      </c>
      <c r="N2912" s="1">
        <v>-31.187277999999999</v>
      </c>
      <c r="O2912" s="1">
        <v>-71.000805999999997</v>
      </c>
      <c r="P2912" s="1">
        <v>922</v>
      </c>
      <c r="Q2912" s="1">
        <v>827</v>
      </c>
      <c r="R2912" s="7">
        <v>1.63</v>
      </c>
      <c r="S2912" s="1">
        <v>356</v>
      </c>
      <c r="T2912" s="1">
        <v>29</v>
      </c>
      <c r="U2912" s="1">
        <v>86</v>
      </c>
      <c r="V2912" s="1">
        <v>181</v>
      </c>
      <c r="W2912" s="1">
        <v>61</v>
      </c>
      <c r="X2912" s="1">
        <v>92</v>
      </c>
      <c r="Y2912" s="1">
        <v>91.02594572072276</v>
      </c>
      <c r="Z2912" s="1">
        <v>97.566785733424496</v>
      </c>
      <c r="AA2912" s="1">
        <v>97.370208740234375</v>
      </c>
      <c r="AB2912" s="1" t="s">
        <v>3661</v>
      </c>
      <c r="AC2912" s="3">
        <v>157</v>
      </c>
      <c r="AD2912" s="3">
        <f>_xlfn.XLOOKUP(B2912,EVENTOS!B:B,EVENTOS!M:M,"--",0,1)</f>
        <v>548</v>
      </c>
      <c r="AE2912" s="3">
        <v>1</v>
      </c>
      <c r="AF2912" s="12">
        <f>_xlfn.XLOOKUP(C2912,ESTACIONES!B:B,ESTACIONES!N:N,0,0,1)</f>
        <v>3.338895831735742</v>
      </c>
      <c r="AG2912">
        <f>_xlfn.XLOOKUP(A2912,'L y W'!A:A,'L y W'!B:B,0,0,1)</f>
        <v>0</v>
      </c>
      <c r="AH2912">
        <f>_xlfn.XLOOKUP(A2912,'L y W'!A:A,'L y W'!C:C,0,0,1)</f>
        <v>0</v>
      </c>
    </row>
    <row r="2913" spans="1:34" x14ac:dyDescent="0.3">
      <c r="A2913" s="1">
        <v>5544</v>
      </c>
      <c r="B2913" s="1" t="s">
        <v>3660</v>
      </c>
      <c r="C2913" s="1" t="s">
        <v>524</v>
      </c>
      <c r="D2913" s="1">
        <v>2019</v>
      </c>
      <c r="E2913" s="1">
        <v>3</v>
      </c>
      <c r="F2913" s="1">
        <v>1</v>
      </c>
      <c r="G2913" s="1">
        <v>22</v>
      </c>
      <c r="H2913" s="1">
        <v>43</v>
      </c>
      <c r="I2913" s="1">
        <v>26</v>
      </c>
      <c r="J2913" s="1">
        <v>-30.629000000000001</v>
      </c>
      <c r="K2913" s="1">
        <v>-71.698999999999998</v>
      </c>
      <c r="L2913" s="1">
        <v>5.3</v>
      </c>
      <c r="M2913" s="1">
        <v>34.200000000000003</v>
      </c>
      <c r="N2913" s="1">
        <v>-30.579305999999999</v>
      </c>
      <c r="O2913" s="1">
        <v>-71.494556000000003</v>
      </c>
      <c r="P2913" s="1">
        <v>203</v>
      </c>
      <c r="Q2913" s="1">
        <v>505</v>
      </c>
      <c r="R2913" s="7">
        <v>1.75</v>
      </c>
      <c r="S2913" s="1">
        <v>356</v>
      </c>
      <c r="T2913" s="1">
        <v>29</v>
      </c>
      <c r="U2913" s="1">
        <v>86</v>
      </c>
      <c r="V2913" s="1">
        <v>181</v>
      </c>
      <c r="W2913" s="1">
        <v>61</v>
      </c>
      <c r="X2913" s="1">
        <v>92</v>
      </c>
      <c r="Y2913" s="1">
        <v>20.364806963664993</v>
      </c>
      <c r="Z2913" s="1">
        <v>39.978641443492535</v>
      </c>
      <c r="AA2913" s="1">
        <v>39.801956176757813</v>
      </c>
      <c r="AB2913" s="1" t="s">
        <v>3662</v>
      </c>
      <c r="AC2913" s="3">
        <v>59</v>
      </c>
      <c r="AD2913" s="3">
        <f>_xlfn.XLOOKUP(B2913,EVENTOS!B:B,EVENTOS!M:M,"--",0,1)</f>
        <v>548</v>
      </c>
      <c r="AE2913" s="3">
        <v>1</v>
      </c>
      <c r="AF2913" s="12">
        <f>_xlfn.XLOOKUP(C2913,ESTACIONES!B:B,ESTACIONES!N:N,0,0,1)</f>
        <v>2.4467954161962564</v>
      </c>
      <c r="AG2913">
        <f>_xlfn.XLOOKUP(A2913,'L y W'!A:A,'L y W'!B:B,0,0,1)</f>
        <v>0</v>
      </c>
      <c r="AH2913">
        <f>_xlfn.XLOOKUP(A2913,'L y W'!A:A,'L y W'!C:C,0,0,1)</f>
        <v>0</v>
      </c>
    </row>
    <row r="2914" spans="1:34" x14ac:dyDescent="0.3">
      <c r="A2914" s="1">
        <v>5545</v>
      </c>
      <c r="B2914" s="1" t="s">
        <v>3660</v>
      </c>
      <c r="C2914" s="1" t="s">
        <v>3033</v>
      </c>
      <c r="D2914" s="1">
        <v>2019</v>
      </c>
      <c r="E2914" s="1">
        <v>3</v>
      </c>
      <c r="F2914" s="1">
        <v>1</v>
      </c>
      <c r="G2914" s="1">
        <v>22</v>
      </c>
      <c r="H2914" s="1">
        <v>43</v>
      </c>
      <c r="I2914" s="1">
        <v>26</v>
      </c>
      <c r="J2914" s="1">
        <v>-30.629000000000001</v>
      </c>
      <c r="K2914" s="1">
        <v>-71.698999999999998</v>
      </c>
      <c r="L2914" s="1">
        <v>5.3</v>
      </c>
      <c r="M2914" s="1">
        <v>34.200000000000003</v>
      </c>
      <c r="N2914" s="1">
        <v>-29.87914</v>
      </c>
      <c r="O2914" s="1">
        <v>-71.271379999999994</v>
      </c>
      <c r="P2914" s="1">
        <v>34</v>
      </c>
      <c r="Q2914" s="1">
        <v>281</v>
      </c>
      <c r="R2914" s="7">
        <v>1.3</v>
      </c>
      <c r="S2914" s="1">
        <v>356</v>
      </c>
      <c r="T2914" s="1">
        <v>29</v>
      </c>
      <c r="U2914" s="1">
        <v>86</v>
      </c>
      <c r="V2914" s="1">
        <v>181</v>
      </c>
      <c r="W2914" s="1">
        <v>61</v>
      </c>
      <c r="X2914" s="1">
        <v>92</v>
      </c>
      <c r="Y2914" s="1">
        <v>92.756141306167848</v>
      </c>
      <c r="Z2914" s="1">
        <v>98.871980388832995</v>
      </c>
      <c r="AA2914" s="1">
        <v>98.797935485839844</v>
      </c>
      <c r="AB2914" s="1" t="s">
        <v>3663</v>
      </c>
      <c r="AC2914" s="3">
        <v>167</v>
      </c>
      <c r="AD2914" s="3">
        <f>_xlfn.XLOOKUP(B2914,EVENTOS!B:B,EVENTOS!M:M,"--",0,1)</f>
        <v>548</v>
      </c>
      <c r="AE2914" s="3">
        <v>1</v>
      </c>
      <c r="AF2914" s="12">
        <f>_xlfn.XLOOKUP(C2914,ESTACIONES!B:B,ESTACIONES!N:N,0,0,1)</f>
        <v>5.5979427813837539</v>
      </c>
      <c r="AG2914">
        <f>_xlfn.XLOOKUP(A2914,'L y W'!A:A,'L y W'!B:B,0,0,1)</f>
        <v>0</v>
      </c>
      <c r="AH2914">
        <f>_xlfn.XLOOKUP(A2914,'L y W'!A:A,'L y W'!C:C,0,0,1)</f>
        <v>0</v>
      </c>
    </row>
    <row r="2915" spans="1:34" x14ac:dyDescent="0.3">
      <c r="A2915" s="1">
        <v>5547</v>
      </c>
      <c r="B2915" s="1" t="s">
        <v>3660</v>
      </c>
      <c r="C2915" s="1" t="s">
        <v>53</v>
      </c>
      <c r="D2915" s="1">
        <v>2019</v>
      </c>
      <c r="E2915" s="1">
        <v>3</v>
      </c>
      <c r="F2915" s="1">
        <v>1</v>
      </c>
      <c r="G2915" s="1">
        <v>22</v>
      </c>
      <c r="H2915" s="1">
        <v>43</v>
      </c>
      <c r="I2915" s="1">
        <v>26</v>
      </c>
      <c r="J2915" s="1">
        <v>-30.629000000000001</v>
      </c>
      <c r="K2915" s="1">
        <v>-71.698999999999998</v>
      </c>
      <c r="L2915" s="1">
        <v>5.3</v>
      </c>
      <c r="M2915" s="1">
        <v>34.200000000000003</v>
      </c>
      <c r="N2915" s="1">
        <v>-30.258980000000001</v>
      </c>
      <c r="O2915" s="1">
        <v>-71.490459999999999</v>
      </c>
      <c r="P2915" s="1">
        <v>10</v>
      </c>
      <c r="Q2915" s="1">
        <v>364</v>
      </c>
      <c r="R2915" s="7">
        <v>1.87</v>
      </c>
      <c r="S2915" s="1">
        <v>356</v>
      </c>
      <c r="T2915" s="1">
        <v>29</v>
      </c>
      <c r="U2915" s="1">
        <v>86</v>
      </c>
      <c r="V2915" s="1">
        <v>181</v>
      </c>
      <c r="W2915" s="1">
        <v>61</v>
      </c>
      <c r="X2915" s="1">
        <v>92</v>
      </c>
      <c r="Y2915" s="1">
        <v>45.649912721872376</v>
      </c>
      <c r="Z2915" s="1">
        <v>57.045934399521975</v>
      </c>
      <c r="AA2915" s="1">
        <v>57.026817321777337</v>
      </c>
      <c r="AB2915" s="1" t="s">
        <v>3664</v>
      </c>
      <c r="AC2915" s="3">
        <v>9</v>
      </c>
      <c r="AD2915" s="3">
        <f>_xlfn.XLOOKUP(B2915,EVENTOS!B:B,EVENTOS!M:M,"--",0,1)</f>
        <v>548</v>
      </c>
      <c r="AE2915" s="3">
        <v>1</v>
      </c>
      <c r="AF2915" s="12">
        <f>_xlfn.XLOOKUP(C2915,ESTACIONES!B:B,ESTACIONES!N:N,0,0,1)</f>
        <v>4.3052866245068095</v>
      </c>
      <c r="AG2915">
        <f>_xlfn.XLOOKUP(A2915,'L y W'!A:A,'L y W'!B:B,0,0,1)</f>
        <v>0</v>
      </c>
      <c r="AH2915">
        <f>_xlfn.XLOOKUP(A2915,'L y W'!A:A,'L y W'!C:C,0,0,1)</f>
        <v>0</v>
      </c>
    </row>
    <row r="2916" spans="1:34" x14ac:dyDescent="0.3">
      <c r="A2916" s="1">
        <v>5548</v>
      </c>
      <c r="B2916" s="1" t="s">
        <v>3660</v>
      </c>
      <c r="C2916" s="1" t="s">
        <v>2800</v>
      </c>
      <c r="D2916" s="1">
        <v>2019</v>
      </c>
      <c r="E2916" s="1">
        <v>3</v>
      </c>
      <c r="F2916" s="1">
        <v>1</v>
      </c>
      <c r="G2916" s="1">
        <v>22</v>
      </c>
      <c r="H2916" s="1">
        <v>43</v>
      </c>
      <c r="I2916" s="1">
        <v>26</v>
      </c>
      <c r="J2916" s="1">
        <v>-30.629000000000001</v>
      </c>
      <c r="K2916" s="1">
        <v>-71.698999999999998</v>
      </c>
      <c r="L2916" s="1">
        <v>5.3</v>
      </c>
      <c r="M2916" s="1">
        <v>34.200000000000003</v>
      </c>
      <c r="N2916" s="1">
        <v>-30.601056</v>
      </c>
      <c r="O2916" s="1">
        <v>-71.201131000000004</v>
      </c>
      <c r="P2916" s="1">
        <v>197</v>
      </c>
      <c r="Q2916" s="1">
        <v>799</v>
      </c>
      <c r="R2916" s="7">
        <v>1.1000000000000001</v>
      </c>
      <c r="S2916" s="1">
        <v>356</v>
      </c>
      <c r="T2916" s="1">
        <v>29</v>
      </c>
      <c r="U2916" s="1">
        <v>86</v>
      </c>
      <c r="V2916" s="1">
        <v>181</v>
      </c>
      <c r="W2916" s="1">
        <v>61</v>
      </c>
      <c r="X2916" s="1">
        <v>92</v>
      </c>
      <c r="Y2916" s="1">
        <v>47.838927907555288</v>
      </c>
      <c r="Z2916" s="1">
        <v>58.921274870323984</v>
      </c>
      <c r="AA2916" s="1">
        <v>58.801765441894531</v>
      </c>
      <c r="AB2916" s="1" t="s">
        <v>3665</v>
      </c>
      <c r="AC2916" s="3">
        <v>158</v>
      </c>
      <c r="AD2916" s="3">
        <f>_xlfn.XLOOKUP(B2916,EVENTOS!B:B,EVENTOS!M:M,"--",0,1)</f>
        <v>548</v>
      </c>
      <c r="AE2916" s="3">
        <v>1</v>
      </c>
      <c r="AF2916" s="12">
        <f>_xlfn.XLOOKUP(C2916,ESTACIONES!B:B,ESTACIONES!N:N,0,0,1)</f>
        <v>2.4133977856306723</v>
      </c>
      <c r="AG2916">
        <f>_xlfn.XLOOKUP(A2916,'L y W'!A:A,'L y W'!B:B,0,0,1)</f>
        <v>0</v>
      </c>
      <c r="AH2916">
        <f>_xlfn.XLOOKUP(A2916,'L y W'!A:A,'L y W'!C:C,0,0,1)</f>
        <v>0</v>
      </c>
    </row>
    <row r="2917" spans="1:34" x14ac:dyDescent="0.3">
      <c r="A2917" s="1">
        <v>555</v>
      </c>
      <c r="B2917" s="1" t="s">
        <v>3571</v>
      </c>
      <c r="C2917" s="1" t="s">
        <v>1133</v>
      </c>
      <c r="D2917" s="1">
        <v>2014</v>
      </c>
      <c r="E2917" s="1">
        <v>7</v>
      </c>
      <c r="F2917" s="1">
        <v>13</v>
      </c>
      <c r="G2917" s="1">
        <v>20</v>
      </c>
      <c r="H2917" s="1">
        <v>54</v>
      </c>
      <c r="I2917" s="1">
        <v>14</v>
      </c>
      <c r="J2917" s="1">
        <v>-20.238</v>
      </c>
      <c r="K2917" s="1">
        <v>-70.308999999999997</v>
      </c>
      <c r="L2917" s="1">
        <v>5.6</v>
      </c>
      <c r="M2917" s="1">
        <v>40.700000000000003</v>
      </c>
      <c r="N2917" s="1">
        <v>-20.5656</v>
      </c>
      <c r="O2917" s="1">
        <v>-70.180700000000002</v>
      </c>
      <c r="P2917" s="1">
        <v>0</v>
      </c>
      <c r="Q2917" s="1">
        <v>566</v>
      </c>
      <c r="R2917" s="7">
        <v>5.25</v>
      </c>
      <c r="S2917" s="1">
        <v>341</v>
      </c>
      <c r="T2917" s="1">
        <v>29</v>
      </c>
      <c r="U2917" s="1">
        <v>108</v>
      </c>
      <c r="V2917" s="1">
        <v>140</v>
      </c>
      <c r="W2917" s="1">
        <v>63</v>
      </c>
      <c r="X2917" s="1">
        <v>80</v>
      </c>
      <c r="Y2917" s="1">
        <v>38.661813758367387</v>
      </c>
      <c r="Z2917" s="1">
        <v>56.135780417543728</v>
      </c>
      <c r="AA2917" s="1">
        <v>65.105000000000004</v>
      </c>
      <c r="AB2917" s="1" t="s">
        <v>3666</v>
      </c>
      <c r="AC2917" s="3">
        <v>86</v>
      </c>
      <c r="AD2917" s="3">
        <f>_xlfn.XLOOKUP(B2917,EVENTOS!B:B,EVENTOS!M:M,"--",0,1)</f>
        <v>537</v>
      </c>
      <c r="AE2917" s="3">
        <v>1</v>
      </c>
      <c r="AF2917" s="12">
        <f>_xlfn.XLOOKUP(C2917,ESTACIONES!B:B,ESTACIONES!N:N,0,0,1)</f>
        <v>1.9877605484014587</v>
      </c>
      <c r="AG2917">
        <f>_xlfn.XLOOKUP(A2917,'L y W'!A:A,'L y W'!B:B,0,0,1)</f>
        <v>5.5641649987299706</v>
      </c>
      <c r="AH2917">
        <f>_xlfn.XLOOKUP(A2917,'L y W'!A:A,'L y W'!C:C,0,0,1)</f>
        <v>5.8479008414448064</v>
      </c>
    </row>
    <row r="2918" spans="1:34" x14ac:dyDescent="0.3">
      <c r="A2918" s="1">
        <v>5550</v>
      </c>
      <c r="B2918" s="1" t="s">
        <v>3667</v>
      </c>
      <c r="C2918" s="1" t="s">
        <v>491</v>
      </c>
      <c r="D2918" s="1">
        <v>2019</v>
      </c>
      <c r="E2918" s="1">
        <v>3</v>
      </c>
      <c r="F2918" s="1">
        <v>7</v>
      </c>
      <c r="G2918" s="1">
        <v>15</v>
      </c>
      <c r="H2918" s="1">
        <v>34</v>
      </c>
      <c r="I2918" s="1">
        <v>30</v>
      </c>
      <c r="J2918" s="1">
        <v>-29.623999999999999</v>
      </c>
      <c r="K2918" s="1">
        <v>-72.484999999999999</v>
      </c>
      <c r="L2918" s="1">
        <v>5.7</v>
      </c>
      <c r="M2918" s="1">
        <v>20</v>
      </c>
      <c r="N2918" s="1">
        <v>-27.3612</v>
      </c>
      <c r="O2918" s="1">
        <v>-70.3399</v>
      </c>
      <c r="P2918" s="1">
        <v>376</v>
      </c>
      <c r="Q2918" s="1">
        <v>632</v>
      </c>
      <c r="R2918" s="7">
        <v>6.3</v>
      </c>
      <c r="S2918" s="1">
        <v>185</v>
      </c>
      <c r="T2918" s="1">
        <v>38</v>
      </c>
      <c r="U2918" s="1">
        <v>114</v>
      </c>
      <c r="V2918" s="1">
        <v>335</v>
      </c>
      <c r="W2918" s="1">
        <v>55</v>
      </c>
      <c r="X2918" s="1">
        <v>72</v>
      </c>
      <c r="Y2918" s="1">
        <v>327.09475008012384</v>
      </c>
      <c r="Z2918" s="1">
        <v>327.72878559256685</v>
      </c>
      <c r="AA2918" s="1">
        <v>322.10540771484381</v>
      </c>
      <c r="AB2918" s="1" t="s">
        <v>3668</v>
      </c>
      <c r="AC2918" s="3">
        <v>58</v>
      </c>
      <c r="AD2918" s="3">
        <f>_xlfn.XLOOKUP(B2918,EVENTOS!B:B,EVENTOS!M:M,"--",0,1)</f>
        <v>549</v>
      </c>
      <c r="AE2918" s="3">
        <v>1</v>
      </c>
      <c r="AF2918" s="12">
        <f>_xlfn.XLOOKUP(C2918,ESTACIONES!B:B,ESTACIONES!N:N,0,0,1)</f>
        <v>6.0209361883237671</v>
      </c>
      <c r="AG2918">
        <f>_xlfn.XLOOKUP(A2918,'L y W'!A:A,'L y W'!B:B,0,0,1)</f>
        <v>6.4091435664477645</v>
      </c>
      <c r="AH2918">
        <f>_xlfn.XLOOKUP(A2918,'L y W'!A:A,'L y W'!C:C,0,0,1)</f>
        <v>6.4639799399953457</v>
      </c>
    </row>
    <row r="2919" spans="1:34" x14ac:dyDescent="0.3">
      <c r="A2919" s="1">
        <v>5551</v>
      </c>
      <c r="B2919" s="1" t="s">
        <v>3667</v>
      </c>
      <c r="C2919" s="1" t="s">
        <v>2314</v>
      </c>
      <c r="D2919" s="1">
        <v>2019</v>
      </c>
      <c r="E2919" s="1">
        <v>3</v>
      </c>
      <c r="F2919" s="1">
        <v>7</v>
      </c>
      <c r="G2919" s="1">
        <v>15</v>
      </c>
      <c r="H2919" s="1">
        <v>34</v>
      </c>
      <c r="I2919" s="1">
        <v>30</v>
      </c>
      <c r="J2919" s="1">
        <v>-29.623999999999999</v>
      </c>
      <c r="K2919" s="1">
        <v>-72.484999999999999</v>
      </c>
      <c r="L2919" s="1">
        <v>5.7</v>
      </c>
      <c r="M2919" s="1">
        <v>20</v>
      </c>
      <c r="N2919" s="1">
        <v>-27.37406</v>
      </c>
      <c r="O2919" s="1">
        <v>-70.317769999999996</v>
      </c>
      <c r="P2919" s="1">
        <v>405</v>
      </c>
      <c r="Q2919" s="1">
        <v>441</v>
      </c>
      <c r="R2919" s="7">
        <v>2.5099999999999998</v>
      </c>
      <c r="S2919" s="1">
        <v>185</v>
      </c>
      <c r="T2919" s="1">
        <v>38</v>
      </c>
      <c r="U2919" s="1">
        <v>114</v>
      </c>
      <c r="V2919" s="1">
        <v>335</v>
      </c>
      <c r="W2919" s="1">
        <v>55</v>
      </c>
      <c r="X2919" s="1">
        <v>72</v>
      </c>
      <c r="Y2919" s="1">
        <v>327.39507139458067</v>
      </c>
      <c r="Z2919" s="1">
        <v>328.03032908324587</v>
      </c>
      <c r="AA2919" s="1">
        <v>322.3822021484375</v>
      </c>
      <c r="AB2919" s="1" t="s">
        <v>3669</v>
      </c>
      <c r="AC2919" s="3">
        <v>139</v>
      </c>
      <c r="AD2919" s="3">
        <f>_xlfn.XLOOKUP(B2919,EVENTOS!B:B,EVENTOS!M:M,"--",0,1)</f>
        <v>549</v>
      </c>
      <c r="AE2919" s="3">
        <v>1</v>
      </c>
      <c r="AF2919" s="12">
        <f>_xlfn.XLOOKUP(C2919,ESTACIONES!B:B,ESTACIONES!N:N,0,0,1)</f>
        <v>6.032425615425363</v>
      </c>
      <c r="AG2919">
        <f>_xlfn.XLOOKUP(A2919,'L y W'!A:A,'L y W'!B:B,0,0,1)</f>
        <v>6.4091435664477645</v>
      </c>
      <c r="AH2919">
        <f>_xlfn.XLOOKUP(A2919,'L y W'!A:A,'L y W'!C:C,0,0,1)</f>
        <v>6.4639799399953457</v>
      </c>
    </row>
    <row r="2920" spans="1:34" x14ac:dyDescent="0.3">
      <c r="A2920" s="1">
        <v>5554</v>
      </c>
      <c r="B2920" s="1" t="s">
        <v>3667</v>
      </c>
      <c r="C2920" s="1" t="s">
        <v>557</v>
      </c>
      <c r="D2920" s="1">
        <v>2019</v>
      </c>
      <c r="E2920" s="1">
        <v>3</v>
      </c>
      <c r="F2920" s="1">
        <v>7</v>
      </c>
      <c r="G2920" s="1">
        <v>15</v>
      </c>
      <c r="H2920" s="1">
        <v>34</v>
      </c>
      <c r="I2920" s="1">
        <v>30</v>
      </c>
      <c r="J2920" s="1">
        <v>-29.623999999999999</v>
      </c>
      <c r="K2920" s="1">
        <v>-72.484999999999999</v>
      </c>
      <c r="L2920" s="1">
        <v>5.7</v>
      </c>
      <c r="M2920" s="1">
        <v>20</v>
      </c>
      <c r="N2920" s="1">
        <v>-27.830369999999998</v>
      </c>
      <c r="O2920" s="1">
        <v>-70.107979999999998</v>
      </c>
      <c r="P2920" s="1">
        <v>955</v>
      </c>
      <c r="Q2920" s="1">
        <v>507</v>
      </c>
      <c r="R2920" s="7">
        <v>2.5</v>
      </c>
      <c r="S2920" s="1">
        <v>185</v>
      </c>
      <c r="T2920" s="1">
        <v>38</v>
      </c>
      <c r="U2920" s="1">
        <v>114</v>
      </c>
      <c r="V2920" s="1">
        <v>335</v>
      </c>
      <c r="W2920" s="1">
        <v>55</v>
      </c>
      <c r="X2920" s="1">
        <v>72</v>
      </c>
      <c r="Y2920" s="1">
        <v>305.66892171312264</v>
      </c>
      <c r="Z2920" s="1">
        <v>306.38636021576269</v>
      </c>
      <c r="AA2920" s="1">
        <v>300.64801025390619</v>
      </c>
      <c r="AB2920" s="1" t="s">
        <v>3670</v>
      </c>
      <c r="AC2920" s="3">
        <v>63</v>
      </c>
      <c r="AD2920" s="3">
        <f>_xlfn.XLOOKUP(B2920,EVENTOS!B:B,EVENTOS!M:M,"--",0,1)</f>
        <v>549</v>
      </c>
      <c r="AE2920" s="3">
        <v>1</v>
      </c>
      <c r="AF2920" s="12">
        <f>_xlfn.XLOOKUP(C2920,ESTACIONES!B:B,ESTACIONES!N:N,0,0,1)</f>
        <v>2.3249768258376071</v>
      </c>
      <c r="AG2920">
        <f>_xlfn.XLOOKUP(A2920,'L y W'!A:A,'L y W'!B:B,0,0,1)</f>
        <v>6.4091435664477645</v>
      </c>
      <c r="AH2920">
        <f>_xlfn.XLOOKUP(A2920,'L y W'!A:A,'L y W'!C:C,0,0,1)</f>
        <v>6.4639799399953457</v>
      </c>
    </row>
    <row r="2921" spans="1:34" x14ac:dyDescent="0.3">
      <c r="A2921" s="1">
        <v>5559</v>
      </c>
      <c r="B2921" s="1" t="s">
        <v>3667</v>
      </c>
      <c r="C2921" s="1" t="s">
        <v>559</v>
      </c>
      <c r="D2921" s="1">
        <v>2019</v>
      </c>
      <c r="E2921" s="1">
        <v>3</v>
      </c>
      <c r="F2921" s="1">
        <v>7</v>
      </c>
      <c r="G2921" s="1">
        <v>15</v>
      </c>
      <c r="H2921" s="1">
        <v>34</v>
      </c>
      <c r="I2921" s="1">
        <v>30</v>
      </c>
      <c r="J2921" s="1">
        <v>-29.623999999999999</v>
      </c>
      <c r="K2921" s="1">
        <v>-72.484999999999999</v>
      </c>
      <c r="L2921" s="1">
        <v>5.7</v>
      </c>
      <c r="M2921" s="1">
        <v>20</v>
      </c>
      <c r="N2921" s="1">
        <v>-27.367170000000002</v>
      </c>
      <c r="O2921" s="1">
        <v>-70.330690000000004</v>
      </c>
      <c r="P2921" s="1">
        <v>398</v>
      </c>
      <c r="Q2921" s="1">
        <v>473</v>
      </c>
      <c r="R2921" s="7">
        <v>6.7</v>
      </c>
      <c r="S2921" s="1">
        <v>185</v>
      </c>
      <c r="T2921" s="1">
        <v>38</v>
      </c>
      <c r="U2921" s="1">
        <v>114</v>
      </c>
      <c r="V2921" s="1">
        <v>335</v>
      </c>
      <c r="W2921" s="1">
        <v>55</v>
      </c>
      <c r="X2921" s="1">
        <v>72</v>
      </c>
      <c r="Y2921" s="1">
        <v>327.16457476653994</v>
      </c>
      <c r="Z2921" s="1">
        <v>327.7998434810043</v>
      </c>
      <c r="AA2921" s="1">
        <v>322.16558837890619</v>
      </c>
      <c r="AB2921" s="1" t="s">
        <v>3671</v>
      </c>
      <c r="AC2921" s="3">
        <v>64</v>
      </c>
      <c r="AD2921" s="3">
        <f>_xlfn.XLOOKUP(B2921,EVENTOS!B:B,EVENTOS!M:M,"--",0,1)</f>
        <v>549</v>
      </c>
      <c r="AE2921" s="3">
        <v>1</v>
      </c>
      <c r="AF2921" s="12">
        <f>_xlfn.XLOOKUP(C2921,ESTACIONES!B:B,ESTACIONES!N:N,0,0,1)</f>
        <v>4.3965270469791156</v>
      </c>
      <c r="AG2921">
        <f>_xlfn.XLOOKUP(A2921,'L y W'!A:A,'L y W'!B:B,0,0,1)</f>
        <v>6.4091435664477645</v>
      </c>
      <c r="AH2921">
        <f>_xlfn.XLOOKUP(A2921,'L y W'!A:A,'L y W'!C:C,0,0,1)</f>
        <v>6.4639799399953457</v>
      </c>
    </row>
    <row r="2922" spans="1:34" x14ac:dyDescent="0.3">
      <c r="A2922" s="1">
        <v>556</v>
      </c>
      <c r="B2922" s="1" t="s">
        <v>3571</v>
      </c>
      <c r="C2922" s="1" t="s">
        <v>2155</v>
      </c>
      <c r="D2922" s="1">
        <v>2014</v>
      </c>
      <c r="E2922" s="1">
        <v>7</v>
      </c>
      <c r="F2922" s="1">
        <v>13</v>
      </c>
      <c r="G2922" s="1">
        <v>20</v>
      </c>
      <c r="H2922" s="1">
        <v>54</v>
      </c>
      <c r="I2922" s="1">
        <v>14</v>
      </c>
      <c r="J2922" s="1">
        <v>-20.238</v>
      </c>
      <c r="K2922" s="1">
        <v>-70.308999999999997</v>
      </c>
      <c r="L2922" s="1">
        <v>5.6</v>
      </c>
      <c r="M2922" s="1">
        <v>40.700000000000003</v>
      </c>
      <c r="N2922" s="1">
        <v>-20.270499999999998</v>
      </c>
      <c r="O2922" s="1">
        <v>-70.131100000000004</v>
      </c>
      <c r="P2922" s="1">
        <v>0</v>
      </c>
      <c r="Q2922" s="1">
        <v>715</v>
      </c>
      <c r="R2922" s="7">
        <v>5.97</v>
      </c>
      <c r="S2922" s="1">
        <v>341</v>
      </c>
      <c r="T2922" s="1">
        <v>29</v>
      </c>
      <c r="U2922" s="1">
        <v>108</v>
      </c>
      <c r="V2922" s="1">
        <v>140</v>
      </c>
      <c r="W2922" s="1">
        <v>63</v>
      </c>
      <c r="X2922" s="1">
        <v>80</v>
      </c>
      <c r="Y2922" s="1">
        <v>18.931688657343933</v>
      </c>
      <c r="Z2922" s="1">
        <v>44.887624524122515</v>
      </c>
      <c r="AA2922" s="1">
        <v>62.53</v>
      </c>
      <c r="AB2922" s="1" t="s">
        <v>3672</v>
      </c>
      <c r="AC2922" s="3">
        <v>124</v>
      </c>
      <c r="AD2922" s="3">
        <f>_xlfn.XLOOKUP(B2922,EVENTOS!B:B,EVENTOS!M:M,"--",0,1)</f>
        <v>537</v>
      </c>
      <c r="AE2922" s="3">
        <v>1</v>
      </c>
      <c r="AF2922" s="12">
        <f>_xlfn.XLOOKUP(C2922,ESTACIONES!B:B,ESTACIONES!N:N,0,0,1)</f>
        <v>2.2158768167534104</v>
      </c>
      <c r="AG2922">
        <f>_xlfn.XLOOKUP(A2922,'L y W'!A:A,'L y W'!B:B,0,0,1)</f>
        <v>5.5641649987299706</v>
      </c>
      <c r="AH2922">
        <f>_xlfn.XLOOKUP(A2922,'L y W'!A:A,'L y W'!C:C,0,0,1)</f>
        <v>5.8479008414448064</v>
      </c>
    </row>
    <row r="2923" spans="1:34" x14ac:dyDescent="0.3">
      <c r="A2923" s="1">
        <v>5561</v>
      </c>
      <c r="B2923" s="1" t="s">
        <v>3667</v>
      </c>
      <c r="C2923" s="1" t="s">
        <v>1269</v>
      </c>
      <c r="D2923" s="1">
        <v>2019</v>
      </c>
      <c r="E2923" s="1">
        <v>3</v>
      </c>
      <c r="F2923" s="1">
        <v>7</v>
      </c>
      <c r="G2923" s="1">
        <v>15</v>
      </c>
      <c r="H2923" s="1">
        <v>34</v>
      </c>
      <c r="I2923" s="1">
        <v>30</v>
      </c>
      <c r="J2923" s="1">
        <v>-29.623999999999999</v>
      </c>
      <c r="K2923" s="1">
        <v>-72.484999999999999</v>
      </c>
      <c r="L2923" s="1">
        <v>5.7</v>
      </c>
      <c r="M2923" s="1">
        <v>20</v>
      </c>
      <c r="N2923" s="1">
        <v>-27.421759999999999</v>
      </c>
      <c r="O2923" s="1">
        <v>-70.259630000000001</v>
      </c>
      <c r="P2923" s="1">
        <v>464</v>
      </c>
      <c r="Q2923" s="1">
        <v>622</v>
      </c>
      <c r="R2923" s="7">
        <v>3.8</v>
      </c>
      <c r="S2923" s="1">
        <v>185</v>
      </c>
      <c r="T2923" s="1">
        <v>38</v>
      </c>
      <c r="U2923" s="1">
        <v>114</v>
      </c>
      <c r="V2923" s="1">
        <v>335</v>
      </c>
      <c r="W2923" s="1">
        <v>55</v>
      </c>
      <c r="X2923" s="1">
        <v>72</v>
      </c>
      <c r="Y2923" s="1">
        <v>327.11746683168366</v>
      </c>
      <c r="Z2923" s="1">
        <v>327.75694104378272</v>
      </c>
      <c r="AA2923" s="1">
        <v>322.05032348632813</v>
      </c>
      <c r="AB2923" s="1" t="s">
        <v>3673</v>
      </c>
      <c r="AC2923" s="3">
        <v>92</v>
      </c>
      <c r="AD2923" s="3">
        <f>_xlfn.XLOOKUP(B2923,EVENTOS!B:B,EVENTOS!M:M,"--",0,1)</f>
        <v>549</v>
      </c>
      <c r="AE2923" s="3">
        <v>1</v>
      </c>
      <c r="AF2923" s="12">
        <f>_xlfn.XLOOKUP(C2923,ESTACIONES!B:B,ESTACIONES!N:N,0,0,1)</f>
        <v>3.5246770580749001</v>
      </c>
      <c r="AG2923">
        <f>_xlfn.XLOOKUP(A2923,'L y W'!A:A,'L y W'!B:B,0,0,1)</f>
        <v>6.4091435664477645</v>
      </c>
      <c r="AH2923">
        <f>_xlfn.XLOOKUP(A2923,'L y W'!A:A,'L y W'!C:C,0,0,1)</f>
        <v>6.4639799399953457</v>
      </c>
    </row>
    <row r="2924" spans="1:34" x14ac:dyDescent="0.3">
      <c r="A2924" s="1">
        <v>5562</v>
      </c>
      <c r="B2924" s="1" t="s">
        <v>3667</v>
      </c>
      <c r="C2924" s="1" t="s">
        <v>93</v>
      </c>
      <c r="D2924" s="1">
        <v>2019</v>
      </c>
      <c r="E2924" s="1">
        <v>3</v>
      </c>
      <c r="F2924" s="1">
        <v>7</v>
      </c>
      <c r="G2924" s="1">
        <v>15</v>
      </c>
      <c r="H2924" s="1">
        <v>34</v>
      </c>
      <c r="I2924" s="1">
        <v>30</v>
      </c>
      <c r="J2924" s="1">
        <v>-29.623999999999999</v>
      </c>
      <c r="K2924" s="1">
        <v>-72.484999999999999</v>
      </c>
      <c r="L2924" s="1">
        <v>5.7</v>
      </c>
      <c r="M2924" s="1">
        <v>20</v>
      </c>
      <c r="N2924" s="1">
        <v>-29.877189999999999</v>
      </c>
      <c r="O2924" s="1">
        <v>-71.237870000000001</v>
      </c>
      <c r="P2924" s="1">
        <v>0</v>
      </c>
      <c r="Q2924" s="1">
        <v>399</v>
      </c>
      <c r="R2924" s="7">
        <v>1.18</v>
      </c>
      <c r="S2924" s="1">
        <v>185</v>
      </c>
      <c r="T2924" s="1">
        <v>38</v>
      </c>
      <c r="U2924" s="1">
        <v>114</v>
      </c>
      <c r="V2924" s="1">
        <v>335</v>
      </c>
      <c r="W2924" s="1">
        <v>55</v>
      </c>
      <c r="X2924" s="1">
        <v>72</v>
      </c>
      <c r="Y2924" s="1">
        <v>123.85174832085508</v>
      </c>
      <c r="Z2924" s="1">
        <v>125.4561898119516</v>
      </c>
      <c r="AA2924" s="1">
        <v>122.39637756347661</v>
      </c>
      <c r="AB2924" s="1" t="s">
        <v>3674</v>
      </c>
      <c r="AC2924" s="3">
        <v>16</v>
      </c>
      <c r="AD2924" s="3">
        <f>_xlfn.XLOOKUP(B2924,EVENTOS!B:B,EVENTOS!M:M,"--",0,1)</f>
        <v>549</v>
      </c>
      <c r="AE2924" s="3">
        <v>1</v>
      </c>
      <c r="AF2924" s="12">
        <f>_xlfn.XLOOKUP(C2924,ESTACIONES!B:B,ESTACIONES!N:N,0,0,1)</f>
        <v>2.8226612561991336</v>
      </c>
      <c r="AG2924">
        <f>_xlfn.XLOOKUP(A2924,'L y W'!A:A,'L y W'!B:B,0,0,1)</f>
        <v>6.4091435664477645</v>
      </c>
      <c r="AH2924">
        <f>_xlfn.XLOOKUP(A2924,'L y W'!A:A,'L y W'!C:C,0,0,1)</f>
        <v>6.4639799399953457</v>
      </c>
    </row>
    <row r="2925" spans="1:34" x14ac:dyDescent="0.3">
      <c r="A2925" s="1">
        <v>5566</v>
      </c>
      <c r="B2925" s="1" t="s">
        <v>3667</v>
      </c>
      <c r="C2925" s="1" t="s">
        <v>2782</v>
      </c>
      <c r="D2925" s="1">
        <v>2019</v>
      </c>
      <c r="E2925" s="1">
        <v>3</v>
      </c>
      <c r="F2925" s="1">
        <v>7</v>
      </c>
      <c r="G2925" s="1">
        <v>15</v>
      </c>
      <c r="H2925" s="1">
        <v>34</v>
      </c>
      <c r="I2925" s="1">
        <v>30</v>
      </c>
      <c r="J2925" s="1">
        <v>-29.623999999999999</v>
      </c>
      <c r="K2925" s="1">
        <v>-72.484999999999999</v>
      </c>
      <c r="L2925" s="1">
        <v>5.7</v>
      </c>
      <c r="M2925" s="1">
        <v>20</v>
      </c>
      <c r="N2925" s="1">
        <v>-31.187277999999999</v>
      </c>
      <c r="O2925" s="1">
        <v>-71.000805999999997</v>
      </c>
      <c r="P2925" s="1">
        <v>922</v>
      </c>
      <c r="Q2925" s="1">
        <v>827</v>
      </c>
      <c r="R2925" s="7">
        <v>1.63</v>
      </c>
      <c r="S2925" s="1">
        <v>185</v>
      </c>
      <c r="T2925" s="1">
        <v>38</v>
      </c>
      <c r="U2925" s="1">
        <v>114</v>
      </c>
      <c r="V2925" s="1">
        <v>335</v>
      </c>
      <c r="W2925" s="1">
        <v>55</v>
      </c>
      <c r="X2925" s="1">
        <v>72</v>
      </c>
      <c r="Y2925" s="1">
        <v>224.43575612561972</v>
      </c>
      <c r="Z2925" s="1">
        <v>225.40882571824611</v>
      </c>
      <c r="AA2925" s="1">
        <v>221.80413818359381</v>
      </c>
      <c r="AB2925" s="1" t="s">
        <v>3675</v>
      </c>
      <c r="AC2925" s="3">
        <v>157</v>
      </c>
      <c r="AD2925" s="3">
        <f>_xlfn.XLOOKUP(B2925,EVENTOS!B:B,EVENTOS!M:M,"--",0,1)</f>
        <v>549</v>
      </c>
      <c r="AE2925" s="3">
        <v>1</v>
      </c>
      <c r="AF2925" s="12">
        <f>_xlfn.XLOOKUP(C2925,ESTACIONES!B:B,ESTACIONES!N:N,0,0,1)</f>
        <v>3.338895831735742</v>
      </c>
      <c r="AG2925">
        <f>_xlfn.XLOOKUP(A2925,'L y W'!A:A,'L y W'!B:B,0,0,1)</f>
        <v>6.4091435664477645</v>
      </c>
      <c r="AH2925">
        <f>_xlfn.XLOOKUP(A2925,'L y W'!A:A,'L y W'!C:C,0,0,1)</f>
        <v>6.4639799399953457</v>
      </c>
    </row>
    <row r="2926" spans="1:34" x14ac:dyDescent="0.3">
      <c r="A2926" s="1">
        <v>5567</v>
      </c>
      <c r="B2926" s="1" t="s">
        <v>3667</v>
      </c>
      <c r="C2926" s="1" t="s">
        <v>107</v>
      </c>
      <c r="D2926" s="1">
        <v>2019</v>
      </c>
      <c r="E2926" s="1">
        <v>3</v>
      </c>
      <c r="F2926" s="1">
        <v>7</v>
      </c>
      <c r="G2926" s="1">
        <v>15</v>
      </c>
      <c r="H2926" s="1">
        <v>34</v>
      </c>
      <c r="I2926" s="1">
        <v>30</v>
      </c>
      <c r="J2926" s="1">
        <v>-29.623999999999999</v>
      </c>
      <c r="K2926" s="1">
        <v>-72.484999999999999</v>
      </c>
      <c r="L2926" s="1">
        <v>5.7</v>
      </c>
      <c r="M2926" s="1">
        <v>20</v>
      </c>
      <c r="N2926" s="1">
        <v>-29.510639999999999</v>
      </c>
      <c r="O2926" s="1">
        <v>-71.200360000000003</v>
      </c>
      <c r="P2926" s="1">
        <v>0</v>
      </c>
      <c r="Q2926" s="1">
        <v>576</v>
      </c>
      <c r="R2926" s="7">
        <v>5.77</v>
      </c>
      <c r="S2926" s="1">
        <v>185</v>
      </c>
      <c r="T2926" s="1">
        <v>38</v>
      </c>
      <c r="U2926" s="1">
        <v>114</v>
      </c>
      <c r="V2926" s="1">
        <v>335</v>
      </c>
      <c r="W2926" s="1">
        <v>55</v>
      </c>
      <c r="X2926" s="1">
        <v>72</v>
      </c>
      <c r="Y2926" s="1">
        <v>125.11619288711303</v>
      </c>
      <c r="Z2926" s="1">
        <v>126.70462391943427</v>
      </c>
      <c r="AA2926" s="1">
        <v>123.30226898193359</v>
      </c>
      <c r="AB2926" s="1" t="s">
        <v>3676</v>
      </c>
      <c r="AC2926" s="3">
        <v>19</v>
      </c>
      <c r="AD2926" s="3">
        <f>_xlfn.XLOOKUP(B2926,EVENTOS!B:B,EVENTOS!M:M,"--",0,1)</f>
        <v>549</v>
      </c>
      <c r="AE2926" s="3">
        <v>1</v>
      </c>
      <c r="AF2926" s="12">
        <f>_xlfn.XLOOKUP(C2926,ESTACIONES!B:B,ESTACIONES!N:N,0,0,1)</f>
        <v>3.0510064704910347</v>
      </c>
      <c r="AG2926">
        <f>_xlfn.XLOOKUP(A2926,'L y W'!A:A,'L y W'!B:B,0,0,1)</f>
        <v>6.4091435664477645</v>
      </c>
      <c r="AH2926">
        <f>_xlfn.XLOOKUP(A2926,'L y W'!A:A,'L y W'!C:C,0,0,1)</f>
        <v>6.4639799399953457</v>
      </c>
    </row>
    <row r="2927" spans="1:34" x14ac:dyDescent="0.3">
      <c r="A2927" s="1">
        <v>5568</v>
      </c>
      <c r="B2927" s="1" t="s">
        <v>3667</v>
      </c>
      <c r="C2927" s="1" t="s">
        <v>43</v>
      </c>
      <c r="D2927" s="1">
        <v>2019</v>
      </c>
      <c r="E2927" s="1">
        <v>3</v>
      </c>
      <c r="F2927" s="1">
        <v>7</v>
      </c>
      <c r="G2927" s="1">
        <v>15</v>
      </c>
      <c r="H2927" s="1">
        <v>34</v>
      </c>
      <c r="I2927" s="1">
        <v>30</v>
      </c>
      <c r="J2927" s="1">
        <v>-29.623999999999999</v>
      </c>
      <c r="K2927" s="1">
        <v>-72.484999999999999</v>
      </c>
      <c r="L2927" s="1">
        <v>5.7</v>
      </c>
      <c r="M2927" s="1">
        <v>20</v>
      </c>
      <c r="N2927" s="1">
        <v>-30.23387</v>
      </c>
      <c r="O2927" s="1">
        <v>-71.081590000000006</v>
      </c>
      <c r="P2927" s="1">
        <v>1032</v>
      </c>
      <c r="Q2927" s="1">
        <v>517</v>
      </c>
      <c r="R2927" s="7">
        <v>6.5</v>
      </c>
      <c r="S2927" s="1">
        <v>185</v>
      </c>
      <c r="T2927" s="1">
        <v>38</v>
      </c>
      <c r="U2927" s="1">
        <v>114</v>
      </c>
      <c r="V2927" s="1">
        <v>335</v>
      </c>
      <c r="W2927" s="1">
        <v>55</v>
      </c>
      <c r="X2927" s="1">
        <v>72</v>
      </c>
      <c r="Y2927" s="1">
        <v>151.43238788085128</v>
      </c>
      <c r="Z2927" s="1">
        <v>152.8859480897332</v>
      </c>
      <c r="AA2927" s="1">
        <v>149.3659973144531</v>
      </c>
      <c r="AB2927" s="1" t="s">
        <v>3677</v>
      </c>
      <c r="AC2927" s="3">
        <v>5</v>
      </c>
      <c r="AD2927" s="3">
        <f>_xlfn.XLOOKUP(B2927,EVENTOS!B:B,EVENTOS!M:M,"--",0,1)</f>
        <v>549</v>
      </c>
      <c r="AE2927" s="3">
        <v>1</v>
      </c>
      <c r="AF2927" s="12">
        <f>_xlfn.XLOOKUP(C2927,ESTACIONES!B:B,ESTACIONES!N:N,0,0,1)</f>
        <v>2.335647305457484</v>
      </c>
      <c r="AG2927">
        <f>_xlfn.XLOOKUP(A2927,'L y W'!A:A,'L y W'!B:B,0,0,1)</f>
        <v>6.4091435664477645</v>
      </c>
      <c r="AH2927">
        <f>_xlfn.XLOOKUP(A2927,'L y W'!A:A,'L y W'!C:C,0,0,1)</f>
        <v>6.4639799399953457</v>
      </c>
    </row>
    <row r="2928" spans="1:34" x14ac:dyDescent="0.3">
      <c r="A2928" s="1">
        <v>557</v>
      </c>
      <c r="B2928" s="1" t="s">
        <v>3678</v>
      </c>
      <c r="C2928" s="1" t="s">
        <v>234</v>
      </c>
      <c r="D2928" s="1">
        <v>2014</v>
      </c>
      <c r="E2928" s="1">
        <v>7</v>
      </c>
      <c r="F2928" s="1">
        <v>13</v>
      </c>
      <c r="G2928" s="1">
        <v>3</v>
      </c>
      <c r="H2928" s="1">
        <v>16</v>
      </c>
      <c r="I2928" s="1">
        <v>51</v>
      </c>
      <c r="J2928" s="1">
        <v>-32.93</v>
      </c>
      <c r="K2928" s="1">
        <v>-71.34</v>
      </c>
      <c r="L2928" s="1">
        <v>5</v>
      </c>
      <c r="M2928" s="1">
        <v>50.7</v>
      </c>
      <c r="N2928" s="1">
        <v>-33.023083</v>
      </c>
      <c r="O2928" s="1">
        <v>-71.517832999999996</v>
      </c>
      <c r="P2928" s="1">
        <v>0</v>
      </c>
      <c r="Q2928" s="1">
        <v>622</v>
      </c>
      <c r="R2928" s="7">
        <v>7.28</v>
      </c>
      <c r="S2928" s="1">
        <v>214</v>
      </c>
      <c r="T2928" s="1">
        <v>40</v>
      </c>
      <c r="U2928" s="1">
        <v>125</v>
      </c>
      <c r="V2928" s="1">
        <v>352</v>
      </c>
      <c r="W2928" s="1">
        <v>58</v>
      </c>
      <c r="X2928" s="1">
        <v>64</v>
      </c>
      <c r="Y2928" s="1">
        <v>19.568071267114</v>
      </c>
      <c r="Z2928" s="1">
        <v>54.345187580087099</v>
      </c>
      <c r="AA2928" s="1">
        <v>54.347972869873047</v>
      </c>
      <c r="AB2928" s="1" t="s">
        <v>3679</v>
      </c>
      <c r="AC2928" s="3">
        <v>44</v>
      </c>
      <c r="AD2928" s="3">
        <f>_xlfn.XLOOKUP(B2928,EVENTOS!B:B,EVENTOS!M:M,"--",0,1)</f>
        <v>550</v>
      </c>
      <c r="AE2928" s="3">
        <v>1</v>
      </c>
      <c r="AF2928" s="12">
        <f>_xlfn.XLOOKUP(C2928,ESTACIONES!B:B,ESTACIONES!N:N,0,0,1)</f>
        <v>7.8837968896193393</v>
      </c>
      <c r="AG2928">
        <f>_xlfn.XLOOKUP(A2928,'L y W'!A:A,'L y W'!B:B,0,0,1)</f>
        <v>0</v>
      </c>
      <c r="AH2928">
        <f>_xlfn.XLOOKUP(A2928,'L y W'!A:A,'L y W'!C:C,0,0,1)</f>
        <v>0</v>
      </c>
    </row>
    <row r="2929" spans="1:34" x14ac:dyDescent="0.3">
      <c r="A2929" s="1">
        <v>5570</v>
      </c>
      <c r="B2929" s="1" t="s">
        <v>3667</v>
      </c>
      <c r="C2929" s="1" t="s">
        <v>524</v>
      </c>
      <c r="D2929" s="1">
        <v>2019</v>
      </c>
      <c r="E2929" s="1">
        <v>3</v>
      </c>
      <c r="F2929" s="1">
        <v>7</v>
      </c>
      <c r="G2929" s="1">
        <v>15</v>
      </c>
      <c r="H2929" s="1">
        <v>34</v>
      </c>
      <c r="I2929" s="1">
        <v>30</v>
      </c>
      <c r="J2929" s="1">
        <v>-29.623999999999999</v>
      </c>
      <c r="K2929" s="1">
        <v>-72.484999999999999</v>
      </c>
      <c r="L2929" s="1">
        <v>5.7</v>
      </c>
      <c r="M2929" s="1">
        <v>20</v>
      </c>
      <c r="N2929" s="1">
        <v>-30.579305999999999</v>
      </c>
      <c r="O2929" s="1">
        <v>-71.494556000000003</v>
      </c>
      <c r="P2929" s="1">
        <v>203</v>
      </c>
      <c r="Q2929" s="1">
        <v>505</v>
      </c>
      <c r="R2929" s="7">
        <v>1.75</v>
      </c>
      <c r="S2929" s="1">
        <v>185</v>
      </c>
      <c r="T2929" s="1">
        <v>38</v>
      </c>
      <c r="U2929" s="1">
        <v>114</v>
      </c>
      <c r="V2929" s="1">
        <v>335</v>
      </c>
      <c r="W2929" s="1">
        <v>55</v>
      </c>
      <c r="X2929" s="1">
        <v>72</v>
      </c>
      <c r="Y2929" s="1">
        <v>142.57681609243591</v>
      </c>
      <c r="Z2929" s="1">
        <v>144.00107532951375</v>
      </c>
      <c r="AA2929" s="1">
        <v>139.9969787597656</v>
      </c>
      <c r="AB2929" s="1" t="s">
        <v>3680</v>
      </c>
      <c r="AC2929" s="3">
        <v>59</v>
      </c>
      <c r="AD2929" s="3">
        <f>_xlfn.XLOOKUP(B2929,EVENTOS!B:B,EVENTOS!M:M,"--",0,1)</f>
        <v>549</v>
      </c>
      <c r="AE2929" s="3">
        <v>1</v>
      </c>
      <c r="AF2929" s="12">
        <f>_xlfn.XLOOKUP(C2929,ESTACIONES!B:B,ESTACIONES!N:N,0,0,1)</f>
        <v>2.4467954161962564</v>
      </c>
      <c r="AG2929">
        <f>_xlfn.XLOOKUP(A2929,'L y W'!A:A,'L y W'!B:B,0,0,1)</f>
        <v>6.4091435664477645</v>
      </c>
      <c r="AH2929">
        <f>_xlfn.XLOOKUP(A2929,'L y W'!A:A,'L y W'!C:C,0,0,1)</f>
        <v>6.4639799399953457</v>
      </c>
    </row>
    <row r="2930" spans="1:34" x14ac:dyDescent="0.3">
      <c r="A2930" s="1">
        <v>5573</v>
      </c>
      <c r="B2930" s="1" t="s">
        <v>3667</v>
      </c>
      <c r="C2930" s="1" t="s">
        <v>3033</v>
      </c>
      <c r="D2930" s="1">
        <v>2019</v>
      </c>
      <c r="E2930" s="1">
        <v>3</v>
      </c>
      <c r="F2930" s="1">
        <v>7</v>
      </c>
      <c r="G2930" s="1">
        <v>15</v>
      </c>
      <c r="H2930" s="1">
        <v>34</v>
      </c>
      <c r="I2930" s="1">
        <v>30</v>
      </c>
      <c r="J2930" s="1">
        <v>-29.623999999999999</v>
      </c>
      <c r="K2930" s="1">
        <v>-72.484999999999999</v>
      </c>
      <c r="L2930" s="1">
        <v>5.7</v>
      </c>
      <c r="M2930" s="1">
        <v>20</v>
      </c>
      <c r="N2930" s="1">
        <v>-29.87914</v>
      </c>
      <c r="O2930" s="1">
        <v>-71.271379999999994</v>
      </c>
      <c r="P2930" s="1">
        <v>34</v>
      </c>
      <c r="Q2930" s="1">
        <v>281</v>
      </c>
      <c r="R2930" s="7">
        <v>1.3</v>
      </c>
      <c r="S2930" s="1">
        <v>185</v>
      </c>
      <c r="T2930" s="1">
        <v>38</v>
      </c>
      <c r="U2930" s="1">
        <v>114</v>
      </c>
      <c r="V2930" s="1">
        <v>335</v>
      </c>
      <c r="W2930" s="1">
        <v>55</v>
      </c>
      <c r="X2930" s="1">
        <v>72</v>
      </c>
      <c r="Y2930" s="1">
        <v>120.74638113231384</v>
      </c>
      <c r="Z2930" s="1">
        <v>122.39709846458778</v>
      </c>
      <c r="AA2930" s="1">
        <v>119.3012771606445</v>
      </c>
      <c r="AB2930" s="1" t="s">
        <v>3681</v>
      </c>
      <c r="AC2930" s="3">
        <v>167</v>
      </c>
      <c r="AD2930" s="3">
        <f>_xlfn.XLOOKUP(B2930,EVENTOS!B:B,EVENTOS!M:M,"--",0,1)</f>
        <v>549</v>
      </c>
      <c r="AE2930" s="3">
        <v>1</v>
      </c>
      <c r="AF2930" s="12">
        <f>_xlfn.XLOOKUP(C2930,ESTACIONES!B:B,ESTACIONES!N:N,0,0,1)</f>
        <v>5.5979427813837539</v>
      </c>
      <c r="AG2930">
        <f>_xlfn.XLOOKUP(A2930,'L y W'!A:A,'L y W'!B:B,0,0,1)</f>
        <v>6.4091435664477645</v>
      </c>
      <c r="AH2930">
        <f>_xlfn.XLOOKUP(A2930,'L y W'!A:A,'L y W'!C:C,0,0,1)</f>
        <v>6.4639799399953457</v>
      </c>
    </row>
    <row r="2931" spans="1:34" x14ac:dyDescent="0.3">
      <c r="A2931" s="1">
        <v>5575</v>
      </c>
      <c r="B2931" s="1" t="s">
        <v>3667</v>
      </c>
      <c r="C2931" s="1" t="s">
        <v>132</v>
      </c>
      <c r="D2931" s="1">
        <v>2019</v>
      </c>
      <c r="E2931" s="1">
        <v>3</v>
      </c>
      <c r="F2931" s="1">
        <v>7</v>
      </c>
      <c r="G2931" s="1">
        <v>15</v>
      </c>
      <c r="H2931" s="1">
        <v>34</v>
      </c>
      <c r="I2931" s="1">
        <v>30</v>
      </c>
      <c r="J2931" s="1">
        <v>-29.623999999999999</v>
      </c>
      <c r="K2931" s="1">
        <v>-72.484999999999999</v>
      </c>
      <c r="L2931" s="1">
        <v>5.7</v>
      </c>
      <c r="M2931" s="1">
        <v>20</v>
      </c>
      <c r="N2931" s="1">
        <v>-30.09348</v>
      </c>
      <c r="O2931" s="1">
        <v>-71.368930000000006</v>
      </c>
      <c r="P2931" s="1">
        <v>71</v>
      </c>
      <c r="Q2931" s="1">
        <v>1106</v>
      </c>
      <c r="R2931" s="7">
        <v>11.015885416666666</v>
      </c>
      <c r="S2931" s="1">
        <v>185</v>
      </c>
      <c r="T2931" s="1">
        <v>38</v>
      </c>
      <c r="U2931" s="1">
        <v>114</v>
      </c>
      <c r="V2931" s="1">
        <v>335</v>
      </c>
      <c r="W2931" s="1">
        <v>55</v>
      </c>
      <c r="X2931" s="1">
        <v>72</v>
      </c>
      <c r="Y2931" s="1">
        <v>119.73759484872012</v>
      </c>
      <c r="Z2931" s="1">
        <v>121.40814083559738</v>
      </c>
      <c r="AA2931" s="1">
        <v>117.8546447753906</v>
      </c>
      <c r="AB2931" s="1" t="s">
        <v>3682</v>
      </c>
      <c r="AC2931" s="3">
        <v>22</v>
      </c>
      <c r="AD2931" s="3">
        <f>_xlfn.XLOOKUP(B2931,EVENTOS!B:B,EVENTOS!M:M,"--",0,1)</f>
        <v>549</v>
      </c>
      <c r="AE2931" s="3">
        <v>1</v>
      </c>
      <c r="AF2931" s="12">
        <f>_xlfn.XLOOKUP(C2931,ESTACIONES!B:B,ESTACIONES!N:N,0,0,1)</f>
        <v>2.4171959038897288</v>
      </c>
      <c r="AG2931">
        <f>_xlfn.XLOOKUP(A2931,'L y W'!A:A,'L y W'!B:B,0,0,1)</f>
        <v>6.4091435664477645</v>
      </c>
      <c r="AH2931">
        <f>_xlfn.XLOOKUP(A2931,'L y W'!A:A,'L y W'!C:C,0,0,1)</f>
        <v>6.4639799399953457</v>
      </c>
    </row>
    <row r="2932" spans="1:34" x14ac:dyDescent="0.3">
      <c r="A2932" s="1">
        <v>5576</v>
      </c>
      <c r="B2932" s="1" t="s">
        <v>3667</v>
      </c>
      <c r="C2932" s="1" t="s">
        <v>99</v>
      </c>
      <c r="D2932" s="1">
        <v>2019</v>
      </c>
      <c r="E2932" s="1">
        <v>3</v>
      </c>
      <c r="F2932" s="1">
        <v>7</v>
      </c>
      <c r="G2932" s="1">
        <v>15</v>
      </c>
      <c r="H2932" s="1">
        <v>34</v>
      </c>
      <c r="I2932" s="1">
        <v>30</v>
      </c>
      <c r="J2932" s="1">
        <v>-29.623999999999999</v>
      </c>
      <c r="K2932" s="1">
        <v>-72.484999999999999</v>
      </c>
      <c r="L2932" s="1">
        <v>5.7</v>
      </c>
      <c r="M2932" s="1">
        <v>20</v>
      </c>
      <c r="N2932" s="1">
        <v>-29.965509999999998</v>
      </c>
      <c r="O2932" s="1">
        <v>-71.351110000000006</v>
      </c>
      <c r="P2932" s="1">
        <v>36</v>
      </c>
      <c r="Q2932" s="1">
        <v>1228</v>
      </c>
      <c r="R2932" s="7">
        <v>6.4838235294117661</v>
      </c>
      <c r="S2932" s="1">
        <v>185</v>
      </c>
      <c r="T2932" s="1">
        <v>38</v>
      </c>
      <c r="U2932" s="1">
        <v>114</v>
      </c>
      <c r="V2932" s="1">
        <v>335</v>
      </c>
      <c r="W2932" s="1">
        <v>55</v>
      </c>
      <c r="X2932" s="1">
        <v>72</v>
      </c>
      <c r="Y2932" s="1">
        <v>115.98054302970174</v>
      </c>
      <c r="Z2932" s="1">
        <v>117.69846072682725</v>
      </c>
      <c r="AA2932" s="1">
        <v>114.3664016723633</v>
      </c>
      <c r="AB2932" s="1" t="s">
        <v>3683</v>
      </c>
      <c r="AC2932" s="3">
        <v>18</v>
      </c>
      <c r="AD2932" s="3">
        <f>_xlfn.XLOOKUP(B2932,EVENTOS!B:B,EVENTOS!M:M,"--",0,1)</f>
        <v>549</v>
      </c>
      <c r="AE2932" s="3">
        <v>1</v>
      </c>
      <c r="AF2932" s="12">
        <f>_xlfn.XLOOKUP(C2932,ESTACIONES!B:B,ESTACIONES!N:N,0,0,1)</f>
        <v>1.6562573616396086</v>
      </c>
      <c r="AG2932">
        <f>_xlfn.XLOOKUP(A2932,'L y W'!A:A,'L y W'!B:B,0,0,1)</f>
        <v>6.4091435664477645</v>
      </c>
      <c r="AH2932">
        <f>_xlfn.XLOOKUP(A2932,'L y W'!A:A,'L y W'!C:C,0,0,1)</f>
        <v>6.4639799399953457</v>
      </c>
    </row>
    <row r="2933" spans="1:34" x14ac:dyDescent="0.3">
      <c r="A2933" s="1">
        <v>5577</v>
      </c>
      <c r="B2933" s="1" t="s">
        <v>3667</v>
      </c>
      <c r="C2933" s="1" t="s">
        <v>53</v>
      </c>
      <c r="D2933" s="1">
        <v>2019</v>
      </c>
      <c r="E2933" s="1">
        <v>3</v>
      </c>
      <c r="F2933" s="1">
        <v>7</v>
      </c>
      <c r="G2933" s="1">
        <v>15</v>
      </c>
      <c r="H2933" s="1">
        <v>34</v>
      </c>
      <c r="I2933" s="1">
        <v>30</v>
      </c>
      <c r="J2933" s="1">
        <v>-29.623999999999999</v>
      </c>
      <c r="K2933" s="1">
        <v>-72.484999999999999</v>
      </c>
      <c r="L2933" s="1">
        <v>5.7</v>
      </c>
      <c r="M2933" s="1">
        <v>20</v>
      </c>
      <c r="N2933" s="1">
        <v>-30.258980000000001</v>
      </c>
      <c r="O2933" s="1">
        <v>-71.490459999999999</v>
      </c>
      <c r="P2933" s="1">
        <v>10</v>
      </c>
      <c r="Q2933" s="1">
        <v>364</v>
      </c>
      <c r="R2933" s="7">
        <v>1.87</v>
      </c>
      <c r="S2933" s="1">
        <v>185</v>
      </c>
      <c r="T2933" s="1">
        <v>38</v>
      </c>
      <c r="U2933" s="1">
        <v>114</v>
      </c>
      <c r="V2933" s="1">
        <v>335</v>
      </c>
      <c r="W2933" s="1">
        <v>55</v>
      </c>
      <c r="X2933" s="1">
        <v>72</v>
      </c>
      <c r="Y2933" s="1">
        <v>119.05169297919969</v>
      </c>
      <c r="Z2933" s="1">
        <v>120.7216041196174</v>
      </c>
      <c r="AA2933" s="1">
        <v>116.8641891479492</v>
      </c>
      <c r="AB2933" s="1" t="s">
        <v>3684</v>
      </c>
      <c r="AC2933" s="3">
        <v>9</v>
      </c>
      <c r="AD2933" s="3">
        <f>_xlfn.XLOOKUP(B2933,EVENTOS!B:B,EVENTOS!M:M,"--",0,1)</f>
        <v>549</v>
      </c>
      <c r="AE2933" s="3">
        <v>1</v>
      </c>
      <c r="AF2933" s="12">
        <f>_xlfn.XLOOKUP(C2933,ESTACIONES!B:B,ESTACIONES!N:N,0,0,1)</f>
        <v>4.3052866245068095</v>
      </c>
      <c r="AG2933">
        <f>_xlfn.XLOOKUP(A2933,'L y W'!A:A,'L y W'!B:B,0,0,1)</f>
        <v>6.4091435664477645</v>
      </c>
      <c r="AH2933">
        <f>_xlfn.XLOOKUP(A2933,'L y W'!A:A,'L y W'!C:C,0,0,1)</f>
        <v>6.4639799399953457</v>
      </c>
    </row>
    <row r="2934" spans="1:34" x14ac:dyDescent="0.3">
      <c r="A2934" s="1">
        <v>558</v>
      </c>
      <c r="B2934" s="1" t="s">
        <v>3678</v>
      </c>
      <c r="C2934" s="1" t="s">
        <v>169</v>
      </c>
      <c r="D2934" s="1">
        <v>2014</v>
      </c>
      <c r="E2934" s="1">
        <v>7</v>
      </c>
      <c r="F2934" s="1">
        <v>13</v>
      </c>
      <c r="G2934" s="1">
        <v>3</v>
      </c>
      <c r="H2934" s="1">
        <v>16</v>
      </c>
      <c r="I2934" s="1">
        <v>51</v>
      </c>
      <c r="J2934" s="1">
        <v>-32.93</v>
      </c>
      <c r="K2934" s="1">
        <v>-71.34</v>
      </c>
      <c r="L2934" s="1">
        <v>5</v>
      </c>
      <c r="M2934" s="1">
        <v>50.7</v>
      </c>
      <c r="N2934" s="1">
        <v>-33.048060999999997</v>
      </c>
      <c r="O2934" s="1">
        <v>-71.604500000000002</v>
      </c>
      <c r="P2934" s="1">
        <v>0</v>
      </c>
      <c r="Q2934" s="1">
        <v>317</v>
      </c>
      <c r="R2934" s="7">
        <v>1.61</v>
      </c>
      <c r="S2934" s="1">
        <v>214</v>
      </c>
      <c r="T2934" s="1">
        <v>40</v>
      </c>
      <c r="U2934" s="1">
        <v>125</v>
      </c>
      <c r="V2934" s="1">
        <v>352</v>
      </c>
      <c r="W2934" s="1">
        <v>58</v>
      </c>
      <c r="X2934" s="1">
        <v>64</v>
      </c>
      <c r="Y2934" s="1">
        <v>27.974763185869804</v>
      </c>
      <c r="Z2934" s="1">
        <v>57.905762885100621</v>
      </c>
      <c r="AA2934" s="1">
        <v>57.913192749023438</v>
      </c>
      <c r="AB2934" s="1" t="s">
        <v>3685</v>
      </c>
      <c r="AC2934" s="3">
        <v>36</v>
      </c>
      <c r="AD2934" s="3">
        <f>_xlfn.XLOOKUP(B2934,EVENTOS!B:B,EVENTOS!M:M,"--",0,1)</f>
        <v>550</v>
      </c>
      <c r="AE2934" s="3">
        <v>1</v>
      </c>
      <c r="AF2934" s="12">
        <f>_xlfn.XLOOKUP(C2934,ESTACIONES!B:B,ESTACIONES!N:N,0,0,1)</f>
        <v>4.311696339662153</v>
      </c>
      <c r="AG2934">
        <f>_xlfn.XLOOKUP(A2934,'L y W'!A:A,'L y W'!B:B,0,0,1)</f>
        <v>0</v>
      </c>
      <c r="AH2934">
        <f>_xlfn.XLOOKUP(A2934,'L y W'!A:A,'L y W'!C:C,0,0,1)</f>
        <v>0</v>
      </c>
    </row>
    <row r="2935" spans="1:34" x14ac:dyDescent="0.3">
      <c r="A2935" s="1">
        <v>5580</v>
      </c>
      <c r="B2935" s="1" t="s">
        <v>3667</v>
      </c>
      <c r="C2935" s="1" t="s">
        <v>2800</v>
      </c>
      <c r="D2935" s="1">
        <v>2019</v>
      </c>
      <c r="E2935" s="1">
        <v>3</v>
      </c>
      <c r="F2935" s="1">
        <v>7</v>
      </c>
      <c r="G2935" s="1">
        <v>15</v>
      </c>
      <c r="H2935" s="1">
        <v>34</v>
      </c>
      <c r="I2935" s="1">
        <v>30</v>
      </c>
      <c r="J2935" s="1">
        <v>-29.623999999999999</v>
      </c>
      <c r="K2935" s="1">
        <v>-72.484999999999999</v>
      </c>
      <c r="L2935" s="1">
        <v>5.7</v>
      </c>
      <c r="M2935" s="1">
        <v>20</v>
      </c>
      <c r="N2935" s="1">
        <v>-30.601056</v>
      </c>
      <c r="O2935" s="1">
        <v>-71.201131000000004</v>
      </c>
      <c r="P2935" s="1">
        <v>197</v>
      </c>
      <c r="Q2935" s="1">
        <v>799</v>
      </c>
      <c r="R2935" s="7">
        <v>1.1000000000000001</v>
      </c>
      <c r="S2935" s="1">
        <v>185</v>
      </c>
      <c r="T2935" s="1">
        <v>38</v>
      </c>
      <c r="U2935" s="1">
        <v>114</v>
      </c>
      <c r="V2935" s="1">
        <v>335</v>
      </c>
      <c r="W2935" s="1">
        <v>55</v>
      </c>
      <c r="X2935" s="1">
        <v>72</v>
      </c>
      <c r="Y2935" s="1">
        <v>164.44112147700804</v>
      </c>
      <c r="Z2935" s="1">
        <v>165.67679753549112</v>
      </c>
      <c r="AA2935" s="1">
        <v>161.95777893066409</v>
      </c>
      <c r="AB2935" s="1" t="s">
        <v>3686</v>
      </c>
      <c r="AC2935" s="3">
        <v>158</v>
      </c>
      <c r="AD2935" s="3">
        <f>_xlfn.XLOOKUP(B2935,EVENTOS!B:B,EVENTOS!M:M,"--",0,1)</f>
        <v>549</v>
      </c>
      <c r="AE2935" s="3">
        <v>1</v>
      </c>
      <c r="AF2935" s="12">
        <f>_xlfn.XLOOKUP(C2935,ESTACIONES!B:B,ESTACIONES!N:N,0,0,1)</f>
        <v>2.4133977856306723</v>
      </c>
      <c r="AG2935">
        <f>_xlfn.XLOOKUP(A2935,'L y W'!A:A,'L y W'!B:B,0,0,1)</f>
        <v>6.4091435664477645</v>
      </c>
      <c r="AH2935">
        <f>_xlfn.XLOOKUP(A2935,'L y W'!A:A,'L y W'!C:C,0,0,1)</f>
        <v>6.4639799399953457</v>
      </c>
    </row>
    <row r="2936" spans="1:34" x14ac:dyDescent="0.3">
      <c r="A2936" s="1">
        <v>5581</v>
      </c>
      <c r="B2936" s="1" t="s">
        <v>3667</v>
      </c>
      <c r="C2936" s="1" t="s">
        <v>55</v>
      </c>
      <c r="D2936" s="1">
        <v>2019</v>
      </c>
      <c r="E2936" s="1">
        <v>3</v>
      </c>
      <c r="F2936" s="1">
        <v>7</v>
      </c>
      <c r="G2936" s="1">
        <v>15</v>
      </c>
      <c r="H2936" s="1">
        <v>34</v>
      </c>
      <c r="I2936" s="1">
        <v>30</v>
      </c>
      <c r="J2936" s="1">
        <v>-29.623999999999999</v>
      </c>
      <c r="K2936" s="1">
        <v>-72.484999999999999</v>
      </c>
      <c r="L2936" s="1">
        <v>5.7</v>
      </c>
      <c r="M2936" s="1">
        <v>20</v>
      </c>
      <c r="N2936" s="1">
        <v>-30.854861</v>
      </c>
      <c r="O2936" s="1">
        <v>-70.707333000000006</v>
      </c>
      <c r="P2936" s="1">
        <v>903</v>
      </c>
      <c r="Q2936" s="1">
        <v>578</v>
      </c>
      <c r="R2936" s="7">
        <v>6.51</v>
      </c>
      <c r="S2936" s="1">
        <v>185</v>
      </c>
      <c r="T2936" s="1">
        <v>38</v>
      </c>
      <c r="U2936" s="1">
        <v>114</v>
      </c>
      <c r="V2936" s="1">
        <v>335</v>
      </c>
      <c r="W2936" s="1">
        <v>55</v>
      </c>
      <c r="X2936" s="1">
        <v>72</v>
      </c>
      <c r="Y2936" s="1">
        <v>218.84500204082732</v>
      </c>
      <c r="Z2936" s="1">
        <v>219.84101147704382</v>
      </c>
      <c r="AA2936" s="1">
        <v>216.5359802246094</v>
      </c>
      <c r="AB2936" s="1" t="s">
        <v>3687</v>
      </c>
      <c r="AC2936" s="3">
        <v>10</v>
      </c>
      <c r="AD2936" s="3">
        <f>_xlfn.XLOOKUP(B2936,EVENTOS!B:B,EVENTOS!M:M,"--",0,1)</f>
        <v>549</v>
      </c>
      <c r="AE2936" s="3">
        <v>1</v>
      </c>
      <c r="AF2936" s="12">
        <f>_xlfn.XLOOKUP(C2936,ESTACIONES!B:B,ESTACIONES!N:N,0,0,1)</f>
        <v>2.2846908786089335</v>
      </c>
      <c r="AG2936">
        <f>_xlfn.XLOOKUP(A2936,'L y W'!A:A,'L y W'!B:B,0,0,1)</f>
        <v>6.4091435664477645</v>
      </c>
      <c r="AH2936">
        <f>_xlfn.XLOOKUP(A2936,'L y W'!A:A,'L y W'!C:C,0,0,1)</f>
        <v>6.4639799399953457</v>
      </c>
    </row>
    <row r="2937" spans="1:34" x14ac:dyDescent="0.3">
      <c r="A2937" s="1">
        <v>5583</v>
      </c>
      <c r="B2937" s="1" t="s">
        <v>3667</v>
      </c>
      <c r="C2937" s="1" t="s">
        <v>29</v>
      </c>
      <c r="D2937" s="1">
        <v>2019</v>
      </c>
      <c r="E2937" s="1">
        <v>3</v>
      </c>
      <c r="F2937" s="1">
        <v>7</v>
      </c>
      <c r="G2937" s="1">
        <v>15</v>
      </c>
      <c r="H2937" s="1">
        <v>34</v>
      </c>
      <c r="I2937" s="1">
        <v>30</v>
      </c>
      <c r="J2937" s="1">
        <v>-29.623999999999999</v>
      </c>
      <c r="K2937" s="1">
        <v>-72.484999999999999</v>
      </c>
      <c r="L2937" s="1">
        <v>5.7</v>
      </c>
      <c r="M2937" s="1">
        <v>20</v>
      </c>
      <c r="N2937" s="1">
        <v>-30.172699999999999</v>
      </c>
      <c r="O2937" s="1">
        <v>-70.799300000000002</v>
      </c>
      <c r="P2937" s="1">
        <v>0</v>
      </c>
      <c r="Q2937" s="1">
        <v>405</v>
      </c>
      <c r="R2937" s="7">
        <v>1.64</v>
      </c>
      <c r="S2937" s="1">
        <v>185</v>
      </c>
      <c r="T2937" s="1">
        <v>38</v>
      </c>
      <c r="U2937" s="1">
        <v>114</v>
      </c>
      <c r="V2937" s="1">
        <v>335</v>
      </c>
      <c r="W2937" s="1">
        <v>55</v>
      </c>
      <c r="X2937" s="1">
        <v>72</v>
      </c>
      <c r="Y2937" s="1">
        <v>173.80029389638466</v>
      </c>
      <c r="Z2937" s="1">
        <v>174.94725536135078</v>
      </c>
      <c r="AA2937" s="1">
        <v>171.8777160644531</v>
      </c>
      <c r="AB2937" s="1" t="s">
        <v>3688</v>
      </c>
      <c r="AC2937" s="3">
        <v>1</v>
      </c>
      <c r="AD2937" s="3">
        <f>_xlfn.XLOOKUP(B2937,EVENTOS!B:B,EVENTOS!M:M,"--",0,1)</f>
        <v>549</v>
      </c>
      <c r="AE2937" s="3">
        <v>1</v>
      </c>
      <c r="AF2937" s="12">
        <f>_xlfn.XLOOKUP(C2937,ESTACIONES!B:B,ESTACIONES!N:N,0,0,1)</f>
        <v>5.4872095279552653</v>
      </c>
      <c r="AG2937">
        <f>_xlfn.XLOOKUP(A2937,'L y W'!A:A,'L y W'!B:B,0,0,1)</f>
        <v>6.4091435664477645</v>
      </c>
      <c r="AH2937">
        <f>_xlfn.XLOOKUP(A2937,'L y W'!A:A,'L y W'!C:C,0,0,1)</f>
        <v>6.4639799399953457</v>
      </c>
    </row>
    <row r="2938" spans="1:34" x14ac:dyDescent="0.3">
      <c r="A2938" s="1">
        <v>5584</v>
      </c>
      <c r="B2938" s="1" t="s">
        <v>3689</v>
      </c>
      <c r="C2938" s="1" t="s">
        <v>2391</v>
      </c>
      <c r="D2938" s="1">
        <v>2019</v>
      </c>
      <c r="E2938" s="1">
        <v>3</v>
      </c>
      <c r="F2938" s="1">
        <v>7</v>
      </c>
      <c r="G2938" s="1">
        <v>5</v>
      </c>
      <c r="H2938" s="1">
        <v>50</v>
      </c>
      <c r="I2938" s="1">
        <v>37</v>
      </c>
      <c r="J2938" s="1">
        <v>-18.872</v>
      </c>
      <c r="K2938" s="1">
        <v>-69.641999999999996</v>
      </c>
      <c r="L2938" s="1">
        <v>4.8</v>
      </c>
      <c r="M2938" s="1">
        <v>119.4</v>
      </c>
      <c r="N2938" s="1">
        <v>-18.486319999999999</v>
      </c>
      <c r="O2938" s="1">
        <v>-70.300539999999998</v>
      </c>
      <c r="P2938" s="1">
        <v>44</v>
      </c>
      <c r="Q2938" s="1">
        <v>446</v>
      </c>
      <c r="R2938" s="7">
        <v>1.2</v>
      </c>
      <c r="S2938" s="1">
        <v>203</v>
      </c>
      <c r="T2938" s="1">
        <v>21</v>
      </c>
      <c r="U2938" s="1">
        <v>-50</v>
      </c>
      <c r="V2938" s="1">
        <v>341</v>
      </c>
      <c r="W2938" s="1">
        <v>74</v>
      </c>
      <c r="X2938" s="1">
        <v>-104</v>
      </c>
      <c r="Y2938" s="1">
        <v>81.53907736414088</v>
      </c>
      <c r="Z2938" s="1">
        <v>144.62188725568254</v>
      </c>
      <c r="AA2938" s="1">
        <v>144.54823303222659</v>
      </c>
      <c r="AB2938" s="1" t="s">
        <v>3690</v>
      </c>
      <c r="AC2938" s="3">
        <v>142</v>
      </c>
      <c r="AD2938" s="3">
        <f>_xlfn.XLOOKUP(B2938,EVENTOS!B:B,EVENTOS!M:M,"--",0,1)</f>
        <v>551</v>
      </c>
      <c r="AE2938" s="3">
        <v>2</v>
      </c>
      <c r="AF2938" s="12">
        <f>_xlfn.XLOOKUP(C2938,ESTACIONES!B:B,ESTACIONES!N:N,0,0,1)</f>
        <v>2.4950659697317303</v>
      </c>
      <c r="AG2938">
        <f>_xlfn.XLOOKUP(A2938,'L y W'!A:A,'L y W'!B:B,0,0,1)</f>
        <v>0</v>
      </c>
      <c r="AH2938">
        <f>_xlfn.XLOOKUP(A2938,'L y W'!A:A,'L y W'!C:C,0,0,1)</f>
        <v>0</v>
      </c>
    </row>
    <row r="2939" spans="1:34" x14ac:dyDescent="0.3">
      <c r="A2939" s="1">
        <v>5585</v>
      </c>
      <c r="B2939" s="1" t="s">
        <v>3689</v>
      </c>
      <c r="C2939" s="1" t="s">
        <v>2258</v>
      </c>
      <c r="D2939" s="1">
        <v>2019</v>
      </c>
      <c r="E2939" s="1">
        <v>3</v>
      </c>
      <c r="F2939" s="1">
        <v>7</v>
      </c>
      <c r="G2939" s="1">
        <v>5</v>
      </c>
      <c r="H2939" s="1">
        <v>50</v>
      </c>
      <c r="I2939" s="1">
        <v>37</v>
      </c>
      <c r="J2939" s="1">
        <v>-18.872</v>
      </c>
      <c r="K2939" s="1">
        <v>-69.641999999999996</v>
      </c>
      <c r="L2939" s="1">
        <v>4.8</v>
      </c>
      <c r="M2939" s="1">
        <v>119.4</v>
      </c>
      <c r="N2939" s="1">
        <v>-18.469709999999999</v>
      </c>
      <c r="O2939" s="1">
        <v>-70.293459999999996</v>
      </c>
      <c r="P2939" s="1">
        <v>29</v>
      </c>
      <c r="Q2939" s="1">
        <v>500</v>
      </c>
      <c r="R2939" s="7">
        <v>2.5</v>
      </c>
      <c r="S2939" s="1">
        <v>203</v>
      </c>
      <c r="T2939" s="1">
        <v>21</v>
      </c>
      <c r="U2939" s="1">
        <v>-50</v>
      </c>
      <c r="V2939" s="1">
        <v>341</v>
      </c>
      <c r="W2939" s="1">
        <v>74</v>
      </c>
      <c r="X2939" s="1">
        <v>-104</v>
      </c>
      <c r="Y2939" s="1">
        <v>81.891487989152409</v>
      </c>
      <c r="Z2939" s="1">
        <v>144.80850060019782</v>
      </c>
      <c r="AA2939" s="1">
        <v>144.7465515136719</v>
      </c>
      <c r="AB2939" s="1" t="s">
        <v>3691</v>
      </c>
      <c r="AC2939" s="3">
        <v>134</v>
      </c>
      <c r="AD2939" s="3">
        <f>_xlfn.XLOOKUP(B2939,EVENTOS!B:B,EVENTOS!M:M,"--",0,1)</f>
        <v>551</v>
      </c>
      <c r="AE2939" s="3">
        <v>2</v>
      </c>
      <c r="AF2939" s="12">
        <f>_xlfn.XLOOKUP(C2939,ESTACIONES!B:B,ESTACIONES!N:N,0,0,1)</f>
        <v>2.7587909270295117</v>
      </c>
      <c r="AG2939">
        <f>_xlfn.XLOOKUP(A2939,'L y W'!A:A,'L y W'!B:B,0,0,1)</f>
        <v>0</v>
      </c>
      <c r="AH2939">
        <f>_xlfn.XLOOKUP(A2939,'L y W'!A:A,'L y W'!C:C,0,0,1)</f>
        <v>0</v>
      </c>
    </row>
    <row r="2940" spans="1:34" x14ac:dyDescent="0.3">
      <c r="A2940" s="1">
        <v>5586</v>
      </c>
      <c r="B2940" s="1" t="s">
        <v>3689</v>
      </c>
      <c r="C2940" s="1" t="s">
        <v>2260</v>
      </c>
      <c r="D2940" s="1">
        <v>2019</v>
      </c>
      <c r="E2940" s="1">
        <v>3</v>
      </c>
      <c r="F2940" s="1">
        <v>7</v>
      </c>
      <c r="G2940" s="1">
        <v>5</v>
      </c>
      <c r="H2940" s="1">
        <v>50</v>
      </c>
      <c r="I2940" s="1">
        <v>37</v>
      </c>
      <c r="J2940" s="1">
        <v>-18.872</v>
      </c>
      <c r="K2940" s="1">
        <v>-69.641999999999996</v>
      </c>
      <c r="L2940" s="1">
        <v>4.8</v>
      </c>
      <c r="M2940" s="1">
        <v>119.4</v>
      </c>
      <c r="N2940" s="1">
        <v>-18.445910000000001</v>
      </c>
      <c r="O2940" s="1">
        <v>-70.29289</v>
      </c>
      <c r="P2940" s="1">
        <v>15</v>
      </c>
      <c r="Q2940" s="1">
        <v>560</v>
      </c>
      <c r="R2940" s="7">
        <v>1.2</v>
      </c>
      <c r="S2940" s="1">
        <v>203</v>
      </c>
      <c r="T2940" s="1">
        <v>21</v>
      </c>
      <c r="U2940" s="1">
        <v>-50</v>
      </c>
      <c r="V2940" s="1">
        <v>341</v>
      </c>
      <c r="W2940" s="1">
        <v>74</v>
      </c>
      <c r="X2940" s="1">
        <v>-104</v>
      </c>
      <c r="Y2940" s="1">
        <v>83.307585909134659</v>
      </c>
      <c r="Z2940" s="1">
        <v>145.60252777684821</v>
      </c>
      <c r="AA2940" s="1">
        <v>145.55047607421881</v>
      </c>
      <c r="AB2940" s="1" t="s">
        <v>3692</v>
      </c>
      <c r="AC2940" s="3">
        <v>135</v>
      </c>
      <c r="AD2940" s="3">
        <f>_xlfn.XLOOKUP(B2940,EVENTOS!B:B,EVENTOS!M:M,"--",0,1)</f>
        <v>551</v>
      </c>
      <c r="AE2940" s="3">
        <v>2</v>
      </c>
      <c r="AF2940" s="12">
        <f>_xlfn.XLOOKUP(C2940,ESTACIONES!B:B,ESTACIONES!N:N,0,0,1)</f>
        <v>2.6550997430649685</v>
      </c>
      <c r="AG2940">
        <f>_xlfn.XLOOKUP(A2940,'L y W'!A:A,'L y W'!B:B,0,0,1)</f>
        <v>0</v>
      </c>
      <c r="AH2940">
        <f>_xlfn.XLOOKUP(A2940,'L y W'!A:A,'L y W'!C:C,0,0,1)</f>
        <v>0</v>
      </c>
    </row>
    <row r="2941" spans="1:34" x14ac:dyDescent="0.3">
      <c r="A2941" s="1">
        <v>5587</v>
      </c>
      <c r="B2941" s="1" t="s">
        <v>3689</v>
      </c>
      <c r="C2941" s="1" t="s">
        <v>2262</v>
      </c>
      <c r="D2941" s="1">
        <v>2019</v>
      </c>
      <c r="E2941" s="1">
        <v>3</v>
      </c>
      <c r="F2941" s="1">
        <v>7</v>
      </c>
      <c r="G2941" s="1">
        <v>5</v>
      </c>
      <c r="H2941" s="1">
        <v>50</v>
      </c>
      <c r="I2941" s="1">
        <v>37</v>
      </c>
      <c r="J2941" s="1">
        <v>-18.872</v>
      </c>
      <c r="K2941" s="1">
        <v>-69.641999999999996</v>
      </c>
      <c r="L2941" s="1">
        <v>4.8</v>
      </c>
      <c r="M2941" s="1">
        <v>119.4</v>
      </c>
      <c r="N2941" s="1">
        <v>-18.48049</v>
      </c>
      <c r="O2941" s="1">
        <v>-70.324929999999995</v>
      </c>
      <c r="P2941" s="1">
        <v>126</v>
      </c>
      <c r="Q2941" s="1">
        <v>1054</v>
      </c>
      <c r="R2941" s="7">
        <v>1.2636363636363634</v>
      </c>
      <c r="S2941" s="1">
        <v>203</v>
      </c>
      <c r="T2941" s="1">
        <v>21</v>
      </c>
      <c r="U2941" s="1">
        <v>-50</v>
      </c>
      <c r="V2941" s="1">
        <v>341</v>
      </c>
      <c r="W2941" s="1">
        <v>74</v>
      </c>
      <c r="X2941" s="1">
        <v>-104</v>
      </c>
      <c r="Y2941" s="1">
        <v>84.073883966790063</v>
      </c>
      <c r="Z2941" s="1">
        <v>146.13309906130536</v>
      </c>
      <c r="AA2941" s="1">
        <v>145.98982238769531</v>
      </c>
      <c r="AB2941" s="1" t="s">
        <v>3693</v>
      </c>
      <c r="AC2941" s="3">
        <v>136</v>
      </c>
      <c r="AD2941" s="3">
        <f>_xlfn.XLOOKUP(B2941,EVENTOS!B:B,EVENTOS!M:M,"--",0,1)</f>
        <v>551</v>
      </c>
      <c r="AE2941" s="3">
        <v>2</v>
      </c>
      <c r="AF2941" s="12">
        <f>_xlfn.XLOOKUP(C2941,ESTACIONES!B:B,ESTACIONES!N:N,0,0,1)</f>
        <v>2.1892293471354036</v>
      </c>
      <c r="AG2941">
        <f>_xlfn.XLOOKUP(A2941,'L y W'!A:A,'L y W'!B:B,0,0,1)</f>
        <v>0</v>
      </c>
      <c r="AH2941">
        <f>_xlfn.XLOOKUP(A2941,'L y W'!A:A,'L y W'!C:C,0,0,1)</f>
        <v>0</v>
      </c>
    </row>
    <row r="2942" spans="1:34" x14ac:dyDescent="0.3">
      <c r="A2942" s="1">
        <v>5588</v>
      </c>
      <c r="B2942" s="1" t="s">
        <v>3689</v>
      </c>
      <c r="C2942" s="1" t="s">
        <v>2397</v>
      </c>
      <c r="D2942" s="1">
        <v>2019</v>
      </c>
      <c r="E2942" s="1">
        <v>3</v>
      </c>
      <c r="F2942" s="1">
        <v>7</v>
      </c>
      <c r="G2942" s="1">
        <v>5</v>
      </c>
      <c r="H2942" s="1">
        <v>50</v>
      </c>
      <c r="I2942" s="1">
        <v>37</v>
      </c>
      <c r="J2942" s="1">
        <v>-18.872</v>
      </c>
      <c r="K2942" s="1">
        <v>-69.641999999999996</v>
      </c>
      <c r="L2942" s="1">
        <v>4.8</v>
      </c>
      <c r="M2942" s="1">
        <v>119.4</v>
      </c>
      <c r="N2942" s="1">
        <v>-18.479289999999999</v>
      </c>
      <c r="O2942" s="1">
        <v>-70.270529999999994</v>
      </c>
      <c r="P2942" s="1">
        <v>287</v>
      </c>
      <c r="Q2942" s="1">
        <v>804</v>
      </c>
      <c r="R2942" s="7">
        <v>1.05</v>
      </c>
      <c r="S2942" s="1">
        <v>203</v>
      </c>
      <c r="T2942" s="1">
        <v>21</v>
      </c>
      <c r="U2942" s="1">
        <v>-50</v>
      </c>
      <c r="V2942" s="1">
        <v>341</v>
      </c>
      <c r="W2942" s="1">
        <v>74</v>
      </c>
      <c r="X2942" s="1">
        <v>-104</v>
      </c>
      <c r="Y2942" s="1">
        <v>79.284329443679567</v>
      </c>
      <c r="Z2942" s="1">
        <v>143.56525646664628</v>
      </c>
      <c r="AA2942" s="1">
        <v>143.29130554199219</v>
      </c>
      <c r="AB2942" s="1" t="s">
        <v>3694</v>
      </c>
      <c r="AC2942" s="3">
        <v>143</v>
      </c>
      <c r="AD2942" s="3">
        <f>_xlfn.XLOOKUP(B2942,EVENTOS!B:B,EVENTOS!M:M,"--",0,1)</f>
        <v>551</v>
      </c>
      <c r="AE2942" s="3">
        <v>2</v>
      </c>
      <c r="AF2942" s="12">
        <f>_xlfn.XLOOKUP(C2942,ESTACIONES!B:B,ESTACIONES!N:N,0,0,1)</f>
        <v>3.0553971071557164</v>
      </c>
      <c r="AG2942">
        <f>_xlfn.XLOOKUP(A2942,'L y W'!A:A,'L y W'!B:B,0,0,1)</f>
        <v>0</v>
      </c>
      <c r="AH2942">
        <f>_xlfn.XLOOKUP(A2942,'L y W'!A:A,'L y W'!C:C,0,0,1)</f>
        <v>0</v>
      </c>
    </row>
    <row r="2943" spans="1:34" x14ac:dyDescent="0.3">
      <c r="A2943" s="1">
        <v>5589</v>
      </c>
      <c r="B2943" s="1" t="s">
        <v>3689</v>
      </c>
      <c r="C2943" s="1" t="s">
        <v>1631</v>
      </c>
      <c r="D2943" s="1">
        <v>2019</v>
      </c>
      <c r="E2943" s="1">
        <v>3</v>
      </c>
      <c r="F2943" s="1">
        <v>7</v>
      </c>
      <c r="G2943" s="1">
        <v>5</v>
      </c>
      <c r="H2943" s="1">
        <v>50</v>
      </c>
      <c r="I2943" s="1">
        <v>37</v>
      </c>
      <c r="J2943" s="1">
        <v>-18.872</v>
      </c>
      <c r="K2943" s="1">
        <v>-69.641999999999996</v>
      </c>
      <c r="L2943" s="1">
        <v>4.8</v>
      </c>
      <c r="M2943" s="1">
        <v>119.4</v>
      </c>
      <c r="N2943" s="1">
        <v>-18.452459999999999</v>
      </c>
      <c r="O2943" s="1">
        <v>-70.066739999999996</v>
      </c>
      <c r="P2943" s="1">
        <v>624</v>
      </c>
      <c r="Q2943" s="1">
        <v>560</v>
      </c>
      <c r="R2943" s="7">
        <v>2.2000000000000002</v>
      </c>
      <c r="S2943" s="1">
        <v>203</v>
      </c>
      <c r="T2943" s="1">
        <v>21</v>
      </c>
      <c r="U2943" s="1">
        <v>-50</v>
      </c>
      <c r="V2943" s="1">
        <v>341</v>
      </c>
      <c r="W2943" s="1">
        <v>74</v>
      </c>
      <c r="X2943" s="1">
        <v>-104</v>
      </c>
      <c r="Y2943" s="1">
        <v>64.533125363501455</v>
      </c>
      <c r="Z2943" s="1">
        <v>136.27283238115143</v>
      </c>
      <c r="AA2943" s="1">
        <v>135.70555114746091</v>
      </c>
      <c r="AB2943" s="1" t="s">
        <v>3695</v>
      </c>
      <c r="AC2943" s="3">
        <v>103</v>
      </c>
      <c r="AD2943" s="3">
        <f>_xlfn.XLOOKUP(B2943,EVENTOS!B:B,EVENTOS!M:M,"--",0,1)</f>
        <v>551</v>
      </c>
      <c r="AE2943" s="3">
        <v>2</v>
      </c>
      <c r="AF2943" s="12">
        <f>_xlfn.XLOOKUP(C2943,ESTACIONES!B:B,ESTACIONES!N:N,0,0,1)</f>
        <v>3.6794579338006224</v>
      </c>
      <c r="AG2943">
        <f>_xlfn.XLOOKUP(A2943,'L y W'!A:A,'L y W'!B:B,0,0,1)</f>
        <v>0</v>
      </c>
      <c r="AH2943">
        <f>_xlfn.XLOOKUP(A2943,'L y W'!A:A,'L y W'!C:C,0,0,1)</f>
        <v>0</v>
      </c>
    </row>
    <row r="2944" spans="1:34" x14ac:dyDescent="0.3">
      <c r="A2944" s="1">
        <v>559</v>
      </c>
      <c r="B2944" s="1" t="s">
        <v>3678</v>
      </c>
      <c r="C2944" s="1" t="s">
        <v>2901</v>
      </c>
      <c r="D2944" s="1">
        <v>2014</v>
      </c>
      <c r="E2944" s="1">
        <v>7</v>
      </c>
      <c r="F2944" s="1">
        <v>13</v>
      </c>
      <c r="G2944" s="1">
        <v>3</v>
      </c>
      <c r="H2944" s="1">
        <v>16</v>
      </c>
      <c r="I2944" s="1">
        <v>51</v>
      </c>
      <c r="J2944" s="1">
        <v>-32.93</v>
      </c>
      <c r="K2944" s="1">
        <v>-71.34</v>
      </c>
      <c r="L2944" s="1">
        <v>5</v>
      </c>
      <c r="M2944" s="1">
        <v>50.7</v>
      </c>
      <c r="N2944" s="1">
        <v>-33.051763999999999</v>
      </c>
      <c r="O2944" s="1">
        <v>-71.338324999999998</v>
      </c>
      <c r="P2944" s="1">
        <v>202</v>
      </c>
      <c r="Q2944" s="1">
        <v>492</v>
      </c>
      <c r="R2944" s="7">
        <v>4.0999999999999996</v>
      </c>
      <c r="S2944" s="1">
        <v>214</v>
      </c>
      <c r="T2944" s="1">
        <v>40</v>
      </c>
      <c r="U2944" s="1">
        <v>125</v>
      </c>
      <c r="V2944" s="1">
        <v>352</v>
      </c>
      <c r="W2944" s="1">
        <v>58</v>
      </c>
      <c r="X2944" s="1">
        <v>64</v>
      </c>
      <c r="Y2944" s="1">
        <v>13.505057974067968</v>
      </c>
      <c r="Z2944" s="1">
        <v>52.663081896931715</v>
      </c>
      <c r="AA2944" s="1">
        <v>52.467788696289063</v>
      </c>
      <c r="AB2944" s="1" t="s">
        <v>3696</v>
      </c>
      <c r="AC2944" s="3">
        <v>164</v>
      </c>
      <c r="AD2944" s="3">
        <f>_xlfn.XLOOKUP(B2944,EVENTOS!B:B,EVENTOS!M:M,"--",0,1)</f>
        <v>550</v>
      </c>
      <c r="AE2944" s="3">
        <v>1</v>
      </c>
      <c r="AF2944" s="12">
        <f>_xlfn.XLOOKUP(C2944,ESTACIONES!B:B,ESTACIONES!N:N,0,0,1)</f>
        <v>5.8301523086206695</v>
      </c>
      <c r="AG2944">
        <f>_xlfn.XLOOKUP(A2944,'L y W'!A:A,'L y W'!B:B,0,0,1)</f>
        <v>0</v>
      </c>
      <c r="AH2944">
        <f>_xlfn.XLOOKUP(A2944,'L y W'!A:A,'L y W'!C:C,0,0,1)</f>
        <v>0</v>
      </c>
    </row>
    <row r="2945" spans="1:34" x14ac:dyDescent="0.3">
      <c r="A2945" s="1">
        <v>5590</v>
      </c>
      <c r="B2945" s="1" t="s">
        <v>3689</v>
      </c>
      <c r="C2945" s="1" t="s">
        <v>2399</v>
      </c>
      <c r="D2945" s="1">
        <v>2019</v>
      </c>
      <c r="E2945" s="1">
        <v>3</v>
      </c>
      <c r="F2945" s="1">
        <v>7</v>
      </c>
      <c r="G2945" s="1">
        <v>5</v>
      </c>
      <c r="H2945" s="1">
        <v>50</v>
      </c>
      <c r="I2945" s="1">
        <v>37</v>
      </c>
      <c r="J2945" s="1">
        <v>-18.872</v>
      </c>
      <c r="K2945" s="1">
        <v>-69.641999999999996</v>
      </c>
      <c r="L2945" s="1">
        <v>4.8</v>
      </c>
      <c r="M2945" s="1">
        <v>119.4</v>
      </c>
      <c r="N2945" s="1">
        <v>-18.518740000000001</v>
      </c>
      <c r="O2945" s="1">
        <v>-70.179310000000001</v>
      </c>
      <c r="P2945" s="1">
        <v>251</v>
      </c>
      <c r="Q2945" s="1">
        <v>531</v>
      </c>
      <c r="R2945" s="7">
        <v>1.3</v>
      </c>
      <c r="S2945" s="1">
        <v>203</v>
      </c>
      <c r="T2945" s="1">
        <v>21</v>
      </c>
      <c r="U2945" s="1">
        <v>-50</v>
      </c>
      <c r="V2945" s="1">
        <v>341</v>
      </c>
      <c r="W2945" s="1">
        <v>74</v>
      </c>
      <c r="X2945" s="1">
        <v>-104</v>
      </c>
      <c r="Y2945" s="1">
        <v>68.856172509365578</v>
      </c>
      <c r="Z2945" s="1">
        <v>138.04902858636677</v>
      </c>
      <c r="AA2945" s="1">
        <v>137.80790710449219</v>
      </c>
      <c r="AB2945" s="1" t="s">
        <v>3697</v>
      </c>
      <c r="AC2945" s="3">
        <v>144</v>
      </c>
      <c r="AD2945" s="3">
        <f>_xlfn.XLOOKUP(B2945,EVENTOS!B:B,EVENTOS!M:M,"--",0,1)</f>
        <v>551</v>
      </c>
      <c r="AE2945" s="3">
        <v>2</v>
      </c>
      <c r="AF2945" s="12">
        <f>_xlfn.XLOOKUP(C2945,ESTACIONES!B:B,ESTACIONES!N:N,0,0,1)</f>
        <v>2.3785808183232593</v>
      </c>
      <c r="AG2945">
        <f>_xlfn.XLOOKUP(A2945,'L y W'!A:A,'L y W'!B:B,0,0,1)</f>
        <v>0</v>
      </c>
      <c r="AH2945">
        <f>_xlfn.XLOOKUP(A2945,'L y W'!A:A,'L y W'!C:C,0,0,1)</f>
        <v>0</v>
      </c>
    </row>
    <row r="2946" spans="1:34" x14ac:dyDescent="0.3">
      <c r="A2946" s="1">
        <v>5594</v>
      </c>
      <c r="B2946" s="1" t="s">
        <v>3689</v>
      </c>
      <c r="C2946" s="1" t="s">
        <v>2264</v>
      </c>
      <c r="D2946" s="1">
        <v>2019</v>
      </c>
      <c r="E2946" s="1">
        <v>3</v>
      </c>
      <c r="F2946" s="1">
        <v>7</v>
      </c>
      <c r="G2946" s="1">
        <v>5</v>
      </c>
      <c r="H2946" s="1">
        <v>50</v>
      </c>
      <c r="I2946" s="1">
        <v>37</v>
      </c>
      <c r="J2946" s="1">
        <v>-18.872</v>
      </c>
      <c r="K2946" s="1">
        <v>-69.641999999999996</v>
      </c>
      <c r="L2946" s="1">
        <v>4.8</v>
      </c>
      <c r="M2946" s="1">
        <v>119.4</v>
      </c>
      <c r="N2946" s="1">
        <v>-18.493469999999999</v>
      </c>
      <c r="O2946" s="1">
        <v>-70.29907</v>
      </c>
      <c r="P2946" s="1">
        <v>75</v>
      </c>
      <c r="Q2946" s="1">
        <v>727</v>
      </c>
      <c r="R2946" s="7">
        <v>5.3166666666666655</v>
      </c>
      <c r="S2946" s="1">
        <v>203</v>
      </c>
      <c r="T2946" s="1">
        <v>21</v>
      </c>
      <c r="U2946" s="1">
        <v>-50</v>
      </c>
      <c r="V2946" s="1">
        <v>341</v>
      </c>
      <c r="W2946" s="1">
        <v>74</v>
      </c>
      <c r="X2946" s="1">
        <v>-104</v>
      </c>
      <c r="Y2946" s="1">
        <v>80.99354491356182</v>
      </c>
      <c r="Z2946" s="1">
        <v>144.34067320982385</v>
      </c>
      <c r="AA2946" s="1">
        <v>144.24237060546881</v>
      </c>
      <c r="AB2946" s="1" t="s">
        <v>3698</v>
      </c>
      <c r="AC2946" s="3">
        <v>137</v>
      </c>
      <c r="AD2946" s="3">
        <f>_xlfn.XLOOKUP(B2946,EVENTOS!B:B,EVENTOS!M:M,"--",0,1)</f>
        <v>551</v>
      </c>
      <c r="AE2946" s="3">
        <v>2</v>
      </c>
      <c r="AF2946" s="12">
        <f>_xlfn.XLOOKUP(C2946,ESTACIONES!B:B,ESTACIONES!N:N,0,0,1)</f>
        <v>3.2207112542023326</v>
      </c>
      <c r="AG2946">
        <f>_xlfn.XLOOKUP(A2946,'L y W'!A:A,'L y W'!B:B,0,0,1)</f>
        <v>0</v>
      </c>
      <c r="AH2946">
        <f>_xlfn.XLOOKUP(A2946,'L y W'!A:A,'L y W'!C:C,0,0,1)</f>
        <v>0</v>
      </c>
    </row>
    <row r="2947" spans="1:34" x14ac:dyDescent="0.3">
      <c r="A2947" s="1">
        <v>5599</v>
      </c>
      <c r="B2947" s="1" t="s">
        <v>3699</v>
      </c>
      <c r="C2947" s="1" t="s">
        <v>93</v>
      </c>
      <c r="D2947" s="1">
        <v>2019</v>
      </c>
      <c r="E2947" s="1">
        <v>3</v>
      </c>
      <c r="F2947" s="1">
        <v>9</v>
      </c>
      <c r="G2947" s="1">
        <v>2</v>
      </c>
      <c r="H2947" s="1">
        <v>16</v>
      </c>
      <c r="I2947" s="1">
        <v>58</v>
      </c>
      <c r="J2947" s="1">
        <v>-30.24</v>
      </c>
      <c r="K2947" s="1">
        <v>-71.317999999999998</v>
      </c>
      <c r="L2947" s="1">
        <v>4.9000000000000004</v>
      </c>
      <c r="M2947" s="1">
        <v>55.4</v>
      </c>
      <c r="N2947" s="1">
        <v>-29.877189999999999</v>
      </c>
      <c r="O2947" s="1">
        <v>-71.237870000000001</v>
      </c>
      <c r="P2947" s="1">
        <v>0</v>
      </c>
      <c r="Q2947" s="1">
        <v>399</v>
      </c>
      <c r="R2947" s="7">
        <v>1.18</v>
      </c>
      <c r="S2947" s="1" t="s">
        <v>38</v>
      </c>
      <c r="T2947" s="1" t="s">
        <v>38</v>
      </c>
      <c r="U2947" s="1" t="s">
        <v>38</v>
      </c>
      <c r="V2947" s="1" t="s">
        <v>38</v>
      </c>
      <c r="W2947" s="1" t="s">
        <v>38</v>
      </c>
      <c r="X2947" s="1" t="s">
        <v>38</v>
      </c>
      <c r="Y2947" s="1">
        <v>40.954256509464557</v>
      </c>
      <c r="Z2947" s="1">
        <v>68.89420241386803</v>
      </c>
      <c r="AA2947" s="1">
        <v>68.89420241386803</v>
      </c>
      <c r="AB2947" s="1" t="s">
        <v>3700</v>
      </c>
      <c r="AC2947" s="3">
        <v>16</v>
      </c>
      <c r="AD2947" s="3">
        <f>_xlfn.XLOOKUP(B2947,EVENTOS!B:B,EVENTOS!M:M,"--",0,1)</f>
        <v>552</v>
      </c>
      <c r="AE2947" s="3">
        <v>2</v>
      </c>
      <c r="AF2947" s="12">
        <f>_xlfn.XLOOKUP(C2947,ESTACIONES!B:B,ESTACIONES!N:N,0,0,1)</f>
        <v>2.8226612561991336</v>
      </c>
      <c r="AG2947" t="e">
        <f>_xlfn.XLOOKUP(A2947,'L y W'!A:A,'L y W'!B:B,0,0,1)</f>
        <v>#N/A</v>
      </c>
      <c r="AH2947" t="e">
        <f>_xlfn.XLOOKUP(A2947,'L y W'!A:A,'L y W'!C:C,0,0,1)</f>
        <v>#N/A</v>
      </c>
    </row>
    <row r="2948" spans="1:34" x14ac:dyDescent="0.3">
      <c r="A2948" s="1">
        <v>560</v>
      </c>
      <c r="B2948" s="1" t="s">
        <v>3701</v>
      </c>
      <c r="C2948" s="1" t="s">
        <v>93</v>
      </c>
      <c r="D2948" s="1">
        <v>2014</v>
      </c>
      <c r="E2948" s="1">
        <v>7</v>
      </c>
      <c r="F2948" s="1">
        <v>13</v>
      </c>
      <c r="G2948" s="1">
        <v>7</v>
      </c>
      <c r="H2948" s="1">
        <v>18</v>
      </c>
      <c r="I2948" s="1">
        <v>24</v>
      </c>
      <c r="J2948" s="1">
        <v>-30.736000000000001</v>
      </c>
      <c r="K2948" s="1">
        <v>-70.665000000000006</v>
      </c>
      <c r="L2948" s="1">
        <v>5.7</v>
      </c>
      <c r="M2948" s="1">
        <v>86.3</v>
      </c>
      <c r="N2948" s="1">
        <v>-29.877189999999999</v>
      </c>
      <c r="O2948" s="1">
        <v>-71.237870000000001</v>
      </c>
      <c r="P2948" s="1">
        <v>0</v>
      </c>
      <c r="Q2948" s="1">
        <v>399</v>
      </c>
      <c r="R2948" s="7">
        <v>1.18</v>
      </c>
      <c r="S2948" s="1">
        <v>290</v>
      </c>
      <c r="T2948" s="1">
        <v>7</v>
      </c>
      <c r="U2948" s="1">
        <v>32</v>
      </c>
      <c r="V2948" s="1">
        <v>168</v>
      </c>
      <c r="W2948" s="1">
        <v>86</v>
      </c>
      <c r="X2948" s="1">
        <v>96</v>
      </c>
      <c r="Y2948" s="1">
        <v>110.00171765069329</v>
      </c>
      <c r="Z2948" s="1">
        <v>139.81440514518829</v>
      </c>
      <c r="AA2948" s="1">
        <v>136.44966125488281</v>
      </c>
      <c r="AB2948" s="1" t="s">
        <v>3702</v>
      </c>
      <c r="AC2948" s="3">
        <v>16</v>
      </c>
      <c r="AD2948" s="3">
        <f>_xlfn.XLOOKUP(B2948,EVENTOS!B:B,EVENTOS!M:M,"--",0,1)</f>
        <v>553</v>
      </c>
      <c r="AE2948" s="3">
        <v>2</v>
      </c>
      <c r="AF2948" s="12">
        <f>_xlfn.XLOOKUP(C2948,ESTACIONES!B:B,ESTACIONES!N:N,0,0,1)</f>
        <v>2.8226612561991336</v>
      </c>
      <c r="AG2948">
        <f>_xlfn.XLOOKUP(A2948,'L y W'!A:A,'L y W'!B:B,0,0,1)</f>
        <v>6.4091435664477645</v>
      </c>
      <c r="AH2948">
        <f>_xlfn.XLOOKUP(A2948,'L y W'!A:A,'L y W'!C:C,0,0,1)</f>
        <v>6.4639799399953457</v>
      </c>
    </row>
    <row r="2949" spans="1:34" x14ac:dyDescent="0.3">
      <c r="A2949" s="1">
        <v>5604</v>
      </c>
      <c r="B2949" s="1" t="s">
        <v>3699</v>
      </c>
      <c r="C2949" s="1" t="s">
        <v>107</v>
      </c>
      <c r="D2949" s="1">
        <v>2019</v>
      </c>
      <c r="E2949" s="1">
        <v>3</v>
      </c>
      <c r="F2949" s="1">
        <v>9</v>
      </c>
      <c r="G2949" s="1">
        <v>2</v>
      </c>
      <c r="H2949" s="1">
        <v>16</v>
      </c>
      <c r="I2949" s="1">
        <v>58</v>
      </c>
      <c r="J2949" s="1">
        <v>-30.24</v>
      </c>
      <c r="K2949" s="1">
        <v>-71.317999999999998</v>
      </c>
      <c r="L2949" s="1">
        <v>4.9000000000000004</v>
      </c>
      <c r="M2949" s="1">
        <v>55.4</v>
      </c>
      <c r="N2949" s="1">
        <v>-29.510639999999999</v>
      </c>
      <c r="O2949" s="1">
        <v>-71.200360000000003</v>
      </c>
      <c r="P2949" s="1">
        <v>0</v>
      </c>
      <c r="Q2949" s="1">
        <v>576</v>
      </c>
      <c r="R2949" s="7">
        <v>5.77</v>
      </c>
      <c r="S2949" s="1" t="s">
        <v>38</v>
      </c>
      <c r="T2949" s="1" t="s">
        <v>38</v>
      </c>
      <c r="U2949" s="1" t="s">
        <v>38</v>
      </c>
      <c r="V2949" s="1" t="s">
        <v>38</v>
      </c>
      <c r="W2949" s="1" t="s">
        <v>38</v>
      </c>
      <c r="X2949" s="1" t="s">
        <v>38</v>
      </c>
      <c r="Y2949" s="1">
        <v>81.644641881532294</v>
      </c>
      <c r="Z2949" s="1">
        <v>98.666141852023671</v>
      </c>
      <c r="AA2949" s="1">
        <v>98.666141852023671</v>
      </c>
      <c r="AB2949" s="1" t="s">
        <v>3703</v>
      </c>
      <c r="AC2949" s="3">
        <v>19</v>
      </c>
      <c r="AD2949" s="3">
        <f>_xlfn.XLOOKUP(B2949,EVENTOS!B:B,EVENTOS!M:M,"--",0,1)</f>
        <v>552</v>
      </c>
      <c r="AE2949" s="3">
        <v>2</v>
      </c>
      <c r="AF2949" s="12">
        <f>_xlfn.XLOOKUP(C2949,ESTACIONES!B:B,ESTACIONES!N:N,0,0,1)</f>
        <v>3.0510064704910347</v>
      </c>
      <c r="AG2949" t="e">
        <f>_xlfn.XLOOKUP(A2949,'L y W'!A:A,'L y W'!B:B,0,0,1)</f>
        <v>#N/A</v>
      </c>
      <c r="AH2949" t="e">
        <f>_xlfn.XLOOKUP(A2949,'L y W'!A:A,'L y W'!C:C,0,0,1)</f>
        <v>#N/A</v>
      </c>
    </row>
    <row r="2950" spans="1:34" x14ac:dyDescent="0.3">
      <c r="A2950" s="1">
        <v>5605</v>
      </c>
      <c r="B2950" s="1" t="s">
        <v>3699</v>
      </c>
      <c r="C2950" s="1" t="s">
        <v>43</v>
      </c>
      <c r="D2950" s="1">
        <v>2019</v>
      </c>
      <c r="E2950" s="1">
        <v>3</v>
      </c>
      <c r="F2950" s="1">
        <v>9</v>
      </c>
      <c r="G2950" s="1">
        <v>2</v>
      </c>
      <c r="H2950" s="1">
        <v>16</v>
      </c>
      <c r="I2950" s="1">
        <v>58</v>
      </c>
      <c r="J2950" s="1">
        <v>-30.24</v>
      </c>
      <c r="K2950" s="1">
        <v>-71.317999999999998</v>
      </c>
      <c r="L2950" s="1">
        <v>4.9000000000000004</v>
      </c>
      <c r="M2950" s="1">
        <v>55.4</v>
      </c>
      <c r="N2950" s="1">
        <v>-30.23387</v>
      </c>
      <c r="O2950" s="1">
        <v>-71.081590000000006</v>
      </c>
      <c r="P2950" s="1">
        <v>1032</v>
      </c>
      <c r="Q2950" s="1">
        <v>517</v>
      </c>
      <c r="R2950" s="7">
        <v>6.5</v>
      </c>
      <c r="S2950" s="1" t="s">
        <v>38</v>
      </c>
      <c r="T2950" s="1" t="s">
        <v>38</v>
      </c>
      <c r="U2950" s="1" t="s">
        <v>38</v>
      </c>
      <c r="V2950" s="1" t="s">
        <v>38</v>
      </c>
      <c r="W2950" s="1" t="s">
        <v>38</v>
      </c>
      <c r="X2950" s="1" t="s">
        <v>38</v>
      </c>
      <c r="Y2950" s="1">
        <v>22.766080723006304</v>
      </c>
      <c r="Z2950" s="1">
        <v>60.85117135673265</v>
      </c>
      <c r="AA2950" s="1">
        <v>60.85117135673265</v>
      </c>
      <c r="AB2950" s="1" t="s">
        <v>3704</v>
      </c>
      <c r="AC2950" s="3">
        <v>5</v>
      </c>
      <c r="AD2950" s="3">
        <f>_xlfn.XLOOKUP(B2950,EVENTOS!B:B,EVENTOS!M:M,"--",0,1)</f>
        <v>552</v>
      </c>
      <c r="AE2950" s="3">
        <v>2</v>
      </c>
      <c r="AF2950" s="12">
        <f>_xlfn.XLOOKUP(C2950,ESTACIONES!B:B,ESTACIONES!N:N,0,0,1)</f>
        <v>2.335647305457484</v>
      </c>
      <c r="AG2950" t="e">
        <f>_xlfn.XLOOKUP(A2950,'L y W'!A:A,'L y W'!B:B,0,0,1)</f>
        <v>#N/A</v>
      </c>
      <c r="AH2950" t="e">
        <f>_xlfn.XLOOKUP(A2950,'L y W'!A:A,'L y W'!C:C,0,0,1)</f>
        <v>#N/A</v>
      </c>
    </row>
    <row r="2951" spans="1:34" x14ac:dyDescent="0.3">
      <c r="A2951" s="1">
        <v>5607</v>
      </c>
      <c r="B2951" s="1" t="s">
        <v>3699</v>
      </c>
      <c r="C2951" s="1" t="s">
        <v>524</v>
      </c>
      <c r="D2951" s="1">
        <v>2019</v>
      </c>
      <c r="E2951" s="1">
        <v>3</v>
      </c>
      <c r="F2951" s="1">
        <v>9</v>
      </c>
      <c r="G2951" s="1">
        <v>2</v>
      </c>
      <c r="H2951" s="1">
        <v>16</v>
      </c>
      <c r="I2951" s="1">
        <v>58</v>
      </c>
      <c r="J2951" s="1">
        <v>-30.24</v>
      </c>
      <c r="K2951" s="1">
        <v>-71.317999999999998</v>
      </c>
      <c r="L2951" s="1">
        <v>4.9000000000000004</v>
      </c>
      <c r="M2951" s="1">
        <v>55.4</v>
      </c>
      <c r="N2951" s="1">
        <v>-30.579305999999999</v>
      </c>
      <c r="O2951" s="1">
        <v>-71.494556000000003</v>
      </c>
      <c r="P2951" s="1">
        <v>203</v>
      </c>
      <c r="Q2951" s="1">
        <v>505</v>
      </c>
      <c r="R2951" s="7">
        <v>1.75</v>
      </c>
      <c r="S2951" s="1" t="s">
        <v>38</v>
      </c>
      <c r="T2951" s="1" t="s">
        <v>38</v>
      </c>
      <c r="U2951" s="1" t="s">
        <v>38</v>
      </c>
      <c r="V2951" s="1" t="s">
        <v>38</v>
      </c>
      <c r="W2951" s="1" t="s">
        <v>38</v>
      </c>
      <c r="X2951" s="1" t="s">
        <v>38</v>
      </c>
      <c r="Y2951" s="1">
        <v>41.263917076729797</v>
      </c>
      <c r="Z2951" s="1">
        <v>69.241638206466732</v>
      </c>
      <c r="AA2951" s="1">
        <v>69.241638206466732</v>
      </c>
      <c r="AB2951" s="1" t="s">
        <v>3705</v>
      </c>
      <c r="AC2951" s="3">
        <v>59</v>
      </c>
      <c r="AD2951" s="3">
        <f>_xlfn.XLOOKUP(B2951,EVENTOS!B:B,EVENTOS!M:M,"--",0,1)</f>
        <v>552</v>
      </c>
      <c r="AE2951" s="3">
        <v>2</v>
      </c>
      <c r="AF2951" s="12">
        <f>_xlfn.XLOOKUP(C2951,ESTACIONES!B:B,ESTACIONES!N:N,0,0,1)</f>
        <v>2.4467954161962564</v>
      </c>
      <c r="AG2951" t="e">
        <f>_xlfn.XLOOKUP(A2951,'L y W'!A:A,'L y W'!B:B,0,0,1)</f>
        <v>#N/A</v>
      </c>
      <c r="AH2951" t="e">
        <f>_xlfn.XLOOKUP(A2951,'L y W'!A:A,'L y W'!C:C,0,0,1)</f>
        <v>#N/A</v>
      </c>
    </row>
    <row r="2952" spans="1:34" x14ac:dyDescent="0.3">
      <c r="A2952" s="1">
        <v>561</v>
      </c>
      <c r="B2952" s="1" t="s">
        <v>3701</v>
      </c>
      <c r="C2952" s="1" t="s">
        <v>541</v>
      </c>
      <c r="D2952" s="1">
        <v>2014</v>
      </c>
      <c r="E2952" s="1">
        <v>7</v>
      </c>
      <c r="F2952" s="1">
        <v>13</v>
      </c>
      <c r="G2952" s="1">
        <v>7</v>
      </c>
      <c r="H2952" s="1">
        <v>18</v>
      </c>
      <c r="I2952" s="1">
        <v>24</v>
      </c>
      <c r="J2952" s="1">
        <v>-30.736000000000001</v>
      </c>
      <c r="K2952" s="1">
        <v>-70.665000000000006</v>
      </c>
      <c r="L2952" s="1">
        <v>5.7</v>
      </c>
      <c r="M2952" s="1">
        <v>86.3</v>
      </c>
      <c r="N2952" s="1">
        <v>-29.942350000000001</v>
      </c>
      <c r="O2952" s="1">
        <v>-71.263149999999996</v>
      </c>
      <c r="P2952" s="1">
        <v>30</v>
      </c>
      <c r="Q2952" s="1">
        <v>475</v>
      </c>
      <c r="R2952" s="7">
        <v>0.87</v>
      </c>
      <c r="S2952" s="1">
        <v>290</v>
      </c>
      <c r="T2952" s="1">
        <v>7</v>
      </c>
      <c r="U2952" s="1">
        <v>32</v>
      </c>
      <c r="V2952" s="1">
        <v>168</v>
      </c>
      <c r="W2952" s="1">
        <v>86</v>
      </c>
      <c r="X2952" s="1">
        <v>96</v>
      </c>
      <c r="Y2952" s="1">
        <v>105.11381149215103</v>
      </c>
      <c r="Z2952" s="1">
        <v>136.02125667118159</v>
      </c>
      <c r="AA2952" s="1">
        <v>132.7283020019531</v>
      </c>
      <c r="AB2952" s="1" t="s">
        <v>3706</v>
      </c>
      <c r="AC2952" s="3">
        <v>61</v>
      </c>
      <c r="AD2952" s="3">
        <f>_xlfn.XLOOKUP(B2952,EVENTOS!B:B,EVENTOS!M:M,"--",0,1)</f>
        <v>553</v>
      </c>
      <c r="AE2952" s="3">
        <v>2</v>
      </c>
      <c r="AF2952" s="12">
        <f>_xlfn.XLOOKUP(C2952,ESTACIONES!B:B,ESTACIONES!N:N,0,0,1)</f>
        <v>4.2654241956000023</v>
      </c>
      <c r="AG2952">
        <f>_xlfn.XLOOKUP(A2952,'L y W'!A:A,'L y W'!B:B,0,0,1)</f>
        <v>6.4091435664477645</v>
      </c>
      <c r="AH2952">
        <f>_xlfn.XLOOKUP(A2952,'L y W'!A:A,'L y W'!C:C,0,0,1)</f>
        <v>6.4639799399953457</v>
      </c>
    </row>
    <row r="2953" spans="1:34" x14ac:dyDescent="0.3">
      <c r="A2953" s="1">
        <v>5610</v>
      </c>
      <c r="B2953" s="1" t="s">
        <v>3699</v>
      </c>
      <c r="C2953" s="1" t="s">
        <v>3033</v>
      </c>
      <c r="D2953" s="1">
        <v>2019</v>
      </c>
      <c r="E2953" s="1">
        <v>3</v>
      </c>
      <c r="F2953" s="1">
        <v>9</v>
      </c>
      <c r="G2953" s="1">
        <v>2</v>
      </c>
      <c r="H2953" s="1">
        <v>16</v>
      </c>
      <c r="I2953" s="1">
        <v>58</v>
      </c>
      <c r="J2953" s="1">
        <v>-30.24</v>
      </c>
      <c r="K2953" s="1">
        <v>-71.317999999999998</v>
      </c>
      <c r="L2953" s="1">
        <v>4.9000000000000004</v>
      </c>
      <c r="M2953" s="1">
        <v>55.4</v>
      </c>
      <c r="N2953" s="1">
        <v>-29.87914</v>
      </c>
      <c r="O2953" s="1">
        <v>-71.271379999999994</v>
      </c>
      <c r="P2953" s="1">
        <v>34</v>
      </c>
      <c r="Q2953" s="1">
        <v>281</v>
      </c>
      <c r="R2953" s="7">
        <v>1.3</v>
      </c>
      <c r="S2953" s="1" t="s">
        <v>38</v>
      </c>
      <c r="T2953" s="1" t="s">
        <v>38</v>
      </c>
      <c r="U2953" s="1" t="s">
        <v>38</v>
      </c>
      <c r="V2953" s="1" t="s">
        <v>38</v>
      </c>
      <c r="W2953" s="1" t="s">
        <v>38</v>
      </c>
      <c r="X2953" s="1" t="s">
        <v>38</v>
      </c>
      <c r="Y2953" s="1">
        <v>40.254384249639962</v>
      </c>
      <c r="Z2953" s="1">
        <v>68.507983529787694</v>
      </c>
      <c r="AA2953" s="1">
        <v>68.507983529787694</v>
      </c>
      <c r="AB2953" s="1" t="s">
        <v>3707</v>
      </c>
      <c r="AC2953" s="3">
        <v>167</v>
      </c>
      <c r="AD2953" s="3">
        <f>_xlfn.XLOOKUP(B2953,EVENTOS!B:B,EVENTOS!M:M,"--",0,1)</f>
        <v>552</v>
      </c>
      <c r="AE2953" s="3">
        <v>2</v>
      </c>
      <c r="AF2953" s="12">
        <f>_xlfn.XLOOKUP(C2953,ESTACIONES!B:B,ESTACIONES!N:N,0,0,1)</f>
        <v>5.5979427813837539</v>
      </c>
      <c r="AG2953" t="e">
        <f>_xlfn.XLOOKUP(A2953,'L y W'!A:A,'L y W'!B:B,0,0,1)</f>
        <v>#N/A</v>
      </c>
      <c r="AH2953" t="e">
        <f>_xlfn.XLOOKUP(A2953,'L y W'!A:A,'L y W'!C:C,0,0,1)</f>
        <v>#N/A</v>
      </c>
    </row>
    <row r="2954" spans="1:34" x14ac:dyDescent="0.3">
      <c r="A2954" s="1">
        <v>5612</v>
      </c>
      <c r="B2954" s="1" t="s">
        <v>3699</v>
      </c>
      <c r="C2954" s="1" t="s">
        <v>132</v>
      </c>
      <c r="D2954" s="1">
        <v>2019</v>
      </c>
      <c r="E2954" s="1">
        <v>3</v>
      </c>
      <c r="F2954" s="1">
        <v>9</v>
      </c>
      <c r="G2954" s="1">
        <v>2</v>
      </c>
      <c r="H2954" s="1">
        <v>16</v>
      </c>
      <c r="I2954" s="1">
        <v>58</v>
      </c>
      <c r="J2954" s="1">
        <v>-30.24</v>
      </c>
      <c r="K2954" s="1">
        <v>-71.317999999999998</v>
      </c>
      <c r="L2954" s="1">
        <v>4.9000000000000004</v>
      </c>
      <c r="M2954" s="1">
        <v>55.4</v>
      </c>
      <c r="N2954" s="1">
        <v>-30.09348</v>
      </c>
      <c r="O2954" s="1">
        <v>-71.368930000000006</v>
      </c>
      <c r="P2954" s="1">
        <v>71</v>
      </c>
      <c r="Q2954" s="1">
        <v>1106</v>
      </c>
      <c r="R2954" s="7">
        <v>11.015885416666666</v>
      </c>
      <c r="S2954" s="1" t="s">
        <v>38</v>
      </c>
      <c r="T2954" s="1" t="s">
        <v>38</v>
      </c>
      <c r="U2954" s="1" t="s">
        <v>38</v>
      </c>
      <c r="V2954" s="1" t="s">
        <v>38</v>
      </c>
      <c r="W2954" s="1" t="s">
        <v>38</v>
      </c>
      <c r="X2954" s="1" t="s">
        <v>38</v>
      </c>
      <c r="Y2954" s="1">
        <v>16.967208292642773</v>
      </c>
      <c r="Z2954" s="1">
        <v>58.007913238160235</v>
      </c>
      <c r="AA2954" s="1">
        <v>58.007913238160235</v>
      </c>
      <c r="AB2954" s="1" t="s">
        <v>3708</v>
      </c>
      <c r="AC2954" s="3">
        <v>22</v>
      </c>
      <c r="AD2954" s="3">
        <f>_xlfn.XLOOKUP(B2954,EVENTOS!B:B,EVENTOS!M:M,"--",0,1)</f>
        <v>552</v>
      </c>
      <c r="AE2954" s="3">
        <v>2</v>
      </c>
      <c r="AF2954" s="12">
        <f>_xlfn.XLOOKUP(C2954,ESTACIONES!B:B,ESTACIONES!N:N,0,0,1)</f>
        <v>2.4171959038897288</v>
      </c>
      <c r="AG2954" t="e">
        <f>_xlfn.XLOOKUP(A2954,'L y W'!A:A,'L y W'!B:B,0,0,1)</f>
        <v>#N/A</v>
      </c>
      <c r="AH2954" t="e">
        <f>_xlfn.XLOOKUP(A2954,'L y W'!A:A,'L y W'!C:C,0,0,1)</f>
        <v>#N/A</v>
      </c>
    </row>
    <row r="2955" spans="1:34" x14ac:dyDescent="0.3">
      <c r="A2955" s="1">
        <v>5613</v>
      </c>
      <c r="B2955" s="1" t="s">
        <v>3699</v>
      </c>
      <c r="C2955" s="1" t="s">
        <v>99</v>
      </c>
      <c r="D2955" s="1">
        <v>2019</v>
      </c>
      <c r="E2955" s="1">
        <v>3</v>
      </c>
      <c r="F2955" s="1">
        <v>9</v>
      </c>
      <c r="G2955" s="1">
        <v>2</v>
      </c>
      <c r="H2955" s="1">
        <v>16</v>
      </c>
      <c r="I2955" s="1">
        <v>58</v>
      </c>
      <c r="J2955" s="1">
        <v>-30.24</v>
      </c>
      <c r="K2955" s="1">
        <v>-71.317999999999998</v>
      </c>
      <c r="L2955" s="1">
        <v>4.9000000000000004</v>
      </c>
      <c r="M2955" s="1">
        <v>55.4</v>
      </c>
      <c r="N2955" s="1">
        <v>-29.965509999999998</v>
      </c>
      <c r="O2955" s="1">
        <v>-71.351110000000006</v>
      </c>
      <c r="P2955" s="1">
        <v>36</v>
      </c>
      <c r="Q2955" s="1">
        <v>1228</v>
      </c>
      <c r="R2955" s="7">
        <v>6.4838235294117661</v>
      </c>
      <c r="S2955" s="1" t="s">
        <v>38</v>
      </c>
      <c r="T2955" s="1" t="s">
        <v>38</v>
      </c>
      <c r="U2955" s="1" t="s">
        <v>38</v>
      </c>
      <c r="V2955" s="1" t="s">
        <v>38</v>
      </c>
      <c r="W2955" s="1" t="s">
        <v>38</v>
      </c>
      <c r="X2955" s="1" t="s">
        <v>38</v>
      </c>
      <c r="Y2955" s="1">
        <v>30.595261844115157</v>
      </c>
      <c r="Z2955" s="1">
        <v>63.31840288028409</v>
      </c>
      <c r="AA2955" s="1">
        <v>63.31840288028409</v>
      </c>
      <c r="AB2955" s="1" t="s">
        <v>3709</v>
      </c>
      <c r="AC2955" s="3">
        <v>18</v>
      </c>
      <c r="AD2955" s="3">
        <f>_xlfn.XLOOKUP(B2955,EVENTOS!B:B,EVENTOS!M:M,"--",0,1)</f>
        <v>552</v>
      </c>
      <c r="AE2955" s="3">
        <v>2</v>
      </c>
      <c r="AF2955" s="12">
        <f>_xlfn.XLOOKUP(C2955,ESTACIONES!B:B,ESTACIONES!N:N,0,0,1)</f>
        <v>1.6562573616396086</v>
      </c>
      <c r="AG2955" t="e">
        <f>_xlfn.XLOOKUP(A2955,'L y W'!A:A,'L y W'!B:B,0,0,1)</f>
        <v>#N/A</v>
      </c>
      <c r="AH2955" t="e">
        <f>_xlfn.XLOOKUP(A2955,'L y W'!A:A,'L y W'!C:C,0,0,1)</f>
        <v>#N/A</v>
      </c>
    </row>
    <row r="2956" spans="1:34" x14ac:dyDescent="0.3">
      <c r="A2956" s="1">
        <v>5614</v>
      </c>
      <c r="B2956" s="1" t="s">
        <v>3699</v>
      </c>
      <c r="C2956" s="1" t="s">
        <v>53</v>
      </c>
      <c r="D2956" s="1">
        <v>2019</v>
      </c>
      <c r="E2956" s="1">
        <v>3</v>
      </c>
      <c r="F2956" s="1">
        <v>9</v>
      </c>
      <c r="G2956" s="1">
        <v>2</v>
      </c>
      <c r="H2956" s="1">
        <v>16</v>
      </c>
      <c r="I2956" s="1">
        <v>58</v>
      </c>
      <c r="J2956" s="1">
        <v>-30.24</v>
      </c>
      <c r="K2956" s="1">
        <v>-71.317999999999998</v>
      </c>
      <c r="L2956" s="1">
        <v>4.9000000000000004</v>
      </c>
      <c r="M2956" s="1">
        <v>55.4</v>
      </c>
      <c r="N2956" s="1">
        <v>-30.258980000000001</v>
      </c>
      <c r="O2956" s="1">
        <v>-71.490459999999999</v>
      </c>
      <c r="P2956" s="1">
        <v>10</v>
      </c>
      <c r="Q2956" s="1">
        <v>364</v>
      </c>
      <c r="R2956" s="7">
        <v>1.87</v>
      </c>
      <c r="S2956" s="1" t="s">
        <v>38</v>
      </c>
      <c r="T2956" s="1" t="s">
        <v>38</v>
      </c>
      <c r="U2956" s="1" t="s">
        <v>38</v>
      </c>
      <c r="V2956" s="1" t="s">
        <v>38</v>
      </c>
      <c r="W2956" s="1" t="s">
        <v>38</v>
      </c>
      <c r="X2956" s="1" t="s">
        <v>38</v>
      </c>
      <c r="Y2956" s="1">
        <v>16.731069451453589</v>
      </c>
      <c r="Z2956" s="1">
        <v>57.880884452376527</v>
      </c>
      <c r="AA2956" s="1">
        <v>57.880884452376527</v>
      </c>
      <c r="AB2956" s="1" t="s">
        <v>3710</v>
      </c>
      <c r="AC2956" s="3">
        <v>9</v>
      </c>
      <c r="AD2956" s="3">
        <f>_xlfn.XLOOKUP(B2956,EVENTOS!B:B,EVENTOS!M:M,"--",0,1)</f>
        <v>552</v>
      </c>
      <c r="AE2956" s="3">
        <v>2</v>
      </c>
      <c r="AF2956" s="12">
        <f>_xlfn.XLOOKUP(C2956,ESTACIONES!B:B,ESTACIONES!N:N,0,0,1)</f>
        <v>4.3052866245068095</v>
      </c>
      <c r="AG2956" t="e">
        <f>_xlfn.XLOOKUP(A2956,'L y W'!A:A,'L y W'!B:B,0,0,1)</f>
        <v>#N/A</v>
      </c>
      <c r="AH2956" t="e">
        <f>_xlfn.XLOOKUP(A2956,'L y W'!A:A,'L y W'!C:C,0,0,1)</f>
        <v>#N/A</v>
      </c>
    </row>
    <row r="2957" spans="1:34" x14ac:dyDescent="0.3">
      <c r="A2957" s="1">
        <v>5618</v>
      </c>
      <c r="B2957" s="1" t="s">
        <v>3711</v>
      </c>
      <c r="C2957" s="1" t="s">
        <v>491</v>
      </c>
      <c r="D2957" s="1">
        <v>2019</v>
      </c>
      <c r="E2957" s="1">
        <v>3</v>
      </c>
      <c r="F2957" s="1">
        <v>10</v>
      </c>
      <c r="G2957" s="1">
        <v>13</v>
      </c>
      <c r="H2957" s="1">
        <v>8</v>
      </c>
      <c r="I2957" s="1">
        <v>2</v>
      </c>
      <c r="J2957" s="1">
        <v>-25.777999999999999</v>
      </c>
      <c r="K2957" s="1">
        <v>-70.441999999999993</v>
      </c>
      <c r="L2957" s="1">
        <v>4.8</v>
      </c>
      <c r="M2957" s="1">
        <v>45.1</v>
      </c>
      <c r="N2957" s="1">
        <v>-27.3612</v>
      </c>
      <c r="O2957" s="1">
        <v>-70.3399</v>
      </c>
      <c r="P2957" s="1">
        <v>376</v>
      </c>
      <c r="Q2957" s="1">
        <v>632</v>
      </c>
      <c r="R2957" s="7">
        <v>6.3</v>
      </c>
      <c r="S2957" s="1" t="s">
        <v>38</v>
      </c>
      <c r="T2957" s="1" t="s">
        <v>38</v>
      </c>
      <c r="U2957" s="1" t="s">
        <v>38</v>
      </c>
      <c r="V2957" s="1" t="s">
        <v>38</v>
      </c>
      <c r="W2957" s="1" t="s">
        <v>38</v>
      </c>
      <c r="X2957" s="1" t="s">
        <v>38</v>
      </c>
      <c r="Y2957" s="1">
        <v>175.70820343730375</v>
      </c>
      <c r="Z2957" s="1">
        <v>181.49776673878088</v>
      </c>
      <c r="AA2957" s="1">
        <v>181.49776673878088</v>
      </c>
      <c r="AB2957" s="1" t="s">
        <v>3712</v>
      </c>
      <c r="AC2957" s="3">
        <v>58</v>
      </c>
      <c r="AD2957" s="3">
        <f>_xlfn.XLOOKUP(B2957,EVENTOS!B:B,EVENTOS!M:M,"--",0,1)</f>
        <v>554</v>
      </c>
      <c r="AE2957" s="3">
        <v>1</v>
      </c>
      <c r="AF2957" s="12">
        <f>_xlfn.XLOOKUP(C2957,ESTACIONES!B:B,ESTACIONES!N:N,0,0,1)</f>
        <v>6.0209361883237671</v>
      </c>
      <c r="AG2957" t="e">
        <f>_xlfn.XLOOKUP(A2957,'L y W'!A:A,'L y W'!B:B,0,0,1)</f>
        <v>#N/A</v>
      </c>
      <c r="AH2957" t="e">
        <f>_xlfn.XLOOKUP(A2957,'L y W'!A:A,'L y W'!C:C,0,0,1)</f>
        <v>#N/A</v>
      </c>
    </row>
    <row r="2958" spans="1:34" x14ac:dyDescent="0.3">
      <c r="A2958" s="1">
        <v>562</v>
      </c>
      <c r="B2958" s="1" t="s">
        <v>3701</v>
      </c>
      <c r="C2958" s="1" t="s">
        <v>563</v>
      </c>
      <c r="D2958" s="1">
        <v>2014</v>
      </c>
      <c r="E2958" s="1">
        <v>7</v>
      </c>
      <c r="F2958" s="1">
        <v>13</v>
      </c>
      <c r="G2958" s="1">
        <v>7</v>
      </c>
      <c r="H2958" s="1">
        <v>18</v>
      </c>
      <c r="I2958" s="1">
        <v>24</v>
      </c>
      <c r="J2958" s="1">
        <v>-30.736000000000001</v>
      </c>
      <c r="K2958" s="1">
        <v>-70.665000000000006</v>
      </c>
      <c r="L2958" s="1">
        <v>5.7</v>
      </c>
      <c r="M2958" s="1">
        <v>86.3</v>
      </c>
      <c r="N2958" s="1">
        <v>-31.633614000000001</v>
      </c>
      <c r="O2958" s="1">
        <v>-71.167500000000004</v>
      </c>
      <c r="P2958" s="1">
        <v>319</v>
      </c>
      <c r="Q2958" s="1">
        <v>654</v>
      </c>
      <c r="R2958" s="7">
        <v>5.32</v>
      </c>
      <c r="S2958" s="1">
        <v>290</v>
      </c>
      <c r="T2958" s="1">
        <v>7</v>
      </c>
      <c r="U2958" s="1">
        <v>32</v>
      </c>
      <c r="V2958" s="1">
        <v>168</v>
      </c>
      <c r="W2958" s="1">
        <v>86</v>
      </c>
      <c r="X2958" s="1">
        <v>96</v>
      </c>
      <c r="Y2958" s="1">
        <v>110.44692850404368</v>
      </c>
      <c r="Z2958" s="1">
        <v>140.36158725583485</v>
      </c>
      <c r="AA2958" s="1">
        <v>137.2649841308594</v>
      </c>
      <c r="AB2958" s="1" t="s">
        <v>3713</v>
      </c>
      <c r="AC2958" s="3">
        <v>65</v>
      </c>
      <c r="AD2958" s="3">
        <f>_xlfn.XLOOKUP(B2958,EVENTOS!B:B,EVENTOS!M:M,"--",0,1)</f>
        <v>553</v>
      </c>
      <c r="AE2958" s="3">
        <v>2</v>
      </c>
      <c r="AF2958" s="12">
        <f>_xlfn.XLOOKUP(C2958,ESTACIONES!B:B,ESTACIONES!N:N,0,0,1)</f>
        <v>2.6040084152738801</v>
      </c>
      <c r="AG2958">
        <f>_xlfn.XLOOKUP(A2958,'L y W'!A:A,'L y W'!B:B,0,0,1)</f>
        <v>6.4091435664477645</v>
      </c>
      <c r="AH2958">
        <f>_xlfn.XLOOKUP(A2958,'L y W'!A:A,'L y W'!C:C,0,0,1)</f>
        <v>6.4639799399953457</v>
      </c>
    </row>
    <row r="2959" spans="1:34" x14ac:dyDescent="0.3">
      <c r="A2959" s="1">
        <v>5622</v>
      </c>
      <c r="B2959" s="1" t="s">
        <v>3711</v>
      </c>
      <c r="C2959" s="1" t="s">
        <v>925</v>
      </c>
      <c r="D2959" s="1">
        <v>2019</v>
      </c>
      <c r="E2959" s="1">
        <v>3</v>
      </c>
      <c r="F2959" s="1">
        <v>10</v>
      </c>
      <c r="G2959" s="1">
        <v>13</v>
      </c>
      <c r="H2959" s="1">
        <v>8</v>
      </c>
      <c r="I2959" s="1">
        <v>2</v>
      </c>
      <c r="J2959" s="1">
        <v>-25.777999999999999</v>
      </c>
      <c r="K2959" s="1">
        <v>-70.441999999999993</v>
      </c>
      <c r="L2959" s="1">
        <v>4.8</v>
      </c>
      <c r="M2959" s="1">
        <v>45.1</v>
      </c>
      <c r="N2959" s="1">
        <v>-25.407620000000001</v>
      </c>
      <c r="O2959" s="1">
        <v>-70.488470000000007</v>
      </c>
      <c r="P2959" s="1">
        <v>10</v>
      </c>
      <c r="Q2959" s="1">
        <v>517</v>
      </c>
      <c r="R2959" s="7">
        <v>6.5</v>
      </c>
      <c r="S2959" s="1" t="s">
        <v>38</v>
      </c>
      <c r="T2959" s="1" t="s">
        <v>38</v>
      </c>
      <c r="U2959" s="1" t="s">
        <v>38</v>
      </c>
      <c r="V2959" s="1" t="s">
        <v>38</v>
      </c>
      <c r="W2959" s="1" t="s">
        <v>38</v>
      </c>
      <c r="X2959" s="1" t="s">
        <v>38</v>
      </c>
      <c r="Y2959" s="1">
        <v>41.296080516956685</v>
      </c>
      <c r="Z2959" s="1">
        <v>61.157815249262867</v>
      </c>
      <c r="AA2959" s="1">
        <v>61.157815249262867</v>
      </c>
      <c r="AB2959" s="1" t="s">
        <v>3714</v>
      </c>
      <c r="AC2959" s="3">
        <v>79</v>
      </c>
      <c r="AD2959" s="3">
        <f>_xlfn.XLOOKUP(B2959,EVENTOS!B:B,EVENTOS!M:M,"--",0,1)</f>
        <v>554</v>
      </c>
      <c r="AE2959" s="3">
        <v>1</v>
      </c>
      <c r="AF2959" s="12">
        <f>_xlfn.XLOOKUP(C2959,ESTACIONES!B:B,ESTACIONES!N:N,0,0,1)</f>
        <v>4.9096191577978914</v>
      </c>
      <c r="AG2959" t="e">
        <f>_xlfn.XLOOKUP(A2959,'L y W'!A:A,'L y W'!B:B,0,0,1)</f>
        <v>#N/A</v>
      </c>
      <c r="AH2959" t="e">
        <f>_xlfn.XLOOKUP(A2959,'L y W'!A:A,'L y W'!C:C,0,0,1)</f>
        <v>#N/A</v>
      </c>
    </row>
    <row r="2960" spans="1:34" x14ac:dyDescent="0.3">
      <c r="A2960" s="1">
        <v>5623</v>
      </c>
      <c r="B2960" s="1" t="s">
        <v>3715</v>
      </c>
      <c r="C2960" s="1" t="s">
        <v>2314</v>
      </c>
      <c r="D2960" s="1">
        <v>2019</v>
      </c>
      <c r="E2960" s="1">
        <v>3</v>
      </c>
      <c r="F2960" s="1">
        <v>16</v>
      </c>
      <c r="G2960" s="1">
        <v>18</v>
      </c>
      <c r="H2960" s="1">
        <v>6</v>
      </c>
      <c r="I2960" s="1">
        <v>15</v>
      </c>
      <c r="J2960" s="1">
        <v>-29.768999999999998</v>
      </c>
      <c r="K2960" s="1">
        <v>-71.418999999999997</v>
      </c>
      <c r="L2960" s="1">
        <v>5.2</v>
      </c>
      <c r="M2960" s="1">
        <v>45.1</v>
      </c>
      <c r="N2960" s="1">
        <v>-27.37406</v>
      </c>
      <c r="O2960" s="1">
        <v>-70.317769999999996</v>
      </c>
      <c r="P2960" s="1">
        <v>405</v>
      </c>
      <c r="Q2960" s="1">
        <v>441</v>
      </c>
      <c r="R2960" s="7">
        <v>2.5099999999999998</v>
      </c>
      <c r="S2960" s="1">
        <v>195</v>
      </c>
      <c r="T2960" s="1">
        <v>25</v>
      </c>
      <c r="U2960" s="1">
        <v>109</v>
      </c>
      <c r="V2960" s="1">
        <v>353</v>
      </c>
      <c r="W2960" s="1">
        <v>67</v>
      </c>
      <c r="X2960" s="1">
        <v>81</v>
      </c>
      <c r="Y2960" s="1">
        <v>286.45648397462588</v>
      </c>
      <c r="Z2960" s="1">
        <v>290.04831017626202</v>
      </c>
      <c r="AA2960" s="1">
        <v>289.56936645507813</v>
      </c>
      <c r="AB2960" s="1" t="s">
        <v>3716</v>
      </c>
      <c r="AC2960" s="3">
        <v>139</v>
      </c>
      <c r="AD2960" s="3">
        <f>_xlfn.XLOOKUP(B2960,EVENTOS!B:B,EVENTOS!M:M,"--",0,1)</f>
        <v>555</v>
      </c>
      <c r="AE2960" s="3">
        <v>1</v>
      </c>
      <c r="AF2960" s="12">
        <f>_xlfn.XLOOKUP(C2960,ESTACIONES!B:B,ESTACIONES!N:N,0,0,1)</f>
        <v>6.032425615425363</v>
      </c>
      <c r="AG2960">
        <f>_xlfn.XLOOKUP(A2960,'L y W'!A:A,'L y W'!B:B,0,0,1)</f>
        <v>0</v>
      </c>
      <c r="AH2960">
        <f>_xlfn.XLOOKUP(A2960,'L y W'!A:A,'L y W'!C:C,0,0,1)</f>
        <v>0</v>
      </c>
    </row>
    <row r="2961" spans="1:34" x14ac:dyDescent="0.3">
      <c r="A2961" s="1">
        <v>563</v>
      </c>
      <c r="B2961" s="1" t="s">
        <v>3701</v>
      </c>
      <c r="C2961" s="1" t="s">
        <v>43</v>
      </c>
      <c r="D2961" s="1">
        <v>2014</v>
      </c>
      <c r="E2961" s="1">
        <v>7</v>
      </c>
      <c r="F2961" s="1">
        <v>13</v>
      </c>
      <c r="G2961" s="1">
        <v>7</v>
      </c>
      <c r="H2961" s="1">
        <v>18</v>
      </c>
      <c r="I2961" s="1">
        <v>24</v>
      </c>
      <c r="J2961" s="1">
        <v>-30.736000000000001</v>
      </c>
      <c r="K2961" s="1">
        <v>-70.665000000000006</v>
      </c>
      <c r="L2961" s="1">
        <v>5.7</v>
      </c>
      <c r="M2961" s="1">
        <v>86.3</v>
      </c>
      <c r="N2961" s="1">
        <v>-30.23387</v>
      </c>
      <c r="O2961" s="1">
        <v>-71.081590000000006</v>
      </c>
      <c r="P2961" s="1">
        <v>1032</v>
      </c>
      <c r="Q2961" s="1">
        <v>517</v>
      </c>
      <c r="R2961" s="7">
        <v>6.5</v>
      </c>
      <c r="S2961" s="1">
        <v>290</v>
      </c>
      <c r="T2961" s="1">
        <v>7</v>
      </c>
      <c r="U2961" s="1">
        <v>32</v>
      </c>
      <c r="V2961" s="1">
        <v>168</v>
      </c>
      <c r="W2961" s="1">
        <v>86</v>
      </c>
      <c r="X2961" s="1">
        <v>96</v>
      </c>
      <c r="Y2961" s="1">
        <v>68.546340155420452</v>
      </c>
      <c r="Z2961" s="1">
        <v>111.02017371947589</v>
      </c>
      <c r="AA2961" s="1">
        <v>107.78028869628911</v>
      </c>
      <c r="AB2961" s="1" t="s">
        <v>3717</v>
      </c>
      <c r="AC2961" s="3">
        <v>5</v>
      </c>
      <c r="AD2961" s="3">
        <f>_xlfn.XLOOKUP(B2961,EVENTOS!B:B,EVENTOS!M:M,"--",0,1)</f>
        <v>553</v>
      </c>
      <c r="AE2961" s="3">
        <v>2</v>
      </c>
      <c r="AF2961" s="12">
        <f>_xlfn.XLOOKUP(C2961,ESTACIONES!B:B,ESTACIONES!N:N,0,0,1)</f>
        <v>2.335647305457484</v>
      </c>
      <c r="AG2961">
        <f>_xlfn.XLOOKUP(A2961,'L y W'!A:A,'L y W'!B:B,0,0,1)</f>
        <v>6.4091435664477645</v>
      </c>
      <c r="AH2961">
        <f>_xlfn.XLOOKUP(A2961,'L y W'!A:A,'L y W'!C:C,0,0,1)</f>
        <v>6.4639799399953457</v>
      </c>
    </row>
    <row r="2962" spans="1:34" x14ac:dyDescent="0.3">
      <c r="A2962" s="1">
        <v>5630</v>
      </c>
      <c r="B2962" s="1" t="s">
        <v>3715</v>
      </c>
      <c r="C2962" s="1" t="s">
        <v>93</v>
      </c>
      <c r="D2962" s="1">
        <v>2019</v>
      </c>
      <c r="E2962" s="1">
        <v>3</v>
      </c>
      <c r="F2962" s="1">
        <v>16</v>
      </c>
      <c r="G2962" s="1">
        <v>18</v>
      </c>
      <c r="H2962" s="1">
        <v>6</v>
      </c>
      <c r="I2962" s="1">
        <v>15</v>
      </c>
      <c r="J2962" s="1">
        <v>-29.768999999999998</v>
      </c>
      <c r="K2962" s="1">
        <v>-71.418999999999997</v>
      </c>
      <c r="L2962" s="1">
        <v>5.2</v>
      </c>
      <c r="M2962" s="1">
        <v>45.1</v>
      </c>
      <c r="N2962" s="1">
        <v>-29.877189999999999</v>
      </c>
      <c r="O2962" s="1">
        <v>-71.237870000000001</v>
      </c>
      <c r="P2962" s="1">
        <v>0</v>
      </c>
      <c r="Q2962" s="1">
        <v>399</v>
      </c>
      <c r="R2962" s="7">
        <v>1.18</v>
      </c>
      <c r="S2962" s="1">
        <v>195</v>
      </c>
      <c r="T2962" s="1">
        <v>25</v>
      </c>
      <c r="U2962" s="1">
        <v>109</v>
      </c>
      <c r="V2962" s="1">
        <v>353</v>
      </c>
      <c r="W2962" s="1">
        <v>67</v>
      </c>
      <c r="X2962" s="1">
        <v>81</v>
      </c>
      <c r="Y2962" s="1">
        <v>21.221186094075335</v>
      </c>
      <c r="Z2962" s="1">
        <v>49.84324166062413</v>
      </c>
      <c r="AA2962" s="1">
        <v>49.846641540527337</v>
      </c>
      <c r="AB2962" s="1" t="s">
        <v>3718</v>
      </c>
      <c r="AC2962" s="3">
        <v>16</v>
      </c>
      <c r="AD2962" s="3">
        <f>_xlfn.XLOOKUP(B2962,EVENTOS!B:B,EVENTOS!M:M,"--",0,1)</f>
        <v>555</v>
      </c>
      <c r="AE2962" s="3">
        <v>1</v>
      </c>
      <c r="AF2962" s="12">
        <f>_xlfn.XLOOKUP(C2962,ESTACIONES!B:B,ESTACIONES!N:N,0,0,1)</f>
        <v>2.8226612561991336</v>
      </c>
      <c r="AG2962">
        <f>_xlfn.XLOOKUP(A2962,'L y W'!A:A,'L y W'!B:B,0,0,1)</f>
        <v>0</v>
      </c>
      <c r="AH2962">
        <f>_xlfn.XLOOKUP(A2962,'L y W'!A:A,'L y W'!C:C,0,0,1)</f>
        <v>0</v>
      </c>
    </row>
    <row r="2963" spans="1:34" x14ac:dyDescent="0.3">
      <c r="A2963" s="1">
        <v>5634</v>
      </c>
      <c r="B2963" s="1" t="s">
        <v>3715</v>
      </c>
      <c r="C2963" s="1" t="s">
        <v>2782</v>
      </c>
      <c r="D2963" s="1">
        <v>2019</v>
      </c>
      <c r="E2963" s="1">
        <v>3</v>
      </c>
      <c r="F2963" s="1">
        <v>16</v>
      </c>
      <c r="G2963" s="1">
        <v>18</v>
      </c>
      <c r="H2963" s="1">
        <v>6</v>
      </c>
      <c r="I2963" s="1">
        <v>15</v>
      </c>
      <c r="J2963" s="1">
        <v>-29.768999999999998</v>
      </c>
      <c r="K2963" s="1">
        <v>-71.418999999999997</v>
      </c>
      <c r="L2963" s="1">
        <v>5.2</v>
      </c>
      <c r="M2963" s="1">
        <v>45.1</v>
      </c>
      <c r="N2963" s="1">
        <v>-31.187277999999999</v>
      </c>
      <c r="O2963" s="1">
        <v>-71.000805999999997</v>
      </c>
      <c r="P2963" s="1">
        <v>922</v>
      </c>
      <c r="Q2963" s="1">
        <v>827</v>
      </c>
      <c r="R2963" s="7">
        <v>1.63</v>
      </c>
      <c r="S2963" s="1">
        <v>195</v>
      </c>
      <c r="T2963" s="1">
        <v>25</v>
      </c>
      <c r="U2963" s="1">
        <v>109</v>
      </c>
      <c r="V2963" s="1">
        <v>353</v>
      </c>
      <c r="W2963" s="1">
        <v>67</v>
      </c>
      <c r="X2963" s="1">
        <v>81</v>
      </c>
      <c r="Y2963" s="1">
        <v>162.27719018532065</v>
      </c>
      <c r="Z2963" s="1">
        <v>168.67694252162246</v>
      </c>
      <c r="AA2963" s="1">
        <v>168.4779357910156</v>
      </c>
      <c r="AB2963" s="1" t="s">
        <v>3719</v>
      </c>
      <c r="AC2963" s="3">
        <v>157</v>
      </c>
      <c r="AD2963" s="3">
        <f>_xlfn.XLOOKUP(B2963,EVENTOS!B:B,EVENTOS!M:M,"--",0,1)</f>
        <v>555</v>
      </c>
      <c r="AE2963" s="3">
        <v>1</v>
      </c>
      <c r="AF2963" s="12">
        <f>_xlfn.XLOOKUP(C2963,ESTACIONES!B:B,ESTACIONES!N:N,0,0,1)</f>
        <v>3.338895831735742</v>
      </c>
      <c r="AG2963">
        <f>_xlfn.XLOOKUP(A2963,'L y W'!A:A,'L y W'!B:B,0,0,1)</f>
        <v>0</v>
      </c>
      <c r="AH2963">
        <f>_xlfn.XLOOKUP(A2963,'L y W'!A:A,'L y W'!C:C,0,0,1)</f>
        <v>0</v>
      </c>
    </row>
    <row r="2964" spans="1:34" x14ac:dyDescent="0.3">
      <c r="A2964" s="1">
        <v>5635</v>
      </c>
      <c r="B2964" s="1" t="s">
        <v>3715</v>
      </c>
      <c r="C2964" s="1" t="s">
        <v>107</v>
      </c>
      <c r="D2964" s="1">
        <v>2019</v>
      </c>
      <c r="E2964" s="1">
        <v>3</v>
      </c>
      <c r="F2964" s="1">
        <v>16</v>
      </c>
      <c r="G2964" s="1">
        <v>18</v>
      </c>
      <c r="H2964" s="1">
        <v>6</v>
      </c>
      <c r="I2964" s="1">
        <v>15</v>
      </c>
      <c r="J2964" s="1">
        <v>-29.768999999999998</v>
      </c>
      <c r="K2964" s="1">
        <v>-71.418999999999997</v>
      </c>
      <c r="L2964" s="1">
        <v>5.2</v>
      </c>
      <c r="M2964" s="1">
        <v>45.1</v>
      </c>
      <c r="N2964" s="1">
        <v>-29.510639999999999</v>
      </c>
      <c r="O2964" s="1">
        <v>-71.200360000000003</v>
      </c>
      <c r="P2964" s="1">
        <v>0</v>
      </c>
      <c r="Q2964" s="1">
        <v>576</v>
      </c>
      <c r="R2964" s="7">
        <v>5.77</v>
      </c>
      <c r="S2964" s="1">
        <v>195</v>
      </c>
      <c r="T2964" s="1">
        <v>25</v>
      </c>
      <c r="U2964" s="1">
        <v>109</v>
      </c>
      <c r="V2964" s="1">
        <v>353</v>
      </c>
      <c r="W2964" s="1">
        <v>67</v>
      </c>
      <c r="X2964" s="1">
        <v>81</v>
      </c>
      <c r="Y2964" s="1">
        <v>35.614358721047267</v>
      </c>
      <c r="Z2964" s="1">
        <v>57.466447141888246</v>
      </c>
      <c r="AA2964" s="1">
        <v>57.456489562988281</v>
      </c>
      <c r="AB2964" s="1" t="s">
        <v>3720</v>
      </c>
      <c r="AC2964" s="3">
        <v>19</v>
      </c>
      <c r="AD2964" s="3">
        <f>_xlfn.XLOOKUP(B2964,EVENTOS!B:B,EVENTOS!M:M,"--",0,1)</f>
        <v>555</v>
      </c>
      <c r="AE2964" s="3">
        <v>1</v>
      </c>
      <c r="AF2964" s="12">
        <f>_xlfn.XLOOKUP(C2964,ESTACIONES!B:B,ESTACIONES!N:N,0,0,1)</f>
        <v>3.0510064704910347</v>
      </c>
      <c r="AG2964">
        <f>_xlfn.XLOOKUP(A2964,'L y W'!A:A,'L y W'!B:B,0,0,1)</f>
        <v>0</v>
      </c>
      <c r="AH2964">
        <f>_xlfn.XLOOKUP(A2964,'L y W'!A:A,'L y W'!C:C,0,0,1)</f>
        <v>0</v>
      </c>
    </row>
    <row r="2965" spans="1:34" x14ac:dyDescent="0.3">
      <c r="A2965" s="1">
        <v>5636</v>
      </c>
      <c r="B2965" s="1" t="s">
        <v>3715</v>
      </c>
      <c r="C2965" s="1" t="s">
        <v>43</v>
      </c>
      <c r="D2965" s="1">
        <v>2019</v>
      </c>
      <c r="E2965" s="1">
        <v>3</v>
      </c>
      <c r="F2965" s="1">
        <v>16</v>
      </c>
      <c r="G2965" s="1">
        <v>18</v>
      </c>
      <c r="H2965" s="1">
        <v>6</v>
      </c>
      <c r="I2965" s="1">
        <v>15</v>
      </c>
      <c r="J2965" s="1">
        <v>-29.768999999999998</v>
      </c>
      <c r="K2965" s="1">
        <v>-71.418999999999997</v>
      </c>
      <c r="L2965" s="1">
        <v>5.2</v>
      </c>
      <c r="M2965" s="1">
        <v>45.1</v>
      </c>
      <c r="N2965" s="1">
        <v>-30.23387</v>
      </c>
      <c r="O2965" s="1">
        <v>-71.081590000000006</v>
      </c>
      <c r="P2965" s="1">
        <v>1032</v>
      </c>
      <c r="Q2965" s="1">
        <v>517</v>
      </c>
      <c r="R2965" s="7">
        <v>6.5</v>
      </c>
      <c r="S2965" s="1">
        <v>195</v>
      </c>
      <c r="T2965" s="1">
        <v>25</v>
      </c>
      <c r="U2965" s="1">
        <v>109</v>
      </c>
      <c r="V2965" s="1">
        <v>353</v>
      </c>
      <c r="W2965" s="1">
        <v>67</v>
      </c>
      <c r="X2965" s="1">
        <v>81</v>
      </c>
      <c r="Y2965" s="1">
        <v>60.953746881604985</v>
      </c>
      <c r="Z2965" s="1">
        <v>76.442924348214007</v>
      </c>
      <c r="AA2965" s="1">
        <v>75.85552978515625</v>
      </c>
      <c r="AB2965" s="1" t="s">
        <v>3721</v>
      </c>
      <c r="AC2965" s="3">
        <v>5</v>
      </c>
      <c r="AD2965" s="3">
        <f>_xlfn.XLOOKUP(B2965,EVENTOS!B:B,EVENTOS!M:M,"--",0,1)</f>
        <v>555</v>
      </c>
      <c r="AE2965" s="3">
        <v>1</v>
      </c>
      <c r="AF2965" s="12">
        <f>_xlfn.XLOOKUP(C2965,ESTACIONES!B:B,ESTACIONES!N:N,0,0,1)</f>
        <v>2.335647305457484</v>
      </c>
      <c r="AG2965">
        <f>_xlfn.XLOOKUP(A2965,'L y W'!A:A,'L y W'!B:B,0,0,1)</f>
        <v>0</v>
      </c>
      <c r="AH2965">
        <f>_xlfn.XLOOKUP(A2965,'L y W'!A:A,'L y W'!C:C,0,0,1)</f>
        <v>0</v>
      </c>
    </row>
    <row r="2966" spans="1:34" x14ac:dyDescent="0.3">
      <c r="A2966" s="1">
        <v>5638</v>
      </c>
      <c r="B2966" s="1" t="s">
        <v>3715</v>
      </c>
      <c r="C2966" s="1" t="s">
        <v>524</v>
      </c>
      <c r="D2966" s="1">
        <v>2019</v>
      </c>
      <c r="E2966" s="1">
        <v>3</v>
      </c>
      <c r="F2966" s="1">
        <v>16</v>
      </c>
      <c r="G2966" s="1">
        <v>18</v>
      </c>
      <c r="H2966" s="1">
        <v>6</v>
      </c>
      <c r="I2966" s="1">
        <v>15</v>
      </c>
      <c r="J2966" s="1">
        <v>-29.768999999999998</v>
      </c>
      <c r="K2966" s="1">
        <v>-71.418999999999997</v>
      </c>
      <c r="L2966" s="1">
        <v>5.2</v>
      </c>
      <c r="M2966" s="1">
        <v>45.1</v>
      </c>
      <c r="N2966" s="1">
        <v>-30.579305999999999</v>
      </c>
      <c r="O2966" s="1">
        <v>-71.494556000000003</v>
      </c>
      <c r="P2966" s="1">
        <v>203</v>
      </c>
      <c r="Q2966" s="1">
        <v>505</v>
      </c>
      <c r="R2966" s="7">
        <v>1.75</v>
      </c>
      <c r="S2966" s="1">
        <v>195</v>
      </c>
      <c r="T2966" s="1">
        <v>25</v>
      </c>
      <c r="U2966" s="1">
        <v>109</v>
      </c>
      <c r="V2966" s="1">
        <v>353</v>
      </c>
      <c r="W2966" s="1">
        <v>67</v>
      </c>
      <c r="X2966" s="1">
        <v>81</v>
      </c>
      <c r="Y2966" s="1">
        <v>90.121086263467703</v>
      </c>
      <c r="Z2966" s="1">
        <v>100.86710067364575</v>
      </c>
      <c r="AA2966" s="1">
        <v>100.771354675293</v>
      </c>
      <c r="AB2966" s="1" t="s">
        <v>3722</v>
      </c>
      <c r="AC2966" s="3">
        <v>59</v>
      </c>
      <c r="AD2966" s="3">
        <f>_xlfn.XLOOKUP(B2966,EVENTOS!B:B,EVENTOS!M:M,"--",0,1)</f>
        <v>555</v>
      </c>
      <c r="AE2966" s="3">
        <v>1</v>
      </c>
      <c r="AF2966" s="12">
        <f>_xlfn.XLOOKUP(C2966,ESTACIONES!B:B,ESTACIONES!N:N,0,0,1)</f>
        <v>2.4467954161962564</v>
      </c>
      <c r="AG2966">
        <f>_xlfn.XLOOKUP(A2966,'L y W'!A:A,'L y W'!B:B,0,0,1)</f>
        <v>0</v>
      </c>
      <c r="AH2966">
        <f>_xlfn.XLOOKUP(A2966,'L y W'!A:A,'L y W'!C:C,0,0,1)</f>
        <v>0</v>
      </c>
    </row>
    <row r="2967" spans="1:34" x14ac:dyDescent="0.3">
      <c r="A2967" s="1">
        <v>564</v>
      </c>
      <c r="B2967" s="1" t="s">
        <v>3701</v>
      </c>
      <c r="C2967" s="1" t="s">
        <v>234</v>
      </c>
      <c r="D2967" s="1">
        <v>2014</v>
      </c>
      <c r="E2967" s="1">
        <v>7</v>
      </c>
      <c r="F2967" s="1">
        <v>13</v>
      </c>
      <c r="G2967" s="1">
        <v>7</v>
      </c>
      <c r="H2967" s="1">
        <v>18</v>
      </c>
      <c r="I2967" s="1">
        <v>24</v>
      </c>
      <c r="J2967" s="1">
        <v>-30.736000000000001</v>
      </c>
      <c r="K2967" s="1">
        <v>-70.665000000000006</v>
      </c>
      <c r="L2967" s="1">
        <v>5.7</v>
      </c>
      <c r="M2967" s="1">
        <v>86.3</v>
      </c>
      <c r="N2967" s="1">
        <v>-33.023083</v>
      </c>
      <c r="O2967" s="1">
        <v>-71.517832999999996</v>
      </c>
      <c r="P2967" s="1">
        <v>0</v>
      </c>
      <c r="Q2967" s="1">
        <v>622</v>
      </c>
      <c r="R2967" s="7">
        <v>7.28</v>
      </c>
      <c r="S2967" s="1">
        <v>290</v>
      </c>
      <c r="T2967" s="1">
        <v>7</v>
      </c>
      <c r="U2967" s="1">
        <v>32</v>
      </c>
      <c r="V2967" s="1">
        <v>168</v>
      </c>
      <c r="W2967" s="1">
        <v>86</v>
      </c>
      <c r="X2967" s="1">
        <v>96</v>
      </c>
      <c r="Y2967" s="1">
        <v>266.12707534524725</v>
      </c>
      <c r="Z2967" s="1">
        <v>279.77010246238768</v>
      </c>
      <c r="AA2967" s="1">
        <v>276.744873046875</v>
      </c>
      <c r="AB2967" s="1" t="s">
        <v>3723</v>
      </c>
      <c r="AC2967" s="3">
        <v>44</v>
      </c>
      <c r="AD2967" s="3">
        <f>_xlfn.XLOOKUP(B2967,EVENTOS!B:B,EVENTOS!M:M,"--",0,1)</f>
        <v>553</v>
      </c>
      <c r="AE2967" s="3">
        <v>2</v>
      </c>
      <c r="AF2967" s="12">
        <f>_xlfn.XLOOKUP(C2967,ESTACIONES!B:B,ESTACIONES!N:N,0,0,1)</f>
        <v>7.8837968896193393</v>
      </c>
      <c r="AG2967">
        <f>_xlfn.XLOOKUP(A2967,'L y W'!A:A,'L y W'!B:B,0,0,1)</f>
        <v>6.4091435664477645</v>
      </c>
      <c r="AH2967">
        <f>_xlfn.XLOOKUP(A2967,'L y W'!A:A,'L y W'!C:C,0,0,1)</f>
        <v>6.4639799399953457</v>
      </c>
    </row>
    <row r="2968" spans="1:34" x14ac:dyDescent="0.3">
      <c r="A2968" s="1">
        <v>5641</v>
      </c>
      <c r="B2968" s="1" t="s">
        <v>3715</v>
      </c>
      <c r="C2968" s="1" t="s">
        <v>3033</v>
      </c>
      <c r="D2968" s="1">
        <v>2019</v>
      </c>
      <c r="E2968" s="1">
        <v>3</v>
      </c>
      <c r="F2968" s="1">
        <v>16</v>
      </c>
      <c r="G2968" s="1">
        <v>18</v>
      </c>
      <c r="H2968" s="1">
        <v>6</v>
      </c>
      <c r="I2968" s="1">
        <v>15</v>
      </c>
      <c r="J2968" s="1">
        <v>-29.768999999999998</v>
      </c>
      <c r="K2968" s="1">
        <v>-71.418999999999997</v>
      </c>
      <c r="L2968" s="1">
        <v>5.2</v>
      </c>
      <c r="M2968" s="1">
        <v>45.1</v>
      </c>
      <c r="N2968" s="1">
        <v>-29.87914</v>
      </c>
      <c r="O2968" s="1">
        <v>-71.271379999999994</v>
      </c>
      <c r="P2968" s="1">
        <v>34</v>
      </c>
      <c r="Q2968" s="1">
        <v>281</v>
      </c>
      <c r="R2968" s="7">
        <v>1.3</v>
      </c>
      <c r="S2968" s="1">
        <v>195</v>
      </c>
      <c r="T2968" s="1">
        <v>25</v>
      </c>
      <c r="U2968" s="1">
        <v>109</v>
      </c>
      <c r="V2968" s="1">
        <v>353</v>
      </c>
      <c r="W2968" s="1">
        <v>67</v>
      </c>
      <c r="X2968" s="1">
        <v>81</v>
      </c>
      <c r="Y2968" s="1">
        <v>18.778837136131092</v>
      </c>
      <c r="Z2968" s="1">
        <v>48.884789865410447</v>
      </c>
      <c r="AA2968" s="1">
        <v>48.855789184570313</v>
      </c>
      <c r="AB2968" s="1" t="s">
        <v>3724</v>
      </c>
      <c r="AC2968" s="3">
        <v>167</v>
      </c>
      <c r="AD2968" s="3">
        <f>_xlfn.XLOOKUP(B2968,EVENTOS!B:B,EVENTOS!M:M,"--",0,1)</f>
        <v>555</v>
      </c>
      <c r="AE2968" s="3">
        <v>1</v>
      </c>
      <c r="AF2968" s="12">
        <f>_xlfn.XLOOKUP(C2968,ESTACIONES!B:B,ESTACIONES!N:N,0,0,1)</f>
        <v>5.5979427813837539</v>
      </c>
      <c r="AG2968">
        <f>_xlfn.XLOOKUP(A2968,'L y W'!A:A,'L y W'!B:B,0,0,1)</f>
        <v>0</v>
      </c>
      <c r="AH2968">
        <f>_xlfn.XLOOKUP(A2968,'L y W'!A:A,'L y W'!C:C,0,0,1)</f>
        <v>0</v>
      </c>
    </row>
    <row r="2969" spans="1:34" x14ac:dyDescent="0.3">
      <c r="A2969" s="1">
        <v>5643</v>
      </c>
      <c r="B2969" s="1" t="s">
        <v>3715</v>
      </c>
      <c r="C2969" s="1" t="s">
        <v>132</v>
      </c>
      <c r="D2969" s="1">
        <v>2019</v>
      </c>
      <c r="E2969" s="1">
        <v>3</v>
      </c>
      <c r="F2969" s="1">
        <v>16</v>
      </c>
      <c r="G2969" s="1">
        <v>18</v>
      </c>
      <c r="H2969" s="1">
        <v>6</v>
      </c>
      <c r="I2969" s="1">
        <v>15</v>
      </c>
      <c r="J2969" s="1">
        <v>-29.768999999999998</v>
      </c>
      <c r="K2969" s="1">
        <v>-71.418999999999997</v>
      </c>
      <c r="L2969" s="1">
        <v>5.2</v>
      </c>
      <c r="M2969" s="1">
        <v>45.1</v>
      </c>
      <c r="N2969" s="1">
        <v>-30.09348</v>
      </c>
      <c r="O2969" s="1">
        <v>-71.368930000000006</v>
      </c>
      <c r="P2969" s="1">
        <v>71</v>
      </c>
      <c r="Q2969" s="1">
        <v>1106</v>
      </c>
      <c r="R2969" s="7">
        <v>11.015885416666666</v>
      </c>
      <c r="S2969" s="1">
        <v>195</v>
      </c>
      <c r="T2969" s="1">
        <v>25</v>
      </c>
      <c r="U2969" s="1">
        <v>109</v>
      </c>
      <c r="V2969" s="1">
        <v>353</v>
      </c>
      <c r="W2969" s="1">
        <v>67</v>
      </c>
      <c r="X2969" s="1">
        <v>81</v>
      </c>
      <c r="Y2969" s="1">
        <v>36.292451421446962</v>
      </c>
      <c r="Z2969" s="1">
        <v>57.944467131712308</v>
      </c>
      <c r="AA2969" s="1">
        <v>57.888710021972663</v>
      </c>
      <c r="AB2969" s="1" t="s">
        <v>3725</v>
      </c>
      <c r="AC2969" s="3">
        <v>22</v>
      </c>
      <c r="AD2969" s="3">
        <f>_xlfn.XLOOKUP(B2969,EVENTOS!B:B,EVENTOS!M:M,"--",0,1)</f>
        <v>555</v>
      </c>
      <c r="AE2969" s="3">
        <v>1</v>
      </c>
      <c r="AF2969" s="12">
        <f>_xlfn.XLOOKUP(C2969,ESTACIONES!B:B,ESTACIONES!N:N,0,0,1)</f>
        <v>2.4171959038897288</v>
      </c>
      <c r="AG2969">
        <f>_xlfn.XLOOKUP(A2969,'L y W'!A:A,'L y W'!B:B,0,0,1)</f>
        <v>0</v>
      </c>
      <c r="AH2969">
        <f>_xlfn.XLOOKUP(A2969,'L y W'!A:A,'L y W'!C:C,0,0,1)</f>
        <v>0</v>
      </c>
    </row>
    <row r="2970" spans="1:34" x14ac:dyDescent="0.3">
      <c r="A2970" s="1">
        <v>5644</v>
      </c>
      <c r="B2970" s="1" t="s">
        <v>3715</v>
      </c>
      <c r="C2970" s="1" t="s">
        <v>99</v>
      </c>
      <c r="D2970" s="1">
        <v>2019</v>
      </c>
      <c r="E2970" s="1">
        <v>3</v>
      </c>
      <c r="F2970" s="1">
        <v>16</v>
      </c>
      <c r="G2970" s="1">
        <v>18</v>
      </c>
      <c r="H2970" s="1">
        <v>6</v>
      </c>
      <c r="I2970" s="1">
        <v>15</v>
      </c>
      <c r="J2970" s="1">
        <v>-29.768999999999998</v>
      </c>
      <c r="K2970" s="1">
        <v>-71.418999999999997</v>
      </c>
      <c r="L2970" s="1">
        <v>5.2</v>
      </c>
      <c r="M2970" s="1">
        <v>45.1</v>
      </c>
      <c r="N2970" s="1">
        <v>-29.965509999999998</v>
      </c>
      <c r="O2970" s="1">
        <v>-71.351110000000006</v>
      </c>
      <c r="P2970" s="1">
        <v>36</v>
      </c>
      <c r="Q2970" s="1">
        <v>1228</v>
      </c>
      <c r="R2970" s="7">
        <v>6.4838235294117661</v>
      </c>
      <c r="S2970" s="1">
        <v>195</v>
      </c>
      <c r="T2970" s="1">
        <v>25</v>
      </c>
      <c r="U2970" s="1">
        <v>109</v>
      </c>
      <c r="V2970" s="1">
        <v>353</v>
      </c>
      <c r="W2970" s="1">
        <v>67</v>
      </c>
      <c r="X2970" s="1">
        <v>81</v>
      </c>
      <c r="Y2970" s="1">
        <v>22.749266127577478</v>
      </c>
      <c r="Z2970" s="1">
        <v>50.544906819019303</v>
      </c>
      <c r="AA2970" s="1">
        <v>50.513214111328118</v>
      </c>
      <c r="AB2970" s="1" t="s">
        <v>3726</v>
      </c>
      <c r="AC2970" s="3">
        <v>18</v>
      </c>
      <c r="AD2970" s="3">
        <f>_xlfn.XLOOKUP(B2970,EVENTOS!B:B,EVENTOS!M:M,"--",0,1)</f>
        <v>555</v>
      </c>
      <c r="AE2970" s="3">
        <v>1</v>
      </c>
      <c r="AF2970" s="12">
        <f>_xlfn.XLOOKUP(C2970,ESTACIONES!B:B,ESTACIONES!N:N,0,0,1)</f>
        <v>1.6562573616396086</v>
      </c>
      <c r="AG2970">
        <f>_xlfn.XLOOKUP(A2970,'L y W'!A:A,'L y W'!B:B,0,0,1)</f>
        <v>0</v>
      </c>
      <c r="AH2970">
        <f>_xlfn.XLOOKUP(A2970,'L y W'!A:A,'L y W'!C:C,0,0,1)</f>
        <v>0</v>
      </c>
    </row>
    <row r="2971" spans="1:34" x14ac:dyDescent="0.3">
      <c r="A2971" s="1">
        <v>5645</v>
      </c>
      <c r="B2971" s="1" t="s">
        <v>3715</v>
      </c>
      <c r="C2971" s="1" t="s">
        <v>53</v>
      </c>
      <c r="D2971" s="1">
        <v>2019</v>
      </c>
      <c r="E2971" s="1">
        <v>3</v>
      </c>
      <c r="F2971" s="1">
        <v>16</v>
      </c>
      <c r="G2971" s="1">
        <v>18</v>
      </c>
      <c r="H2971" s="1">
        <v>6</v>
      </c>
      <c r="I2971" s="1">
        <v>15</v>
      </c>
      <c r="J2971" s="1">
        <v>-29.768999999999998</v>
      </c>
      <c r="K2971" s="1">
        <v>-71.418999999999997</v>
      </c>
      <c r="L2971" s="1">
        <v>5.2</v>
      </c>
      <c r="M2971" s="1">
        <v>45.1</v>
      </c>
      <c r="N2971" s="1">
        <v>-30.258980000000001</v>
      </c>
      <c r="O2971" s="1">
        <v>-71.490459999999999</v>
      </c>
      <c r="P2971" s="1">
        <v>10</v>
      </c>
      <c r="Q2971" s="1">
        <v>364</v>
      </c>
      <c r="R2971" s="7">
        <v>1.87</v>
      </c>
      <c r="S2971" s="1">
        <v>195</v>
      </c>
      <c r="T2971" s="1">
        <v>25</v>
      </c>
      <c r="U2971" s="1">
        <v>109</v>
      </c>
      <c r="V2971" s="1">
        <v>353</v>
      </c>
      <c r="W2971" s="1">
        <v>67</v>
      </c>
      <c r="X2971" s="1">
        <v>81</v>
      </c>
      <c r="Y2971" s="1">
        <v>54.751346435475703</v>
      </c>
      <c r="Z2971" s="1">
        <v>70.940975722761792</v>
      </c>
      <c r="AA2971" s="1">
        <v>70.933799743652344</v>
      </c>
      <c r="AB2971" s="1" t="s">
        <v>3727</v>
      </c>
      <c r="AC2971" s="3">
        <v>9</v>
      </c>
      <c r="AD2971" s="3">
        <f>_xlfn.XLOOKUP(B2971,EVENTOS!B:B,EVENTOS!M:M,"--",0,1)</f>
        <v>555</v>
      </c>
      <c r="AE2971" s="3">
        <v>1</v>
      </c>
      <c r="AF2971" s="12">
        <f>_xlfn.XLOOKUP(C2971,ESTACIONES!B:B,ESTACIONES!N:N,0,0,1)</f>
        <v>4.3052866245068095</v>
      </c>
      <c r="AG2971">
        <f>_xlfn.XLOOKUP(A2971,'L y W'!A:A,'L y W'!B:B,0,0,1)</f>
        <v>0</v>
      </c>
      <c r="AH2971">
        <f>_xlfn.XLOOKUP(A2971,'L y W'!A:A,'L y W'!C:C,0,0,1)</f>
        <v>0</v>
      </c>
    </row>
    <row r="2972" spans="1:34" x14ac:dyDescent="0.3">
      <c r="A2972" s="1">
        <v>5648</v>
      </c>
      <c r="B2972" s="1" t="s">
        <v>3715</v>
      </c>
      <c r="C2972" s="1" t="s">
        <v>2800</v>
      </c>
      <c r="D2972" s="1">
        <v>2019</v>
      </c>
      <c r="E2972" s="1">
        <v>3</v>
      </c>
      <c r="F2972" s="1">
        <v>16</v>
      </c>
      <c r="G2972" s="1">
        <v>18</v>
      </c>
      <c r="H2972" s="1">
        <v>6</v>
      </c>
      <c r="I2972" s="1">
        <v>15</v>
      </c>
      <c r="J2972" s="1">
        <v>-29.768999999999998</v>
      </c>
      <c r="K2972" s="1">
        <v>-71.418999999999997</v>
      </c>
      <c r="L2972" s="1">
        <v>5.2</v>
      </c>
      <c r="M2972" s="1">
        <v>45.1</v>
      </c>
      <c r="N2972" s="1">
        <v>-30.601056</v>
      </c>
      <c r="O2972" s="1">
        <v>-71.201131000000004</v>
      </c>
      <c r="P2972" s="1">
        <v>197</v>
      </c>
      <c r="Q2972" s="1">
        <v>799</v>
      </c>
      <c r="R2972" s="7">
        <v>1.1000000000000001</v>
      </c>
      <c r="S2972" s="1">
        <v>195</v>
      </c>
      <c r="T2972" s="1">
        <v>25</v>
      </c>
      <c r="U2972" s="1">
        <v>109</v>
      </c>
      <c r="V2972" s="1">
        <v>353</v>
      </c>
      <c r="W2972" s="1">
        <v>67</v>
      </c>
      <c r="X2972" s="1">
        <v>81</v>
      </c>
      <c r="Y2972" s="1">
        <v>94.594381794576762</v>
      </c>
      <c r="Z2972" s="1">
        <v>104.88048091088329</v>
      </c>
      <c r="AA2972" s="1">
        <v>104.80609130859381</v>
      </c>
      <c r="AB2972" s="1" t="s">
        <v>3728</v>
      </c>
      <c r="AC2972" s="3">
        <v>158</v>
      </c>
      <c r="AD2972" s="3">
        <f>_xlfn.XLOOKUP(B2972,EVENTOS!B:B,EVENTOS!M:M,"--",0,1)</f>
        <v>555</v>
      </c>
      <c r="AE2972" s="3">
        <v>1</v>
      </c>
      <c r="AF2972" s="12">
        <f>_xlfn.XLOOKUP(C2972,ESTACIONES!B:B,ESTACIONES!N:N,0,0,1)</f>
        <v>2.4133977856306723</v>
      </c>
      <c r="AG2972">
        <f>_xlfn.XLOOKUP(A2972,'L y W'!A:A,'L y W'!B:B,0,0,1)</f>
        <v>0</v>
      </c>
      <c r="AH2972">
        <f>_xlfn.XLOOKUP(A2972,'L y W'!A:A,'L y W'!C:C,0,0,1)</f>
        <v>0</v>
      </c>
    </row>
    <row r="2973" spans="1:34" x14ac:dyDescent="0.3">
      <c r="A2973" s="1">
        <v>5649</v>
      </c>
      <c r="B2973" s="1" t="s">
        <v>3715</v>
      </c>
      <c r="C2973" s="1" t="s">
        <v>29</v>
      </c>
      <c r="D2973" s="1">
        <v>2019</v>
      </c>
      <c r="E2973" s="1">
        <v>3</v>
      </c>
      <c r="F2973" s="1">
        <v>16</v>
      </c>
      <c r="G2973" s="1">
        <v>18</v>
      </c>
      <c r="H2973" s="1">
        <v>6</v>
      </c>
      <c r="I2973" s="1">
        <v>15</v>
      </c>
      <c r="J2973" s="1">
        <v>-29.768999999999998</v>
      </c>
      <c r="K2973" s="1">
        <v>-71.418999999999997</v>
      </c>
      <c r="L2973" s="1">
        <v>5.2</v>
      </c>
      <c r="M2973" s="1">
        <v>45.1</v>
      </c>
      <c r="N2973" s="1">
        <v>-30.172699999999999</v>
      </c>
      <c r="O2973" s="1">
        <v>-70.799300000000002</v>
      </c>
      <c r="P2973" s="1">
        <v>0</v>
      </c>
      <c r="Q2973" s="1">
        <v>405</v>
      </c>
      <c r="R2973" s="7">
        <v>1.64</v>
      </c>
      <c r="S2973" s="1">
        <v>195</v>
      </c>
      <c r="T2973" s="1">
        <v>25</v>
      </c>
      <c r="U2973" s="1">
        <v>109</v>
      </c>
      <c r="V2973" s="1">
        <v>353</v>
      </c>
      <c r="W2973" s="1">
        <v>67</v>
      </c>
      <c r="X2973" s="1">
        <v>81</v>
      </c>
      <c r="Y2973" s="1">
        <v>74.698364725309546</v>
      </c>
      <c r="Z2973" s="1">
        <v>87.25741053134324</v>
      </c>
      <c r="AA2973" s="1">
        <v>87.340225219726563</v>
      </c>
      <c r="AB2973" s="1" t="s">
        <v>3729</v>
      </c>
      <c r="AC2973" s="3">
        <v>1</v>
      </c>
      <c r="AD2973" s="3">
        <f>_xlfn.XLOOKUP(B2973,EVENTOS!B:B,EVENTOS!M:M,"--",0,1)</f>
        <v>555</v>
      </c>
      <c r="AE2973" s="3">
        <v>1</v>
      </c>
      <c r="AF2973" s="12">
        <f>_xlfn.XLOOKUP(C2973,ESTACIONES!B:B,ESTACIONES!N:N,0,0,1)</f>
        <v>5.4872095279552653</v>
      </c>
      <c r="AG2973">
        <f>_xlfn.XLOOKUP(A2973,'L y W'!A:A,'L y W'!B:B,0,0,1)</f>
        <v>0</v>
      </c>
      <c r="AH2973">
        <f>_xlfn.XLOOKUP(A2973,'L y W'!A:A,'L y W'!C:C,0,0,1)</f>
        <v>0</v>
      </c>
    </row>
    <row r="2974" spans="1:34" x14ac:dyDescent="0.3">
      <c r="A2974" s="1">
        <v>565</v>
      </c>
      <c r="B2974" s="1" t="s">
        <v>3701</v>
      </c>
      <c r="C2974" s="1" t="s">
        <v>169</v>
      </c>
      <c r="D2974" s="1">
        <v>2014</v>
      </c>
      <c r="E2974" s="1">
        <v>7</v>
      </c>
      <c r="F2974" s="1">
        <v>13</v>
      </c>
      <c r="G2974" s="1">
        <v>7</v>
      </c>
      <c r="H2974" s="1">
        <v>18</v>
      </c>
      <c r="I2974" s="1">
        <v>24</v>
      </c>
      <c r="J2974" s="1">
        <v>-30.736000000000001</v>
      </c>
      <c r="K2974" s="1">
        <v>-70.665000000000006</v>
      </c>
      <c r="L2974" s="1">
        <v>5.7</v>
      </c>
      <c r="M2974" s="1">
        <v>86.3</v>
      </c>
      <c r="N2974" s="1">
        <v>-33.048060999999997</v>
      </c>
      <c r="O2974" s="1">
        <v>-71.604500000000002</v>
      </c>
      <c r="P2974" s="1">
        <v>0</v>
      </c>
      <c r="Q2974" s="1">
        <v>317</v>
      </c>
      <c r="R2974" s="7">
        <v>1.61</v>
      </c>
      <c r="S2974" s="1">
        <v>290</v>
      </c>
      <c r="T2974" s="1">
        <v>7</v>
      </c>
      <c r="U2974" s="1">
        <v>32</v>
      </c>
      <c r="V2974" s="1">
        <v>168</v>
      </c>
      <c r="W2974" s="1">
        <v>86</v>
      </c>
      <c r="X2974" s="1">
        <v>96</v>
      </c>
      <c r="Y2974" s="1">
        <v>271.33809582827166</v>
      </c>
      <c r="Z2974" s="1">
        <v>284.7315441740032</v>
      </c>
      <c r="AA2974" s="1">
        <v>281.83935546875</v>
      </c>
      <c r="AB2974" s="1" t="s">
        <v>3730</v>
      </c>
      <c r="AC2974" s="3">
        <v>36</v>
      </c>
      <c r="AD2974" s="3">
        <f>_xlfn.XLOOKUP(B2974,EVENTOS!B:B,EVENTOS!M:M,"--",0,1)</f>
        <v>553</v>
      </c>
      <c r="AE2974" s="3">
        <v>2</v>
      </c>
      <c r="AF2974" s="12">
        <f>_xlfn.XLOOKUP(C2974,ESTACIONES!B:B,ESTACIONES!N:N,0,0,1)</f>
        <v>4.311696339662153</v>
      </c>
      <c r="AG2974">
        <f>_xlfn.XLOOKUP(A2974,'L y W'!A:A,'L y W'!B:B,0,0,1)</f>
        <v>6.4091435664477645</v>
      </c>
      <c r="AH2974">
        <f>_xlfn.XLOOKUP(A2974,'L y W'!A:A,'L y W'!C:C,0,0,1)</f>
        <v>6.4639799399953457</v>
      </c>
    </row>
    <row r="2975" spans="1:34" x14ac:dyDescent="0.3">
      <c r="A2975" s="1">
        <v>5653</v>
      </c>
      <c r="B2975" s="1" t="s">
        <v>3731</v>
      </c>
      <c r="C2975" s="1" t="s">
        <v>88</v>
      </c>
      <c r="D2975" s="1">
        <v>2019</v>
      </c>
      <c r="E2975" s="1">
        <v>3</v>
      </c>
      <c r="F2975" s="1">
        <v>25</v>
      </c>
      <c r="G2975" s="1">
        <v>10</v>
      </c>
      <c r="H2975" s="1">
        <v>52</v>
      </c>
      <c r="I2975" s="1">
        <v>40</v>
      </c>
      <c r="J2975" s="1">
        <v>-21.338000000000001</v>
      </c>
      <c r="K2975" s="1">
        <v>-70.14</v>
      </c>
      <c r="L2975" s="1">
        <v>4.9000000000000004</v>
      </c>
      <c r="M2975" s="1">
        <v>66.5</v>
      </c>
      <c r="N2975" s="1">
        <v>-20.256270000000001</v>
      </c>
      <c r="O2975" s="1">
        <v>-69.786010000000005</v>
      </c>
      <c r="P2975" s="1">
        <v>0</v>
      </c>
      <c r="Q2975" s="1">
        <v>344</v>
      </c>
      <c r="R2975" s="7">
        <v>2.4700000000000002</v>
      </c>
      <c r="S2975" s="1">
        <v>199</v>
      </c>
      <c r="T2975" s="1">
        <v>16</v>
      </c>
      <c r="U2975" s="1">
        <v>-83</v>
      </c>
      <c r="V2975" s="1">
        <v>12</v>
      </c>
      <c r="W2975" s="1">
        <v>74</v>
      </c>
      <c r="X2975" s="1">
        <v>-92</v>
      </c>
      <c r="Y2975" s="1">
        <v>125.30507525551695</v>
      </c>
      <c r="Z2975" s="1">
        <v>141.85771704348963</v>
      </c>
      <c r="AA2975" s="1">
        <v>141.82627868652341</v>
      </c>
      <c r="AB2975" s="1" t="s">
        <v>3732</v>
      </c>
      <c r="AC2975" s="3">
        <v>15</v>
      </c>
      <c r="AD2975" s="3">
        <f>_xlfn.XLOOKUP(B2975,EVENTOS!B:B,EVENTOS!M:M,"--",0,1)</f>
        <v>556</v>
      </c>
      <c r="AE2975" s="3">
        <v>2</v>
      </c>
      <c r="AF2975" s="12">
        <f>_xlfn.XLOOKUP(C2975,ESTACIONES!B:B,ESTACIONES!N:N,0,0,1)</f>
        <v>4.7744005541349805</v>
      </c>
      <c r="AG2975">
        <f>_xlfn.XLOOKUP(A2975,'L y W'!A:A,'L y W'!B:B,0,0,1)</f>
        <v>0</v>
      </c>
      <c r="AH2975">
        <f>_xlfn.XLOOKUP(A2975,'L y W'!A:A,'L y W'!C:C,0,0,1)</f>
        <v>0</v>
      </c>
    </row>
    <row r="2976" spans="1:34" x14ac:dyDescent="0.3">
      <c r="A2976" s="1">
        <v>5654</v>
      </c>
      <c r="B2976" s="1" t="s">
        <v>3731</v>
      </c>
      <c r="C2976" s="1" t="s">
        <v>406</v>
      </c>
      <c r="D2976" s="1">
        <v>2019</v>
      </c>
      <c r="E2976" s="1">
        <v>3</v>
      </c>
      <c r="F2976" s="1">
        <v>25</v>
      </c>
      <c r="G2976" s="1">
        <v>10</v>
      </c>
      <c r="H2976" s="1">
        <v>52</v>
      </c>
      <c r="I2976" s="1">
        <v>40</v>
      </c>
      <c r="J2976" s="1">
        <v>-21.338000000000001</v>
      </c>
      <c r="K2976" s="1">
        <v>-70.14</v>
      </c>
      <c r="L2976" s="1">
        <v>4.9000000000000004</v>
      </c>
      <c r="M2976" s="1">
        <v>66.5</v>
      </c>
      <c r="N2976" s="1">
        <v>-19.995450000000002</v>
      </c>
      <c r="O2976" s="1">
        <v>-69.767070000000004</v>
      </c>
      <c r="P2976" s="1">
        <v>0</v>
      </c>
      <c r="Q2976" s="1">
        <v>418</v>
      </c>
      <c r="R2976" s="7">
        <v>2.8</v>
      </c>
      <c r="S2976" s="1">
        <v>199</v>
      </c>
      <c r="T2976" s="1">
        <v>16</v>
      </c>
      <c r="U2976" s="1">
        <v>-83</v>
      </c>
      <c r="V2976" s="1">
        <v>12</v>
      </c>
      <c r="W2976" s="1">
        <v>74</v>
      </c>
      <c r="X2976" s="1">
        <v>-92</v>
      </c>
      <c r="Y2976" s="1">
        <v>153.63272143089182</v>
      </c>
      <c r="Z2976" s="1">
        <v>167.40747621973759</v>
      </c>
      <c r="AA2976" s="1">
        <v>167.37336730957031</v>
      </c>
      <c r="AB2976" s="1" t="s">
        <v>3733</v>
      </c>
      <c r="AC2976" s="3">
        <v>50</v>
      </c>
      <c r="AD2976" s="3">
        <f>_xlfn.XLOOKUP(B2976,EVENTOS!B:B,EVENTOS!M:M,"--",0,1)</f>
        <v>556</v>
      </c>
      <c r="AE2976" s="3">
        <v>2</v>
      </c>
      <c r="AF2976" s="12">
        <f>_xlfn.XLOOKUP(C2976,ESTACIONES!B:B,ESTACIONES!N:N,0,0,1)</f>
        <v>3.6247955390389586</v>
      </c>
      <c r="AG2976">
        <f>_xlfn.XLOOKUP(A2976,'L y W'!A:A,'L y W'!B:B,0,0,1)</f>
        <v>0</v>
      </c>
      <c r="AH2976">
        <f>_xlfn.XLOOKUP(A2976,'L y W'!A:A,'L y W'!C:C,0,0,1)</f>
        <v>0</v>
      </c>
    </row>
    <row r="2977" spans="1:34" x14ac:dyDescent="0.3">
      <c r="A2977" s="1">
        <v>5656</v>
      </c>
      <c r="B2977" s="1" t="s">
        <v>3731</v>
      </c>
      <c r="C2977" s="1" t="s">
        <v>477</v>
      </c>
      <c r="D2977" s="1">
        <v>2019</v>
      </c>
      <c r="E2977" s="1">
        <v>3</v>
      </c>
      <c r="F2977" s="1">
        <v>25</v>
      </c>
      <c r="G2977" s="1">
        <v>10</v>
      </c>
      <c r="H2977" s="1">
        <v>52</v>
      </c>
      <c r="I2977" s="1">
        <v>40</v>
      </c>
      <c r="J2977" s="1">
        <v>-21.338000000000001</v>
      </c>
      <c r="K2977" s="1">
        <v>-70.14</v>
      </c>
      <c r="L2977" s="1">
        <v>4.9000000000000004</v>
      </c>
      <c r="M2977" s="1">
        <v>66.5</v>
      </c>
      <c r="N2977" s="1">
        <v>-20.2393</v>
      </c>
      <c r="O2977" s="1">
        <v>-70.05395</v>
      </c>
      <c r="P2977" s="1">
        <v>692</v>
      </c>
      <c r="Q2977" s="1">
        <v>1003</v>
      </c>
      <c r="R2977" s="7">
        <v>9.5714285714285712</v>
      </c>
      <c r="S2977" s="1">
        <v>199</v>
      </c>
      <c r="T2977" s="1">
        <v>16</v>
      </c>
      <c r="U2977" s="1">
        <v>-83</v>
      </c>
      <c r="V2977" s="1">
        <v>12</v>
      </c>
      <c r="W2977" s="1">
        <v>74</v>
      </c>
      <c r="X2977" s="1">
        <v>-92</v>
      </c>
      <c r="Y2977" s="1">
        <v>121.9712922743354</v>
      </c>
      <c r="Z2977" s="1">
        <v>139.25430335566421</v>
      </c>
      <c r="AA2977" s="1">
        <v>138.92250061035159</v>
      </c>
      <c r="AB2977" s="1" t="s">
        <v>3734</v>
      </c>
      <c r="AC2977" s="3">
        <v>54</v>
      </c>
      <c r="AD2977" s="3">
        <f>_xlfn.XLOOKUP(B2977,EVENTOS!B:B,EVENTOS!M:M,"--",0,1)</f>
        <v>556</v>
      </c>
      <c r="AE2977" s="3">
        <v>2</v>
      </c>
      <c r="AF2977" s="12">
        <f>_xlfn.XLOOKUP(C2977,ESTACIONES!B:B,ESTACIONES!N:N,0,0,1)</f>
        <v>1.5334993142356375</v>
      </c>
      <c r="AG2977">
        <f>_xlfn.XLOOKUP(A2977,'L y W'!A:A,'L y W'!B:B,0,0,1)</f>
        <v>0</v>
      </c>
      <c r="AH2977">
        <f>_xlfn.XLOOKUP(A2977,'L y W'!A:A,'L y W'!C:C,0,0,1)</f>
        <v>0</v>
      </c>
    </row>
    <row r="2978" spans="1:34" x14ac:dyDescent="0.3">
      <c r="A2978" s="1">
        <v>5659</v>
      </c>
      <c r="B2978" s="1" t="s">
        <v>3735</v>
      </c>
      <c r="C2978" s="1" t="s">
        <v>2391</v>
      </c>
      <c r="D2978" s="1">
        <v>2019</v>
      </c>
      <c r="E2978" s="1">
        <v>3</v>
      </c>
      <c r="F2978" s="1">
        <v>27</v>
      </c>
      <c r="G2978" s="1">
        <v>3</v>
      </c>
      <c r="H2978" s="1">
        <v>57</v>
      </c>
      <c r="I2978" s="1">
        <v>10</v>
      </c>
      <c r="J2978" s="1">
        <v>-18.440999999999999</v>
      </c>
      <c r="K2978" s="1">
        <v>-69.587999999999994</v>
      </c>
      <c r="L2978" s="1">
        <v>4.5999999999999996</v>
      </c>
      <c r="M2978" s="1">
        <v>117.3</v>
      </c>
      <c r="N2978" s="1">
        <v>-18.486319999999999</v>
      </c>
      <c r="O2978" s="1">
        <v>-70.300539999999998</v>
      </c>
      <c r="P2978" s="1">
        <v>44</v>
      </c>
      <c r="Q2978" s="1">
        <v>446</v>
      </c>
      <c r="R2978" s="7">
        <v>1.2</v>
      </c>
      <c r="S2978" s="1">
        <v>96</v>
      </c>
      <c r="T2978" s="1">
        <v>11</v>
      </c>
      <c r="U2978" s="1">
        <v>-164</v>
      </c>
      <c r="V2978" s="1">
        <v>350</v>
      </c>
      <c r="W2978" s="1">
        <v>87</v>
      </c>
      <c r="X2978" s="1">
        <v>-79</v>
      </c>
      <c r="Y2978" s="1">
        <v>75.428796686870641</v>
      </c>
      <c r="Z2978" s="1">
        <v>139.49594153820127</v>
      </c>
      <c r="AA2978" s="1">
        <v>139.4653015136719</v>
      </c>
      <c r="AB2978" s="1" t="s">
        <v>3736</v>
      </c>
      <c r="AC2978" s="3">
        <v>142</v>
      </c>
      <c r="AD2978" s="3">
        <f>_xlfn.XLOOKUP(B2978,EVENTOS!B:B,EVENTOS!M:M,"--",0,1)</f>
        <v>557</v>
      </c>
      <c r="AE2978" s="3">
        <v>2</v>
      </c>
      <c r="AF2978" s="12">
        <f>_xlfn.XLOOKUP(C2978,ESTACIONES!B:B,ESTACIONES!N:N,0,0,1)</f>
        <v>2.4950659697317303</v>
      </c>
      <c r="AG2978">
        <f>_xlfn.XLOOKUP(A2978,'L y W'!A:A,'L y W'!B:B,0,0,1)</f>
        <v>0</v>
      </c>
      <c r="AH2978">
        <f>_xlfn.XLOOKUP(A2978,'L y W'!A:A,'L y W'!C:C,0,0,1)</f>
        <v>0</v>
      </c>
    </row>
    <row r="2979" spans="1:34" x14ac:dyDescent="0.3">
      <c r="A2979" s="1">
        <v>566</v>
      </c>
      <c r="B2979" s="1" t="s">
        <v>3737</v>
      </c>
      <c r="C2979" s="1" t="s">
        <v>470</v>
      </c>
      <c r="D2979" s="1">
        <v>2014</v>
      </c>
      <c r="E2979" s="1">
        <v>7</v>
      </c>
      <c r="F2979" s="1">
        <v>13</v>
      </c>
      <c r="G2979" s="1">
        <v>7</v>
      </c>
      <c r="H2979" s="1">
        <v>18</v>
      </c>
      <c r="I2979" s="1">
        <v>25</v>
      </c>
      <c r="J2979" s="1">
        <v>-30.748000000000001</v>
      </c>
      <c r="K2979" s="1">
        <v>-70.62</v>
      </c>
      <c r="L2979" s="1">
        <v>5.6</v>
      </c>
      <c r="M2979" s="1">
        <v>83.4</v>
      </c>
      <c r="N2979" s="1">
        <v>-31.203700000000001</v>
      </c>
      <c r="O2979" s="1">
        <v>-71.000299999999996</v>
      </c>
      <c r="P2979" s="1">
        <v>0</v>
      </c>
      <c r="Q2979" s="1">
        <v>555</v>
      </c>
      <c r="R2979" s="7">
        <v>4.4800000000000004</v>
      </c>
      <c r="S2979" s="1">
        <v>290</v>
      </c>
      <c r="T2979" s="1">
        <v>7</v>
      </c>
      <c r="U2979" s="1">
        <v>32</v>
      </c>
      <c r="V2979" s="1">
        <v>168</v>
      </c>
      <c r="W2979" s="1">
        <v>86</v>
      </c>
      <c r="X2979" s="1">
        <v>96</v>
      </c>
      <c r="Y2979" s="1">
        <v>62.228508918946872</v>
      </c>
      <c r="Z2979" s="1">
        <v>104.05742319640369</v>
      </c>
      <c r="AA2979" s="1">
        <v>101.72862243652339</v>
      </c>
      <c r="AB2979" s="1" t="s">
        <v>3738</v>
      </c>
      <c r="AC2979" s="3">
        <v>52</v>
      </c>
      <c r="AD2979" s="3">
        <f>_xlfn.XLOOKUP(B2979,EVENTOS!B:B,EVENTOS!M:M,"--",0,1)</f>
        <v>558</v>
      </c>
      <c r="AE2979" s="3">
        <v>2</v>
      </c>
      <c r="AF2979" s="12">
        <f>_xlfn.XLOOKUP(C2979,ESTACIONES!B:B,ESTACIONES!N:N,0,0,1)</f>
        <v>4.5935928012608978</v>
      </c>
      <c r="AG2979">
        <f>_xlfn.XLOOKUP(A2979,'L y W'!A:A,'L y W'!B:B,0,0,1)</f>
        <v>5.5641649987299706</v>
      </c>
      <c r="AH2979">
        <f>_xlfn.XLOOKUP(A2979,'L y W'!A:A,'L y W'!C:C,0,0,1)</f>
        <v>5.8479008414448064</v>
      </c>
    </row>
    <row r="2980" spans="1:34" x14ac:dyDescent="0.3">
      <c r="A2980" s="1">
        <v>5660</v>
      </c>
      <c r="B2980" s="1" t="s">
        <v>3735</v>
      </c>
      <c r="C2980" s="1" t="s">
        <v>1631</v>
      </c>
      <c r="D2980" s="1">
        <v>2019</v>
      </c>
      <c r="E2980" s="1">
        <v>3</v>
      </c>
      <c r="F2980" s="1">
        <v>27</v>
      </c>
      <c r="G2980" s="1">
        <v>3</v>
      </c>
      <c r="H2980" s="1">
        <v>57</v>
      </c>
      <c r="I2980" s="1">
        <v>10</v>
      </c>
      <c r="J2980" s="1">
        <v>-18.440999999999999</v>
      </c>
      <c r="K2980" s="1">
        <v>-69.587999999999994</v>
      </c>
      <c r="L2980" s="1">
        <v>4.5999999999999996</v>
      </c>
      <c r="M2980" s="1">
        <v>117.3</v>
      </c>
      <c r="N2980" s="1">
        <v>-18.452459999999999</v>
      </c>
      <c r="O2980" s="1">
        <v>-70.066739999999996</v>
      </c>
      <c r="P2980" s="1">
        <v>624</v>
      </c>
      <c r="Q2980" s="1">
        <v>560</v>
      </c>
      <c r="R2980" s="7">
        <v>2.2000000000000002</v>
      </c>
      <c r="S2980" s="1">
        <v>96</v>
      </c>
      <c r="T2980" s="1">
        <v>11</v>
      </c>
      <c r="U2980" s="1">
        <v>-164</v>
      </c>
      <c r="V2980" s="1">
        <v>350</v>
      </c>
      <c r="W2980" s="1">
        <v>87</v>
      </c>
      <c r="X2980" s="1">
        <v>-79</v>
      </c>
      <c r="Y2980" s="1">
        <v>50.587642538214496</v>
      </c>
      <c r="Z2980" s="1">
        <v>128.31671502019589</v>
      </c>
      <c r="AA2980" s="1">
        <v>127.7448654174805</v>
      </c>
      <c r="AB2980" s="1" t="s">
        <v>3739</v>
      </c>
      <c r="AC2980" s="3">
        <v>103</v>
      </c>
      <c r="AD2980" s="3">
        <f>_xlfn.XLOOKUP(B2980,EVENTOS!B:B,EVENTOS!M:M,"--",0,1)</f>
        <v>557</v>
      </c>
      <c r="AE2980" s="3">
        <v>2</v>
      </c>
      <c r="AF2980" s="12">
        <f>_xlfn.XLOOKUP(C2980,ESTACIONES!B:B,ESTACIONES!N:N,0,0,1)</f>
        <v>3.6794579338006224</v>
      </c>
      <c r="AG2980">
        <f>_xlfn.XLOOKUP(A2980,'L y W'!A:A,'L y W'!B:B,0,0,1)</f>
        <v>0</v>
      </c>
      <c r="AH2980">
        <f>_xlfn.XLOOKUP(A2980,'L y W'!A:A,'L y W'!C:C,0,0,1)</f>
        <v>0</v>
      </c>
    </row>
    <row r="2981" spans="1:34" x14ac:dyDescent="0.3">
      <c r="A2981" s="1">
        <v>567</v>
      </c>
      <c r="B2981" s="1" t="s">
        <v>3737</v>
      </c>
      <c r="C2981" s="1" t="s">
        <v>120</v>
      </c>
      <c r="D2981" s="1">
        <v>2014</v>
      </c>
      <c r="E2981" s="1">
        <v>7</v>
      </c>
      <c r="F2981" s="1">
        <v>13</v>
      </c>
      <c r="G2981" s="1">
        <v>7</v>
      </c>
      <c r="H2981" s="1">
        <v>18</v>
      </c>
      <c r="I2981" s="1">
        <v>25</v>
      </c>
      <c r="J2981" s="1">
        <v>-30.748000000000001</v>
      </c>
      <c r="K2981" s="1">
        <v>-70.62</v>
      </c>
      <c r="L2981" s="1">
        <v>5.6</v>
      </c>
      <c r="M2981" s="1">
        <v>83.4</v>
      </c>
      <c r="N2981" s="1">
        <v>-30.838899999999999</v>
      </c>
      <c r="O2981" s="1">
        <v>-70.689099999999996</v>
      </c>
      <c r="P2981" s="1">
        <v>0</v>
      </c>
      <c r="Q2981" s="1">
        <v>639</v>
      </c>
      <c r="R2981" s="7">
        <v>7.79</v>
      </c>
      <c r="S2981" s="1">
        <v>290</v>
      </c>
      <c r="T2981" s="1">
        <v>7</v>
      </c>
      <c r="U2981" s="1">
        <v>32</v>
      </c>
      <c r="V2981" s="1">
        <v>168</v>
      </c>
      <c r="W2981" s="1">
        <v>86</v>
      </c>
      <c r="X2981" s="1">
        <v>96</v>
      </c>
      <c r="Y2981" s="1">
        <v>12.054003033808945</v>
      </c>
      <c r="Z2981" s="1">
        <v>84.266594740377855</v>
      </c>
      <c r="AA2981" s="1">
        <v>105.74</v>
      </c>
      <c r="AB2981" s="1" t="s">
        <v>3740</v>
      </c>
      <c r="AC2981" s="3">
        <v>21</v>
      </c>
      <c r="AD2981" s="3">
        <f>_xlfn.XLOOKUP(B2981,EVENTOS!B:B,EVENTOS!M:M,"--",0,1)</f>
        <v>558</v>
      </c>
      <c r="AE2981" s="3">
        <v>2</v>
      </c>
      <c r="AF2981" s="12">
        <f>_xlfn.XLOOKUP(C2981,ESTACIONES!B:B,ESTACIONES!N:N,0,0,1)</f>
        <v>2.3804747433105566</v>
      </c>
      <c r="AG2981">
        <f>_xlfn.XLOOKUP(A2981,'L y W'!A:A,'L y W'!B:B,0,0,1)</f>
        <v>5.5641649987299706</v>
      </c>
      <c r="AH2981">
        <f>_xlfn.XLOOKUP(A2981,'L y W'!A:A,'L y W'!C:C,0,0,1)</f>
        <v>5.8479008414448064</v>
      </c>
    </row>
    <row r="2982" spans="1:34" x14ac:dyDescent="0.3">
      <c r="A2982" s="1">
        <v>5672</v>
      </c>
      <c r="B2982" s="1" t="s">
        <v>3741</v>
      </c>
      <c r="C2982" s="1" t="s">
        <v>925</v>
      </c>
      <c r="D2982" s="1">
        <v>2019</v>
      </c>
      <c r="E2982" s="1">
        <v>3</v>
      </c>
      <c r="F2982" s="1">
        <v>28</v>
      </c>
      <c r="G2982" s="1">
        <v>15</v>
      </c>
      <c r="H2982" s="1">
        <v>5</v>
      </c>
      <c r="I2982" s="1">
        <v>32</v>
      </c>
      <c r="J2982" s="1">
        <v>-24.603000000000002</v>
      </c>
      <c r="K2982" s="1">
        <v>-70.123999999999995</v>
      </c>
      <c r="L2982" s="1">
        <v>5.5</v>
      </c>
      <c r="M2982" s="1">
        <v>61.3</v>
      </c>
      <c r="N2982" s="1">
        <v>-25.407620000000001</v>
      </c>
      <c r="O2982" s="1">
        <v>-70.488470000000007</v>
      </c>
      <c r="P2982" s="1">
        <v>10</v>
      </c>
      <c r="Q2982" s="1">
        <v>517</v>
      </c>
      <c r="R2982" s="7">
        <v>6.5</v>
      </c>
      <c r="S2982" s="1">
        <v>0</v>
      </c>
      <c r="T2982" s="1">
        <v>24</v>
      </c>
      <c r="U2982" s="1">
        <v>101</v>
      </c>
      <c r="V2982" s="1">
        <v>168</v>
      </c>
      <c r="W2982" s="1">
        <v>67</v>
      </c>
      <c r="X2982" s="1">
        <v>85</v>
      </c>
      <c r="Y2982" s="1">
        <v>96.424974134716749</v>
      </c>
      <c r="Z2982" s="1">
        <v>114.26588177089779</v>
      </c>
      <c r="AA2982" s="1">
        <v>114.2932510375977</v>
      </c>
      <c r="AB2982" s="1" t="s">
        <v>3742</v>
      </c>
      <c r="AC2982" s="3">
        <v>79</v>
      </c>
      <c r="AD2982" s="3">
        <f>_xlfn.XLOOKUP(B2982,EVENTOS!B:B,EVENTOS!M:M,"--",0,1)</f>
        <v>559</v>
      </c>
      <c r="AE2982" s="3">
        <v>1</v>
      </c>
      <c r="AF2982" s="12">
        <f>_xlfn.XLOOKUP(C2982,ESTACIONES!B:B,ESTACIONES!N:N,0,0,1)</f>
        <v>4.9096191577978914</v>
      </c>
      <c r="AG2982">
        <f>_xlfn.XLOOKUP(A2982,'L y W'!A:A,'L y W'!B:B,0,0,1)</f>
        <v>0</v>
      </c>
      <c r="AH2982">
        <f>_xlfn.XLOOKUP(A2982,'L y W'!A:A,'L y W'!C:C,0,0,1)</f>
        <v>0</v>
      </c>
    </row>
    <row r="2983" spans="1:34" x14ac:dyDescent="0.3">
      <c r="A2983" s="1">
        <v>5676</v>
      </c>
      <c r="B2983" s="1" t="s">
        <v>3741</v>
      </c>
      <c r="C2983" s="1" t="s">
        <v>443</v>
      </c>
      <c r="D2983" s="1">
        <v>2019</v>
      </c>
      <c r="E2983" s="1">
        <v>3</v>
      </c>
      <c r="F2983" s="1">
        <v>28</v>
      </c>
      <c r="G2983" s="1">
        <v>15</v>
      </c>
      <c r="H2983" s="1">
        <v>5</v>
      </c>
      <c r="I2983" s="1">
        <v>32</v>
      </c>
      <c r="J2983" s="1">
        <v>-24.603000000000002</v>
      </c>
      <c r="K2983" s="1">
        <v>-70.123999999999995</v>
      </c>
      <c r="L2983" s="1">
        <v>5.5</v>
      </c>
      <c r="M2983" s="1">
        <v>61.3</v>
      </c>
      <c r="N2983" s="1">
        <v>-25.162600000000001</v>
      </c>
      <c r="O2983" s="1">
        <v>-69.590400000000002</v>
      </c>
      <c r="P2983" s="1">
        <v>0</v>
      </c>
      <c r="Q2983" s="1">
        <v>820</v>
      </c>
      <c r="R2983" s="7">
        <v>17.5</v>
      </c>
      <c r="S2983" s="1">
        <v>0</v>
      </c>
      <c r="T2983" s="1">
        <v>24</v>
      </c>
      <c r="U2983" s="1">
        <v>101</v>
      </c>
      <c r="V2983" s="1">
        <v>168</v>
      </c>
      <c r="W2983" s="1">
        <v>67</v>
      </c>
      <c r="X2983" s="1">
        <v>85</v>
      </c>
      <c r="Y2983" s="1">
        <v>82.155697084329887</v>
      </c>
      <c r="Z2983" s="1">
        <v>102.50487092529882</v>
      </c>
      <c r="AA2983" s="1">
        <v>102.56674957275391</v>
      </c>
      <c r="AB2983" s="1" t="s">
        <v>3743</v>
      </c>
      <c r="AC2983" s="3">
        <v>51</v>
      </c>
      <c r="AD2983" s="3">
        <f>_xlfn.XLOOKUP(B2983,EVENTOS!B:B,EVENTOS!M:M,"--",0,1)</f>
        <v>559</v>
      </c>
      <c r="AE2983" s="3">
        <v>1</v>
      </c>
      <c r="AF2983" s="12">
        <f>_xlfn.XLOOKUP(C2983,ESTACIONES!B:B,ESTACIONES!N:N,0,0,1)</f>
        <v>2.1335611191495798</v>
      </c>
      <c r="AG2983">
        <f>_xlfn.XLOOKUP(A2983,'L y W'!A:A,'L y W'!B:B,0,0,1)</f>
        <v>0</v>
      </c>
      <c r="AH2983">
        <f>_xlfn.XLOOKUP(A2983,'L y W'!A:A,'L y W'!C:C,0,0,1)</f>
        <v>0</v>
      </c>
    </row>
    <row r="2984" spans="1:34" x14ac:dyDescent="0.3">
      <c r="A2984" s="1">
        <v>5682</v>
      </c>
      <c r="B2984" s="1" t="s">
        <v>3744</v>
      </c>
      <c r="C2984" s="1" t="s">
        <v>93</v>
      </c>
      <c r="D2984" s="1">
        <v>2019</v>
      </c>
      <c r="E2984" s="1">
        <v>4</v>
      </c>
      <c r="F2984" s="1">
        <v>4</v>
      </c>
      <c r="G2984" s="1">
        <v>12</v>
      </c>
      <c r="H2984" s="1">
        <v>0</v>
      </c>
      <c r="I2984" s="1">
        <v>8</v>
      </c>
      <c r="J2984" s="1">
        <v>-30.251000000000001</v>
      </c>
      <c r="K2984" s="1">
        <v>-71.200999999999993</v>
      </c>
      <c r="L2984" s="1">
        <v>4.7</v>
      </c>
      <c r="M2984" s="1">
        <v>64.400000000000006</v>
      </c>
      <c r="N2984" s="1">
        <v>-29.877189999999999</v>
      </c>
      <c r="O2984" s="1">
        <v>-71.237870000000001</v>
      </c>
      <c r="P2984" s="1">
        <v>0</v>
      </c>
      <c r="Q2984" s="1">
        <v>399</v>
      </c>
      <c r="R2984" s="7">
        <v>1.18</v>
      </c>
      <c r="S2984" s="1" t="s">
        <v>38</v>
      </c>
      <c r="T2984" s="1" t="s">
        <v>38</v>
      </c>
      <c r="U2984" s="1" t="s">
        <v>38</v>
      </c>
      <c r="V2984" s="1" t="s">
        <v>38</v>
      </c>
      <c r="W2984" s="1" t="s">
        <v>38</v>
      </c>
      <c r="X2984" s="1" t="s">
        <v>38</v>
      </c>
      <c r="Y2984" s="1">
        <v>41.590382046374621</v>
      </c>
      <c r="Z2984" s="1">
        <v>76.662375900851131</v>
      </c>
      <c r="AA2984" s="1">
        <v>76.662375900851131</v>
      </c>
      <c r="AB2984" s="1" t="s">
        <v>3745</v>
      </c>
      <c r="AC2984" s="3">
        <v>16</v>
      </c>
      <c r="AD2984" s="3">
        <f>_xlfn.XLOOKUP(B2984,EVENTOS!B:B,EVENTOS!M:M,"--",0,1)</f>
        <v>560</v>
      </c>
      <c r="AE2984" s="3">
        <v>2</v>
      </c>
      <c r="AF2984" s="12">
        <f>_xlfn.XLOOKUP(C2984,ESTACIONES!B:B,ESTACIONES!N:N,0,0,1)</f>
        <v>2.8226612561991336</v>
      </c>
      <c r="AG2984" t="e">
        <f>_xlfn.XLOOKUP(A2984,'L y W'!A:A,'L y W'!B:B,0,0,1)</f>
        <v>#N/A</v>
      </c>
      <c r="AH2984" t="e">
        <f>_xlfn.XLOOKUP(A2984,'L y W'!A:A,'L y W'!C:C,0,0,1)</f>
        <v>#N/A</v>
      </c>
    </row>
    <row r="2985" spans="1:34" x14ac:dyDescent="0.3">
      <c r="A2985" s="1">
        <v>5686</v>
      </c>
      <c r="B2985" s="1" t="s">
        <v>3744</v>
      </c>
      <c r="C2985" s="1" t="s">
        <v>2782</v>
      </c>
      <c r="D2985" s="1">
        <v>2019</v>
      </c>
      <c r="E2985" s="1">
        <v>4</v>
      </c>
      <c r="F2985" s="1">
        <v>4</v>
      </c>
      <c r="G2985" s="1">
        <v>12</v>
      </c>
      <c r="H2985" s="1">
        <v>0</v>
      </c>
      <c r="I2985" s="1">
        <v>8</v>
      </c>
      <c r="J2985" s="1">
        <v>-30.251000000000001</v>
      </c>
      <c r="K2985" s="1">
        <v>-71.200999999999993</v>
      </c>
      <c r="L2985" s="1">
        <v>4.7</v>
      </c>
      <c r="M2985" s="1">
        <v>64.400000000000006</v>
      </c>
      <c r="N2985" s="1">
        <v>-31.187277999999999</v>
      </c>
      <c r="O2985" s="1">
        <v>-71.000805999999997</v>
      </c>
      <c r="P2985" s="1">
        <v>922</v>
      </c>
      <c r="Q2985" s="1">
        <v>827</v>
      </c>
      <c r="R2985" s="7">
        <v>1.63</v>
      </c>
      <c r="S2985" s="1" t="s">
        <v>38</v>
      </c>
      <c r="T2985" s="1" t="s">
        <v>38</v>
      </c>
      <c r="U2985" s="1" t="s">
        <v>38</v>
      </c>
      <c r="V2985" s="1" t="s">
        <v>38</v>
      </c>
      <c r="W2985" s="1" t="s">
        <v>38</v>
      </c>
      <c r="X2985" s="1" t="s">
        <v>38</v>
      </c>
      <c r="Y2985" s="1">
        <v>105.55633914512941</v>
      </c>
      <c r="Z2985" s="1">
        <v>124.13341378420873</v>
      </c>
      <c r="AA2985" s="1">
        <v>124.13341378420873</v>
      </c>
      <c r="AB2985" s="1" t="s">
        <v>3746</v>
      </c>
      <c r="AC2985" s="3">
        <v>157</v>
      </c>
      <c r="AD2985" s="3">
        <f>_xlfn.XLOOKUP(B2985,EVENTOS!B:B,EVENTOS!M:M,"--",0,1)</f>
        <v>560</v>
      </c>
      <c r="AE2985" s="3">
        <v>2</v>
      </c>
      <c r="AF2985" s="12">
        <f>_xlfn.XLOOKUP(C2985,ESTACIONES!B:B,ESTACIONES!N:N,0,0,1)</f>
        <v>3.338895831735742</v>
      </c>
      <c r="AG2985" t="e">
        <f>_xlfn.XLOOKUP(A2985,'L y W'!A:A,'L y W'!B:B,0,0,1)</f>
        <v>#N/A</v>
      </c>
      <c r="AH2985" t="e">
        <f>_xlfn.XLOOKUP(A2985,'L y W'!A:A,'L y W'!C:C,0,0,1)</f>
        <v>#N/A</v>
      </c>
    </row>
    <row r="2986" spans="1:34" x14ac:dyDescent="0.3">
      <c r="A2986" s="1">
        <v>5687</v>
      </c>
      <c r="B2986" s="1" t="s">
        <v>3744</v>
      </c>
      <c r="C2986" s="1" t="s">
        <v>107</v>
      </c>
      <c r="D2986" s="1">
        <v>2019</v>
      </c>
      <c r="E2986" s="1">
        <v>4</v>
      </c>
      <c r="F2986" s="1">
        <v>4</v>
      </c>
      <c r="G2986" s="1">
        <v>12</v>
      </c>
      <c r="H2986" s="1">
        <v>0</v>
      </c>
      <c r="I2986" s="1">
        <v>8</v>
      </c>
      <c r="J2986" s="1">
        <v>-30.251000000000001</v>
      </c>
      <c r="K2986" s="1">
        <v>-71.200999999999993</v>
      </c>
      <c r="L2986" s="1">
        <v>4.7</v>
      </c>
      <c r="M2986" s="1">
        <v>64.400000000000006</v>
      </c>
      <c r="N2986" s="1">
        <v>-29.510639999999999</v>
      </c>
      <c r="O2986" s="1">
        <v>-71.200360000000003</v>
      </c>
      <c r="P2986" s="1">
        <v>0</v>
      </c>
      <c r="Q2986" s="1">
        <v>576</v>
      </c>
      <c r="R2986" s="7">
        <v>5.77</v>
      </c>
      <c r="S2986" s="1" t="s">
        <v>38</v>
      </c>
      <c r="T2986" s="1" t="s">
        <v>38</v>
      </c>
      <c r="U2986" s="1" t="s">
        <v>38</v>
      </c>
      <c r="V2986" s="1" t="s">
        <v>38</v>
      </c>
      <c r="W2986" s="1" t="s">
        <v>38</v>
      </c>
      <c r="X2986" s="1" t="s">
        <v>38</v>
      </c>
      <c r="Y2986" s="1">
        <v>82.069258220654561</v>
      </c>
      <c r="Z2986" s="1">
        <v>104.32029114649018</v>
      </c>
      <c r="AA2986" s="1">
        <v>104.32029114649018</v>
      </c>
      <c r="AB2986" s="1" t="s">
        <v>3747</v>
      </c>
      <c r="AC2986" s="3">
        <v>19</v>
      </c>
      <c r="AD2986" s="3">
        <f>_xlfn.XLOOKUP(B2986,EVENTOS!B:B,EVENTOS!M:M,"--",0,1)</f>
        <v>560</v>
      </c>
      <c r="AE2986" s="3">
        <v>2</v>
      </c>
      <c r="AF2986" s="12">
        <f>_xlfn.XLOOKUP(C2986,ESTACIONES!B:B,ESTACIONES!N:N,0,0,1)</f>
        <v>3.0510064704910347</v>
      </c>
      <c r="AG2986" t="e">
        <f>_xlfn.XLOOKUP(A2986,'L y W'!A:A,'L y W'!B:B,0,0,1)</f>
        <v>#N/A</v>
      </c>
      <c r="AH2986" t="e">
        <f>_xlfn.XLOOKUP(A2986,'L y W'!A:A,'L y W'!C:C,0,0,1)</f>
        <v>#N/A</v>
      </c>
    </row>
    <row r="2987" spans="1:34" x14ac:dyDescent="0.3">
      <c r="A2987" s="1">
        <v>5688</v>
      </c>
      <c r="B2987" s="1" t="s">
        <v>3744</v>
      </c>
      <c r="C2987" s="1" t="s">
        <v>43</v>
      </c>
      <c r="D2987" s="1">
        <v>2019</v>
      </c>
      <c r="E2987" s="1">
        <v>4</v>
      </c>
      <c r="F2987" s="1">
        <v>4</v>
      </c>
      <c r="G2987" s="1">
        <v>12</v>
      </c>
      <c r="H2987" s="1">
        <v>0</v>
      </c>
      <c r="I2987" s="1">
        <v>8</v>
      </c>
      <c r="J2987" s="1">
        <v>-30.251000000000001</v>
      </c>
      <c r="K2987" s="1">
        <v>-71.200999999999993</v>
      </c>
      <c r="L2987" s="1">
        <v>4.7</v>
      </c>
      <c r="M2987" s="1">
        <v>64.400000000000006</v>
      </c>
      <c r="N2987" s="1">
        <v>-30.23387</v>
      </c>
      <c r="O2987" s="1">
        <v>-71.081590000000006</v>
      </c>
      <c r="P2987" s="1">
        <v>1032</v>
      </c>
      <c r="Q2987" s="1">
        <v>517</v>
      </c>
      <c r="R2987" s="7">
        <v>6.5</v>
      </c>
      <c r="S2987" s="1" t="s">
        <v>38</v>
      </c>
      <c r="T2987" s="1" t="s">
        <v>38</v>
      </c>
      <c r="U2987" s="1" t="s">
        <v>38</v>
      </c>
      <c r="V2987" s="1" t="s">
        <v>38</v>
      </c>
      <c r="W2987" s="1" t="s">
        <v>38</v>
      </c>
      <c r="X2987" s="1" t="s">
        <v>38</v>
      </c>
      <c r="Y2987" s="1">
        <v>11.64914017147839</v>
      </c>
      <c r="Z2987" s="1">
        <v>66.460883914786692</v>
      </c>
      <c r="AA2987" s="1">
        <v>66.460883914786692</v>
      </c>
      <c r="AB2987" s="1" t="s">
        <v>3748</v>
      </c>
      <c r="AC2987" s="3">
        <v>5</v>
      </c>
      <c r="AD2987" s="3">
        <f>_xlfn.XLOOKUP(B2987,EVENTOS!B:B,EVENTOS!M:M,"--",0,1)</f>
        <v>560</v>
      </c>
      <c r="AE2987" s="3">
        <v>2</v>
      </c>
      <c r="AF2987" s="12">
        <f>_xlfn.XLOOKUP(C2987,ESTACIONES!B:B,ESTACIONES!N:N,0,0,1)</f>
        <v>2.335647305457484</v>
      </c>
      <c r="AG2987" t="e">
        <f>_xlfn.XLOOKUP(A2987,'L y W'!A:A,'L y W'!B:B,0,0,1)</f>
        <v>#N/A</v>
      </c>
      <c r="AH2987" t="e">
        <f>_xlfn.XLOOKUP(A2987,'L y W'!A:A,'L y W'!C:C,0,0,1)</f>
        <v>#N/A</v>
      </c>
    </row>
    <row r="2988" spans="1:34" x14ac:dyDescent="0.3">
      <c r="A2988" s="1">
        <v>5692</v>
      </c>
      <c r="B2988" s="1" t="s">
        <v>3744</v>
      </c>
      <c r="C2988" s="1" t="s">
        <v>3033</v>
      </c>
      <c r="D2988" s="1">
        <v>2019</v>
      </c>
      <c r="E2988" s="1">
        <v>4</v>
      </c>
      <c r="F2988" s="1">
        <v>4</v>
      </c>
      <c r="G2988" s="1">
        <v>12</v>
      </c>
      <c r="H2988" s="1">
        <v>0</v>
      </c>
      <c r="I2988" s="1">
        <v>8</v>
      </c>
      <c r="J2988" s="1">
        <v>-30.251000000000001</v>
      </c>
      <c r="K2988" s="1">
        <v>-71.200999999999993</v>
      </c>
      <c r="L2988" s="1">
        <v>4.7</v>
      </c>
      <c r="M2988" s="1">
        <v>64.400000000000006</v>
      </c>
      <c r="N2988" s="1">
        <v>-29.87914</v>
      </c>
      <c r="O2988" s="1">
        <v>-71.271379999999994</v>
      </c>
      <c r="P2988" s="1">
        <v>34</v>
      </c>
      <c r="Q2988" s="1">
        <v>281</v>
      </c>
      <c r="R2988" s="7">
        <v>1.3</v>
      </c>
      <c r="S2988" s="1" t="s">
        <v>38</v>
      </c>
      <c r="T2988" s="1" t="s">
        <v>38</v>
      </c>
      <c r="U2988" s="1" t="s">
        <v>38</v>
      </c>
      <c r="V2988" s="1" t="s">
        <v>38</v>
      </c>
      <c r="W2988" s="1" t="s">
        <v>38</v>
      </c>
      <c r="X2988" s="1" t="s">
        <v>38</v>
      </c>
      <c r="Y2988" s="1">
        <v>41.776862701867294</v>
      </c>
      <c r="Z2988" s="1">
        <v>76.79223016172061</v>
      </c>
      <c r="AA2988" s="1">
        <v>76.79223016172061</v>
      </c>
      <c r="AB2988" s="1" t="s">
        <v>3749</v>
      </c>
      <c r="AC2988" s="3">
        <v>167</v>
      </c>
      <c r="AD2988" s="3">
        <f>_xlfn.XLOOKUP(B2988,EVENTOS!B:B,EVENTOS!M:M,"--",0,1)</f>
        <v>560</v>
      </c>
      <c r="AE2988" s="3">
        <v>2</v>
      </c>
      <c r="AF2988" s="12">
        <f>_xlfn.XLOOKUP(C2988,ESTACIONES!B:B,ESTACIONES!N:N,0,0,1)</f>
        <v>5.5979427813837539</v>
      </c>
      <c r="AG2988" t="e">
        <f>_xlfn.XLOOKUP(A2988,'L y W'!A:A,'L y W'!B:B,0,0,1)</f>
        <v>#N/A</v>
      </c>
      <c r="AH2988" t="e">
        <f>_xlfn.XLOOKUP(A2988,'L y W'!A:A,'L y W'!C:C,0,0,1)</f>
        <v>#N/A</v>
      </c>
    </row>
    <row r="2989" spans="1:34" x14ac:dyDescent="0.3">
      <c r="A2989" s="1">
        <v>5694</v>
      </c>
      <c r="B2989" s="1" t="s">
        <v>3744</v>
      </c>
      <c r="C2989" s="1" t="s">
        <v>132</v>
      </c>
      <c r="D2989" s="1">
        <v>2019</v>
      </c>
      <c r="E2989" s="1">
        <v>4</v>
      </c>
      <c r="F2989" s="1">
        <v>4</v>
      </c>
      <c r="G2989" s="1">
        <v>12</v>
      </c>
      <c r="H2989" s="1">
        <v>0</v>
      </c>
      <c r="I2989" s="1">
        <v>8</v>
      </c>
      <c r="J2989" s="1">
        <v>-30.251000000000001</v>
      </c>
      <c r="K2989" s="1">
        <v>-71.200999999999993</v>
      </c>
      <c r="L2989" s="1">
        <v>4.7</v>
      </c>
      <c r="M2989" s="1">
        <v>64.400000000000006</v>
      </c>
      <c r="N2989" s="1">
        <v>-30.09348</v>
      </c>
      <c r="O2989" s="1">
        <v>-71.368930000000006</v>
      </c>
      <c r="P2989" s="1">
        <v>71</v>
      </c>
      <c r="Q2989" s="1">
        <v>1106</v>
      </c>
      <c r="R2989" s="7">
        <v>11.015885416666666</v>
      </c>
      <c r="S2989" s="1" t="s">
        <v>38</v>
      </c>
      <c r="T2989" s="1" t="s">
        <v>38</v>
      </c>
      <c r="U2989" s="1" t="s">
        <v>38</v>
      </c>
      <c r="V2989" s="1" t="s">
        <v>38</v>
      </c>
      <c r="W2989" s="1" t="s">
        <v>38</v>
      </c>
      <c r="X2989" s="1" t="s">
        <v>38</v>
      </c>
      <c r="Y2989" s="1">
        <v>23.802221996832156</v>
      </c>
      <c r="Z2989" s="1">
        <v>68.724490634609154</v>
      </c>
      <c r="AA2989" s="1">
        <v>68.724490634609154</v>
      </c>
      <c r="AB2989" s="1" t="s">
        <v>3750</v>
      </c>
      <c r="AC2989" s="3">
        <v>22</v>
      </c>
      <c r="AD2989" s="3">
        <f>_xlfn.XLOOKUP(B2989,EVENTOS!B:B,EVENTOS!M:M,"--",0,1)</f>
        <v>560</v>
      </c>
      <c r="AE2989" s="3">
        <v>2</v>
      </c>
      <c r="AF2989" s="12">
        <f>_xlfn.XLOOKUP(C2989,ESTACIONES!B:B,ESTACIONES!N:N,0,0,1)</f>
        <v>2.4171959038897288</v>
      </c>
      <c r="AG2989" t="e">
        <f>_xlfn.XLOOKUP(A2989,'L y W'!A:A,'L y W'!B:B,0,0,1)</f>
        <v>#N/A</v>
      </c>
      <c r="AH2989" t="e">
        <f>_xlfn.XLOOKUP(A2989,'L y W'!A:A,'L y W'!C:C,0,0,1)</f>
        <v>#N/A</v>
      </c>
    </row>
    <row r="2990" spans="1:34" x14ac:dyDescent="0.3">
      <c r="A2990" s="1">
        <v>5695</v>
      </c>
      <c r="B2990" s="1" t="s">
        <v>3744</v>
      </c>
      <c r="C2990" s="1" t="s">
        <v>99</v>
      </c>
      <c r="D2990" s="1">
        <v>2019</v>
      </c>
      <c r="E2990" s="1">
        <v>4</v>
      </c>
      <c r="F2990" s="1">
        <v>4</v>
      </c>
      <c r="G2990" s="1">
        <v>12</v>
      </c>
      <c r="H2990" s="1">
        <v>0</v>
      </c>
      <c r="I2990" s="1">
        <v>8</v>
      </c>
      <c r="J2990" s="1">
        <v>-30.251000000000001</v>
      </c>
      <c r="K2990" s="1">
        <v>-71.200999999999993</v>
      </c>
      <c r="L2990" s="1">
        <v>4.7</v>
      </c>
      <c r="M2990" s="1">
        <v>64.400000000000006</v>
      </c>
      <c r="N2990" s="1">
        <v>-29.965509999999998</v>
      </c>
      <c r="O2990" s="1">
        <v>-71.351110000000006</v>
      </c>
      <c r="P2990" s="1">
        <v>36</v>
      </c>
      <c r="Q2990" s="1">
        <v>1228</v>
      </c>
      <c r="R2990" s="7">
        <v>6.4838235294117661</v>
      </c>
      <c r="S2990" s="1" t="s">
        <v>38</v>
      </c>
      <c r="T2990" s="1" t="s">
        <v>38</v>
      </c>
      <c r="U2990" s="1" t="s">
        <v>38</v>
      </c>
      <c r="V2990" s="1" t="s">
        <v>38</v>
      </c>
      <c r="W2990" s="1" t="s">
        <v>38</v>
      </c>
      <c r="X2990" s="1" t="s">
        <v>38</v>
      </c>
      <c r="Y2990" s="1">
        <v>34.797973377396254</v>
      </c>
      <c r="Z2990" s="1">
        <v>73.2318035226088</v>
      </c>
      <c r="AA2990" s="1">
        <v>73.2318035226088</v>
      </c>
      <c r="AB2990" s="1" t="s">
        <v>3751</v>
      </c>
      <c r="AC2990" s="3">
        <v>18</v>
      </c>
      <c r="AD2990" s="3">
        <f>_xlfn.XLOOKUP(B2990,EVENTOS!B:B,EVENTOS!M:M,"--",0,1)</f>
        <v>560</v>
      </c>
      <c r="AE2990" s="3">
        <v>2</v>
      </c>
      <c r="AF2990" s="12">
        <f>_xlfn.XLOOKUP(C2990,ESTACIONES!B:B,ESTACIONES!N:N,0,0,1)</f>
        <v>1.6562573616396086</v>
      </c>
      <c r="AG2990" t="e">
        <f>_xlfn.XLOOKUP(A2990,'L y W'!A:A,'L y W'!B:B,0,0,1)</f>
        <v>#N/A</v>
      </c>
      <c r="AH2990" t="e">
        <f>_xlfn.XLOOKUP(A2990,'L y W'!A:A,'L y W'!C:C,0,0,1)</f>
        <v>#N/A</v>
      </c>
    </row>
    <row r="2991" spans="1:34" x14ac:dyDescent="0.3">
      <c r="A2991" s="1">
        <v>5696</v>
      </c>
      <c r="B2991" s="1" t="s">
        <v>3744</v>
      </c>
      <c r="C2991" s="1" t="s">
        <v>53</v>
      </c>
      <c r="D2991" s="1">
        <v>2019</v>
      </c>
      <c r="E2991" s="1">
        <v>4</v>
      </c>
      <c r="F2991" s="1">
        <v>4</v>
      </c>
      <c r="G2991" s="1">
        <v>12</v>
      </c>
      <c r="H2991" s="1">
        <v>0</v>
      </c>
      <c r="I2991" s="1">
        <v>8</v>
      </c>
      <c r="J2991" s="1">
        <v>-30.251000000000001</v>
      </c>
      <c r="K2991" s="1">
        <v>-71.200999999999993</v>
      </c>
      <c r="L2991" s="1">
        <v>4.7</v>
      </c>
      <c r="M2991" s="1">
        <v>64.400000000000006</v>
      </c>
      <c r="N2991" s="1">
        <v>-30.258980000000001</v>
      </c>
      <c r="O2991" s="1">
        <v>-71.490459999999999</v>
      </c>
      <c r="P2991" s="1">
        <v>10</v>
      </c>
      <c r="Q2991" s="1">
        <v>364</v>
      </c>
      <c r="R2991" s="7">
        <v>1.87</v>
      </c>
      <c r="S2991" s="1" t="s">
        <v>38</v>
      </c>
      <c r="T2991" s="1" t="s">
        <v>38</v>
      </c>
      <c r="U2991" s="1" t="s">
        <v>38</v>
      </c>
      <c r="V2991" s="1" t="s">
        <v>38</v>
      </c>
      <c r="W2991" s="1" t="s">
        <v>38</v>
      </c>
      <c r="X2991" s="1" t="s">
        <v>38</v>
      </c>
      <c r="Y2991" s="1">
        <v>27.871276523076808</v>
      </c>
      <c r="Z2991" s="1">
        <v>70.181594132833823</v>
      </c>
      <c r="AA2991" s="1">
        <v>70.181594132833823</v>
      </c>
      <c r="AB2991" s="1" t="s">
        <v>3752</v>
      </c>
      <c r="AC2991" s="3">
        <v>9</v>
      </c>
      <c r="AD2991" s="3">
        <f>_xlfn.XLOOKUP(B2991,EVENTOS!B:B,EVENTOS!M:M,"--",0,1)</f>
        <v>560</v>
      </c>
      <c r="AE2991" s="3">
        <v>2</v>
      </c>
      <c r="AF2991" s="12">
        <f>_xlfn.XLOOKUP(C2991,ESTACIONES!B:B,ESTACIONES!N:N,0,0,1)</f>
        <v>4.3052866245068095</v>
      </c>
      <c r="AG2991" t="e">
        <f>_xlfn.XLOOKUP(A2991,'L y W'!A:A,'L y W'!B:B,0,0,1)</f>
        <v>#N/A</v>
      </c>
      <c r="AH2991" t="e">
        <f>_xlfn.XLOOKUP(A2991,'L y W'!A:A,'L y W'!C:C,0,0,1)</f>
        <v>#N/A</v>
      </c>
    </row>
    <row r="2992" spans="1:34" x14ac:dyDescent="0.3">
      <c r="A2992" s="1">
        <v>5697</v>
      </c>
      <c r="B2992" s="1" t="s">
        <v>3744</v>
      </c>
      <c r="C2992" s="1" t="s">
        <v>2800</v>
      </c>
      <c r="D2992" s="1">
        <v>2019</v>
      </c>
      <c r="E2992" s="1">
        <v>4</v>
      </c>
      <c r="F2992" s="1">
        <v>4</v>
      </c>
      <c r="G2992" s="1">
        <v>12</v>
      </c>
      <c r="H2992" s="1">
        <v>0</v>
      </c>
      <c r="I2992" s="1">
        <v>8</v>
      </c>
      <c r="J2992" s="1">
        <v>-30.251000000000001</v>
      </c>
      <c r="K2992" s="1">
        <v>-71.200999999999993</v>
      </c>
      <c r="L2992" s="1">
        <v>4.7</v>
      </c>
      <c r="M2992" s="1">
        <v>64.400000000000006</v>
      </c>
      <c r="N2992" s="1">
        <v>-30.601056</v>
      </c>
      <c r="O2992" s="1">
        <v>-71.201131000000004</v>
      </c>
      <c r="P2992" s="1">
        <v>197</v>
      </c>
      <c r="Q2992" s="1">
        <v>799</v>
      </c>
      <c r="R2992" s="7">
        <v>1.1000000000000001</v>
      </c>
      <c r="S2992" s="1" t="s">
        <v>38</v>
      </c>
      <c r="T2992" s="1" t="s">
        <v>38</v>
      </c>
      <c r="U2992" s="1" t="s">
        <v>38</v>
      </c>
      <c r="V2992" s="1" t="s">
        <v>38</v>
      </c>
      <c r="W2992" s="1" t="s">
        <v>38</v>
      </c>
      <c r="X2992" s="1" t="s">
        <v>38</v>
      </c>
      <c r="Y2992" s="1">
        <v>38.807089463025534</v>
      </c>
      <c r="Z2992" s="1">
        <v>75.357564992449625</v>
      </c>
      <c r="AA2992" s="1">
        <v>75.357564992449625</v>
      </c>
      <c r="AB2992" s="1" t="s">
        <v>3753</v>
      </c>
      <c r="AC2992" s="3">
        <v>158</v>
      </c>
      <c r="AD2992" s="3">
        <f>_xlfn.XLOOKUP(B2992,EVENTOS!B:B,EVENTOS!M:M,"--",0,1)</f>
        <v>560</v>
      </c>
      <c r="AE2992" s="3">
        <v>2</v>
      </c>
      <c r="AF2992" s="12">
        <f>_xlfn.XLOOKUP(C2992,ESTACIONES!B:B,ESTACIONES!N:N,0,0,1)</f>
        <v>2.4133977856306723</v>
      </c>
      <c r="AG2992" t="e">
        <f>_xlfn.XLOOKUP(A2992,'L y W'!A:A,'L y W'!B:B,0,0,1)</f>
        <v>#N/A</v>
      </c>
      <c r="AH2992" t="e">
        <f>_xlfn.XLOOKUP(A2992,'L y W'!A:A,'L y W'!C:C,0,0,1)</f>
        <v>#N/A</v>
      </c>
    </row>
    <row r="2993" spans="1:34" x14ac:dyDescent="0.3">
      <c r="A2993" s="1">
        <v>57</v>
      </c>
      <c r="B2993" s="1" t="s">
        <v>3633</v>
      </c>
      <c r="C2993" s="1" t="s">
        <v>541</v>
      </c>
      <c r="D2993" s="1">
        <v>2013</v>
      </c>
      <c r="E2993" s="1">
        <v>10</v>
      </c>
      <c r="F2993" s="1">
        <v>31</v>
      </c>
      <c r="G2993" s="1">
        <v>23</v>
      </c>
      <c r="H2993" s="1">
        <v>3</v>
      </c>
      <c r="I2993" s="1">
        <v>58</v>
      </c>
      <c r="J2993" s="1">
        <v>-30.372</v>
      </c>
      <c r="K2993" s="1">
        <v>-71.501000000000005</v>
      </c>
      <c r="L2993" s="1">
        <v>6.5</v>
      </c>
      <c r="M2993" s="1">
        <v>52</v>
      </c>
      <c r="N2993" s="1">
        <v>-29.942350000000001</v>
      </c>
      <c r="O2993" s="1">
        <v>-71.263149999999996</v>
      </c>
      <c r="P2993" s="1">
        <v>30</v>
      </c>
      <c r="Q2993" s="1">
        <v>475</v>
      </c>
      <c r="R2993" s="7">
        <v>0.87</v>
      </c>
      <c r="S2993" s="1">
        <v>5</v>
      </c>
      <c r="T2993" s="1">
        <v>28</v>
      </c>
      <c r="U2993" s="1">
        <v>98</v>
      </c>
      <c r="V2993" s="1">
        <v>175</v>
      </c>
      <c r="W2993" s="1">
        <v>62</v>
      </c>
      <c r="X2993" s="1">
        <v>85</v>
      </c>
      <c r="Y2993" s="1">
        <v>52.853688480963086</v>
      </c>
      <c r="Z2993" s="1">
        <v>74.166254361688573</v>
      </c>
      <c r="AA2993" s="1">
        <v>67.446792602539063</v>
      </c>
      <c r="AB2993" s="1" t="s">
        <v>3754</v>
      </c>
      <c r="AC2993" s="3">
        <v>61</v>
      </c>
      <c r="AD2993" s="3">
        <f>_xlfn.XLOOKUP(B2993,EVENTOS!B:B,EVENTOS!M:M,"--",0,1)</f>
        <v>545</v>
      </c>
      <c r="AE2993" s="3">
        <v>1</v>
      </c>
      <c r="AF2993" s="12">
        <f>_xlfn.XLOOKUP(C2993,ESTACIONES!B:B,ESTACIONES!N:N,0,0,1)</f>
        <v>4.2654241956000023</v>
      </c>
      <c r="AG2993">
        <f>_xlfn.XLOOKUP(A2993,'L y W'!A:A,'L y W'!B:B,0,0,1)</f>
        <v>19.860949173573722</v>
      </c>
      <c r="AH2993">
        <f>_xlfn.XLOOKUP(A2993,'L y W'!A:A,'L y W'!C:C,0,0,1)</f>
        <v>14.404560102463773</v>
      </c>
    </row>
    <row r="2994" spans="1:34" x14ac:dyDescent="0.3">
      <c r="A2994" s="1">
        <v>5700</v>
      </c>
      <c r="B2994" s="1" t="s">
        <v>3755</v>
      </c>
      <c r="C2994" s="1" t="s">
        <v>93</v>
      </c>
      <c r="D2994" s="1">
        <v>2019</v>
      </c>
      <c r="E2994" s="1">
        <v>4</v>
      </c>
      <c r="F2994" s="1">
        <v>6</v>
      </c>
      <c r="G2994" s="1">
        <v>21</v>
      </c>
      <c r="H2994" s="1">
        <v>33</v>
      </c>
      <c r="I2994" s="1">
        <v>2</v>
      </c>
      <c r="J2994" s="1">
        <v>-30.065000000000001</v>
      </c>
      <c r="K2994" s="1">
        <v>-71.265000000000001</v>
      </c>
      <c r="L2994" s="1">
        <v>4.9000000000000004</v>
      </c>
      <c r="M2994" s="1">
        <v>63.3</v>
      </c>
      <c r="N2994" s="1">
        <v>-29.877189999999999</v>
      </c>
      <c r="O2994" s="1">
        <v>-71.237870000000001</v>
      </c>
      <c r="P2994" s="1">
        <v>0</v>
      </c>
      <c r="Q2994" s="1">
        <v>399</v>
      </c>
      <c r="R2994" s="7">
        <v>1.18</v>
      </c>
      <c r="S2994" s="1" t="s">
        <v>38</v>
      </c>
      <c r="T2994" s="1" t="s">
        <v>38</v>
      </c>
      <c r="U2994" s="1" t="s">
        <v>38</v>
      </c>
      <c r="V2994" s="1" t="s">
        <v>38</v>
      </c>
      <c r="W2994" s="1" t="s">
        <v>38</v>
      </c>
      <c r="X2994" s="1" t="s">
        <v>38</v>
      </c>
      <c r="Y2994" s="1">
        <v>20.983120301370032</v>
      </c>
      <c r="Z2994" s="1">
        <v>66.687190206079052</v>
      </c>
      <c r="AA2994" s="1">
        <v>66.687190206079052</v>
      </c>
      <c r="AB2994" s="1" t="s">
        <v>3756</v>
      </c>
      <c r="AC2994" s="3">
        <v>16</v>
      </c>
      <c r="AD2994" s="3">
        <f>_xlfn.XLOOKUP(B2994,EVENTOS!B:B,EVENTOS!M:M,"--",0,1)</f>
        <v>561</v>
      </c>
      <c r="AE2994" s="3">
        <v>2</v>
      </c>
      <c r="AF2994" s="12">
        <f>_xlfn.XLOOKUP(C2994,ESTACIONES!B:B,ESTACIONES!N:N,0,0,1)</f>
        <v>2.8226612561991336</v>
      </c>
      <c r="AG2994" t="e">
        <f>_xlfn.XLOOKUP(A2994,'L y W'!A:A,'L y W'!B:B,0,0,1)</f>
        <v>#N/A</v>
      </c>
      <c r="AH2994" t="e">
        <f>_xlfn.XLOOKUP(A2994,'L y W'!A:A,'L y W'!C:C,0,0,1)</f>
        <v>#N/A</v>
      </c>
    </row>
    <row r="2995" spans="1:34" x14ac:dyDescent="0.3">
      <c r="A2995" s="1">
        <v>5705</v>
      </c>
      <c r="B2995" s="1" t="s">
        <v>3755</v>
      </c>
      <c r="C2995" s="1" t="s">
        <v>2782</v>
      </c>
      <c r="D2995" s="1">
        <v>2019</v>
      </c>
      <c r="E2995" s="1">
        <v>4</v>
      </c>
      <c r="F2995" s="1">
        <v>6</v>
      </c>
      <c r="G2995" s="1">
        <v>21</v>
      </c>
      <c r="H2995" s="1">
        <v>33</v>
      </c>
      <c r="I2995" s="1">
        <v>2</v>
      </c>
      <c r="J2995" s="1">
        <v>-30.065000000000001</v>
      </c>
      <c r="K2995" s="1">
        <v>-71.265000000000001</v>
      </c>
      <c r="L2995" s="1">
        <v>4.9000000000000004</v>
      </c>
      <c r="M2995" s="1">
        <v>63.3</v>
      </c>
      <c r="N2995" s="1">
        <v>-31.187277999999999</v>
      </c>
      <c r="O2995" s="1">
        <v>-71.000805999999997</v>
      </c>
      <c r="P2995" s="1">
        <v>922</v>
      </c>
      <c r="Q2995" s="1">
        <v>827</v>
      </c>
      <c r="R2995" s="7">
        <v>1.63</v>
      </c>
      <c r="S2995" s="1" t="s">
        <v>38</v>
      </c>
      <c r="T2995" s="1" t="s">
        <v>38</v>
      </c>
      <c r="U2995" s="1" t="s">
        <v>38</v>
      </c>
      <c r="V2995" s="1" t="s">
        <v>38</v>
      </c>
      <c r="W2995" s="1" t="s">
        <v>38</v>
      </c>
      <c r="X2995" s="1" t="s">
        <v>38</v>
      </c>
      <c r="Y2995" s="1">
        <v>126.97117711165006</v>
      </c>
      <c r="Z2995" s="1">
        <v>142.28894932888502</v>
      </c>
      <c r="AA2995" s="1">
        <v>142.28894932888502</v>
      </c>
      <c r="AB2995" s="1" t="s">
        <v>3757</v>
      </c>
      <c r="AC2995" s="3">
        <v>157</v>
      </c>
      <c r="AD2995" s="3">
        <f>_xlfn.XLOOKUP(B2995,EVENTOS!B:B,EVENTOS!M:M,"--",0,1)</f>
        <v>561</v>
      </c>
      <c r="AE2995" s="3">
        <v>2</v>
      </c>
      <c r="AF2995" s="12">
        <f>_xlfn.XLOOKUP(C2995,ESTACIONES!B:B,ESTACIONES!N:N,0,0,1)</f>
        <v>3.338895831735742</v>
      </c>
      <c r="AG2995" t="e">
        <f>_xlfn.XLOOKUP(A2995,'L y W'!A:A,'L y W'!B:B,0,0,1)</f>
        <v>#N/A</v>
      </c>
      <c r="AH2995" t="e">
        <f>_xlfn.XLOOKUP(A2995,'L y W'!A:A,'L y W'!C:C,0,0,1)</f>
        <v>#N/A</v>
      </c>
    </row>
    <row r="2996" spans="1:34" x14ac:dyDescent="0.3">
      <c r="A2996" s="1">
        <v>5706</v>
      </c>
      <c r="B2996" s="1" t="s">
        <v>3755</v>
      </c>
      <c r="C2996" s="1" t="s">
        <v>107</v>
      </c>
      <c r="D2996" s="1">
        <v>2019</v>
      </c>
      <c r="E2996" s="1">
        <v>4</v>
      </c>
      <c r="F2996" s="1">
        <v>6</v>
      </c>
      <c r="G2996" s="1">
        <v>21</v>
      </c>
      <c r="H2996" s="1">
        <v>33</v>
      </c>
      <c r="I2996" s="1">
        <v>2</v>
      </c>
      <c r="J2996" s="1">
        <v>-30.065000000000001</v>
      </c>
      <c r="K2996" s="1">
        <v>-71.265000000000001</v>
      </c>
      <c r="L2996" s="1">
        <v>4.9000000000000004</v>
      </c>
      <c r="M2996" s="1">
        <v>63.3</v>
      </c>
      <c r="N2996" s="1">
        <v>-29.510639999999999</v>
      </c>
      <c r="O2996" s="1">
        <v>-71.200360000000003</v>
      </c>
      <c r="P2996" s="1">
        <v>0</v>
      </c>
      <c r="Q2996" s="1">
        <v>576</v>
      </c>
      <c r="R2996" s="7">
        <v>5.77</v>
      </c>
      <c r="S2996" s="1" t="s">
        <v>38</v>
      </c>
      <c r="T2996" s="1" t="s">
        <v>38</v>
      </c>
      <c r="U2996" s="1" t="s">
        <v>38</v>
      </c>
      <c r="V2996" s="1" t="s">
        <v>38</v>
      </c>
      <c r="W2996" s="1" t="s">
        <v>38</v>
      </c>
      <c r="X2996" s="1" t="s">
        <v>38</v>
      </c>
      <c r="Y2996" s="1">
        <v>61.767210490727869</v>
      </c>
      <c r="Z2996" s="1">
        <v>88.442514051817199</v>
      </c>
      <c r="AA2996" s="1">
        <v>88.442514051817199</v>
      </c>
      <c r="AB2996" s="1" t="s">
        <v>3758</v>
      </c>
      <c r="AC2996" s="3">
        <v>19</v>
      </c>
      <c r="AD2996" s="3">
        <f>_xlfn.XLOOKUP(B2996,EVENTOS!B:B,EVENTOS!M:M,"--",0,1)</f>
        <v>561</v>
      </c>
      <c r="AE2996" s="3">
        <v>2</v>
      </c>
      <c r="AF2996" s="12">
        <f>_xlfn.XLOOKUP(C2996,ESTACIONES!B:B,ESTACIONES!N:N,0,0,1)</f>
        <v>3.0510064704910347</v>
      </c>
      <c r="AG2996" t="e">
        <f>_xlfn.XLOOKUP(A2996,'L y W'!A:A,'L y W'!B:B,0,0,1)</f>
        <v>#N/A</v>
      </c>
      <c r="AH2996" t="e">
        <f>_xlfn.XLOOKUP(A2996,'L y W'!A:A,'L y W'!C:C,0,0,1)</f>
        <v>#N/A</v>
      </c>
    </row>
    <row r="2997" spans="1:34" x14ac:dyDescent="0.3">
      <c r="A2997" s="1">
        <v>5707</v>
      </c>
      <c r="B2997" s="1" t="s">
        <v>3755</v>
      </c>
      <c r="C2997" s="1" t="s">
        <v>43</v>
      </c>
      <c r="D2997" s="1">
        <v>2019</v>
      </c>
      <c r="E2997" s="1">
        <v>4</v>
      </c>
      <c r="F2997" s="1">
        <v>6</v>
      </c>
      <c r="G2997" s="1">
        <v>21</v>
      </c>
      <c r="H2997" s="1">
        <v>33</v>
      </c>
      <c r="I2997" s="1">
        <v>2</v>
      </c>
      <c r="J2997" s="1">
        <v>-30.065000000000001</v>
      </c>
      <c r="K2997" s="1">
        <v>-71.265000000000001</v>
      </c>
      <c r="L2997" s="1">
        <v>4.9000000000000004</v>
      </c>
      <c r="M2997" s="1">
        <v>63.3</v>
      </c>
      <c r="N2997" s="1">
        <v>-30.23387</v>
      </c>
      <c r="O2997" s="1">
        <v>-71.081590000000006</v>
      </c>
      <c r="P2997" s="1">
        <v>1032</v>
      </c>
      <c r="Q2997" s="1">
        <v>517</v>
      </c>
      <c r="R2997" s="7">
        <v>6.5</v>
      </c>
      <c r="S2997" s="1" t="s">
        <v>38</v>
      </c>
      <c r="T2997" s="1" t="s">
        <v>38</v>
      </c>
      <c r="U2997" s="1" t="s">
        <v>38</v>
      </c>
      <c r="V2997" s="1" t="s">
        <v>38</v>
      </c>
      <c r="W2997" s="1" t="s">
        <v>38</v>
      </c>
      <c r="X2997" s="1" t="s">
        <v>38</v>
      </c>
      <c r="Y2997" s="1">
        <v>25.742354434147273</v>
      </c>
      <c r="Z2997" s="1">
        <v>69.291233470138636</v>
      </c>
      <c r="AA2997" s="1">
        <v>69.291233470138636</v>
      </c>
      <c r="AB2997" s="1" t="s">
        <v>3759</v>
      </c>
      <c r="AC2997" s="3">
        <v>5</v>
      </c>
      <c r="AD2997" s="3">
        <f>_xlfn.XLOOKUP(B2997,EVENTOS!B:B,EVENTOS!M:M,"--",0,1)</f>
        <v>561</v>
      </c>
      <c r="AE2997" s="3">
        <v>2</v>
      </c>
      <c r="AF2997" s="12">
        <f>_xlfn.XLOOKUP(C2997,ESTACIONES!B:B,ESTACIONES!N:N,0,0,1)</f>
        <v>2.335647305457484</v>
      </c>
      <c r="AG2997" t="e">
        <f>_xlfn.XLOOKUP(A2997,'L y W'!A:A,'L y W'!B:B,0,0,1)</f>
        <v>#N/A</v>
      </c>
      <c r="AH2997" t="e">
        <f>_xlfn.XLOOKUP(A2997,'L y W'!A:A,'L y W'!C:C,0,0,1)</f>
        <v>#N/A</v>
      </c>
    </row>
    <row r="2998" spans="1:34" x14ac:dyDescent="0.3">
      <c r="A2998" s="1">
        <v>5709</v>
      </c>
      <c r="B2998" s="1" t="s">
        <v>3755</v>
      </c>
      <c r="C2998" s="1" t="s">
        <v>524</v>
      </c>
      <c r="D2998" s="1">
        <v>2019</v>
      </c>
      <c r="E2998" s="1">
        <v>4</v>
      </c>
      <c r="F2998" s="1">
        <v>6</v>
      </c>
      <c r="G2998" s="1">
        <v>21</v>
      </c>
      <c r="H2998" s="1">
        <v>33</v>
      </c>
      <c r="I2998" s="1">
        <v>2</v>
      </c>
      <c r="J2998" s="1">
        <v>-30.065000000000001</v>
      </c>
      <c r="K2998" s="1">
        <v>-71.265000000000001</v>
      </c>
      <c r="L2998" s="1">
        <v>4.9000000000000004</v>
      </c>
      <c r="M2998" s="1">
        <v>63.3</v>
      </c>
      <c r="N2998" s="1">
        <v>-30.579305999999999</v>
      </c>
      <c r="O2998" s="1">
        <v>-71.494556000000003</v>
      </c>
      <c r="P2998" s="1">
        <v>203</v>
      </c>
      <c r="Q2998" s="1">
        <v>505</v>
      </c>
      <c r="R2998" s="7">
        <v>1.75</v>
      </c>
      <c r="S2998" s="1" t="s">
        <v>38</v>
      </c>
      <c r="T2998" s="1" t="s">
        <v>38</v>
      </c>
      <c r="U2998" s="1" t="s">
        <v>38</v>
      </c>
      <c r="V2998" s="1" t="s">
        <v>38</v>
      </c>
      <c r="W2998" s="1" t="s">
        <v>38</v>
      </c>
      <c r="X2998" s="1" t="s">
        <v>38</v>
      </c>
      <c r="Y2998" s="1">
        <v>61.139911204571533</v>
      </c>
      <c r="Z2998" s="1">
        <v>88.151686036643071</v>
      </c>
      <c r="AA2998" s="1">
        <v>88.151686036643071</v>
      </c>
      <c r="AB2998" s="1" t="s">
        <v>3760</v>
      </c>
      <c r="AC2998" s="3">
        <v>59</v>
      </c>
      <c r="AD2998" s="3">
        <f>_xlfn.XLOOKUP(B2998,EVENTOS!B:B,EVENTOS!M:M,"--",0,1)</f>
        <v>561</v>
      </c>
      <c r="AE2998" s="3">
        <v>2</v>
      </c>
      <c r="AF2998" s="12">
        <f>_xlfn.XLOOKUP(C2998,ESTACIONES!B:B,ESTACIONES!N:N,0,0,1)</f>
        <v>2.4467954161962564</v>
      </c>
      <c r="AG2998" t="e">
        <f>_xlfn.XLOOKUP(A2998,'L y W'!A:A,'L y W'!B:B,0,0,1)</f>
        <v>#N/A</v>
      </c>
      <c r="AH2998" t="e">
        <f>_xlfn.XLOOKUP(A2998,'L y W'!A:A,'L y W'!C:C,0,0,1)</f>
        <v>#N/A</v>
      </c>
    </row>
    <row r="2999" spans="1:34" x14ac:dyDescent="0.3">
      <c r="A2999" s="1">
        <v>571</v>
      </c>
      <c r="B2999" s="1" t="s">
        <v>3761</v>
      </c>
      <c r="C2999" s="1" t="s">
        <v>473</v>
      </c>
      <c r="D2999" s="1">
        <v>2014</v>
      </c>
      <c r="E2999" s="1">
        <v>7</v>
      </c>
      <c r="F2999" s="1">
        <v>18</v>
      </c>
      <c r="G2999" s="1">
        <v>5</v>
      </c>
      <c r="H2999" s="1">
        <v>24</v>
      </c>
      <c r="I2999" s="1">
        <v>9</v>
      </c>
      <c r="J2999" s="1">
        <v>-20.148</v>
      </c>
      <c r="K2999" s="1">
        <v>-70.991</v>
      </c>
      <c r="L2999" s="1">
        <v>4.7</v>
      </c>
      <c r="M2999" s="1">
        <v>38.700000000000003</v>
      </c>
      <c r="N2999" s="1">
        <v>-20.27291</v>
      </c>
      <c r="O2999" s="1">
        <v>-70.122309999999999</v>
      </c>
      <c r="P2999" s="1">
        <v>0</v>
      </c>
      <c r="Q2999" s="1">
        <v>725</v>
      </c>
      <c r="R2999" s="7">
        <v>1.36</v>
      </c>
      <c r="S2999" s="1">
        <v>349</v>
      </c>
      <c r="T2999" s="1">
        <v>30</v>
      </c>
      <c r="U2999" s="1">
        <v>92</v>
      </c>
      <c r="V2999" s="1">
        <v>167</v>
      </c>
      <c r="W2999" s="1">
        <v>60</v>
      </c>
      <c r="X2999" s="1">
        <v>89</v>
      </c>
      <c r="Y2999" s="1">
        <v>91.831465777573399</v>
      </c>
      <c r="Z2999" s="1">
        <v>99.65293827508367</v>
      </c>
      <c r="AA2999" s="1">
        <v>106.83</v>
      </c>
      <c r="AB2999" s="1" t="s">
        <v>3762</v>
      </c>
      <c r="AC2999" s="3">
        <v>53</v>
      </c>
      <c r="AD2999" s="3">
        <f>_xlfn.XLOOKUP(B2999,EVENTOS!B:B,EVENTOS!M:M,"--",0,1)</f>
        <v>562</v>
      </c>
      <c r="AE2999" s="3">
        <v>1</v>
      </c>
      <c r="AF2999" s="12">
        <f>_xlfn.XLOOKUP(C2999,ESTACIONES!B:B,ESTACIONES!N:N,0,0,1)</f>
        <v>3.8168177816451578</v>
      </c>
      <c r="AG2999">
        <f>_xlfn.XLOOKUP(A2999,'L y W'!A:A,'L y W'!B:B,0,0,1)</f>
        <v>0</v>
      </c>
      <c r="AH2999">
        <f>_xlfn.XLOOKUP(A2999,'L y W'!A:A,'L y W'!C:C,0,0,1)</f>
        <v>0</v>
      </c>
    </row>
    <row r="3000" spans="1:34" x14ac:dyDescent="0.3">
      <c r="A3000" s="1">
        <v>5712</v>
      </c>
      <c r="B3000" s="1" t="s">
        <v>3755</v>
      </c>
      <c r="C3000" s="1" t="s">
        <v>3033</v>
      </c>
      <c r="D3000" s="1">
        <v>2019</v>
      </c>
      <c r="E3000" s="1">
        <v>4</v>
      </c>
      <c r="F3000" s="1">
        <v>6</v>
      </c>
      <c r="G3000" s="1">
        <v>21</v>
      </c>
      <c r="H3000" s="1">
        <v>33</v>
      </c>
      <c r="I3000" s="1">
        <v>2</v>
      </c>
      <c r="J3000" s="1">
        <v>-30.065000000000001</v>
      </c>
      <c r="K3000" s="1">
        <v>-71.265000000000001</v>
      </c>
      <c r="L3000" s="1">
        <v>4.9000000000000004</v>
      </c>
      <c r="M3000" s="1">
        <v>63.3</v>
      </c>
      <c r="N3000" s="1">
        <v>-29.87914</v>
      </c>
      <c r="O3000" s="1">
        <v>-71.271379999999994</v>
      </c>
      <c r="P3000" s="1">
        <v>34</v>
      </c>
      <c r="Q3000" s="1">
        <v>281</v>
      </c>
      <c r="R3000" s="7">
        <v>1.3</v>
      </c>
      <c r="S3000" s="1" t="s">
        <v>38</v>
      </c>
      <c r="T3000" s="1" t="s">
        <v>38</v>
      </c>
      <c r="U3000" s="1" t="s">
        <v>38</v>
      </c>
      <c r="V3000" s="1" t="s">
        <v>38</v>
      </c>
      <c r="W3000" s="1" t="s">
        <v>38</v>
      </c>
      <c r="X3000" s="1" t="s">
        <v>38</v>
      </c>
      <c r="Y3000" s="1">
        <v>20.612146972251033</v>
      </c>
      <c r="Z3000" s="1">
        <v>66.603724811797704</v>
      </c>
      <c r="AA3000" s="1">
        <v>66.603724811797704</v>
      </c>
      <c r="AB3000" s="1" t="s">
        <v>3763</v>
      </c>
      <c r="AC3000" s="3">
        <v>167</v>
      </c>
      <c r="AD3000" s="3">
        <f>_xlfn.XLOOKUP(B3000,EVENTOS!B:B,EVENTOS!M:M,"--",0,1)</f>
        <v>561</v>
      </c>
      <c r="AE3000" s="3">
        <v>2</v>
      </c>
      <c r="AF3000" s="12">
        <f>_xlfn.XLOOKUP(C3000,ESTACIONES!B:B,ESTACIONES!N:N,0,0,1)</f>
        <v>5.5979427813837539</v>
      </c>
      <c r="AG3000" t="e">
        <f>_xlfn.XLOOKUP(A3000,'L y W'!A:A,'L y W'!B:B,0,0,1)</f>
        <v>#N/A</v>
      </c>
      <c r="AH3000" t="e">
        <f>_xlfn.XLOOKUP(A3000,'L y W'!A:A,'L y W'!C:C,0,0,1)</f>
        <v>#N/A</v>
      </c>
    </row>
    <row r="3001" spans="1:34" x14ac:dyDescent="0.3">
      <c r="A3001" s="1">
        <v>5714</v>
      </c>
      <c r="B3001" s="1" t="s">
        <v>3755</v>
      </c>
      <c r="C3001" s="1" t="s">
        <v>132</v>
      </c>
      <c r="D3001" s="1">
        <v>2019</v>
      </c>
      <c r="E3001" s="1">
        <v>4</v>
      </c>
      <c r="F3001" s="1">
        <v>6</v>
      </c>
      <c r="G3001" s="1">
        <v>21</v>
      </c>
      <c r="H3001" s="1">
        <v>33</v>
      </c>
      <c r="I3001" s="1">
        <v>2</v>
      </c>
      <c r="J3001" s="1">
        <v>-30.065000000000001</v>
      </c>
      <c r="K3001" s="1">
        <v>-71.265000000000001</v>
      </c>
      <c r="L3001" s="1">
        <v>4.9000000000000004</v>
      </c>
      <c r="M3001" s="1">
        <v>63.3</v>
      </c>
      <c r="N3001" s="1">
        <v>-30.09348</v>
      </c>
      <c r="O3001" s="1">
        <v>-71.368930000000006</v>
      </c>
      <c r="P3001" s="1">
        <v>71</v>
      </c>
      <c r="Q3001" s="1">
        <v>1106</v>
      </c>
      <c r="R3001" s="7">
        <v>11.015885416666666</v>
      </c>
      <c r="S3001" s="1" t="s">
        <v>38</v>
      </c>
      <c r="T3001" s="1" t="s">
        <v>38</v>
      </c>
      <c r="U3001" s="1" t="s">
        <v>38</v>
      </c>
      <c r="V3001" s="1" t="s">
        <v>38</v>
      </c>
      <c r="W3001" s="1" t="s">
        <v>38</v>
      </c>
      <c r="X3001" s="1" t="s">
        <v>38</v>
      </c>
      <c r="Y3001" s="1">
        <v>10.505456596312541</v>
      </c>
      <c r="Z3001" s="1">
        <v>64.235879843721349</v>
      </c>
      <c r="AA3001" s="1">
        <v>64.235879843721349</v>
      </c>
      <c r="AB3001" s="1" t="s">
        <v>3764</v>
      </c>
      <c r="AC3001" s="3">
        <v>22</v>
      </c>
      <c r="AD3001" s="3">
        <f>_xlfn.XLOOKUP(B3001,EVENTOS!B:B,EVENTOS!M:M,"--",0,1)</f>
        <v>561</v>
      </c>
      <c r="AE3001" s="3">
        <v>2</v>
      </c>
      <c r="AF3001" s="12">
        <f>_xlfn.XLOOKUP(C3001,ESTACIONES!B:B,ESTACIONES!N:N,0,0,1)</f>
        <v>2.4171959038897288</v>
      </c>
      <c r="AG3001" t="e">
        <f>_xlfn.XLOOKUP(A3001,'L y W'!A:A,'L y W'!B:B,0,0,1)</f>
        <v>#N/A</v>
      </c>
      <c r="AH3001" t="e">
        <f>_xlfn.XLOOKUP(A3001,'L y W'!A:A,'L y W'!C:C,0,0,1)</f>
        <v>#N/A</v>
      </c>
    </row>
    <row r="3002" spans="1:34" x14ac:dyDescent="0.3">
      <c r="A3002" s="1">
        <v>5715</v>
      </c>
      <c r="B3002" s="1" t="s">
        <v>3755</v>
      </c>
      <c r="C3002" s="1" t="s">
        <v>99</v>
      </c>
      <c r="D3002" s="1">
        <v>2019</v>
      </c>
      <c r="E3002" s="1">
        <v>4</v>
      </c>
      <c r="F3002" s="1">
        <v>6</v>
      </c>
      <c r="G3002" s="1">
        <v>21</v>
      </c>
      <c r="H3002" s="1">
        <v>33</v>
      </c>
      <c r="I3002" s="1">
        <v>2</v>
      </c>
      <c r="J3002" s="1">
        <v>-30.065000000000001</v>
      </c>
      <c r="K3002" s="1">
        <v>-71.265000000000001</v>
      </c>
      <c r="L3002" s="1">
        <v>4.9000000000000004</v>
      </c>
      <c r="M3002" s="1">
        <v>63.3</v>
      </c>
      <c r="N3002" s="1">
        <v>-29.965509999999998</v>
      </c>
      <c r="O3002" s="1">
        <v>-71.351110000000006</v>
      </c>
      <c r="P3002" s="1">
        <v>36</v>
      </c>
      <c r="Q3002" s="1">
        <v>1228</v>
      </c>
      <c r="R3002" s="7">
        <v>6.4838235294117661</v>
      </c>
      <c r="S3002" s="1" t="s">
        <v>38</v>
      </c>
      <c r="T3002" s="1" t="s">
        <v>38</v>
      </c>
      <c r="U3002" s="1" t="s">
        <v>38</v>
      </c>
      <c r="V3002" s="1" t="s">
        <v>38</v>
      </c>
      <c r="W3002" s="1" t="s">
        <v>38</v>
      </c>
      <c r="X3002" s="1" t="s">
        <v>38</v>
      </c>
      <c r="Y3002" s="1">
        <v>13.807313628800868</v>
      </c>
      <c r="Z3002" s="1">
        <v>64.823535892791824</v>
      </c>
      <c r="AA3002" s="1">
        <v>64.823535892791824</v>
      </c>
      <c r="AB3002" s="1" t="s">
        <v>3765</v>
      </c>
      <c r="AC3002" s="3">
        <v>18</v>
      </c>
      <c r="AD3002" s="3">
        <f>_xlfn.XLOOKUP(B3002,EVENTOS!B:B,EVENTOS!M:M,"--",0,1)</f>
        <v>561</v>
      </c>
      <c r="AE3002" s="3">
        <v>2</v>
      </c>
      <c r="AF3002" s="12">
        <f>_xlfn.XLOOKUP(C3002,ESTACIONES!B:B,ESTACIONES!N:N,0,0,1)</f>
        <v>1.6562573616396086</v>
      </c>
      <c r="AG3002" t="e">
        <f>_xlfn.XLOOKUP(A3002,'L y W'!A:A,'L y W'!B:B,0,0,1)</f>
        <v>#N/A</v>
      </c>
      <c r="AH3002" t="e">
        <f>_xlfn.XLOOKUP(A3002,'L y W'!A:A,'L y W'!C:C,0,0,1)</f>
        <v>#N/A</v>
      </c>
    </row>
    <row r="3003" spans="1:34" x14ac:dyDescent="0.3">
      <c r="A3003" s="1">
        <v>5716</v>
      </c>
      <c r="B3003" s="1" t="s">
        <v>3755</v>
      </c>
      <c r="C3003" s="1" t="s">
        <v>53</v>
      </c>
      <c r="D3003" s="1">
        <v>2019</v>
      </c>
      <c r="E3003" s="1">
        <v>4</v>
      </c>
      <c r="F3003" s="1">
        <v>6</v>
      </c>
      <c r="G3003" s="1">
        <v>21</v>
      </c>
      <c r="H3003" s="1">
        <v>33</v>
      </c>
      <c r="I3003" s="1">
        <v>2</v>
      </c>
      <c r="J3003" s="1">
        <v>-30.065000000000001</v>
      </c>
      <c r="K3003" s="1">
        <v>-71.265000000000001</v>
      </c>
      <c r="L3003" s="1">
        <v>4.9000000000000004</v>
      </c>
      <c r="M3003" s="1">
        <v>63.3</v>
      </c>
      <c r="N3003" s="1">
        <v>-30.258980000000001</v>
      </c>
      <c r="O3003" s="1">
        <v>-71.490459999999999</v>
      </c>
      <c r="P3003" s="1">
        <v>10</v>
      </c>
      <c r="Q3003" s="1">
        <v>364</v>
      </c>
      <c r="R3003" s="7">
        <v>1.87</v>
      </c>
      <c r="S3003" s="1" t="s">
        <v>38</v>
      </c>
      <c r="T3003" s="1" t="s">
        <v>38</v>
      </c>
      <c r="U3003" s="1" t="s">
        <v>38</v>
      </c>
      <c r="V3003" s="1" t="s">
        <v>38</v>
      </c>
      <c r="W3003" s="1" t="s">
        <v>38</v>
      </c>
      <c r="X3003" s="1" t="s">
        <v>38</v>
      </c>
      <c r="Y3003" s="1">
        <v>30.562976105331789</v>
      </c>
      <c r="Z3003" s="1">
        <v>70.30114941034094</v>
      </c>
      <c r="AA3003" s="1">
        <v>70.30114941034094</v>
      </c>
      <c r="AB3003" s="1" t="s">
        <v>3766</v>
      </c>
      <c r="AC3003" s="3">
        <v>9</v>
      </c>
      <c r="AD3003" s="3">
        <f>_xlfn.XLOOKUP(B3003,EVENTOS!B:B,EVENTOS!M:M,"--",0,1)</f>
        <v>561</v>
      </c>
      <c r="AE3003" s="3">
        <v>2</v>
      </c>
      <c r="AF3003" s="12">
        <f>_xlfn.XLOOKUP(C3003,ESTACIONES!B:B,ESTACIONES!N:N,0,0,1)</f>
        <v>4.3052866245068095</v>
      </c>
      <c r="AG3003" t="e">
        <f>_xlfn.XLOOKUP(A3003,'L y W'!A:A,'L y W'!B:B,0,0,1)</f>
        <v>#N/A</v>
      </c>
      <c r="AH3003" t="e">
        <f>_xlfn.XLOOKUP(A3003,'L y W'!A:A,'L y W'!C:C,0,0,1)</f>
        <v>#N/A</v>
      </c>
    </row>
    <row r="3004" spans="1:34" x14ac:dyDescent="0.3">
      <c r="A3004" s="1">
        <v>5718</v>
      </c>
      <c r="B3004" s="1" t="s">
        <v>3755</v>
      </c>
      <c r="C3004" s="1" t="s">
        <v>2800</v>
      </c>
      <c r="D3004" s="1">
        <v>2019</v>
      </c>
      <c r="E3004" s="1">
        <v>4</v>
      </c>
      <c r="F3004" s="1">
        <v>6</v>
      </c>
      <c r="G3004" s="1">
        <v>21</v>
      </c>
      <c r="H3004" s="1">
        <v>33</v>
      </c>
      <c r="I3004" s="1">
        <v>2</v>
      </c>
      <c r="J3004" s="1">
        <v>-30.065000000000001</v>
      </c>
      <c r="K3004" s="1">
        <v>-71.265000000000001</v>
      </c>
      <c r="L3004" s="1">
        <v>4.9000000000000004</v>
      </c>
      <c r="M3004" s="1">
        <v>63.3</v>
      </c>
      <c r="N3004" s="1">
        <v>-30.601056</v>
      </c>
      <c r="O3004" s="1">
        <v>-71.201131000000004</v>
      </c>
      <c r="P3004" s="1">
        <v>197</v>
      </c>
      <c r="Q3004" s="1">
        <v>799</v>
      </c>
      <c r="R3004" s="7">
        <v>1.1000000000000001</v>
      </c>
      <c r="S3004" s="1" t="s">
        <v>38</v>
      </c>
      <c r="T3004" s="1" t="s">
        <v>38</v>
      </c>
      <c r="U3004" s="1" t="s">
        <v>38</v>
      </c>
      <c r="V3004" s="1" t="s">
        <v>38</v>
      </c>
      <c r="W3004" s="1" t="s">
        <v>38</v>
      </c>
      <c r="X3004" s="1" t="s">
        <v>38</v>
      </c>
      <c r="Y3004" s="1">
        <v>59.742673523907705</v>
      </c>
      <c r="Z3004" s="1">
        <v>87.184035515593237</v>
      </c>
      <c r="AA3004" s="1">
        <v>87.184035515593237</v>
      </c>
      <c r="AB3004" s="1" t="s">
        <v>3767</v>
      </c>
      <c r="AC3004" s="3">
        <v>158</v>
      </c>
      <c r="AD3004" s="3">
        <f>_xlfn.XLOOKUP(B3004,EVENTOS!B:B,EVENTOS!M:M,"--",0,1)</f>
        <v>561</v>
      </c>
      <c r="AE3004" s="3">
        <v>2</v>
      </c>
      <c r="AF3004" s="12">
        <f>_xlfn.XLOOKUP(C3004,ESTACIONES!B:B,ESTACIONES!N:N,0,0,1)</f>
        <v>2.4133977856306723</v>
      </c>
      <c r="AG3004" t="e">
        <f>_xlfn.XLOOKUP(A3004,'L y W'!A:A,'L y W'!B:B,0,0,1)</f>
        <v>#N/A</v>
      </c>
      <c r="AH3004" t="e">
        <f>_xlfn.XLOOKUP(A3004,'L y W'!A:A,'L y W'!C:C,0,0,1)</f>
        <v>#N/A</v>
      </c>
    </row>
    <row r="3005" spans="1:34" x14ac:dyDescent="0.3">
      <c r="A3005" s="1">
        <v>572</v>
      </c>
      <c r="B3005" s="1" t="s">
        <v>3768</v>
      </c>
      <c r="C3005" s="1" t="s">
        <v>473</v>
      </c>
      <c r="D3005" s="1">
        <v>2014</v>
      </c>
      <c r="E3005" s="1">
        <v>7</v>
      </c>
      <c r="F3005" s="1">
        <v>21</v>
      </c>
      <c r="G3005" s="1">
        <v>0</v>
      </c>
      <c r="H3005" s="1">
        <v>21</v>
      </c>
      <c r="I3005" s="1">
        <v>28</v>
      </c>
      <c r="J3005" s="1">
        <v>-20.152999999999999</v>
      </c>
      <c r="K3005" s="1">
        <v>-70.540999999999997</v>
      </c>
      <c r="L3005" s="1">
        <v>4.7</v>
      </c>
      <c r="M3005" s="1">
        <v>39.5</v>
      </c>
      <c r="N3005" s="1">
        <v>-20.27291</v>
      </c>
      <c r="O3005" s="1">
        <v>-70.122309999999999</v>
      </c>
      <c r="P3005" s="1">
        <v>0</v>
      </c>
      <c r="Q3005" s="1">
        <v>725</v>
      </c>
      <c r="R3005" s="7">
        <v>1.36</v>
      </c>
      <c r="S3005" s="1">
        <v>11</v>
      </c>
      <c r="T3005" s="1">
        <v>33</v>
      </c>
      <c r="U3005" s="1">
        <v>103</v>
      </c>
      <c r="V3005" s="1">
        <v>175</v>
      </c>
      <c r="W3005" s="1">
        <v>58</v>
      </c>
      <c r="X3005" s="1">
        <v>81</v>
      </c>
      <c r="Y3005" s="1">
        <v>45.724839900602113</v>
      </c>
      <c r="Z3005" s="1">
        <v>60.423596251263419</v>
      </c>
      <c r="AA3005" s="1">
        <v>92.144999999999996</v>
      </c>
      <c r="AB3005" s="1" t="s">
        <v>3769</v>
      </c>
      <c r="AC3005" s="3">
        <v>53</v>
      </c>
      <c r="AD3005" s="3">
        <f>_xlfn.XLOOKUP(B3005,EVENTOS!B:B,EVENTOS!M:M,"--",0,1)</f>
        <v>563</v>
      </c>
      <c r="AE3005" s="3">
        <v>1</v>
      </c>
      <c r="AF3005" s="12">
        <f>_xlfn.XLOOKUP(C3005,ESTACIONES!B:B,ESTACIONES!N:N,0,0,1)</f>
        <v>3.8168177816451578</v>
      </c>
      <c r="AG3005">
        <f>_xlfn.XLOOKUP(A3005,'L y W'!A:A,'L y W'!B:B,0,0,1)</f>
        <v>0</v>
      </c>
      <c r="AH3005">
        <f>_xlfn.XLOOKUP(A3005,'L y W'!A:A,'L y W'!C:C,0,0,1)</f>
        <v>0</v>
      </c>
    </row>
    <row r="3006" spans="1:34" x14ac:dyDescent="0.3">
      <c r="A3006" s="1">
        <v>5720</v>
      </c>
      <c r="B3006" s="1" t="s">
        <v>3770</v>
      </c>
      <c r="C3006" s="1" t="s">
        <v>3124</v>
      </c>
      <c r="D3006" s="1">
        <v>2019</v>
      </c>
      <c r="E3006" s="1">
        <v>4</v>
      </c>
      <c r="F3006" s="1">
        <v>8</v>
      </c>
      <c r="G3006" s="1">
        <v>6</v>
      </c>
      <c r="H3006" s="1">
        <v>39</v>
      </c>
      <c r="I3006" s="1">
        <v>42</v>
      </c>
      <c r="J3006" s="1">
        <v>-32.142000000000003</v>
      </c>
      <c r="K3006" s="1">
        <v>-71.542000000000002</v>
      </c>
      <c r="L3006" s="1">
        <v>4.5999999999999996</v>
      </c>
      <c r="M3006" s="1">
        <v>32</v>
      </c>
      <c r="N3006" s="1">
        <v>-31.898700000000002</v>
      </c>
      <c r="O3006" s="1">
        <v>-71.492767000000001</v>
      </c>
      <c r="P3006" s="1">
        <v>0</v>
      </c>
      <c r="Q3006" s="1">
        <v>404</v>
      </c>
      <c r="R3006" s="7">
        <v>1.35</v>
      </c>
      <c r="S3006" s="1" t="s">
        <v>38</v>
      </c>
      <c r="T3006" s="1" t="s">
        <v>38</v>
      </c>
      <c r="U3006" s="1" t="s">
        <v>38</v>
      </c>
      <c r="V3006" s="1" t="s">
        <v>38</v>
      </c>
      <c r="W3006" s="1" t="s">
        <v>38</v>
      </c>
      <c r="X3006" s="1" t="s">
        <v>38</v>
      </c>
      <c r="Y3006" s="1">
        <v>27.376840027808754</v>
      </c>
      <c r="Z3006" s="1">
        <v>42.112840914716635</v>
      </c>
      <c r="AA3006" s="1">
        <v>42.112840914716635</v>
      </c>
      <c r="AB3006" s="1" t="s">
        <v>3771</v>
      </c>
      <c r="AC3006" s="3">
        <v>168</v>
      </c>
      <c r="AD3006" s="3">
        <f>_xlfn.XLOOKUP(B3006,EVENTOS!B:B,EVENTOS!M:M,"--",0,1)</f>
        <v>564</v>
      </c>
      <c r="AE3006" s="3">
        <v>1</v>
      </c>
      <c r="AF3006" s="12">
        <f>_xlfn.XLOOKUP(C3006,ESTACIONES!B:B,ESTACIONES!N:N,0,0,1)</f>
        <v>2.4044748160923235</v>
      </c>
      <c r="AG3006" t="e">
        <f>_xlfn.XLOOKUP(A3006,'L y W'!A:A,'L y W'!B:B,0,0,1)</f>
        <v>#N/A</v>
      </c>
      <c r="AH3006" t="e">
        <f>_xlfn.XLOOKUP(A3006,'L y W'!A:A,'L y W'!C:C,0,0,1)</f>
        <v>#N/A</v>
      </c>
    </row>
    <row r="3007" spans="1:34" x14ac:dyDescent="0.3">
      <c r="A3007" s="1">
        <v>5721</v>
      </c>
      <c r="B3007" s="1" t="s">
        <v>3770</v>
      </c>
      <c r="C3007" s="1" t="s">
        <v>234</v>
      </c>
      <c r="D3007" s="1">
        <v>2019</v>
      </c>
      <c r="E3007" s="1">
        <v>4</v>
      </c>
      <c r="F3007" s="1">
        <v>8</v>
      </c>
      <c r="G3007" s="1">
        <v>6</v>
      </c>
      <c r="H3007" s="1">
        <v>39</v>
      </c>
      <c r="I3007" s="1">
        <v>42</v>
      </c>
      <c r="J3007" s="1">
        <v>-32.142000000000003</v>
      </c>
      <c r="K3007" s="1">
        <v>-71.542000000000002</v>
      </c>
      <c r="L3007" s="1">
        <v>4.5999999999999996</v>
      </c>
      <c r="M3007" s="1">
        <v>32</v>
      </c>
      <c r="N3007" s="1">
        <v>-33.023083</v>
      </c>
      <c r="O3007" s="1">
        <v>-71.517832999999996</v>
      </c>
      <c r="P3007" s="1">
        <v>0</v>
      </c>
      <c r="Q3007" s="1">
        <v>622</v>
      </c>
      <c r="R3007" s="7">
        <v>7.28</v>
      </c>
      <c r="S3007" s="1" t="s">
        <v>38</v>
      </c>
      <c r="T3007" s="1" t="s">
        <v>38</v>
      </c>
      <c r="U3007" s="1" t="s">
        <v>38</v>
      </c>
      <c r="V3007" s="1" t="s">
        <v>38</v>
      </c>
      <c r="W3007" s="1" t="s">
        <v>38</v>
      </c>
      <c r="X3007" s="1" t="s">
        <v>38</v>
      </c>
      <c r="Y3007" s="1">
        <v>97.735859642924297</v>
      </c>
      <c r="Z3007" s="1">
        <v>102.84113116910665</v>
      </c>
      <c r="AA3007" s="1">
        <v>102.84113116910665</v>
      </c>
      <c r="AB3007" s="1" t="s">
        <v>3772</v>
      </c>
      <c r="AC3007" s="3">
        <v>44</v>
      </c>
      <c r="AD3007" s="3">
        <f>_xlfn.XLOOKUP(B3007,EVENTOS!B:B,EVENTOS!M:M,"--",0,1)</f>
        <v>564</v>
      </c>
      <c r="AE3007" s="3">
        <v>1</v>
      </c>
      <c r="AF3007" s="12">
        <f>_xlfn.XLOOKUP(C3007,ESTACIONES!B:B,ESTACIONES!N:N,0,0,1)</f>
        <v>7.8837968896193393</v>
      </c>
      <c r="AG3007" t="e">
        <f>_xlfn.XLOOKUP(A3007,'L y W'!A:A,'L y W'!B:B,0,0,1)</f>
        <v>#N/A</v>
      </c>
      <c r="AH3007" t="e">
        <f>_xlfn.XLOOKUP(A3007,'L y W'!A:A,'L y W'!C:C,0,0,1)</f>
        <v>#N/A</v>
      </c>
    </row>
    <row r="3008" spans="1:34" x14ac:dyDescent="0.3">
      <c r="A3008" s="1">
        <v>5724</v>
      </c>
      <c r="B3008" s="1" t="s">
        <v>3770</v>
      </c>
      <c r="C3008" s="1" t="s">
        <v>2358</v>
      </c>
      <c r="D3008" s="1">
        <v>2019</v>
      </c>
      <c r="E3008" s="1">
        <v>4</v>
      </c>
      <c r="F3008" s="1">
        <v>8</v>
      </c>
      <c r="G3008" s="1">
        <v>6</v>
      </c>
      <c r="H3008" s="1">
        <v>39</v>
      </c>
      <c r="I3008" s="1">
        <v>42</v>
      </c>
      <c r="J3008" s="1">
        <v>-32.142000000000003</v>
      </c>
      <c r="K3008" s="1">
        <v>-71.542000000000002</v>
      </c>
      <c r="L3008" s="1">
        <v>4.5999999999999996</v>
      </c>
      <c r="M3008" s="1">
        <v>32</v>
      </c>
      <c r="N3008" s="1">
        <v>-32.450243999999998</v>
      </c>
      <c r="O3008" s="1">
        <v>-71.236902999999998</v>
      </c>
      <c r="P3008" s="1">
        <v>0</v>
      </c>
      <c r="Q3008" s="1">
        <v>347</v>
      </c>
      <c r="R3008" s="7">
        <v>2.0499999999999998</v>
      </c>
      <c r="S3008" s="1" t="s">
        <v>38</v>
      </c>
      <c r="T3008" s="1" t="s">
        <v>38</v>
      </c>
      <c r="U3008" s="1" t="s">
        <v>38</v>
      </c>
      <c r="V3008" s="1" t="s">
        <v>38</v>
      </c>
      <c r="W3008" s="1" t="s">
        <v>38</v>
      </c>
      <c r="X3008" s="1" t="s">
        <v>38</v>
      </c>
      <c r="Y3008" s="1">
        <v>44.656225941221273</v>
      </c>
      <c r="Z3008" s="1">
        <v>54.93795150270352</v>
      </c>
      <c r="AA3008" s="1">
        <v>54.93795150270352</v>
      </c>
      <c r="AB3008" s="1" t="s">
        <v>3773</v>
      </c>
      <c r="AC3008" s="3">
        <v>140</v>
      </c>
      <c r="AD3008" s="3">
        <f>_xlfn.XLOOKUP(B3008,EVENTOS!B:B,EVENTOS!M:M,"--",0,1)</f>
        <v>564</v>
      </c>
      <c r="AE3008" s="3">
        <v>1</v>
      </c>
      <c r="AF3008" s="12">
        <f>_xlfn.XLOOKUP(C3008,ESTACIONES!B:B,ESTACIONES!N:N,0,0,1)</f>
        <v>3.2291788561350288</v>
      </c>
      <c r="AG3008" t="e">
        <f>_xlfn.XLOOKUP(A3008,'L y W'!A:A,'L y W'!B:B,0,0,1)</f>
        <v>#N/A</v>
      </c>
      <c r="AH3008" t="e">
        <f>_xlfn.XLOOKUP(A3008,'L y W'!A:A,'L y W'!C:C,0,0,1)</f>
        <v>#N/A</v>
      </c>
    </row>
    <row r="3009" spans="1:34" x14ac:dyDescent="0.3">
      <c r="A3009" s="1">
        <v>5728</v>
      </c>
      <c r="B3009" s="1" t="s">
        <v>3774</v>
      </c>
      <c r="C3009" s="1" t="s">
        <v>2177</v>
      </c>
      <c r="D3009" s="1">
        <v>2019</v>
      </c>
      <c r="E3009" s="1">
        <v>4</v>
      </c>
      <c r="F3009" s="1">
        <v>16</v>
      </c>
      <c r="G3009" s="1">
        <v>0</v>
      </c>
      <c r="H3009" s="1">
        <v>54</v>
      </c>
      <c r="I3009" s="1">
        <v>12</v>
      </c>
      <c r="J3009" s="1">
        <v>-27.888000000000002</v>
      </c>
      <c r="K3009" s="1">
        <v>-71.367000000000004</v>
      </c>
      <c r="L3009" s="1">
        <v>4.7</v>
      </c>
      <c r="M3009" s="1">
        <v>26.9</v>
      </c>
      <c r="N3009" s="1">
        <v>-27.261600000000001</v>
      </c>
      <c r="O3009" s="1">
        <v>-70.77364</v>
      </c>
      <c r="P3009" s="1">
        <v>205</v>
      </c>
      <c r="Q3009" s="1">
        <v>648</v>
      </c>
      <c r="R3009" s="7">
        <v>6.71</v>
      </c>
      <c r="S3009" s="1" t="s">
        <v>38</v>
      </c>
      <c r="T3009" s="1" t="s">
        <v>38</v>
      </c>
      <c r="U3009" s="1" t="s">
        <v>38</v>
      </c>
      <c r="V3009" s="1" t="s">
        <v>38</v>
      </c>
      <c r="W3009" s="1" t="s">
        <v>38</v>
      </c>
      <c r="X3009" s="1" t="s">
        <v>38</v>
      </c>
      <c r="Y3009" s="1">
        <v>90.835360611231621</v>
      </c>
      <c r="Z3009" s="1">
        <v>94.793163057113404</v>
      </c>
      <c r="AA3009" s="1">
        <v>94.793163057113404</v>
      </c>
      <c r="AB3009" s="1" t="s">
        <v>3775</v>
      </c>
      <c r="AC3009" s="3">
        <v>127</v>
      </c>
      <c r="AD3009" s="3">
        <f>_xlfn.XLOOKUP(B3009,EVENTOS!B:B,EVENTOS!M:M,"--",0,1)</f>
        <v>565</v>
      </c>
      <c r="AE3009" s="3">
        <v>1</v>
      </c>
      <c r="AF3009" s="12">
        <f>_xlfn.XLOOKUP(C3009,ESTACIONES!B:B,ESTACIONES!N:N,0,0,1)</f>
        <v>2.0608019960990305</v>
      </c>
      <c r="AG3009" t="e">
        <f>_xlfn.XLOOKUP(A3009,'L y W'!A:A,'L y W'!B:B,0,0,1)</f>
        <v>#N/A</v>
      </c>
      <c r="AH3009" t="e">
        <f>_xlfn.XLOOKUP(A3009,'L y W'!A:A,'L y W'!C:C,0,0,1)</f>
        <v>#N/A</v>
      </c>
    </row>
    <row r="3010" spans="1:34" x14ac:dyDescent="0.3">
      <c r="A3010" s="1">
        <v>5730</v>
      </c>
      <c r="B3010" s="1" t="s">
        <v>3774</v>
      </c>
      <c r="C3010" s="1" t="s">
        <v>1523</v>
      </c>
      <c r="D3010" s="1">
        <v>2019</v>
      </c>
      <c r="E3010" s="1">
        <v>4</v>
      </c>
      <c r="F3010" s="1">
        <v>16</v>
      </c>
      <c r="G3010" s="1">
        <v>0</v>
      </c>
      <c r="H3010" s="1">
        <v>54</v>
      </c>
      <c r="I3010" s="1">
        <v>12</v>
      </c>
      <c r="J3010" s="1">
        <v>-27.888000000000002</v>
      </c>
      <c r="K3010" s="1">
        <v>-71.367000000000004</v>
      </c>
      <c r="L3010" s="1">
        <v>4.7</v>
      </c>
      <c r="M3010" s="1">
        <v>26.9</v>
      </c>
      <c r="N3010" s="1">
        <v>-27.502590000000001</v>
      </c>
      <c r="O3010" s="1">
        <v>-70.886669999999995</v>
      </c>
      <c r="P3010" s="1">
        <v>12</v>
      </c>
      <c r="Q3010" s="1">
        <v>1170</v>
      </c>
      <c r="R3010" s="7">
        <v>5.7</v>
      </c>
      <c r="S3010" s="1" t="s">
        <v>38</v>
      </c>
      <c r="T3010" s="1" t="s">
        <v>38</v>
      </c>
      <c r="U3010" s="1" t="s">
        <v>38</v>
      </c>
      <c r="V3010" s="1" t="s">
        <v>38</v>
      </c>
      <c r="W3010" s="1" t="s">
        <v>38</v>
      </c>
      <c r="X3010" s="1" t="s">
        <v>38</v>
      </c>
      <c r="Y3010" s="1">
        <v>63.786795150096118</v>
      </c>
      <c r="Z3010" s="1">
        <v>69.23157501834207</v>
      </c>
      <c r="AA3010" s="1">
        <v>69.23157501834207</v>
      </c>
      <c r="AB3010" s="1" t="s">
        <v>3776</v>
      </c>
      <c r="AC3010" s="3">
        <v>99</v>
      </c>
      <c r="AD3010" s="3">
        <f>_xlfn.XLOOKUP(B3010,EVENTOS!B:B,EVENTOS!M:M,"--",0,1)</f>
        <v>565</v>
      </c>
      <c r="AE3010" s="3">
        <v>1</v>
      </c>
      <c r="AF3010" s="12">
        <f>_xlfn.XLOOKUP(C3010,ESTACIONES!B:B,ESTACIONES!N:N,0,0,1)</f>
        <v>1.7462586817914407</v>
      </c>
      <c r="AG3010" t="e">
        <f>_xlfn.XLOOKUP(A3010,'L y W'!A:A,'L y W'!B:B,0,0,1)</f>
        <v>#N/A</v>
      </c>
      <c r="AH3010" t="e">
        <f>_xlfn.XLOOKUP(A3010,'L y W'!A:A,'L y W'!C:C,0,0,1)</f>
        <v>#N/A</v>
      </c>
    </row>
    <row r="3011" spans="1:34" x14ac:dyDescent="0.3">
      <c r="A3011" s="1">
        <v>5731</v>
      </c>
      <c r="B3011" s="1" t="s">
        <v>3774</v>
      </c>
      <c r="C3011" s="1" t="s">
        <v>557</v>
      </c>
      <c r="D3011" s="1">
        <v>2019</v>
      </c>
      <c r="E3011" s="1">
        <v>4</v>
      </c>
      <c r="F3011" s="1">
        <v>16</v>
      </c>
      <c r="G3011" s="1">
        <v>0</v>
      </c>
      <c r="H3011" s="1">
        <v>54</v>
      </c>
      <c r="I3011" s="1">
        <v>12</v>
      </c>
      <c r="J3011" s="1">
        <v>-27.888000000000002</v>
      </c>
      <c r="K3011" s="1">
        <v>-71.367000000000004</v>
      </c>
      <c r="L3011" s="1">
        <v>4.7</v>
      </c>
      <c r="M3011" s="1">
        <v>26.9</v>
      </c>
      <c r="N3011" s="1">
        <v>-27.830369999999998</v>
      </c>
      <c r="O3011" s="1">
        <v>-70.107979999999998</v>
      </c>
      <c r="P3011" s="1">
        <v>955</v>
      </c>
      <c r="Q3011" s="1">
        <v>507</v>
      </c>
      <c r="R3011" s="7">
        <v>2.5</v>
      </c>
      <c r="S3011" s="1" t="s">
        <v>38</v>
      </c>
      <c r="T3011" s="1" t="s">
        <v>38</v>
      </c>
      <c r="U3011" s="1" t="s">
        <v>38</v>
      </c>
      <c r="V3011" s="1" t="s">
        <v>38</v>
      </c>
      <c r="W3011" s="1" t="s">
        <v>38</v>
      </c>
      <c r="X3011" s="1" t="s">
        <v>38</v>
      </c>
      <c r="Y3011" s="1">
        <v>124.16396670186971</v>
      </c>
      <c r="Z3011" s="1">
        <v>127.25011454667933</v>
      </c>
      <c r="AA3011" s="1">
        <v>127.25011454667933</v>
      </c>
      <c r="AB3011" s="1" t="s">
        <v>3777</v>
      </c>
      <c r="AC3011" s="3">
        <v>63</v>
      </c>
      <c r="AD3011" s="3">
        <f>_xlfn.XLOOKUP(B3011,EVENTOS!B:B,EVENTOS!M:M,"--",0,1)</f>
        <v>565</v>
      </c>
      <c r="AE3011" s="3">
        <v>1</v>
      </c>
      <c r="AF3011" s="12">
        <f>_xlfn.XLOOKUP(C3011,ESTACIONES!B:B,ESTACIONES!N:N,0,0,1)</f>
        <v>2.3249768258376071</v>
      </c>
      <c r="AG3011" t="e">
        <f>_xlfn.XLOOKUP(A3011,'L y W'!A:A,'L y W'!B:B,0,0,1)</f>
        <v>#N/A</v>
      </c>
      <c r="AH3011" t="e">
        <f>_xlfn.XLOOKUP(A3011,'L y W'!A:A,'L y W'!C:C,0,0,1)</f>
        <v>#N/A</v>
      </c>
    </row>
    <row r="3012" spans="1:34" x14ac:dyDescent="0.3">
      <c r="A3012" s="1">
        <v>5734</v>
      </c>
      <c r="B3012" s="1" t="s">
        <v>3774</v>
      </c>
      <c r="C3012" s="1" t="s">
        <v>559</v>
      </c>
      <c r="D3012" s="1">
        <v>2019</v>
      </c>
      <c r="E3012" s="1">
        <v>4</v>
      </c>
      <c r="F3012" s="1">
        <v>16</v>
      </c>
      <c r="G3012" s="1">
        <v>0</v>
      </c>
      <c r="H3012" s="1">
        <v>54</v>
      </c>
      <c r="I3012" s="1">
        <v>12</v>
      </c>
      <c r="J3012" s="1">
        <v>-27.888000000000002</v>
      </c>
      <c r="K3012" s="1">
        <v>-71.367000000000004</v>
      </c>
      <c r="L3012" s="1">
        <v>4.7</v>
      </c>
      <c r="M3012" s="1">
        <v>26.9</v>
      </c>
      <c r="N3012" s="1">
        <v>-27.367170000000002</v>
      </c>
      <c r="O3012" s="1">
        <v>-70.330690000000004</v>
      </c>
      <c r="P3012" s="1">
        <v>398</v>
      </c>
      <c r="Q3012" s="1">
        <v>473</v>
      </c>
      <c r="R3012" s="7">
        <v>6.7</v>
      </c>
      <c r="S3012" s="1" t="s">
        <v>38</v>
      </c>
      <c r="T3012" s="1" t="s">
        <v>38</v>
      </c>
      <c r="U3012" s="1" t="s">
        <v>38</v>
      </c>
      <c r="V3012" s="1" t="s">
        <v>38</v>
      </c>
      <c r="W3012" s="1" t="s">
        <v>38</v>
      </c>
      <c r="X3012" s="1" t="s">
        <v>38</v>
      </c>
      <c r="Y3012" s="1">
        <v>117.44091477786829</v>
      </c>
      <c r="Z3012" s="1">
        <v>120.57175982734316</v>
      </c>
      <c r="AA3012" s="1">
        <v>120.57175982734316</v>
      </c>
      <c r="AB3012" s="1" t="s">
        <v>3778</v>
      </c>
      <c r="AC3012" s="3">
        <v>64</v>
      </c>
      <c r="AD3012" s="3">
        <f>_xlfn.XLOOKUP(B3012,EVENTOS!B:B,EVENTOS!M:M,"--",0,1)</f>
        <v>565</v>
      </c>
      <c r="AE3012" s="3">
        <v>1</v>
      </c>
      <c r="AF3012" s="12">
        <f>_xlfn.XLOOKUP(C3012,ESTACIONES!B:B,ESTACIONES!N:N,0,0,1)</f>
        <v>4.3965270469791156</v>
      </c>
      <c r="AG3012" t="e">
        <f>_xlfn.XLOOKUP(A3012,'L y W'!A:A,'L y W'!B:B,0,0,1)</f>
        <v>#N/A</v>
      </c>
      <c r="AH3012" t="e">
        <f>_xlfn.XLOOKUP(A3012,'L y W'!A:A,'L y W'!C:C,0,0,1)</f>
        <v>#N/A</v>
      </c>
    </row>
    <row r="3013" spans="1:34" x14ac:dyDescent="0.3">
      <c r="A3013" s="1">
        <v>5735</v>
      </c>
      <c r="B3013" s="1" t="s">
        <v>3774</v>
      </c>
      <c r="C3013" s="1" t="s">
        <v>816</v>
      </c>
      <c r="D3013" s="1">
        <v>2019</v>
      </c>
      <c r="E3013" s="1">
        <v>4</v>
      </c>
      <c r="F3013" s="1">
        <v>16</v>
      </c>
      <c r="G3013" s="1">
        <v>0</v>
      </c>
      <c r="H3013" s="1">
        <v>54</v>
      </c>
      <c r="I3013" s="1">
        <v>12</v>
      </c>
      <c r="J3013" s="1">
        <v>-27.888000000000002</v>
      </c>
      <c r="K3013" s="1">
        <v>-71.367000000000004</v>
      </c>
      <c r="L3013" s="1">
        <v>4.7</v>
      </c>
      <c r="M3013" s="1">
        <v>26.9</v>
      </c>
      <c r="N3013" s="1">
        <v>-27.466439999999999</v>
      </c>
      <c r="O3013" s="1">
        <v>-70.265429999999995</v>
      </c>
      <c r="P3013" s="1">
        <v>485</v>
      </c>
      <c r="Q3013" s="1">
        <v>522</v>
      </c>
      <c r="R3013" s="7">
        <v>6.9</v>
      </c>
      <c r="S3013" s="1" t="s">
        <v>38</v>
      </c>
      <c r="T3013" s="1" t="s">
        <v>38</v>
      </c>
      <c r="U3013" s="1" t="s">
        <v>38</v>
      </c>
      <c r="V3013" s="1" t="s">
        <v>38</v>
      </c>
      <c r="W3013" s="1" t="s">
        <v>38</v>
      </c>
      <c r="X3013" s="1" t="s">
        <v>38</v>
      </c>
      <c r="Y3013" s="1">
        <v>118.2880395343431</v>
      </c>
      <c r="Z3013" s="1">
        <v>121.41663198210661</v>
      </c>
      <c r="AA3013" s="1">
        <v>121.41663198210661</v>
      </c>
      <c r="AB3013" s="1" t="s">
        <v>3779</v>
      </c>
      <c r="AC3013" s="3">
        <v>75</v>
      </c>
      <c r="AD3013" s="3">
        <f>_xlfn.XLOOKUP(B3013,EVENTOS!B:B,EVENTOS!M:M,"--",0,1)</f>
        <v>565</v>
      </c>
      <c r="AE3013" s="3">
        <v>1</v>
      </c>
      <c r="AF3013" s="12">
        <f>_xlfn.XLOOKUP(C3013,ESTACIONES!B:B,ESTACIONES!N:N,0,0,1)</f>
        <v>7.018821636696674</v>
      </c>
      <c r="AG3013" t="e">
        <f>_xlfn.XLOOKUP(A3013,'L y W'!A:A,'L y W'!B:B,0,0,1)</f>
        <v>#N/A</v>
      </c>
      <c r="AH3013" t="e">
        <f>_xlfn.XLOOKUP(A3013,'L y W'!A:A,'L y W'!C:C,0,0,1)</f>
        <v>#N/A</v>
      </c>
    </row>
    <row r="3014" spans="1:34" x14ac:dyDescent="0.3">
      <c r="A3014" s="1">
        <v>5736</v>
      </c>
      <c r="B3014" s="1" t="s">
        <v>3780</v>
      </c>
      <c r="C3014" s="1" t="s">
        <v>809</v>
      </c>
      <c r="D3014" s="1">
        <v>2019</v>
      </c>
      <c r="E3014" s="1">
        <v>4</v>
      </c>
      <c r="F3014" s="1">
        <v>18</v>
      </c>
      <c r="G3014" s="1">
        <v>4</v>
      </c>
      <c r="H3014" s="1">
        <v>6</v>
      </c>
      <c r="I3014" s="1">
        <v>33</v>
      </c>
      <c r="J3014" s="1">
        <v>-29.378</v>
      </c>
      <c r="K3014" s="1">
        <v>-71.63</v>
      </c>
      <c r="L3014" s="1">
        <v>5.7</v>
      </c>
      <c r="M3014" s="1">
        <v>65</v>
      </c>
      <c r="N3014" s="1">
        <v>-27.299579999999999</v>
      </c>
      <c r="O3014" s="1">
        <v>-70.421317000000002</v>
      </c>
      <c r="P3014" s="1">
        <v>312</v>
      </c>
      <c r="Q3014" s="1">
        <v>534</v>
      </c>
      <c r="R3014" s="7">
        <v>1.1299999999999999</v>
      </c>
      <c r="S3014" s="1">
        <v>183</v>
      </c>
      <c r="T3014" s="1">
        <v>15</v>
      </c>
      <c r="U3014" s="1">
        <v>-82</v>
      </c>
      <c r="V3014" s="1">
        <v>355</v>
      </c>
      <c r="W3014" s="1">
        <v>75</v>
      </c>
      <c r="X3014" s="1">
        <v>-92</v>
      </c>
      <c r="Y3014" s="1">
        <v>259.03589936103833</v>
      </c>
      <c r="Z3014" s="1">
        <v>267.14276052661802</v>
      </c>
      <c r="AA3014" s="1">
        <v>266.58090209960938</v>
      </c>
      <c r="AB3014" s="1" t="s">
        <v>3781</v>
      </c>
      <c r="AC3014" s="3">
        <v>73</v>
      </c>
      <c r="AD3014" s="3">
        <f>_xlfn.XLOOKUP(B3014,EVENTOS!B:B,EVENTOS!M:M,"--",0,1)</f>
        <v>566</v>
      </c>
      <c r="AE3014" s="3">
        <v>2</v>
      </c>
      <c r="AF3014" s="12">
        <f>_xlfn.XLOOKUP(C3014,ESTACIONES!B:B,ESTACIONES!N:N,0,0,1)</f>
        <v>2.3252025472528857</v>
      </c>
      <c r="AG3014">
        <f>_xlfn.XLOOKUP(A3014,'L y W'!A:A,'L y W'!B:B,0,0,1)</f>
        <v>0</v>
      </c>
      <c r="AH3014">
        <f>_xlfn.XLOOKUP(A3014,'L y W'!A:A,'L y W'!C:C,0,0,1)</f>
        <v>0</v>
      </c>
    </row>
    <row r="3015" spans="1:34" x14ac:dyDescent="0.3">
      <c r="A3015" s="1">
        <v>5737</v>
      </c>
      <c r="B3015" s="1" t="s">
        <v>3780</v>
      </c>
      <c r="C3015" s="1" t="s">
        <v>491</v>
      </c>
      <c r="D3015" s="1">
        <v>2019</v>
      </c>
      <c r="E3015" s="1">
        <v>4</v>
      </c>
      <c r="F3015" s="1">
        <v>18</v>
      </c>
      <c r="G3015" s="1">
        <v>4</v>
      </c>
      <c r="H3015" s="1">
        <v>6</v>
      </c>
      <c r="I3015" s="1">
        <v>33</v>
      </c>
      <c r="J3015" s="1">
        <v>-29.378</v>
      </c>
      <c r="K3015" s="1">
        <v>-71.63</v>
      </c>
      <c r="L3015" s="1">
        <v>5.7</v>
      </c>
      <c r="M3015" s="1">
        <v>65</v>
      </c>
      <c r="N3015" s="1">
        <v>-27.3612</v>
      </c>
      <c r="O3015" s="1">
        <v>-70.3399</v>
      </c>
      <c r="P3015" s="1">
        <v>376</v>
      </c>
      <c r="Q3015" s="1">
        <v>632</v>
      </c>
      <c r="R3015" s="7">
        <v>6.3</v>
      </c>
      <c r="S3015" s="1">
        <v>183</v>
      </c>
      <c r="T3015" s="1">
        <v>15</v>
      </c>
      <c r="U3015" s="1">
        <v>-82</v>
      </c>
      <c r="V3015" s="1">
        <v>355</v>
      </c>
      <c r="W3015" s="1">
        <v>75</v>
      </c>
      <c r="X3015" s="1">
        <v>-92</v>
      </c>
      <c r="Y3015" s="1">
        <v>256.80177192784896</v>
      </c>
      <c r="Z3015" s="1">
        <v>264.9927762058486</v>
      </c>
      <c r="AA3015" s="1">
        <v>264.35357666015619</v>
      </c>
      <c r="AB3015" s="1" t="s">
        <v>3782</v>
      </c>
      <c r="AC3015" s="3">
        <v>58</v>
      </c>
      <c r="AD3015" s="3">
        <f>_xlfn.XLOOKUP(B3015,EVENTOS!B:B,EVENTOS!M:M,"--",0,1)</f>
        <v>566</v>
      </c>
      <c r="AE3015" s="3">
        <v>2</v>
      </c>
      <c r="AF3015" s="12">
        <f>_xlfn.XLOOKUP(C3015,ESTACIONES!B:B,ESTACIONES!N:N,0,0,1)</f>
        <v>6.0209361883237671</v>
      </c>
      <c r="AG3015">
        <f>_xlfn.XLOOKUP(A3015,'L y W'!A:A,'L y W'!B:B,0,0,1)</f>
        <v>0</v>
      </c>
      <c r="AH3015">
        <f>_xlfn.XLOOKUP(A3015,'L y W'!A:A,'L y W'!C:C,0,0,1)</f>
        <v>0</v>
      </c>
    </row>
    <row r="3016" spans="1:34" x14ac:dyDescent="0.3">
      <c r="A3016" s="1">
        <v>5738</v>
      </c>
      <c r="B3016" s="1" t="s">
        <v>3780</v>
      </c>
      <c r="C3016" s="1" t="s">
        <v>2314</v>
      </c>
      <c r="D3016" s="1">
        <v>2019</v>
      </c>
      <c r="E3016" s="1">
        <v>4</v>
      </c>
      <c r="F3016" s="1">
        <v>18</v>
      </c>
      <c r="G3016" s="1">
        <v>4</v>
      </c>
      <c r="H3016" s="1">
        <v>6</v>
      </c>
      <c r="I3016" s="1">
        <v>33</v>
      </c>
      <c r="J3016" s="1">
        <v>-29.378</v>
      </c>
      <c r="K3016" s="1">
        <v>-71.63</v>
      </c>
      <c r="L3016" s="1">
        <v>5.7</v>
      </c>
      <c r="M3016" s="1">
        <v>65</v>
      </c>
      <c r="N3016" s="1">
        <v>-27.37406</v>
      </c>
      <c r="O3016" s="1">
        <v>-70.317769999999996</v>
      </c>
      <c r="P3016" s="1">
        <v>405</v>
      </c>
      <c r="Q3016" s="1">
        <v>441</v>
      </c>
      <c r="R3016" s="7">
        <v>2.5099999999999998</v>
      </c>
      <c r="S3016" s="1">
        <v>183</v>
      </c>
      <c r="T3016" s="1">
        <v>15</v>
      </c>
      <c r="U3016" s="1">
        <v>-82</v>
      </c>
      <c r="V3016" s="1">
        <v>355</v>
      </c>
      <c r="W3016" s="1">
        <v>75</v>
      </c>
      <c r="X3016" s="1">
        <v>-92</v>
      </c>
      <c r="Y3016" s="1">
        <v>256.63876603290078</v>
      </c>
      <c r="Z3016" s="1">
        <v>264.84197223229177</v>
      </c>
      <c r="AA3016" s="1">
        <v>264.1785888671875</v>
      </c>
      <c r="AB3016" s="1" t="s">
        <v>3783</v>
      </c>
      <c r="AC3016" s="3">
        <v>139</v>
      </c>
      <c r="AD3016" s="3">
        <f>_xlfn.XLOOKUP(B3016,EVENTOS!B:B,EVENTOS!M:M,"--",0,1)</f>
        <v>566</v>
      </c>
      <c r="AE3016" s="3">
        <v>2</v>
      </c>
      <c r="AF3016" s="12">
        <f>_xlfn.XLOOKUP(C3016,ESTACIONES!B:B,ESTACIONES!N:N,0,0,1)</f>
        <v>6.032425615425363</v>
      </c>
      <c r="AG3016">
        <f>_xlfn.XLOOKUP(A3016,'L y W'!A:A,'L y W'!B:B,0,0,1)</f>
        <v>0</v>
      </c>
      <c r="AH3016">
        <f>_xlfn.XLOOKUP(A3016,'L y W'!A:A,'L y W'!C:C,0,0,1)</f>
        <v>0</v>
      </c>
    </row>
    <row r="3017" spans="1:34" x14ac:dyDescent="0.3">
      <c r="A3017" s="1">
        <v>5741</v>
      </c>
      <c r="B3017" s="1" t="s">
        <v>3780</v>
      </c>
      <c r="C3017" s="1" t="s">
        <v>557</v>
      </c>
      <c r="D3017" s="1">
        <v>2019</v>
      </c>
      <c r="E3017" s="1">
        <v>4</v>
      </c>
      <c r="F3017" s="1">
        <v>18</v>
      </c>
      <c r="G3017" s="1">
        <v>4</v>
      </c>
      <c r="H3017" s="1">
        <v>6</v>
      </c>
      <c r="I3017" s="1">
        <v>33</v>
      </c>
      <c r="J3017" s="1">
        <v>-29.378</v>
      </c>
      <c r="K3017" s="1">
        <v>-71.63</v>
      </c>
      <c r="L3017" s="1">
        <v>5.7</v>
      </c>
      <c r="M3017" s="1">
        <v>65</v>
      </c>
      <c r="N3017" s="1">
        <v>-27.830369999999998</v>
      </c>
      <c r="O3017" s="1">
        <v>-70.107979999999998</v>
      </c>
      <c r="P3017" s="1">
        <v>955</v>
      </c>
      <c r="Q3017" s="1">
        <v>507</v>
      </c>
      <c r="R3017" s="7">
        <v>2.5</v>
      </c>
      <c r="S3017" s="1">
        <v>183</v>
      </c>
      <c r="T3017" s="1">
        <v>15</v>
      </c>
      <c r="U3017" s="1">
        <v>-82</v>
      </c>
      <c r="V3017" s="1">
        <v>355</v>
      </c>
      <c r="W3017" s="1">
        <v>75</v>
      </c>
      <c r="X3017" s="1">
        <v>-92</v>
      </c>
      <c r="Y3017" s="1">
        <v>227.10816397649123</v>
      </c>
      <c r="Z3017" s="1">
        <v>236.49139555123952</v>
      </c>
      <c r="AA3017" s="1">
        <v>235.55250549316409</v>
      </c>
      <c r="AB3017" s="1" t="s">
        <v>3784</v>
      </c>
      <c r="AC3017" s="3">
        <v>63</v>
      </c>
      <c r="AD3017" s="3">
        <f>_xlfn.XLOOKUP(B3017,EVENTOS!B:B,EVENTOS!M:M,"--",0,1)</f>
        <v>566</v>
      </c>
      <c r="AE3017" s="3">
        <v>2</v>
      </c>
      <c r="AF3017" s="12">
        <f>_xlfn.XLOOKUP(C3017,ESTACIONES!B:B,ESTACIONES!N:N,0,0,1)</f>
        <v>2.3249768258376071</v>
      </c>
      <c r="AG3017">
        <f>_xlfn.XLOOKUP(A3017,'L y W'!A:A,'L y W'!B:B,0,0,1)</f>
        <v>0</v>
      </c>
      <c r="AH3017">
        <f>_xlfn.XLOOKUP(A3017,'L y W'!A:A,'L y W'!C:C,0,0,1)</f>
        <v>0</v>
      </c>
    </row>
    <row r="3018" spans="1:34" x14ac:dyDescent="0.3">
      <c r="A3018" s="1">
        <v>5746</v>
      </c>
      <c r="B3018" s="1" t="s">
        <v>3780</v>
      </c>
      <c r="C3018" s="1" t="s">
        <v>559</v>
      </c>
      <c r="D3018" s="1">
        <v>2019</v>
      </c>
      <c r="E3018" s="1">
        <v>4</v>
      </c>
      <c r="F3018" s="1">
        <v>18</v>
      </c>
      <c r="G3018" s="1">
        <v>4</v>
      </c>
      <c r="H3018" s="1">
        <v>6</v>
      </c>
      <c r="I3018" s="1">
        <v>33</v>
      </c>
      <c r="J3018" s="1">
        <v>-29.378</v>
      </c>
      <c r="K3018" s="1">
        <v>-71.63</v>
      </c>
      <c r="L3018" s="1">
        <v>5.7</v>
      </c>
      <c r="M3018" s="1">
        <v>65</v>
      </c>
      <c r="N3018" s="1">
        <v>-27.367170000000002</v>
      </c>
      <c r="O3018" s="1">
        <v>-70.330690000000004</v>
      </c>
      <c r="P3018" s="1">
        <v>398</v>
      </c>
      <c r="Q3018" s="1">
        <v>473</v>
      </c>
      <c r="R3018" s="7">
        <v>6.7</v>
      </c>
      <c r="S3018" s="1">
        <v>183</v>
      </c>
      <c r="T3018" s="1">
        <v>15</v>
      </c>
      <c r="U3018" s="1">
        <v>-82</v>
      </c>
      <c r="V3018" s="1">
        <v>355</v>
      </c>
      <c r="W3018" s="1">
        <v>75</v>
      </c>
      <c r="X3018" s="1">
        <v>-92</v>
      </c>
      <c r="Y3018" s="1">
        <v>256.67115453563559</v>
      </c>
      <c r="Z3018" s="1">
        <v>264.87162923698742</v>
      </c>
      <c r="AA3018" s="1">
        <v>264.21994018554688</v>
      </c>
      <c r="AB3018" s="1" t="s">
        <v>3785</v>
      </c>
      <c r="AC3018" s="3">
        <v>64</v>
      </c>
      <c r="AD3018" s="3">
        <f>_xlfn.XLOOKUP(B3018,EVENTOS!B:B,EVENTOS!M:M,"--",0,1)</f>
        <v>566</v>
      </c>
      <c r="AE3018" s="3">
        <v>2</v>
      </c>
      <c r="AF3018" s="12">
        <f>_xlfn.XLOOKUP(C3018,ESTACIONES!B:B,ESTACIONES!N:N,0,0,1)</f>
        <v>4.3965270469791156</v>
      </c>
      <c r="AG3018">
        <f>_xlfn.XLOOKUP(A3018,'L y W'!A:A,'L y W'!B:B,0,0,1)</f>
        <v>0</v>
      </c>
      <c r="AH3018">
        <f>_xlfn.XLOOKUP(A3018,'L y W'!A:A,'L y W'!C:C,0,0,1)</f>
        <v>0</v>
      </c>
    </row>
    <row r="3019" spans="1:34" x14ac:dyDescent="0.3">
      <c r="A3019" s="1">
        <v>5747</v>
      </c>
      <c r="B3019" s="1" t="s">
        <v>3780</v>
      </c>
      <c r="C3019" s="1" t="s">
        <v>816</v>
      </c>
      <c r="D3019" s="1">
        <v>2019</v>
      </c>
      <c r="E3019" s="1">
        <v>4</v>
      </c>
      <c r="F3019" s="1">
        <v>18</v>
      </c>
      <c r="G3019" s="1">
        <v>4</v>
      </c>
      <c r="H3019" s="1">
        <v>6</v>
      </c>
      <c r="I3019" s="1">
        <v>33</v>
      </c>
      <c r="J3019" s="1">
        <v>-29.378</v>
      </c>
      <c r="K3019" s="1">
        <v>-71.63</v>
      </c>
      <c r="L3019" s="1">
        <v>5.7</v>
      </c>
      <c r="M3019" s="1">
        <v>65</v>
      </c>
      <c r="N3019" s="1">
        <v>-27.466439999999999</v>
      </c>
      <c r="O3019" s="1">
        <v>-70.265429999999995</v>
      </c>
      <c r="P3019" s="1">
        <v>485</v>
      </c>
      <c r="Q3019" s="1">
        <v>522</v>
      </c>
      <c r="R3019" s="7">
        <v>6.9</v>
      </c>
      <c r="S3019" s="1">
        <v>183</v>
      </c>
      <c r="T3019" s="1">
        <v>15</v>
      </c>
      <c r="U3019" s="1">
        <v>-82</v>
      </c>
      <c r="V3019" s="1">
        <v>355</v>
      </c>
      <c r="W3019" s="1">
        <v>75</v>
      </c>
      <c r="X3019" s="1">
        <v>-92</v>
      </c>
      <c r="Y3019" s="1">
        <v>250.50338773805393</v>
      </c>
      <c r="Z3019" s="1">
        <v>258.92128628840425</v>
      </c>
      <c r="AA3019" s="1">
        <v>258.19992065429688</v>
      </c>
      <c r="AB3019" s="1" t="s">
        <v>3786</v>
      </c>
      <c r="AC3019" s="3">
        <v>75</v>
      </c>
      <c r="AD3019" s="3">
        <f>_xlfn.XLOOKUP(B3019,EVENTOS!B:B,EVENTOS!M:M,"--",0,1)</f>
        <v>566</v>
      </c>
      <c r="AE3019" s="3">
        <v>2</v>
      </c>
      <c r="AF3019" s="12">
        <f>_xlfn.XLOOKUP(C3019,ESTACIONES!B:B,ESTACIONES!N:N,0,0,1)</f>
        <v>7.018821636696674</v>
      </c>
      <c r="AG3019">
        <f>_xlfn.XLOOKUP(A3019,'L y W'!A:A,'L y W'!B:B,0,0,1)</f>
        <v>0</v>
      </c>
      <c r="AH3019">
        <f>_xlfn.XLOOKUP(A3019,'L y W'!A:A,'L y W'!C:C,0,0,1)</f>
        <v>0</v>
      </c>
    </row>
    <row r="3020" spans="1:34" x14ac:dyDescent="0.3">
      <c r="A3020" s="1">
        <v>5748</v>
      </c>
      <c r="B3020" s="1" t="s">
        <v>3780</v>
      </c>
      <c r="C3020" s="1" t="s">
        <v>1269</v>
      </c>
      <c r="D3020" s="1">
        <v>2019</v>
      </c>
      <c r="E3020" s="1">
        <v>4</v>
      </c>
      <c r="F3020" s="1">
        <v>18</v>
      </c>
      <c r="G3020" s="1">
        <v>4</v>
      </c>
      <c r="H3020" s="1">
        <v>6</v>
      </c>
      <c r="I3020" s="1">
        <v>33</v>
      </c>
      <c r="J3020" s="1">
        <v>-29.378</v>
      </c>
      <c r="K3020" s="1">
        <v>-71.63</v>
      </c>
      <c r="L3020" s="1">
        <v>5.7</v>
      </c>
      <c r="M3020" s="1">
        <v>65</v>
      </c>
      <c r="N3020" s="1">
        <v>-27.421759999999999</v>
      </c>
      <c r="O3020" s="1">
        <v>-70.259630000000001</v>
      </c>
      <c r="P3020" s="1">
        <v>464</v>
      </c>
      <c r="Q3020" s="1">
        <v>622</v>
      </c>
      <c r="R3020" s="7">
        <v>3.8</v>
      </c>
      <c r="S3020" s="1">
        <v>183</v>
      </c>
      <c r="T3020" s="1">
        <v>15</v>
      </c>
      <c r="U3020" s="1">
        <v>-82</v>
      </c>
      <c r="V3020" s="1">
        <v>355</v>
      </c>
      <c r="W3020" s="1">
        <v>75</v>
      </c>
      <c r="X3020" s="1">
        <v>-92</v>
      </c>
      <c r="Y3020" s="1">
        <v>255.01740440806293</v>
      </c>
      <c r="Z3020" s="1">
        <v>263.28579879481828</v>
      </c>
      <c r="AA3020" s="1">
        <v>262.56375122070313</v>
      </c>
      <c r="AB3020" s="1" t="s">
        <v>3787</v>
      </c>
      <c r="AC3020" s="3">
        <v>92</v>
      </c>
      <c r="AD3020" s="3">
        <f>_xlfn.XLOOKUP(B3020,EVENTOS!B:B,EVENTOS!M:M,"--",0,1)</f>
        <v>566</v>
      </c>
      <c r="AE3020" s="3">
        <v>2</v>
      </c>
      <c r="AF3020" s="12">
        <f>_xlfn.XLOOKUP(C3020,ESTACIONES!B:B,ESTACIONES!N:N,0,0,1)</f>
        <v>3.5246770580749001</v>
      </c>
      <c r="AG3020">
        <f>_xlfn.XLOOKUP(A3020,'L y W'!A:A,'L y W'!B:B,0,0,1)</f>
        <v>0</v>
      </c>
      <c r="AH3020">
        <f>_xlfn.XLOOKUP(A3020,'L y W'!A:A,'L y W'!C:C,0,0,1)</f>
        <v>0</v>
      </c>
    </row>
    <row r="3021" spans="1:34" x14ac:dyDescent="0.3">
      <c r="A3021" s="1">
        <v>5750</v>
      </c>
      <c r="B3021" s="1" t="s">
        <v>3780</v>
      </c>
      <c r="C3021" s="1" t="s">
        <v>1912</v>
      </c>
      <c r="D3021" s="1">
        <v>2019</v>
      </c>
      <c r="E3021" s="1">
        <v>4</v>
      </c>
      <c r="F3021" s="1">
        <v>18</v>
      </c>
      <c r="G3021" s="1">
        <v>4</v>
      </c>
      <c r="H3021" s="1">
        <v>6</v>
      </c>
      <c r="I3021" s="1">
        <v>33</v>
      </c>
      <c r="J3021" s="1">
        <v>-29.378</v>
      </c>
      <c r="K3021" s="1">
        <v>-71.63</v>
      </c>
      <c r="L3021" s="1">
        <v>5.7</v>
      </c>
      <c r="M3021" s="1">
        <v>65</v>
      </c>
      <c r="N3021" s="1">
        <v>-28.836400000000001</v>
      </c>
      <c r="O3021" s="1">
        <v>-70.273799999999994</v>
      </c>
      <c r="P3021" s="1">
        <v>0</v>
      </c>
      <c r="Q3021" s="1">
        <v>845</v>
      </c>
      <c r="R3021" s="7">
        <v>0.24</v>
      </c>
      <c r="S3021" s="1">
        <v>183</v>
      </c>
      <c r="T3021" s="1">
        <v>15</v>
      </c>
      <c r="U3021" s="1">
        <v>-82</v>
      </c>
      <c r="V3021" s="1">
        <v>355</v>
      </c>
      <c r="W3021" s="1">
        <v>75</v>
      </c>
      <c r="X3021" s="1">
        <v>-92</v>
      </c>
      <c r="Y3021" s="1">
        <v>145.01644594675849</v>
      </c>
      <c r="Z3021" s="1">
        <v>158.91749304286526</v>
      </c>
      <c r="AA3021" s="1">
        <v>158.63395690917969</v>
      </c>
      <c r="AB3021" s="1" t="s">
        <v>3788</v>
      </c>
      <c r="AC3021" s="3">
        <v>118</v>
      </c>
      <c r="AD3021" s="3">
        <f>_xlfn.XLOOKUP(B3021,EVENTOS!B:B,EVENTOS!M:M,"--",0,1)</f>
        <v>566</v>
      </c>
      <c r="AE3021" s="3">
        <v>2</v>
      </c>
      <c r="AF3021" s="12">
        <f>_xlfn.XLOOKUP(C3021,ESTACIONES!B:B,ESTACIONES!N:N,0,0,1)</f>
        <v>1.6278980348016492</v>
      </c>
      <c r="AG3021">
        <f>_xlfn.XLOOKUP(A3021,'L y W'!A:A,'L y W'!B:B,0,0,1)</f>
        <v>0</v>
      </c>
      <c r="AH3021">
        <f>_xlfn.XLOOKUP(A3021,'L y W'!A:A,'L y W'!C:C,0,0,1)</f>
        <v>0</v>
      </c>
    </row>
    <row r="3022" spans="1:34" x14ac:dyDescent="0.3">
      <c r="A3022" s="1">
        <v>5751</v>
      </c>
      <c r="B3022" s="1" t="s">
        <v>3780</v>
      </c>
      <c r="C3022" s="1" t="s">
        <v>93</v>
      </c>
      <c r="D3022" s="1">
        <v>2019</v>
      </c>
      <c r="E3022" s="1">
        <v>4</v>
      </c>
      <c r="F3022" s="1">
        <v>18</v>
      </c>
      <c r="G3022" s="1">
        <v>4</v>
      </c>
      <c r="H3022" s="1">
        <v>6</v>
      </c>
      <c r="I3022" s="1">
        <v>33</v>
      </c>
      <c r="J3022" s="1">
        <v>-29.378</v>
      </c>
      <c r="K3022" s="1">
        <v>-71.63</v>
      </c>
      <c r="L3022" s="1">
        <v>5.7</v>
      </c>
      <c r="M3022" s="1">
        <v>65</v>
      </c>
      <c r="N3022" s="1">
        <v>-29.877189999999999</v>
      </c>
      <c r="O3022" s="1">
        <v>-71.237870000000001</v>
      </c>
      <c r="P3022" s="1">
        <v>0</v>
      </c>
      <c r="Q3022" s="1">
        <v>399</v>
      </c>
      <c r="R3022" s="7">
        <v>1.18</v>
      </c>
      <c r="S3022" s="1">
        <v>183</v>
      </c>
      <c r="T3022" s="1">
        <v>15</v>
      </c>
      <c r="U3022" s="1">
        <v>-82</v>
      </c>
      <c r="V3022" s="1">
        <v>355</v>
      </c>
      <c r="W3022" s="1">
        <v>75</v>
      </c>
      <c r="X3022" s="1">
        <v>-92</v>
      </c>
      <c r="Y3022" s="1">
        <v>67.111136039542387</v>
      </c>
      <c r="Z3022" s="1">
        <v>93.428606863839974</v>
      </c>
      <c r="AA3022" s="1">
        <v>93.464935302734375</v>
      </c>
      <c r="AB3022" s="1" t="s">
        <v>3789</v>
      </c>
      <c r="AC3022" s="3">
        <v>16</v>
      </c>
      <c r="AD3022" s="3">
        <f>_xlfn.XLOOKUP(B3022,EVENTOS!B:B,EVENTOS!M:M,"--",0,1)</f>
        <v>566</v>
      </c>
      <c r="AE3022" s="3">
        <v>2</v>
      </c>
      <c r="AF3022" s="12">
        <f>_xlfn.XLOOKUP(C3022,ESTACIONES!B:B,ESTACIONES!N:N,0,0,1)</f>
        <v>2.8226612561991336</v>
      </c>
      <c r="AG3022">
        <f>_xlfn.XLOOKUP(A3022,'L y W'!A:A,'L y W'!B:B,0,0,1)</f>
        <v>0</v>
      </c>
      <c r="AH3022">
        <f>_xlfn.XLOOKUP(A3022,'L y W'!A:A,'L y W'!C:C,0,0,1)</f>
        <v>0</v>
      </c>
    </row>
    <row r="3023" spans="1:34" x14ac:dyDescent="0.3">
      <c r="A3023" s="1">
        <v>5756</v>
      </c>
      <c r="B3023" s="1" t="s">
        <v>3780</v>
      </c>
      <c r="C3023" s="1" t="s">
        <v>2782</v>
      </c>
      <c r="D3023" s="1">
        <v>2019</v>
      </c>
      <c r="E3023" s="1">
        <v>4</v>
      </c>
      <c r="F3023" s="1">
        <v>18</v>
      </c>
      <c r="G3023" s="1">
        <v>4</v>
      </c>
      <c r="H3023" s="1">
        <v>6</v>
      </c>
      <c r="I3023" s="1">
        <v>33</v>
      </c>
      <c r="J3023" s="1">
        <v>-29.378</v>
      </c>
      <c r="K3023" s="1">
        <v>-71.63</v>
      </c>
      <c r="L3023" s="1">
        <v>5.7</v>
      </c>
      <c r="M3023" s="1">
        <v>65</v>
      </c>
      <c r="N3023" s="1">
        <v>-31.187277999999999</v>
      </c>
      <c r="O3023" s="1">
        <v>-71.000805999999997</v>
      </c>
      <c r="P3023" s="1">
        <v>922</v>
      </c>
      <c r="Q3023" s="1">
        <v>827</v>
      </c>
      <c r="R3023" s="7">
        <v>1.63</v>
      </c>
      <c r="S3023" s="1">
        <v>183</v>
      </c>
      <c r="T3023" s="1">
        <v>15</v>
      </c>
      <c r="U3023" s="1">
        <v>-82</v>
      </c>
      <c r="V3023" s="1">
        <v>355</v>
      </c>
      <c r="W3023" s="1">
        <v>75</v>
      </c>
      <c r="X3023" s="1">
        <v>-92</v>
      </c>
      <c r="Y3023" s="1">
        <v>209.50639938921648</v>
      </c>
      <c r="Z3023" s="1">
        <v>219.63296990441549</v>
      </c>
      <c r="AA3023" s="1">
        <v>219.48173522949219</v>
      </c>
      <c r="AB3023" s="1" t="s">
        <v>3790</v>
      </c>
      <c r="AC3023" s="3">
        <v>157</v>
      </c>
      <c r="AD3023" s="3">
        <f>_xlfn.XLOOKUP(B3023,EVENTOS!B:B,EVENTOS!M:M,"--",0,1)</f>
        <v>566</v>
      </c>
      <c r="AE3023" s="3">
        <v>2</v>
      </c>
      <c r="AF3023" s="12">
        <f>_xlfn.XLOOKUP(C3023,ESTACIONES!B:B,ESTACIONES!N:N,0,0,1)</f>
        <v>3.338895831735742</v>
      </c>
      <c r="AG3023">
        <f>_xlfn.XLOOKUP(A3023,'L y W'!A:A,'L y W'!B:B,0,0,1)</f>
        <v>0</v>
      </c>
      <c r="AH3023">
        <f>_xlfn.XLOOKUP(A3023,'L y W'!A:A,'L y W'!C:C,0,0,1)</f>
        <v>0</v>
      </c>
    </row>
    <row r="3024" spans="1:34" x14ac:dyDescent="0.3">
      <c r="A3024" s="1">
        <v>5758</v>
      </c>
      <c r="B3024" s="1" t="s">
        <v>3780</v>
      </c>
      <c r="C3024" s="1" t="s">
        <v>43</v>
      </c>
      <c r="D3024" s="1">
        <v>2019</v>
      </c>
      <c r="E3024" s="1">
        <v>4</v>
      </c>
      <c r="F3024" s="1">
        <v>18</v>
      </c>
      <c r="G3024" s="1">
        <v>4</v>
      </c>
      <c r="H3024" s="1">
        <v>6</v>
      </c>
      <c r="I3024" s="1">
        <v>33</v>
      </c>
      <c r="J3024" s="1">
        <v>-29.378</v>
      </c>
      <c r="K3024" s="1">
        <v>-71.63</v>
      </c>
      <c r="L3024" s="1">
        <v>5.7</v>
      </c>
      <c r="M3024" s="1">
        <v>65</v>
      </c>
      <c r="N3024" s="1">
        <v>-30.23387</v>
      </c>
      <c r="O3024" s="1">
        <v>-71.081590000000006</v>
      </c>
      <c r="P3024" s="1">
        <v>1032</v>
      </c>
      <c r="Q3024" s="1">
        <v>517</v>
      </c>
      <c r="R3024" s="7">
        <v>6.5</v>
      </c>
      <c r="S3024" s="1">
        <v>183</v>
      </c>
      <c r="T3024" s="1">
        <v>15</v>
      </c>
      <c r="U3024" s="1">
        <v>-82</v>
      </c>
      <c r="V3024" s="1">
        <v>355</v>
      </c>
      <c r="W3024" s="1">
        <v>75</v>
      </c>
      <c r="X3024" s="1">
        <v>-92</v>
      </c>
      <c r="Y3024" s="1">
        <v>108.68049948209601</v>
      </c>
      <c r="Z3024" s="1">
        <v>127.16790472315674</v>
      </c>
      <c r="AA3024" s="1">
        <v>126.7237167358398</v>
      </c>
      <c r="AB3024" s="1" t="s">
        <v>3791</v>
      </c>
      <c r="AC3024" s="3">
        <v>5</v>
      </c>
      <c r="AD3024" s="3">
        <f>_xlfn.XLOOKUP(B3024,EVENTOS!B:B,EVENTOS!M:M,"--",0,1)</f>
        <v>566</v>
      </c>
      <c r="AE3024" s="3">
        <v>2</v>
      </c>
      <c r="AF3024" s="12">
        <f>_xlfn.XLOOKUP(C3024,ESTACIONES!B:B,ESTACIONES!N:N,0,0,1)</f>
        <v>2.335647305457484</v>
      </c>
      <c r="AG3024">
        <f>_xlfn.XLOOKUP(A3024,'L y W'!A:A,'L y W'!B:B,0,0,1)</f>
        <v>0</v>
      </c>
      <c r="AH3024">
        <f>_xlfn.XLOOKUP(A3024,'L y W'!A:A,'L y W'!C:C,0,0,1)</f>
        <v>0</v>
      </c>
    </row>
    <row r="3025" spans="1:34" x14ac:dyDescent="0.3">
      <c r="A3025" s="1">
        <v>5759</v>
      </c>
      <c r="B3025" s="1" t="s">
        <v>3780</v>
      </c>
      <c r="C3025" s="1" t="s">
        <v>524</v>
      </c>
      <c r="D3025" s="1">
        <v>2019</v>
      </c>
      <c r="E3025" s="1">
        <v>4</v>
      </c>
      <c r="F3025" s="1">
        <v>18</v>
      </c>
      <c r="G3025" s="1">
        <v>4</v>
      </c>
      <c r="H3025" s="1">
        <v>6</v>
      </c>
      <c r="I3025" s="1">
        <v>33</v>
      </c>
      <c r="J3025" s="1">
        <v>-29.378</v>
      </c>
      <c r="K3025" s="1">
        <v>-71.63</v>
      </c>
      <c r="L3025" s="1">
        <v>5.7</v>
      </c>
      <c r="M3025" s="1">
        <v>65</v>
      </c>
      <c r="N3025" s="1">
        <v>-30.579305999999999</v>
      </c>
      <c r="O3025" s="1">
        <v>-71.494556000000003</v>
      </c>
      <c r="P3025" s="1">
        <v>203</v>
      </c>
      <c r="Q3025" s="1">
        <v>505</v>
      </c>
      <c r="R3025" s="7">
        <v>1.75</v>
      </c>
      <c r="S3025" s="1">
        <v>183</v>
      </c>
      <c r="T3025" s="1">
        <v>15</v>
      </c>
      <c r="U3025" s="1">
        <v>-82</v>
      </c>
      <c r="V3025" s="1">
        <v>355</v>
      </c>
      <c r="W3025" s="1">
        <v>75</v>
      </c>
      <c r="X3025" s="1">
        <v>-92</v>
      </c>
      <c r="Y3025" s="1">
        <v>133.8072305245083</v>
      </c>
      <c r="Z3025" s="1">
        <v>148.84826552445583</v>
      </c>
      <c r="AA3025" s="1">
        <v>148.75244140625</v>
      </c>
      <c r="AB3025" s="1" t="s">
        <v>3792</v>
      </c>
      <c r="AC3025" s="3">
        <v>59</v>
      </c>
      <c r="AD3025" s="3">
        <f>_xlfn.XLOOKUP(B3025,EVENTOS!B:B,EVENTOS!M:M,"--",0,1)</f>
        <v>566</v>
      </c>
      <c r="AE3025" s="3">
        <v>2</v>
      </c>
      <c r="AF3025" s="12">
        <f>_xlfn.XLOOKUP(C3025,ESTACIONES!B:B,ESTACIONES!N:N,0,0,1)</f>
        <v>2.4467954161962564</v>
      </c>
      <c r="AG3025">
        <f>_xlfn.XLOOKUP(A3025,'L y W'!A:A,'L y W'!B:B,0,0,1)</f>
        <v>0</v>
      </c>
      <c r="AH3025">
        <f>_xlfn.XLOOKUP(A3025,'L y W'!A:A,'L y W'!C:C,0,0,1)</f>
        <v>0</v>
      </c>
    </row>
    <row r="3026" spans="1:34" x14ac:dyDescent="0.3">
      <c r="A3026" s="1">
        <v>576</v>
      </c>
      <c r="B3026" s="1" t="s">
        <v>3793</v>
      </c>
      <c r="C3026" s="1" t="s">
        <v>2256</v>
      </c>
      <c r="D3026" s="1">
        <v>2014</v>
      </c>
      <c r="E3026" s="1">
        <v>7</v>
      </c>
      <c r="F3026" s="1">
        <v>23</v>
      </c>
      <c r="G3026" s="1">
        <v>21</v>
      </c>
      <c r="H3026" s="1">
        <v>39</v>
      </c>
      <c r="I3026" s="1">
        <v>8</v>
      </c>
      <c r="J3026" s="1">
        <v>-20.238</v>
      </c>
      <c r="K3026" s="1">
        <v>-68.739999999999995</v>
      </c>
      <c r="L3026" s="1">
        <v>5.5</v>
      </c>
      <c r="M3026" s="1">
        <v>122</v>
      </c>
      <c r="N3026" s="1">
        <v>-18.8337</v>
      </c>
      <c r="O3026" s="1">
        <v>-69.744450000000001</v>
      </c>
      <c r="P3026" s="1">
        <v>1855</v>
      </c>
      <c r="Q3026" s="1">
        <v>483</v>
      </c>
      <c r="R3026" s="7">
        <v>1.6</v>
      </c>
      <c r="S3026" s="1">
        <v>212</v>
      </c>
      <c r="T3026" s="1">
        <v>36</v>
      </c>
      <c r="U3026" s="1">
        <v>-30</v>
      </c>
      <c r="V3026" s="1">
        <v>327</v>
      </c>
      <c r="W3026" s="1">
        <v>73</v>
      </c>
      <c r="X3026" s="1">
        <v>-122</v>
      </c>
      <c r="Y3026" s="1">
        <v>187.82436829256545</v>
      </c>
      <c r="Z3026" s="1">
        <v>224.98456469167229</v>
      </c>
      <c r="AA3026" s="1">
        <v>223.7585754394531</v>
      </c>
      <c r="AB3026" s="1" t="s">
        <v>3794</v>
      </c>
      <c r="AC3026" s="3">
        <v>133</v>
      </c>
      <c r="AD3026" s="3">
        <f>_xlfn.XLOOKUP(B3026,EVENTOS!B:B,EVENTOS!M:M,"--",0,1)</f>
        <v>567</v>
      </c>
      <c r="AE3026" s="3">
        <v>2</v>
      </c>
      <c r="AF3026" s="12">
        <f>_xlfn.XLOOKUP(C3026,ESTACIONES!B:B,ESTACIONES!N:N,0,0,1)</f>
        <v>3.4269528990873268</v>
      </c>
      <c r="AG3026">
        <f>_xlfn.XLOOKUP(A3026,'L y W'!A:A,'L y W'!B:B,0,0,1)</f>
        <v>0</v>
      </c>
      <c r="AH3026">
        <f>_xlfn.XLOOKUP(A3026,'L y W'!A:A,'L y W'!C:C,0,0,1)</f>
        <v>0</v>
      </c>
    </row>
    <row r="3027" spans="1:34" x14ac:dyDescent="0.3">
      <c r="A3027" s="1">
        <v>5762</v>
      </c>
      <c r="B3027" s="1" t="s">
        <v>3780</v>
      </c>
      <c r="C3027" s="1" t="s">
        <v>3033</v>
      </c>
      <c r="D3027" s="1">
        <v>2019</v>
      </c>
      <c r="E3027" s="1">
        <v>4</v>
      </c>
      <c r="F3027" s="1">
        <v>18</v>
      </c>
      <c r="G3027" s="1">
        <v>4</v>
      </c>
      <c r="H3027" s="1">
        <v>6</v>
      </c>
      <c r="I3027" s="1">
        <v>33</v>
      </c>
      <c r="J3027" s="1">
        <v>-29.378</v>
      </c>
      <c r="K3027" s="1">
        <v>-71.63</v>
      </c>
      <c r="L3027" s="1">
        <v>5.7</v>
      </c>
      <c r="M3027" s="1">
        <v>65</v>
      </c>
      <c r="N3027" s="1">
        <v>-29.87914</v>
      </c>
      <c r="O3027" s="1">
        <v>-71.271379999999994</v>
      </c>
      <c r="P3027" s="1">
        <v>34</v>
      </c>
      <c r="Q3027" s="1">
        <v>281</v>
      </c>
      <c r="R3027" s="7">
        <v>1.3</v>
      </c>
      <c r="S3027" s="1">
        <v>183</v>
      </c>
      <c r="T3027" s="1">
        <v>15</v>
      </c>
      <c r="U3027" s="1">
        <v>-82</v>
      </c>
      <c r="V3027" s="1">
        <v>355</v>
      </c>
      <c r="W3027" s="1">
        <v>75</v>
      </c>
      <c r="X3027" s="1">
        <v>-92</v>
      </c>
      <c r="Y3027" s="1">
        <v>65.512617164518943</v>
      </c>
      <c r="Z3027" s="1">
        <v>92.311018647531043</v>
      </c>
      <c r="AA3027" s="1">
        <v>92.317718505859375</v>
      </c>
      <c r="AB3027" s="1" t="s">
        <v>3795</v>
      </c>
      <c r="AC3027" s="3">
        <v>167</v>
      </c>
      <c r="AD3027" s="3">
        <f>_xlfn.XLOOKUP(B3027,EVENTOS!B:B,EVENTOS!M:M,"--",0,1)</f>
        <v>566</v>
      </c>
      <c r="AE3027" s="3">
        <v>2</v>
      </c>
      <c r="AF3027" s="12">
        <f>_xlfn.XLOOKUP(C3027,ESTACIONES!B:B,ESTACIONES!N:N,0,0,1)</f>
        <v>5.5979427813837539</v>
      </c>
      <c r="AG3027">
        <f>_xlfn.XLOOKUP(A3027,'L y W'!A:A,'L y W'!B:B,0,0,1)</f>
        <v>0</v>
      </c>
      <c r="AH3027">
        <f>_xlfn.XLOOKUP(A3027,'L y W'!A:A,'L y W'!C:C,0,0,1)</f>
        <v>0</v>
      </c>
    </row>
    <row r="3028" spans="1:34" x14ac:dyDescent="0.3">
      <c r="A3028" s="1">
        <v>5764</v>
      </c>
      <c r="B3028" s="1" t="s">
        <v>3780</v>
      </c>
      <c r="C3028" s="1" t="s">
        <v>132</v>
      </c>
      <c r="D3028" s="1">
        <v>2019</v>
      </c>
      <c r="E3028" s="1">
        <v>4</v>
      </c>
      <c r="F3028" s="1">
        <v>18</v>
      </c>
      <c r="G3028" s="1">
        <v>4</v>
      </c>
      <c r="H3028" s="1">
        <v>6</v>
      </c>
      <c r="I3028" s="1">
        <v>33</v>
      </c>
      <c r="J3028" s="1">
        <v>-29.378</v>
      </c>
      <c r="K3028" s="1">
        <v>-71.63</v>
      </c>
      <c r="L3028" s="1">
        <v>5.7</v>
      </c>
      <c r="M3028" s="1">
        <v>65</v>
      </c>
      <c r="N3028" s="1">
        <v>-30.09348</v>
      </c>
      <c r="O3028" s="1">
        <v>-71.368930000000006</v>
      </c>
      <c r="P3028" s="1">
        <v>71</v>
      </c>
      <c r="Q3028" s="1">
        <v>1106</v>
      </c>
      <c r="R3028" s="7">
        <v>11.015885416666666</v>
      </c>
      <c r="S3028" s="1">
        <v>183</v>
      </c>
      <c r="T3028" s="1">
        <v>15</v>
      </c>
      <c r="U3028" s="1">
        <v>-82</v>
      </c>
      <c r="V3028" s="1">
        <v>355</v>
      </c>
      <c r="W3028" s="1">
        <v>75</v>
      </c>
      <c r="X3028" s="1">
        <v>-92</v>
      </c>
      <c r="Y3028" s="1">
        <v>83.233756260532829</v>
      </c>
      <c r="Z3028" s="1">
        <v>105.65080795828203</v>
      </c>
      <c r="AA3028" s="1">
        <v>105.6238708496094</v>
      </c>
      <c r="AB3028" s="1" t="s">
        <v>3796</v>
      </c>
      <c r="AC3028" s="3">
        <v>22</v>
      </c>
      <c r="AD3028" s="3">
        <f>_xlfn.XLOOKUP(B3028,EVENTOS!B:B,EVENTOS!M:M,"--",0,1)</f>
        <v>566</v>
      </c>
      <c r="AE3028" s="3">
        <v>2</v>
      </c>
      <c r="AF3028" s="12">
        <f>_xlfn.XLOOKUP(C3028,ESTACIONES!B:B,ESTACIONES!N:N,0,0,1)</f>
        <v>2.4171959038897288</v>
      </c>
      <c r="AG3028">
        <f>_xlfn.XLOOKUP(A3028,'L y W'!A:A,'L y W'!B:B,0,0,1)</f>
        <v>0</v>
      </c>
      <c r="AH3028">
        <f>_xlfn.XLOOKUP(A3028,'L y W'!A:A,'L y W'!C:C,0,0,1)</f>
        <v>0</v>
      </c>
    </row>
    <row r="3029" spans="1:34" x14ac:dyDescent="0.3">
      <c r="A3029" s="1">
        <v>5765</v>
      </c>
      <c r="B3029" s="1" t="s">
        <v>3780</v>
      </c>
      <c r="C3029" s="1" t="s">
        <v>99</v>
      </c>
      <c r="D3029" s="1">
        <v>2019</v>
      </c>
      <c r="E3029" s="1">
        <v>4</v>
      </c>
      <c r="F3029" s="1">
        <v>18</v>
      </c>
      <c r="G3029" s="1">
        <v>4</v>
      </c>
      <c r="H3029" s="1">
        <v>6</v>
      </c>
      <c r="I3029" s="1">
        <v>33</v>
      </c>
      <c r="J3029" s="1">
        <v>-29.378</v>
      </c>
      <c r="K3029" s="1">
        <v>-71.63</v>
      </c>
      <c r="L3029" s="1">
        <v>5.7</v>
      </c>
      <c r="M3029" s="1">
        <v>65</v>
      </c>
      <c r="N3029" s="1">
        <v>-29.965509999999998</v>
      </c>
      <c r="O3029" s="1">
        <v>-71.351110000000006</v>
      </c>
      <c r="P3029" s="1">
        <v>36</v>
      </c>
      <c r="Q3029" s="1">
        <v>1228</v>
      </c>
      <c r="R3029" s="7">
        <v>6.4838235294117661</v>
      </c>
      <c r="S3029" s="1">
        <v>183</v>
      </c>
      <c r="T3029" s="1">
        <v>15</v>
      </c>
      <c r="U3029" s="1">
        <v>-82</v>
      </c>
      <c r="V3029" s="1">
        <v>355</v>
      </c>
      <c r="W3029" s="1">
        <v>75</v>
      </c>
      <c r="X3029" s="1">
        <v>-92</v>
      </c>
      <c r="Y3029" s="1">
        <v>70.4977193707808</v>
      </c>
      <c r="Z3029" s="1">
        <v>95.914596034604457</v>
      </c>
      <c r="AA3029" s="1">
        <v>95.909210205078125</v>
      </c>
      <c r="AB3029" s="1" t="s">
        <v>3797</v>
      </c>
      <c r="AC3029" s="3">
        <v>18</v>
      </c>
      <c r="AD3029" s="3">
        <f>_xlfn.XLOOKUP(B3029,EVENTOS!B:B,EVENTOS!M:M,"--",0,1)</f>
        <v>566</v>
      </c>
      <c r="AE3029" s="3">
        <v>2</v>
      </c>
      <c r="AF3029" s="12">
        <f>_xlfn.XLOOKUP(C3029,ESTACIONES!B:B,ESTACIONES!N:N,0,0,1)</f>
        <v>1.6562573616396086</v>
      </c>
      <c r="AG3029">
        <f>_xlfn.XLOOKUP(A3029,'L y W'!A:A,'L y W'!B:B,0,0,1)</f>
        <v>0</v>
      </c>
      <c r="AH3029">
        <f>_xlfn.XLOOKUP(A3029,'L y W'!A:A,'L y W'!C:C,0,0,1)</f>
        <v>0</v>
      </c>
    </row>
    <row r="3030" spans="1:34" x14ac:dyDescent="0.3">
      <c r="A3030" s="1">
        <v>5766</v>
      </c>
      <c r="B3030" s="1" t="s">
        <v>3780</v>
      </c>
      <c r="C3030" s="1" t="s">
        <v>53</v>
      </c>
      <c r="D3030" s="1">
        <v>2019</v>
      </c>
      <c r="E3030" s="1">
        <v>4</v>
      </c>
      <c r="F3030" s="1">
        <v>18</v>
      </c>
      <c r="G3030" s="1">
        <v>4</v>
      </c>
      <c r="H3030" s="1">
        <v>6</v>
      </c>
      <c r="I3030" s="1">
        <v>33</v>
      </c>
      <c r="J3030" s="1">
        <v>-29.378</v>
      </c>
      <c r="K3030" s="1">
        <v>-71.63</v>
      </c>
      <c r="L3030" s="1">
        <v>5.7</v>
      </c>
      <c r="M3030" s="1">
        <v>65</v>
      </c>
      <c r="N3030" s="1">
        <v>-30.258980000000001</v>
      </c>
      <c r="O3030" s="1">
        <v>-71.490459999999999</v>
      </c>
      <c r="P3030" s="1">
        <v>10</v>
      </c>
      <c r="Q3030" s="1">
        <v>364</v>
      </c>
      <c r="R3030" s="7">
        <v>1.87</v>
      </c>
      <c r="S3030" s="1">
        <v>183</v>
      </c>
      <c r="T3030" s="1">
        <v>15</v>
      </c>
      <c r="U3030" s="1">
        <v>-82</v>
      </c>
      <c r="V3030" s="1">
        <v>355</v>
      </c>
      <c r="W3030" s="1">
        <v>75</v>
      </c>
      <c r="X3030" s="1">
        <v>-92</v>
      </c>
      <c r="Y3030" s="1">
        <v>98.583149138999431</v>
      </c>
      <c r="Z3030" s="1">
        <v>118.08868444589518</v>
      </c>
      <c r="AA3030" s="1">
        <v>118.0824279785156</v>
      </c>
      <c r="AB3030" s="1" t="s">
        <v>3798</v>
      </c>
      <c r="AC3030" s="3">
        <v>9</v>
      </c>
      <c r="AD3030" s="3">
        <f>_xlfn.XLOOKUP(B3030,EVENTOS!B:B,EVENTOS!M:M,"--",0,1)</f>
        <v>566</v>
      </c>
      <c r="AE3030" s="3">
        <v>2</v>
      </c>
      <c r="AF3030" s="12">
        <f>_xlfn.XLOOKUP(C3030,ESTACIONES!B:B,ESTACIONES!N:N,0,0,1)</f>
        <v>4.3052866245068095</v>
      </c>
      <c r="AG3030">
        <f>_xlfn.XLOOKUP(A3030,'L y W'!A:A,'L y W'!B:B,0,0,1)</f>
        <v>0</v>
      </c>
      <c r="AH3030">
        <f>_xlfn.XLOOKUP(A3030,'L y W'!A:A,'L y W'!C:C,0,0,1)</f>
        <v>0</v>
      </c>
    </row>
    <row r="3031" spans="1:34" x14ac:dyDescent="0.3">
      <c r="A3031" s="1">
        <v>5769</v>
      </c>
      <c r="B3031" s="1" t="s">
        <v>3780</v>
      </c>
      <c r="C3031" s="1" t="s">
        <v>2800</v>
      </c>
      <c r="D3031" s="1">
        <v>2019</v>
      </c>
      <c r="E3031" s="1">
        <v>4</v>
      </c>
      <c r="F3031" s="1">
        <v>18</v>
      </c>
      <c r="G3031" s="1">
        <v>4</v>
      </c>
      <c r="H3031" s="1">
        <v>6</v>
      </c>
      <c r="I3031" s="1">
        <v>33</v>
      </c>
      <c r="J3031" s="1">
        <v>-29.378</v>
      </c>
      <c r="K3031" s="1">
        <v>-71.63</v>
      </c>
      <c r="L3031" s="1">
        <v>5.7</v>
      </c>
      <c r="M3031" s="1">
        <v>65</v>
      </c>
      <c r="N3031" s="1">
        <v>-30.601056</v>
      </c>
      <c r="O3031" s="1">
        <v>-71.201131000000004</v>
      </c>
      <c r="P3031" s="1">
        <v>197</v>
      </c>
      <c r="Q3031" s="1">
        <v>799</v>
      </c>
      <c r="R3031" s="7">
        <v>1.1000000000000001</v>
      </c>
      <c r="S3031" s="1">
        <v>183</v>
      </c>
      <c r="T3031" s="1">
        <v>15</v>
      </c>
      <c r="U3031" s="1">
        <v>-82</v>
      </c>
      <c r="V3031" s="1">
        <v>355</v>
      </c>
      <c r="W3031" s="1">
        <v>75</v>
      </c>
      <c r="X3031" s="1">
        <v>-92</v>
      </c>
      <c r="Y3031" s="1">
        <v>141.75356948061238</v>
      </c>
      <c r="Z3031" s="1">
        <v>156.02795669204542</v>
      </c>
      <c r="AA3031" s="1">
        <v>155.99919128417969</v>
      </c>
      <c r="AB3031" s="1" t="s">
        <v>3799</v>
      </c>
      <c r="AC3031" s="3">
        <v>158</v>
      </c>
      <c r="AD3031" s="3">
        <f>_xlfn.XLOOKUP(B3031,EVENTOS!B:B,EVENTOS!M:M,"--",0,1)</f>
        <v>566</v>
      </c>
      <c r="AE3031" s="3">
        <v>2</v>
      </c>
      <c r="AF3031" s="12">
        <f>_xlfn.XLOOKUP(C3031,ESTACIONES!B:B,ESTACIONES!N:N,0,0,1)</f>
        <v>2.4133977856306723</v>
      </c>
      <c r="AG3031">
        <f>_xlfn.XLOOKUP(A3031,'L y W'!A:A,'L y W'!B:B,0,0,1)</f>
        <v>0</v>
      </c>
      <c r="AH3031">
        <f>_xlfn.XLOOKUP(A3031,'L y W'!A:A,'L y W'!C:C,0,0,1)</f>
        <v>0</v>
      </c>
    </row>
    <row r="3032" spans="1:34" x14ac:dyDescent="0.3">
      <c r="A3032" s="1">
        <v>577</v>
      </c>
      <c r="B3032" s="1" t="s">
        <v>3793</v>
      </c>
      <c r="C3032" s="1" t="s">
        <v>2391</v>
      </c>
      <c r="D3032" s="1">
        <v>2014</v>
      </c>
      <c r="E3032" s="1">
        <v>7</v>
      </c>
      <c r="F3032" s="1">
        <v>23</v>
      </c>
      <c r="G3032" s="1">
        <v>21</v>
      </c>
      <c r="H3032" s="1">
        <v>39</v>
      </c>
      <c r="I3032" s="1">
        <v>8</v>
      </c>
      <c r="J3032" s="1">
        <v>-20.238</v>
      </c>
      <c r="K3032" s="1">
        <v>-68.739999999999995</v>
      </c>
      <c r="L3032" s="1">
        <v>5.5</v>
      </c>
      <c r="M3032" s="1">
        <v>122</v>
      </c>
      <c r="N3032" s="1">
        <v>-18.486319999999999</v>
      </c>
      <c r="O3032" s="1">
        <v>-70.300539999999998</v>
      </c>
      <c r="P3032" s="1">
        <v>44</v>
      </c>
      <c r="Q3032" s="1">
        <v>446</v>
      </c>
      <c r="R3032" s="7">
        <v>1.2</v>
      </c>
      <c r="S3032" s="1">
        <v>212</v>
      </c>
      <c r="T3032" s="1">
        <v>36</v>
      </c>
      <c r="U3032" s="1">
        <v>-30</v>
      </c>
      <c r="V3032" s="1">
        <v>327</v>
      </c>
      <c r="W3032" s="1">
        <v>73</v>
      </c>
      <c r="X3032" s="1">
        <v>-122</v>
      </c>
      <c r="Y3032" s="1">
        <v>253.92291027585901</v>
      </c>
      <c r="Z3032" s="1">
        <v>281.72962623579713</v>
      </c>
      <c r="AA3032" s="1">
        <v>281.20657348632813</v>
      </c>
      <c r="AB3032" s="1" t="s">
        <v>3800</v>
      </c>
      <c r="AC3032" s="3">
        <v>142</v>
      </c>
      <c r="AD3032" s="3">
        <f>_xlfn.XLOOKUP(B3032,EVENTOS!B:B,EVENTOS!M:M,"--",0,1)</f>
        <v>567</v>
      </c>
      <c r="AE3032" s="3">
        <v>2</v>
      </c>
      <c r="AF3032" s="12">
        <f>_xlfn.XLOOKUP(C3032,ESTACIONES!B:B,ESTACIONES!N:N,0,0,1)</f>
        <v>2.4950659697317303</v>
      </c>
      <c r="AG3032">
        <f>_xlfn.XLOOKUP(A3032,'L y W'!A:A,'L y W'!B:B,0,0,1)</f>
        <v>0</v>
      </c>
      <c r="AH3032">
        <f>_xlfn.XLOOKUP(A3032,'L y W'!A:A,'L y W'!C:C,0,0,1)</f>
        <v>0</v>
      </c>
    </row>
    <row r="3033" spans="1:34" x14ac:dyDescent="0.3">
      <c r="A3033" s="1">
        <v>5770</v>
      </c>
      <c r="B3033" s="1" t="s">
        <v>3780</v>
      </c>
      <c r="C3033" s="1" t="s">
        <v>55</v>
      </c>
      <c r="D3033" s="1">
        <v>2019</v>
      </c>
      <c r="E3033" s="1">
        <v>4</v>
      </c>
      <c r="F3033" s="1">
        <v>18</v>
      </c>
      <c r="G3033" s="1">
        <v>4</v>
      </c>
      <c r="H3033" s="1">
        <v>6</v>
      </c>
      <c r="I3033" s="1">
        <v>33</v>
      </c>
      <c r="J3033" s="1">
        <v>-29.378</v>
      </c>
      <c r="K3033" s="1">
        <v>-71.63</v>
      </c>
      <c r="L3033" s="1">
        <v>5.7</v>
      </c>
      <c r="M3033" s="1">
        <v>65</v>
      </c>
      <c r="N3033" s="1">
        <v>-30.854861</v>
      </c>
      <c r="O3033" s="1">
        <v>-70.707333000000006</v>
      </c>
      <c r="P3033" s="1">
        <v>903</v>
      </c>
      <c r="Q3033" s="1">
        <v>578</v>
      </c>
      <c r="R3033" s="7">
        <v>6.51</v>
      </c>
      <c r="S3033" s="1">
        <v>183</v>
      </c>
      <c r="T3033" s="1">
        <v>15</v>
      </c>
      <c r="U3033" s="1">
        <v>-82</v>
      </c>
      <c r="V3033" s="1">
        <v>355</v>
      </c>
      <c r="W3033" s="1">
        <v>75</v>
      </c>
      <c r="X3033" s="1">
        <v>-92</v>
      </c>
      <c r="Y3033" s="1">
        <v>186.30371595108201</v>
      </c>
      <c r="Z3033" s="1">
        <v>197.61649725208028</v>
      </c>
      <c r="AA3033" s="1">
        <v>197.59735107421881</v>
      </c>
      <c r="AB3033" s="1" t="s">
        <v>3801</v>
      </c>
      <c r="AC3033" s="3">
        <v>10</v>
      </c>
      <c r="AD3033" s="3">
        <f>_xlfn.XLOOKUP(B3033,EVENTOS!B:B,EVENTOS!M:M,"--",0,1)</f>
        <v>566</v>
      </c>
      <c r="AE3033" s="3">
        <v>2</v>
      </c>
      <c r="AF3033" s="12">
        <f>_xlfn.XLOOKUP(C3033,ESTACIONES!B:B,ESTACIONES!N:N,0,0,1)</f>
        <v>2.2846908786089335</v>
      </c>
      <c r="AG3033">
        <f>_xlfn.XLOOKUP(A3033,'L y W'!A:A,'L y W'!B:B,0,0,1)</f>
        <v>0</v>
      </c>
      <c r="AH3033">
        <f>_xlfn.XLOOKUP(A3033,'L y W'!A:A,'L y W'!C:C,0,0,1)</f>
        <v>0</v>
      </c>
    </row>
    <row r="3034" spans="1:34" x14ac:dyDescent="0.3">
      <c r="A3034" s="1">
        <v>5771</v>
      </c>
      <c r="B3034" s="1" t="s">
        <v>3780</v>
      </c>
      <c r="C3034" s="1" t="s">
        <v>2869</v>
      </c>
      <c r="D3034" s="1">
        <v>2019</v>
      </c>
      <c r="E3034" s="1">
        <v>4</v>
      </c>
      <c r="F3034" s="1">
        <v>18</v>
      </c>
      <c r="G3034" s="1">
        <v>4</v>
      </c>
      <c r="H3034" s="1">
        <v>6</v>
      </c>
      <c r="I3034" s="1">
        <v>33</v>
      </c>
      <c r="J3034" s="1">
        <v>-29.378</v>
      </c>
      <c r="K3034" s="1">
        <v>-71.63</v>
      </c>
      <c r="L3034" s="1">
        <v>5.7</v>
      </c>
      <c r="M3034" s="1">
        <v>65</v>
      </c>
      <c r="N3034" s="1">
        <v>-29.9773</v>
      </c>
      <c r="O3034" s="1">
        <v>-70.093900000000005</v>
      </c>
      <c r="P3034" s="1">
        <v>0</v>
      </c>
      <c r="Q3034" s="1">
        <v>1025</v>
      </c>
      <c r="R3034" s="7">
        <v>3</v>
      </c>
      <c r="S3034" s="1">
        <v>183</v>
      </c>
      <c r="T3034" s="1">
        <v>15</v>
      </c>
      <c r="U3034" s="1">
        <v>-82</v>
      </c>
      <c r="V3034" s="1">
        <v>355</v>
      </c>
      <c r="W3034" s="1">
        <v>75</v>
      </c>
      <c r="X3034" s="1">
        <v>-92</v>
      </c>
      <c r="Y3034" s="1">
        <v>162.85205949444099</v>
      </c>
      <c r="Z3034" s="1">
        <v>175.34478401589524</v>
      </c>
      <c r="AA3034" s="1">
        <v>175.7208557128906</v>
      </c>
      <c r="AB3034" s="1" t="s">
        <v>3802</v>
      </c>
      <c r="AC3034" s="3">
        <v>161</v>
      </c>
      <c r="AD3034" s="3">
        <f>_xlfn.XLOOKUP(B3034,EVENTOS!B:B,EVENTOS!M:M,"--",0,1)</f>
        <v>566</v>
      </c>
      <c r="AE3034" s="3">
        <v>2</v>
      </c>
      <c r="AF3034" s="12">
        <f>_xlfn.XLOOKUP(C3034,ESTACIONES!B:B,ESTACIONES!N:N,0,0,1)</f>
        <v>1.6225937547733742</v>
      </c>
      <c r="AG3034">
        <f>_xlfn.XLOOKUP(A3034,'L y W'!A:A,'L y W'!B:B,0,0,1)</f>
        <v>0</v>
      </c>
      <c r="AH3034">
        <f>_xlfn.XLOOKUP(A3034,'L y W'!A:A,'L y W'!C:C,0,0,1)</f>
        <v>0</v>
      </c>
    </row>
    <row r="3035" spans="1:34" x14ac:dyDescent="0.3">
      <c r="A3035" s="1">
        <v>5772</v>
      </c>
      <c r="B3035" s="1" t="s">
        <v>3780</v>
      </c>
      <c r="C3035" s="1" t="s">
        <v>120</v>
      </c>
      <c r="D3035" s="1">
        <v>2019</v>
      </c>
      <c r="E3035" s="1">
        <v>4</v>
      </c>
      <c r="F3035" s="1">
        <v>18</v>
      </c>
      <c r="G3035" s="1">
        <v>4</v>
      </c>
      <c r="H3035" s="1">
        <v>6</v>
      </c>
      <c r="I3035" s="1">
        <v>33</v>
      </c>
      <c r="J3035" s="1">
        <v>-29.378</v>
      </c>
      <c r="K3035" s="1">
        <v>-71.63</v>
      </c>
      <c r="L3035" s="1">
        <v>5.7</v>
      </c>
      <c r="M3035" s="1">
        <v>65</v>
      </c>
      <c r="N3035" s="1">
        <v>-30.838899999999999</v>
      </c>
      <c r="O3035" s="1">
        <v>-70.689099999999996</v>
      </c>
      <c r="P3035" s="1">
        <v>0</v>
      </c>
      <c r="Q3035" s="1">
        <v>639</v>
      </c>
      <c r="R3035" s="7">
        <v>7.79</v>
      </c>
      <c r="S3035" s="1">
        <v>183</v>
      </c>
      <c r="T3035" s="1">
        <v>15</v>
      </c>
      <c r="U3035" s="1">
        <v>-82</v>
      </c>
      <c r="V3035" s="1">
        <v>355</v>
      </c>
      <c r="W3035" s="1">
        <v>75</v>
      </c>
      <c r="X3035" s="1">
        <v>-92</v>
      </c>
      <c r="Y3035" s="1">
        <v>185.60626922823809</v>
      </c>
      <c r="Z3035" s="1">
        <v>196.65880904964618</v>
      </c>
      <c r="AA3035" s="1">
        <v>196.9490966796875</v>
      </c>
      <c r="AB3035" s="1" t="s">
        <v>3803</v>
      </c>
      <c r="AC3035" s="3">
        <v>21</v>
      </c>
      <c r="AD3035" s="3">
        <f>_xlfn.XLOOKUP(B3035,EVENTOS!B:B,EVENTOS!M:M,"--",0,1)</f>
        <v>566</v>
      </c>
      <c r="AE3035" s="3">
        <v>2</v>
      </c>
      <c r="AF3035" s="12">
        <f>_xlfn.XLOOKUP(C3035,ESTACIONES!B:B,ESTACIONES!N:N,0,0,1)</f>
        <v>2.3804747433105566</v>
      </c>
      <c r="AG3035">
        <f>_xlfn.XLOOKUP(A3035,'L y W'!A:A,'L y W'!B:B,0,0,1)</f>
        <v>0</v>
      </c>
      <c r="AH3035">
        <f>_xlfn.XLOOKUP(A3035,'L y W'!A:A,'L y W'!C:C,0,0,1)</f>
        <v>0</v>
      </c>
    </row>
    <row r="3036" spans="1:34" x14ac:dyDescent="0.3">
      <c r="A3036" s="1">
        <v>5773</v>
      </c>
      <c r="B3036" s="1" t="s">
        <v>3780</v>
      </c>
      <c r="C3036" s="1" t="s">
        <v>833</v>
      </c>
      <c r="D3036" s="1">
        <v>2019</v>
      </c>
      <c r="E3036" s="1">
        <v>4</v>
      </c>
      <c r="F3036" s="1">
        <v>18</v>
      </c>
      <c r="G3036" s="1">
        <v>4</v>
      </c>
      <c r="H3036" s="1">
        <v>6</v>
      </c>
      <c r="I3036" s="1">
        <v>33</v>
      </c>
      <c r="J3036" s="1">
        <v>-29.378</v>
      </c>
      <c r="K3036" s="1">
        <v>-71.63</v>
      </c>
      <c r="L3036" s="1">
        <v>5.7</v>
      </c>
      <c r="M3036" s="1">
        <v>65</v>
      </c>
      <c r="N3036" s="1">
        <v>-29.91864</v>
      </c>
      <c r="O3036" s="1">
        <v>-71.238410000000002</v>
      </c>
      <c r="P3036" s="1">
        <v>101</v>
      </c>
      <c r="Q3036" s="1">
        <v>773</v>
      </c>
      <c r="R3036" s="7">
        <v>0.92222222222222228</v>
      </c>
      <c r="S3036" s="1">
        <v>183</v>
      </c>
      <c r="T3036" s="1">
        <v>15</v>
      </c>
      <c r="U3036" s="1">
        <v>-82</v>
      </c>
      <c r="V3036" s="1">
        <v>355</v>
      </c>
      <c r="W3036" s="1">
        <v>75</v>
      </c>
      <c r="X3036" s="1">
        <v>-92</v>
      </c>
      <c r="Y3036" s="1">
        <v>70.915034822001473</v>
      </c>
      <c r="Z3036" s="1">
        <v>96.265686331141296</v>
      </c>
      <c r="AA3036" s="1">
        <v>96.23516845703125</v>
      </c>
      <c r="AB3036" s="1" t="s">
        <v>3804</v>
      </c>
      <c r="AC3036" s="3">
        <v>76</v>
      </c>
      <c r="AD3036" s="3">
        <f>_xlfn.XLOOKUP(B3036,EVENTOS!B:B,EVENTOS!M:M,"--",0,1)</f>
        <v>566</v>
      </c>
      <c r="AE3036" s="3">
        <v>2</v>
      </c>
      <c r="AF3036" s="12">
        <f>_xlfn.XLOOKUP(C3036,ESTACIONES!B:B,ESTACIONES!N:N,0,0,1)</f>
        <v>2.1128237430773216</v>
      </c>
      <c r="AG3036">
        <f>_xlfn.XLOOKUP(A3036,'L y W'!A:A,'L y W'!B:B,0,0,1)</f>
        <v>0</v>
      </c>
      <c r="AH3036">
        <f>_xlfn.XLOOKUP(A3036,'L y W'!A:A,'L y W'!C:C,0,0,1)</f>
        <v>0</v>
      </c>
    </row>
    <row r="3037" spans="1:34" x14ac:dyDescent="0.3">
      <c r="A3037" s="1">
        <v>5775</v>
      </c>
      <c r="B3037" s="1" t="s">
        <v>3780</v>
      </c>
      <c r="C3037" s="1" t="s">
        <v>29</v>
      </c>
      <c r="D3037" s="1">
        <v>2019</v>
      </c>
      <c r="E3037" s="1">
        <v>4</v>
      </c>
      <c r="F3037" s="1">
        <v>18</v>
      </c>
      <c r="G3037" s="1">
        <v>4</v>
      </c>
      <c r="H3037" s="1">
        <v>6</v>
      </c>
      <c r="I3037" s="1">
        <v>33</v>
      </c>
      <c r="J3037" s="1">
        <v>-29.378</v>
      </c>
      <c r="K3037" s="1">
        <v>-71.63</v>
      </c>
      <c r="L3037" s="1">
        <v>5.7</v>
      </c>
      <c r="M3037" s="1">
        <v>65</v>
      </c>
      <c r="N3037" s="1">
        <v>-30.172699999999999</v>
      </c>
      <c r="O3037" s="1">
        <v>-70.799300000000002</v>
      </c>
      <c r="P3037" s="1">
        <v>0</v>
      </c>
      <c r="Q3037" s="1">
        <v>405</v>
      </c>
      <c r="R3037" s="7">
        <v>1.64</v>
      </c>
      <c r="S3037" s="1">
        <v>183</v>
      </c>
      <c r="T3037" s="1">
        <v>15</v>
      </c>
      <c r="U3037" s="1">
        <v>-82</v>
      </c>
      <c r="V3037" s="1">
        <v>355</v>
      </c>
      <c r="W3037" s="1">
        <v>75</v>
      </c>
      <c r="X3037" s="1">
        <v>-92</v>
      </c>
      <c r="Y3037" s="1">
        <v>119.21807322262237</v>
      </c>
      <c r="Z3037" s="1">
        <v>135.78640941903777</v>
      </c>
      <c r="AA3037" s="1">
        <v>135.97039794921881</v>
      </c>
      <c r="AB3037" s="1" t="s">
        <v>3805</v>
      </c>
      <c r="AC3037" s="3">
        <v>1</v>
      </c>
      <c r="AD3037" s="3">
        <f>_xlfn.XLOOKUP(B3037,EVENTOS!B:B,EVENTOS!M:M,"--",0,1)</f>
        <v>566</v>
      </c>
      <c r="AE3037" s="3">
        <v>2</v>
      </c>
      <c r="AF3037" s="12">
        <f>_xlfn.XLOOKUP(C3037,ESTACIONES!B:B,ESTACIONES!N:N,0,0,1)</f>
        <v>5.4872095279552653</v>
      </c>
      <c r="AG3037">
        <f>_xlfn.XLOOKUP(A3037,'L y W'!A:A,'L y W'!B:B,0,0,1)</f>
        <v>0</v>
      </c>
      <c r="AH3037">
        <f>_xlfn.XLOOKUP(A3037,'L y W'!A:A,'L y W'!C:C,0,0,1)</f>
        <v>0</v>
      </c>
    </row>
    <row r="3038" spans="1:34" x14ac:dyDescent="0.3">
      <c r="A3038" s="1">
        <v>5778</v>
      </c>
      <c r="B3038" s="1" t="s">
        <v>3806</v>
      </c>
      <c r="C3038" s="1" t="s">
        <v>212</v>
      </c>
      <c r="D3038" s="1">
        <v>2019</v>
      </c>
      <c r="E3038" s="1">
        <v>4</v>
      </c>
      <c r="F3038" s="1">
        <v>19</v>
      </c>
      <c r="G3038" s="1">
        <v>21</v>
      </c>
      <c r="H3038" s="1">
        <v>37</v>
      </c>
      <c r="I3038" s="1">
        <v>41</v>
      </c>
      <c r="J3038" s="1">
        <v>-20.335000000000001</v>
      </c>
      <c r="K3038" s="1">
        <v>-69.132999999999996</v>
      </c>
      <c r="L3038" s="1">
        <v>5</v>
      </c>
      <c r="M3038" s="1">
        <v>90.7</v>
      </c>
      <c r="N3038" s="1">
        <v>-19.668500000000002</v>
      </c>
      <c r="O3038" s="1">
        <v>-69.194199999999995</v>
      </c>
      <c r="P3038" s="1">
        <v>0</v>
      </c>
      <c r="Q3038" s="1">
        <v>973</v>
      </c>
      <c r="R3038" s="7">
        <v>7.75</v>
      </c>
      <c r="S3038" s="1" t="s">
        <v>38</v>
      </c>
      <c r="T3038" s="1" t="s">
        <v>38</v>
      </c>
      <c r="U3038" s="1" t="s">
        <v>38</v>
      </c>
      <c r="V3038" s="1" t="s">
        <v>38</v>
      </c>
      <c r="W3038" s="1" t="s">
        <v>38</v>
      </c>
      <c r="X3038" s="1" t="s">
        <v>38</v>
      </c>
      <c r="Y3038" s="1">
        <v>74.061844253055582</v>
      </c>
      <c r="Z3038" s="1">
        <v>117.09674109113311</v>
      </c>
      <c r="AA3038" s="1">
        <v>117.09674109113311</v>
      </c>
      <c r="AB3038" s="1" t="s">
        <v>3807</v>
      </c>
      <c r="AC3038" s="3">
        <v>42</v>
      </c>
      <c r="AD3038" s="3">
        <f>_xlfn.XLOOKUP(B3038,EVENTOS!B:B,EVENTOS!M:M,"--",0,1)</f>
        <v>568</v>
      </c>
      <c r="AE3038" s="3">
        <v>2</v>
      </c>
      <c r="AF3038" s="12">
        <f>_xlfn.XLOOKUP(C3038,ESTACIONES!B:B,ESTACIONES!N:N,0,0,1)</f>
        <v>5.985471124506704</v>
      </c>
      <c r="AG3038" t="e">
        <f>_xlfn.XLOOKUP(A3038,'L y W'!A:A,'L y W'!B:B,0,0,1)</f>
        <v>#N/A</v>
      </c>
      <c r="AH3038" t="e">
        <f>_xlfn.XLOOKUP(A3038,'L y W'!A:A,'L y W'!C:C,0,0,1)</f>
        <v>#N/A</v>
      </c>
    </row>
    <row r="3039" spans="1:34" x14ac:dyDescent="0.3">
      <c r="A3039" s="1">
        <v>5779</v>
      </c>
      <c r="B3039" s="1" t="s">
        <v>3806</v>
      </c>
      <c r="C3039" s="1" t="s">
        <v>223</v>
      </c>
      <c r="D3039" s="1">
        <v>2019</v>
      </c>
      <c r="E3039" s="1">
        <v>4</v>
      </c>
      <c r="F3039" s="1">
        <v>19</v>
      </c>
      <c r="G3039" s="1">
        <v>21</v>
      </c>
      <c r="H3039" s="1">
        <v>37</v>
      </c>
      <c r="I3039" s="1">
        <v>41</v>
      </c>
      <c r="J3039" s="1">
        <v>-20.335000000000001</v>
      </c>
      <c r="K3039" s="1">
        <v>-69.132999999999996</v>
      </c>
      <c r="L3039" s="1">
        <v>5</v>
      </c>
      <c r="M3039" s="1">
        <v>90.7</v>
      </c>
      <c r="N3039" s="1">
        <v>-20.278220000000001</v>
      </c>
      <c r="O3039" s="1">
        <v>-69.887910000000005</v>
      </c>
      <c r="P3039" s="1">
        <v>0</v>
      </c>
      <c r="Q3039" s="1">
        <v>677</v>
      </c>
      <c r="R3039" s="7">
        <v>1.28</v>
      </c>
      <c r="S3039" s="1" t="s">
        <v>38</v>
      </c>
      <c r="T3039" s="1" t="s">
        <v>38</v>
      </c>
      <c r="U3039" s="1" t="s">
        <v>38</v>
      </c>
      <c r="V3039" s="1" t="s">
        <v>38</v>
      </c>
      <c r="W3039" s="1" t="s">
        <v>38</v>
      </c>
      <c r="X3039" s="1" t="s">
        <v>38</v>
      </c>
      <c r="Y3039" s="1">
        <v>79.095156073138568</v>
      </c>
      <c r="Z3039" s="1">
        <v>120.34339913029774</v>
      </c>
      <c r="AA3039" s="1">
        <v>120.34339913029774</v>
      </c>
      <c r="AB3039" s="1" t="s">
        <v>3808</v>
      </c>
      <c r="AC3039" s="3">
        <v>43</v>
      </c>
      <c r="AD3039" s="3">
        <f>_xlfn.XLOOKUP(B3039,EVENTOS!B:B,EVENTOS!M:M,"--",0,1)</f>
        <v>568</v>
      </c>
      <c r="AE3039" s="3">
        <v>2</v>
      </c>
      <c r="AF3039" s="12">
        <f>_xlfn.XLOOKUP(C3039,ESTACIONES!B:B,ESTACIONES!N:N,0,0,1)</f>
        <v>1.8466700334209667</v>
      </c>
      <c r="AG3039" t="e">
        <f>_xlfn.XLOOKUP(A3039,'L y W'!A:A,'L y W'!B:B,0,0,1)</f>
        <v>#N/A</v>
      </c>
      <c r="AH3039" t="e">
        <f>_xlfn.XLOOKUP(A3039,'L y W'!A:A,'L y W'!C:C,0,0,1)</f>
        <v>#N/A</v>
      </c>
    </row>
    <row r="3040" spans="1:34" x14ac:dyDescent="0.3">
      <c r="A3040" s="1">
        <v>5782</v>
      </c>
      <c r="B3040" s="1" t="s">
        <v>3806</v>
      </c>
      <c r="C3040" s="1" t="s">
        <v>88</v>
      </c>
      <c r="D3040" s="1">
        <v>2019</v>
      </c>
      <c r="E3040" s="1">
        <v>4</v>
      </c>
      <c r="F3040" s="1">
        <v>19</v>
      </c>
      <c r="G3040" s="1">
        <v>21</v>
      </c>
      <c r="H3040" s="1">
        <v>37</v>
      </c>
      <c r="I3040" s="1">
        <v>41</v>
      </c>
      <c r="J3040" s="1">
        <v>-20.335000000000001</v>
      </c>
      <c r="K3040" s="1">
        <v>-69.132999999999996</v>
      </c>
      <c r="L3040" s="1">
        <v>5</v>
      </c>
      <c r="M3040" s="1">
        <v>90.7</v>
      </c>
      <c r="N3040" s="1">
        <v>-20.256270000000001</v>
      </c>
      <c r="O3040" s="1">
        <v>-69.786010000000005</v>
      </c>
      <c r="P3040" s="1">
        <v>0</v>
      </c>
      <c r="Q3040" s="1">
        <v>344</v>
      </c>
      <c r="R3040" s="7">
        <v>2.4700000000000002</v>
      </c>
      <c r="S3040" s="1" t="s">
        <v>38</v>
      </c>
      <c r="T3040" s="1" t="s">
        <v>38</v>
      </c>
      <c r="U3040" s="1" t="s">
        <v>38</v>
      </c>
      <c r="V3040" s="1" t="s">
        <v>38</v>
      </c>
      <c r="W3040" s="1" t="s">
        <v>38</v>
      </c>
      <c r="X3040" s="1" t="s">
        <v>38</v>
      </c>
      <c r="Y3040" s="1">
        <v>68.761707321044227</v>
      </c>
      <c r="Z3040" s="1">
        <v>113.81855030576057</v>
      </c>
      <c r="AA3040" s="1">
        <v>113.81855030576057</v>
      </c>
      <c r="AB3040" s="1" t="s">
        <v>3809</v>
      </c>
      <c r="AC3040" s="3">
        <v>15</v>
      </c>
      <c r="AD3040" s="3">
        <f>_xlfn.XLOOKUP(B3040,EVENTOS!B:B,EVENTOS!M:M,"--",0,1)</f>
        <v>568</v>
      </c>
      <c r="AE3040" s="3">
        <v>2</v>
      </c>
      <c r="AF3040" s="12">
        <f>_xlfn.XLOOKUP(C3040,ESTACIONES!B:B,ESTACIONES!N:N,0,0,1)</f>
        <v>4.7744005541349805</v>
      </c>
      <c r="AG3040" t="e">
        <f>_xlfn.XLOOKUP(A3040,'L y W'!A:A,'L y W'!B:B,0,0,1)</f>
        <v>#N/A</v>
      </c>
      <c r="AH3040" t="e">
        <f>_xlfn.XLOOKUP(A3040,'L y W'!A:A,'L y W'!C:C,0,0,1)</f>
        <v>#N/A</v>
      </c>
    </row>
    <row r="3041" spans="1:34" x14ac:dyDescent="0.3">
      <c r="A3041" s="1">
        <v>5783</v>
      </c>
      <c r="B3041" s="1" t="s">
        <v>3806</v>
      </c>
      <c r="C3041" s="1" t="s">
        <v>49</v>
      </c>
      <c r="D3041" s="1">
        <v>2019</v>
      </c>
      <c r="E3041" s="1">
        <v>4</v>
      </c>
      <c r="F3041" s="1">
        <v>19</v>
      </c>
      <c r="G3041" s="1">
        <v>21</v>
      </c>
      <c r="H3041" s="1">
        <v>37</v>
      </c>
      <c r="I3041" s="1">
        <v>41</v>
      </c>
      <c r="J3041" s="1">
        <v>-20.335000000000001</v>
      </c>
      <c r="K3041" s="1">
        <v>-69.132999999999996</v>
      </c>
      <c r="L3041" s="1">
        <v>5</v>
      </c>
      <c r="M3041" s="1">
        <v>90.7</v>
      </c>
      <c r="N3041" s="1">
        <v>-20.270160000000001</v>
      </c>
      <c r="O3041" s="1">
        <v>-70.094139999999996</v>
      </c>
      <c r="P3041" s="1">
        <v>0</v>
      </c>
      <c r="Q3041" s="1">
        <v>680</v>
      </c>
      <c r="R3041" s="7">
        <v>14.35</v>
      </c>
      <c r="S3041" s="1" t="s">
        <v>38</v>
      </c>
      <c r="T3041" s="1" t="s">
        <v>38</v>
      </c>
      <c r="U3041" s="1" t="s">
        <v>38</v>
      </c>
      <c r="V3041" s="1" t="s">
        <v>38</v>
      </c>
      <c r="W3041" s="1" t="s">
        <v>38</v>
      </c>
      <c r="X3041" s="1" t="s">
        <v>38</v>
      </c>
      <c r="Y3041" s="1">
        <v>100.64309018638231</v>
      </c>
      <c r="Z3041" s="1">
        <v>135.48255091436789</v>
      </c>
      <c r="AA3041" s="1">
        <v>135.48255091436789</v>
      </c>
      <c r="AB3041" s="1" t="s">
        <v>3810</v>
      </c>
      <c r="AC3041" s="3">
        <v>7</v>
      </c>
      <c r="AD3041" s="3">
        <f>_xlfn.XLOOKUP(B3041,EVENTOS!B:B,EVENTOS!M:M,"--",0,1)</f>
        <v>568</v>
      </c>
      <c r="AE3041" s="3">
        <v>2</v>
      </c>
      <c r="AF3041" s="12">
        <f>_xlfn.XLOOKUP(C3041,ESTACIONES!B:B,ESTACIONES!N:N,0,0,1)</f>
        <v>1.8458396032130928</v>
      </c>
      <c r="AG3041" t="e">
        <f>_xlfn.XLOOKUP(A3041,'L y W'!A:A,'L y W'!B:B,0,0,1)</f>
        <v>#N/A</v>
      </c>
      <c r="AH3041" t="e">
        <f>_xlfn.XLOOKUP(A3041,'L y W'!A:A,'L y W'!C:C,0,0,1)</f>
        <v>#N/A</v>
      </c>
    </row>
    <row r="3042" spans="1:34" x14ac:dyDescent="0.3">
      <c r="A3042" s="1">
        <v>5784</v>
      </c>
      <c r="B3042" s="1" t="s">
        <v>3806</v>
      </c>
      <c r="C3042" s="1" t="s">
        <v>406</v>
      </c>
      <c r="D3042" s="1">
        <v>2019</v>
      </c>
      <c r="E3042" s="1">
        <v>4</v>
      </c>
      <c r="F3042" s="1">
        <v>19</v>
      </c>
      <c r="G3042" s="1">
        <v>21</v>
      </c>
      <c r="H3042" s="1">
        <v>37</v>
      </c>
      <c r="I3042" s="1">
        <v>41</v>
      </c>
      <c r="J3042" s="1">
        <v>-20.335000000000001</v>
      </c>
      <c r="K3042" s="1">
        <v>-69.132999999999996</v>
      </c>
      <c r="L3042" s="1">
        <v>5</v>
      </c>
      <c r="M3042" s="1">
        <v>90.7</v>
      </c>
      <c r="N3042" s="1">
        <v>-19.995450000000002</v>
      </c>
      <c r="O3042" s="1">
        <v>-69.767070000000004</v>
      </c>
      <c r="P3042" s="1">
        <v>0</v>
      </c>
      <c r="Q3042" s="1">
        <v>418</v>
      </c>
      <c r="R3042" s="7">
        <v>2.8</v>
      </c>
      <c r="S3042" s="1" t="s">
        <v>38</v>
      </c>
      <c r="T3042" s="1" t="s">
        <v>38</v>
      </c>
      <c r="U3042" s="1" t="s">
        <v>38</v>
      </c>
      <c r="V3042" s="1" t="s">
        <v>38</v>
      </c>
      <c r="W3042" s="1" t="s">
        <v>38</v>
      </c>
      <c r="X3042" s="1" t="s">
        <v>38</v>
      </c>
      <c r="Y3042" s="1">
        <v>76.200976093607878</v>
      </c>
      <c r="Z3042" s="1">
        <v>118.4612964542369</v>
      </c>
      <c r="AA3042" s="1">
        <v>118.4612964542369</v>
      </c>
      <c r="AB3042" s="1" t="s">
        <v>3811</v>
      </c>
      <c r="AC3042" s="3">
        <v>50</v>
      </c>
      <c r="AD3042" s="3">
        <f>_xlfn.XLOOKUP(B3042,EVENTOS!B:B,EVENTOS!M:M,"--",0,1)</f>
        <v>568</v>
      </c>
      <c r="AE3042" s="3">
        <v>2</v>
      </c>
      <c r="AF3042" s="12">
        <f>_xlfn.XLOOKUP(C3042,ESTACIONES!B:B,ESTACIONES!N:N,0,0,1)</f>
        <v>3.6247955390389586</v>
      </c>
      <c r="AG3042" t="e">
        <f>_xlfn.XLOOKUP(A3042,'L y W'!A:A,'L y W'!B:B,0,0,1)</f>
        <v>#N/A</v>
      </c>
      <c r="AH3042" t="e">
        <f>_xlfn.XLOOKUP(A3042,'L y W'!A:A,'L y W'!C:C,0,0,1)</f>
        <v>#N/A</v>
      </c>
    </row>
    <row r="3043" spans="1:34" x14ac:dyDescent="0.3">
      <c r="A3043" s="1">
        <v>5785</v>
      </c>
      <c r="B3043" s="1" t="s">
        <v>3806</v>
      </c>
      <c r="C3043" s="1" t="s">
        <v>745</v>
      </c>
      <c r="D3043" s="1">
        <v>2019</v>
      </c>
      <c r="E3043" s="1">
        <v>4</v>
      </c>
      <c r="F3043" s="1">
        <v>19</v>
      </c>
      <c r="G3043" s="1">
        <v>21</v>
      </c>
      <c r="H3043" s="1">
        <v>37</v>
      </c>
      <c r="I3043" s="1">
        <v>41</v>
      </c>
      <c r="J3043" s="1">
        <v>-20.335000000000001</v>
      </c>
      <c r="K3043" s="1">
        <v>-69.132999999999996</v>
      </c>
      <c r="L3043" s="1">
        <v>5</v>
      </c>
      <c r="M3043" s="1">
        <v>90.7</v>
      </c>
      <c r="N3043" s="1">
        <v>-20.07067</v>
      </c>
      <c r="O3043" s="1">
        <v>-69.217219999999998</v>
      </c>
      <c r="P3043" s="1">
        <v>0</v>
      </c>
      <c r="Q3043" s="1">
        <v>732</v>
      </c>
      <c r="R3043" s="7">
        <v>10.01</v>
      </c>
      <c r="S3043" s="1" t="s">
        <v>38</v>
      </c>
      <c r="T3043" s="1" t="s">
        <v>38</v>
      </c>
      <c r="U3043" s="1" t="s">
        <v>38</v>
      </c>
      <c r="V3043" s="1" t="s">
        <v>38</v>
      </c>
      <c r="W3043" s="1" t="s">
        <v>38</v>
      </c>
      <c r="X3043" s="1" t="s">
        <v>38</v>
      </c>
      <c r="Y3043" s="1">
        <v>30.558252289273661</v>
      </c>
      <c r="Z3043" s="1">
        <v>95.709439361929711</v>
      </c>
      <c r="AA3043" s="1">
        <v>95.709439361929711</v>
      </c>
      <c r="AB3043" s="1" t="s">
        <v>3812</v>
      </c>
      <c r="AC3043" s="3">
        <v>71</v>
      </c>
      <c r="AD3043" s="3">
        <f>_xlfn.XLOOKUP(B3043,EVENTOS!B:B,EVENTOS!M:M,"--",0,1)</f>
        <v>568</v>
      </c>
      <c r="AE3043" s="3">
        <v>2</v>
      </c>
      <c r="AF3043" s="12">
        <f>_xlfn.XLOOKUP(C3043,ESTACIONES!B:B,ESTACIONES!N:N,0,0,1)</f>
        <v>5.6225792318664567</v>
      </c>
      <c r="AG3043" t="e">
        <f>_xlfn.XLOOKUP(A3043,'L y W'!A:A,'L y W'!B:B,0,0,1)</f>
        <v>#N/A</v>
      </c>
      <c r="AH3043" t="e">
        <f>_xlfn.XLOOKUP(A3043,'L y W'!A:A,'L y W'!C:C,0,0,1)</f>
        <v>#N/A</v>
      </c>
    </row>
    <row r="3044" spans="1:34" x14ac:dyDescent="0.3">
      <c r="A3044" s="1">
        <v>5786</v>
      </c>
      <c r="B3044" s="1" t="s">
        <v>3806</v>
      </c>
      <c r="C3044" s="1" t="s">
        <v>76</v>
      </c>
      <c r="D3044" s="1">
        <v>2019</v>
      </c>
      <c r="E3044" s="1">
        <v>4</v>
      </c>
      <c r="F3044" s="1">
        <v>19</v>
      </c>
      <c r="G3044" s="1">
        <v>21</v>
      </c>
      <c r="H3044" s="1">
        <v>37</v>
      </c>
      <c r="I3044" s="1">
        <v>41</v>
      </c>
      <c r="J3044" s="1">
        <v>-20.335000000000001</v>
      </c>
      <c r="K3044" s="1">
        <v>-69.132999999999996</v>
      </c>
      <c r="L3044" s="1">
        <v>5</v>
      </c>
      <c r="M3044" s="1">
        <v>90.7</v>
      </c>
      <c r="N3044" s="1">
        <v>-20.496327999999998</v>
      </c>
      <c r="O3044" s="1">
        <v>-69.337469999999996</v>
      </c>
      <c r="P3044" s="1">
        <v>0</v>
      </c>
      <c r="Q3044" s="1">
        <v>357</v>
      </c>
      <c r="R3044" s="7">
        <v>2.08</v>
      </c>
      <c r="S3044" s="1" t="s">
        <v>38</v>
      </c>
      <c r="T3044" s="1" t="s">
        <v>38</v>
      </c>
      <c r="U3044" s="1" t="s">
        <v>38</v>
      </c>
      <c r="V3044" s="1" t="s">
        <v>38</v>
      </c>
      <c r="W3044" s="1" t="s">
        <v>38</v>
      </c>
      <c r="X3044" s="1" t="s">
        <v>38</v>
      </c>
      <c r="Y3044" s="1">
        <v>27.828295307439248</v>
      </c>
      <c r="Z3044" s="1">
        <v>94.873094287674874</v>
      </c>
      <c r="AA3044" s="1">
        <v>94.873094287674874</v>
      </c>
      <c r="AB3044" s="1" t="s">
        <v>3813</v>
      </c>
      <c r="AC3044" s="3">
        <v>14</v>
      </c>
      <c r="AD3044" s="3">
        <f>_xlfn.XLOOKUP(B3044,EVENTOS!B:B,EVENTOS!M:M,"--",0,1)</f>
        <v>568</v>
      </c>
      <c r="AE3044" s="3">
        <v>2</v>
      </c>
      <c r="AF3044" s="12">
        <f>_xlfn.XLOOKUP(C3044,ESTACIONES!B:B,ESTACIONES!N:N,0,0,1)</f>
        <v>2.8487108524030149</v>
      </c>
      <c r="AG3044" t="e">
        <f>_xlfn.XLOOKUP(A3044,'L y W'!A:A,'L y W'!B:B,0,0,1)</f>
        <v>#N/A</v>
      </c>
      <c r="AH3044" t="e">
        <f>_xlfn.XLOOKUP(A3044,'L y W'!A:A,'L y W'!C:C,0,0,1)</f>
        <v>#N/A</v>
      </c>
    </row>
    <row r="3045" spans="1:34" x14ac:dyDescent="0.3">
      <c r="A3045" s="1">
        <v>5787</v>
      </c>
      <c r="B3045" s="1" t="s">
        <v>3806</v>
      </c>
      <c r="C3045" s="1" t="s">
        <v>477</v>
      </c>
      <c r="D3045" s="1">
        <v>2019</v>
      </c>
      <c r="E3045" s="1">
        <v>4</v>
      </c>
      <c r="F3045" s="1">
        <v>19</v>
      </c>
      <c r="G3045" s="1">
        <v>21</v>
      </c>
      <c r="H3045" s="1">
        <v>37</v>
      </c>
      <c r="I3045" s="1">
        <v>41</v>
      </c>
      <c r="J3045" s="1">
        <v>-20.335000000000001</v>
      </c>
      <c r="K3045" s="1">
        <v>-69.132999999999996</v>
      </c>
      <c r="L3045" s="1">
        <v>5</v>
      </c>
      <c r="M3045" s="1">
        <v>90.7</v>
      </c>
      <c r="N3045" s="1">
        <v>-20.2393</v>
      </c>
      <c r="O3045" s="1">
        <v>-70.05395</v>
      </c>
      <c r="P3045" s="1">
        <v>692</v>
      </c>
      <c r="Q3045" s="1">
        <v>1003</v>
      </c>
      <c r="R3045" s="7">
        <v>9.5714285714285712</v>
      </c>
      <c r="S3045" s="1" t="s">
        <v>38</v>
      </c>
      <c r="T3045" s="1" t="s">
        <v>38</v>
      </c>
      <c r="U3045" s="1" t="s">
        <v>38</v>
      </c>
      <c r="V3045" s="1" t="s">
        <v>38</v>
      </c>
      <c r="W3045" s="1" t="s">
        <v>38</v>
      </c>
      <c r="X3045" s="1" t="s">
        <v>38</v>
      </c>
      <c r="Y3045" s="1">
        <v>96.780292717796513</v>
      </c>
      <c r="Z3045" s="1">
        <v>133.11244390567839</v>
      </c>
      <c r="AA3045" s="1">
        <v>133.11244390567839</v>
      </c>
      <c r="AB3045" s="1" t="s">
        <v>3814</v>
      </c>
      <c r="AC3045" s="3">
        <v>54</v>
      </c>
      <c r="AD3045" s="3">
        <f>_xlfn.XLOOKUP(B3045,EVENTOS!B:B,EVENTOS!M:M,"--",0,1)</f>
        <v>568</v>
      </c>
      <c r="AE3045" s="3">
        <v>2</v>
      </c>
      <c r="AF3045" s="12">
        <f>_xlfn.XLOOKUP(C3045,ESTACIONES!B:B,ESTACIONES!N:N,0,0,1)</f>
        <v>1.5334993142356375</v>
      </c>
      <c r="AG3045" t="e">
        <f>_xlfn.XLOOKUP(A3045,'L y W'!A:A,'L y W'!B:B,0,0,1)</f>
        <v>#N/A</v>
      </c>
      <c r="AH3045" t="e">
        <f>_xlfn.XLOOKUP(A3045,'L y W'!A:A,'L y W'!C:C,0,0,1)</f>
        <v>#N/A</v>
      </c>
    </row>
    <row r="3046" spans="1:34" x14ac:dyDescent="0.3">
      <c r="A3046" s="1">
        <v>579</v>
      </c>
      <c r="B3046" s="1" t="s">
        <v>3793</v>
      </c>
      <c r="C3046" s="1" t="s">
        <v>473</v>
      </c>
      <c r="D3046" s="1">
        <v>2014</v>
      </c>
      <c r="E3046" s="1">
        <v>7</v>
      </c>
      <c r="F3046" s="1">
        <v>23</v>
      </c>
      <c r="G3046" s="1">
        <v>21</v>
      </c>
      <c r="H3046" s="1">
        <v>39</v>
      </c>
      <c r="I3046" s="1">
        <v>8</v>
      </c>
      <c r="J3046" s="1">
        <v>-20.238</v>
      </c>
      <c r="K3046" s="1">
        <v>-68.739999999999995</v>
      </c>
      <c r="L3046" s="1">
        <v>5.5</v>
      </c>
      <c r="M3046" s="1">
        <v>122</v>
      </c>
      <c r="N3046" s="1">
        <v>-20.27291</v>
      </c>
      <c r="O3046" s="1">
        <v>-70.122309999999999</v>
      </c>
      <c r="P3046" s="1">
        <v>0</v>
      </c>
      <c r="Q3046" s="1">
        <v>725</v>
      </c>
      <c r="R3046" s="7">
        <v>1.36</v>
      </c>
      <c r="S3046" s="1">
        <v>212</v>
      </c>
      <c r="T3046" s="1">
        <v>36</v>
      </c>
      <c r="U3046" s="1">
        <v>-30</v>
      </c>
      <c r="V3046" s="1">
        <v>327</v>
      </c>
      <c r="W3046" s="1">
        <v>73</v>
      </c>
      <c r="X3046" s="1">
        <v>-122</v>
      </c>
      <c r="Y3046" s="1">
        <v>144.47120957371359</v>
      </c>
      <c r="Z3046" s="1">
        <v>189.09238587444995</v>
      </c>
      <c r="AA3046" s="1">
        <v>191.64500000000001</v>
      </c>
      <c r="AB3046" s="1" t="s">
        <v>3815</v>
      </c>
      <c r="AC3046" s="3">
        <v>53</v>
      </c>
      <c r="AD3046" s="3">
        <f>_xlfn.XLOOKUP(B3046,EVENTOS!B:B,EVENTOS!M:M,"--",0,1)</f>
        <v>567</v>
      </c>
      <c r="AE3046" s="3">
        <v>2</v>
      </c>
      <c r="AF3046" s="12">
        <f>_xlfn.XLOOKUP(C3046,ESTACIONES!B:B,ESTACIONES!N:N,0,0,1)</f>
        <v>3.8168177816451578</v>
      </c>
      <c r="AG3046">
        <f>_xlfn.XLOOKUP(A3046,'L y W'!A:A,'L y W'!B:B,0,0,1)</f>
        <v>0</v>
      </c>
      <c r="AH3046">
        <f>_xlfn.XLOOKUP(A3046,'L y W'!A:A,'L y W'!C:C,0,0,1)</f>
        <v>0</v>
      </c>
    </row>
    <row r="3047" spans="1:34" x14ac:dyDescent="0.3">
      <c r="A3047" s="1">
        <v>5792</v>
      </c>
      <c r="B3047" s="1" t="s">
        <v>3816</v>
      </c>
      <c r="C3047" s="1" t="s">
        <v>3208</v>
      </c>
      <c r="D3047" s="1">
        <v>2019</v>
      </c>
      <c r="E3047" s="1">
        <v>4</v>
      </c>
      <c r="F3047" s="1">
        <v>21</v>
      </c>
      <c r="G3047" s="1">
        <v>10</v>
      </c>
      <c r="H3047" s="1">
        <v>0</v>
      </c>
      <c r="I3047" s="1">
        <v>11</v>
      </c>
      <c r="J3047" s="1">
        <v>-35.777000000000001</v>
      </c>
      <c r="K3047" s="1">
        <v>-71.846000000000004</v>
      </c>
      <c r="L3047" s="1">
        <v>5.2</v>
      </c>
      <c r="M3047" s="1">
        <v>84.6</v>
      </c>
      <c r="N3047" s="1">
        <v>-35.415117000000002</v>
      </c>
      <c r="O3047" s="1">
        <v>-71.662267</v>
      </c>
      <c r="P3047" s="1">
        <v>100</v>
      </c>
      <c r="Q3047" s="1">
        <v>511</v>
      </c>
      <c r="R3047" s="7">
        <v>6.97</v>
      </c>
      <c r="S3047" s="1">
        <v>327</v>
      </c>
      <c r="T3047" s="1">
        <v>59</v>
      </c>
      <c r="U3047" s="1">
        <v>-154</v>
      </c>
      <c r="V3047" s="1">
        <v>223</v>
      </c>
      <c r="W3047" s="1">
        <v>68</v>
      </c>
      <c r="X3047" s="1">
        <v>-34</v>
      </c>
      <c r="Y3047" s="1">
        <v>43.466822405995813</v>
      </c>
      <c r="Z3047" s="1">
        <v>95.202177759095292</v>
      </c>
      <c r="AA3047" s="1">
        <v>95.107093811035156</v>
      </c>
      <c r="AB3047" s="1" t="s">
        <v>3817</v>
      </c>
      <c r="AC3047" s="3">
        <v>170</v>
      </c>
      <c r="AD3047" s="3">
        <f>_xlfn.XLOOKUP(B3047,EVENTOS!B:B,EVENTOS!M:M,"--",0,1)</f>
        <v>569</v>
      </c>
      <c r="AE3047" s="3">
        <v>2</v>
      </c>
      <c r="AF3047" s="12">
        <f>_xlfn.XLOOKUP(C3047,ESTACIONES!B:B,ESTACIONES!N:N,0,0,1)</f>
        <v>3.1521932864083553</v>
      </c>
      <c r="AG3047">
        <f>_xlfn.XLOOKUP(A3047,'L y W'!A:A,'L y W'!B:B,0,0,1)</f>
        <v>0</v>
      </c>
      <c r="AH3047">
        <f>_xlfn.XLOOKUP(A3047,'L y W'!A:A,'L y W'!C:C,0,0,1)</f>
        <v>0</v>
      </c>
    </row>
    <row r="3048" spans="1:34" x14ac:dyDescent="0.3">
      <c r="A3048" s="1">
        <v>5794</v>
      </c>
      <c r="B3048" s="1" t="s">
        <v>3816</v>
      </c>
      <c r="C3048" s="1" t="s">
        <v>699</v>
      </c>
      <c r="D3048" s="1">
        <v>2019</v>
      </c>
      <c r="E3048" s="1">
        <v>4</v>
      </c>
      <c r="F3048" s="1">
        <v>21</v>
      </c>
      <c r="G3048" s="1">
        <v>10</v>
      </c>
      <c r="H3048" s="1">
        <v>0</v>
      </c>
      <c r="I3048" s="1">
        <v>11</v>
      </c>
      <c r="J3048" s="1">
        <v>-35.777000000000001</v>
      </c>
      <c r="K3048" s="1">
        <v>-71.846000000000004</v>
      </c>
      <c r="L3048" s="1">
        <v>5.2</v>
      </c>
      <c r="M3048" s="1">
        <v>84.6</v>
      </c>
      <c r="N3048" s="1">
        <v>-35.590811000000002</v>
      </c>
      <c r="O3048" s="1">
        <v>-72.281188999999998</v>
      </c>
      <c r="P3048" s="1">
        <v>0</v>
      </c>
      <c r="Q3048" s="1">
        <v>400</v>
      </c>
      <c r="R3048" s="7">
        <v>2.56</v>
      </c>
      <c r="S3048" s="1">
        <v>327</v>
      </c>
      <c r="T3048" s="1">
        <v>59</v>
      </c>
      <c r="U3048" s="1">
        <v>-154</v>
      </c>
      <c r="V3048" s="1">
        <v>223</v>
      </c>
      <c r="W3048" s="1">
        <v>68</v>
      </c>
      <c r="X3048" s="1">
        <v>-34</v>
      </c>
      <c r="Y3048" s="1">
        <v>44.482165500209071</v>
      </c>
      <c r="Z3048" s="1">
        <v>95.581499504809983</v>
      </c>
      <c r="AA3048" s="1">
        <v>95.563156127929688</v>
      </c>
      <c r="AB3048" s="1" t="s">
        <v>3818</v>
      </c>
      <c r="AC3048" s="3">
        <v>69</v>
      </c>
      <c r="AD3048" s="3">
        <f>_xlfn.XLOOKUP(B3048,EVENTOS!B:B,EVENTOS!M:M,"--",0,1)</f>
        <v>569</v>
      </c>
      <c r="AE3048" s="3">
        <v>2</v>
      </c>
      <c r="AF3048" s="12">
        <f>_xlfn.XLOOKUP(C3048,ESTACIONES!B:B,ESTACIONES!N:N,0,0,1)</f>
        <v>3.8802400390456731</v>
      </c>
      <c r="AG3048">
        <f>_xlfn.XLOOKUP(A3048,'L y W'!A:A,'L y W'!B:B,0,0,1)</f>
        <v>0</v>
      </c>
      <c r="AH3048">
        <f>_xlfn.XLOOKUP(A3048,'L y W'!A:A,'L y W'!C:C,0,0,1)</f>
        <v>0</v>
      </c>
    </row>
    <row r="3049" spans="1:34" x14ac:dyDescent="0.3">
      <c r="A3049" s="1">
        <v>5795</v>
      </c>
      <c r="B3049" s="1" t="s">
        <v>3816</v>
      </c>
      <c r="C3049" s="1" t="s">
        <v>3386</v>
      </c>
      <c r="D3049" s="1">
        <v>2019</v>
      </c>
      <c r="E3049" s="1">
        <v>4</v>
      </c>
      <c r="F3049" s="1">
        <v>21</v>
      </c>
      <c r="G3049" s="1">
        <v>10</v>
      </c>
      <c r="H3049" s="1">
        <v>0</v>
      </c>
      <c r="I3049" s="1">
        <v>11</v>
      </c>
      <c r="J3049" s="1">
        <v>-35.777000000000001</v>
      </c>
      <c r="K3049" s="1">
        <v>-71.846000000000004</v>
      </c>
      <c r="L3049" s="1">
        <v>5.2</v>
      </c>
      <c r="M3049" s="1">
        <v>84.6</v>
      </c>
      <c r="N3049" s="1">
        <v>-35.339722000000002</v>
      </c>
      <c r="O3049" s="1">
        <v>-72.402221999999995</v>
      </c>
      <c r="P3049" s="1">
        <v>10</v>
      </c>
      <c r="Q3049" s="1">
        <v>308</v>
      </c>
      <c r="R3049" s="7">
        <v>6.74</v>
      </c>
      <c r="S3049" s="1">
        <v>327</v>
      </c>
      <c r="T3049" s="1">
        <v>59</v>
      </c>
      <c r="U3049" s="1">
        <v>-154</v>
      </c>
      <c r="V3049" s="1">
        <v>223</v>
      </c>
      <c r="W3049" s="1">
        <v>68</v>
      </c>
      <c r="X3049" s="1">
        <v>-34</v>
      </c>
      <c r="Y3049" s="1">
        <v>69.977844677250488</v>
      </c>
      <c r="Z3049" s="1">
        <v>109.7986832601985</v>
      </c>
      <c r="AA3049" s="1">
        <v>109.72939300537109</v>
      </c>
      <c r="AB3049" s="1" t="s">
        <v>3819</v>
      </c>
      <c r="AC3049" s="3">
        <v>173</v>
      </c>
      <c r="AD3049" s="3">
        <f>_xlfn.XLOOKUP(B3049,EVENTOS!B:B,EVENTOS!M:M,"--",0,1)</f>
        <v>569</v>
      </c>
      <c r="AE3049" s="3">
        <v>2</v>
      </c>
      <c r="AF3049" s="12">
        <f>_xlfn.XLOOKUP(C3049,ESTACIONES!B:B,ESTACIONES!N:N,0,0,1)</f>
        <v>4.0895342645158976</v>
      </c>
      <c r="AG3049">
        <f>_xlfn.XLOOKUP(A3049,'L y W'!A:A,'L y W'!B:B,0,0,1)</f>
        <v>0</v>
      </c>
      <c r="AH3049">
        <f>_xlfn.XLOOKUP(A3049,'L y W'!A:A,'L y W'!C:C,0,0,1)</f>
        <v>0</v>
      </c>
    </row>
    <row r="3050" spans="1:34" x14ac:dyDescent="0.3">
      <c r="A3050" s="1">
        <v>5797</v>
      </c>
      <c r="B3050" s="1" t="s">
        <v>3816</v>
      </c>
      <c r="C3050" s="1" t="s">
        <v>3820</v>
      </c>
      <c r="D3050" s="1">
        <v>2019</v>
      </c>
      <c r="E3050" s="1">
        <v>4</v>
      </c>
      <c r="F3050" s="1">
        <v>21</v>
      </c>
      <c r="G3050" s="1">
        <v>10</v>
      </c>
      <c r="H3050" s="1">
        <v>0</v>
      </c>
      <c r="I3050" s="1">
        <v>11</v>
      </c>
      <c r="J3050" s="1">
        <v>-35.777000000000001</v>
      </c>
      <c r="K3050" s="1">
        <v>-71.846000000000004</v>
      </c>
      <c r="L3050" s="1">
        <v>5.2</v>
      </c>
      <c r="M3050" s="1">
        <v>84.6</v>
      </c>
      <c r="N3050" s="1">
        <v>-35.762599999999999</v>
      </c>
      <c r="O3050" s="1">
        <v>-71.418099999999995</v>
      </c>
      <c r="P3050" s="1">
        <v>237</v>
      </c>
      <c r="Q3050" s="1">
        <v>383</v>
      </c>
      <c r="R3050" s="7">
        <v>1.66</v>
      </c>
      <c r="S3050" s="1">
        <v>327</v>
      </c>
      <c r="T3050" s="1">
        <v>59</v>
      </c>
      <c r="U3050" s="1">
        <v>-154</v>
      </c>
      <c r="V3050" s="1">
        <v>223</v>
      </c>
      <c r="W3050" s="1">
        <v>68</v>
      </c>
      <c r="X3050" s="1">
        <v>-34</v>
      </c>
      <c r="Y3050" s="1">
        <v>38.725798497716511</v>
      </c>
      <c r="Z3050" s="1">
        <v>93.257729107488672</v>
      </c>
      <c r="AA3050" s="1">
        <v>93.0413818359375</v>
      </c>
      <c r="AB3050" s="1" t="s">
        <v>3821</v>
      </c>
      <c r="AC3050" s="3">
        <v>175</v>
      </c>
      <c r="AD3050" s="3">
        <f>_xlfn.XLOOKUP(B3050,EVENTOS!B:B,EVENTOS!M:M,"--",0,1)</f>
        <v>569</v>
      </c>
      <c r="AE3050" s="3">
        <v>2</v>
      </c>
      <c r="AF3050" s="12">
        <f>_xlfn.XLOOKUP(C3050,ESTACIONES!B:B,ESTACIONES!N:N,0,0,1)</f>
        <v>1.5738041280631516</v>
      </c>
      <c r="AG3050">
        <f>_xlfn.XLOOKUP(A3050,'L y W'!A:A,'L y W'!B:B,0,0,1)</f>
        <v>0</v>
      </c>
      <c r="AH3050">
        <f>_xlfn.XLOOKUP(A3050,'L y W'!A:A,'L y W'!C:C,0,0,1)</f>
        <v>0</v>
      </c>
    </row>
    <row r="3051" spans="1:34" x14ac:dyDescent="0.3">
      <c r="A3051" s="1">
        <v>5802</v>
      </c>
      <c r="B3051" s="1" t="s">
        <v>3822</v>
      </c>
      <c r="C3051" s="1" t="s">
        <v>406</v>
      </c>
      <c r="D3051" s="1">
        <v>2019</v>
      </c>
      <c r="E3051" s="1">
        <v>4</v>
      </c>
      <c r="F3051" s="1">
        <v>24</v>
      </c>
      <c r="G3051" s="1">
        <v>18</v>
      </c>
      <c r="H3051" s="1">
        <v>57</v>
      </c>
      <c r="I3051" s="1">
        <v>33</v>
      </c>
      <c r="J3051" s="1">
        <v>-21.488</v>
      </c>
      <c r="K3051" s="1">
        <v>-68.521000000000001</v>
      </c>
      <c r="L3051" s="1">
        <v>5.3</v>
      </c>
      <c r="M3051" s="1">
        <v>136.6</v>
      </c>
      <c r="N3051" s="1">
        <v>-19.995450000000002</v>
      </c>
      <c r="O3051" s="1">
        <v>-69.767070000000004</v>
      </c>
      <c r="P3051" s="1">
        <v>0</v>
      </c>
      <c r="Q3051" s="1">
        <v>418</v>
      </c>
      <c r="R3051" s="7">
        <v>2.8</v>
      </c>
      <c r="S3051" s="1">
        <v>260</v>
      </c>
      <c r="T3051" s="1">
        <v>21</v>
      </c>
      <c r="U3051" s="1">
        <v>19</v>
      </c>
      <c r="V3051" s="1">
        <v>152</v>
      </c>
      <c r="W3051" s="1">
        <v>83</v>
      </c>
      <c r="X3051" s="1">
        <v>110</v>
      </c>
      <c r="Y3051" s="1">
        <v>210.11074513899536</v>
      </c>
      <c r="Z3051" s="1">
        <v>250.61142277012007</v>
      </c>
      <c r="AA3051" s="1">
        <v>250.28681945800781</v>
      </c>
      <c r="AB3051" s="1" t="s">
        <v>3823</v>
      </c>
      <c r="AC3051" s="3">
        <v>50</v>
      </c>
      <c r="AD3051" s="3">
        <f>_xlfn.XLOOKUP(B3051,EVENTOS!B:B,EVENTOS!M:M,"--",0,1)</f>
        <v>570</v>
      </c>
      <c r="AE3051" s="3">
        <v>2</v>
      </c>
      <c r="AF3051" s="12">
        <f>_xlfn.XLOOKUP(C3051,ESTACIONES!B:B,ESTACIONES!N:N,0,0,1)</f>
        <v>3.6247955390389586</v>
      </c>
      <c r="AG3051">
        <f>_xlfn.XLOOKUP(A3051,'L y W'!A:A,'L y W'!B:B,0,0,1)</f>
        <v>0</v>
      </c>
      <c r="AH3051">
        <f>_xlfn.XLOOKUP(A3051,'L y W'!A:A,'L y W'!C:C,0,0,1)</f>
        <v>0</v>
      </c>
    </row>
    <row r="3052" spans="1:34" x14ac:dyDescent="0.3">
      <c r="A3052" s="1">
        <v>5804</v>
      </c>
      <c r="B3052" s="1" t="s">
        <v>3822</v>
      </c>
      <c r="C3052" s="1" t="s">
        <v>477</v>
      </c>
      <c r="D3052" s="1">
        <v>2019</v>
      </c>
      <c r="E3052" s="1">
        <v>4</v>
      </c>
      <c r="F3052" s="1">
        <v>24</v>
      </c>
      <c r="G3052" s="1">
        <v>18</v>
      </c>
      <c r="H3052" s="1">
        <v>57</v>
      </c>
      <c r="I3052" s="1">
        <v>33</v>
      </c>
      <c r="J3052" s="1">
        <v>-21.488</v>
      </c>
      <c r="K3052" s="1">
        <v>-68.521000000000001</v>
      </c>
      <c r="L3052" s="1">
        <v>5.3</v>
      </c>
      <c r="M3052" s="1">
        <v>136.6</v>
      </c>
      <c r="N3052" s="1">
        <v>-20.2393</v>
      </c>
      <c r="O3052" s="1">
        <v>-70.05395</v>
      </c>
      <c r="P3052" s="1">
        <v>692</v>
      </c>
      <c r="Q3052" s="1">
        <v>1003</v>
      </c>
      <c r="R3052" s="7">
        <v>9.5714285714285712</v>
      </c>
      <c r="S3052" s="1">
        <v>260</v>
      </c>
      <c r="T3052" s="1">
        <v>21</v>
      </c>
      <c r="U3052" s="1">
        <v>19</v>
      </c>
      <c r="V3052" s="1">
        <v>152</v>
      </c>
      <c r="W3052" s="1">
        <v>83</v>
      </c>
      <c r="X3052" s="1">
        <v>110</v>
      </c>
      <c r="Y3052" s="1">
        <v>211.09224175533905</v>
      </c>
      <c r="Z3052" s="1">
        <v>251.81149257588405</v>
      </c>
      <c r="AA3052" s="1">
        <v>251.0199890136719</v>
      </c>
      <c r="AB3052" s="1" t="s">
        <v>3824</v>
      </c>
      <c r="AC3052" s="3">
        <v>54</v>
      </c>
      <c r="AD3052" s="3">
        <f>_xlfn.XLOOKUP(B3052,EVENTOS!B:B,EVENTOS!M:M,"--",0,1)</f>
        <v>570</v>
      </c>
      <c r="AE3052" s="3">
        <v>2</v>
      </c>
      <c r="AF3052" s="12">
        <f>_xlfn.XLOOKUP(C3052,ESTACIONES!B:B,ESTACIONES!N:N,0,0,1)</f>
        <v>1.5334993142356375</v>
      </c>
      <c r="AG3052">
        <f>_xlfn.XLOOKUP(A3052,'L y W'!A:A,'L y W'!B:B,0,0,1)</f>
        <v>0</v>
      </c>
      <c r="AH3052">
        <f>_xlfn.XLOOKUP(A3052,'L y W'!A:A,'L y W'!C:C,0,0,1)</f>
        <v>0</v>
      </c>
    </row>
    <row r="3053" spans="1:34" x14ac:dyDescent="0.3">
      <c r="A3053" s="1">
        <v>5809</v>
      </c>
      <c r="B3053" s="1" t="s">
        <v>3825</v>
      </c>
      <c r="C3053" s="1" t="s">
        <v>482</v>
      </c>
      <c r="D3053" s="1">
        <v>2019</v>
      </c>
      <c r="E3053" s="1">
        <v>4</v>
      </c>
      <c r="F3053" s="1">
        <v>24</v>
      </c>
      <c r="G3053" s="1">
        <v>6</v>
      </c>
      <c r="H3053" s="1">
        <v>24</v>
      </c>
      <c r="I3053" s="1">
        <v>33</v>
      </c>
      <c r="J3053" s="1">
        <v>-21.492999999999999</v>
      </c>
      <c r="K3053" s="1">
        <v>-69.783000000000001</v>
      </c>
      <c r="L3053" s="1">
        <v>5</v>
      </c>
      <c r="M3053" s="1">
        <v>49</v>
      </c>
      <c r="N3053" s="1">
        <v>-21.043230000000001</v>
      </c>
      <c r="O3053" s="1">
        <v>-69.487399999999994</v>
      </c>
      <c r="P3053" s="1">
        <v>0</v>
      </c>
      <c r="Q3053" s="1">
        <v>603</v>
      </c>
      <c r="R3053" s="7">
        <v>3.4</v>
      </c>
      <c r="S3053" s="1">
        <v>21</v>
      </c>
      <c r="T3053" s="1">
        <v>68</v>
      </c>
      <c r="U3053" s="1">
        <v>8</v>
      </c>
      <c r="V3053" s="1">
        <v>288</v>
      </c>
      <c r="W3053" s="1">
        <v>83</v>
      </c>
      <c r="X3053" s="1">
        <v>158</v>
      </c>
      <c r="Y3053" s="1">
        <v>58.489971842231981</v>
      </c>
      <c r="Z3053" s="1">
        <v>76.302534729228285</v>
      </c>
      <c r="AA3053" s="1">
        <v>76.283805847167969</v>
      </c>
      <c r="AB3053" s="1" t="s">
        <v>3826</v>
      </c>
      <c r="AC3053" s="3">
        <v>55</v>
      </c>
      <c r="AD3053" s="3">
        <f>_xlfn.XLOOKUP(B3053,EVENTOS!B:B,EVENTOS!M:M,"--",0,1)</f>
        <v>571</v>
      </c>
      <c r="AE3053" s="3">
        <v>1</v>
      </c>
      <c r="AF3053" s="12">
        <f>_xlfn.XLOOKUP(C3053,ESTACIONES!B:B,ESTACIONES!N:N,0,0,1)</f>
        <v>1.9568435515885059</v>
      </c>
      <c r="AG3053">
        <f>_xlfn.XLOOKUP(A3053,'L y W'!A:A,'L y W'!B:B,0,0,1)</f>
        <v>0</v>
      </c>
      <c r="AH3053">
        <f>_xlfn.XLOOKUP(A3053,'L y W'!A:A,'L y W'!C:C,0,0,1)</f>
        <v>0</v>
      </c>
    </row>
    <row r="3054" spans="1:34" x14ac:dyDescent="0.3">
      <c r="A3054" s="1">
        <v>581</v>
      </c>
      <c r="B3054" s="1" t="s">
        <v>3793</v>
      </c>
      <c r="C3054" s="1" t="s">
        <v>687</v>
      </c>
      <c r="D3054" s="1">
        <v>2014</v>
      </c>
      <c r="E3054" s="1">
        <v>7</v>
      </c>
      <c r="F3054" s="1">
        <v>23</v>
      </c>
      <c r="G3054" s="1">
        <v>21</v>
      </c>
      <c r="H3054" s="1">
        <v>39</v>
      </c>
      <c r="I3054" s="1">
        <v>8</v>
      </c>
      <c r="J3054" s="1">
        <v>-20.238</v>
      </c>
      <c r="K3054" s="1">
        <v>-68.739999999999995</v>
      </c>
      <c r="L3054" s="1">
        <v>5.5</v>
      </c>
      <c r="M3054" s="1">
        <v>122</v>
      </c>
      <c r="N3054" s="1">
        <v>-20.20975</v>
      </c>
      <c r="O3054" s="1">
        <v>-70.150220000000004</v>
      </c>
      <c r="P3054" s="1">
        <v>0</v>
      </c>
      <c r="Q3054" s="1">
        <v>809</v>
      </c>
      <c r="R3054" s="7">
        <v>4.68</v>
      </c>
      <c r="S3054" s="1">
        <v>212</v>
      </c>
      <c r="T3054" s="1">
        <v>36</v>
      </c>
      <c r="U3054" s="1">
        <v>-30</v>
      </c>
      <c r="V3054" s="1">
        <v>327</v>
      </c>
      <c r="W3054" s="1">
        <v>73</v>
      </c>
      <c r="X3054" s="1">
        <v>-122</v>
      </c>
      <c r="Y3054" s="1">
        <v>147.39839385986849</v>
      </c>
      <c r="Z3054" s="1">
        <v>191.33814703939441</v>
      </c>
      <c r="AA3054" s="1">
        <v>194.05500000000001</v>
      </c>
      <c r="AB3054" s="1" t="s">
        <v>3827</v>
      </c>
      <c r="AC3054" s="3">
        <v>66</v>
      </c>
      <c r="AD3054" s="3">
        <f>_xlfn.XLOOKUP(B3054,EVENTOS!B:B,EVENTOS!M:M,"--",0,1)</f>
        <v>567</v>
      </c>
      <c r="AE3054" s="3">
        <v>2</v>
      </c>
      <c r="AF3054" s="12">
        <f>_xlfn.XLOOKUP(C3054,ESTACIONES!B:B,ESTACIONES!N:N,0,0,1)</f>
        <v>1.723755423047024</v>
      </c>
      <c r="AG3054">
        <f>_xlfn.XLOOKUP(A3054,'L y W'!A:A,'L y W'!B:B,0,0,1)</f>
        <v>0</v>
      </c>
      <c r="AH3054">
        <f>_xlfn.XLOOKUP(A3054,'L y W'!A:A,'L y W'!C:C,0,0,1)</f>
        <v>0</v>
      </c>
    </row>
    <row r="3055" spans="1:34" x14ac:dyDescent="0.3">
      <c r="A3055" s="1">
        <v>5810</v>
      </c>
      <c r="B3055" s="1" t="s">
        <v>3825</v>
      </c>
      <c r="C3055" s="1" t="s">
        <v>1495</v>
      </c>
      <c r="D3055" s="1">
        <v>2019</v>
      </c>
      <c r="E3055" s="1">
        <v>4</v>
      </c>
      <c r="F3055" s="1">
        <v>24</v>
      </c>
      <c r="G3055" s="1">
        <v>6</v>
      </c>
      <c r="H3055" s="1">
        <v>24</v>
      </c>
      <c r="I3055" s="1">
        <v>33</v>
      </c>
      <c r="J3055" s="1">
        <v>-21.492999999999999</v>
      </c>
      <c r="K3055" s="1">
        <v>-69.783000000000001</v>
      </c>
      <c r="L3055" s="1">
        <v>5</v>
      </c>
      <c r="M3055" s="1">
        <v>49</v>
      </c>
      <c r="N3055" s="1">
        <v>-22.048469999999998</v>
      </c>
      <c r="O3055" s="1">
        <v>-69.753100000000003</v>
      </c>
      <c r="P3055" s="1">
        <v>0</v>
      </c>
      <c r="Q3055" s="1">
        <v>711</v>
      </c>
      <c r="R3055" s="7">
        <v>12.5</v>
      </c>
      <c r="S3055" s="1">
        <v>21</v>
      </c>
      <c r="T3055" s="1">
        <v>68</v>
      </c>
      <c r="U3055" s="1">
        <v>8</v>
      </c>
      <c r="V3055" s="1">
        <v>288</v>
      </c>
      <c r="W3055" s="1">
        <v>83</v>
      </c>
      <c r="X3055" s="1">
        <v>158</v>
      </c>
      <c r="Y3055" s="1">
        <v>61.583331274065493</v>
      </c>
      <c r="Z3055" s="1">
        <v>78.698835384084902</v>
      </c>
      <c r="AA3055" s="1">
        <v>78.695648193359375</v>
      </c>
      <c r="AB3055" s="1" t="s">
        <v>3828</v>
      </c>
      <c r="AC3055" s="3">
        <v>98</v>
      </c>
      <c r="AD3055" s="3">
        <f>_xlfn.XLOOKUP(B3055,EVENTOS!B:B,EVENTOS!M:M,"--",0,1)</f>
        <v>571</v>
      </c>
      <c r="AE3055" s="3">
        <v>1</v>
      </c>
      <c r="AF3055" s="12">
        <f>_xlfn.XLOOKUP(C3055,ESTACIONES!B:B,ESTACIONES!N:N,0,0,1)</f>
        <v>1.7664551288137496</v>
      </c>
      <c r="AG3055">
        <f>_xlfn.XLOOKUP(A3055,'L y W'!A:A,'L y W'!B:B,0,0,1)</f>
        <v>0</v>
      </c>
      <c r="AH3055">
        <f>_xlfn.XLOOKUP(A3055,'L y W'!A:A,'L y W'!C:C,0,0,1)</f>
        <v>0</v>
      </c>
    </row>
    <row r="3056" spans="1:34" x14ac:dyDescent="0.3">
      <c r="A3056" s="1">
        <v>5811</v>
      </c>
      <c r="B3056" s="1" t="s">
        <v>3825</v>
      </c>
      <c r="C3056" s="1" t="s">
        <v>88</v>
      </c>
      <c r="D3056" s="1">
        <v>2019</v>
      </c>
      <c r="E3056" s="1">
        <v>4</v>
      </c>
      <c r="F3056" s="1">
        <v>24</v>
      </c>
      <c r="G3056" s="1">
        <v>6</v>
      </c>
      <c r="H3056" s="1">
        <v>24</v>
      </c>
      <c r="I3056" s="1">
        <v>33</v>
      </c>
      <c r="J3056" s="1">
        <v>-21.492999999999999</v>
      </c>
      <c r="K3056" s="1">
        <v>-69.783000000000001</v>
      </c>
      <c r="L3056" s="1">
        <v>5</v>
      </c>
      <c r="M3056" s="1">
        <v>49</v>
      </c>
      <c r="N3056" s="1">
        <v>-20.256270000000001</v>
      </c>
      <c r="O3056" s="1">
        <v>-69.786010000000005</v>
      </c>
      <c r="P3056" s="1">
        <v>0</v>
      </c>
      <c r="Q3056" s="1">
        <v>344</v>
      </c>
      <c r="R3056" s="7">
        <v>2.4700000000000002</v>
      </c>
      <c r="S3056" s="1">
        <v>21</v>
      </c>
      <c r="T3056" s="1">
        <v>68</v>
      </c>
      <c r="U3056" s="1">
        <v>8</v>
      </c>
      <c r="V3056" s="1">
        <v>288</v>
      </c>
      <c r="W3056" s="1">
        <v>83</v>
      </c>
      <c r="X3056" s="1">
        <v>158</v>
      </c>
      <c r="Y3056" s="1">
        <v>136.92545773517423</v>
      </c>
      <c r="Z3056" s="1">
        <v>145.42895508112196</v>
      </c>
      <c r="AA3056" s="1">
        <v>145.4336242675781</v>
      </c>
      <c r="AB3056" s="1" t="s">
        <v>3829</v>
      </c>
      <c r="AC3056" s="3">
        <v>15</v>
      </c>
      <c r="AD3056" s="3">
        <f>_xlfn.XLOOKUP(B3056,EVENTOS!B:B,EVENTOS!M:M,"--",0,1)</f>
        <v>571</v>
      </c>
      <c r="AE3056" s="3">
        <v>1</v>
      </c>
      <c r="AF3056" s="12">
        <f>_xlfn.XLOOKUP(C3056,ESTACIONES!B:B,ESTACIONES!N:N,0,0,1)</f>
        <v>4.7744005541349805</v>
      </c>
      <c r="AG3056">
        <f>_xlfn.XLOOKUP(A3056,'L y W'!A:A,'L y W'!B:B,0,0,1)</f>
        <v>0</v>
      </c>
      <c r="AH3056">
        <f>_xlfn.XLOOKUP(A3056,'L y W'!A:A,'L y W'!C:C,0,0,1)</f>
        <v>0</v>
      </c>
    </row>
    <row r="3057" spans="1:34" x14ac:dyDescent="0.3">
      <c r="A3057" s="1">
        <v>5812</v>
      </c>
      <c r="B3057" s="1" t="s">
        <v>3825</v>
      </c>
      <c r="C3057" s="1" t="s">
        <v>406</v>
      </c>
      <c r="D3057" s="1">
        <v>2019</v>
      </c>
      <c r="E3057" s="1">
        <v>4</v>
      </c>
      <c r="F3057" s="1">
        <v>24</v>
      </c>
      <c r="G3057" s="1">
        <v>6</v>
      </c>
      <c r="H3057" s="1">
        <v>24</v>
      </c>
      <c r="I3057" s="1">
        <v>33</v>
      </c>
      <c r="J3057" s="1">
        <v>-21.492999999999999</v>
      </c>
      <c r="K3057" s="1">
        <v>-69.783000000000001</v>
      </c>
      <c r="L3057" s="1">
        <v>5</v>
      </c>
      <c r="M3057" s="1">
        <v>49</v>
      </c>
      <c r="N3057" s="1">
        <v>-19.995450000000002</v>
      </c>
      <c r="O3057" s="1">
        <v>-69.767070000000004</v>
      </c>
      <c r="P3057" s="1">
        <v>0</v>
      </c>
      <c r="Q3057" s="1">
        <v>418</v>
      </c>
      <c r="R3057" s="7">
        <v>2.8</v>
      </c>
      <c r="S3057" s="1">
        <v>21</v>
      </c>
      <c r="T3057" s="1">
        <v>68</v>
      </c>
      <c r="U3057" s="1">
        <v>8</v>
      </c>
      <c r="V3057" s="1">
        <v>288</v>
      </c>
      <c r="W3057" s="1">
        <v>83</v>
      </c>
      <c r="X3057" s="1">
        <v>158</v>
      </c>
      <c r="Y3057" s="1">
        <v>165.80770280991695</v>
      </c>
      <c r="Z3057" s="1">
        <v>172.89648438039953</v>
      </c>
      <c r="AA3057" s="1">
        <v>172.90460205078119</v>
      </c>
      <c r="AB3057" s="1" t="s">
        <v>3830</v>
      </c>
      <c r="AC3057" s="3">
        <v>50</v>
      </c>
      <c r="AD3057" s="3">
        <f>_xlfn.XLOOKUP(B3057,EVENTOS!B:B,EVENTOS!M:M,"--",0,1)</f>
        <v>571</v>
      </c>
      <c r="AE3057" s="3">
        <v>1</v>
      </c>
      <c r="AF3057" s="12">
        <f>_xlfn.XLOOKUP(C3057,ESTACIONES!B:B,ESTACIONES!N:N,0,0,1)</f>
        <v>3.6247955390389586</v>
      </c>
      <c r="AG3057">
        <f>_xlfn.XLOOKUP(A3057,'L y W'!A:A,'L y W'!B:B,0,0,1)</f>
        <v>0</v>
      </c>
      <c r="AH3057">
        <f>_xlfn.XLOOKUP(A3057,'L y W'!A:A,'L y W'!C:C,0,0,1)</f>
        <v>0</v>
      </c>
    </row>
    <row r="3058" spans="1:34" x14ac:dyDescent="0.3">
      <c r="A3058" s="1">
        <v>5814</v>
      </c>
      <c r="B3058" s="1" t="s">
        <v>3825</v>
      </c>
      <c r="C3058" s="1" t="s">
        <v>477</v>
      </c>
      <c r="D3058" s="1">
        <v>2019</v>
      </c>
      <c r="E3058" s="1">
        <v>4</v>
      </c>
      <c r="F3058" s="1">
        <v>24</v>
      </c>
      <c r="G3058" s="1">
        <v>6</v>
      </c>
      <c r="H3058" s="1">
        <v>24</v>
      </c>
      <c r="I3058" s="1">
        <v>33</v>
      </c>
      <c r="J3058" s="1">
        <v>-21.492999999999999</v>
      </c>
      <c r="K3058" s="1">
        <v>-69.783000000000001</v>
      </c>
      <c r="L3058" s="1">
        <v>5</v>
      </c>
      <c r="M3058" s="1">
        <v>49</v>
      </c>
      <c r="N3058" s="1">
        <v>-20.2393</v>
      </c>
      <c r="O3058" s="1">
        <v>-70.05395</v>
      </c>
      <c r="P3058" s="1">
        <v>692</v>
      </c>
      <c r="Q3058" s="1">
        <v>1003</v>
      </c>
      <c r="R3058" s="7">
        <v>9.5714285714285712</v>
      </c>
      <c r="S3058" s="1">
        <v>21</v>
      </c>
      <c r="T3058" s="1">
        <v>68</v>
      </c>
      <c r="U3058" s="1">
        <v>8</v>
      </c>
      <c r="V3058" s="1">
        <v>288</v>
      </c>
      <c r="W3058" s="1">
        <v>83</v>
      </c>
      <c r="X3058" s="1">
        <v>158</v>
      </c>
      <c r="Y3058" s="1">
        <v>141.63846425882073</v>
      </c>
      <c r="Z3058" s="1">
        <v>150.10246307638405</v>
      </c>
      <c r="AA3058" s="1">
        <v>149.85758972167969</v>
      </c>
      <c r="AB3058" s="1" t="s">
        <v>3831</v>
      </c>
      <c r="AC3058" s="3">
        <v>54</v>
      </c>
      <c r="AD3058" s="3">
        <f>_xlfn.XLOOKUP(B3058,EVENTOS!B:B,EVENTOS!M:M,"--",0,1)</f>
        <v>571</v>
      </c>
      <c r="AE3058" s="3">
        <v>1</v>
      </c>
      <c r="AF3058" s="12">
        <f>_xlfn.XLOOKUP(C3058,ESTACIONES!B:B,ESTACIONES!N:N,0,0,1)</f>
        <v>1.5334993142356375</v>
      </c>
      <c r="AG3058">
        <f>_xlfn.XLOOKUP(A3058,'L y W'!A:A,'L y W'!B:B,0,0,1)</f>
        <v>0</v>
      </c>
      <c r="AH3058">
        <f>_xlfn.XLOOKUP(A3058,'L y W'!A:A,'L y W'!C:C,0,0,1)</f>
        <v>0</v>
      </c>
    </row>
    <row r="3059" spans="1:34" x14ac:dyDescent="0.3">
      <c r="A3059" s="1">
        <v>5818</v>
      </c>
      <c r="B3059" s="1" t="s">
        <v>3832</v>
      </c>
      <c r="C3059" s="1" t="s">
        <v>809</v>
      </c>
      <c r="D3059" s="1">
        <v>2019</v>
      </c>
      <c r="E3059" s="1">
        <v>4</v>
      </c>
      <c r="F3059" s="1">
        <v>26</v>
      </c>
      <c r="G3059" s="1">
        <v>6</v>
      </c>
      <c r="H3059" s="1">
        <v>22</v>
      </c>
      <c r="I3059" s="1">
        <v>35</v>
      </c>
      <c r="J3059" s="1">
        <v>-26.004000000000001</v>
      </c>
      <c r="K3059" s="1">
        <v>-70.751999999999995</v>
      </c>
      <c r="L3059" s="1">
        <v>5.6</v>
      </c>
      <c r="M3059" s="1">
        <v>49.6</v>
      </c>
      <c r="N3059" s="1">
        <v>-27.299579999999999</v>
      </c>
      <c r="O3059" s="1">
        <v>-70.421317000000002</v>
      </c>
      <c r="P3059" s="1">
        <v>312</v>
      </c>
      <c r="Q3059" s="1">
        <v>534</v>
      </c>
      <c r="R3059" s="7">
        <v>1.1299999999999999</v>
      </c>
      <c r="S3059" s="1">
        <v>10</v>
      </c>
      <c r="T3059" s="1">
        <v>46</v>
      </c>
      <c r="U3059" s="1">
        <v>74</v>
      </c>
      <c r="V3059" s="1">
        <v>213</v>
      </c>
      <c r="W3059" s="1">
        <v>46</v>
      </c>
      <c r="X3059" s="1">
        <v>106</v>
      </c>
      <c r="Y3059" s="1">
        <v>147.27447926640346</v>
      </c>
      <c r="Z3059" s="1">
        <v>155.50234720797721</v>
      </c>
      <c r="AA3059" s="1">
        <v>152.95057678222659</v>
      </c>
      <c r="AB3059" s="1" t="s">
        <v>3833</v>
      </c>
      <c r="AC3059" s="3">
        <v>73</v>
      </c>
      <c r="AD3059" s="3">
        <f>_xlfn.XLOOKUP(B3059,EVENTOS!B:B,EVENTOS!M:M,"--",0,1)</f>
        <v>572</v>
      </c>
      <c r="AE3059" s="3">
        <v>1</v>
      </c>
      <c r="AF3059" s="12">
        <f>_xlfn.XLOOKUP(C3059,ESTACIONES!B:B,ESTACIONES!N:N,0,0,1)</f>
        <v>2.3252025472528857</v>
      </c>
      <c r="AG3059">
        <f>_xlfn.XLOOKUP(A3059,'L y W'!A:A,'L y W'!B:B,0,0,1)</f>
        <v>5.5641649987299706</v>
      </c>
      <c r="AH3059">
        <f>_xlfn.XLOOKUP(A3059,'L y W'!A:A,'L y W'!C:C,0,0,1)</f>
        <v>5.8479008414448064</v>
      </c>
    </row>
    <row r="3060" spans="1:34" x14ac:dyDescent="0.3">
      <c r="A3060" s="1">
        <v>582</v>
      </c>
      <c r="B3060" s="1" t="s">
        <v>3793</v>
      </c>
      <c r="C3060" s="1" t="s">
        <v>40</v>
      </c>
      <c r="D3060" s="1">
        <v>2014</v>
      </c>
      <c r="E3060" s="1">
        <v>7</v>
      </c>
      <c r="F3060" s="1">
        <v>23</v>
      </c>
      <c r="G3060" s="1">
        <v>21</v>
      </c>
      <c r="H3060" s="1">
        <v>39</v>
      </c>
      <c r="I3060" s="1">
        <v>8</v>
      </c>
      <c r="J3060" s="1">
        <v>-20.238</v>
      </c>
      <c r="K3060" s="1">
        <v>-68.739999999999995</v>
      </c>
      <c r="L3060" s="1">
        <v>5.5</v>
      </c>
      <c r="M3060" s="1">
        <v>122</v>
      </c>
      <c r="N3060" s="1">
        <v>-20.214200000000002</v>
      </c>
      <c r="O3060" s="1">
        <v>-70.137889999999999</v>
      </c>
      <c r="P3060" s="1">
        <v>0</v>
      </c>
      <c r="Q3060" s="1">
        <v>276</v>
      </c>
      <c r="R3060" s="7">
        <v>1.67</v>
      </c>
      <c r="S3060" s="1">
        <v>212</v>
      </c>
      <c r="T3060" s="1">
        <v>36</v>
      </c>
      <c r="U3060" s="1">
        <v>-30</v>
      </c>
      <c r="V3060" s="1">
        <v>327</v>
      </c>
      <c r="W3060" s="1">
        <v>73</v>
      </c>
      <c r="X3060" s="1">
        <v>-122</v>
      </c>
      <c r="Y3060" s="1">
        <v>146.09844186740887</v>
      </c>
      <c r="Z3060" s="1">
        <v>190.33852662055742</v>
      </c>
      <c r="AA3060" s="1">
        <v>193.16</v>
      </c>
      <c r="AB3060" s="1" t="s">
        <v>3834</v>
      </c>
      <c r="AC3060" s="3">
        <v>4</v>
      </c>
      <c r="AD3060" s="3">
        <f>_xlfn.XLOOKUP(B3060,EVENTOS!B:B,EVENTOS!M:M,"--",0,1)</f>
        <v>567</v>
      </c>
      <c r="AE3060" s="3">
        <v>2</v>
      </c>
      <c r="AF3060" s="12">
        <f>_xlfn.XLOOKUP(C3060,ESTACIONES!B:B,ESTACIONES!N:N,0,0,1)</f>
        <v>1.8913069000583338</v>
      </c>
      <c r="AG3060">
        <f>_xlfn.XLOOKUP(A3060,'L y W'!A:A,'L y W'!B:B,0,0,1)</f>
        <v>0</v>
      </c>
      <c r="AH3060">
        <f>_xlfn.XLOOKUP(A3060,'L y W'!A:A,'L y W'!C:C,0,0,1)</f>
        <v>0</v>
      </c>
    </row>
    <row r="3061" spans="1:34" x14ac:dyDescent="0.3">
      <c r="A3061" s="1">
        <v>5820</v>
      </c>
      <c r="B3061" s="1" t="s">
        <v>3832</v>
      </c>
      <c r="C3061" s="1" t="s">
        <v>812</v>
      </c>
      <c r="D3061" s="1">
        <v>2019</v>
      </c>
      <c r="E3061" s="1">
        <v>4</v>
      </c>
      <c r="F3061" s="1">
        <v>26</v>
      </c>
      <c r="G3061" s="1">
        <v>6</v>
      </c>
      <c r="H3061" s="1">
        <v>22</v>
      </c>
      <c r="I3061" s="1">
        <v>35</v>
      </c>
      <c r="J3061" s="1">
        <v>-26.004000000000001</v>
      </c>
      <c r="K3061" s="1">
        <v>-70.751999999999995</v>
      </c>
      <c r="L3061" s="1">
        <v>5.6</v>
      </c>
      <c r="M3061" s="1">
        <v>49.6</v>
      </c>
      <c r="N3061" s="1">
        <v>-27.349399999999999</v>
      </c>
      <c r="O3061" s="1">
        <v>-70.347759999999994</v>
      </c>
      <c r="P3061" s="1">
        <v>362</v>
      </c>
      <c r="Q3061" s="1">
        <v>483</v>
      </c>
      <c r="R3061" s="7">
        <v>5.81</v>
      </c>
      <c r="S3061" s="1">
        <v>10</v>
      </c>
      <c r="T3061" s="1">
        <v>46</v>
      </c>
      <c r="U3061" s="1">
        <v>74</v>
      </c>
      <c r="V3061" s="1">
        <v>213</v>
      </c>
      <c r="W3061" s="1">
        <v>46</v>
      </c>
      <c r="X3061" s="1">
        <v>106</v>
      </c>
      <c r="Y3061" s="1">
        <v>154.40281470877179</v>
      </c>
      <c r="Z3061" s="1">
        <v>162.28502898909474</v>
      </c>
      <c r="AA3061" s="1">
        <v>159.66862487792969</v>
      </c>
      <c r="AB3061" s="1" t="s">
        <v>3835</v>
      </c>
      <c r="AC3061" s="3">
        <v>74</v>
      </c>
      <c r="AD3061" s="3">
        <f>_xlfn.XLOOKUP(B3061,EVENTOS!B:B,EVENTOS!M:M,"--",0,1)</f>
        <v>572</v>
      </c>
      <c r="AE3061" s="3">
        <v>1</v>
      </c>
      <c r="AF3061" s="12">
        <f>_xlfn.XLOOKUP(C3061,ESTACIONES!B:B,ESTACIONES!N:N,0,0,1)</f>
        <v>2.6768062037846203</v>
      </c>
      <c r="AG3061">
        <f>_xlfn.XLOOKUP(A3061,'L y W'!A:A,'L y W'!B:B,0,0,1)</f>
        <v>5.5641649987299706</v>
      </c>
      <c r="AH3061">
        <f>_xlfn.XLOOKUP(A3061,'L y W'!A:A,'L y W'!C:C,0,0,1)</f>
        <v>5.8479008414448064</v>
      </c>
    </row>
    <row r="3062" spans="1:34" x14ac:dyDescent="0.3">
      <c r="A3062" s="1">
        <v>5821</v>
      </c>
      <c r="B3062" s="1" t="s">
        <v>3832</v>
      </c>
      <c r="C3062" s="1" t="s">
        <v>2314</v>
      </c>
      <c r="D3062" s="1">
        <v>2019</v>
      </c>
      <c r="E3062" s="1">
        <v>4</v>
      </c>
      <c r="F3062" s="1">
        <v>26</v>
      </c>
      <c r="G3062" s="1">
        <v>6</v>
      </c>
      <c r="H3062" s="1">
        <v>22</v>
      </c>
      <c r="I3062" s="1">
        <v>35</v>
      </c>
      <c r="J3062" s="1">
        <v>-26.004000000000001</v>
      </c>
      <c r="K3062" s="1">
        <v>-70.751999999999995</v>
      </c>
      <c r="L3062" s="1">
        <v>5.6</v>
      </c>
      <c r="M3062" s="1">
        <v>49.6</v>
      </c>
      <c r="N3062" s="1">
        <v>-27.37406</v>
      </c>
      <c r="O3062" s="1">
        <v>-70.317769999999996</v>
      </c>
      <c r="P3062" s="1">
        <v>405</v>
      </c>
      <c r="Q3062" s="1">
        <v>441</v>
      </c>
      <c r="R3062" s="7">
        <v>2.5099999999999998</v>
      </c>
      <c r="S3062" s="1">
        <v>10</v>
      </c>
      <c r="T3062" s="1">
        <v>46</v>
      </c>
      <c r="U3062" s="1">
        <v>74</v>
      </c>
      <c r="V3062" s="1">
        <v>213</v>
      </c>
      <c r="W3062" s="1">
        <v>46</v>
      </c>
      <c r="X3062" s="1">
        <v>106</v>
      </c>
      <c r="Y3062" s="1">
        <v>157.8324353057215</v>
      </c>
      <c r="Z3062" s="1">
        <v>165.56442147857359</v>
      </c>
      <c r="AA3062" s="1">
        <v>162.91706848144531</v>
      </c>
      <c r="AB3062" s="1" t="s">
        <v>3836</v>
      </c>
      <c r="AC3062" s="3">
        <v>139</v>
      </c>
      <c r="AD3062" s="3">
        <f>_xlfn.XLOOKUP(B3062,EVENTOS!B:B,EVENTOS!M:M,"--",0,1)</f>
        <v>572</v>
      </c>
      <c r="AE3062" s="3">
        <v>1</v>
      </c>
      <c r="AF3062" s="12">
        <f>_xlfn.XLOOKUP(C3062,ESTACIONES!B:B,ESTACIONES!N:N,0,0,1)</f>
        <v>6.032425615425363</v>
      </c>
      <c r="AG3062">
        <f>_xlfn.XLOOKUP(A3062,'L y W'!A:A,'L y W'!B:B,0,0,1)</f>
        <v>5.5641649987299706</v>
      </c>
      <c r="AH3062">
        <f>_xlfn.XLOOKUP(A3062,'L y W'!A:A,'L y W'!C:C,0,0,1)</f>
        <v>5.8479008414448064</v>
      </c>
    </row>
    <row r="3063" spans="1:34" x14ac:dyDescent="0.3">
      <c r="A3063" s="1">
        <v>5825</v>
      </c>
      <c r="B3063" s="1" t="s">
        <v>3832</v>
      </c>
      <c r="C3063" s="1" t="s">
        <v>557</v>
      </c>
      <c r="D3063" s="1">
        <v>2019</v>
      </c>
      <c r="E3063" s="1">
        <v>4</v>
      </c>
      <c r="F3063" s="1">
        <v>26</v>
      </c>
      <c r="G3063" s="1">
        <v>6</v>
      </c>
      <c r="H3063" s="1">
        <v>22</v>
      </c>
      <c r="I3063" s="1">
        <v>35</v>
      </c>
      <c r="J3063" s="1">
        <v>-26.004000000000001</v>
      </c>
      <c r="K3063" s="1">
        <v>-70.751999999999995</v>
      </c>
      <c r="L3063" s="1">
        <v>5.6</v>
      </c>
      <c r="M3063" s="1">
        <v>49.6</v>
      </c>
      <c r="N3063" s="1">
        <v>-27.830369999999998</v>
      </c>
      <c r="O3063" s="1">
        <v>-70.107979999999998</v>
      </c>
      <c r="P3063" s="1">
        <v>955</v>
      </c>
      <c r="Q3063" s="1">
        <v>507</v>
      </c>
      <c r="R3063" s="7">
        <v>2.5</v>
      </c>
      <c r="S3063" s="1">
        <v>10</v>
      </c>
      <c r="T3063" s="1">
        <v>46</v>
      </c>
      <c r="U3063" s="1">
        <v>74</v>
      </c>
      <c r="V3063" s="1">
        <v>213</v>
      </c>
      <c r="W3063" s="1">
        <v>46</v>
      </c>
      <c r="X3063" s="1">
        <v>106</v>
      </c>
      <c r="Y3063" s="1">
        <v>212.23424464652601</v>
      </c>
      <c r="Z3063" s="1">
        <v>218.17236907014933</v>
      </c>
      <c r="AA3063" s="1">
        <v>215.25389099121091</v>
      </c>
      <c r="AB3063" s="1" t="s">
        <v>3837</v>
      </c>
      <c r="AC3063" s="3">
        <v>63</v>
      </c>
      <c r="AD3063" s="3">
        <f>_xlfn.XLOOKUP(B3063,EVENTOS!B:B,EVENTOS!M:M,"--",0,1)</f>
        <v>572</v>
      </c>
      <c r="AE3063" s="3">
        <v>1</v>
      </c>
      <c r="AF3063" s="12">
        <f>_xlfn.XLOOKUP(C3063,ESTACIONES!B:B,ESTACIONES!N:N,0,0,1)</f>
        <v>2.3249768258376071</v>
      </c>
      <c r="AG3063">
        <f>_xlfn.XLOOKUP(A3063,'L y W'!A:A,'L y W'!B:B,0,0,1)</f>
        <v>5.5641649987299706</v>
      </c>
      <c r="AH3063">
        <f>_xlfn.XLOOKUP(A3063,'L y W'!A:A,'L y W'!C:C,0,0,1)</f>
        <v>5.8479008414448064</v>
      </c>
    </row>
    <row r="3064" spans="1:34" x14ac:dyDescent="0.3">
      <c r="A3064" s="1">
        <v>5826</v>
      </c>
      <c r="B3064" s="1" t="s">
        <v>3832</v>
      </c>
      <c r="C3064" s="1" t="s">
        <v>925</v>
      </c>
      <c r="D3064" s="1">
        <v>2019</v>
      </c>
      <c r="E3064" s="1">
        <v>4</v>
      </c>
      <c r="F3064" s="1">
        <v>26</v>
      </c>
      <c r="G3064" s="1">
        <v>6</v>
      </c>
      <c r="H3064" s="1">
        <v>22</v>
      </c>
      <c r="I3064" s="1">
        <v>35</v>
      </c>
      <c r="J3064" s="1">
        <v>-26.004000000000001</v>
      </c>
      <c r="K3064" s="1">
        <v>-70.751999999999995</v>
      </c>
      <c r="L3064" s="1">
        <v>5.6</v>
      </c>
      <c r="M3064" s="1">
        <v>49.6</v>
      </c>
      <c r="N3064" s="1">
        <v>-25.407620000000001</v>
      </c>
      <c r="O3064" s="1">
        <v>-70.488470000000007</v>
      </c>
      <c r="P3064" s="1">
        <v>10</v>
      </c>
      <c r="Q3064" s="1">
        <v>517</v>
      </c>
      <c r="R3064" s="7">
        <v>6.5</v>
      </c>
      <c r="S3064" s="1">
        <v>10</v>
      </c>
      <c r="T3064" s="1">
        <v>46</v>
      </c>
      <c r="U3064" s="1">
        <v>74</v>
      </c>
      <c r="V3064" s="1">
        <v>213</v>
      </c>
      <c r="W3064" s="1">
        <v>46</v>
      </c>
      <c r="X3064" s="1">
        <v>106</v>
      </c>
      <c r="Y3064" s="1">
        <v>71.166574080836526</v>
      </c>
      <c r="Z3064" s="1">
        <v>86.751561175596095</v>
      </c>
      <c r="AA3064" s="1">
        <v>83.669075012207031</v>
      </c>
      <c r="AB3064" s="1" t="s">
        <v>3838</v>
      </c>
      <c r="AC3064" s="3">
        <v>79</v>
      </c>
      <c r="AD3064" s="3">
        <f>_xlfn.XLOOKUP(B3064,EVENTOS!B:B,EVENTOS!M:M,"--",0,1)</f>
        <v>572</v>
      </c>
      <c r="AE3064" s="3">
        <v>1</v>
      </c>
      <c r="AF3064" s="12">
        <f>_xlfn.XLOOKUP(C3064,ESTACIONES!B:B,ESTACIONES!N:N,0,0,1)</f>
        <v>4.9096191577978914</v>
      </c>
      <c r="AG3064">
        <f>_xlfn.XLOOKUP(A3064,'L y W'!A:A,'L y W'!B:B,0,0,1)</f>
        <v>5.5641649987299706</v>
      </c>
      <c r="AH3064">
        <f>_xlfn.XLOOKUP(A3064,'L y W'!A:A,'L y W'!C:C,0,0,1)</f>
        <v>5.8479008414448064</v>
      </c>
    </row>
    <row r="3065" spans="1:34" x14ac:dyDescent="0.3">
      <c r="A3065" s="1">
        <v>5828</v>
      </c>
      <c r="B3065" s="1" t="s">
        <v>3832</v>
      </c>
      <c r="C3065" s="1" t="s">
        <v>559</v>
      </c>
      <c r="D3065" s="1">
        <v>2019</v>
      </c>
      <c r="E3065" s="1">
        <v>4</v>
      </c>
      <c r="F3065" s="1">
        <v>26</v>
      </c>
      <c r="G3065" s="1">
        <v>6</v>
      </c>
      <c r="H3065" s="1">
        <v>22</v>
      </c>
      <c r="I3065" s="1">
        <v>35</v>
      </c>
      <c r="J3065" s="1">
        <v>-26.004000000000001</v>
      </c>
      <c r="K3065" s="1">
        <v>-70.751999999999995</v>
      </c>
      <c r="L3065" s="1">
        <v>5.6</v>
      </c>
      <c r="M3065" s="1">
        <v>49.6</v>
      </c>
      <c r="N3065" s="1">
        <v>-27.367170000000002</v>
      </c>
      <c r="O3065" s="1">
        <v>-70.330690000000004</v>
      </c>
      <c r="P3065" s="1">
        <v>398</v>
      </c>
      <c r="Q3065" s="1">
        <v>473</v>
      </c>
      <c r="R3065" s="7">
        <v>6.7</v>
      </c>
      <c r="S3065" s="1">
        <v>10</v>
      </c>
      <c r="T3065" s="1">
        <v>46</v>
      </c>
      <c r="U3065" s="1">
        <v>74</v>
      </c>
      <c r="V3065" s="1">
        <v>213</v>
      </c>
      <c r="W3065" s="1">
        <v>46</v>
      </c>
      <c r="X3065" s="1">
        <v>106</v>
      </c>
      <c r="Y3065" s="1">
        <v>156.74977818708425</v>
      </c>
      <c r="Z3065" s="1">
        <v>164.53052289985621</v>
      </c>
      <c r="AA3065" s="1">
        <v>161.89115905761719</v>
      </c>
      <c r="AB3065" s="1" t="s">
        <v>3839</v>
      </c>
      <c r="AC3065" s="3">
        <v>64</v>
      </c>
      <c r="AD3065" s="3">
        <f>_xlfn.XLOOKUP(B3065,EVENTOS!B:B,EVENTOS!M:M,"--",0,1)</f>
        <v>572</v>
      </c>
      <c r="AE3065" s="3">
        <v>1</v>
      </c>
      <c r="AF3065" s="12">
        <f>_xlfn.XLOOKUP(C3065,ESTACIONES!B:B,ESTACIONES!N:N,0,0,1)</f>
        <v>4.3965270469791156</v>
      </c>
      <c r="AG3065">
        <f>_xlfn.XLOOKUP(A3065,'L y W'!A:A,'L y W'!B:B,0,0,1)</f>
        <v>5.5641649987299706</v>
      </c>
      <c r="AH3065">
        <f>_xlfn.XLOOKUP(A3065,'L y W'!A:A,'L y W'!C:C,0,0,1)</f>
        <v>5.8479008414448064</v>
      </c>
    </row>
    <row r="3066" spans="1:34" x14ac:dyDescent="0.3">
      <c r="A3066" s="1">
        <v>583</v>
      </c>
      <c r="B3066" s="1" t="s">
        <v>3793</v>
      </c>
      <c r="C3066" s="1" t="s">
        <v>88</v>
      </c>
      <c r="D3066" s="1">
        <v>2014</v>
      </c>
      <c r="E3066" s="1">
        <v>7</v>
      </c>
      <c r="F3066" s="1">
        <v>23</v>
      </c>
      <c r="G3066" s="1">
        <v>21</v>
      </c>
      <c r="H3066" s="1">
        <v>39</v>
      </c>
      <c r="I3066" s="1">
        <v>8</v>
      </c>
      <c r="J3066" s="1">
        <v>-20.238</v>
      </c>
      <c r="K3066" s="1">
        <v>-68.739999999999995</v>
      </c>
      <c r="L3066" s="1">
        <v>5.5</v>
      </c>
      <c r="M3066" s="1">
        <v>122</v>
      </c>
      <c r="N3066" s="1">
        <v>-20.256270000000001</v>
      </c>
      <c r="O3066" s="1">
        <v>-69.786010000000005</v>
      </c>
      <c r="P3066" s="1">
        <v>0</v>
      </c>
      <c r="Q3066" s="1">
        <v>344</v>
      </c>
      <c r="R3066" s="7">
        <v>2.4700000000000002</v>
      </c>
      <c r="S3066" s="1">
        <v>212</v>
      </c>
      <c r="T3066" s="1">
        <v>36</v>
      </c>
      <c r="U3066" s="1">
        <v>-30</v>
      </c>
      <c r="V3066" s="1">
        <v>327</v>
      </c>
      <c r="W3066" s="1">
        <v>73</v>
      </c>
      <c r="X3066" s="1">
        <v>-122</v>
      </c>
      <c r="Y3066" s="1">
        <v>109.30858715065294</v>
      </c>
      <c r="Z3066" s="1">
        <v>163.80588275416693</v>
      </c>
      <c r="AA3066" s="1">
        <v>168.41499999999999</v>
      </c>
      <c r="AB3066" s="1" t="s">
        <v>3840</v>
      </c>
      <c r="AC3066" s="3">
        <v>15</v>
      </c>
      <c r="AD3066" s="3">
        <f>_xlfn.XLOOKUP(B3066,EVENTOS!B:B,EVENTOS!M:M,"--",0,1)</f>
        <v>567</v>
      </c>
      <c r="AE3066" s="3">
        <v>2</v>
      </c>
      <c r="AF3066" s="12">
        <f>_xlfn.XLOOKUP(C3066,ESTACIONES!B:B,ESTACIONES!N:N,0,0,1)</f>
        <v>4.7744005541349805</v>
      </c>
      <c r="AG3066">
        <f>_xlfn.XLOOKUP(A3066,'L y W'!A:A,'L y W'!B:B,0,0,1)</f>
        <v>0</v>
      </c>
      <c r="AH3066">
        <f>_xlfn.XLOOKUP(A3066,'L y W'!A:A,'L y W'!C:C,0,0,1)</f>
        <v>0</v>
      </c>
    </row>
    <row r="3067" spans="1:34" x14ac:dyDescent="0.3">
      <c r="A3067" s="1">
        <v>5830</v>
      </c>
      <c r="B3067" s="1" t="s">
        <v>3832</v>
      </c>
      <c r="C3067" s="1" t="s">
        <v>1269</v>
      </c>
      <c r="D3067" s="1">
        <v>2019</v>
      </c>
      <c r="E3067" s="1">
        <v>4</v>
      </c>
      <c r="F3067" s="1">
        <v>26</v>
      </c>
      <c r="G3067" s="1">
        <v>6</v>
      </c>
      <c r="H3067" s="1">
        <v>22</v>
      </c>
      <c r="I3067" s="1">
        <v>35</v>
      </c>
      <c r="J3067" s="1">
        <v>-26.004000000000001</v>
      </c>
      <c r="K3067" s="1">
        <v>-70.751999999999995</v>
      </c>
      <c r="L3067" s="1">
        <v>5.6</v>
      </c>
      <c r="M3067" s="1">
        <v>49.6</v>
      </c>
      <c r="N3067" s="1">
        <v>-27.421759999999999</v>
      </c>
      <c r="O3067" s="1">
        <v>-70.259630000000001</v>
      </c>
      <c r="P3067" s="1">
        <v>464</v>
      </c>
      <c r="Q3067" s="1">
        <v>622</v>
      </c>
      <c r="R3067" s="7">
        <v>3.8</v>
      </c>
      <c r="S3067" s="1">
        <v>10</v>
      </c>
      <c r="T3067" s="1">
        <v>46</v>
      </c>
      <c r="U3067" s="1">
        <v>74</v>
      </c>
      <c r="V3067" s="1">
        <v>213</v>
      </c>
      <c r="W3067" s="1">
        <v>46</v>
      </c>
      <c r="X3067" s="1">
        <v>106</v>
      </c>
      <c r="Y3067" s="1">
        <v>164.54882541281984</v>
      </c>
      <c r="Z3067" s="1">
        <v>171.99627914794746</v>
      </c>
      <c r="AA3067" s="1">
        <v>169.3037414550781</v>
      </c>
      <c r="AB3067" s="1" t="s">
        <v>3841</v>
      </c>
      <c r="AC3067" s="3">
        <v>92</v>
      </c>
      <c r="AD3067" s="3">
        <f>_xlfn.XLOOKUP(B3067,EVENTOS!B:B,EVENTOS!M:M,"--",0,1)</f>
        <v>572</v>
      </c>
      <c r="AE3067" s="3">
        <v>1</v>
      </c>
      <c r="AF3067" s="12">
        <f>_xlfn.XLOOKUP(C3067,ESTACIONES!B:B,ESTACIONES!N:N,0,0,1)</f>
        <v>3.5246770580749001</v>
      </c>
      <c r="AG3067">
        <f>_xlfn.XLOOKUP(A3067,'L y W'!A:A,'L y W'!B:B,0,0,1)</f>
        <v>5.5641649987299706</v>
      </c>
      <c r="AH3067">
        <f>_xlfn.XLOOKUP(A3067,'L y W'!A:A,'L y W'!C:C,0,0,1)</f>
        <v>5.8479008414448064</v>
      </c>
    </row>
    <row r="3068" spans="1:34" x14ac:dyDescent="0.3">
      <c r="A3068" s="1">
        <v>5834</v>
      </c>
      <c r="B3068" s="1" t="s">
        <v>3842</v>
      </c>
      <c r="C3068" s="1" t="s">
        <v>925</v>
      </c>
      <c r="D3068" s="1">
        <v>2019</v>
      </c>
      <c r="E3068" s="1">
        <v>4</v>
      </c>
      <c r="F3068" s="1">
        <v>28</v>
      </c>
      <c r="G3068" s="1">
        <v>10</v>
      </c>
      <c r="H3068" s="1">
        <v>25</v>
      </c>
      <c r="I3068" s="1">
        <v>25</v>
      </c>
      <c r="J3068" s="1">
        <v>-24.088999999999999</v>
      </c>
      <c r="K3068" s="1">
        <v>-70.715000000000003</v>
      </c>
      <c r="L3068" s="1">
        <v>4.7</v>
      </c>
      <c r="M3068" s="1">
        <v>42.7</v>
      </c>
      <c r="N3068" s="1">
        <v>-25.407620000000001</v>
      </c>
      <c r="O3068" s="1">
        <v>-70.488470000000007</v>
      </c>
      <c r="P3068" s="1">
        <v>10</v>
      </c>
      <c r="Q3068" s="1">
        <v>517</v>
      </c>
      <c r="R3068" s="7">
        <v>6.5</v>
      </c>
      <c r="S3068" s="1">
        <v>42</v>
      </c>
      <c r="T3068" s="1">
        <v>25</v>
      </c>
      <c r="U3068" s="1">
        <v>143</v>
      </c>
      <c r="V3068" s="1">
        <v>166</v>
      </c>
      <c r="W3068" s="1">
        <v>75</v>
      </c>
      <c r="X3068" s="1">
        <v>70</v>
      </c>
      <c r="Y3068" s="1">
        <v>147.84885272704665</v>
      </c>
      <c r="Z3068" s="1">
        <v>153.89420831436098</v>
      </c>
      <c r="AA3068" s="1">
        <v>153.89241027832031</v>
      </c>
      <c r="AB3068" s="1" t="s">
        <v>3843</v>
      </c>
      <c r="AC3068" s="3">
        <v>79</v>
      </c>
      <c r="AD3068" s="3">
        <f>_xlfn.XLOOKUP(B3068,EVENTOS!B:B,EVENTOS!M:M,"--",0,1)</f>
        <v>573</v>
      </c>
      <c r="AE3068" s="3">
        <v>1</v>
      </c>
      <c r="AF3068" s="12">
        <f>_xlfn.XLOOKUP(C3068,ESTACIONES!B:B,ESTACIONES!N:N,0,0,1)</f>
        <v>4.9096191577978914</v>
      </c>
      <c r="AG3068">
        <f>_xlfn.XLOOKUP(A3068,'L y W'!A:A,'L y W'!B:B,0,0,1)</f>
        <v>0</v>
      </c>
      <c r="AH3068">
        <f>_xlfn.XLOOKUP(A3068,'L y W'!A:A,'L y W'!C:C,0,0,1)</f>
        <v>0</v>
      </c>
    </row>
    <row r="3069" spans="1:34" x14ac:dyDescent="0.3">
      <c r="A3069" s="1">
        <v>5836</v>
      </c>
      <c r="B3069" s="1" t="s">
        <v>3844</v>
      </c>
      <c r="C3069" s="1" t="s">
        <v>3124</v>
      </c>
      <c r="D3069" s="1">
        <v>2019</v>
      </c>
      <c r="E3069" s="1">
        <v>4</v>
      </c>
      <c r="F3069" s="1">
        <v>28</v>
      </c>
      <c r="G3069" s="1">
        <v>12</v>
      </c>
      <c r="H3069" s="1">
        <v>3</v>
      </c>
      <c r="I3069" s="1">
        <v>2</v>
      </c>
      <c r="J3069" s="1">
        <v>-32.200000000000003</v>
      </c>
      <c r="K3069" s="1">
        <v>-71.864999999999995</v>
      </c>
      <c r="L3069" s="1">
        <v>4.8</v>
      </c>
      <c r="M3069" s="1">
        <v>35.4</v>
      </c>
      <c r="N3069" s="1">
        <v>-31.898700000000002</v>
      </c>
      <c r="O3069" s="1">
        <v>-71.492767000000001</v>
      </c>
      <c r="P3069" s="1">
        <v>0</v>
      </c>
      <c r="Q3069" s="1">
        <v>404</v>
      </c>
      <c r="R3069" s="7">
        <v>1.35</v>
      </c>
      <c r="S3069" s="1" t="s">
        <v>38</v>
      </c>
      <c r="T3069" s="1" t="s">
        <v>38</v>
      </c>
      <c r="U3069" s="1" t="s">
        <v>38</v>
      </c>
      <c r="V3069" s="1" t="s">
        <v>38</v>
      </c>
      <c r="W3069" s="1" t="s">
        <v>38</v>
      </c>
      <c r="X3069" s="1" t="s">
        <v>38</v>
      </c>
      <c r="Y3069" s="1">
        <v>48.498432895417274</v>
      </c>
      <c r="Z3069" s="1">
        <v>60.043800623472293</v>
      </c>
      <c r="AA3069" s="1">
        <v>60.043800623472293</v>
      </c>
      <c r="AB3069" s="1" t="s">
        <v>3845</v>
      </c>
      <c r="AC3069" s="3">
        <v>168</v>
      </c>
      <c r="AD3069" s="3">
        <f>_xlfn.XLOOKUP(B3069,EVENTOS!B:B,EVENTOS!M:M,"--",0,1)</f>
        <v>574</v>
      </c>
      <c r="AE3069" s="3">
        <v>1</v>
      </c>
      <c r="AF3069" s="12">
        <f>_xlfn.XLOOKUP(C3069,ESTACIONES!B:B,ESTACIONES!N:N,0,0,1)</f>
        <v>2.4044748160923235</v>
      </c>
      <c r="AG3069" t="e">
        <f>_xlfn.XLOOKUP(A3069,'L y W'!A:A,'L y W'!B:B,0,0,1)</f>
        <v>#N/A</v>
      </c>
      <c r="AH3069" t="e">
        <f>_xlfn.XLOOKUP(A3069,'L y W'!A:A,'L y W'!C:C,0,0,1)</f>
        <v>#N/A</v>
      </c>
    </row>
    <row r="3070" spans="1:34" x14ac:dyDescent="0.3">
      <c r="A3070" s="1">
        <v>5837</v>
      </c>
      <c r="B3070" s="1" t="s">
        <v>3844</v>
      </c>
      <c r="C3070" s="1" t="s">
        <v>234</v>
      </c>
      <c r="D3070" s="1">
        <v>2019</v>
      </c>
      <c r="E3070" s="1">
        <v>4</v>
      </c>
      <c r="F3070" s="1">
        <v>28</v>
      </c>
      <c r="G3070" s="1">
        <v>12</v>
      </c>
      <c r="H3070" s="1">
        <v>3</v>
      </c>
      <c r="I3070" s="1">
        <v>2</v>
      </c>
      <c r="J3070" s="1">
        <v>-32.200000000000003</v>
      </c>
      <c r="K3070" s="1">
        <v>-71.864999999999995</v>
      </c>
      <c r="L3070" s="1">
        <v>4.8</v>
      </c>
      <c r="M3070" s="1">
        <v>35.4</v>
      </c>
      <c r="N3070" s="1">
        <v>-33.023083</v>
      </c>
      <c r="O3070" s="1">
        <v>-71.517832999999996</v>
      </c>
      <c r="P3070" s="1">
        <v>0</v>
      </c>
      <c r="Q3070" s="1">
        <v>622</v>
      </c>
      <c r="R3070" s="7">
        <v>7.28</v>
      </c>
      <c r="S3070" s="1" t="s">
        <v>38</v>
      </c>
      <c r="T3070" s="1" t="s">
        <v>38</v>
      </c>
      <c r="U3070" s="1" t="s">
        <v>38</v>
      </c>
      <c r="V3070" s="1" t="s">
        <v>38</v>
      </c>
      <c r="W3070" s="1" t="s">
        <v>38</v>
      </c>
      <c r="X3070" s="1" t="s">
        <v>38</v>
      </c>
      <c r="Y3070" s="1">
        <v>96.919640213411597</v>
      </c>
      <c r="Z3070" s="1">
        <v>103.18224972880341</v>
      </c>
      <c r="AA3070" s="1">
        <v>103.18224972880341</v>
      </c>
      <c r="AB3070" s="1" t="s">
        <v>3846</v>
      </c>
      <c r="AC3070" s="3">
        <v>44</v>
      </c>
      <c r="AD3070" s="3">
        <f>_xlfn.XLOOKUP(B3070,EVENTOS!B:B,EVENTOS!M:M,"--",0,1)</f>
        <v>574</v>
      </c>
      <c r="AE3070" s="3">
        <v>1</v>
      </c>
      <c r="AF3070" s="12">
        <f>_xlfn.XLOOKUP(C3070,ESTACIONES!B:B,ESTACIONES!N:N,0,0,1)</f>
        <v>7.8837968896193393</v>
      </c>
      <c r="AG3070" t="e">
        <f>_xlfn.XLOOKUP(A3070,'L y W'!A:A,'L y W'!B:B,0,0,1)</f>
        <v>#N/A</v>
      </c>
      <c r="AH3070" t="e">
        <f>_xlfn.XLOOKUP(A3070,'L y W'!A:A,'L y W'!C:C,0,0,1)</f>
        <v>#N/A</v>
      </c>
    </row>
    <row r="3071" spans="1:34" x14ac:dyDescent="0.3">
      <c r="A3071" s="1">
        <v>5838</v>
      </c>
      <c r="B3071" s="1" t="s">
        <v>3844</v>
      </c>
      <c r="C3071" s="1" t="s">
        <v>2739</v>
      </c>
      <c r="D3071" s="1">
        <v>2019</v>
      </c>
      <c r="E3071" s="1">
        <v>4</v>
      </c>
      <c r="F3071" s="1">
        <v>28</v>
      </c>
      <c r="G3071" s="1">
        <v>12</v>
      </c>
      <c r="H3071" s="1">
        <v>3</v>
      </c>
      <c r="I3071" s="1">
        <v>2</v>
      </c>
      <c r="J3071" s="1">
        <v>-32.200000000000003</v>
      </c>
      <c r="K3071" s="1">
        <v>-71.864999999999995</v>
      </c>
      <c r="L3071" s="1">
        <v>4.8</v>
      </c>
      <c r="M3071" s="1">
        <v>35.4</v>
      </c>
      <c r="N3071" s="1">
        <v>-32.250830999999998</v>
      </c>
      <c r="O3071" s="1">
        <v>-70.930949999999996</v>
      </c>
      <c r="P3071" s="1">
        <v>0</v>
      </c>
      <c r="Q3071" s="1">
        <v>374</v>
      </c>
      <c r="R3071" s="7">
        <v>2.88</v>
      </c>
      <c r="S3071" s="1" t="s">
        <v>38</v>
      </c>
      <c r="T3071" s="1" t="s">
        <v>38</v>
      </c>
      <c r="U3071" s="1" t="s">
        <v>38</v>
      </c>
      <c r="V3071" s="1" t="s">
        <v>38</v>
      </c>
      <c r="W3071" s="1" t="s">
        <v>38</v>
      </c>
      <c r="X3071" s="1" t="s">
        <v>38</v>
      </c>
      <c r="Y3071" s="1">
        <v>88.224667154954801</v>
      </c>
      <c r="Z3071" s="1">
        <v>95.061831954799601</v>
      </c>
      <c r="AA3071" s="1">
        <v>95.061831954799601</v>
      </c>
      <c r="AB3071" s="1" t="s">
        <v>3847</v>
      </c>
      <c r="AC3071" s="3">
        <v>155</v>
      </c>
      <c r="AD3071" s="3">
        <f>_xlfn.XLOOKUP(B3071,EVENTOS!B:B,EVENTOS!M:M,"--",0,1)</f>
        <v>574</v>
      </c>
      <c r="AE3071" s="3">
        <v>1</v>
      </c>
      <c r="AF3071" s="12">
        <f>_xlfn.XLOOKUP(C3071,ESTACIONES!B:B,ESTACIONES!N:N,0,0,1)</f>
        <v>2.5621754116587949</v>
      </c>
      <c r="AG3071" t="e">
        <f>_xlfn.XLOOKUP(A3071,'L y W'!A:A,'L y W'!B:B,0,0,1)</f>
        <v>#N/A</v>
      </c>
      <c r="AH3071" t="e">
        <f>_xlfn.XLOOKUP(A3071,'L y W'!A:A,'L y W'!C:C,0,0,1)</f>
        <v>#N/A</v>
      </c>
    </row>
    <row r="3072" spans="1:34" x14ac:dyDescent="0.3">
      <c r="A3072" s="1">
        <v>584</v>
      </c>
      <c r="B3072" s="1" t="s">
        <v>3793</v>
      </c>
      <c r="C3072" s="1" t="s">
        <v>49</v>
      </c>
      <c r="D3072" s="1">
        <v>2014</v>
      </c>
      <c r="E3072" s="1">
        <v>7</v>
      </c>
      <c r="F3072" s="1">
        <v>23</v>
      </c>
      <c r="G3072" s="1">
        <v>21</v>
      </c>
      <c r="H3072" s="1">
        <v>39</v>
      </c>
      <c r="I3072" s="1">
        <v>8</v>
      </c>
      <c r="J3072" s="1">
        <v>-20.238</v>
      </c>
      <c r="K3072" s="1">
        <v>-68.739999999999995</v>
      </c>
      <c r="L3072" s="1">
        <v>5.5</v>
      </c>
      <c r="M3072" s="1">
        <v>122</v>
      </c>
      <c r="N3072" s="1">
        <v>-20.270160000000001</v>
      </c>
      <c r="O3072" s="1">
        <v>-70.094139999999996</v>
      </c>
      <c r="P3072" s="1">
        <v>0</v>
      </c>
      <c r="Q3072" s="1">
        <v>680</v>
      </c>
      <c r="R3072" s="7">
        <v>14.35</v>
      </c>
      <c r="S3072" s="1">
        <v>212</v>
      </c>
      <c r="T3072" s="1">
        <v>36</v>
      </c>
      <c r="U3072" s="1">
        <v>-30</v>
      </c>
      <c r="V3072" s="1">
        <v>327</v>
      </c>
      <c r="W3072" s="1">
        <v>73</v>
      </c>
      <c r="X3072" s="1">
        <v>-122</v>
      </c>
      <c r="Y3072" s="1">
        <v>141.52244540217316</v>
      </c>
      <c r="Z3072" s="1">
        <v>186.84914383697637</v>
      </c>
      <c r="AA3072" s="1">
        <v>189.55500000000001</v>
      </c>
      <c r="AB3072" s="1" t="s">
        <v>3848</v>
      </c>
      <c r="AC3072" s="3">
        <v>7</v>
      </c>
      <c r="AD3072" s="3">
        <f>_xlfn.XLOOKUP(B3072,EVENTOS!B:B,EVENTOS!M:M,"--",0,1)</f>
        <v>567</v>
      </c>
      <c r="AE3072" s="3">
        <v>2</v>
      </c>
      <c r="AF3072" s="12">
        <f>_xlfn.XLOOKUP(C3072,ESTACIONES!B:B,ESTACIONES!N:N,0,0,1)</f>
        <v>1.8458396032130928</v>
      </c>
      <c r="AG3072">
        <f>_xlfn.XLOOKUP(A3072,'L y W'!A:A,'L y W'!B:B,0,0,1)</f>
        <v>0</v>
      </c>
      <c r="AH3072">
        <f>_xlfn.XLOOKUP(A3072,'L y W'!A:A,'L y W'!C:C,0,0,1)</f>
        <v>0</v>
      </c>
    </row>
    <row r="3073" spans="1:34" x14ac:dyDescent="0.3">
      <c r="A3073" s="1">
        <v>5841</v>
      </c>
      <c r="B3073" s="1" t="s">
        <v>3844</v>
      </c>
      <c r="C3073" s="1" t="s">
        <v>2279</v>
      </c>
      <c r="D3073" s="1">
        <v>2019</v>
      </c>
      <c r="E3073" s="1">
        <v>4</v>
      </c>
      <c r="F3073" s="1">
        <v>28</v>
      </c>
      <c r="G3073" s="1">
        <v>12</v>
      </c>
      <c r="H3073" s="1">
        <v>3</v>
      </c>
      <c r="I3073" s="1">
        <v>2</v>
      </c>
      <c r="J3073" s="1">
        <v>-32.200000000000003</v>
      </c>
      <c r="K3073" s="1">
        <v>-71.864999999999995</v>
      </c>
      <c r="L3073" s="1">
        <v>4.8</v>
      </c>
      <c r="M3073" s="1">
        <v>35.4</v>
      </c>
      <c r="N3073" s="1">
        <v>-33.020063999999998</v>
      </c>
      <c r="O3073" s="1">
        <v>-71.549813999999998</v>
      </c>
      <c r="P3073" s="1">
        <v>20</v>
      </c>
      <c r="Q3073" s="1">
        <v>344</v>
      </c>
      <c r="R3073" s="7">
        <v>0.93</v>
      </c>
      <c r="S3073" s="1" t="s">
        <v>38</v>
      </c>
      <c r="T3073" s="1" t="s">
        <v>38</v>
      </c>
      <c r="U3073" s="1" t="s">
        <v>38</v>
      </c>
      <c r="V3073" s="1" t="s">
        <v>38</v>
      </c>
      <c r="W3073" s="1" t="s">
        <v>38</v>
      </c>
      <c r="X3073" s="1" t="s">
        <v>38</v>
      </c>
      <c r="Y3073" s="1">
        <v>95.63381477070844</v>
      </c>
      <c r="Z3073" s="1">
        <v>101.98236576780405</v>
      </c>
      <c r="AA3073" s="1">
        <v>101.98236576780405</v>
      </c>
      <c r="AB3073" s="1" t="s">
        <v>3849</v>
      </c>
      <c r="AC3073" s="3">
        <v>138</v>
      </c>
      <c r="AD3073" s="3">
        <f>_xlfn.XLOOKUP(B3073,EVENTOS!B:B,EVENTOS!M:M,"--",0,1)</f>
        <v>574</v>
      </c>
      <c r="AE3073" s="3">
        <v>1</v>
      </c>
      <c r="AF3073" s="12">
        <f>_xlfn.XLOOKUP(C3073,ESTACIONES!B:B,ESTACIONES!N:N,0,0,1)</f>
        <v>8.2324452482289487</v>
      </c>
      <c r="AG3073" t="e">
        <f>_xlfn.XLOOKUP(A3073,'L y W'!A:A,'L y W'!B:B,0,0,1)</f>
        <v>#N/A</v>
      </c>
      <c r="AH3073" t="e">
        <f>_xlfn.XLOOKUP(A3073,'L y W'!A:A,'L y W'!C:C,0,0,1)</f>
        <v>#N/A</v>
      </c>
    </row>
    <row r="3074" spans="1:34" x14ac:dyDescent="0.3">
      <c r="A3074" s="1">
        <v>5842</v>
      </c>
      <c r="B3074" s="1" t="s">
        <v>3844</v>
      </c>
      <c r="C3074" s="1" t="s">
        <v>2358</v>
      </c>
      <c r="D3074" s="1">
        <v>2019</v>
      </c>
      <c r="E3074" s="1">
        <v>4</v>
      </c>
      <c r="F3074" s="1">
        <v>28</v>
      </c>
      <c r="G3074" s="1">
        <v>12</v>
      </c>
      <c r="H3074" s="1">
        <v>3</v>
      </c>
      <c r="I3074" s="1">
        <v>2</v>
      </c>
      <c r="J3074" s="1">
        <v>-32.200000000000003</v>
      </c>
      <c r="K3074" s="1">
        <v>-71.864999999999995</v>
      </c>
      <c r="L3074" s="1">
        <v>4.8</v>
      </c>
      <c r="M3074" s="1">
        <v>35.4</v>
      </c>
      <c r="N3074" s="1">
        <v>-32.450243999999998</v>
      </c>
      <c r="O3074" s="1">
        <v>-71.236902999999998</v>
      </c>
      <c r="P3074" s="1">
        <v>0</v>
      </c>
      <c r="Q3074" s="1">
        <v>347</v>
      </c>
      <c r="R3074" s="7">
        <v>2.0499999999999998</v>
      </c>
      <c r="S3074" s="1" t="s">
        <v>38</v>
      </c>
      <c r="T3074" s="1" t="s">
        <v>38</v>
      </c>
      <c r="U3074" s="1" t="s">
        <v>38</v>
      </c>
      <c r="V3074" s="1" t="s">
        <v>38</v>
      </c>
      <c r="W3074" s="1" t="s">
        <v>38</v>
      </c>
      <c r="X3074" s="1" t="s">
        <v>38</v>
      </c>
      <c r="Y3074" s="1">
        <v>65.327223773678242</v>
      </c>
      <c r="Z3074" s="1">
        <v>74.302127600602603</v>
      </c>
      <c r="AA3074" s="1">
        <v>74.302127600602603</v>
      </c>
      <c r="AB3074" s="1" t="s">
        <v>3850</v>
      </c>
      <c r="AC3074" s="3">
        <v>140</v>
      </c>
      <c r="AD3074" s="3">
        <f>_xlfn.XLOOKUP(B3074,EVENTOS!B:B,EVENTOS!M:M,"--",0,1)</f>
        <v>574</v>
      </c>
      <c r="AE3074" s="3">
        <v>1</v>
      </c>
      <c r="AF3074" s="12">
        <f>_xlfn.XLOOKUP(C3074,ESTACIONES!B:B,ESTACIONES!N:N,0,0,1)</f>
        <v>3.2291788561350288</v>
      </c>
      <c r="AG3074" t="e">
        <f>_xlfn.XLOOKUP(A3074,'L y W'!A:A,'L y W'!B:B,0,0,1)</f>
        <v>#N/A</v>
      </c>
      <c r="AH3074" t="e">
        <f>_xlfn.XLOOKUP(A3074,'L y W'!A:A,'L y W'!C:C,0,0,1)</f>
        <v>#N/A</v>
      </c>
    </row>
    <row r="3075" spans="1:34" x14ac:dyDescent="0.3">
      <c r="A3075" s="1">
        <v>5844</v>
      </c>
      <c r="B3075" s="1" t="s">
        <v>3844</v>
      </c>
      <c r="C3075" s="1" t="s">
        <v>64</v>
      </c>
      <c r="D3075" s="1">
        <v>2019</v>
      </c>
      <c r="E3075" s="1">
        <v>4</v>
      </c>
      <c r="F3075" s="1">
        <v>28</v>
      </c>
      <c r="G3075" s="1">
        <v>12</v>
      </c>
      <c r="H3075" s="1">
        <v>3</v>
      </c>
      <c r="I3075" s="1">
        <v>2</v>
      </c>
      <c r="J3075" s="1">
        <v>-32.200000000000003</v>
      </c>
      <c r="K3075" s="1">
        <v>-71.864999999999995</v>
      </c>
      <c r="L3075" s="1">
        <v>4.8</v>
      </c>
      <c r="M3075" s="1">
        <v>35.4</v>
      </c>
      <c r="N3075" s="1">
        <v>-32.914889000000002</v>
      </c>
      <c r="O3075" s="1">
        <v>-71.232591999999997</v>
      </c>
      <c r="P3075" s="1">
        <v>116</v>
      </c>
      <c r="Q3075" s="1">
        <v>549</v>
      </c>
      <c r="R3075" s="7">
        <v>5.72</v>
      </c>
      <c r="S3075" s="1" t="s">
        <v>38</v>
      </c>
      <c r="T3075" s="1" t="s">
        <v>38</v>
      </c>
      <c r="U3075" s="1" t="s">
        <v>38</v>
      </c>
      <c r="V3075" s="1" t="s">
        <v>38</v>
      </c>
      <c r="W3075" s="1" t="s">
        <v>38</v>
      </c>
      <c r="X3075" s="1" t="s">
        <v>38</v>
      </c>
      <c r="Y3075" s="1">
        <v>99.058772597736194</v>
      </c>
      <c r="Z3075" s="1">
        <v>105.23320143647636</v>
      </c>
      <c r="AA3075" s="1">
        <v>105.23320143647636</v>
      </c>
      <c r="AB3075" s="1" t="s">
        <v>3851</v>
      </c>
      <c r="AC3075" s="3">
        <v>12</v>
      </c>
      <c r="AD3075" s="3">
        <f>_xlfn.XLOOKUP(B3075,EVENTOS!B:B,EVENTOS!M:M,"--",0,1)</f>
        <v>574</v>
      </c>
      <c r="AE3075" s="3">
        <v>1</v>
      </c>
      <c r="AF3075" s="12">
        <f>_xlfn.XLOOKUP(C3075,ESTACIONES!B:B,ESTACIONES!N:N,0,0,1)</f>
        <v>6.9467601924872069</v>
      </c>
      <c r="AG3075" t="e">
        <f>_xlfn.XLOOKUP(A3075,'L y W'!A:A,'L y W'!B:B,0,0,1)</f>
        <v>#N/A</v>
      </c>
      <c r="AH3075" t="e">
        <f>_xlfn.XLOOKUP(A3075,'L y W'!A:A,'L y W'!C:C,0,0,1)</f>
        <v>#N/A</v>
      </c>
    </row>
    <row r="3076" spans="1:34" x14ac:dyDescent="0.3">
      <c r="A3076" s="1">
        <v>5845</v>
      </c>
      <c r="B3076" s="1" t="s">
        <v>3844</v>
      </c>
      <c r="C3076" s="1" t="s">
        <v>2901</v>
      </c>
      <c r="D3076" s="1">
        <v>2019</v>
      </c>
      <c r="E3076" s="1">
        <v>4</v>
      </c>
      <c r="F3076" s="1">
        <v>28</v>
      </c>
      <c r="G3076" s="1">
        <v>12</v>
      </c>
      <c r="H3076" s="1">
        <v>3</v>
      </c>
      <c r="I3076" s="1">
        <v>2</v>
      </c>
      <c r="J3076" s="1">
        <v>-32.200000000000003</v>
      </c>
      <c r="K3076" s="1">
        <v>-71.864999999999995</v>
      </c>
      <c r="L3076" s="1">
        <v>4.8</v>
      </c>
      <c r="M3076" s="1">
        <v>35.4</v>
      </c>
      <c r="N3076" s="1">
        <v>-33.051763999999999</v>
      </c>
      <c r="O3076" s="1">
        <v>-71.338324999999998</v>
      </c>
      <c r="P3076" s="1">
        <v>202</v>
      </c>
      <c r="Q3076" s="1">
        <v>492</v>
      </c>
      <c r="R3076" s="7">
        <v>4.0999999999999996</v>
      </c>
      <c r="S3076" s="1" t="s">
        <v>38</v>
      </c>
      <c r="T3076" s="1" t="s">
        <v>38</v>
      </c>
      <c r="U3076" s="1" t="s">
        <v>38</v>
      </c>
      <c r="V3076" s="1" t="s">
        <v>38</v>
      </c>
      <c r="W3076" s="1" t="s">
        <v>38</v>
      </c>
      <c r="X3076" s="1" t="s">
        <v>38</v>
      </c>
      <c r="Y3076" s="1">
        <v>106.60815743426552</v>
      </c>
      <c r="Z3076" s="1">
        <v>112.3957367320004</v>
      </c>
      <c r="AA3076" s="1">
        <v>112.3957367320004</v>
      </c>
      <c r="AB3076" s="1" t="s">
        <v>3852</v>
      </c>
      <c r="AC3076" s="3">
        <v>164</v>
      </c>
      <c r="AD3076" s="3">
        <f>_xlfn.XLOOKUP(B3076,EVENTOS!B:B,EVENTOS!M:M,"--",0,1)</f>
        <v>574</v>
      </c>
      <c r="AE3076" s="3">
        <v>1</v>
      </c>
      <c r="AF3076" s="12">
        <f>_xlfn.XLOOKUP(C3076,ESTACIONES!B:B,ESTACIONES!N:N,0,0,1)</f>
        <v>5.8301523086206695</v>
      </c>
      <c r="AG3076" t="e">
        <f>_xlfn.XLOOKUP(A3076,'L y W'!A:A,'L y W'!B:B,0,0,1)</f>
        <v>#N/A</v>
      </c>
      <c r="AH3076" t="e">
        <f>_xlfn.XLOOKUP(A3076,'L y W'!A:A,'L y W'!C:C,0,0,1)</f>
        <v>#N/A</v>
      </c>
    </row>
    <row r="3077" spans="1:34" x14ac:dyDescent="0.3">
      <c r="A3077" s="1">
        <v>5846</v>
      </c>
      <c r="B3077" s="1" t="s">
        <v>3853</v>
      </c>
      <c r="C3077" s="1" t="s">
        <v>2782</v>
      </c>
      <c r="D3077" s="1">
        <v>2019</v>
      </c>
      <c r="E3077" s="1">
        <v>5</v>
      </c>
      <c r="F3077" s="1">
        <v>16</v>
      </c>
      <c r="G3077" s="1">
        <v>0</v>
      </c>
      <c r="H3077" s="1">
        <v>32</v>
      </c>
      <c r="I3077" s="1">
        <v>13</v>
      </c>
      <c r="J3077" s="1">
        <v>-31.498000000000001</v>
      </c>
      <c r="K3077" s="1">
        <v>-69.703000000000003</v>
      </c>
      <c r="L3077" s="1">
        <v>5</v>
      </c>
      <c r="M3077" s="1">
        <v>139.19999999999999</v>
      </c>
      <c r="N3077" s="1">
        <v>-31.187277999999999</v>
      </c>
      <c r="O3077" s="1">
        <v>-71.000805999999997</v>
      </c>
      <c r="P3077" s="1">
        <v>922</v>
      </c>
      <c r="Q3077" s="1">
        <v>827</v>
      </c>
      <c r="R3077" s="7">
        <v>1.63</v>
      </c>
      <c r="S3077" s="1">
        <v>32</v>
      </c>
      <c r="T3077" s="1">
        <v>42</v>
      </c>
      <c r="U3077" s="1">
        <v>-83</v>
      </c>
      <c r="V3077" s="1">
        <v>202</v>
      </c>
      <c r="W3077" s="1">
        <v>49</v>
      </c>
      <c r="X3077" s="1">
        <v>-97</v>
      </c>
      <c r="Y3077" s="1">
        <v>128.21484579726786</v>
      </c>
      <c r="Z3077" s="1">
        <v>189.92951736583012</v>
      </c>
      <c r="AA3077" s="1">
        <v>189.12089538574219</v>
      </c>
      <c r="AB3077" s="1" t="s">
        <v>3854</v>
      </c>
      <c r="AC3077" s="3">
        <v>157</v>
      </c>
      <c r="AD3077" s="3">
        <f>_xlfn.XLOOKUP(B3077,EVENTOS!B:B,EVENTOS!M:M,"--",0,1)</f>
        <v>575</v>
      </c>
      <c r="AE3077" s="3">
        <v>2</v>
      </c>
      <c r="AF3077" s="12">
        <f>_xlfn.XLOOKUP(C3077,ESTACIONES!B:B,ESTACIONES!N:N,0,0,1)</f>
        <v>3.338895831735742</v>
      </c>
      <c r="AG3077">
        <f>_xlfn.XLOOKUP(A3077,'L y W'!A:A,'L y W'!B:B,0,0,1)</f>
        <v>0</v>
      </c>
      <c r="AH3077">
        <f>_xlfn.XLOOKUP(A3077,'L y W'!A:A,'L y W'!C:C,0,0,1)</f>
        <v>0</v>
      </c>
    </row>
    <row r="3078" spans="1:34" x14ac:dyDescent="0.3">
      <c r="A3078" s="1">
        <v>5847</v>
      </c>
      <c r="B3078" s="1" t="s">
        <v>3853</v>
      </c>
      <c r="C3078" s="1" t="s">
        <v>47</v>
      </c>
      <c r="D3078" s="1">
        <v>2019</v>
      </c>
      <c r="E3078" s="1">
        <v>5</v>
      </c>
      <c r="F3078" s="1">
        <v>16</v>
      </c>
      <c r="G3078" s="1">
        <v>0</v>
      </c>
      <c r="H3078" s="1">
        <v>32</v>
      </c>
      <c r="I3078" s="1">
        <v>13</v>
      </c>
      <c r="J3078" s="1">
        <v>-31.498000000000001</v>
      </c>
      <c r="K3078" s="1">
        <v>-69.703000000000003</v>
      </c>
      <c r="L3078" s="1">
        <v>5</v>
      </c>
      <c r="M3078" s="1">
        <v>139.19999999999999</v>
      </c>
      <c r="N3078" s="1">
        <v>-30.696472</v>
      </c>
      <c r="O3078" s="1">
        <v>-70.958888999999999</v>
      </c>
      <c r="P3078" s="1">
        <v>0</v>
      </c>
      <c r="Q3078" s="1">
        <v>402</v>
      </c>
      <c r="R3078" s="7">
        <v>3.22</v>
      </c>
      <c r="S3078" s="1">
        <v>32</v>
      </c>
      <c r="T3078" s="1">
        <v>42</v>
      </c>
      <c r="U3078" s="1">
        <v>-83</v>
      </c>
      <c r="V3078" s="1">
        <v>202</v>
      </c>
      <c r="W3078" s="1">
        <v>49</v>
      </c>
      <c r="X3078" s="1">
        <v>-97</v>
      </c>
      <c r="Y3078" s="1">
        <v>149.1764833109558</v>
      </c>
      <c r="Z3078" s="1">
        <v>204.03495576254542</v>
      </c>
      <c r="AA3078" s="1">
        <v>203.74317932128909</v>
      </c>
      <c r="AB3078" s="1" t="s">
        <v>3855</v>
      </c>
      <c r="AC3078" s="3">
        <v>6</v>
      </c>
      <c r="AD3078" s="3">
        <f>_xlfn.XLOOKUP(B3078,EVENTOS!B:B,EVENTOS!M:M,"--",0,1)</f>
        <v>575</v>
      </c>
      <c r="AE3078" s="3">
        <v>2</v>
      </c>
      <c r="AF3078" s="12">
        <f>_xlfn.XLOOKUP(C3078,ESTACIONES!B:B,ESTACIONES!N:N,0,0,1)</f>
        <v>2.3463047993698694</v>
      </c>
      <c r="AG3078">
        <f>_xlfn.XLOOKUP(A3078,'L y W'!A:A,'L y W'!B:B,0,0,1)</f>
        <v>0</v>
      </c>
      <c r="AH3078">
        <f>_xlfn.XLOOKUP(A3078,'L y W'!A:A,'L y W'!C:C,0,0,1)</f>
        <v>0</v>
      </c>
    </row>
    <row r="3079" spans="1:34" x14ac:dyDescent="0.3">
      <c r="A3079" s="1">
        <v>585</v>
      </c>
      <c r="B3079" s="1" t="s">
        <v>3793</v>
      </c>
      <c r="C3079" s="1" t="s">
        <v>406</v>
      </c>
      <c r="D3079" s="1">
        <v>2014</v>
      </c>
      <c r="E3079" s="1">
        <v>7</v>
      </c>
      <c r="F3079" s="1">
        <v>23</v>
      </c>
      <c r="G3079" s="1">
        <v>21</v>
      </c>
      <c r="H3079" s="1">
        <v>39</v>
      </c>
      <c r="I3079" s="1">
        <v>8</v>
      </c>
      <c r="J3079" s="1">
        <v>-20.238</v>
      </c>
      <c r="K3079" s="1">
        <v>-68.739999999999995</v>
      </c>
      <c r="L3079" s="1">
        <v>5.5</v>
      </c>
      <c r="M3079" s="1">
        <v>122</v>
      </c>
      <c r="N3079" s="1">
        <v>-19.995450000000002</v>
      </c>
      <c r="O3079" s="1">
        <v>-69.767070000000004</v>
      </c>
      <c r="P3079" s="1">
        <v>0</v>
      </c>
      <c r="Q3079" s="1">
        <v>418</v>
      </c>
      <c r="R3079" s="7">
        <v>2.8</v>
      </c>
      <c r="S3079" s="1">
        <v>212</v>
      </c>
      <c r="T3079" s="1">
        <v>36</v>
      </c>
      <c r="U3079" s="1">
        <v>-30</v>
      </c>
      <c r="V3079" s="1">
        <v>327</v>
      </c>
      <c r="W3079" s="1">
        <v>73</v>
      </c>
      <c r="X3079" s="1">
        <v>-122</v>
      </c>
      <c r="Y3079" s="1">
        <v>110.70594315278314</v>
      </c>
      <c r="Z3079" s="1">
        <v>164.74163362473752</v>
      </c>
      <c r="AA3079" s="1">
        <v>170.30500000000001</v>
      </c>
      <c r="AB3079" s="1" t="s">
        <v>3856</v>
      </c>
      <c r="AC3079" s="3">
        <v>50</v>
      </c>
      <c r="AD3079" s="3">
        <f>_xlfn.XLOOKUP(B3079,EVENTOS!B:B,EVENTOS!M:M,"--",0,1)</f>
        <v>567</v>
      </c>
      <c r="AE3079" s="3">
        <v>2</v>
      </c>
      <c r="AF3079" s="12">
        <f>_xlfn.XLOOKUP(C3079,ESTACIONES!B:B,ESTACIONES!N:N,0,0,1)</f>
        <v>3.6247955390389586</v>
      </c>
      <c r="AG3079">
        <f>_xlfn.XLOOKUP(A3079,'L y W'!A:A,'L y W'!B:B,0,0,1)</f>
        <v>0</v>
      </c>
      <c r="AH3079">
        <f>_xlfn.XLOOKUP(A3079,'L y W'!A:A,'L y W'!C:C,0,0,1)</f>
        <v>0</v>
      </c>
    </row>
    <row r="3080" spans="1:34" x14ac:dyDescent="0.3">
      <c r="A3080" s="1">
        <v>5851</v>
      </c>
      <c r="B3080" s="1" t="s">
        <v>3857</v>
      </c>
      <c r="C3080" s="1" t="s">
        <v>2258</v>
      </c>
      <c r="D3080" s="1">
        <v>2019</v>
      </c>
      <c r="E3080" s="1">
        <v>5</v>
      </c>
      <c r="F3080" s="1">
        <v>16</v>
      </c>
      <c r="G3080" s="1">
        <v>14</v>
      </c>
      <c r="H3080" s="1">
        <v>32</v>
      </c>
      <c r="I3080" s="1">
        <v>50</v>
      </c>
      <c r="J3080" s="1">
        <v>-17.88</v>
      </c>
      <c r="K3080" s="1">
        <v>-70.308000000000007</v>
      </c>
      <c r="L3080" s="1">
        <v>5.2</v>
      </c>
      <c r="M3080" s="1">
        <v>110.9</v>
      </c>
      <c r="N3080" s="1">
        <v>-18.469709999999999</v>
      </c>
      <c r="O3080" s="1">
        <v>-70.293459999999996</v>
      </c>
      <c r="P3080" s="1">
        <v>29</v>
      </c>
      <c r="Q3080" s="1">
        <v>500</v>
      </c>
      <c r="R3080" s="7">
        <v>2.5</v>
      </c>
      <c r="S3080" s="1" t="s">
        <v>38</v>
      </c>
      <c r="T3080" s="1" t="s">
        <v>38</v>
      </c>
      <c r="U3080" s="1" t="s">
        <v>38</v>
      </c>
      <c r="V3080" s="1" t="s">
        <v>38</v>
      </c>
      <c r="W3080" s="1" t="s">
        <v>38</v>
      </c>
      <c r="X3080" s="1" t="s">
        <v>38</v>
      </c>
      <c r="Y3080" s="1">
        <v>65.288643446883569</v>
      </c>
      <c r="Z3080" s="1">
        <v>128.71616061759414</v>
      </c>
      <c r="AA3080" s="1">
        <v>128.71616061759414</v>
      </c>
      <c r="AB3080" s="1" t="s">
        <v>3858</v>
      </c>
      <c r="AC3080" s="3">
        <v>134</v>
      </c>
      <c r="AD3080" s="3">
        <f>_xlfn.XLOOKUP(B3080,EVENTOS!B:B,EVENTOS!M:M,"--",0,1)</f>
        <v>576</v>
      </c>
      <c r="AE3080" s="3">
        <v>2</v>
      </c>
      <c r="AF3080" s="12">
        <f>_xlfn.XLOOKUP(C3080,ESTACIONES!B:B,ESTACIONES!N:N,0,0,1)</f>
        <v>2.7587909270295117</v>
      </c>
      <c r="AG3080" t="e">
        <f>_xlfn.XLOOKUP(A3080,'L y W'!A:A,'L y W'!B:B,0,0,1)</f>
        <v>#N/A</v>
      </c>
      <c r="AH3080" t="e">
        <f>_xlfn.XLOOKUP(A3080,'L y W'!A:A,'L y W'!C:C,0,0,1)</f>
        <v>#N/A</v>
      </c>
    </row>
    <row r="3081" spans="1:34" x14ac:dyDescent="0.3">
      <c r="A3081" s="1">
        <v>5852</v>
      </c>
      <c r="B3081" s="1" t="s">
        <v>3857</v>
      </c>
      <c r="C3081" s="1" t="s">
        <v>2260</v>
      </c>
      <c r="D3081" s="1">
        <v>2019</v>
      </c>
      <c r="E3081" s="1">
        <v>5</v>
      </c>
      <c r="F3081" s="1">
        <v>16</v>
      </c>
      <c r="G3081" s="1">
        <v>14</v>
      </c>
      <c r="H3081" s="1">
        <v>32</v>
      </c>
      <c r="I3081" s="1">
        <v>50</v>
      </c>
      <c r="J3081" s="1">
        <v>-17.88</v>
      </c>
      <c r="K3081" s="1">
        <v>-70.308000000000007</v>
      </c>
      <c r="L3081" s="1">
        <v>5.2</v>
      </c>
      <c r="M3081" s="1">
        <v>110.9</v>
      </c>
      <c r="N3081" s="1">
        <v>-18.445910000000001</v>
      </c>
      <c r="O3081" s="1">
        <v>-70.29289</v>
      </c>
      <c r="P3081" s="1">
        <v>15</v>
      </c>
      <c r="Q3081" s="1">
        <v>560</v>
      </c>
      <c r="R3081" s="7">
        <v>1.2</v>
      </c>
      <c r="S3081" s="1" t="s">
        <v>38</v>
      </c>
      <c r="T3081" s="1" t="s">
        <v>38</v>
      </c>
      <c r="U3081" s="1" t="s">
        <v>38</v>
      </c>
      <c r="V3081" s="1" t="s">
        <v>38</v>
      </c>
      <c r="W3081" s="1" t="s">
        <v>38</v>
      </c>
      <c r="X3081" s="1" t="s">
        <v>38</v>
      </c>
      <c r="Y3081" s="1">
        <v>62.656599034461522</v>
      </c>
      <c r="Z3081" s="1">
        <v>127.38911502779696</v>
      </c>
      <c r="AA3081" s="1">
        <v>127.38911502779696</v>
      </c>
      <c r="AB3081" s="1" t="s">
        <v>3859</v>
      </c>
      <c r="AC3081" s="3">
        <v>135</v>
      </c>
      <c r="AD3081" s="3">
        <f>_xlfn.XLOOKUP(B3081,EVENTOS!B:B,EVENTOS!M:M,"--",0,1)</f>
        <v>576</v>
      </c>
      <c r="AE3081" s="3">
        <v>2</v>
      </c>
      <c r="AF3081" s="12">
        <f>_xlfn.XLOOKUP(C3081,ESTACIONES!B:B,ESTACIONES!N:N,0,0,1)</f>
        <v>2.6550997430649685</v>
      </c>
      <c r="AG3081" t="e">
        <f>_xlfn.XLOOKUP(A3081,'L y W'!A:A,'L y W'!B:B,0,0,1)</f>
        <v>#N/A</v>
      </c>
      <c r="AH3081" t="e">
        <f>_xlfn.XLOOKUP(A3081,'L y W'!A:A,'L y W'!C:C,0,0,1)</f>
        <v>#N/A</v>
      </c>
    </row>
    <row r="3082" spans="1:34" x14ac:dyDescent="0.3">
      <c r="A3082" s="1">
        <v>5853</v>
      </c>
      <c r="B3082" s="1" t="s">
        <v>3857</v>
      </c>
      <c r="C3082" s="1" t="s">
        <v>2262</v>
      </c>
      <c r="D3082" s="1">
        <v>2019</v>
      </c>
      <c r="E3082" s="1">
        <v>5</v>
      </c>
      <c r="F3082" s="1">
        <v>16</v>
      </c>
      <c r="G3082" s="1">
        <v>14</v>
      </c>
      <c r="H3082" s="1">
        <v>32</v>
      </c>
      <c r="I3082" s="1">
        <v>50</v>
      </c>
      <c r="J3082" s="1">
        <v>-17.88</v>
      </c>
      <c r="K3082" s="1">
        <v>-70.308000000000007</v>
      </c>
      <c r="L3082" s="1">
        <v>5.2</v>
      </c>
      <c r="M3082" s="1">
        <v>110.9</v>
      </c>
      <c r="N3082" s="1">
        <v>-18.48049</v>
      </c>
      <c r="O3082" s="1">
        <v>-70.324929999999995</v>
      </c>
      <c r="P3082" s="1">
        <v>126</v>
      </c>
      <c r="Q3082" s="1">
        <v>1054</v>
      </c>
      <c r="R3082" s="7">
        <v>1.2636363636363634</v>
      </c>
      <c r="S3082" s="1" t="s">
        <v>38</v>
      </c>
      <c r="T3082" s="1" t="s">
        <v>38</v>
      </c>
      <c r="U3082" s="1" t="s">
        <v>38</v>
      </c>
      <c r="V3082" s="1" t="s">
        <v>38</v>
      </c>
      <c r="W3082" s="1" t="s">
        <v>38</v>
      </c>
      <c r="X3082" s="1" t="s">
        <v>38</v>
      </c>
      <c r="Y3082" s="1">
        <v>66.48784188591975</v>
      </c>
      <c r="Z3082" s="1">
        <v>129.41176837771388</v>
      </c>
      <c r="AA3082" s="1">
        <v>129.41176837771388</v>
      </c>
      <c r="AB3082" s="1" t="s">
        <v>3860</v>
      </c>
      <c r="AC3082" s="3">
        <v>136</v>
      </c>
      <c r="AD3082" s="3">
        <f>_xlfn.XLOOKUP(B3082,EVENTOS!B:B,EVENTOS!M:M,"--",0,1)</f>
        <v>576</v>
      </c>
      <c r="AE3082" s="3">
        <v>2</v>
      </c>
      <c r="AF3082" s="12">
        <f>_xlfn.XLOOKUP(C3082,ESTACIONES!B:B,ESTACIONES!N:N,0,0,1)</f>
        <v>2.1892293471354036</v>
      </c>
      <c r="AG3082" t="e">
        <f>_xlfn.XLOOKUP(A3082,'L y W'!A:A,'L y W'!B:B,0,0,1)</f>
        <v>#N/A</v>
      </c>
      <c r="AH3082" t="e">
        <f>_xlfn.XLOOKUP(A3082,'L y W'!A:A,'L y W'!C:C,0,0,1)</f>
        <v>#N/A</v>
      </c>
    </row>
    <row r="3083" spans="1:34" x14ac:dyDescent="0.3">
      <c r="A3083" s="1">
        <v>5854</v>
      </c>
      <c r="B3083" s="1" t="s">
        <v>3857</v>
      </c>
      <c r="C3083" s="1" t="s">
        <v>2397</v>
      </c>
      <c r="D3083" s="1">
        <v>2019</v>
      </c>
      <c r="E3083" s="1">
        <v>5</v>
      </c>
      <c r="F3083" s="1">
        <v>16</v>
      </c>
      <c r="G3083" s="1">
        <v>14</v>
      </c>
      <c r="H3083" s="1">
        <v>32</v>
      </c>
      <c r="I3083" s="1">
        <v>50</v>
      </c>
      <c r="J3083" s="1">
        <v>-17.88</v>
      </c>
      <c r="K3083" s="1">
        <v>-70.308000000000007</v>
      </c>
      <c r="L3083" s="1">
        <v>5.2</v>
      </c>
      <c r="M3083" s="1">
        <v>110.9</v>
      </c>
      <c r="N3083" s="1">
        <v>-18.479289999999999</v>
      </c>
      <c r="O3083" s="1">
        <v>-70.270529999999994</v>
      </c>
      <c r="P3083" s="1">
        <v>287</v>
      </c>
      <c r="Q3083" s="1">
        <v>804</v>
      </c>
      <c r="R3083" s="7">
        <v>1.05</v>
      </c>
      <c r="S3083" s="1" t="s">
        <v>38</v>
      </c>
      <c r="T3083" s="1" t="s">
        <v>38</v>
      </c>
      <c r="U3083" s="1" t="s">
        <v>38</v>
      </c>
      <c r="V3083" s="1" t="s">
        <v>38</v>
      </c>
      <c r="W3083" s="1" t="s">
        <v>38</v>
      </c>
      <c r="X3083" s="1" t="s">
        <v>38</v>
      </c>
      <c r="Y3083" s="1">
        <v>66.449241134095644</v>
      </c>
      <c r="Z3083" s="1">
        <v>129.53011470811407</v>
      </c>
      <c r="AA3083" s="1">
        <v>129.53011470811407</v>
      </c>
      <c r="AB3083" s="1" t="s">
        <v>3861</v>
      </c>
      <c r="AC3083" s="3">
        <v>143</v>
      </c>
      <c r="AD3083" s="3">
        <f>_xlfn.XLOOKUP(B3083,EVENTOS!B:B,EVENTOS!M:M,"--",0,1)</f>
        <v>576</v>
      </c>
      <c r="AE3083" s="3">
        <v>2</v>
      </c>
      <c r="AF3083" s="12">
        <f>_xlfn.XLOOKUP(C3083,ESTACIONES!B:B,ESTACIONES!N:N,0,0,1)</f>
        <v>3.0553971071557164</v>
      </c>
      <c r="AG3083" t="e">
        <f>_xlfn.XLOOKUP(A3083,'L y W'!A:A,'L y W'!B:B,0,0,1)</f>
        <v>#N/A</v>
      </c>
      <c r="AH3083" t="e">
        <f>_xlfn.XLOOKUP(A3083,'L y W'!A:A,'L y W'!C:C,0,0,1)</f>
        <v>#N/A</v>
      </c>
    </row>
    <row r="3084" spans="1:34" x14ac:dyDescent="0.3">
      <c r="A3084" s="1">
        <v>5855</v>
      </c>
      <c r="B3084" s="1" t="s">
        <v>3857</v>
      </c>
      <c r="C3084" s="1" t="s">
        <v>1631</v>
      </c>
      <c r="D3084" s="1">
        <v>2019</v>
      </c>
      <c r="E3084" s="1">
        <v>5</v>
      </c>
      <c r="F3084" s="1">
        <v>16</v>
      </c>
      <c r="G3084" s="1">
        <v>14</v>
      </c>
      <c r="H3084" s="1">
        <v>32</v>
      </c>
      <c r="I3084" s="1">
        <v>50</v>
      </c>
      <c r="J3084" s="1">
        <v>-17.88</v>
      </c>
      <c r="K3084" s="1">
        <v>-70.308000000000007</v>
      </c>
      <c r="L3084" s="1">
        <v>5.2</v>
      </c>
      <c r="M3084" s="1">
        <v>110.9</v>
      </c>
      <c r="N3084" s="1">
        <v>-18.452459999999999</v>
      </c>
      <c r="O3084" s="1">
        <v>-70.066739999999996</v>
      </c>
      <c r="P3084" s="1">
        <v>624</v>
      </c>
      <c r="Q3084" s="1">
        <v>560</v>
      </c>
      <c r="R3084" s="7">
        <v>2.2000000000000002</v>
      </c>
      <c r="S3084" s="1" t="s">
        <v>38</v>
      </c>
      <c r="T3084" s="1" t="s">
        <v>38</v>
      </c>
      <c r="U3084" s="1" t="s">
        <v>38</v>
      </c>
      <c r="V3084" s="1" t="s">
        <v>38</v>
      </c>
      <c r="W3084" s="1" t="s">
        <v>38</v>
      </c>
      <c r="X3084" s="1" t="s">
        <v>38</v>
      </c>
      <c r="Y3084" s="1">
        <v>68.30988102732563</v>
      </c>
      <c r="Z3084" s="1">
        <v>130.78165934857756</v>
      </c>
      <c r="AA3084" s="1">
        <v>130.78165934857756</v>
      </c>
      <c r="AB3084" s="1" t="s">
        <v>3862</v>
      </c>
      <c r="AC3084" s="3">
        <v>103</v>
      </c>
      <c r="AD3084" s="3">
        <f>_xlfn.XLOOKUP(B3084,EVENTOS!B:B,EVENTOS!M:M,"--",0,1)</f>
        <v>576</v>
      </c>
      <c r="AE3084" s="3">
        <v>2</v>
      </c>
      <c r="AF3084" s="12">
        <f>_xlfn.XLOOKUP(C3084,ESTACIONES!B:B,ESTACIONES!N:N,0,0,1)</f>
        <v>3.6794579338006224</v>
      </c>
      <c r="AG3084" t="e">
        <f>_xlfn.XLOOKUP(A3084,'L y W'!A:A,'L y W'!B:B,0,0,1)</f>
        <v>#N/A</v>
      </c>
      <c r="AH3084" t="e">
        <f>_xlfn.XLOOKUP(A3084,'L y W'!A:A,'L y W'!C:C,0,0,1)</f>
        <v>#N/A</v>
      </c>
    </row>
    <row r="3085" spans="1:34" x14ac:dyDescent="0.3">
      <c r="A3085" s="1">
        <v>5856</v>
      </c>
      <c r="B3085" s="1" t="s">
        <v>3857</v>
      </c>
      <c r="C3085" s="1" t="s">
        <v>2399</v>
      </c>
      <c r="D3085" s="1">
        <v>2019</v>
      </c>
      <c r="E3085" s="1">
        <v>5</v>
      </c>
      <c r="F3085" s="1">
        <v>16</v>
      </c>
      <c r="G3085" s="1">
        <v>14</v>
      </c>
      <c r="H3085" s="1">
        <v>32</v>
      </c>
      <c r="I3085" s="1">
        <v>50</v>
      </c>
      <c r="J3085" s="1">
        <v>-17.88</v>
      </c>
      <c r="K3085" s="1">
        <v>-70.308000000000007</v>
      </c>
      <c r="L3085" s="1">
        <v>5.2</v>
      </c>
      <c r="M3085" s="1">
        <v>110.9</v>
      </c>
      <c r="N3085" s="1">
        <v>-18.518740000000001</v>
      </c>
      <c r="O3085" s="1">
        <v>-70.179310000000001</v>
      </c>
      <c r="P3085" s="1">
        <v>251</v>
      </c>
      <c r="Q3085" s="1">
        <v>531</v>
      </c>
      <c r="R3085" s="7">
        <v>1.3</v>
      </c>
      <c r="S3085" s="1" t="s">
        <v>38</v>
      </c>
      <c r="T3085" s="1" t="s">
        <v>38</v>
      </c>
      <c r="U3085" s="1" t="s">
        <v>38</v>
      </c>
      <c r="V3085" s="1" t="s">
        <v>38</v>
      </c>
      <c r="W3085" s="1" t="s">
        <v>38</v>
      </c>
      <c r="X3085" s="1" t="s">
        <v>38</v>
      </c>
      <c r="Y3085" s="1">
        <v>71.99621996053115</v>
      </c>
      <c r="Z3085" s="1">
        <v>132.43111601736649</v>
      </c>
      <c r="AA3085" s="1">
        <v>132.43111601736649</v>
      </c>
      <c r="AB3085" s="1" t="s">
        <v>3863</v>
      </c>
      <c r="AC3085" s="3">
        <v>144</v>
      </c>
      <c r="AD3085" s="3">
        <f>_xlfn.XLOOKUP(B3085,EVENTOS!B:B,EVENTOS!M:M,"--",0,1)</f>
        <v>576</v>
      </c>
      <c r="AE3085" s="3">
        <v>2</v>
      </c>
      <c r="AF3085" s="12">
        <f>_xlfn.XLOOKUP(C3085,ESTACIONES!B:B,ESTACIONES!N:N,0,0,1)</f>
        <v>2.3785808183232593</v>
      </c>
      <c r="AG3085" t="e">
        <f>_xlfn.XLOOKUP(A3085,'L y W'!A:A,'L y W'!B:B,0,0,1)</f>
        <v>#N/A</v>
      </c>
      <c r="AH3085" t="e">
        <f>_xlfn.XLOOKUP(A3085,'L y W'!A:A,'L y W'!C:C,0,0,1)</f>
        <v>#N/A</v>
      </c>
    </row>
    <row r="3086" spans="1:34" x14ac:dyDescent="0.3">
      <c r="A3086" s="1">
        <v>5857</v>
      </c>
      <c r="B3086" s="1" t="s">
        <v>3857</v>
      </c>
      <c r="C3086" s="1" t="s">
        <v>2401</v>
      </c>
      <c r="D3086" s="1">
        <v>2019</v>
      </c>
      <c r="E3086" s="1">
        <v>5</v>
      </c>
      <c r="F3086" s="1">
        <v>16</v>
      </c>
      <c r="G3086" s="1">
        <v>14</v>
      </c>
      <c r="H3086" s="1">
        <v>32</v>
      </c>
      <c r="I3086" s="1">
        <v>50</v>
      </c>
      <c r="J3086" s="1">
        <v>-17.88</v>
      </c>
      <c r="K3086" s="1">
        <v>-70.308000000000007</v>
      </c>
      <c r="L3086" s="1">
        <v>5.2</v>
      </c>
      <c r="M3086" s="1">
        <v>110.9</v>
      </c>
      <c r="N3086" s="1">
        <v>-18.351089999999999</v>
      </c>
      <c r="O3086" s="1">
        <v>-70.335920000000002</v>
      </c>
      <c r="P3086" s="1">
        <v>45</v>
      </c>
      <c r="Q3086" s="1">
        <v>474</v>
      </c>
      <c r="R3086" s="7">
        <v>0.42</v>
      </c>
      <c r="S3086" s="1" t="s">
        <v>38</v>
      </c>
      <c r="T3086" s="1" t="s">
        <v>38</v>
      </c>
      <c r="U3086" s="1" t="s">
        <v>38</v>
      </c>
      <c r="V3086" s="1" t="s">
        <v>38</v>
      </c>
      <c r="W3086" s="1" t="s">
        <v>38</v>
      </c>
      <c r="X3086" s="1" t="s">
        <v>38</v>
      </c>
      <c r="Y3086" s="1">
        <v>52.224712633042181</v>
      </c>
      <c r="Z3086" s="1">
        <v>122.62223955956699</v>
      </c>
      <c r="AA3086" s="1">
        <v>122.62223955956699</v>
      </c>
      <c r="AB3086" s="1" t="s">
        <v>3864</v>
      </c>
      <c r="AC3086" s="3">
        <v>145</v>
      </c>
      <c r="AD3086" s="3">
        <f>_xlfn.XLOOKUP(B3086,EVENTOS!B:B,EVENTOS!M:M,"--",0,1)</f>
        <v>576</v>
      </c>
      <c r="AE3086" s="3">
        <v>2</v>
      </c>
      <c r="AF3086" s="12">
        <f>_xlfn.XLOOKUP(C3086,ESTACIONES!B:B,ESTACIONES!N:N,0,0,1)</f>
        <v>3.6271530870589417</v>
      </c>
      <c r="AG3086" t="e">
        <f>_xlfn.XLOOKUP(A3086,'L y W'!A:A,'L y W'!B:B,0,0,1)</f>
        <v>#N/A</v>
      </c>
      <c r="AH3086" t="e">
        <f>_xlfn.XLOOKUP(A3086,'L y W'!A:A,'L y W'!C:C,0,0,1)</f>
        <v>#N/A</v>
      </c>
    </row>
    <row r="3087" spans="1:34" x14ac:dyDescent="0.3">
      <c r="A3087" s="1">
        <v>586</v>
      </c>
      <c r="B3087" s="1" t="s">
        <v>3793</v>
      </c>
      <c r="C3087" s="1" t="s">
        <v>484</v>
      </c>
      <c r="D3087" s="1">
        <v>2014</v>
      </c>
      <c r="E3087" s="1">
        <v>7</v>
      </c>
      <c r="F3087" s="1">
        <v>23</v>
      </c>
      <c r="G3087" s="1">
        <v>21</v>
      </c>
      <c r="H3087" s="1">
        <v>39</v>
      </c>
      <c r="I3087" s="1">
        <v>8</v>
      </c>
      <c r="J3087" s="1">
        <v>-20.238</v>
      </c>
      <c r="K3087" s="1">
        <v>-68.739999999999995</v>
      </c>
      <c r="L3087" s="1">
        <v>5.5</v>
      </c>
      <c r="M3087" s="1">
        <v>122</v>
      </c>
      <c r="N3087" s="1">
        <v>-19.312390000000001</v>
      </c>
      <c r="O3087" s="1">
        <v>-69.427279999999996</v>
      </c>
      <c r="P3087" s="1">
        <v>0</v>
      </c>
      <c r="Q3087" s="1">
        <v>346</v>
      </c>
      <c r="R3087" s="7">
        <v>1.1399999999999999</v>
      </c>
      <c r="S3087" s="1">
        <v>212</v>
      </c>
      <c r="T3087" s="1">
        <v>36</v>
      </c>
      <c r="U3087" s="1">
        <v>-30</v>
      </c>
      <c r="V3087" s="1">
        <v>327</v>
      </c>
      <c r="W3087" s="1">
        <v>73</v>
      </c>
      <c r="X3087" s="1">
        <v>-122</v>
      </c>
      <c r="Y3087" s="1">
        <v>125.24606089249585</v>
      </c>
      <c r="Z3087" s="1">
        <v>174.84443305146084</v>
      </c>
      <c r="AA3087" s="1">
        <v>182.01499999999999</v>
      </c>
      <c r="AB3087" s="1" t="s">
        <v>3865</v>
      </c>
      <c r="AC3087" s="3">
        <v>56</v>
      </c>
      <c r="AD3087" s="3">
        <f>_xlfn.XLOOKUP(B3087,EVENTOS!B:B,EVENTOS!M:M,"--",0,1)</f>
        <v>567</v>
      </c>
      <c r="AE3087" s="3">
        <v>2</v>
      </c>
      <c r="AF3087" s="12">
        <f>_xlfn.XLOOKUP(C3087,ESTACIONES!B:B,ESTACIONES!N:N,0,0,1)</f>
        <v>3.9528596519652126</v>
      </c>
      <c r="AG3087">
        <f>_xlfn.XLOOKUP(A3087,'L y W'!A:A,'L y W'!B:B,0,0,1)</f>
        <v>0</v>
      </c>
      <c r="AH3087">
        <f>_xlfn.XLOOKUP(A3087,'L y W'!A:A,'L y W'!C:C,0,0,1)</f>
        <v>0</v>
      </c>
    </row>
    <row r="3088" spans="1:34" x14ac:dyDescent="0.3">
      <c r="A3088" s="1">
        <v>5861</v>
      </c>
      <c r="B3088" s="1" t="s">
        <v>3857</v>
      </c>
      <c r="C3088" s="1" t="s">
        <v>2264</v>
      </c>
      <c r="D3088" s="1">
        <v>2019</v>
      </c>
      <c r="E3088" s="1">
        <v>5</v>
      </c>
      <c r="F3088" s="1">
        <v>16</v>
      </c>
      <c r="G3088" s="1">
        <v>14</v>
      </c>
      <c r="H3088" s="1">
        <v>32</v>
      </c>
      <c r="I3088" s="1">
        <v>50</v>
      </c>
      <c r="J3088" s="1">
        <v>-17.88</v>
      </c>
      <c r="K3088" s="1">
        <v>-70.308000000000007</v>
      </c>
      <c r="L3088" s="1">
        <v>5.2</v>
      </c>
      <c r="M3088" s="1">
        <v>110.9</v>
      </c>
      <c r="N3088" s="1">
        <v>-18.493469999999999</v>
      </c>
      <c r="O3088" s="1">
        <v>-70.29907</v>
      </c>
      <c r="P3088" s="1">
        <v>75</v>
      </c>
      <c r="Q3088" s="1">
        <v>727</v>
      </c>
      <c r="R3088" s="7">
        <v>5.3166666666666655</v>
      </c>
      <c r="S3088" s="1" t="s">
        <v>38</v>
      </c>
      <c r="T3088" s="1" t="s">
        <v>38</v>
      </c>
      <c r="U3088" s="1" t="s">
        <v>38</v>
      </c>
      <c r="V3088" s="1" t="s">
        <v>38</v>
      </c>
      <c r="W3088" s="1" t="s">
        <v>38</v>
      </c>
      <c r="X3088" s="1" t="s">
        <v>38</v>
      </c>
      <c r="Y3088" s="1">
        <v>67.906987940079929</v>
      </c>
      <c r="Z3088" s="1">
        <v>130.10307312317477</v>
      </c>
      <c r="AA3088" s="1">
        <v>130.10307312317477</v>
      </c>
      <c r="AB3088" s="1" t="s">
        <v>3866</v>
      </c>
      <c r="AC3088" s="3">
        <v>137</v>
      </c>
      <c r="AD3088" s="3">
        <f>_xlfn.XLOOKUP(B3088,EVENTOS!B:B,EVENTOS!M:M,"--",0,1)</f>
        <v>576</v>
      </c>
      <c r="AE3088" s="3">
        <v>2</v>
      </c>
      <c r="AF3088" s="12">
        <f>_xlfn.XLOOKUP(C3088,ESTACIONES!B:B,ESTACIONES!N:N,0,0,1)</f>
        <v>3.2207112542023326</v>
      </c>
      <c r="AG3088" t="e">
        <f>_xlfn.XLOOKUP(A3088,'L y W'!A:A,'L y W'!B:B,0,0,1)</f>
        <v>#N/A</v>
      </c>
      <c r="AH3088" t="e">
        <f>_xlfn.XLOOKUP(A3088,'L y W'!A:A,'L y W'!C:C,0,0,1)</f>
        <v>#N/A</v>
      </c>
    </row>
    <row r="3089" spans="1:34" x14ac:dyDescent="0.3">
      <c r="A3089" s="1">
        <v>5863</v>
      </c>
      <c r="B3089" s="1" t="s">
        <v>3857</v>
      </c>
      <c r="C3089" s="1" t="s">
        <v>204</v>
      </c>
      <c r="D3089" s="1">
        <v>2019</v>
      </c>
      <c r="E3089" s="1">
        <v>5</v>
      </c>
      <c r="F3089" s="1">
        <v>16</v>
      </c>
      <c r="G3089" s="1">
        <v>14</v>
      </c>
      <c r="H3089" s="1">
        <v>32</v>
      </c>
      <c r="I3089" s="1">
        <v>50</v>
      </c>
      <c r="J3089" s="1">
        <v>-17.88</v>
      </c>
      <c r="K3089" s="1">
        <v>-70.308000000000007</v>
      </c>
      <c r="L3089" s="1">
        <v>5.2</v>
      </c>
      <c r="M3089" s="1">
        <v>110.9</v>
      </c>
      <c r="N3089" s="1">
        <v>-18.370799999999999</v>
      </c>
      <c r="O3089" s="1">
        <v>-70.341899999999995</v>
      </c>
      <c r="P3089" s="1">
        <v>0</v>
      </c>
      <c r="Q3089" s="1">
        <v>443</v>
      </c>
      <c r="R3089" s="7">
        <v>0.42</v>
      </c>
      <c r="S3089" s="1" t="s">
        <v>38</v>
      </c>
      <c r="T3089" s="1" t="s">
        <v>38</v>
      </c>
      <c r="U3089" s="1" t="s">
        <v>38</v>
      </c>
      <c r="V3089" s="1" t="s">
        <v>38</v>
      </c>
      <c r="W3089" s="1" t="s">
        <v>38</v>
      </c>
      <c r="X3089" s="1" t="s">
        <v>38</v>
      </c>
      <c r="Y3089" s="1">
        <v>54.440980960448968</v>
      </c>
      <c r="Z3089" s="1">
        <v>123.54201879496696</v>
      </c>
      <c r="AA3089" s="1">
        <v>123.54201879496696</v>
      </c>
      <c r="AB3089" s="1" t="s">
        <v>3867</v>
      </c>
      <c r="AC3089" s="3">
        <v>41</v>
      </c>
      <c r="AD3089" s="3">
        <f>_xlfn.XLOOKUP(B3089,EVENTOS!B:B,EVENTOS!M:M,"--",0,1)</f>
        <v>576</v>
      </c>
      <c r="AE3089" s="3">
        <v>2</v>
      </c>
      <c r="AF3089" s="12">
        <f>_xlfn.XLOOKUP(C3089,ESTACIONES!B:B,ESTACIONES!N:N,0,0,1)</f>
        <v>3.7653164172104794</v>
      </c>
      <c r="AG3089" t="e">
        <f>_xlfn.XLOOKUP(A3089,'L y W'!A:A,'L y W'!B:B,0,0,1)</f>
        <v>#N/A</v>
      </c>
      <c r="AH3089" t="e">
        <f>_xlfn.XLOOKUP(A3089,'L y W'!A:A,'L y W'!C:C,0,0,1)</f>
        <v>#N/A</v>
      </c>
    </row>
    <row r="3090" spans="1:34" x14ac:dyDescent="0.3">
      <c r="A3090" s="1">
        <v>5864</v>
      </c>
      <c r="B3090" s="1" t="s">
        <v>3868</v>
      </c>
      <c r="C3090" s="1" t="s">
        <v>2391</v>
      </c>
      <c r="D3090" s="1">
        <v>2019</v>
      </c>
      <c r="E3090" s="1">
        <v>5</v>
      </c>
      <c r="F3090" s="1">
        <v>17</v>
      </c>
      <c r="G3090" s="1">
        <v>14</v>
      </c>
      <c r="H3090" s="1">
        <v>16</v>
      </c>
      <c r="I3090" s="1">
        <v>24</v>
      </c>
      <c r="J3090" s="1">
        <v>-19.75</v>
      </c>
      <c r="K3090" s="1">
        <v>-70.278000000000006</v>
      </c>
      <c r="L3090" s="1">
        <v>5</v>
      </c>
      <c r="M3090" s="1">
        <v>68.599999999999994</v>
      </c>
      <c r="N3090" s="1">
        <v>-18.486319999999999</v>
      </c>
      <c r="O3090" s="1">
        <v>-70.300539999999998</v>
      </c>
      <c r="P3090" s="1">
        <v>44</v>
      </c>
      <c r="Q3090" s="1">
        <v>446</v>
      </c>
      <c r="R3090" s="7">
        <v>1.2</v>
      </c>
      <c r="S3090" s="1">
        <v>177</v>
      </c>
      <c r="T3090" s="1">
        <v>21</v>
      </c>
      <c r="U3090" s="1">
        <v>-75</v>
      </c>
      <c r="V3090" s="1">
        <v>341</v>
      </c>
      <c r="W3090" s="1">
        <v>69</v>
      </c>
      <c r="X3090" s="1">
        <v>-96</v>
      </c>
      <c r="Y3090" s="1">
        <v>139.90129169334145</v>
      </c>
      <c r="Z3090" s="1">
        <v>155.83443186107942</v>
      </c>
      <c r="AA3090" s="1">
        <v>155.8185729980469</v>
      </c>
      <c r="AB3090" s="1" t="s">
        <v>3869</v>
      </c>
      <c r="AC3090" s="3">
        <v>142</v>
      </c>
      <c r="AD3090" s="3">
        <f>_xlfn.XLOOKUP(B3090,EVENTOS!B:B,EVENTOS!M:M,"--",0,1)</f>
        <v>577</v>
      </c>
      <c r="AE3090" s="3">
        <v>2</v>
      </c>
      <c r="AF3090" s="12">
        <f>_xlfn.XLOOKUP(C3090,ESTACIONES!B:B,ESTACIONES!N:N,0,0,1)</f>
        <v>2.4950659697317303</v>
      </c>
      <c r="AG3090">
        <f>_xlfn.XLOOKUP(A3090,'L y W'!A:A,'L y W'!B:B,0,0,1)</f>
        <v>0</v>
      </c>
      <c r="AH3090">
        <f>_xlfn.XLOOKUP(A3090,'L y W'!A:A,'L y W'!C:C,0,0,1)</f>
        <v>0</v>
      </c>
    </row>
    <row r="3091" spans="1:34" x14ac:dyDescent="0.3">
      <c r="A3091" s="1">
        <v>5865</v>
      </c>
      <c r="B3091" s="1" t="s">
        <v>3868</v>
      </c>
      <c r="C3091" s="1" t="s">
        <v>2258</v>
      </c>
      <c r="D3091" s="1">
        <v>2019</v>
      </c>
      <c r="E3091" s="1">
        <v>5</v>
      </c>
      <c r="F3091" s="1">
        <v>17</v>
      </c>
      <c r="G3091" s="1">
        <v>14</v>
      </c>
      <c r="H3091" s="1">
        <v>16</v>
      </c>
      <c r="I3091" s="1">
        <v>24</v>
      </c>
      <c r="J3091" s="1">
        <v>-19.75</v>
      </c>
      <c r="K3091" s="1">
        <v>-70.278000000000006</v>
      </c>
      <c r="L3091" s="1">
        <v>5</v>
      </c>
      <c r="M3091" s="1">
        <v>68.599999999999994</v>
      </c>
      <c r="N3091" s="1">
        <v>-18.469709999999999</v>
      </c>
      <c r="O3091" s="1">
        <v>-70.293459999999996</v>
      </c>
      <c r="P3091" s="1">
        <v>29</v>
      </c>
      <c r="Q3091" s="1">
        <v>500</v>
      </c>
      <c r="R3091" s="7">
        <v>2.5</v>
      </c>
      <c r="S3091" s="1">
        <v>177</v>
      </c>
      <c r="T3091" s="1">
        <v>21</v>
      </c>
      <c r="U3091" s="1">
        <v>-75</v>
      </c>
      <c r="V3091" s="1">
        <v>341</v>
      </c>
      <c r="W3091" s="1">
        <v>69</v>
      </c>
      <c r="X3091" s="1">
        <v>-96</v>
      </c>
      <c r="Y3091" s="1">
        <v>141.7290181121071</v>
      </c>
      <c r="Z3091" s="1">
        <v>157.47080432899926</v>
      </c>
      <c r="AA3091" s="1">
        <v>157.4620361328125</v>
      </c>
      <c r="AB3091" s="1" t="s">
        <v>3870</v>
      </c>
      <c r="AC3091" s="3">
        <v>134</v>
      </c>
      <c r="AD3091" s="3">
        <f>_xlfn.XLOOKUP(B3091,EVENTOS!B:B,EVENTOS!M:M,"--",0,1)</f>
        <v>577</v>
      </c>
      <c r="AE3091" s="3">
        <v>2</v>
      </c>
      <c r="AF3091" s="12">
        <f>_xlfn.XLOOKUP(C3091,ESTACIONES!B:B,ESTACIONES!N:N,0,0,1)</f>
        <v>2.7587909270295117</v>
      </c>
      <c r="AG3091">
        <f>_xlfn.XLOOKUP(A3091,'L y W'!A:A,'L y W'!B:B,0,0,1)</f>
        <v>0</v>
      </c>
      <c r="AH3091">
        <f>_xlfn.XLOOKUP(A3091,'L y W'!A:A,'L y W'!C:C,0,0,1)</f>
        <v>0</v>
      </c>
    </row>
    <row r="3092" spans="1:34" x14ac:dyDescent="0.3">
      <c r="A3092" s="1">
        <v>5866</v>
      </c>
      <c r="B3092" s="1" t="s">
        <v>3868</v>
      </c>
      <c r="C3092" s="1" t="s">
        <v>2260</v>
      </c>
      <c r="D3092" s="1">
        <v>2019</v>
      </c>
      <c r="E3092" s="1">
        <v>5</v>
      </c>
      <c r="F3092" s="1">
        <v>17</v>
      </c>
      <c r="G3092" s="1">
        <v>14</v>
      </c>
      <c r="H3092" s="1">
        <v>16</v>
      </c>
      <c r="I3092" s="1">
        <v>24</v>
      </c>
      <c r="J3092" s="1">
        <v>-19.75</v>
      </c>
      <c r="K3092" s="1">
        <v>-70.278000000000006</v>
      </c>
      <c r="L3092" s="1">
        <v>5</v>
      </c>
      <c r="M3092" s="1">
        <v>68.599999999999994</v>
      </c>
      <c r="N3092" s="1">
        <v>-18.445910000000001</v>
      </c>
      <c r="O3092" s="1">
        <v>-70.29289</v>
      </c>
      <c r="P3092" s="1">
        <v>15</v>
      </c>
      <c r="Q3092" s="1">
        <v>560</v>
      </c>
      <c r="R3092" s="7">
        <v>1.2</v>
      </c>
      <c r="S3092" s="1">
        <v>177</v>
      </c>
      <c r="T3092" s="1">
        <v>21</v>
      </c>
      <c r="U3092" s="1">
        <v>-75</v>
      </c>
      <c r="V3092" s="1">
        <v>341</v>
      </c>
      <c r="W3092" s="1">
        <v>69</v>
      </c>
      <c r="X3092" s="1">
        <v>-96</v>
      </c>
      <c r="Y3092" s="1">
        <v>144.36250453283691</v>
      </c>
      <c r="Z3092" s="1">
        <v>159.83914082599844</v>
      </c>
      <c r="AA3092" s="1">
        <v>159.8368225097656</v>
      </c>
      <c r="AB3092" s="1" t="s">
        <v>3871</v>
      </c>
      <c r="AC3092" s="3">
        <v>135</v>
      </c>
      <c r="AD3092" s="3">
        <f>_xlfn.XLOOKUP(B3092,EVENTOS!B:B,EVENTOS!M:M,"--",0,1)</f>
        <v>577</v>
      </c>
      <c r="AE3092" s="3">
        <v>2</v>
      </c>
      <c r="AF3092" s="12">
        <f>_xlfn.XLOOKUP(C3092,ESTACIONES!B:B,ESTACIONES!N:N,0,0,1)</f>
        <v>2.6550997430649685</v>
      </c>
      <c r="AG3092">
        <f>_xlfn.XLOOKUP(A3092,'L y W'!A:A,'L y W'!B:B,0,0,1)</f>
        <v>0</v>
      </c>
      <c r="AH3092">
        <f>_xlfn.XLOOKUP(A3092,'L y W'!A:A,'L y W'!C:C,0,0,1)</f>
        <v>0</v>
      </c>
    </row>
    <row r="3093" spans="1:34" x14ac:dyDescent="0.3">
      <c r="A3093" s="1">
        <v>5867</v>
      </c>
      <c r="B3093" s="1" t="s">
        <v>3868</v>
      </c>
      <c r="C3093" s="1" t="s">
        <v>2262</v>
      </c>
      <c r="D3093" s="1">
        <v>2019</v>
      </c>
      <c r="E3093" s="1">
        <v>5</v>
      </c>
      <c r="F3093" s="1">
        <v>17</v>
      </c>
      <c r="G3093" s="1">
        <v>14</v>
      </c>
      <c r="H3093" s="1">
        <v>16</v>
      </c>
      <c r="I3093" s="1">
        <v>24</v>
      </c>
      <c r="J3093" s="1">
        <v>-19.75</v>
      </c>
      <c r="K3093" s="1">
        <v>-70.278000000000006</v>
      </c>
      <c r="L3093" s="1">
        <v>5</v>
      </c>
      <c r="M3093" s="1">
        <v>68.599999999999994</v>
      </c>
      <c r="N3093" s="1">
        <v>-18.48049</v>
      </c>
      <c r="O3093" s="1">
        <v>-70.324929999999995</v>
      </c>
      <c r="P3093" s="1">
        <v>126</v>
      </c>
      <c r="Q3093" s="1">
        <v>1054</v>
      </c>
      <c r="R3093" s="7">
        <v>1.2636363636363634</v>
      </c>
      <c r="S3093" s="1">
        <v>177</v>
      </c>
      <c r="T3093" s="1">
        <v>21</v>
      </c>
      <c r="U3093" s="1">
        <v>-75</v>
      </c>
      <c r="V3093" s="1">
        <v>341</v>
      </c>
      <c r="W3093" s="1">
        <v>69</v>
      </c>
      <c r="X3093" s="1">
        <v>-96</v>
      </c>
      <c r="Y3093" s="1">
        <v>140.61321417545832</v>
      </c>
      <c r="Z3093" s="1">
        <v>156.50986894363342</v>
      </c>
      <c r="AA3093" s="1">
        <v>156.45777893066409</v>
      </c>
      <c r="AB3093" s="1" t="s">
        <v>3872</v>
      </c>
      <c r="AC3093" s="3">
        <v>136</v>
      </c>
      <c r="AD3093" s="3">
        <f>_xlfn.XLOOKUP(B3093,EVENTOS!B:B,EVENTOS!M:M,"--",0,1)</f>
        <v>577</v>
      </c>
      <c r="AE3093" s="3">
        <v>2</v>
      </c>
      <c r="AF3093" s="12">
        <f>_xlfn.XLOOKUP(C3093,ESTACIONES!B:B,ESTACIONES!N:N,0,0,1)</f>
        <v>2.1892293471354036</v>
      </c>
      <c r="AG3093">
        <f>_xlfn.XLOOKUP(A3093,'L y W'!A:A,'L y W'!B:B,0,0,1)</f>
        <v>0</v>
      </c>
      <c r="AH3093">
        <f>_xlfn.XLOOKUP(A3093,'L y W'!A:A,'L y W'!C:C,0,0,1)</f>
        <v>0</v>
      </c>
    </row>
    <row r="3094" spans="1:34" x14ac:dyDescent="0.3">
      <c r="A3094" s="1">
        <v>5868</v>
      </c>
      <c r="B3094" s="1" t="s">
        <v>3868</v>
      </c>
      <c r="C3094" s="1" t="s">
        <v>2397</v>
      </c>
      <c r="D3094" s="1">
        <v>2019</v>
      </c>
      <c r="E3094" s="1">
        <v>5</v>
      </c>
      <c r="F3094" s="1">
        <v>17</v>
      </c>
      <c r="G3094" s="1">
        <v>14</v>
      </c>
      <c r="H3094" s="1">
        <v>16</v>
      </c>
      <c r="I3094" s="1">
        <v>24</v>
      </c>
      <c r="J3094" s="1">
        <v>-19.75</v>
      </c>
      <c r="K3094" s="1">
        <v>-70.278000000000006</v>
      </c>
      <c r="L3094" s="1">
        <v>5</v>
      </c>
      <c r="M3094" s="1">
        <v>68.599999999999994</v>
      </c>
      <c r="N3094" s="1">
        <v>-18.479289999999999</v>
      </c>
      <c r="O3094" s="1">
        <v>-70.270529999999994</v>
      </c>
      <c r="P3094" s="1">
        <v>287</v>
      </c>
      <c r="Q3094" s="1">
        <v>804</v>
      </c>
      <c r="R3094" s="7">
        <v>1.05</v>
      </c>
      <c r="S3094" s="1">
        <v>177</v>
      </c>
      <c r="T3094" s="1">
        <v>21</v>
      </c>
      <c r="U3094" s="1">
        <v>-75</v>
      </c>
      <c r="V3094" s="1">
        <v>341</v>
      </c>
      <c r="W3094" s="1">
        <v>69</v>
      </c>
      <c r="X3094" s="1">
        <v>-96</v>
      </c>
      <c r="Y3094" s="1">
        <v>140.66150788842319</v>
      </c>
      <c r="Z3094" s="1">
        <v>156.62400381309672</v>
      </c>
      <c r="AA3094" s="1">
        <v>156.50175476074219</v>
      </c>
      <c r="AB3094" s="1" t="s">
        <v>3873</v>
      </c>
      <c r="AC3094" s="3">
        <v>143</v>
      </c>
      <c r="AD3094" s="3">
        <f>_xlfn.XLOOKUP(B3094,EVENTOS!B:B,EVENTOS!M:M,"--",0,1)</f>
        <v>577</v>
      </c>
      <c r="AE3094" s="3">
        <v>2</v>
      </c>
      <c r="AF3094" s="12">
        <f>_xlfn.XLOOKUP(C3094,ESTACIONES!B:B,ESTACIONES!N:N,0,0,1)</f>
        <v>3.0553971071557164</v>
      </c>
      <c r="AG3094">
        <f>_xlfn.XLOOKUP(A3094,'L y W'!A:A,'L y W'!B:B,0,0,1)</f>
        <v>0</v>
      </c>
      <c r="AH3094">
        <f>_xlfn.XLOOKUP(A3094,'L y W'!A:A,'L y W'!C:C,0,0,1)</f>
        <v>0</v>
      </c>
    </row>
    <row r="3095" spans="1:34" x14ac:dyDescent="0.3">
      <c r="A3095" s="1">
        <v>587</v>
      </c>
      <c r="B3095" s="1" t="s">
        <v>3793</v>
      </c>
      <c r="C3095" s="1" t="s">
        <v>745</v>
      </c>
      <c r="D3095" s="1">
        <v>2014</v>
      </c>
      <c r="E3095" s="1">
        <v>7</v>
      </c>
      <c r="F3095" s="1">
        <v>23</v>
      </c>
      <c r="G3095" s="1">
        <v>21</v>
      </c>
      <c r="H3095" s="1">
        <v>39</v>
      </c>
      <c r="I3095" s="1">
        <v>8</v>
      </c>
      <c r="J3095" s="1">
        <v>-20.238</v>
      </c>
      <c r="K3095" s="1">
        <v>-68.739999999999995</v>
      </c>
      <c r="L3095" s="1">
        <v>5.5</v>
      </c>
      <c r="M3095" s="1">
        <v>122</v>
      </c>
      <c r="N3095" s="1">
        <v>-20.07067</v>
      </c>
      <c r="O3095" s="1">
        <v>-69.217219999999998</v>
      </c>
      <c r="P3095" s="1">
        <v>0</v>
      </c>
      <c r="Q3095" s="1">
        <v>732</v>
      </c>
      <c r="R3095" s="7">
        <v>10.01</v>
      </c>
      <c r="S3095" s="1">
        <v>212</v>
      </c>
      <c r="T3095" s="1">
        <v>36</v>
      </c>
      <c r="U3095" s="1">
        <v>-30</v>
      </c>
      <c r="V3095" s="1">
        <v>327</v>
      </c>
      <c r="W3095" s="1">
        <v>73</v>
      </c>
      <c r="X3095" s="1">
        <v>-122</v>
      </c>
      <c r="Y3095" s="1">
        <v>53.218857837335229</v>
      </c>
      <c r="Z3095" s="1">
        <v>133.10239227568565</v>
      </c>
      <c r="AA3095" s="1">
        <v>142.35499999999999</v>
      </c>
      <c r="AB3095" s="1" t="s">
        <v>3874</v>
      </c>
      <c r="AC3095" s="3">
        <v>71</v>
      </c>
      <c r="AD3095" s="3">
        <f>_xlfn.XLOOKUP(B3095,EVENTOS!B:B,EVENTOS!M:M,"--",0,1)</f>
        <v>567</v>
      </c>
      <c r="AE3095" s="3">
        <v>2</v>
      </c>
      <c r="AF3095" s="12">
        <f>_xlfn.XLOOKUP(C3095,ESTACIONES!B:B,ESTACIONES!N:N,0,0,1)</f>
        <v>5.6225792318664567</v>
      </c>
      <c r="AG3095">
        <f>_xlfn.XLOOKUP(A3095,'L y W'!A:A,'L y W'!B:B,0,0,1)</f>
        <v>0</v>
      </c>
      <c r="AH3095">
        <f>_xlfn.XLOOKUP(A3095,'L y W'!A:A,'L y W'!C:C,0,0,1)</f>
        <v>0</v>
      </c>
    </row>
    <row r="3096" spans="1:34" x14ac:dyDescent="0.3">
      <c r="A3096" s="1">
        <v>5870</v>
      </c>
      <c r="B3096" s="1" t="s">
        <v>3868</v>
      </c>
      <c r="C3096" s="1" t="s">
        <v>2399</v>
      </c>
      <c r="D3096" s="1">
        <v>2019</v>
      </c>
      <c r="E3096" s="1">
        <v>5</v>
      </c>
      <c r="F3096" s="1">
        <v>17</v>
      </c>
      <c r="G3096" s="1">
        <v>14</v>
      </c>
      <c r="H3096" s="1">
        <v>16</v>
      </c>
      <c r="I3096" s="1">
        <v>24</v>
      </c>
      <c r="J3096" s="1">
        <v>-19.75</v>
      </c>
      <c r="K3096" s="1">
        <v>-70.278000000000006</v>
      </c>
      <c r="L3096" s="1">
        <v>5</v>
      </c>
      <c r="M3096" s="1">
        <v>68.599999999999994</v>
      </c>
      <c r="N3096" s="1">
        <v>-18.518740000000001</v>
      </c>
      <c r="O3096" s="1">
        <v>-70.179310000000001</v>
      </c>
      <c r="P3096" s="1">
        <v>251</v>
      </c>
      <c r="Q3096" s="1">
        <v>531</v>
      </c>
      <c r="R3096" s="7">
        <v>1.3</v>
      </c>
      <c r="S3096" s="1">
        <v>177</v>
      </c>
      <c r="T3096" s="1">
        <v>21</v>
      </c>
      <c r="U3096" s="1">
        <v>-75</v>
      </c>
      <c r="V3096" s="1">
        <v>341</v>
      </c>
      <c r="W3096" s="1">
        <v>69</v>
      </c>
      <c r="X3096" s="1">
        <v>-96</v>
      </c>
      <c r="Y3096" s="1">
        <v>136.68763974101267</v>
      </c>
      <c r="Z3096" s="1">
        <v>153.04891720939705</v>
      </c>
      <c r="AA3096" s="1">
        <v>152.9369201660156</v>
      </c>
      <c r="AB3096" s="1" t="s">
        <v>3875</v>
      </c>
      <c r="AC3096" s="3">
        <v>144</v>
      </c>
      <c r="AD3096" s="3">
        <f>_xlfn.XLOOKUP(B3096,EVENTOS!B:B,EVENTOS!M:M,"--",0,1)</f>
        <v>577</v>
      </c>
      <c r="AE3096" s="3">
        <v>2</v>
      </c>
      <c r="AF3096" s="12">
        <f>_xlfn.XLOOKUP(C3096,ESTACIONES!B:B,ESTACIONES!N:N,0,0,1)</f>
        <v>2.3785808183232593</v>
      </c>
      <c r="AG3096">
        <f>_xlfn.XLOOKUP(A3096,'L y W'!A:A,'L y W'!B:B,0,0,1)</f>
        <v>0</v>
      </c>
      <c r="AH3096">
        <f>_xlfn.XLOOKUP(A3096,'L y W'!A:A,'L y W'!C:C,0,0,1)</f>
        <v>0</v>
      </c>
    </row>
    <row r="3097" spans="1:34" x14ac:dyDescent="0.3">
      <c r="A3097" s="1">
        <v>5871</v>
      </c>
      <c r="B3097" s="1" t="s">
        <v>3868</v>
      </c>
      <c r="C3097" s="1" t="s">
        <v>2401</v>
      </c>
      <c r="D3097" s="1">
        <v>2019</v>
      </c>
      <c r="E3097" s="1">
        <v>5</v>
      </c>
      <c r="F3097" s="1">
        <v>17</v>
      </c>
      <c r="G3097" s="1">
        <v>14</v>
      </c>
      <c r="H3097" s="1">
        <v>16</v>
      </c>
      <c r="I3097" s="1">
        <v>24</v>
      </c>
      <c r="J3097" s="1">
        <v>-19.75</v>
      </c>
      <c r="K3097" s="1">
        <v>-70.278000000000006</v>
      </c>
      <c r="L3097" s="1">
        <v>5</v>
      </c>
      <c r="M3097" s="1">
        <v>68.599999999999994</v>
      </c>
      <c r="N3097" s="1">
        <v>-18.351089999999999</v>
      </c>
      <c r="O3097" s="1">
        <v>-70.335920000000002</v>
      </c>
      <c r="P3097" s="1">
        <v>45</v>
      </c>
      <c r="Q3097" s="1">
        <v>474</v>
      </c>
      <c r="R3097" s="7">
        <v>0.42</v>
      </c>
      <c r="S3097" s="1">
        <v>177</v>
      </c>
      <c r="T3097" s="1">
        <v>21</v>
      </c>
      <c r="U3097" s="1">
        <v>-75</v>
      </c>
      <c r="V3097" s="1">
        <v>341</v>
      </c>
      <c r="W3097" s="1">
        <v>69</v>
      </c>
      <c r="X3097" s="1">
        <v>-96</v>
      </c>
      <c r="Y3097" s="1">
        <v>154.9691146767602</v>
      </c>
      <c r="Z3097" s="1">
        <v>169.49207217064418</v>
      </c>
      <c r="AA3097" s="1">
        <v>169.4781799316406</v>
      </c>
      <c r="AB3097" s="1" t="s">
        <v>3876</v>
      </c>
      <c r="AC3097" s="3">
        <v>145</v>
      </c>
      <c r="AD3097" s="3">
        <f>_xlfn.XLOOKUP(B3097,EVENTOS!B:B,EVENTOS!M:M,"--",0,1)</f>
        <v>577</v>
      </c>
      <c r="AE3097" s="3">
        <v>2</v>
      </c>
      <c r="AF3097" s="12">
        <f>_xlfn.XLOOKUP(C3097,ESTACIONES!B:B,ESTACIONES!N:N,0,0,1)</f>
        <v>3.6271530870589417</v>
      </c>
      <c r="AG3097">
        <f>_xlfn.XLOOKUP(A3097,'L y W'!A:A,'L y W'!B:B,0,0,1)</f>
        <v>0</v>
      </c>
      <c r="AH3097">
        <f>_xlfn.XLOOKUP(A3097,'L y W'!A:A,'L y W'!C:C,0,0,1)</f>
        <v>0</v>
      </c>
    </row>
    <row r="3098" spans="1:34" x14ac:dyDescent="0.3">
      <c r="A3098" s="1">
        <v>5872</v>
      </c>
      <c r="B3098" s="1" t="s">
        <v>3868</v>
      </c>
      <c r="C3098" s="1" t="s">
        <v>2405</v>
      </c>
      <c r="D3098" s="1">
        <v>2019</v>
      </c>
      <c r="E3098" s="1">
        <v>5</v>
      </c>
      <c r="F3098" s="1">
        <v>17</v>
      </c>
      <c r="G3098" s="1">
        <v>14</v>
      </c>
      <c r="H3098" s="1">
        <v>16</v>
      </c>
      <c r="I3098" s="1">
        <v>24</v>
      </c>
      <c r="J3098" s="1">
        <v>-19.75</v>
      </c>
      <c r="K3098" s="1">
        <v>-70.278000000000006</v>
      </c>
      <c r="L3098" s="1">
        <v>5</v>
      </c>
      <c r="M3098" s="1">
        <v>68.599999999999994</v>
      </c>
      <c r="N3098" s="1">
        <v>-18.47222</v>
      </c>
      <c r="O3098" s="1">
        <v>-70.312860000000001</v>
      </c>
      <c r="P3098" s="1">
        <v>8</v>
      </c>
      <c r="Q3098" s="1">
        <v>390</v>
      </c>
      <c r="R3098" s="7">
        <v>1.1000000000000001</v>
      </c>
      <c r="S3098" s="1">
        <v>177</v>
      </c>
      <c r="T3098" s="1">
        <v>21</v>
      </c>
      <c r="U3098" s="1">
        <v>-75</v>
      </c>
      <c r="V3098" s="1">
        <v>341</v>
      </c>
      <c r="W3098" s="1">
        <v>69</v>
      </c>
      <c r="X3098" s="1">
        <v>-96</v>
      </c>
      <c r="Y3098" s="1">
        <v>141.48941241060129</v>
      </c>
      <c r="Z3098" s="1">
        <v>157.24602217002888</v>
      </c>
      <c r="AA3098" s="1">
        <v>157.24610900878909</v>
      </c>
      <c r="AB3098" s="1" t="s">
        <v>3877</v>
      </c>
      <c r="AC3098" s="3">
        <v>146</v>
      </c>
      <c r="AD3098" s="3">
        <f>_xlfn.XLOOKUP(B3098,EVENTOS!B:B,EVENTOS!M:M,"--",0,1)</f>
        <v>577</v>
      </c>
      <c r="AE3098" s="3">
        <v>2</v>
      </c>
      <c r="AF3098" s="12">
        <f>_xlfn.XLOOKUP(C3098,ESTACIONES!B:B,ESTACIONES!N:N,0,0,1)</f>
        <v>2.9905583564593248</v>
      </c>
      <c r="AG3098">
        <f>_xlfn.XLOOKUP(A3098,'L y W'!A:A,'L y W'!B:B,0,0,1)</f>
        <v>0</v>
      </c>
      <c r="AH3098">
        <f>_xlfn.XLOOKUP(A3098,'L y W'!A:A,'L y W'!C:C,0,0,1)</f>
        <v>0</v>
      </c>
    </row>
    <row r="3099" spans="1:34" x14ac:dyDescent="0.3">
      <c r="A3099" s="1">
        <v>5875</v>
      </c>
      <c r="B3099" s="1" t="s">
        <v>3868</v>
      </c>
      <c r="C3099" s="1" t="s">
        <v>2264</v>
      </c>
      <c r="D3099" s="1">
        <v>2019</v>
      </c>
      <c r="E3099" s="1">
        <v>5</v>
      </c>
      <c r="F3099" s="1">
        <v>17</v>
      </c>
      <c r="G3099" s="1">
        <v>14</v>
      </c>
      <c r="H3099" s="1">
        <v>16</v>
      </c>
      <c r="I3099" s="1">
        <v>24</v>
      </c>
      <c r="J3099" s="1">
        <v>-19.75</v>
      </c>
      <c r="K3099" s="1">
        <v>-70.278000000000006</v>
      </c>
      <c r="L3099" s="1">
        <v>5</v>
      </c>
      <c r="M3099" s="1">
        <v>68.599999999999994</v>
      </c>
      <c r="N3099" s="1">
        <v>-18.493469999999999</v>
      </c>
      <c r="O3099" s="1">
        <v>-70.29907</v>
      </c>
      <c r="P3099" s="1">
        <v>75</v>
      </c>
      <c r="Q3099" s="1">
        <v>727</v>
      </c>
      <c r="R3099" s="7">
        <v>5.3166666666666655</v>
      </c>
      <c r="S3099" s="1">
        <v>177</v>
      </c>
      <c r="T3099" s="1">
        <v>21</v>
      </c>
      <c r="U3099" s="1">
        <v>-75</v>
      </c>
      <c r="V3099" s="1">
        <v>341</v>
      </c>
      <c r="W3099" s="1">
        <v>69</v>
      </c>
      <c r="X3099" s="1">
        <v>-96</v>
      </c>
      <c r="Y3099" s="1">
        <v>139.10744932763041</v>
      </c>
      <c r="Z3099" s="1">
        <v>155.13586975112901</v>
      </c>
      <c r="AA3099" s="1">
        <v>155.10627746582031</v>
      </c>
      <c r="AB3099" s="1" t="s">
        <v>3878</v>
      </c>
      <c r="AC3099" s="3">
        <v>137</v>
      </c>
      <c r="AD3099" s="3">
        <f>_xlfn.XLOOKUP(B3099,EVENTOS!B:B,EVENTOS!M:M,"--",0,1)</f>
        <v>577</v>
      </c>
      <c r="AE3099" s="3">
        <v>2</v>
      </c>
      <c r="AF3099" s="12">
        <f>_xlfn.XLOOKUP(C3099,ESTACIONES!B:B,ESTACIONES!N:N,0,0,1)</f>
        <v>3.2207112542023326</v>
      </c>
      <c r="AG3099">
        <f>_xlfn.XLOOKUP(A3099,'L y W'!A:A,'L y W'!B:B,0,0,1)</f>
        <v>0</v>
      </c>
      <c r="AH3099">
        <f>_xlfn.XLOOKUP(A3099,'L y W'!A:A,'L y W'!C:C,0,0,1)</f>
        <v>0</v>
      </c>
    </row>
    <row r="3100" spans="1:34" x14ac:dyDescent="0.3">
      <c r="A3100" s="1">
        <v>5877</v>
      </c>
      <c r="B3100" s="1" t="s">
        <v>3868</v>
      </c>
      <c r="C3100" s="1" t="s">
        <v>212</v>
      </c>
      <c r="D3100" s="1">
        <v>2019</v>
      </c>
      <c r="E3100" s="1">
        <v>5</v>
      </c>
      <c r="F3100" s="1">
        <v>17</v>
      </c>
      <c r="G3100" s="1">
        <v>14</v>
      </c>
      <c r="H3100" s="1">
        <v>16</v>
      </c>
      <c r="I3100" s="1">
        <v>24</v>
      </c>
      <c r="J3100" s="1">
        <v>-19.75</v>
      </c>
      <c r="K3100" s="1">
        <v>-70.278000000000006</v>
      </c>
      <c r="L3100" s="1">
        <v>5</v>
      </c>
      <c r="M3100" s="1">
        <v>68.599999999999994</v>
      </c>
      <c r="N3100" s="1">
        <v>-19.668500000000002</v>
      </c>
      <c r="O3100" s="1">
        <v>-69.194199999999995</v>
      </c>
      <c r="P3100" s="1">
        <v>0</v>
      </c>
      <c r="Q3100" s="1">
        <v>973</v>
      </c>
      <c r="R3100" s="7">
        <v>7.75</v>
      </c>
      <c r="S3100" s="1">
        <v>177</v>
      </c>
      <c r="T3100" s="1">
        <v>21</v>
      </c>
      <c r="U3100" s="1">
        <v>-75</v>
      </c>
      <c r="V3100" s="1">
        <v>341</v>
      </c>
      <c r="W3100" s="1">
        <v>69</v>
      </c>
      <c r="X3100" s="1">
        <v>-96</v>
      </c>
      <c r="Y3100" s="1">
        <v>113.98072138882172</v>
      </c>
      <c r="Z3100" s="1">
        <v>133.0321947812491</v>
      </c>
      <c r="AA3100" s="1">
        <v>133.01036071777341</v>
      </c>
      <c r="AB3100" s="1" t="s">
        <v>3879</v>
      </c>
      <c r="AC3100" s="3">
        <v>42</v>
      </c>
      <c r="AD3100" s="3">
        <f>_xlfn.XLOOKUP(B3100,EVENTOS!B:B,EVENTOS!M:M,"--",0,1)</f>
        <v>577</v>
      </c>
      <c r="AE3100" s="3">
        <v>2</v>
      </c>
      <c r="AF3100" s="12">
        <f>_xlfn.XLOOKUP(C3100,ESTACIONES!B:B,ESTACIONES!N:N,0,0,1)</f>
        <v>5.985471124506704</v>
      </c>
      <c r="AG3100">
        <f>_xlfn.XLOOKUP(A3100,'L y W'!A:A,'L y W'!B:B,0,0,1)</f>
        <v>0</v>
      </c>
      <c r="AH3100">
        <f>_xlfn.XLOOKUP(A3100,'L y W'!A:A,'L y W'!C:C,0,0,1)</f>
        <v>0</v>
      </c>
    </row>
    <row r="3101" spans="1:34" x14ac:dyDescent="0.3">
      <c r="A3101" s="1">
        <v>5879</v>
      </c>
      <c r="B3101" s="1" t="s">
        <v>3868</v>
      </c>
      <c r="C3101" s="1" t="s">
        <v>88</v>
      </c>
      <c r="D3101" s="1">
        <v>2019</v>
      </c>
      <c r="E3101" s="1">
        <v>5</v>
      </c>
      <c r="F3101" s="1">
        <v>17</v>
      </c>
      <c r="G3101" s="1">
        <v>14</v>
      </c>
      <c r="H3101" s="1">
        <v>16</v>
      </c>
      <c r="I3101" s="1">
        <v>24</v>
      </c>
      <c r="J3101" s="1">
        <v>-19.75</v>
      </c>
      <c r="K3101" s="1">
        <v>-70.278000000000006</v>
      </c>
      <c r="L3101" s="1">
        <v>5</v>
      </c>
      <c r="M3101" s="1">
        <v>68.599999999999994</v>
      </c>
      <c r="N3101" s="1">
        <v>-20.256270000000001</v>
      </c>
      <c r="O3101" s="1">
        <v>-69.786010000000005</v>
      </c>
      <c r="P3101" s="1">
        <v>0</v>
      </c>
      <c r="Q3101" s="1">
        <v>344</v>
      </c>
      <c r="R3101" s="7">
        <v>2.4700000000000002</v>
      </c>
      <c r="S3101" s="1">
        <v>177</v>
      </c>
      <c r="T3101" s="1">
        <v>21</v>
      </c>
      <c r="U3101" s="1">
        <v>-75</v>
      </c>
      <c r="V3101" s="1">
        <v>341</v>
      </c>
      <c r="W3101" s="1">
        <v>69</v>
      </c>
      <c r="X3101" s="1">
        <v>-96</v>
      </c>
      <c r="Y3101" s="1">
        <v>76.103830773881299</v>
      </c>
      <c r="Z3101" s="1">
        <v>102.45854312091092</v>
      </c>
      <c r="AA3101" s="1">
        <v>102.49830627441411</v>
      </c>
      <c r="AB3101" s="1" t="s">
        <v>3880</v>
      </c>
      <c r="AC3101" s="3">
        <v>15</v>
      </c>
      <c r="AD3101" s="3">
        <f>_xlfn.XLOOKUP(B3101,EVENTOS!B:B,EVENTOS!M:M,"--",0,1)</f>
        <v>577</v>
      </c>
      <c r="AE3101" s="3">
        <v>2</v>
      </c>
      <c r="AF3101" s="12">
        <f>_xlfn.XLOOKUP(C3101,ESTACIONES!B:B,ESTACIONES!N:N,0,0,1)</f>
        <v>4.7744005541349805</v>
      </c>
      <c r="AG3101">
        <f>_xlfn.XLOOKUP(A3101,'L y W'!A:A,'L y W'!B:B,0,0,1)</f>
        <v>0</v>
      </c>
      <c r="AH3101">
        <f>_xlfn.XLOOKUP(A3101,'L y W'!A:A,'L y W'!C:C,0,0,1)</f>
        <v>0</v>
      </c>
    </row>
    <row r="3102" spans="1:34" x14ac:dyDescent="0.3">
      <c r="A3102" s="1">
        <v>588</v>
      </c>
      <c r="B3102" s="1" t="s">
        <v>3793</v>
      </c>
      <c r="C3102" s="1" t="s">
        <v>76</v>
      </c>
      <c r="D3102" s="1">
        <v>2014</v>
      </c>
      <c r="E3102" s="1">
        <v>7</v>
      </c>
      <c r="F3102" s="1">
        <v>23</v>
      </c>
      <c r="G3102" s="1">
        <v>21</v>
      </c>
      <c r="H3102" s="1">
        <v>39</v>
      </c>
      <c r="I3102" s="1">
        <v>8</v>
      </c>
      <c r="J3102" s="1">
        <v>-20.238</v>
      </c>
      <c r="K3102" s="1">
        <v>-68.739999999999995</v>
      </c>
      <c r="L3102" s="1">
        <v>5.5</v>
      </c>
      <c r="M3102" s="1">
        <v>122</v>
      </c>
      <c r="N3102" s="1">
        <v>-20.496327999999998</v>
      </c>
      <c r="O3102" s="1">
        <v>-69.337469999999996</v>
      </c>
      <c r="P3102" s="1">
        <v>0</v>
      </c>
      <c r="Q3102" s="1">
        <v>357</v>
      </c>
      <c r="R3102" s="7">
        <v>2.08</v>
      </c>
      <c r="S3102" s="1">
        <v>212</v>
      </c>
      <c r="T3102" s="1">
        <v>36</v>
      </c>
      <c r="U3102" s="1">
        <v>-30</v>
      </c>
      <c r="V3102" s="1">
        <v>327</v>
      </c>
      <c r="W3102" s="1">
        <v>73</v>
      </c>
      <c r="X3102" s="1">
        <v>-122</v>
      </c>
      <c r="Y3102" s="1">
        <v>68.620860566554583</v>
      </c>
      <c r="Z3102" s="1">
        <v>139.9743637417028</v>
      </c>
      <c r="AA3102" s="1">
        <v>146.215</v>
      </c>
      <c r="AB3102" s="1" t="s">
        <v>3881</v>
      </c>
      <c r="AC3102" s="3">
        <v>14</v>
      </c>
      <c r="AD3102" s="3">
        <f>_xlfn.XLOOKUP(B3102,EVENTOS!B:B,EVENTOS!M:M,"--",0,1)</f>
        <v>567</v>
      </c>
      <c r="AE3102" s="3">
        <v>2</v>
      </c>
      <c r="AF3102" s="12">
        <f>_xlfn.XLOOKUP(C3102,ESTACIONES!B:B,ESTACIONES!N:N,0,0,1)</f>
        <v>2.8487108524030149</v>
      </c>
      <c r="AG3102">
        <f>_xlfn.XLOOKUP(A3102,'L y W'!A:A,'L y W'!B:B,0,0,1)</f>
        <v>0</v>
      </c>
      <c r="AH3102">
        <f>_xlfn.XLOOKUP(A3102,'L y W'!A:A,'L y W'!C:C,0,0,1)</f>
        <v>0</v>
      </c>
    </row>
    <row r="3103" spans="1:34" x14ac:dyDescent="0.3">
      <c r="A3103" s="1">
        <v>5880</v>
      </c>
      <c r="B3103" s="1" t="s">
        <v>3868</v>
      </c>
      <c r="C3103" s="1" t="s">
        <v>66</v>
      </c>
      <c r="D3103" s="1">
        <v>2019</v>
      </c>
      <c r="E3103" s="1">
        <v>5</v>
      </c>
      <c r="F3103" s="1">
        <v>17</v>
      </c>
      <c r="G3103" s="1">
        <v>14</v>
      </c>
      <c r="H3103" s="1">
        <v>16</v>
      </c>
      <c r="I3103" s="1">
        <v>24</v>
      </c>
      <c r="J3103" s="1">
        <v>-19.75</v>
      </c>
      <c r="K3103" s="1">
        <v>-70.278000000000006</v>
      </c>
      <c r="L3103" s="1">
        <v>5</v>
      </c>
      <c r="M3103" s="1">
        <v>68.599999999999994</v>
      </c>
      <c r="N3103" s="1">
        <v>-19.59571</v>
      </c>
      <c r="O3103" s="1">
        <v>-70.21078</v>
      </c>
      <c r="P3103" s="1">
        <v>0</v>
      </c>
      <c r="Q3103" s="1">
        <v>826</v>
      </c>
      <c r="R3103" s="7">
        <v>25</v>
      </c>
      <c r="S3103" s="1">
        <v>177</v>
      </c>
      <c r="T3103" s="1">
        <v>21</v>
      </c>
      <c r="U3103" s="1">
        <v>-75</v>
      </c>
      <c r="V3103" s="1">
        <v>341</v>
      </c>
      <c r="W3103" s="1">
        <v>69</v>
      </c>
      <c r="X3103" s="1">
        <v>-96</v>
      </c>
      <c r="Y3103" s="1">
        <v>18.477277578286888</v>
      </c>
      <c r="Z3103" s="1">
        <v>71.044843491312321</v>
      </c>
      <c r="AA3103" s="1">
        <v>71.044410705566406</v>
      </c>
      <c r="AB3103" s="1" t="s">
        <v>3882</v>
      </c>
      <c r="AC3103" s="3">
        <v>13</v>
      </c>
      <c r="AD3103" s="3">
        <f>_xlfn.XLOOKUP(B3103,EVENTOS!B:B,EVENTOS!M:M,"--",0,1)</f>
        <v>577</v>
      </c>
      <c r="AE3103" s="3">
        <v>2</v>
      </c>
      <c r="AF3103" s="12">
        <f>_xlfn.XLOOKUP(C3103,ESTACIONES!B:B,ESTACIONES!N:N,0,0,1)</f>
        <v>3.0240970272918672</v>
      </c>
      <c r="AG3103">
        <f>_xlfn.XLOOKUP(A3103,'L y W'!A:A,'L y W'!B:B,0,0,1)</f>
        <v>0</v>
      </c>
      <c r="AH3103">
        <f>_xlfn.XLOOKUP(A3103,'L y W'!A:A,'L y W'!C:C,0,0,1)</f>
        <v>0</v>
      </c>
    </row>
    <row r="3104" spans="1:34" x14ac:dyDescent="0.3">
      <c r="A3104" s="1">
        <v>5881</v>
      </c>
      <c r="B3104" s="1" t="s">
        <v>3868</v>
      </c>
      <c r="C3104" s="1" t="s">
        <v>406</v>
      </c>
      <c r="D3104" s="1">
        <v>2019</v>
      </c>
      <c r="E3104" s="1">
        <v>5</v>
      </c>
      <c r="F3104" s="1">
        <v>17</v>
      </c>
      <c r="G3104" s="1">
        <v>14</v>
      </c>
      <c r="H3104" s="1">
        <v>16</v>
      </c>
      <c r="I3104" s="1">
        <v>24</v>
      </c>
      <c r="J3104" s="1">
        <v>-19.75</v>
      </c>
      <c r="K3104" s="1">
        <v>-70.278000000000006</v>
      </c>
      <c r="L3104" s="1">
        <v>5</v>
      </c>
      <c r="M3104" s="1">
        <v>68.599999999999994</v>
      </c>
      <c r="N3104" s="1">
        <v>-19.995450000000002</v>
      </c>
      <c r="O3104" s="1">
        <v>-69.767070000000004</v>
      </c>
      <c r="P3104" s="1">
        <v>0</v>
      </c>
      <c r="Q3104" s="1">
        <v>418</v>
      </c>
      <c r="R3104" s="7">
        <v>2.8</v>
      </c>
      <c r="S3104" s="1">
        <v>177</v>
      </c>
      <c r="T3104" s="1">
        <v>21</v>
      </c>
      <c r="U3104" s="1">
        <v>-75</v>
      </c>
      <c r="V3104" s="1">
        <v>341</v>
      </c>
      <c r="W3104" s="1">
        <v>69</v>
      </c>
      <c r="X3104" s="1">
        <v>-96</v>
      </c>
      <c r="Y3104" s="1">
        <v>60.013725698909397</v>
      </c>
      <c r="Z3104" s="1">
        <v>91.146076559904301</v>
      </c>
      <c r="AA3104" s="1">
        <v>91.170768737792969</v>
      </c>
      <c r="AB3104" s="1" t="s">
        <v>3883</v>
      </c>
      <c r="AC3104" s="3">
        <v>50</v>
      </c>
      <c r="AD3104" s="3">
        <f>_xlfn.XLOOKUP(B3104,EVENTOS!B:B,EVENTOS!M:M,"--",0,1)</f>
        <v>577</v>
      </c>
      <c r="AE3104" s="3">
        <v>2</v>
      </c>
      <c r="AF3104" s="12">
        <f>_xlfn.XLOOKUP(C3104,ESTACIONES!B:B,ESTACIONES!N:N,0,0,1)</f>
        <v>3.6247955390389586</v>
      </c>
      <c r="AG3104">
        <f>_xlfn.XLOOKUP(A3104,'L y W'!A:A,'L y W'!B:B,0,0,1)</f>
        <v>0</v>
      </c>
      <c r="AH3104">
        <f>_xlfn.XLOOKUP(A3104,'L y W'!A:A,'L y W'!C:C,0,0,1)</f>
        <v>0</v>
      </c>
    </row>
    <row r="3105" spans="1:34" x14ac:dyDescent="0.3">
      <c r="A3105" s="1">
        <v>5882</v>
      </c>
      <c r="B3105" s="1" t="s">
        <v>3868</v>
      </c>
      <c r="C3105" s="1" t="s">
        <v>745</v>
      </c>
      <c r="D3105" s="1">
        <v>2019</v>
      </c>
      <c r="E3105" s="1">
        <v>5</v>
      </c>
      <c r="F3105" s="1">
        <v>17</v>
      </c>
      <c r="G3105" s="1">
        <v>14</v>
      </c>
      <c r="H3105" s="1">
        <v>16</v>
      </c>
      <c r="I3105" s="1">
        <v>24</v>
      </c>
      <c r="J3105" s="1">
        <v>-19.75</v>
      </c>
      <c r="K3105" s="1">
        <v>-70.278000000000006</v>
      </c>
      <c r="L3105" s="1">
        <v>5</v>
      </c>
      <c r="M3105" s="1">
        <v>68.599999999999994</v>
      </c>
      <c r="N3105" s="1">
        <v>-20.07067</v>
      </c>
      <c r="O3105" s="1">
        <v>-69.217219999999998</v>
      </c>
      <c r="P3105" s="1">
        <v>0</v>
      </c>
      <c r="Q3105" s="1">
        <v>732</v>
      </c>
      <c r="R3105" s="7">
        <v>10.01</v>
      </c>
      <c r="S3105" s="1">
        <v>177</v>
      </c>
      <c r="T3105" s="1">
        <v>21</v>
      </c>
      <c r="U3105" s="1">
        <v>-75</v>
      </c>
      <c r="V3105" s="1">
        <v>341</v>
      </c>
      <c r="W3105" s="1">
        <v>69</v>
      </c>
      <c r="X3105" s="1">
        <v>-96</v>
      </c>
      <c r="Y3105" s="1">
        <v>116.60492439844722</v>
      </c>
      <c r="Z3105" s="1">
        <v>135.28735489308522</v>
      </c>
      <c r="AA3105" s="1">
        <v>135.38130187988281</v>
      </c>
      <c r="AB3105" s="1" t="s">
        <v>3884</v>
      </c>
      <c r="AC3105" s="3">
        <v>71</v>
      </c>
      <c r="AD3105" s="3">
        <f>_xlfn.XLOOKUP(B3105,EVENTOS!B:B,EVENTOS!M:M,"--",0,1)</f>
        <v>577</v>
      </c>
      <c r="AE3105" s="3">
        <v>2</v>
      </c>
      <c r="AF3105" s="12">
        <f>_xlfn.XLOOKUP(C3105,ESTACIONES!B:B,ESTACIONES!N:N,0,0,1)</f>
        <v>5.6225792318664567</v>
      </c>
      <c r="AG3105">
        <f>_xlfn.XLOOKUP(A3105,'L y W'!A:A,'L y W'!B:B,0,0,1)</f>
        <v>0</v>
      </c>
      <c r="AH3105">
        <f>_xlfn.XLOOKUP(A3105,'L y W'!A:A,'L y W'!C:C,0,0,1)</f>
        <v>0</v>
      </c>
    </row>
    <row r="3106" spans="1:34" x14ac:dyDescent="0.3">
      <c r="A3106" s="1">
        <v>5883</v>
      </c>
      <c r="B3106" s="1" t="s">
        <v>3868</v>
      </c>
      <c r="C3106" s="1" t="s">
        <v>477</v>
      </c>
      <c r="D3106" s="1">
        <v>2019</v>
      </c>
      <c r="E3106" s="1">
        <v>5</v>
      </c>
      <c r="F3106" s="1">
        <v>17</v>
      </c>
      <c r="G3106" s="1">
        <v>14</v>
      </c>
      <c r="H3106" s="1">
        <v>16</v>
      </c>
      <c r="I3106" s="1">
        <v>24</v>
      </c>
      <c r="J3106" s="1">
        <v>-19.75</v>
      </c>
      <c r="K3106" s="1">
        <v>-70.278000000000006</v>
      </c>
      <c r="L3106" s="1">
        <v>5</v>
      </c>
      <c r="M3106" s="1">
        <v>68.599999999999994</v>
      </c>
      <c r="N3106" s="1">
        <v>-20.2393</v>
      </c>
      <c r="O3106" s="1">
        <v>-70.05395</v>
      </c>
      <c r="P3106" s="1">
        <v>692</v>
      </c>
      <c r="Q3106" s="1">
        <v>1003</v>
      </c>
      <c r="R3106" s="7">
        <v>9.5714285714285712</v>
      </c>
      <c r="S3106" s="1">
        <v>177</v>
      </c>
      <c r="T3106" s="1">
        <v>21</v>
      </c>
      <c r="U3106" s="1">
        <v>-75</v>
      </c>
      <c r="V3106" s="1">
        <v>341</v>
      </c>
      <c r="W3106" s="1">
        <v>69</v>
      </c>
      <c r="X3106" s="1">
        <v>-96</v>
      </c>
      <c r="Y3106" s="1">
        <v>59.024420842841877</v>
      </c>
      <c r="Z3106" s="1">
        <v>91.02342291868014</v>
      </c>
      <c r="AA3106" s="1">
        <v>90.505142211914063</v>
      </c>
      <c r="AB3106" s="1" t="s">
        <v>3885</v>
      </c>
      <c r="AC3106" s="3">
        <v>54</v>
      </c>
      <c r="AD3106" s="3">
        <f>_xlfn.XLOOKUP(B3106,EVENTOS!B:B,EVENTOS!M:M,"--",0,1)</f>
        <v>577</v>
      </c>
      <c r="AE3106" s="3">
        <v>2</v>
      </c>
      <c r="AF3106" s="12">
        <f>_xlfn.XLOOKUP(C3106,ESTACIONES!B:B,ESTACIONES!N:N,0,0,1)</f>
        <v>1.5334993142356375</v>
      </c>
      <c r="AG3106">
        <f>_xlfn.XLOOKUP(A3106,'L y W'!A:A,'L y W'!B:B,0,0,1)</f>
        <v>0</v>
      </c>
      <c r="AH3106">
        <f>_xlfn.XLOOKUP(A3106,'L y W'!A:A,'L y W'!C:C,0,0,1)</f>
        <v>0</v>
      </c>
    </row>
    <row r="3107" spans="1:34" x14ac:dyDescent="0.3">
      <c r="A3107" s="1">
        <v>5884</v>
      </c>
      <c r="B3107" s="1" t="s">
        <v>3868</v>
      </c>
      <c r="C3107" s="1" t="s">
        <v>2531</v>
      </c>
      <c r="D3107" s="1">
        <v>2019</v>
      </c>
      <c r="E3107" s="1">
        <v>5</v>
      </c>
      <c r="F3107" s="1">
        <v>17</v>
      </c>
      <c r="G3107" s="1">
        <v>14</v>
      </c>
      <c r="H3107" s="1">
        <v>16</v>
      </c>
      <c r="I3107" s="1">
        <v>24</v>
      </c>
      <c r="J3107" s="1">
        <v>-19.75</v>
      </c>
      <c r="K3107" s="1">
        <v>-70.278000000000006</v>
      </c>
      <c r="L3107" s="1">
        <v>5</v>
      </c>
      <c r="M3107" s="1">
        <v>68.599999999999994</v>
      </c>
      <c r="N3107" s="1">
        <v>-20.539200000000001</v>
      </c>
      <c r="O3107" s="1">
        <v>-70.177633</v>
      </c>
      <c r="P3107" s="1">
        <v>0</v>
      </c>
      <c r="Q3107" s="1">
        <v>1545</v>
      </c>
      <c r="R3107" s="7">
        <v>8.4499999999999993</v>
      </c>
      <c r="S3107" s="1">
        <v>177</v>
      </c>
      <c r="T3107" s="1">
        <v>21</v>
      </c>
      <c r="U3107" s="1">
        <v>-75</v>
      </c>
      <c r="V3107" s="1">
        <v>341</v>
      </c>
      <c r="W3107" s="1">
        <v>69</v>
      </c>
      <c r="X3107" s="1">
        <v>-96</v>
      </c>
      <c r="Y3107" s="1">
        <v>87.997153838948037</v>
      </c>
      <c r="Z3107" s="1">
        <v>111.57714409212797</v>
      </c>
      <c r="AA3107" s="1">
        <v>111.57383728027339</v>
      </c>
      <c r="AB3107" s="1" t="s">
        <v>3886</v>
      </c>
      <c r="AC3107" s="3">
        <v>151</v>
      </c>
      <c r="AD3107" s="3">
        <f>_xlfn.XLOOKUP(B3107,EVENTOS!B:B,EVENTOS!M:M,"--",0,1)</f>
        <v>577</v>
      </c>
      <c r="AE3107" s="3">
        <v>2</v>
      </c>
      <c r="AF3107" s="12">
        <f>_xlfn.XLOOKUP(C3107,ESTACIONES!B:B,ESTACIONES!N:N,0,0,1)</f>
        <v>2.459598933033873</v>
      </c>
      <c r="AG3107">
        <f>_xlfn.XLOOKUP(A3107,'L y W'!A:A,'L y W'!B:B,0,0,1)</f>
        <v>0</v>
      </c>
      <c r="AH3107">
        <f>_xlfn.XLOOKUP(A3107,'L y W'!A:A,'L y W'!C:C,0,0,1)</f>
        <v>0</v>
      </c>
    </row>
    <row r="3108" spans="1:34" x14ac:dyDescent="0.3">
      <c r="A3108" s="1">
        <v>589</v>
      </c>
      <c r="B3108" s="1" t="s">
        <v>3793</v>
      </c>
      <c r="C3108" s="1" t="s">
        <v>2155</v>
      </c>
      <c r="D3108" s="1">
        <v>2014</v>
      </c>
      <c r="E3108" s="1">
        <v>7</v>
      </c>
      <c r="F3108" s="1">
        <v>23</v>
      </c>
      <c r="G3108" s="1">
        <v>21</v>
      </c>
      <c r="H3108" s="1">
        <v>39</v>
      </c>
      <c r="I3108" s="1">
        <v>8</v>
      </c>
      <c r="J3108" s="1">
        <v>-20.238</v>
      </c>
      <c r="K3108" s="1">
        <v>-68.739999999999995</v>
      </c>
      <c r="L3108" s="1">
        <v>5.5</v>
      </c>
      <c r="M3108" s="1">
        <v>122</v>
      </c>
      <c r="N3108" s="1">
        <v>-20.270499999999998</v>
      </c>
      <c r="O3108" s="1">
        <v>-70.131100000000004</v>
      </c>
      <c r="P3108" s="1">
        <v>0</v>
      </c>
      <c r="Q3108" s="1">
        <v>715</v>
      </c>
      <c r="R3108" s="7">
        <v>5.97</v>
      </c>
      <c r="S3108" s="1">
        <v>212</v>
      </c>
      <c r="T3108" s="1">
        <v>36</v>
      </c>
      <c r="U3108" s="1">
        <v>-30</v>
      </c>
      <c r="V3108" s="1">
        <v>327</v>
      </c>
      <c r="W3108" s="1">
        <v>73</v>
      </c>
      <c r="X3108" s="1">
        <v>-122</v>
      </c>
      <c r="Y3108" s="1">
        <v>145.38350355360078</v>
      </c>
      <c r="Z3108" s="1">
        <v>189.79031351868264</v>
      </c>
      <c r="AA3108" s="1">
        <v>192.31</v>
      </c>
      <c r="AB3108" s="1" t="s">
        <v>3887</v>
      </c>
      <c r="AC3108" s="3">
        <v>124</v>
      </c>
      <c r="AD3108" s="3">
        <f>_xlfn.XLOOKUP(B3108,EVENTOS!B:B,EVENTOS!M:M,"--",0,1)</f>
        <v>567</v>
      </c>
      <c r="AE3108" s="3">
        <v>2</v>
      </c>
      <c r="AF3108" s="12">
        <f>_xlfn.XLOOKUP(C3108,ESTACIONES!B:B,ESTACIONES!N:N,0,0,1)</f>
        <v>2.2158768167534104</v>
      </c>
      <c r="AG3108">
        <f>_xlfn.XLOOKUP(A3108,'L y W'!A:A,'L y W'!B:B,0,0,1)</f>
        <v>0</v>
      </c>
      <c r="AH3108">
        <f>_xlfn.XLOOKUP(A3108,'L y W'!A:A,'L y W'!C:C,0,0,1)</f>
        <v>0</v>
      </c>
    </row>
    <row r="3109" spans="1:34" x14ac:dyDescent="0.3">
      <c r="A3109" s="1">
        <v>5891</v>
      </c>
      <c r="B3109" s="1" t="s">
        <v>3888</v>
      </c>
      <c r="C3109" s="1" t="s">
        <v>2782</v>
      </c>
      <c r="D3109" s="1">
        <v>2019</v>
      </c>
      <c r="E3109" s="1">
        <v>5</v>
      </c>
      <c r="F3109" s="1">
        <v>20</v>
      </c>
      <c r="G3109" s="1">
        <v>11</v>
      </c>
      <c r="H3109" s="1">
        <v>18</v>
      </c>
      <c r="I3109" s="1">
        <v>32</v>
      </c>
      <c r="J3109" s="1">
        <v>-31.486999999999998</v>
      </c>
      <c r="K3109" s="1">
        <v>-70.234999999999999</v>
      </c>
      <c r="L3109" s="1">
        <v>5.6</v>
      </c>
      <c r="M3109" s="1">
        <v>133.69999999999999</v>
      </c>
      <c r="N3109" s="1">
        <v>-31.187277999999999</v>
      </c>
      <c r="O3109" s="1">
        <v>-71.000805999999997</v>
      </c>
      <c r="P3109" s="1">
        <v>922</v>
      </c>
      <c r="Q3109" s="1">
        <v>827</v>
      </c>
      <c r="R3109" s="7">
        <v>1.63</v>
      </c>
      <c r="S3109" s="1">
        <v>277</v>
      </c>
      <c r="T3109" s="1">
        <v>65</v>
      </c>
      <c r="U3109" s="1">
        <v>-13</v>
      </c>
      <c r="V3109" s="1">
        <v>13</v>
      </c>
      <c r="W3109" s="1">
        <v>79</v>
      </c>
      <c r="X3109" s="1">
        <v>-154</v>
      </c>
      <c r="Y3109" s="1">
        <v>80.097909883600067</v>
      </c>
      <c r="Z3109" s="1">
        <v>156.64851755353868</v>
      </c>
      <c r="AA3109" s="1">
        <v>155.8041076660156</v>
      </c>
      <c r="AB3109" s="1" t="s">
        <v>3889</v>
      </c>
      <c r="AC3109" s="3">
        <v>157</v>
      </c>
      <c r="AD3109" s="3">
        <f>_xlfn.XLOOKUP(B3109,EVENTOS!B:B,EVENTOS!M:M,"--",0,1)</f>
        <v>578</v>
      </c>
      <c r="AE3109" s="3">
        <v>2</v>
      </c>
      <c r="AF3109" s="12">
        <f>_xlfn.XLOOKUP(C3109,ESTACIONES!B:B,ESTACIONES!N:N,0,0,1)</f>
        <v>3.338895831735742</v>
      </c>
      <c r="AG3109">
        <f>_xlfn.XLOOKUP(A3109,'L y W'!A:A,'L y W'!B:B,0,0,1)</f>
        <v>0</v>
      </c>
      <c r="AH3109">
        <f>_xlfn.XLOOKUP(A3109,'L y W'!A:A,'L y W'!C:C,0,0,1)</f>
        <v>0</v>
      </c>
    </row>
    <row r="3110" spans="1:34" x14ac:dyDescent="0.3">
      <c r="A3110" s="1">
        <v>5892</v>
      </c>
      <c r="B3110" s="1" t="s">
        <v>3888</v>
      </c>
      <c r="C3110" s="1" t="s">
        <v>107</v>
      </c>
      <c r="D3110" s="1">
        <v>2019</v>
      </c>
      <c r="E3110" s="1">
        <v>5</v>
      </c>
      <c r="F3110" s="1">
        <v>20</v>
      </c>
      <c r="G3110" s="1">
        <v>11</v>
      </c>
      <c r="H3110" s="1">
        <v>18</v>
      </c>
      <c r="I3110" s="1">
        <v>32</v>
      </c>
      <c r="J3110" s="1">
        <v>-31.486999999999998</v>
      </c>
      <c r="K3110" s="1">
        <v>-70.234999999999999</v>
      </c>
      <c r="L3110" s="1">
        <v>5.6</v>
      </c>
      <c r="M3110" s="1">
        <v>133.69999999999999</v>
      </c>
      <c r="N3110" s="1">
        <v>-29.510639999999999</v>
      </c>
      <c r="O3110" s="1">
        <v>-71.200360000000003</v>
      </c>
      <c r="P3110" s="1">
        <v>0</v>
      </c>
      <c r="Q3110" s="1">
        <v>576</v>
      </c>
      <c r="R3110" s="7">
        <v>5.77</v>
      </c>
      <c r="S3110" s="1">
        <v>277</v>
      </c>
      <c r="T3110" s="1">
        <v>65</v>
      </c>
      <c r="U3110" s="1">
        <v>-13</v>
      </c>
      <c r="V3110" s="1">
        <v>13</v>
      </c>
      <c r="W3110" s="1">
        <v>79</v>
      </c>
      <c r="X3110" s="1">
        <v>-154</v>
      </c>
      <c r="Y3110" s="1">
        <v>237.89095838743413</v>
      </c>
      <c r="Z3110" s="1">
        <v>272.8878855546576</v>
      </c>
      <c r="AA3110" s="1">
        <v>272.59390258789063</v>
      </c>
      <c r="AB3110" s="1" t="s">
        <v>3890</v>
      </c>
      <c r="AC3110" s="3">
        <v>19</v>
      </c>
      <c r="AD3110" s="3">
        <f>_xlfn.XLOOKUP(B3110,EVENTOS!B:B,EVENTOS!M:M,"--",0,1)</f>
        <v>578</v>
      </c>
      <c r="AE3110" s="3">
        <v>2</v>
      </c>
      <c r="AF3110" s="12">
        <f>_xlfn.XLOOKUP(C3110,ESTACIONES!B:B,ESTACIONES!N:N,0,0,1)</f>
        <v>3.0510064704910347</v>
      </c>
      <c r="AG3110">
        <f>_xlfn.XLOOKUP(A3110,'L y W'!A:A,'L y W'!B:B,0,0,1)</f>
        <v>0</v>
      </c>
      <c r="AH3110">
        <f>_xlfn.XLOOKUP(A3110,'L y W'!A:A,'L y W'!C:C,0,0,1)</f>
        <v>0</v>
      </c>
    </row>
    <row r="3111" spans="1:34" x14ac:dyDescent="0.3">
      <c r="A3111" s="1">
        <v>5893</v>
      </c>
      <c r="B3111" s="1" t="s">
        <v>3888</v>
      </c>
      <c r="C3111" s="1" t="s">
        <v>47</v>
      </c>
      <c r="D3111" s="1">
        <v>2019</v>
      </c>
      <c r="E3111" s="1">
        <v>5</v>
      </c>
      <c r="F3111" s="1">
        <v>20</v>
      </c>
      <c r="G3111" s="1">
        <v>11</v>
      </c>
      <c r="H3111" s="1">
        <v>18</v>
      </c>
      <c r="I3111" s="1">
        <v>32</v>
      </c>
      <c r="J3111" s="1">
        <v>-31.486999999999998</v>
      </c>
      <c r="K3111" s="1">
        <v>-70.234999999999999</v>
      </c>
      <c r="L3111" s="1">
        <v>5.6</v>
      </c>
      <c r="M3111" s="1">
        <v>133.69999999999999</v>
      </c>
      <c r="N3111" s="1">
        <v>-30.696472</v>
      </c>
      <c r="O3111" s="1">
        <v>-70.958888999999999</v>
      </c>
      <c r="P3111" s="1">
        <v>0</v>
      </c>
      <c r="Q3111" s="1">
        <v>402</v>
      </c>
      <c r="R3111" s="7">
        <v>3.22</v>
      </c>
      <c r="S3111" s="1">
        <v>277</v>
      </c>
      <c r="T3111" s="1">
        <v>65</v>
      </c>
      <c r="U3111" s="1">
        <v>-13</v>
      </c>
      <c r="V3111" s="1">
        <v>13</v>
      </c>
      <c r="W3111" s="1">
        <v>79</v>
      </c>
      <c r="X3111" s="1">
        <v>-154</v>
      </c>
      <c r="Y3111" s="1">
        <v>111.58934438033076</v>
      </c>
      <c r="Z3111" s="1">
        <v>174.14899304685071</v>
      </c>
      <c r="AA3111" s="1">
        <v>174.0380554199219</v>
      </c>
      <c r="AB3111" s="1" t="s">
        <v>3891</v>
      </c>
      <c r="AC3111" s="3">
        <v>6</v>
      </c>
      <c r="AD3111" s="3">
        <f>_xlfn.XLOOKUP(B3111,EVENTOS!B:B,EVENTOS!M:M,"--",0,1)</f>
        <v>578</v>
      </c>
      <c r="AE3111" s="3">
        <v>2</v>
      </c>
      <c r="AF3111" s="12">
        <f>_xlfn.XLOOKUP(C3111,ESTACIONES!B:B,ESTACIONES!N:N,0,0,1)</f>
        <v>2.3463047993698694</v>
      </c>
      <c r="AG3111">
        <f>_xlfn.XLOOKUP(A3111,'L y W'!A:A,'L y W'!B:B,0,0,1)</f>
        <v>0</v>
      </c>
      <c r="AH3111">
        <f>_xlfn.XLOOKUP(A3111,'L y W'!A:A,'L y W'!C:C,0,0,1)</f>
        <v>0</v>
      </c>
    </row>
    <row r="3112" spans="1:34" x14ac:dyDescent="0.3">
      <c r="A3112" s="1">
        <v>5897</v>
      </c>
      <c r="B3112" s="1" t="s">
        <v>3888</v>
      </c>
      <c r="C3112" s="1" t="s">
        <v>3033</v>
      </c>
      <c r="D3112" s="1">
        <v>2019</v>
      </c>
      <c r="E3112" s="1">
        <v>5</v>
      </c>
      <c r="F3112" s="1">
        <v>20</v>
      </c>
      <c r="G3112" s="1">
        <v>11</v>
      </c>
      <c r="H3112" s="1">
        <v>18</v>
      </c>
      <c r="I3112" s="1">
        <v>32</v>
      </c>
      <c r="J3112" s="1">
        <v>-31.486999999999998</v>
      </c>
      <c r="K3112" s="1">
        <v>-70.234999999999999</v>
      </c>
      <c r="L3112" s="1">
        <v>5.6</v>
      </c>
      <c r="M3112" s="1">
        <v>133.69999999999999</v>
      </c>
      <c r="N3112" s="1">
        <v>-29.87914</v>
      </c>
      <c r="O3112" s="1">
        <v>-71.271379999999994</v>
      </c>
      <c r="P3112" s="1">
        <v>34</v>
      </c>
      <c r="Q3112" s="1">
        <v>281</v>
      </c>
      <c r="R3112" s="7">
        <v>1.3</v>
      </c>
      <c r="S3112" s="1">
        <v>277</v>
      </c>
      <c r="T3112" s="1">
        <v>65</v>
      </c>
      <c r="U3112" s="1">
        <v>-13</v>
      </c>
      <c r="V3112" s="1">
        <v>13</v>
      </c>
      <c r="W3112" s="1">
        <v>79</v>
      </c>
      <c r="X3112" s="1">
        <v>-154</v>
      </c>
      <c r="Y3112" s="1">
        <v>204.04520182686096</v>
      </c>
      <c r="Z3112" s="1">
        <v>243.9656269734825</v>
      </c>
      <c r="AA3112" s="1">
        <v>243.6265869140625</v>
      </c>
      <c r="AB3112" s="1" t="s">
        <v>3892</v>
      </c>
      <c r="AC3112" s="3">
        <v>167</v>
      </c>
      <c r="AD3112" s="3">
        <f>_xlfn.XLOOKUP(B3112,EVENTOS!B:B,EVENTOS!M:M,"--",0,1)</f>
        <v>578</v>
      </c>
      <c r="AE3112" s="3">
        <v>2</v>
      </c>
      <c r="AF3112" s="12">
        <f>_xlfn.XLOOKUP(C3112,ESTACIONES!B:B,ESTACIONES!N:N,0,0,1)</f>
        <v>5.5979427813837539</v>
      </c>
      <c r="AG3112">
        <f>_xlfn.XLOOKUP(A3112,'L y W'!A:A,'L y W'!B:B,0,0,1)</f>
        <v>0</v>
      </c>
      <c r="AH3112">
        <f>_xlfn.XLOOKUP(A3112,'L y W'!A:A,'L y W'!C:C,0,0,1)</f>
        <v>0</v>
      </c>
    </row>
    <row r="3113" spans="1:34" x14ac:dyDescent="0.3">
      <c r="A3113" s="1">
        <v>5899</v>
      </c>
      <c r="B3113" s="1" t="s">
        <v>3888</v>
      </c>
      <c r="C3113" s="1" t="s">
        <v>3124</v>
      </c>
      <c r="D3113" s="1">
        <v>2019</v>
      </c>
      <c r="E3113" s="1">
        <v>5</v>
      </c>
      <c r="F3113" s="1">
        <v>20</v>
      </c>
      <c r="G3113" s="1">
        <v>11</v>
      </c>
      <c r="H3113" s="1">
        <v>18</v>
      </c>
      <c r="I3113" s="1">
        <v>32</v>
      </c>
      <c r="J3113" s="1">
        <v>-31.486999999999998</v>
      </c>
      <c r="K3113" s="1">
        <v>-70.234999999999999</v>
      </c>
      <c r="L3113" s="1">
        <v>5.6</v>
      </c>
      <c r="M3113" s="1">
        <v>133.69999999999999</v>
      </c>
      <c r="N3113" s="1">
        <v>-31.898700000000002</v>
      </c>
      <c r="O3113" s="1">
        <v>-71.492767000000001</v>
      </c>
      <c r="P3113" s="1">
        <v>0</v>
      </c>
      <c r="Q3113" s="1">
        <v>404</v>
      </c>
      <c r="R3113" s="7">
        <v>1.35</v>
      </c>
      <c r="S3113" s="1">
        <v>277</v>
      </c>
      <c r="T3113" s="1">
        <v>65</v>
      </c>
      <c r="U3113" s="1">
        <v>-13</v>
      </c>
      <c r="V3113" s="1">
        <v>13</v>
      </c>
      <c r="W3113" s="1">
        <v>79</v>
      </c>
      <c r="X3113" s="1">
        <v>-154</v>
      </c>
      <c r="Y3113" s="1">
        <v>127.6830357127792</v>
      </c>
      <c r="Z3113" s="1">
        <v>184.87468082144414</v>
      </c>
      <c r="AA3113" s="1">
        <v>185.04673767089841</v>
      </c>
      <c r="AB3113" s="1" t="s">
        <v>3893</v>
      </c>
      <c r="AC3113" s="3">
        <v>168</v>
      </c>
      <c r="AD3113" s="3">
        <f>_xlfn.XLOOKUP(B3113,EVENTOS!B:B,EVENTOS!M:M,"--",0,1)</f>
        <v>578</v>
      </c>
      <c r="AE3113" s="3">
        <v>2</v>
      </c>
      <c r="AF3113" s="12">
        <f>_xlfn.XLOOKUP(C3113,ESTACIONES!B:B,ESTACIONES!N:N,0,0,1)</f>
        <v>2.4044748160923235</v>
      </c>
      <c r="AG3113">
        <f>_xlfn.XLOOKUP(A3113,'L y W'!A:A,'L y W'!B:B,0,0,1)</f>
        <v>0</v>
      </c>
      <c r="AH3113">
        <f>_xlfn.XLOOKUP(A3113,'L y W'!A:A,'L y W'!C:C,0,0,1)</f>
        <v>0</v>
      </c>
    </row>
    <row r="3114" spans="1:34" x14ac:dyDescent="0.3">
      <c r="A3114" s="1">
        <v>59</v>
      </c>
      <c r="B3114" s="1" t="s">
        <v>3633</v>
      </c>
      <c r="C3114" s="1" t="s">
        <v>563</v>
      </c>
      <c r="D3114" s="1">
        <v>2013</v>
      </c>
      <c r="E3114" s="1">
        <v>10</v>
      </c>
      <c r="F3114" s="1">
        <v>31</v>
      </c>
      <c r="G3114" s="1">
        <v>23</v>
      </c>
      <c r="H3114" s="1">
        <v>3</v>
      </c>
      <c r="I3114" s="1">
        <v>58</v>
      </c>
      <c r="J3114" s="1">
        <v>-30.372</v>
      </c>
      <c r="K3114" s="1">
        <v>-71.501000000000005</v>
      </c>
      <c r="L3114" s="1">
        <v>6.5</v>
      </c>
      <c r="M3114" s="1">
        <v>52</v>
      </c>
      <c r="N3114" s="1">
        <v>-31.633614000000001</v>
      </c>
      <c r="O3114" s="1">
        <v>-71.167500000000004</v>
      </c>
      <c r="P3114" s="1">
        <v>319</v>
      </c>
      <c r="Q3114" s="1">
        <v>654</v>
      </c>
      <c r="R3114" s="7">
        <v>5.32</v>
      </c>
      <c r="S3114" s="1">
        <v>5</v>
      </c>
      <c r="T3114" s="1">
        <v>28</v>
      </c>
      <c r="U3114" s="1">
        <v>98</v>
      </c>
      <c r="V3114" s="1">
        <v>175</v>
      </c>
      <c r="W3114" s="1">
        <v>62</v>
      </c>
      <c r="X3114" s="1">
        <v>85</v>
      </c>
      <c r="Y3114" s="1">
        <v>143.45456127070332</v>
      </c>
      <c r="Z3114" s="1">
        <v>152.69737689420199</v>
      </c>
      <c r="AA3114" s="1">
        <v>143.2520446777344</v>
      </c>
      <c r="AB3114" s="1" t="s">
        <v>3894</v>
      </c>
      <c r="AC3114" s="3">
        <v>65</v>
      </c>
      <c r="AD3114" s="3">
        <f>_xlfn.XLOOKUP(B3114,EVENTOS!B:B,EVENTOS!M:M,"--",0,1)</f>
        <v>545</v>
      </c>
      <c r="AE3114" s="3">
        <v>1</v>
      </c>
      <c r="AF3114" s="12">
        <f>_xlfn.XLOOKUP(C3114,ESTACIONES!B:B,ESTACIONES!N:N,0,0,1)</f>
        <v>2.6040084152738801</v>
      </c>
      <c r="AG3114">
        <f>_xlfn.XLOOKUP(A3114,'L y W'!A:A,'L y W'!B:B,0,0,1)</f>
        <v>19.860949173573722</v>
      </c>
      <c r="AH3114">
        <f>_xlfn.XLOOKUP(A3114,'L y W'!A:A,'L y W'!C:C,0,0,1)</f>
        <v>14.404560102463773</v>
      </c>
    </row>
    <row r="3115" spans="1:34" x14ac:dyDescent="0.3">
      <c r="A3115" s="1">
        <v>590</v>
      </c>
      <c r="B3115" s="1" t="s">
        <v>3895</v>
      </c>
      <c r="C3115" s="1" t="s">
        <v>473</v>
      </c>
      <c r="D3115" s="1">
        <v>2014</v>
      </c>
      <c r="E3115" s="1">
        <v>7</v>
      </c>
      <c r="F3115" s="1">
        <v>29</v>
      </c>
      <c r="G3115" s="1">
        <v>0</v>
      </c>
      <c r="H3115" s="1">
        <v>47</v>
      </c>
      <c r="I3115" s="1">
        <v>18</v>
      </c>
      <c r="J3115" s="1">
        <v>-20.132000000000001</v>
      </c>
      <c r="K3115" s="1">
        <v>-70.477999999999994</v>
      </c>
      <c r="L3115" s="1">
        <v>4.5999999999999996</v>
      </c>
      <c r="M3115" s="1">
        <v>32.5</v>
      </c>
      <c r="N3115" s="1">
        <v>-20.27291</v>
      </c>
      <c r="O3115" s="1">
        <v>-70.122309999999999</v>
      </c>
      <c r="P3115" s="1">
        <v>0</v>
      </c>
      <c r="Q3115" s="1">
        <v>725</v>
      </c>
      <c r="R3115" s="7">
        <v>1.36</v>
      </c>
      <c r="S3115" s="1" t="s">
        <v>38</v>
      </c>
      <c r="T3115" s="1" t="s">
        <v>38</v>
      </c>
      <c r="U3115" s="1" t="s">
        <v>38</v>
      </c>
      <c r="V3115" s="1" t="s">
        <v>38</v>
      </c>
      <c r="W3115" s="1" t="s">
        <v>38</v>
      </c>
      <c r="X3115" s="1" t="s">
        <v>38</v>
      </c>
      <c r="Y3115" s="1">
        <v>40.314551214302782</v>
      </c>
      <c r="Z3115" s="1">
        <v>51.783327815143764</v>
      </c>
      <c r="AA3115" s="1">
        <v>51.783327815143764</v>
      </c>
      <c r="AB3115" s="1" t="s">
        <v>3896</v>
      </c>
      <c r="AC3115" s="3">
        <v>53</v>
      </c>
      <c r="AD3115" s="3">
        <f>_xlfn.XLOOKUP(B3115,EVENTOS!B:B,EVENTOS!M:M,"--",0,1)</f>
        <v>579</v>
      </c>
      <c r="AE3115" s="3">
        <v>1</v>
      </c>
      <c r="AF3115" s="12">
        <f>_xlfn.XLOOKUP(C3115,ESTACIONES!B:B,ESTACIONES!N:N,0,0,1)</f>
        <v>3.8168177816451578</v>
      </c>
      <c r="AG3115" t="e">
        <f>_xlfn.XLOOKUP(A3115,'L y W'!A:A,'L y W'!B:B,0,0,1)</f>
        <v>#N/A</v>
      </c>
      <c r="AH3115" t="e">
        <f>_xlfn.XLOOKUP(A3115,'L y W'!A:A,'L y W'!C:C,0,0,1)</f>
        <v>#N/A</v>
      </c>
    </row>
    <row r="3116" spans="1:34" x14ac:dyDescent="0.3">
      <c r="A3116" s="1">
        <v>5900</v>
      </c>
      <c r="B3116" s="1" t="s">
        <v>3888</v>
      </c>
      <c r="C3116" s="1" t="s">
        <v>2800</v>
      </c>
      <c r="D3116" s="1">
        <v>2019</v>
      </c>
      <c r="E3116" s="1">
        <v>5</v>
      </c>
      <c r="F3116" s="1">
        <v>20</v>
      </c>
      <c r="G3116" s="1">
        <v>11</v>
      </c>
      <c r="H3116" s="1">
        <v>18</v>
      </c>
      <c r="I3116" s="1">
        <v>32</v>
      </c>
      <c r="J3116" s="1">
        <v>-31.486999999999998</v>
      </c>
      <c r="K3116" s="1">
        <v>-70.234999999999999</v>
      </c>
      <c r="L3116" s="1">
        <v>5.6</v>
      </c>
      <c r="M3116" s="1">
        <v>133.69999999999999</v>
      </c>
      <c r="N3116" s="1">
        <v>-30.601056</v>
      </c>
      <c r="O3116" s="1">
        <v>-71.201131000000004</v>
      </c>
      <c r="P3116" s="1">
        <v>197</v>
      </c>
      <c r="Q3116" s="1">
        <v>799</v>
      </c>
      <c r="R3116" s="7">
        <v>1.1000000000000001</v>
      </c>
      <c r="S3116" s="1">
        <v>277</v>
      </c>
      <c r="T3116" s="1">
        <v>65</v>
      </c>
      <c r="U3116" s="1">
        <v>-13</v>
      </c>
      <c r="V3116" s="1">
        <v>13</v>
      </c>
      <c r="W3116" s="1">
        <v>79</v>
      </c>
      <c r="X3116" s="1">
        <v>-154</v>
      </c>
      <c r="Y3116" s="1">
        <v>134.7351669766085</v>
      </c>
      <c r="Z3116" s="1">
        <v>189.95255152067469</v>
      </c>
      <c r="AA3116" s="1">
        <v>189.6102600097656</v>
      </c>
      <c r="AB3116" s="1" t="s">
        <v>3897</v>
      </c>
      <c r="AC3116" s="3">
        <v>158</v>
      </c>
      <c r="AD3116" s="3">
        <f>_xlfn.XLOOKUP(B3116,EVENTOS!B:B,EVENTOS!M:M,"--",0,1)</f>
        <v>578</v>
      </c>
      <c r="AE3116" s="3">
        <v>2</v>
      </c>
      <c r="AF3116" s="12">
        <f>_xlfn.XLOOKUP(C3116,ESTACIONES!B:B,ESTACIONES!N:N,0,0,1)</f>
        <v>2.4133977856306723</v>
      </c>
      <c r="AG3116">
        <f>_xlfn.XLOOKUP(A3116,'L y W'!A:A,'L y W'!B:B,0,0,1)</f>
        <v>0</v>
      </c>
      <c r="AH3116">
        <f>_xlfn.XLOOKUP(A3116,'L y W'!A:A,'L y W'!C:C,0,0,1)</f>
        <v>0</v>
      </c>
    </row>
    <row r="3117" spans="1:34" x14ac:dyDescent="0.3">
      <c r="A3117" s="1">
        <v>5901</v>
      </c>
      <c r="B3117" s="1" t="s">
        <v>3888</v>
      </c>
      <c r="C3117" s="1" t="s">
        <v>55</v>
      </c>
      <c r="D3117" s="1">
        <v>2019</v>
      </c>
      <c r="E3117" s="1">
        <v>5</v>
      </c>
      <c r="F3117" s="1">
        <v>20</v>
      </c>
      <c r="G3117" s="1">
        <v>11</v>
      </c>
      <c r="H3117" s="1">
        <v>18</v>
      </c>
      <c r="I3117" s="1">
        <v>32</v>
      </c>
      <c r="J3117" s="1">
        <v>-31.486999999999998</v>
      </c>
      <c r="K3117" s="1">
        <v>-70.234999999999999</v>
      </c>
      <c r="L3117" s="1">
        <v>5.6</v>
      </c>
      <c r="M3117" s="1">
        <v>133.69999999999999</v>
      </c>
      <c r="N3117" s="1">
        <v>-30.854861</v>
      </c>
      <c r="O3117" s="1">
        <v>-70.707333000000006</v>
      </c>
      <c r="P3117" s="1">
        <v>903</v>
      </c>
      <c r="Q3117" s="1">
        <v>578</v>
      </c>
      <c r="R3117" s="7">
        <v>6.51</v>
      </c>
      <c r="S3117" s="1">
        <v>277</v>
      </c>
      <c r="T3117" s="1">
        <v>65</v>
      </c>
      <c r="U3117" s="1">
        <v>-13</v>
      </c>
      <c r="V3117" s="1">
        <v>13</v>
      </c>
      <c r="W3117" s="1">
        <v>79</v>
      </c>
      <c r="X3117" s="1">
        <v>-154</v>
      </c>
      <c r="Y3117" s="1">
        <v>83.305067861659609</v>
      </c>
      <c r="Z3117" s="1">
        <v>158.29624739846398</v>
      </c>
      <c r="AA3117" s="1">
        <v>157.48773193359381</v>
      </c>
      <c r="AB3117" s="1" t="s">
        <v>3898</v>
      </c>
      <c r="AC3117" s="3">
        <v>10</v>
      </c>
      <c r="AD3117" s="3">
        <f>_xlfn.XLOOKUP(B3117,EVENTOS!B:B,EVENTOS!M:M,"--",0,1)</f>
        <v>578</v>
      </c>
      <c r="AE3117" s="3">
        <v>2</v>
      </c>
      <c r="AF3117" s="12">
        <f>_xlfn.XLOOKUP(C3117,ESTACIONES!B:B,ESTACIONES!N:N,0,0,1)</f>
        <v>2.2846908786089335</v>
      </c>
      <c r="AG3117">
        <f>_xlfn.XLOOKUP(A3117,'L y W'!A:A,'L y W'!B:B,0,0,1)</f>
        <v>0</v>
      </c>
      <c r="AH3117">
        <f>_xlfn.XLOOKUP(A3117,'L y W'!A:A,'L y W'!C:C,0,0,1)</f>
        <v>0</v>
      </c>
    </row>
    <row r="3118" spans="1:34" x14ac:dyDescent="0.3">
      <c r="A3118" s="1">
        <v>5902</v>
      </c>
      <c r="B3118" s="1" t="s">
        <v>3888</v>
      </c>
      <c r="C3118" s="1" t="s">
        <v>470</v>
      </c>
      <c r="D3118" s="1">
        <v>2019</v>
      </c>
      <c r="E3118" s="1">
        <v>5</v>
      </c>
      <c r="F3118" s="1">
        <v>20</v>
      </c>
      <c r="G3118" s="1">
        <v>11</v>
      </c>
      <c r="H3118" s="1">
        <v>18</v>
      </c>
      <c r="I3118" s="1">
        <v>32</v>
      </c>
      <c r="J3118" s="1">
        <v>-31.486999999999998</v>
      </c>
      <c r="K3118" s="1">
        <v>-70.234999999999999</v>
      </c>
      <c r="L3118" s="1">
        <v>5.6</v>
      </c>
      <c r="M3118" s="1">
        <v>133.69999999999999</v>
      </c>
      <c r="N3118" s="1">
        <v>-31.203700000000001</v>
      </c>
      <c r="O3118" s="1">
        <v>-71.000299999999996</v>
      </c>
      <c r="P3118" s="1">
        <v>0</v>
      </c>
      <c r="Q3118" s="1">
        <v>555</v>
      </c>
      <c r="R3118" s="7">
        <v>4.4800000000000004</v>
      </c>
      <c r="S3118" s="1">
        <v>277</v>
      </c>
      <c r="T3118" s="1">
        <v>65</v>
      </c>
      <c r="U3118" s="1">
        <v>-13</v>
      </c>
      <c r="V3118" s="1">
        <v>13</v>
      </c>
      <c r="W3118" s="1">
        <v>79</v>
      </c>
      <c r="X3118" s="1">
        <v>-154</v>
      </c>
      <c r="Y3118" s="1">
        <v>79.309782417997226</v>
      </c>
      <c r="Z3118" s="1">
        <v>155.45330999110331</v>
      </c>
      <c r="AA3118" s="1">
        <v>155.40321350097659</v>
      </c>
      <c r="AB3118" s="1" t="s">
        <v>3899</v>
      </c>
      <c r="AC3118" s="3">
        <v>52</v>
      </c>
      <c r="AD3118" s="3">
        <f>_xlfn.XLOOKUP(B3118,EVENTOS!B:B,EVENTOS!M:M,"--",0,1)</f>
        <v>578</v>
      </c>
      <c r="AE3118" s="3">
        <v>2</v>
      </c>
      <c r="AF3118" s="12">
        <f>_xlfn.XLOOKUP(C3118,ESTACIONES!B:B,ESTACIONES!N:N,0,0,1)</f>
        <v>4.5935928012608978</v>
      </c>
      <c r="AG3118">
        <f>_xlfn.XLOOKUP(A3118,'L y W'!A:A,'L y W'!B:B,0,0,1)</f>
        <v>0</v>
      </c>
      <c r="AH3118">
        <f>_xlfn.XLOOKUP(A3118,'L y W'!A:A,'L y W'!C:C,0,0,1)</f>
        <v>0</v>
      </c>
    </row>
    <row r="3119" spans="1:34" x14ac:dyDescent="0.3">
      <c r="A3119" s="1">
        <v>5906</v>
      </c>
      <c r="B3119" s="1" t="s">
        <v>3888</v>
      </c>
      <c r="C3119" s="1" t="s">
        <v>2453</v>
      </c>
      <c r="D3119" s="1">
        <v>2019</v>
      </c>
      <c r="E3119" s="1">
        <v>5</v>
      </c>
      <c r="F3119" s="1">
        <v>20</v>
      </c>
      <c r="G3119" s="1">
        <v>11</v>
      </c>
      <c r="H3119" s="1">
        <v>18</v>
      </c>
      <c r="I3119" s="1">
        <v>32</v>
      </c>
      <c r="J3119" s="1">
        <v>-31.486999999999998</v>
      </c>
      <c r="K3119" s="1">
        <v>-70.234999999999999</v>
      </c>
      <c r="L3119" s="1">
        <v>5.6</v>
      </c>
      <c r="M3119" s="1">
        <v>133.69999999999999</v>
      </c>
      <c r="N3119" s="1">
        <v>-33.367249999999999</v>
      </c>
      <c r="O3119" s="1">
        <v>-70.689750000000004</v>
      </c>
      <c r="P3119" s="1">
        <v>0</v>
      </c>
      <c r="Q3119" s="1">
        <v>356</v>
      </c>
      <c r="R3119" s="7">
        <v>0.78</v>
      </c>
      <c r="S3119" s="1">
        <v>277</v>
      </c>
      <c r="T3119" s="1">
        <v>65</v>
      </c>
      <c r="U3119" s="1">
        <v>-13</v>
      </c>
      <c r="V3119" s="1">
        <v>13</v>
      </c>
      <c r="W3119" s="1">
        <v>79</v>
      </c>
      <c r="X3119" s="1">
        <v>-154</v>
      </c>
      <c r="Y3119" s="1">
        <v>212.84968156853327</v>
      </c>
      <c r="Z3119" s="1">
        <v>251.35766736629699</v>
      </c>
      <c r="AA3119" s="1">
        <v>251.40388488769531</v>
      </c>
      <c r="AB3119" s="1" t="s">
        <v>3900</v>
      </c>
      <c r="AC3119" s="3">
        <v>148</v>
      </c>
      <c r="AD3119" s="3">
        <f>_xlfn.XLOOKUP(B3119,EVENTOS!B:B,EVENTOS!M:M,"--",0,1)</f>
        <v>578</v>
      </c>
      <c r="AE3119" s="3">
        <v>2</v>
      </c>
      <c r="AF3119" s="12">
        <f>_xlfn.XLOOKUP(C3119,ESTACIONES!B:B,ESTACIONES!N:N,0,0,1)</f>
        <v>4.1486540332631483</v>
      </c>
      <c r="AG3119">
        <f>_xlfn.XLOOKUP(A3119,'L y W'!A:A,'L y W'!B:B,0,0,1)</f>
        <v>0</v>
      </c>
      <c r="AH3119">
        <f>_xlfn.XLOOKUP(A3119,'L y W'!A:A,'L y W'!C:C,0,0,1)</f>
        <v>0</v>
      </c>
    </row>
    <row r="3120" spans="1:34" x14ac:dyDescent="0.3">
      <c r="A3120" s="1">
        <v>591</v>
      </c>
      <c r="B3120" s="1" t="s">
        <v>3895</v>
      </c>
      <c r="C3120" s="1" t="s">
        <v>689</v>
      </c>
      <c r="D3120" s="1">
        <v>2014</v>
      </c>
      <c r="E3120" s="1">
        <v>7</v>
      </c>
      <c r="F3120" s="1">
        <v>29</v>
      </c>
      <c r="G3120" s="1">
        <v>0</v>
      </c>
      <c r="H3120" s="1">
        <v>47</v>
      </c>
      <c r="I3120" s="1">
        <v>18</v>
      </c>
      <c r="J3120" s="1">
        <v>-20.132000000000001</v>
      </c>
      <c r="K3120" s="1">
        <v>-70.477999999999994</v>
      </c>
      <c r="L3120" s="1">
        <v>4.5999999999999996</v>
      </c>
      <c r="M3120" s="1">
        <v>32.5</v>
      </c>
      <c r="N3120" s="1">
        <v>-20.252455999999999</v>
      </c>
      <c r="O3120" s="1">
        <v>-70.118055999999996</v>
      </c>
      <c r="P3120" s="1">
        <v>0</v>
      </c>
      <c r="Q3120" s="1">
        <v>278</v>
      </c>
      <c r="R3120" s="7">
        <v>1.43</v>
      </c>
      <c r="S3120" s="1" t="s">
        <v>38</v>
      </c>
      <c r="T3120" s="1" t="s">
        <v>38</v>
      </c>
      <c r="U3120" s="1" t="s">
        <v>38</v>
      </c>
      <c r="V3120" s="1" t="s">
        <v>38</v>
      </c>
      <c r="W3120" s="1" t="s">
        <v>38</v>
      </c>
      <c r="X3120" s="1" t="s">
        <v>38</v>
      </c>
      <c r="Y3120" s="1">
        <v>39.914657873347046</v>
      </c>
      <c r="Z3120" s="1">
        <v>51.472613234091249</v>
      </c>
      <c r="AA3120" s="1">
        <v>51.472613234091249</v>
      </c>
      <c r="AB3120" s="1" t="s">
        <v>3901</v>
      </c>
      <c r="AC3120" s="3">
        <v>67</v>
      </c>
      <c r="AD3120" s="3">
        <f>_xlfn.XLOOKUP(B3120,EVENTOS!B:B,EVENTOS!M:M,"--",0,1)</f>
        <v>579</v>
      </c>
      <c r="AE3120" s="3">
        <v>1</v>
      </c>
      <c r="AF3120" s="12">
        <f>_xlfn.XLOOKUP(C3120,ESTACIONES!B:B,ESTACIONES!N:N,0,0,1)</f>
        <v>4.3300048971343292</v>
      </c>
      <c r="AG3120" t="e">
        <f>_xlfn.XLOOKUP(A3120,'L y W'!A:A,'L y W'!B:B,0,0,1)</f>
        <v>#N/A</v>
      </c>
      <c r="AH3120" t="e">
        <f>_xlfn.XLOOKUP(A3120,'L y W'!A:A,'L y W'!C:C,0,0,1)</f>
        <v>#N/A</v>
      </c>
    </row>
    <row r="3121" spans="1:34" x14ac:dyDescent="0.3">
      <c r="A3121" s="1">
        <v>5910</v>
      </c>
      <c r="B3121" s="1" t="s">
        <v>3888</v>
      </c>
      <c r="C3121" s="1" t="s">
        <v>147</v>
      </c>
      <c r="D3121" s="1">
        <v>2019</v>
      </c>
      <c r="E3121" s="1">
        <v>5</v>
      </c>
      <c r="F3121" s="1">
        <v>20</v>
      </c>
      <c r="G3121" s="1">
        <v>11</v>
      </c>
      <c r="H3121" s="1">
        <v>18</v>
      </c>
      <c r="I3121" s="1">
        <v>32</v>
      </c>
      <c r="J3121" s="1">
        <v>-31.486999999999998</v>
      </c>
      <c r="K3121" s="1">
        <v>-70.234999999999999</v>
      </c>
      <c r="L3121" s="1">
        <v>5.6</v>
      </c>
      <c r="M3121" s="1">
        <v>133.69999999999999</v>
      </c>
      <c r="N3121" s="1">
        <v>-33.388686</v>
      </c>
      <c r="O3121" s="1">
        <v>-70.621589</v>
      </c>
      <c r="P3121" s="1">
        <v>0</v>
      </c>
      <c r="Q3121" s="1">
        <v>311</v>
      </c>
      <c r="R3121" s="7">
        <v>0.99</v>
      </c>
      <c r="S3121" s="1">
        <v>277</v>
      </c>
      <c r="T3121" s="1">
        <v>65</v>
      </c>
      <c r="U3121" s="1">
        <v>-13</v>
      </c>
      <c r="V3121" s="1">
        <v>13</v>
      </c>
      <c r="W3121" s="1">
        <v>79</v>
      </c>
      <c r="X3121" s="1">
        <v>-154</v>
      </c>
      <c r="Y3121" s="1">
        <v>213.99673064429831</v>
      </c>
      <c r="Z3121" s="1">
        <v>252.32972620452068</v>
      </c>
      <c r="AA3121" s="1">
        <v>252.35469055175781</v>
      </c>
      <c r="AB3121" s="1" t="s">
        <v>3902</v>
      </c>
      <c r="AC3121" s="3">
        <v>26</v>
      </c>
      <c r="AD3121" s="3">
        <f>_xlfn.XLOOKUP(B3121,EVENTOS!B:B,EVENTOS!M:M,"--",0,1)</f>
        <v>578</v>
      </c>
      <c r="AE3121" s="3">
        <v>2</v>
      </c>
      <c r="AF3121" s="12">
        <f>_xlfn.XLOOKUP(C3121,ESTACIONES!B:B,ESTACIONES!N:N,0,0,1)</f>
        <v>5.3601454441489214</v>
      </c>
      <c r="AG3121">
        <f>_xlfn.XLOOKUP(A3121,'L y W'!A:A,'L y W'!B:B,0,0,1)</f>
        <v>0</v>
      </c>
      <c r="AH3121">
        <f>_xlfn.XLOOKUP(A3121,'L y W'!A:A,'L y W'!C:C,0,0,1)</f>
        <v>0</v>
      </c>
    </row>
    <row r="3122" spans="1:34" x14ac:dyDescent="0.3">
      <c r="A3122" s="1">
        <v>5911</v>
      </c>
      <c r="B3122" s="1" t="s">
        <v>3888</v>
      </c>
      <c r="C3122" s="1" t="s">
        <v>62</v>
      </c>
      <c r="D3122" s="1">
        <v>2019</v>
      </c>
      <c r="E3122" s="1">
        <v>5</v>
      </c>
      <c r="F3122" s="1">
        <v>20</v>
      </c>
      <c r="G3122" s="1">
        <v>11</v>
      </c>
      <c r="H3122" s="1">
        <v>18</v>
      </c>
      <c r="I3122" s="1">
        <v>32</v>
      </c>
      <c r="J3122" s="1">
        <v>-31.486999999999998</v>
      </c>
      <c r="K3122" s="1">
        <v>-70.234999999999999</v>
      </c>
      <c r="L3122" s="1">
        <v>5.6</v>
      </c>
      <c r="M3122" s="1">
        <v>133.69999999999999</v>
      </c>
      <c r="N3122" s="1">
        <v>-33.215583000000002</v>
      </c>
      <c r="O3122" s="1">
        <v>-70.766861000000006</v>
      </c>
      <c r="P3122" s="1">
        <v>0</v>
      </c>
      <c r="Q3122" s="1">
        <v>401</v>
      </c>
      <c r="R3122" s="7">
        <v>1.31</v>
      </c>
      <c r="S3122" s="1">
        <v>277</v>
      </c>
      <c r="T3122" s="1">
        <v>65</v>
      </c>
      <c r="U3122" s="1">
        <v>-13</v>
      </c>
      <c r="V3122" s="1">
        <v>13</v>
      </c>
      <c r="W3122" s="1">
        <v>79</v>
      </c>
      <c r="X3122" s="1">
        <v>-154</v>
      </c>
      <c r="Y3122" s="1">
        <v>198.11675569523609</v>
      </c>
      <c r="Z3122" s="1">
        <v>239.01033217667779</v>
      </c>
      <c r="AA3122" s="1">
        <v>239.08622741699219</v>
      </c>
      <c r="AB3122" s="1" t="s">
        <v>3903</v>
      </c>
      <c r="AC3122" s="3">
        <v>11</v>
      </c>
      <c r="AD3122" s="3">
        <f>_xlfn.XLOOKUP(B3122,EVENTOS!B:B,EVENTOS!M:M,"--",0,1)</f>
        <v>578</v>
      </c>
      <c r="AE3122" s="3">
        <v>2</v>
      </c>
      <c r="AF3122" s="12">
        <f>_xlfn.XLOOKUP(C3122,ESTACIONES!B:B,ESTACIONES!N:N,0,0,1)</f>
        <v>2.7481272780344788</v>
      </c>
      <c r="AG3122">
        <f>_xlfn.XLOOKUP(A3122,'L y W'!A:A,'L y W'!B:B,0,0,1)</f>
        <v>0</v>
      </c>
      <c r="AH3122">
        <f>_xlfn.XLOOKUP(A3122,'L y W'!A:A,'L y W'!C:C,0,0,1)</f>
        <v>0</v>
      </c>
    </row>
    <row r="3123" spans="1:34" x14ac:dyDescent="0.3">
      <c r="A3123" s="1">
        <v>5912</v>
      </c>
      <c r="B3123" s="1" t="s">
        <v>3888</v>
      </c>
      <c r="C3123" s="1" t="s">
        <v>2591</v>
      </c>
      <c r="D3123" s="1">
        <v>2019</v>
      </c>
      <c r="E3123" s="1">
        <v>5</v>
      </c>
      <c r="F3123" s="1">
        <v>20</v>
      </c>
      <c r="G3123" s="1">
        <v>11</v>
      </c>
      <c r="H3123" s="1">
        <v>18</v>
      </c>
      <c r="I3123" s="1">
        <v>32</v>
      </c>
      <c r="J3123" s="1">
        <v>-31.486999999999998</v>
      </c>
      <c r="K3123" s="1">
        <v>-70.234999999999999</v>
      </c>
      <c r="L3123" s="1">
        <v>5.6</v>
      </c>
      <c r="M3123" s="1">
        <v>133.69999999999999</v>
      </c>
      <c r="N3123" s="1">
        <v>-33.205500000000001</v>
      </c>
      <c r="O3123" s="1">
        <v>-70.683806000000004</v>
      </c>
      <c r="P3123" s="1">
        <v>0</v>
      </c>
      <c r="Q3123" s="1">
        <v>563</v>
      </c>
      <c r="R3123" s="7">
        <v>5.2227272727272727</v>
      </c>
      <c r="S3123" s="1">
        <v>277</v>
      </c>
      <c r="T3123" s="1">
        <v>65</v>
      </c>
      <c r="U3123" s="1">
        <v>-13</v>
      </c>
      <c r="V3123" s="1">
        <v>13</v>
      </c>
      <c r="W3123" s="1">
        <v>79</v>
      </c>
      <c r="X3123" s="1">
        <v>-154</v>
      </c>
      <c r="Y3123" s="1">
        <v>195.1958129059156</v>
      </c>
      <c r="Z3123" s="1">
        <v>236.5947915234002</v>
      </c>
      <c r="AA3123" s="1">
        <v>236.64237976074219</v>
      </c>
      <c r="AB3123" s="1" t="s">
        <v>3904</v>
      </c>
      <c r="AC3123" s="3">
        <v>153</v>
      </c>
      <c r="AD3123" s="3">
        <f>_xlfn.XLOOKUP(B3123,EVENTOS!B:B,EVENTOS!M:M,"--",0,1)</f>
        <v>578</v>
      </c>
      <c r="AE3123" s="3">
        <v>2</v>
      </c>
      <c r="AF3123" s="12">
        <f>_xlfn.XLOOKUP(C3123,ESTACIONES!B:B,ESTACIONES!N:N,0,0,1)</f>
        <v>2.8809077784585528</v>
      </c>
      <c r="AG3123">
        <f>_xlfn.XLOOKUP(A3123,'L y W'!A:A,'L y W'!B:B,0,0,1)</f>
        <v>0</v>
      </c>
      <c r="AH3123">
        <f>_xlfn.XLOOKUP(A3123,'L y W'!A:A,'L y W'!C:C,0,0,1)</f>
        <v>0</v>
      </c>
    </row>
    <row r="3124" spans="1:34" x14ac:dyDescent="0.3">
      <c r="A3124" s="1">
        <v>5913</v>
      </c>
      <c r="B3124" s="1" t="s">
        <v>3888</v>
      </c>
      <c r="C3124" s="1" t="s">
        <v>155</v>
      </c>
      <c r="D3124" s="1">
        <v>2019</v>
      </c>
      <c r="E3124" s="1">
        <v>5</v>
      </c>
      <c r="F3124" s="1">
        <v>20</v>
      </c>
      <c r="G3124" s="1">
        <v>11</v>
      </c>
      <c r="H3124" s="1">
        <v>18</v>
      </c>
      <c r="I3124" s="1">
        <v>32</v>
      </c>
      <c r="J3124" s="1">
        <v>-31.486999999999998</v>
      </c>
      <c r="K3124" s="1">
        <v>-70.234999999999999</v>
      </c>
      <c r="L3124" s="1">
        <v>5.6</v>
      </c>
      <c r="M3124" s="1">
        <v>133.69999999999999</v>
      </c>
      <c r="N3124" s="1">
        <v>-33.508417000000001</v>
      </c>
      <c r="O3124" s="1">
        <v>-70.748806000000002</v>
      </c>
      <c r="P3124" s="1">
        <v>0</v>
      </c>
      <c r="Q3124" s="1">
        <v>379</v>
      </c>
      <c r="R3124" s="7">
        <v>2.7</v>
      </c>
      <c r="S3124" s="1">
        <v>277</v>
      </c>
      <c r="T3124" s="1">
        <v>65</v>
      </c>
      <c r="U3124" s="1">
        <v>-13</v>
      </c>
      <c r="V3124" s="1">
        <v>13</v>
      </c>
      <c r="W3124" s="1">
        <v>79</v>
      </c>
      <c r="X3124" s="1">
        <v>-154</v>
      </c>
      <c r="Y3124" s="1">
        <v>229.30680647395661</v>
      </c>
      <c r="Z3124" s="1">
        <v>265.4379428327544</v>
      </c>
      <c r="AA3124" s="1">
        <v>265.5020751953125</v>
      </c>
      <c r="AB3124" s="1" t="s">
        <v>3905</v>
      </c>
      <c r="AC3124" s="3">
        <v>29</v>
      </c>
      <c r="AD3124" s="3">
        <f>_xlfn.XLOOKUP(B3124,EVENTOS!B:B,EVENTOS!M:M,"--",0,1)</f>
        <v>578</v>
      </c>
      <c r="AE3124" s="3">
        <v>2</v>
      </c>
      <c r="AF3124" s="12">
        <f>_xlfn.XLOOKUP(C3124,ESTACIONES!B:B,ESTACIONES!N:N,0,0,1)</f>
        <v>4.3941768465990183</v>
      </c>
      <c r="AG3124">
        <f>_xlfn.XLOOKUP(A3124,'L y W'!A:A,'L y W'!B:B,0,0,1)</f>
        <v>0</v>
      </c>
      <c r="AH3124">
        <f>_xlfn.XLOOKUP(A3124,'L y W'!A:A,'L y W'!C:C,0,0,1)</f>
        <v>0</v>
      </c>
    </row>
    <row r="3125" spans="1:34" x14ac:dyDescent="0.3">
      <c r="A3125" s="1">
        <v>5914</v>
      </c>
      <c r="B3125" s="1" t="s">
        <v>3888</v>
      </c>
      <c r="C3125" s="1" t="s">
        <v>163</v>
      </c>
      <c r="D3125" s="1">
        <v>2019</v>
      </c>
      <c r="E3125" s="1">
        <v>5</v>
      </c>
      <c r="F3125" s="1">
        <v>20</v>
      </c>
      <c r="G3125" s="1">
        <v>11</v>
      </c>
      <c r="H3125" s="1">
        <v>18</v>
      </c>
      <c r="I3125" s="1">
        <v>32</v>
      </c>
      <c r="J3125" s="1">
        <v>-31.486999999999998</v>
      </c>
      <c r="K3125" s="1">
        <v>-70.234999999999999</v>
      </c>
      <c r="L3125" s="1">
        <v>5.6</v>
      </c>
      <c r="M3125" s="1">
        <v>133.69999999999999</v>
      </c>
      <c r="N3125" s="1">
        <v>-32.9756</v>
      </c>
      <c r="O3125" s="1">
        <v>-71.015600000000006</v>
      </c>
      <c r="P3125" s="1">
        <v>0</v>
      </c>
      <c r="Q3125" s="1">
        <v>1951</v>
      </c>
      <c r="R3125" s="7">
        <v>9.9</v>
      </c>
      <c r="S3125" s="1">
        <v>277</v>
      </c>
      <c r="T3125" s="1">
        <v>65</v>
      </c>
      <c r="U3125" s="1">
        <v>-13</v>
      </c>
      <c r="V3125" s="1">
        <v>13</v>
      </c>
      <c r="W3125" s="1">
        <v>79</v>
      </c>
      <c r="X3125" s="1">
        <v>-154</v>
      </c>
      <c r="Y3125" s="1">
        <v>180.72492649954444</v>
      </c>
      <c r="Z3125" s="1">
        <v>224.80477988304816</v>
      </c>
      <c r="AA3125" s="1">
        <v>224.98530578613281</v>
      </c>
      <c r="AB3125" s="1" t="s">
        <v>3906</v>
      </c>
      <c r="AC3125" s="3">
        <v>33</v>
      </c>
      <c r="AD3125" s="3">
        <f>_xlfn.XLOOKUP(B3125,EVENTOS!B:B,EVENTOS!M:M,"--",0,1)</f>
        <v>578</v>
      </c>
      <c r="AE3125" s="3">
        <v>2</v>
      </c>
      <c r="AF3125" s="12">
        <f>_xlfn.XLOOKUP(C3125,ESTACIONES!B:B,ESTACIONES!N:N,0,0,1)</f>
        <v>2.9839396570482779</v>
      </c>
      <c r="AG3125">
        <f>_xlfn.XLOOKUP(A3125,'L y W'!A:A,'L y W'!B:B,0,0,1)</f>
        <v>0</v>
      </c>
      <c r="AH3125">
        <f>_xlfn.XLOOKUP(A3125,'L y W'!A:A,'L y W'!C:C,0,0,1)</f>
        <v>0</v>
      </c>
    </row>
    <row r="3126" spans="1:34" x14ac:dyDescent="0.3">
      <c r="A3126" s="1">
        <v>5915</v>
      </c>
      <c r="B3126" s="1" t="s">
        <v>3888</v>
      </c>
      <c r="C3126" s="1" t="s">
        <v>234</v>
      </c>
      <c r="D3126" s="1">
        <v>2019</v>
      </c>
      <c r="E3126" s="1">
        <v>5</v>
      </c>
      <c r="F3126" s="1">
        <v>20</v>
      </c>
      <c r="G3126" s="1">
        <v>11</v>
      </c>
      <c r="H3126" s="1">
        <v>18</v>
      </c>
      <c r="I3126" s="1">
        <v>32</v>
      </c>
      <c r="J3126" s="1">
        <v>-31.486999999999998</v>
      </c>
      <c r="K3126" s="1">
        <v>-70.234999999999999</v>
      </c>
      <c r="L3126" s="1">
        <v>5.6</v>
      </c>
      <c r="M3126" s="1">
        <v>133.69999999999999</v>
      </c>
      <c r="N3126" s="1">
        <v>-33.023083</v>
      </c>
      <c r="O3126" s="1">
        <v>-71.517832999999996</v>
      </c>
      <c r="P3126" s="1">
        <v>0</v>
      </c>
      <c r="Q3126" s="1">
        <v>622</v>
      </c>
      <c r="R3126" s="7">
        <v>7.28</v>
      </c>
      <c r="S3126" s="1">
        <v>277</v>
      </c>
      <c r="T3126" s="1">
        <v>65</v>
      </c>
      <c r="U3126" s="1">
        <v>-13</v>
      </c>
      <c r="V3126" s="1">
        <v>13</v>
      </c>
      <c r="W3126" s="1">
        <v>79</v>
      </c>
      <c r="X3126" s="1">
        <v>-154</v>
      </c>
      <c r="Y3126" s="1">
        <v>208.86724822315787</v>
      </c>
      <c r="Z3126" s="1">
        <v>247.99438981620986</v>
      </c>
      <c r="AA3126" s="1">
        <v>248.47593688964841</v>
      </c>
      <c r="AB3126" s="1" t="s">
        <v>3907</v>
      </c>
      <c r="AC3126" s="3">
        <v>44</v>
      </c>
      <c r="AD3126" s="3">
        <f>_xlfn.XLOOKUP(B3126,EVENTOS!B:B,EVENTOS!M:M,"--",0,1)</f>
        <v>578</v>
      </c>
      <c r="AE3126" s="3">
        <v>2</v>
      </c>
      <c r="AF3126" s="12">
        <f>_xlfn.XLOOKUP(C3126,ESTACIONES!B:B,ESTACIONES!N:N,0,0,1)</f>
        <v>7.8837968896193393</v>
      </c>
      <c r="AG3126">
        <f>_xlfn.XLOOKUP(A3126,'L y W'!A:A,'L y W'!B:B,0,0,1)</f>
        <v>0</v>
      </c>
      <c r="AH3126">
        <f>_xlfn.XLOOKUP(A3126,'L y W'!A:A,'L y W'!C:C,0,0,1)</f>
        <v>0</v>
      </c>
    </row>
    <row r="3127" spans="1:34" x14ac:dyDescent="0.3">
      <c r="A3127" s="1">
        <v>5916</v>
      </c>
      <c r="B3127" s="1" t="s">
        <v>3888</v>
      </c>
      <c r="C3127" s="1" t="s">
        <v>2739</v>
      </c>
      <c r="D3127" s="1">
        <v>2019</v>
      </c>
      <c r="E3127" s="1">
        <v>5</v>
      </c>
      <c r="F3127" s="1">
        <v>20</v>
      </c>
      <c r="G3127" s="1">
        <v>11</v>
      </c>
      <c r="H3127" s="1">
        <v>18</v>
      </c>
      <c r="I3127" s="1">
        <v>32</v>
      </c>
      <c r="J3127" s="1">
        <v>-31.486999999999998</v>
      </c>
      <c r="K3127" s="1">
        <v>-70.234999999999999</v>
      </c>
      <c r="L3127" s="1">
        <v>5.6</v>
      </c>
      <c r="M3127" s="1">
        <v>133.69999999999999</v>
      </c>
      <c r="N3127" s="1">
        <v>-32.250830999999998</v>
      </c>
      <c r="O3127" s="1">
        <v>-70.930949999999996</v>
      </c>
      <c r="P3127" s="1">
        <v>0</v>
      </c>
      <c r="Q3127" s="1">
        <v>374</v>
      </c>
      <c r="R3127" s="7">
        <v>2.88</v>
      </c>
      <c r="S3127" s="1">
        <v>277</v>
      </c>
      <c r="T3127" s="1">
        <v>65</v>
      </c>
      <c r="U3127" s="1">
        <v>-13</v>
      </c>
      <c r="V3127" s="1">
        <v>13</v>
      </c>
      <c r="W3127" s="1">
        <v>79</v>
      </c>
      <c r="X3127" s="1">
        <v>-154</v>
      </c>
      <c r="Y3127" s="1">
        <v>107.28668605392387</v>
      </c>
      <c r="Z3127" s="1">
        <v>171.4238110777882</v>
      </c>
      <c r="AA3127" s="1">
        <v>171.52549743652341</v>
      </c>
      <c r="AB3127" s="1" t="s">
        <v>3908</v>
      </c>
      <c r="AC3127" s="3">
        <v>155</v>
      </c>
      <c r="AD3127" s="3">
        <f>_xlfn.XLOOKUP(B3127,EVENTOS!B:B,EVENTOS!M:M,"--",0,1)</f>
        <v>578</v>
      </c>
      <c r="AE3127" s="3">
        <v>2</v>
      </c>
      <c r="AF3127" s="12">
        <f>_xlfn.XLOOKUP(C3127,ESTACIONES!B:B,ESTACIONES!N:N,0,0,1)</f>
        <v>2.5621754116587949</v>
      </c>
      <c r="AG3127">
        <f>_xlfn.XLOOKUP(A3127,'L y W'!A:A,'L y W'!B:B,0,0,1)</f>
        <v>0</v>
      </c>
      <c r="AH3127">
        <f>_xlfn.XLOOKUP(A3127,'L y W'!A:A,'L y W'!C:C,0,0,1)</f>
        <v>0</v>
      </c>
    </row>
    <row r="3128" spans="1:34" x14ac:dyDescent="0.3">
      <c r="A3128" s="1">
        <v>5918</v>
      </c>
      <c r="B3128" s="1" t="s">
        <v>3888</v>
      </c>
      <c r="C3128" s="1" t="s">
        <v>2358</v>
      </c>
      <c r="D3128" s="1">
        <v>2019</v>
      </c>
      <c r="E3128" s="1">
        <v>5</v>
      </c>
      <c r="F3128" s="1">
        <v>20</v>
      </c>
      <c r="G3128" s="1">
        <v>11</v>
      </c>
      <c r="H3128" s="1">
        <v>18</v>
      </c>
      <c r="I3128" s="1">
        <v>32</v>
      </c>
      <c r="J3128" s="1">
        <v>-31.486999999999998</v>
      </c>
      <c r="K3128" s="1">
        <v>-70.234999999999999</v>
      </c>
      <c r="L3128" s="1">
        <v>5.6</v>
      </c>
      <c r="M3128" s="1">
        <v>133.69999999999999</v>
      </c>
      <c r="N3128" s="1">
        <v>-32.450243999999998</v>
      </c>
      <c r="O3128" s="1">
        <v>-71.236902999999998</v>
      </c>
      <c r="P3128" s="1">
        <v>0</v>
      </c>
      <c r="Q3128" s="1">
        <v>347</v>
      </c>
      <c r="R3128" s="7">
        <v>2.0499999999999998</v>
      </c>
      <c r="S3128" s="1">
        <v>277</v>
      </c>
      <c r="T3128" s="1">
        <v>65</v>
      </c>
      <c r="U3128" s="1">
        <v>-13</v>
      </c>
      <c r="V3128" s="1">
        <v>13</v>
      </c>
      <c r="W3128" s="1">
        <v>79</v>
      </c>
      <c r="X3128" s="1">
        <v>-154</v>
      </c>
      <c r="Y3128" s="1">
        <v>142.74817444565429</v>
      </c>
      <c r="Z3128" s="1">
        <v>195.58305475568926</v>
      </c>
      <c r="AA3128" s="1">
        <v>195.81837463378909</v>
      </c>
      <c r="AB3128" s="1" t="s">
        <v>3909</v>
      </c>
      <c r="AC3128" s="3">
        <v>140</v>
      </c>
      <c r="AD3128" s="3">
        <f>_xlfn.XLOOKUP(B3128,EVENTOS!B:B,EVENTOS!M:M,"--",0,1)</f>
        <v>578</v>
      </c>
      <c r="AE3128" s="3">
        <v>2</v>
      </c>
      <c r="AF3128" s="12">
        <f>_xlfn.XLOOKUP(C3128,ESTACIONES!B:B,ESTACIONES!N:N,0,0,1)</f>
        <v>3.2291788561350288</v>
      </c>
      <c r="AG3128">
        <f>_xlfn.XLOOKUP(A3128,'L y W'!A:A,'L y W'!B:B,0,0,1)</f>
        <v>0</v>
      </c>
      <c r="AH3128">
        <f>_xlfn.XLOOKUP(A3128,'L y W'!A:A,'L y W'!C:C,0,0,1)</f>
        <v>0</v>
      </c>
    </row>
    <row r="3129" spans="1:34" x14ac:dyDescent="0.3">
      <c r="A3129" s="1">
        <v>5919</v>
      </c>
      <c r="B3129" s="1" t="s">
        <v>3888</v>
      </c>
      <c r="C3129" s="1" t="s">
        <v>2600</v>
      </c>
      <c r="D3129" s="1">
        <v>2019</v>
      </c>
      <c r="E3129" s="1">
        <v>5</v>
      </c>
      <c r="F3129" s="1">
        <v>20</v>
      </c>
      <c r="G3129" s="1">
        <v>11</v>
      </c>
      <c r="H3129" s="1">
        <v>18</v>
      </c>
      <c r="I3129" s="1">
        <v>32</v>
      </c>
      <c r="J3129" s="1">
        <v>-31.486999999999998</v>
      </c>
      <c r="K3129" s="1">
        <v>-70.234999999999999</v>
      </c>
      <c r="L3129" s="1">
        <v>5.6</v>
      </c>
      <c r="M3129" s="1">
        <v>133.69999999999999</v>
      </c>
      <c r="N3129" s="1">
        <v>-32.5062</v>
      </c>
      <c r="O3129" s="1">
        <v>-71.442099999999996</v>
      </c>
      <c r="P3129" s="1">
        <v>23</v>
      </c>
      <c r="Q3129" s="1">
        <v>357</v>
      </c>
      <c r="R3129" s="7">
        <v>3.52</v>
      </c>
      <c r="S3129" s="1">
        <v>277</v>
      </c>
      <c r="T3129" s="1">
        <v>65</v>
      </c>
      <c r="U3129" s="1">
        <v>-13</v>
      </c>
      <c r="V3129" s="1">
        <v>13</v>
      </c>
      <c r="W3129" s="1">
        <v>79</v>
      </c>
      <c r="X3129" s="1">
        <v>-154</v>
      </c>
      <c r="Y3129" s="1">
        <v>160.57067431848952</v>
      </c>
      <c r="Z3129" s="1">
        <v>208.96119778584352</v>
      </c>
      <c r="AA3129" s="1">
        <v>209.286865234375</v>
      </c>
      <c r="AB3129" s="1" t="s">
        <v>3910</v>
      </c>
      <c r="AC3129" s="3">
        <v>154</v>
      </c>
      <c r="AD3129" s="3">
        <f>_xlfn.XLOOKUP(B3129,EVENTOS!B:B,EVENTOS!M:M,"--",0,1)</f>
        <v>578</v>
      </c>
      <c r="AE3129" s="3">
        <v>2</v>
      </c>
      <c r="AF3129" s="12">
        <f>_xlfn.XLOOKUP(C3129,ESTACIONES!B:B,ESTACIONES!N:N,0,0,1)</f>
        <v>3.6949798242436493</v>
      </c>
      <c r="AG3129">
        <f>_xlfn.XLOOKUP(A3129,'L y W'!A:A,'L y W'!B:B,0,0,1)</f>
        <v>0</v>
      </c>
      <c r="AH3129">
        <f>_xlfn.XLOOKUP(A3129,'L y W'!A:A,'L y W'!C:C,0,0,1)</f>
        <v>0</v>
      </c>
    </row>
    <row r="3130" spans="1:34" x14ac:dyDescent="0.3">
      <c r="A3130" s="1">
        <v>592</v>
      </c>
      <c r="B3130" s="1" t="s">
        <v>3895</v>
      </c>
      <c r="C3130" s="1" t="s">
        <v>35</v>
      </c>
      <c r="D3130" s="1">
        <v>2014</v>
      </c>
      <c r="E3130" s="1">
        <v>7</v>
      </c>
      <c r="F3130" s="1">
        <v>29</v>
      </c>
      <c r="G3130" s="1">
        <v>0</v>
      </c>
      <c r="H3130" s="1">
        <v>47</v>
      </c>
      <c r="I3130" s="1">
        <v>18</v>
      </c>
      <c r="J3130" s="1">
        <v>-20.132000000000001</v>
      </c>
      <c r="K3130" s="1">
        <v>-70.477999999999994</v>
      </c>
      <c r="L3130" s="1">
        <v>4.5999999999999996</v>
      </c>
      <c r="M3130" s="1">
        <v>32.5</v>
      </c>
      <c r="N3130" s="1">
        <v>-20.230340000000002</v>
      </c>
      <c r="O3130" s="1">
        <v>-70.145920000000004</v>
      </c>
      <c r="P3130" s="1">
        <v>0</v>
      </c>
      <c r="Q3130" s="1">
        <v>635</v>
      </c>
      <c r="R3130" s="7">
        <v>7.01</v>
      </c>
      <c r="S3130" s="1" t="s">
        <v>38</v>
      </c>
      <c r="T3130" s="1" t="s">
        <v>38</v>
      </c>
      <c r="U3130" s="1" t="s">
        <v>38</v>
      </c>
      <c r="V3130" s="1" t="s">
        <v>38</v>
      </c>
      <c r="W3130" s="1" t="s">
        <v>38</v>
      </c>
      <c r="X3130" s="1" t="s">
        <v>38</v>
      </c>
      <c r="Y3130" s="1">
        <v>36.378508987974868</v>
      </c>
      <c r="Z3130" s="1">
        <v>48.78161453035527</v>
      </c>
      <c r="AA3130" s="1">
        <v>48.78161453035527</v>
      </c>
      <c r="AB3130" s="1" t="s">
        <v>3911</v>
      </c>
      <c r="AC3130" s="3">
        <v>3</v>
      </c>
      <c r="AD3130" s="3">
        <f>_xlfn.XLOOKUP(B3130,EVENTOS!B:B,EVENTOS!M:M,"--",0,1)</f>
        <v>579</v>
      </c>
      <c r="AE3130" s="3">
        <v>1</v>
      </c>
      <c r="AF3130" s="12">
        <f>_xlfn.XLOOKUP(C3130,ESTACIONES!B:B,ESTACIONES!N:N,0,0,1)</f>
        <v>6.1460543197080302</v>
      </c>
      <c r="AG3130" t="e">
        <f>_xlfn.XLOOKUP(A3130,'L y W'!A:A,'L y W'!B:B,0,0,1)</f>
        <v>#N/A</v>
      </c>
      <c r="AH3130" t="e">
        <f>_xlfn.XLOOKUP(A3130,'L y W'!A:A,'L y W'!C:C,0,0,1)</f>
        <v>#N/A</v>
      </c>
    </row>
    <row r="3131" spans="1:34" x14ac:dyDescent="0.3">
      <c r="A3131" s="1">
        <v>5920</v>
      </c>
      <c r="B3131" s="1" t="s">
        <v>3888</v>
      </c>
      <c r="C3131" s="1" t="s">
        <v>64</v>
      </c>
      <c r="D3131" s="1">
        <v>2019</v>
      </c>
      <c r="E3131" s="1">
        <v>5</v>
      </c>
      <c r="F3131" s="1">
        <v>20</v>
      </c>
      <c r="G3131" s="1">
        <v>11</v>
      </c>
      <c r="H3131" s="1">
        <v>18</v>
      </c>
      <c r="I3131" s="1">
        <v>32</v>
      </c>
      <c r="J3131" s="1">
        <v>-31.486999999999998</v>
      </c>
      <c r="K3131" s="1">
        <v>-70.234999999999999</v>
      </c>
      <c r="L3131" s="1">
        <v>5.6</v>
      </c>
      <c r="M3131" s="1">
        <v>133.69999999999999</v>
      </c>
      <c r="N3131" s="1">
        <v>-32.914889000000002</v>
      </c>
      <c r="O3131" s="1">
        <v>-71.232591999999997</v>
      </c>
      <c r="P3131" s="1">
        <v>116</v>
      </c>
      <c r="Q3131" s="1">
        <v>549</v>
      </c>
      <c r="R3131" s="7">
        <v>5.72</v>
      </c>
      <c r="S3131" s="1">
        <v>277</v>
      </c>
      <c r="T3131" s="1">
        <v>65</v>
      </c>
      <c r="U3131" s="1">
        <v>-13</v>
      </c>
      <c r="V3131" s="1">
        <v>13</v>
      </c>
      <c r="W3131" s="1">
        <v>79</v>
      </c>
      <c r="X3131" s="1">
        <v>-154</v>
      </c>
      <c r="Y3131" s="1">
        <v>184.16674014203466</v>
      </c>
      <c r="Z3131" s="1">
        <v>227.64909406923567</v>
      </c>
      <c r="AA3131" s="1">
        <v>227.87126159667969</v>
      </c>
      <c r="AB3131" s="1" t="s">
        <v>3912</v>
      </c>
      <c r="AC3131" s="3">
        <v>12</v>
      </c>
      <c r="AD3131" s="3">
        <f>_xlfn.XLOOKUP(B3131,EVENTOS!B:B,EVENTOS!M:M,"--",0,1)</f>
        <v>578</v>
      </c>
      <c r="AE3131" s="3">
        <v>2</v>
      </c>
      <c r="AF3131" s="12">
        <f>_xlfn.XLOOKUP(C3131,ESTACIONES!B:B,ESTACIONES!N:N,0,0,1)</f>
        <v>6.9467601924872069</v>
      </c>
      <c r="AG3131">
        <f>_xlfn.XLOOKUP(A3131,'L y W'!A:A,'L y W'!B:B,0,0,1)</f>
        <v>0</v>
      </c>
      <c r="AH3131">
        <f>_xlfn.XLOOKUP(A3131,'L y W'!A:A,'L y W'!C:C,0,0,1)</f>
        <v>0</v>
      </c>
    </row>
    <row r="3132" spans="1:34" x14ac:dyDescent="0.3">
      <c r="A3132" s="1">
        <v>5921</v>
      </c>
      <c r="B3132" s="1" t="s">
        <v>3888</v>
      </c>
      <c r="C3132" s="1" t="s">
        <v>2901</v>
      </c>
      <c r="D3132" s="1">
        <v>2019</v>
      </c>
      <c r="E3132" s="1">
        <v>5</v>
      </c>
      <c r="F3132" s="1">
        <v>20</v>
      </c>
      <c r="G3132" s="1">
        <v>11</v>
      </c>
      <c r="H3132" s="1">
        <v>18</v>
      </c>
      <c r="I3132" s="1">
        <v>32</v>
      </c>
      <c r="J3132" s="1">
        <v>-31.486999999999998</v>
      </c>
      <c r="K3132" s="1">
        <v>-70.234999999999999</v>
      </c>
      <c r="L3132" s="1">
        <v>5.6</v>
      </c>
      <c r="M3132" s="1">
        <v>133.69999999999999</v>
      </c>
      <c r="N3132" s="1">
        <v>-33.051763999999999</v>
      </c>
      <c r="O3132" s="1">
        <v>-71.338324999999998</v>
      </c>
      <c r="P3132" s="1">
        <v>202</v>
      </c>
      <c r="Q3132" s="1">
        <v>492</v>
      </c>
      <c r="R3132" s="7">
        <v>4.0999999999999996</v>
      </c>
      <c r="S3132" s="1">
        <v>277</v>
      </c>
      <c r="T3132" s="1">
        <v>65</v>
      </c>
      <c r="U3132" s="1">
        <v>-13</v>
      </c>
      <c r="V3132" s="1">
        <v>13</v>
      </c>
      <c r="W3132" s="1">
        <v>79</v>
      </c>
      <c r="X3132" s="1">
        <v>-154</v>
      </c>
      <c r="Y3132" s="1">
        <v>202.2697711771834</v>
      </c>
      <c r="Z3132" s="1">
        <v>242.57536135409575</v>
      </c>
      <c r="AA3132" s="1">
        <v>242.83024597167969</v>
      </c>
      <c r="AB3132" s="1" t="s">
        <v>3913</v>
      </c>
      <c r="AC3132" s="3">
        <v>164</v>
      </c>
      <c r="AD3132" s="3">
        <f>_xlfn.XLOOKUP(B3132,EVENTOS!B:B,EVENTOS!M:M,"--",0,1)</f>
        <v>578</v>
      </c>
      <c r="AE3132" s="3">
        <v>2</v>
      </c>
      <c r="AF3132" s="12">
        <f>_xlfn.XLOOKUP(C3132,ESTACIONES!B:B,ESTACIONES!N:N,0,0,1)</f>
        <v>5.8301523086206695</v>
      </c>
      <c r="AG3132">
        <f>_xlfn.XLOOKUP(A3132,'L y W'!A:A,'L y W'!B:B,0,0,1)</f>
        <v>0</v>
      </c>
      <c r="AH3132">
        <f>_xlfn.XLOOKUP(A3132,'L y W'!A:A,'L y W'!C:C,0,0,1)</f>
        <v>0</v>
      </c>
    </row>
    <row r="3133" spans="1:34" x14ac:dyDescent="0.3">
      <c r="A3133" s="1">
        <v>5922</v>
      </c>
      <c r="B3133" s="1" t="s">
        <v>3888</v>
      </c>
      <c r="C3133" s="1" t="s">
        <v>2904</v>
      </c>
      <c r="D3133" s="1">
        <v>2019</v>
      </c>
      <c r="E3133" s="1">
        <v>5</v>
      </c>
      <c r="F3133" s="1">
        <v>20</v>
      </c>
      <c r="G3133" s="1">
        <v>11</v>
      </c>
      <c r="H3133" s="1">
        <v>18</v>
      </c>
      <c r="I3133" s="1">
        <v>32</v>
      </c>
      <c r="J3133" s="1">
        <v>-31.486999999999998</v>
      </c>
      <c r="K3133" s="1">
        <v>-70.234999999999999</v>
      </c>
      <c r="L3133" s="1">
        <v>5.6</v>
      </c>
      <c r="M3133" s="1">
        <v>133.69999999999999</v>
      </c>
      <c r="N3133" s="1">
        <v>-32.839585999999997</v>
      </c>
      <c r="O3133" s="1">
        <v>-70.604157999999998</v>
      </c>
      <c r="P3133" s="1">
        <v>848</v>
      </c>
      <c r="Q3133" s="1">
        <v>733</v>
      </c>
      <c r="R3133" s="7">
        <v>1.7625000000000002</v>
      </c>
      <c r="S3133" s="1">
        <v>277</v>
      </c>
      <c r="T3133" s="1">
        <v>65</v>
      </c>
      <c r="U3133" s="1">
        <v>-13</v>
      </c>
      <c r="V3133" s="1">
        <v>13</v>
      </c>
      <c r="W3133" s="1">
        <v>79</v>
      </c>
      <c r="X3133" s="1">
        <v>-154</v>
      </c>
      <c r="Y3133" s="1">
        <v>153.97638632237621</v>
      </c>
      <c r="Z3133" s="1">
        <v>204.47956340157236</v>
      </c>
      <c r="AA3133" s="1">
        <v>203.952392578125</v>
      </c>
      <c r="AB3133" s="1" t="s">
        <v>3914</v>
      </c>
      <c r="AC3133" s="3">
        <v>165</v>
      </c>
      <c r="AD3133" s="3">
        <f>_xlfn.XLOOKUP(B3133,EVENTOS!B:B,EVENTOS!M:M,"--",0,1)</f>
        <v>578</v>
      </c>
      <c r="AE3133" s="3">
        <v>2</v>
      </c>
      <c r="AF3133" s="12">
        <f>_xlfn.XLOOKUP(C3133,ESTACIONES!B:B,ESTACIONES!N:N,0,0,1)</f>
        <v>1.7763599676124047</v>
      </c>
      <c r="AG3133">
        <f>_xlfn.XLOOKUP(A3133,'L y W'!A:A,'L y W'!B:B,0,0,1)</f>
        <v>0</v>
      </c>
      <c r="AH3133">
        <f>_xlfn.XLOOKUP(A3133,'L y W'!A:A,'L y W'!C:C,0,0,1)</f>
        <v>0</v>
      </c>
    </row>
    <row r="3134" spans="1:34" x14ac:dyDescent="0.3">
      <c r="A3134" s="1">
        <v>5923</v>
      </c>
      <c r="B3134" s="1" t="s">
        <v>3888</v>
      </c>
      <c r="C3134" s="1" t="s">
        <v>179</v>
      </c>
      <c r="D3134" s="1">
        <v>2019</v>
      </c>
      <c r="E3134" s="1">
        <v>5</v>
      </c>
      <c r="F3134" s="1">
        <v>20</v>
      </c>
      <c r="G3134" s="1">
        <v>11</v>
      </c>
      <c r="H3134" s="1">
        <v>18</v>
      </c>
      <c r="I3134" s="1">
        <v>32</v>
      </c>
      <c r="J3134" s="1">
        <v>-31.486999999999998</v>
      </c>
      <c r="K3134" s="1">
        <v>-70.234999999999999</v>
      </c>
      <c r="L3134" s="1">
        <v>5.6</v>
      </c>
      <c r="M3134" s="1">
        <v>133.69999999999999</v>
      </c>
      <c r="N3134" s="1">
        <v>-32.7637</v>
      </c>
      <c r="O3134" s="1">
        <v>-70.550799999999995</v>
      </c>
      <c r="P3134" s="1">
        <v>0</v>
      </c>
      <c r="Q3134" s="1">
        <v>688</v>
      </c>
      <c r="R3134" s="7">
        <v>7.85</v>
      </c>
      <c r="S3134" s="1">
        <v>277</v>
      </c>
      <c r="T3134" s="1">
        <v>65</v>
      </c>
      <c r="U3134" s="1">
        <v>-13</v>
      </c>
      <c r="V3134" s="1">
        <v>13</v>
      </c>
      <c r="W3134" s="1">
        <v>79</v>
      </c>
      <c r="X3134" s="1">
        <v>-154</v>
      </c>
      <c r="Y3134" s="1">
        <v>144.67415640089348</v>
      </c>
      <c r="Z3134" s="1">
        <v>196.99315097309903</v>
      </c>
      <c r="AA3134" s="1">
        <v>197.01206970214841</v>
      </c>
      <c r="AB3134" s="1" t="s">
        <v>3915</v>
      </c>
      <c r="AC3134" s="3">
        <v>40</v>
      </c>
      <c r="AD3134" s="3">
        <f>_xlfn.XLOOKUP(B3134,EVENTOS!B:B,EVENTOS!M:M,"--",0,1)</f>
        <v>578</v>
      </c>
      <c r="AE3134" s="3">
        <v>2</v>
      </c>
      <c r="AF3134" s="12">
        <f>_xlfn.XLOOKUP(C3134,ESTACIONES!B:B,ESTACIONES!N:N,0,0,1)</f>
        <v>2.5932541292104783</v>
      </c>
      <c r="AG3134">
        <f>_xlfn.XLOOKUP(A3134,'L y W'!A:A,'L y W'!B:B,0,0,1)</f>
        <v>0</v>
      </c>
      <c r="AH3134">
        <f>_xlfn.XLOOKUP(A3134,'L y W'!A:A,'L y W'!C:C,0,0,1)</f>
        <v>0</v>
      </c>
    </row>
    <row r="3135" spans="1:34" x14ac:dyDescent="0.3">
      <c r="A3135" s="1">
        <v>5926</v>
      </c>
      <c r="B3135" s="1" t="s">
        <v>3916</v>
      </c>
      <c r="C3135" s="1" t="s">
        <v>43</v>
      </c>
      <c r="D3135" s="1">
        <v>2019</v>
      </c>
      <c r="E3135" s="1">
        <v>5</v>
      </c>
      <c r="F3135" s="1">
        <v>21</v>
      </c>
      <c r="G3135" s="1">
        <v>19</v>
      </c>
      <c r="H3135" s="1">
        <v>25</v>
      </c>
      <c r="I3135" s="1">
        <v>12</v>
      </c>
      <c r="J3135" s="1">
        <v>-30.495000000000001</v>
      </c>
      <c r="K3135" s="1">
        <v>-71.244</v>
      </c>
      <c r="L3135" s="1">
        <v>4.5999999999999996</v>
      </c>
      <c r="M3135" s="1">
        <v>56.7</v>
      </c>
      <c r="N3135" s="1">
        <v>-30.23387</v>
      </c>
      <c r="O3135" s="1">
        <v>-71.081590000000006</v>
      </c>
      <c r="P3135" s="1">
        <v>1032</v>
      </c>
      <c r="Q3135" s="1">
        <v>517</v>
      </c>
      <c r="R3135" s="7">
        <v>6.5</v>
      </c>
      <c r="S3135" s="1" t="s">
        <v>38</v>
      </c>
      <c r="T3135" s="1" t="s">
        <v>38</v>
      </c>
      <c r="U3135" s="1" t="s">
        <v>38</v>
      </c>
      <c r="V3135" s="1" t="s">
        <v>38</v>
      </c>
      <c r="W3135" s="1" t="s">
        <v>38</v>
      </c>
      <c r="X3135" s="1" t="s">
        <v>38</v>
      </c>
      <c r="Y3135" s="1">
        <v>32.890327177525265</v>
      </c>
      <c r="Z3135" s="1">
        <v>66.443641124223902</v>
      </c>
      <c r="AA3135" s="1">
        <v>66.443641124223902</v>
      </c>
      <c r="AB3135" s="1" t="s">
        <v>3917</v>
      </c>
      <c r="AC3135" s="3">
        <v>5</v>
      </c>
      <c r="AD3135" s="3">
        <f>_xlfn.XLOOKUP(B3135,EVENTOS!B:B,EVENTOS!M:M,"--",0,1)</f>
        <v>580</v>
      </c>
      <c r="AE3135" s="3">
        <v>2</v>
      </c>
      <c r="AF3135" s="12">
        <f>_xlfn.XLOOKUP(C3135,ESTACIONES!B:B,ESTACIONES!N:N,0,0,1)</f>
        <v>2.335647305457484</v>
      </c>
      <c r="AG3135" t="e">
        <f>_xlfn.XLOOKUP(A3135,'L y W'!A:A,'L y W'!B:B,0,0,1)</f>
        <v>#N/A</v>
      </c>
      <c r="AH3135" t="e">
        <f>_xlfn.XLOOKUP(A3135,'L y W'!A:A,'L y W'!C:C,0,0,1)</f>
        <v>#N/A</v>
      </c>
    </row>
    <row r="3136" spans="1:34" x14ac:dyDescent="0.3">
      <c r="A3136" s="1">
        <v>5928</v>
      </c>
      <c r="B3136" s="1" t="s">
        <v>3916</v>
      </c>
      <c r="C3136" s="1" t="s">
        <v>3033</v>
      </c>
      <c r="D3136" s="1">
        <v>2019</v>
      </c>
      <c r="E3136" s="1">
        <v>5</v>
      </c>
      <c r="F3136" s="1">
        <v>21</v>
      </c>
      <c r="G3136" s="1">
        <v>19</v>
      </c>
      <c r="H3136" s="1">
        <v>25</v>
      </c>
      <c r="I3136" s="1">
        <v>12</v>
      </c>
      <c r="J3136" s="1">
        <v>-30.495000000000001</v>
      </c>
      <c r="K3136" s="1">
        <v>-71.244</v>
      </c>
      <c r="L3136" s="1">
        <v>4.5999999999999996</v>
      </c>
      <c r="M3136" s="1">
        <v>56.7</v>
      </c>
      <c r="N3136" s="1">
        <v>-29.87914</v>
      </c>
      <c r="O3136" s="1">
        <v>-71.271379999999994</v>
      </c>
      <c r="P3136" s="1">
        <v>34</v>
      </c>
      <c r="Q3136" s="1">
        <v>281</v>
      </c>
      <c r="R3136" s="7">
        <v>1.3</v>
      </c>
      <c r="S3136" s="1" t="s">
        <v>38</v>
      </c>
      <c r="T3136" s="1" t="s">
        <v>38</v>
      </c>
      <c r="U3136" s="1" t="s">
        <v>38</v>
      </c>
      <c r="V3136" s="1" t="s">
        <v>38</v>
      </c>
      <c r="W3136" s="1" t="s">
        <v>38</v>
      </c>
      <c r="X3136" s="1" t="s">
        <v>38</v>
      </c>
      <c r="Y3136" s="1">
        <v>68.322434465928453</v>
      </c>
      <c r="Z3136" s="1">
        <v>88.807104486922043</v>
      </c>
      <c r="AA3136" s="1">
        <v>88.807104486922043</v>
      </c>
      <c r="AB3136" s="1" t="s">
        <v>3918</v>
      </c>
      <c r="AC3136" s="3">
        <v>167</v>
      </c>
      <c r="AD3136" s="3">
        <f>_xlfn.XLOOKUP(B3136,EVENTOS!B:B,EVENTOS!M:M,"--",0,1)</f>
        <v>580</v>
      </c>
      <c r="AE3136" s="3">
        <v>2</v>
      </c>
      <c r="AF3136" s="12">
        <f>_xlfn.XLOOKUP(C3136,ESTACIONES!B:B,ESTACIONES!N:N,0,0,1)</f>
        <v>5.5979427813837539</v>
      </c>
      <c r="AG3136" t="e">
        <f>_xlfn.XLOOKUP(A3136,'L y W'!A:A,'L y W'!B:B,0,0,1)</f>
        <v>#N/A</v>
      </c>
      <c r="AH3136" t="e">
        <f>_xlfn.XLOOKUP(A3136,'L y W'!A:A,'L y W'!C:C,0,0,1)</f>
        <v>#N/A</v>
      </c>
    </row>
    <row r="3137" spans="1:34" x14ac:dyDescent="0.3">
      <c r="A3137" s="1">
        <v>593</v>
      </c>
      <c r="B3137" s="1" t="s">
        <v>3895</v>
      </c>
      <c r="C3137" s="1" t="s">
        <v>1456</v>
      </c>
      <c r="D3137" s="1">
        <v>2014</v>
      </c>
      <c r="E3137" s="1">
        <v>7</v>
      </c>
      <c r="F3137" s="1">
        <v>29</v>
      </c>
      <c r="G3137" s="1">
        <v>0</v>
      </c>
      <c r="H3137" s="1">
        <v>47</v>
      </c>
      <c r="I3137" s="1">
        <v>18</v>
      </c>
      <c r="J3137" s="1">
        <v>-20.132000000000001</v>
      </c>
      <c r="K3137" s="1">
        <v>-70.477999999999994</v>
      </c>
      <c r="L3137" s="1">
        <v>4.5999999999999996</v>
      </c>
      <c r="M3137" s="1">
        <v>32.5</v>
      </c>
      <c r="N3137" s="1">
        <v>-20.239070000000002</v>
      </c>
      <c r="O3137" s="1">
        <v>-70.133300000000006</v>
      </c>
      <c r="P3137" s="1">
        <v>0</v>
      </c>
      <c r="Q3137" s="1">
        <v>697</v>
      </c>
      <c r="R3137" s="7">
        <v>25</v>
      </c>
      <c r="S3137" s="1" t="s">
        <v>38</v>
      </c>
      <c r="T3137" s="1" t="s">
        <v>38</v>
      </c>
      <c r="U3137" s="1" t="s">
        <v>38</v>
      </c>
      <c r="V3137" s="1" t="s">
        <v>38</v>
      </c>
      <c r="W3137" s="1" t="s">
        <v>38</v>
      </c>
      <c r="X3137" s="1" t="s">
        <v>38</v>
      </c>
      <c r="Y3137" s="1">
        <v>37.92912716643756</v>
      </c>
      <c r="Z3137" s="1">
        <v>49.948660518654471</v>
      </c>
      <c r="AA3137" s="1">
        <v>49.948660518654471</v>
      </c>
      <c r="AB3137" s="1" t="s">
        <v>3919</v>
      </c>
      <c r="AC3137" s="3">
        <v>97</v>
      </c>
      <c r="AD3137" s="3">
        <f>_xlfn.XLOOKUP(B3137,EVENTOS!B:B,EVENTOS!M:M,"--",0,1)</f>
        <v>579</v>
      </c>
      <c r="AE3137" s="3">
        <v>1</v>
      </c>
      <c r="AF3137" s="12">
        <f>_xlfn.XLOOKUP(C3137,ESTACIONES!B:B,ESTACIONES!N:N,0,0,1)</f>
        <v>2.9603634291035661</v>
      </c>
      <c r="AG3137" t="e">
        <f>_xlfn.XLOOKUP(A3137,'L y W'!A:A,'L y W'!B:B,0,0,1)</f>
        <v>#N/A</v>
      </c>
      <c r="AH3137" t="e">
        <f>_xlfn.XLOOKUP(A3137,'L y W'!A:A,'L y W'!C:C,0,0,1)</f>
        <v>#N/A</v>
      </c>
    </row>
    <row r="3138" spans="1:34" x14ac:dyDescent="0.3">
      <c r="A3138" s="1">
        <v>5931</v>
      </c>
      <c r="B3138" s="1" t="s">
        <v>3920</v>
      </c>
      <c r="C3138" s="1" t="s">
        <v>2225</v>
      </c>
      <c r="D3138" s="1">
        <v>2019</v>
      </c>
      <c r="E3138" s="1">
        <v>5</v>
      </c>
      <c r="F3138" s="1">
        <v>22</v>
      </c>
      <c r="G3138" s="1">
        <v>4</v>
      </c>
      <c r="H3138" s="1">
        <v>23</v>
      </c>
      <c r="I3138" s="1">
        <v>12</v>
      </c>
      <c r="J3138" s="1">
        <v>-40.475999999999999</v>
      </c>
      <c r="K3138" s="1">
        <v>-72.938999999999993</v>
      </c>
      <c r="L3138" s="1">
        <v>4.8</v>
      </c>
      <c r="M3138" s="1">
        <v>46.5</v>
      </c>
      <c r="N3138" s="1">
        <v>-40.293365999999999</v>
      </c>
      <c r="O3138" s="1">
        <v>-73.084417000000002</v>
      </c>
      <c r="P3138" s="1">
        <v>0</v>
      </c>
      <c r="Q3138" s="1">
        <v>448</v>
      </c>
      <c r="R3138" s="7">
        <v>0.62</v>
      </c>
      <c r="S3138" s="1" t="s">
        <v>38</v>
      </c>
      <c r="T3138" s="1" t="s">
        <v>38</v>
      </c>
      <c r="U3138" s="1" t="s">
        <v>38</v>
      </c>
      <c r="V3138" s="1" t="s">
        <v>38</v>
      </c>
      <c r="W3138" s="1" t="s">
        <v>38</v>
      </c>
      <c r="X3138" s="1" t="s">
        <v>38</v>
      </c>
      <c r="Y3138" s="1">
        <v>23.743358902045934</v>
      </c>
      <c r="Z3138" s="1">
        <v>52.211082079874231</v>
      </c>
      <c r="AA3138" s="1">
        <v>52.211082079874231</v>
      </c>
      <c r="AB3138" s="1" t="s">
        <v>3921</v>
      </c>
      <c r="AC3138" s="3">
        <v>130</v>
      </c>
      <c r="AD3138" s="3">
        <f>_xlfn.XLOOKUP(B3138,EVENTOS!B:B,EVENTOS!M:M,"--",0,1)</f>
        <v>581</v>
      </c>
      <c r="AE3138" s="3">
        <v>1</v>
      </c>
      <c r="AF3138" s="12">
        <f>_xlfn.XLOOKUP(C3138,ESTACIONES!B:B,ESTACIONES!N:N,0,0,1)</f>
        <v>3.571100916679729</v>
      </c>
      <c r="AG3138" t="e">
        <f>_xlfn.XLOOKUP(A3138,'L y W'!A:A,'L y W'!B:B,0,0,1)</f>
        <v>#N/A</v>
      </c>
      <c r="AH3138" t="e">
        <f>_xlfn.XLOOKUP(A3138,'L y W'!A:A,'L y W'!C:C,0,0,1)</f>
        <v>#N/A</v>
      </c>
    </row>
    <row r="3139" spans="1:34" x14ac:dyDescent="0.3">
      <c r="A3139" s="1">
        <v>5933</v>
      </c>
      <c r="B3139" s="1" t="s">
        <v>3920</v>
      </c>
      <c r="C3139" s="1" t="s">
        <v>3922</v>
      </c>
      <c r="D3139" s="1">
        <v>2019</v>
      </c>
      <c r="E3139" s="1">
        <v>5</v>
      </c>
      <c r="F3139" s="1">
        <v>22</v>
      </c>
      <c r="G3139" s="1">
        <v>4</v>
      </c>
      <c r="H3139" s="1">
        <v>23</v>
      </c>
      <c r="I3139" s="1">
        <v>12</v>
      </c>
      <c r="J3139" s="1">
        <v>-40.475999999999999</v>
      </c>
      <c r="K3139" s="1">
        <v>-72.938999999999993</v>
      </c>
      <c r="L3139" s="1">
        <v>4.8</v>
      </c>
      <c r="M3139" s="1">
        <v>46.5</v>
      </c>
      <c r="N3139" s="1">
        <v>-40.069533</v>
      </c>
      <c r="O3139" s="1">
        <v>-72.872885999999994</v>
      </c>
      <c r="P3139" s="1">
        <v>0</v>
      </c>
      <c r="Q3139" s="1">
        <v>384</v>
      </c>
      <c r="R3139" s="7">
        <v>0.66</v>
      </c>
      <c r="S3139" s="1" t="s">
        <v>38</v>
      </c>
      <c r="T3139" s="1" t="s">
        <v>38</v>
      </c>
      <c r="U3139" s="1" t="s">
        <v>38</v>
      </c>
      <c r="V3139" s="1" t="s">
        <v>38</v>
      </c>
      <c r="W3139" s="1" t="s">
        <v>38</v>
      </c>
      <c r="X3139" s="1" t="s">
        <v>38</v>
      </c>
      <c r="Y3139" s="1">
        <v>45.482987506216105</v>
      </c>
      <c r="Z3139" s="1">
        <v>65.04576967405805</v>
      </c>
      <c r="AA3139" s="1">
        <v>65.04576967405805</v>
      </c>
      <c r="AB3139" s="1" t="s">
        <v>3923</v>
      </c>
      <c r="AC3139" s="3">
        <v>176</v>
      </c>
      <c r="AD3139" s="3">
        <f>_xlfn.XLOOKUP(B3139,EVENTOS!B:B,EVENTOS!M:M,"--",0,1)</f>
        <v>581</v>
      </c>
      <c r="AE3139" s="3">
        <v>1</v>
      </c>
      <c r="AF3139" s="12">
        <f>_xlfn.XLOOKUP(C3139,ESTACIONES!B:B,ESTACIONES!N:N,0,0,1)</f>
        <v>7.9739814749854254</v>
      </c>
      <c r="AG3139" t="e">
        <f>_xlfn.XLOOKUP(A3139,'L y W'!A:A,'L y W'!B:B,0,0,1)</f>
        <v>#N/A</v>
      </c>
      <c r="AH3139" t="e">
        <f>_xlfn.XLOOKUP(A3139,'L y W'!A:A,'L y W'!C:C,0,0,1)</f>
        <v>#N/A</v>
      </c>
    </row>
    <row r="3140" spans="1:34" x14ac:dyDescent="0.3">
      <c r="A3140" s="1">
        <v>5935</v>
      </c>
      <c r="B3140" s="1" t="s">
        <v>3920</v>
      </c>
      <c r="C3140" s="1" t="s">
        <v>2229</v>
      </c>
      <c r="D3140" s="1">
        <v>2019</v>
      </c>
      <c r="E3140" s="1">
        <v>5</v>
      </c>
      <c r="F3140" s="1">
        <v>22</v>
      </c>
      <c r="G3140" s="1">
        <v>4</v>
      </c>
      <c r="H3140" s="1">
        <v>23</v>
      </c>
      <c r="I3140" s="1">
        <v>12</v>
      </c>
      <c r="J3140" s="1">
        <v>-40.475999999999999</v>
      </c>
      <c r="K3140" s="1">
        <v>-72.938999999999993</v>
      </c>
      <c r="L3140" s="1">
        <v>4.8</v>
      </c>
      <c r="M3140" s="1">
        <v>46.5</v>
      </c>
      <c r="N3140" s="1">
        <v>-40.685780000000001</v>
      </c>
      <c r="O3140" s="1">
        <v>-72.604169999999996</v>
      </c>
      <c r="P3140" s="1">
        <v>205</v>
      </c>
      <c r="Q3140" s="1">
        <v>295</v>
      </c>
      <c r="R3140" s="7">
        <v>0.51</v>
      </c>
      <c r="S3140" s="1" t="s">
        <v>38</v>
      </c>
      <c r="T3140" s="1" t="s">
        <v>38</v>
      </c>
      <c r="U3140" s="1" t="s">
        <v>38</v>
      </c>
      <c r="V3140" s="1" t="s">
        <v>38</v>
      </c>
      <c r="W3140" s="1" t="s">
        <v>38</v>
      </c>
      <c r="X3140" s="1" t="s">
        <v>38</v>
      </c>
      <c r="Y3140" s="1">
        <v>36.692086918986817</v>
      </c>
      <c r="Z3140" s="1">
        <v>59.394160213530107</v>
      </c>
      <c r="AA3140" s="1">
        <v>59.394160213530107</v>
      </c>
      <c r="AB3140" s="1" t="s">
        <v>3924</v>
      </c>
      <c r="AC3140" s="3">
        <v>131</v>
      </c>
      <c r="AD3140" s="3">
        <f>_xlfn.XLOOKUP(B3140,EVENTOS!B:B,EVENTOS!M:M,"--",0,1)</f>
        <v>581</v>
      </c>
      <c r="AE3140" s="3">
        <v>1</v>
      </c>
      <c r="AF3140" s="12">
        <f>_xlfn.XLOOKUP(C3140,ESTACIONES!B:B,ESTACIONES!N:N,0,0,1)</f>
        <v>6.7451928855072936</v>
      </c>
      <c r="AG3140" t="e">
        <f>_xlfn.XLOOKUP(A3140,'L y W'!A:A,'L y W'!B:B,0,0,1)</f>
        <v>#N/A</v>
      </c>
      <c r="AH3140" t="e">
        <f>_xlfn.XLOOKUP(A3140,'L y W'!A:A,'L y W'!C:C,0,0,1)</f>
        <v>#N/A</v>
      </c>
    </row>
    <row r="3141" spans="1:34" x14ac:dyDescent="0.3">
      <c r="A3141" s="1">
        <v>5936</v>
      </c>
      <c r="B3141" s="1" t="s">
        <v>3920</v>
      </c>
      <c r="C3141" s="1" t="s">
        <v>3925</v>
      </c>
      <c r="D3141" s="1">
        <v>2019</v>
      </c>
      <c r="E3141" s="1">
        <v>5</v>
      </c>
      <c r="F3141" s="1">
        <v>22</v>
      </c>
      <c r="G3141" s="1">
        <v>4</v>
      </c>
      <c r="H3141" s="1">
        <v>23</v>
      </c>
      <c r="I3141" s="1">
        <v>12</v>
      </c>
      <c r="J3141" s="1">
        <v>-40.475999999999999</v>
      </c>
      <c r="K3141" s="1">
        <v>-72.938999999999993</v>
      </c>
      <c r="L3141" s="1">
        <v>4.8</v>
      </c>
      <c r="M3141" s="1">
        <v>46.5</v>
      </c>
      <c r="N3141" s="1">
        <v>-40.574666999999998</v>
      </c>
      <c r="O3141" s="1">
        <v>-73.150138999999996</v>
      </c>
      <c r="P3141" s="1">
        <v>21</v>
      </c>
      <c r="Q3141" s="1">
        <v>514</v>
      </c>
      <c r="R3141" s="7">
        <v>5.36</v>
      </c>
      <c r="S3141" s="1" t="s">
        <v>38</v>
      </c>
      <c r="T3141" s="1" t="s">
        <v>38</v>
      </c>
      <c r="U3141" s="1" t="s">
        <v>38</v>
      </c>
      <c r="V3141" s="1" t="s">
        <v>38</v>
      </c>
      <c r="W3141" s="1" t="s">
        <v>38</v>
      </c>
      <c r="X3141" s="1" t="s">
        <v>38</v>
      </c>
      <c r="Y3141" s="1">
        <v>20.979346388425235</v>
      </c>
      <c r="Z3141" s="1">
        <v>51.032699476762261</v>
      </c>
      <c r="AA3141" s="1">
        <v>51.032699476762261</v>
      </c>
      <c r="AB3141" s="1" t="s">
        <v>3926</v>
      </c>
      <c r="AC3141" s="3">
        <v>177</v>
      </c>
      <c r="AD3141" s="3">
        <f>_xlfn.XLOOKUP(B3141,EVENTOS!B:B,EVENTOS!M:M,"--",0,1)</f>
        <v>581</v>
      </c>
      <c r="AE3141" s="3">
        <v>1</v>
      </c>
      <c r="AF3141" s="12">
        <f>_xlfn.XLOOKUP(C3141,ESTACIONES!B:B,ESTACIONES!N:N,0,0,1)</f>
        <v>3.4562634452374725</v>
      </c>
      <c r="AG3141" t="e">
        <f>_xlfn.XLOOKUP(A3141,'L y W'!A:A,'L y W'!B:B,0,0,1)</f>
        <v>#N/A</v>
      </c>
      <c r="AH3141" t="e">
        <f>_xlfn.XLOOKUP(A3141,'L y W'!A:A,'L y W'!C:C,0,0,1)</f>
        <v>#N/A</v>
      </c>
    </row>
    <row r="3142" spans="1:34" x14ac:dyDescent="0.3">
      <c r="A3142" s="1">
        <v>5937</v>
      </c>
      <c r="B3142" s="1" t="s">
        <v>3920</v>
      </c>
      <c r="C3142" s="1" t="s">
        <v>2231</v>
      </c>
      <c r="D3142" s="1">
        <v>2019</v>
      </c>
      <c r="E3142" s="1">
        <v>5</v>
      </c>
      <c r="F3142" s="1">
        <v>22</v>
      </c>
      <c r="G3142" s="1">
        <v>4</v>
      </c>
      <c r="H3142" s="1">
        <v>23</v>
      </c>
      <c r="I3142" s="1">
        <v>12</v>
      </c>
      <c r="J3142" s="1">
        <v>-40.475999999999999</v>
      </c>
      <c r="K3142" s="1">
        <v>-72.938999999999993</v>
      </c>
      <c r="L3142" s="1">
        <v>4.8</v>
      </c>
      <c r="M3142" s="1">
        <v>46.5</v>
      </c>
      <c r="N3142" s="1">
        <v>-40.587705999999997</v>
      </c>
      <c r="O3142" s="1">
        <v>-73.128433000000001</v>
      </c>
      <c r="P3142" s="1">
        <v>67</v>
      </c>
      <c r="Q3142" s="1">
        <v>447</v>
      </c>
      <c r="R3142" s="7">
        <v>1.03</v>
      </c>
      <c r="S3142" s="1" t="s">
        <v>38</v>
      </c>
      <c r="T3142" s="1" t="s">
        <v>38</v>
      </c>
      <c r="U3142" s="1" t="s">
        <v>38</v>
      </c>
      <c r="V3142" s="1" t="s">
        <v>38</v>
      </c>
      <c r="W3142" s="1" t="s">
        <v>38</v>
      </c>
      <c r="X3142" s="1" t="s">
        <v>38</v>
      </c>
      <c r="Y3142" s="1">
        <v>20.284911150103387</v>
      </c>
      <c r="Z3142" s="1">
        <v>50.793337253694887</v>
      </c>
      <c r="AA3142" s="1">
        <v>50.793337253694887</v>
      </c>
      <c r="AB3142" s="1" t="s">
        <v>3927</v>
      </c>
      <c r="AC3142" s="3">
        <v>132</v>
      </c>
      <c r="AD3142" s="3">
        <f>_xlfn.XLOOKUP(B3142,EVENTOS!B:B,EVENTOS!M:M,"--",0,1)</f>
        <v>581</v>
      </c>
      <c r="AE3142" s="3">
        <v>1</v>
      </c>
      <c r="AF3142" s="12">
        <f>_xlfn.XLOOKUP(C3142,ESTACIONES!B:B,ESTACIONES!N:N,0,0,1)</f>
        <v>3.8976063831047272</v>
      </c>
      <c r="AG3142" t="e">
        <f>_xlfn.XLOOKUP(A3142,'L y W'!A:A,'L y W'!B:B,0,0,1)</f>
        <v>#N/A</v>
      </c>
      <c r="AH3142" t="e">
        <f>_xlfn.XLOOKUP(A3142,'L y W'!A:A,'L y W'!C:C,0,0,1)</f>
        <v>#N/A</v>
      </c>
    </row>
    <row r="3143" spans="1:34" x14ac:dyDescent="0.3">
      <c r="A3143" s="1">
        <v>594</v>
      </c>
      <c r="B3143" s="1" t="s">
        <v>3895</v>
      </c>
      <c r="C3143" s="1" t="s">
        <v>687</v>
      </c>
      <c r="D3143" s="1">
        <v>2014</v>
      </c>
      <c r="E3143" s="1">
        <v>7</v>
      </c>
      <c r="F3143" s="1">
        <v>29</v>
      </c>
      <c r="G3143" s="1">
        <v>0</v>
      </c>
      <c r="H3143" s="1">
        <v>47</v>
      </c>
      <c r="I3143" s="1">
        <v>18</v>
      </c>
      <c r="J3143" s="1">
        <v>-20.132000000000001</v>
      </c>
      <c r="K3143" s="1">
        <v>-70.477999999999994</v>
      </c>
      <c r="L3143" s="1">
        <v>4.5999999999999996</v>
      </c>
      <c r="M3143" s="1">
        <v>32.5</v>
      </c>
      <c r="N3143" s="1">
        <v>-20.20975</v>
      </c>
      <c r="O3143" s="1">
        <v>-70.150220000000004</v>
      </c>
      <c r="P3143" s="1">
        <v>0</v>
      </c>
      <c r="Q3143" s="1">
        <v>809</v>
      </c>
      <c r="R3143" s="7">
        <v>4.68</v>
      </c>
      <c r="S3143" s="1" t="s">
        <v>38</v>
      </c>
      <c r="T3143" s="1" t="s">
        <v>38</v>
      </c>
      <c r="U3143" s="1" t="s">
        <v>38</v>
      </c>
      <c r="V3143" s="1" t="s">
        <v>38</v>
      </c>
      <c r="W3143" s="1" t="s">
        <v>38</v>
      </c>
      <c r="X3143" s="1" t="s">
        <v>38</v>
      </c>
      <c r="Y3143" s="1">
        <v>35.328638953086809</v>
      </c>
      <c r="Z3143" s="1">
        <v>48.003778291688278</v>
      </c>
      <c r="AA3143" s="1">
        <v>48.003778291688278</v>
      </c>
      <c r="AB3143" s="1" t="s">
        <v>3928</v>
      </c>
      <c r="AC3143" s="3">
        <v>66</v>
      </c>
      <c r="AD3143" s="3">
        <f>_xlfn.XLOOKUP(B3143,EVENTOS!B:B,EVENTOS!M:M,"--",0,1)</f>
        <v>579</v>
      </c>
      <c r="AE3143" s="3">
        <v>1</v>
      </c>
      <c r="AF3143" s="12">
        <f>_xlfn.XLOOKUP(C3143,ESTACIONES!B:B,ESTACIONES!N:N,0,0,1)</f>
        <v>1.723755423047024</v>
      </c>
      <c r="AG3143" t="e">
        <f>_xlfn.XLOOKUP(A3143,'L y W'!A:A,'L y W'!B:B,0,0,1)</f>
        <v>#N/A</v>
      </c>
      <c r="AH3143" t="e">
        <f>_xlfn.XLOOKUP(A3143,'L y W'!A:A,'L y W'!C:C,0,0,1)</f>
        <v>#N/A</v>
      </c>
    </row>
    <row r="3144" spans="1:34" x14ac:dyDescent="0.3">
      <c r="A3144" s="1">
        <v>595</v>
      </c>
      <c r="B3144" s="1" t="s">
        <v>3895</v>
      </c>
      <c r="C3144" s="1" t="s">
        <v>40</v>
      </c>
      <c r="D3144" s="1">
        <v>2014</v>
      </c>
      <c r="E3144" s="1">
        <v>7</v>
      </c>
      <c r="F3144" s="1">
        <v>29</v>
      </c>
      <c r="G3144" s="1">
        <v>0</v>
      </c>
      <c r="H3144" s="1">
        <v>47</v>
      </c>
      <c r="I3144" s="1">
        <v>18</v>
      </c>
      <c r="J3144" s="1">
        <v>-20.132000000000001</v>
      </c>
      <c r="K3144" s="1">
        <v>-70.477999999999994</v>
      </c>
      <c r="L3144" s="1">
        <v>4.5999999999999996</v>
      </c>
      <c r="M3144" s="1">
        <v>32.5</v>
      </c>
      <c r="N3144" s="1">
        <v>-20.214200000000002</v>
      </c>
      <c r="O3144" s="1">
        <v>-70.137889999999999</v>
      </c>
      <c r="P3144" s="1">
        <v>0</v>
      </c>
      <c r="Q3144" s="1">
        <v>276</v>
      </c>
      <c r="R3144" s="7">
        <v>1.67</v>
      </c>
      <c r="S3144" s="1" t="s">
        <v>38</v>
      </c>
      <c r="T3144" s="1" t="s">
        <v>38</v>
      </c>
      <c r="U3144" s="1" t="s">
        <v>38</v>
      </c>
      <c r="V3144" s="1" t="s">
        <v>38</v>
      </c>
      <c r="W3144" s="1" t="s">
        <v>38</v>
      </c>
      <c r="X3144" s="1" t="s">
        <v>38</v>
      </c>
      <c r="Y3144" s="1">
        <v>36.69860323619821</v>
      </c>
      <c r="Z3144" s="1">
        <v>49.020786198182279</v>
      </c>
      <c r="AA3144" s="1">
        <v>49.020786198182279</v>
      </c>
      <c r="AB3144" s="1" t="s">
        <v>3929</v>
      </c>
      <c r="AC3144" s="3">
        <v>4</v>
      </c>
      <c r="AD3144" s="3">
        <f>_xlfn.XLOOKUP(B3144,EVENTOS!B:B,EVENTOS!M:M,"--",0,1)</f>
        <v>579</v>
      </c>
      <c r="AE3144" s="3">
        <v>1</v>
      </c>
      <c r="AF3144" s="12">
        <f>_xlfn.XLOOKUP(C3144,ESTACIONES!B:B,ESTACIONES!N:N,0,0,1)</f>
        <v>1.8913069000583338</v>
      </c>
      <c r="AG3144" t="e">
        <f>_xlfn.XLOOKUP(A3144,'L y W'!A:A,'L y W'!B:B,0,0,1)</f>
        <v>#N/A</v>
      </c>
      <c r="AH3144" t="e">
        <f>_xlfn.XLOOKUP(A3144,'L y W'!A:A,'L y W'!C:C,0,0,1)</f>
        <v>#N/A</v>
      </c>
    </row>
    <row r="3145" spans="1:34" x14ac:dyDescent="0.3">
      <c r="A3145" s="1">
        <v>5953</v>
      </c>
      <c r="B3145" s="1" t="s">
        <v>3930</v>
      </c>
      <c r="C3145" s="1" t="s">
        <v>32</v>
      </c>
      <c r="D3145" s="1">
        <v>2019</v>
      </c>
      <c r="E3145" s="1">
        <v>5</v>
      </c>
      <c r="F3145" s="1">
        <v>30</v>
      </c>
      <c r="G3145" s="1">
        <v>3</v>
      </c>
      <c r="H3145" s="1">
        <v>34</v>
      </c>
      <c r="I3145" s="1">
        <v>56</v>
      </c>
      <c r="J3145" s="1">
        <v>-23.463999999999999</v>
      </c>
      <c r="K3145" s="1">
        <v>-68.867999999999995</v>
      </c>
      <c r="L3145" s="1">
        <v>5</v>
      </c>
      <c r="M3145" s="1">
        <v>104.2</v>
      </c>
      <c r="N3145" s="1">
        <v>-22.7058</v>
      </c>
      <c r="O3145" s="1">
        <v>-69.571879999999993</v>
      </c>
      <c r="P3145" s="1">
        <v>0</v>
      </c>
      <c r="Q3145" s="1">
        <v>736</v>
      </c>
      <c r="R3145" s="7">
        <v>7.94</v>
      </c>
      <c r="S3145" s="1">
        <v>149</v>
      </c>
      <c r="T3145" s="1">
        <v>35</v>
      </c>
      <c r="U3145" s="1">
        <v>-99</v>
      </c>
      <c r="V3145" s="1">
        <v>340</v>
      </c>
      <c r="W3145" s="1">
        <v>55</v>
      </c>
      <c r="X3145" s="1">
        <v>-84</v>
      </c>
      <c r="Y3145" s="1">
        <v>110.68599513183578</v>
      </c>
      <c r="Z3145" s="1">
        <v>152.01654356787876</v>
      </c>
      <c r="AA3145" s="1">
        <v>151.92207336425781</v>
      </c>
      <c r="AB3145" s="1" t="s">
        <v>3931</v>
      </c>
      <c r="AC3145" s="3">
        <v>2</v>
      </c>
      <c r="AD3145" s="3">
        <f>_xlfn.XLOOKUP(B3145,EVENTOS!B:B,EVENTOS!M:M,"--",0,1)</f>
        <v>582</v>
      </c>
      <c r="AE3145" s="3">
        <v>2</v>
      </c>
      <c r="AF3145" s="12">
        <f>_xlfn.XLOOKUP(C3145,ESTACIONES!B:B,ESTACIONES!N:N,0,0,1)</f>
        <v>1.7939580074706956</v>
      </c>
      <c r="AG3145">
        <f>_xlfn.XLOOKUP(A3145,'L y W'!A:A,'L y W'!B:B,0,0,1)</f>
        <v>0</v>
      </c>
      <c r="AH3145">
        <f>_xlfn.XLOOKUP(A3145,'L y W'!A:A,'L y W'!C:C,0,0,1)</f>
        <v>0</v>
      </c>
    </row>
    <row r="3146" spans="1:34" x14ac:dyDescent="0.3">
      <c r="A3146" s="1">
        <v>5955</v>
      </c>
      <c r="B3146" s="1" t="s">
        <v>3932</v>
      </c>
      <c r="C3146" s="1" t="s">
        <v>2782</v>
      </c>
      <c r="D3146" s="1">
        <v>2019</v>
      </c>
      <c r="E3146" s="1">
        <v>6</v>
      </c>
      <c r="F3146" s="1">
        <v>3</v>
      </c>
      <c r="G3146" s="1">
        <v>4</v>
      </c>
      <c r="H3146" s="1">
        <v>22</v>
      </c>
      <c r="I3146" s="1">
        <v>25</v>
      </c>
      <c r="J3146" s="1">
        <v>-32.744</v>
      </c>
      <c r="K3146" s="1">
        <v>-71.400000000000006</v>
      </c>
      <c r="L3146" s="1">
        <v>5.0999999999999996</v>
      </c>
      <c r="M3146" s="1">
        <v>62.8</v>
      </c>
      <c r="N3146" s="1">
        <v>-31.187277999999999</v>
      </c>
      <c r="O3146" s="1">
        <v>-71.000805999999997</v>
      </c>
      <c r="P3146" s="1">
        <v>922</v>
      </c>
      <c r="Q3146" s="1">
        <v>827</v>
      </c>
      <c r="R3146" s="7">
        <v>1.63</v>
      </c>
      <c r="S3146" s="1" t="s">
        <v>38</v>
      </c>
      <c r="T3146" s="1" t="s">
        <v>38</v>
      </c>
      <c r="U3146" s="1" t="s">
        <v>38</v>
      </c>
      <c r="V3146" s="1" t="s">
        <v>38</v>
      </c>
      <c r="W3146" s="1" t="s">
        <v>38</v>
      </c>
      <c r="X3146" s="1" t="s">
        <v>38</v>
      </c>
      <c r="Y3146" s="1">
        <v>176.69489513323683</v>
      </c>
      <c r="Z3146" s="1">
        <v>187.83391400422224</v>
      </c>
      <c r="AA3146" s="1">
        <v>187.83391400422224</v>
      </c>
      <c r="AB3146" s="1" t="s">
        <v>3933</v>
      </c>
      <c r="AC3146" s="3">
        <v>157</v>
      </c>
      <c r="AD3146" s="3">
        <f>_xlfn.XLOOKUP(B3146,EVENTOS!B:B,EVENTOS!M:M,"--",0,1)</f>
        <v>583</v>
      </c>
      <c r="AE3146" s="3">
        <v>2</v>
      </c>
      <c r="AF3146" s="12">
        <f>_xlfn.XLOOKUP(C3146,ESTACIONES!B:B,ESTACIONES!N:N,0,0,1)</f>
        <v>3.338895831735742</v>
      </c>
      <c r="AG3146" t="e">
        <f>_xlfn.XLOOKUP(A3146,'L y W'!A:A,'L y W'!B:B,0,0,1)</f>
        <v>#N/A</v>
      </c>
      <c r="AH3146" t="e">
        <f>_xlfn.XLOOKUP(A3146,'L y W'!A:A,'L y W'!C:C,0,0,1)</f>
        <v>#N/A</v>
      </c>
    </row>
    <row r="3147" spans="1:34" x14ac:dyDescent="0.3">
      <c r="A3147" s="1">
        <v>5956</v>
      </c>
      <c r="B3147" s="1" t="s">
        <v>3932</v>
      </c>
      <c r="C3147" s="1" t="s">
        <v>3124</v>
      </c>
      <c r="D3147" s="1">
        <v>2019</v>
      </c>
      <c r="E3147" s="1">
        <v>6</v>
      </c>
      <c r="F3147" s="1">
        <v>3</v>
      </c>
      <c r="G3147" s="1">
        <v>4</v>
      </c>
      <c r="H3147" s="1">
        <v>22</v>
      </c>
      <c r="I3147" s="1">
        <v>25</v>
      </c>
      <c r="J3147" s="1">
        <v>-32.744</v>
      </c>
      <c r="K3147" s="1">
        <v>-71.400000000000006</v>
      </c>
      <c r="L3147" s="1">
        <v>5.0999999999999996</v>
      </c>
      <c r="M3147" s="1">
        <v>62.8</v>
      </c>
      <c r="N3147" s="1">
        <v>-31.898700000000002</v>
      </c>
      <c r="O3147" s="1">
        <v>-71.492767000000001</v>
      </c>
      <c r="P3147" s="1">
        <v>0</v>
      </c>
      <c r="Q3147" s="1">
        <v>404</v>
      </c>
      <c r="R3147" s="7">
        <v>1.35</v>
      </c>
      <c r="S3147" s="1" t="s">
        <v>38</v>
      </c>
      <c r="T3147" s="1" t="s">
        <v>38</v>
      </c>
      <c r="U3147" s="1" t="s">
        <v>38</v>
      </c>
      <c r="V3147" s="1" t="s">
        <v>38</v>
      </c>
      <c r="W3147" s="1" t="s">
        <v>38</v>
      </c>
      <c r="X3147" s="1" t="s">
        <v>38</v>
      </c>
      <c r="Y3147" s="1">
        <v>94.143499978119451</v>
      </c>
      <c r="Z3147" s="1">
        <v>113.16730352946551</v>
      </c>
      <c r="AA3147" s="1">
        <v>113.16730352946551</v>
      </c>
      <c r="AB3147" s="1" t="s">
        <v>3934</v>
      </c>
      <c r="AC3147" s="3">
        <v>168</v>
      </c>
      <c r="AD3147" s="3">
        <f>_xlfn.XLOOKUP(B3147,EVENTOS!B:B,EVENTOS!M:M,"--",0,1)</f>
        <v>583</v>
      </c>
      <c r="AE3147" s="3">
        <v>2</v>
      </c>
      <c r="AF3147" s="12">
        <f>_xlfn.XLOOKUP(C3147,ESTACIONES!B:B,ESTACIONES!N:N,0,0,1)</f>
        <v>2.4044748160923235</v>
      </c>
      <c r="AG3147" t="e">
        <f>_xlfn.XLOOKUP(A3147,'L y W'!A:A,'L y W'!B:B,0,0,1)</f>
        <v>#N/A</v>
      </c>
      <c r="AH3147" t="e">
        <f>_xlfn.XLOOKUP(A3147,'L y W'!A:A,'L y W'!C:C,0,0,1)</f>
        <v>#N/A</v>
      </c>
    </row>
    <row r="3148" spans="1:34" x14ac:dyDescent="0.3">
      <c r="A3148" s="1">
        <v>5957</v>
      </c>
      <c r="B3148" s="1" t="s">
        <v>3932</v>
      </c>
      <c r="C3148" s="1" t="s">
        <v>3397</v>
      </c>
      <c r="D3148" s="1">
        <v>2019</v>
      </c>
      <c r="E3148" s="1">
        <v>6</v>
      </c>
      <c r="F3148" s="1">
        <v>3</v>
      </c>
      <c r="G3148" s="1">
        <v>4</v>
      </c>
      <c r="H3148" s="1">
        <v>22</v>
      </c>
      <c r="I3148" s="1">
        <v>25</v>
      </c>
      <c r="J3148" s="1">
        <v>-32.744</v>
      </c>
      <c r="K3148" s="1">
        <v>-71.400000000000006</v>
      </c>
      <c r="L3148" s="1">
        <v>5.0999999999999996</v>
      </c>
      <c r="M3148" s="1">
        <v>62.8</v>
      </c>
      <c r="N3148" s="1">
        <v>-33.493600000000001</v>
      </c>
      <c r="O3148" s="1">
        <v>-70.510199999999998</v>
      </c>
      <c r="P3148" s="1">
        <v>1087</v>
      </c>
      <c r="Q3148" s="1">
        <v>537</v>
      </c>
      <c r="R3148" s="7">
        <v>3.99</v>
      </c>
      <c r="S3148" s="1" t="s">
        <v>38</v>
      </c>
      <c r="T3148" s="1" t="s">
        <v>38</v>
      </c>
      <c r="U3148" s="1" t="s">
        <v>38</v>
      </c>
      <c r="V3148" s="1" t="s">
        <v>38</v>
      </c>
      <c r="W3148" s="1" t="s">
        <v>38</v>
      </c>
      <c r="X3148" s="1" t="s">
        <v>38</v>
      </c>
      <c r="Y3148" s="1">
        <v>117.50491966343823</v>
      </c>
      <c r="Z3148" s="1">
        <v>133.74959780915631</v>
      </c>
      <c r="AA3148" s="1">
        <v>133.74959780915631</v>
      </c>
      <c r="AB3148" s="1" t="s">
        <v>3935</v>
      </c>
      <c r="AC3148" s="3">
        <v>174</v>
      </c>
      <c r="AD3148" s="3">
        <f>_xlfn.XLOOKUP(B3148,EVENTOS!B:B,EVENTOS!M:M,"--",0,1)</f>
        <v>583</v>
      </c>
      <c r="AE3148" s="3">
        <v>2</v>
      </c>
      <c r="AF3148" s="12">
        <f>_xlfn.XLOOKUP(C3148,ESTACIONES!B:B,ESTACIONES!N:N,0,0,1)</f>
        <v>1.8445631229932109</v>
      </c>
      <c r="AG3148" t="e">
        <f>_xlfn.XLOOKUP(A3148,'L y W'!A:A,'L y W'!B:B,0,0,1)</f>
        <v>#N/A</v>
      </c>
      <c r="AH3148" t="e">
        <f>_xlfn.XLOOKUP(A3148,'L y W'!A:A,'L y W'!C:C,0,0,1)</f>
        <v>#N/A</v>
      </c>
    </row>
    <row r="3149" spans="1:34" x14ac:dyDescent="0.3">
      <c r="A3149" s="1">
        <v>596</v>
      </c>
      <c r="B3149" s="1" t="s">
        <v>3895</v>
      </c>
      <c r="C3149" s="1" t="s">
        <v>88</v>
      </c>
      <c r="D3149" s="1">
        <v>2014</v>
      </c>
      <c r="E3149" s="1">
        <v>7</v>
      </c>
      <c r="F3149" s="1">
        <v>29</v>
      </c>
      <c r="G3149" s="1">
        <v>0</v>
      </c>
      <c r="H3149" s="1">
        <v>47</v>
      </c>
      <c r="I3149" s="1">
        <v>18</v>
      </c>
      <c r="J3149" s="1">
        <v>-20.132000000000001</v>
      </c>
      <c r="K3149" s="1">
        <v>-70.477999999999994</v>
      </c>
      <c r="L3149" s="1">
        <v>4.5999999999999996</v>
      </c>
      <c r="M3149" s="1">
        <v>32.5</v>
      </c>
      <c r="N3149" s="1">
        <v>-20.256270000000001</v>
      </c>
      <c r="O3149" s="1">
        <v>-69.786010000000005</v>
      </c>
      <c r="P3149" s="1">
        <v>0</v>
      </c>
      <c r="Q3149" s="1">
        <v>344</v>
      </c>
      <c r="R3149" s="7">
        <v>2.4700000000000002</v>
      </c>
      <c r="S3149" s="1" t="s">
        <v>38</v>
      </c>
      <c r="T3149" s="1" t="s">
        <v>38</v>
      </c>
      <c r="U3149" s="1" t="s">
        <v>38</v>
      </c>
      <c r="V3149" s="1" t="s">
        <v>38</v>
      </c>
      <c r="W3149" s="1" t="s">
        <v>38</v>
      </c>
      <c r="X3149" s="1" t="s">
        <v>38</v>
      </c>
      <c r="Y3149" s="1">
        <v>73.622304743595592</v>
      </c>
      <c r="Z3149" s="1">
        <v>80.476665908565437</v>
      </c>
      <c r="AA3149" s="1">
        <v>80.476665908565437</v>
      </c>
      <c r="AB3149" s="1" t="s">
        <v>3936</v>
      </c>
      <c r="AC3149" s="3">
        <v>15</v>
      </c>
      <c r="AD3149" s="3">
        <f>_xlfn.XLOOKUP(B3149,EVENTOS!B:B,EVENTOS!M:M,"--",0,1)</f>
        <v>579</v>
      </c>
      <c r="AE3149" s="3">
        <v>1</v>
      </c>
      <c r="AF3149" s="12">
        <f>_xlfn.XLOOKUP(C3149,ESTACIONES!B:B,ESTACIONES!N:N,0,0,1)</f>
        <v>4.7744005541349805</v>
      </c>
      <c r="AG3149" t="e">
        <f>_xlfn.XLOOKUP(A3149,'L y W'!A:A,'L y W'!B:B,0,0,1)</f>
        <v>#N/A</v>
      </c>
      <c r="AH3149" t="e">
        <f>_xlfn.XLOOKUP(A3149,'L y W'!A:A,'L y W'!C:C,0,0,1)</f>
        <v>#N/A</v>
      </c>
    </row>
    <row r="3150" spans="1:34" x14ac:dyDescent="0.3">
      <c r="A3150" s="1">
        <v>5963</v>
      </c>
      <c r="B3150" s="1" t="s">
        <v>3932</v>
      </c>
      <c r="C3150" s="1" t="s">
        <v>2453</v>
      </c>
      <c r="D3150" s="1">
        <v>2019</v>
      </c>
      <c r="E3150" s="1">
        <v>6</v>
      </c>
      <c r="F3150" s="1">
        <v>3</v>
      </c>
      <c r="G3150" s="1">
        <v>4</v>
      </c>
      <c r="H3150" s="1">
        <v>22</v>
      </c>
      <c r="I3150" s="1">
        <v>25</v>
      </c>
      <c r="J3150" s="1">
        <v>-32.744</v>
      </c>
      <c r="K3150" s="1">
        <v>-71.400000000000006</v>
      </c>
      <c r="L3150" s="1">
        <v>5.0999999999999996</v>
      </c>
      <c r="M3150" s="1">
        <v>62.8</v>
      </c>
      <c r="N3150" s="1">
        <v>-33.367249999999999</v>
      </c>
      <c r="O3150" s="1">
        <v>-70.689750000000004</v>
      </c>
      <c r="P3150" s="1">
        <v>0</v>
      </c>
      <c r="Q3150" s="1">
        <v>356</v>
      </c>
      <c r="R3150" s="7">
        <v>0.78</v>
      </c>
      <c r="S3150" s="1" t="s">
        <v>38</v>
      </c>
      <c r="T3150" s="1" t="s">
        <v>38</v>
      </c>
      <c r="U3150" s="1" t="s">
        <v>38</v>
      </c>
      <c r="V3150" s="1" t="s">
        <v>38</v>
      </c>
      <c r="W3150" s="1" t="s">
        <v>38</v>
      </c>
      <c r="X3150" s="1" t="s">
        <v>38</v>
      </c>
      <c r="Y3150" s="1">
        <v>95.801041477993394</v>
      </c>
      <c r="Z3150" s="1">
        <v>114.54989981780085</v>
      </c>
      <c r="AA3150" s="1">
        <v>114.54989981780085</v>
      </c>
      <c r="AB3150" s="1" t="s">
        <v>3937</v>
      </c>
      <c r="AC3150" s="3">
        <v>148</v>
      </c>
      <c r="AD3150" s="3">
        <f>_xlfn.XLOOKUP(B3150,EVENTOS!B:B,EVENTOS!M:M,"--",0,1)</f>
        <v>583</v>
      </c>
      <c r="AE3150" s="3">
        <v>2</v>
      </c>
      <c r="AF3150" s="12">
        <f>_xlfn.XLOOKUP(C3150,ESTACIONES!B:B,ESTACIONES!N:N,0,0,1)</f>
        <v>4.1486540332631483</v>
      </c>
      <c r="AG3150" t="e">
        <f>_xlfn.XLOOKUP(A3150,'L y W'!A:A,'L y W'!B:B,0,0,1)</f>
        <v>#N/A</v>
      </c>
      <c r="AH3150" t="e">
        <f>_xlfn.XLOOKUP(A3150,'L y W'!A:A,'L y W'!C:C,0,0,1)</f>
        <v>#N/A</v>
      </c>
    </row>
    <row r="3151" spans="1:34" x14ac:dyDescent="0.3">
      <c r="A3151" s="1">
        <v>5966</v>
      </c>
      <c r="B3151" s="1" t="s">
        <v>3932</v>
      </c>
      <c r="C3151" s="1" t="s">
        <v>2877</v>
      </c>
      <c r="D3151" s="1">
        <v>2019</v>
      </c>
      <c r="E3151" s="1">
        <v>6</v>
      </c>
      <c r="F3151" s="1">
        <v>3</v>
      </c>
      <c r="G3151" s="1">
        <v>4</v>
      </c>
      <c r="H3151" s="1">
        <v>22</v>
      </c>
      <c r="I3151" s="1">
        <v>25</v>
      </c>
      <c r="J3151" s="1">
        <v>-32.744</v>
      </c>
      <c r="K3151" s="1">
        <v>-71.400000000000006</v>
      </c>
      <c r="L3151" s="1">
        <v>5.0999999999999996</v>
      </c>
      <c r="M3151" s="1">
        <v>62.8</v>
      </c>
      <c r="N3151" s="1">
        <v>-33.578333000000001</v>
      </c>
      <c r="O3151" s="1">
        <v>-70.551389</v>
      </c>
      <c r="P3151" s="1">
        <v>0</v>
      </c>
      <c r="Q3151" s="1">
        <v>435</v>
      </c>
      <c r="R3151" s="7">
        <v>3.56</v>
      </c>
      <c r="S3151" s="1" t="s">
        <v>38</v>
      </c>
      <c r="T3151" s="1" t="s">
        <v>38</v>
      </c>
      <c r="U3151" s="1" t="s">
        <v>38</v>
      </c>
      <c r="V3151" s="1" t="s">
        <v>38</v>
      </c>
      <c r="W3151" s="1" t="s">
        <v>38</v>
      </c>
      <c r="X3151" s="1" t="s">
        <v>38</v>
      </c>
      <c r="Y3151" s="1">
        <v>121.77291142871091</v>
      </c>
      <c r="Z3151" s="1">
        <v>137.01270728594727</v>
      </c>
      <c r="AA3151" s="1">
        <v>137.01270728594727</v>
      </c>
      <c r="AB3151" s="1" t="s">
        <v>3938</v>
      </c>
      <c r="AC3151" s="3">
        <v>162</v>
      </c>
      <c r="AD3151" s="3">
        <f>_xlfn.XLOOKUP(B3151,EVENTOS!B:B,EVENTOS!M:M,"--",0,1)</f>
        <v>583</v>
      </c>
      <c r="AE3151" s="3">
        <v>2</v>
      </c>
      <c r="AF3151" s="12">
        <f>_xlfn.XLOOKUP(C3151,ESTACIONES!B:B,ESTACIONES!N:N,0,0,1)</f>
        <v>2.1192001333920891</v>
      </c>
      <c r="AG3151" t="e">
        <f>_xlfn.XLOOKUP(A3151,'L y W'!A:A,'L y W'!B:B,0,0,1)</f>
        <v>#N/A</v>
      </c>
      <c r="AH3151" t="e">
        <f>_xlfn.XLOOKUP(A3151,'L y W'!A:A,'L y W'!C:C,0,0,1)</f>
        <v>#N/A</v>
      </c>
    </row>
    <row r="3152" spans="1:34" x14ac:dyDescent="0.3">
      <c r="A3152" s="1">
        <v>5968</v>
      </c>
      <c r="B3152" s="1" t="s">
        <v>3932</v>
      </c>
      <c r="C3152" s="1" t="s">
        <v>147</v>
      </c>
      <c r="D3152" s="1">
        <v>2019</v>
      </c>
      <c r="E3152" s="1">
        <v>6</v>
      </c>
      <c r="F3152" s="1">
        <v>3</v>
      </c>
      <c r="G3152" s="1">
        <v>4</v>
      </c>
      <c r="H3152" s="1">
        <v>22</v>
      </c>
      <c r="I3152" s="1">
        <v>25</v>
      </c>
      <c r="J3152" s="1">
        <v>-32.744</v>
      </c>
      <c r="K3152" s="1">
        <v>-71.400000000000006</v>
      </c>
      <c r="L3152" s="1">
        <v>5.0999999999999996</v>
      </c>
      <c r="M3152" s="1">
        <v>62.8</v>
      </c>
      <c r="N3152" s="1">
        <v>-33.388686</v>
      </c>
      <c r="O3152" s="1">
        <v>-70.621589</v>
      </c>
      <c r="P3152" s="1">
        <v>0</v>
      </c>
      <c r="Q3152" s="1">
        <v>311</v>
      </c>
      <c r="R3152" s="7">
        <v>0.99</v>
      </c>
      <c r="S3152" s="1" t="s">
        <v>38</v>
      </c>
      <c r="T3152" s="1" t="s">
        <v>38</v>
      </c>
      <c r="U3152" s="1" t="s">
        <v>38</v>
      </c>
      <c r="V3152" s="1" t="s">
        <v>38</v>
      </c>
      <c r="W3152" s="1" t="s">
        <v>38</v>
      </c>
      <c r="X3152" s="1" t="s">
        <v>38</v>
      </c>
      <c r="Y3152" s="1">
        <v>101.9603488231765</v>
      </c>
      <c r="Z3152" s="1">
        <v>119.74870659904362</v>
      </c>
      <c r="AA3152" s="1">
        <v>119.74870659904362</v>
      </c>
      <c r="AB3152" s="1" t="s">
        <v>3939</v>
      </c>
      <c r="AC3152" s="3">
        <v>26</v>
      </c>
      <c r="AD3152" s="3">
        <f>_xlfn.XLOOKUP(B3152,EVENTOS!B:B,EVENTOS!M:M,"--",0,1)</f>
        <v>583</v>
      </c>
      <c r="AE3152" s="3">
        <v>2</v>
      </c>
      <c r="AF3152" s="12">
        <f>_xlfn.XLOOKUP(C3152,ESTACIONES!B:B,ESTACIONES!N:N,0,0,1)</f>
        <v>5.3601454441489214</v>
      </c>
      <c r="AG3152" t="e">
        <f>_xlfn.XLOOKUP(A3152,'L y W'!A:A,'L y W'!B:B,0,0,1)</f>
        <v>#N/A</v>
      </c>
      <c r="AH3152" t="e">
        <f>_xlfn.XLOOKUP(A3152,'L y W'!A:A,'L y W'!C:C,0,0,1)</f>
        <v>#N/A</v>
      </c>
    </row>
    <row r="3153" spans="1:34" x14ac:dyDescent="0.3">
      <c r="A3153" s="1">
        <v>5969</v>
      </c>
      <c r="B3153" s="1" t="s">
        <v>3932</v>
      </c>
      <c r="C3153" s="1" t="s">
        <v>62</v>
      </c>
      <c r="D3153" s="1">
        <v>2019</v>
      </c>
      <c r="E3153" s="1">
        <v>6</v>
      </c>
      <c r="F3153" s="1">
        <v>3</v>
      </c>
      <c r="G3153" s="1">
        <v>4</v>
      </c>
      <c r="H3153" s="1">
        <v>22</v>
      </c>
      <c r="I3153" s="1">
        <v>25</v>
      </c>
      <c r="J3153" s="1">
        <v>-32.744</v>
      </c>
      <c r="K3153" s="1">
        <v>-71.400000000000006</v>
      </c>
      <c r="L3153" s="1">
        <v>5.0999999999999996</v>
      </c>
      <c r="M3153" s="1">
        <v>62.8</v>
      </c>
      <c r="N3153" s="1">
        <v>-33.215583000000002</v>
      </c>
      <c r="O3153" s="1">
        <v>-70.766861000000006</v>
      </c>
      <c r="P3153" s="1">
        <v>0</v>
      </c>
      <c r="Q3153" s="1">
        <v>401</v>
      </c>
      <c r="R3153" s="7">
        <v>1.31</v>
      </c>
      <c r="S3153" s="1" t="s">
        <v>38</v>
      </c>
      <c r="T3153" s="1" t="s">
        <v>38</v>
      </c>
      <c r="U3153" s="1" t="s">
        <v>38</v>
      </c>
      <c r="V3153" s="1" t="s">
        <v>38</v>
      </c>
      <c r="W3153" s="1" t="s">
        <v>38</v>
      </c>
      <c r="X3153" s="1" t="s">
        <v>38</v>
      </c>
      <c r="Y3153" s="1">
        <v>78.979981409640018</v>
      </c>
      <c r="Z3153" s="1">
        <v>100.90429853810531</v>
      </c>
      <c r="AA3153" s="1">
        <v>100.90429853810531</v>
      </c>
      <c r="AB3153" s="1" t="s">
        <v>3940</v>
      </c>
      <c r="AC3153" s="3">
        <v>11</v>
      </c>
      <c r="AD3153" s="3">
        <f>_xlfn.XLOOKUP(B3153,EVENTOS!B:B,EVENTOS!M:M,"--",0,1)</f>
        <v>583</v>
      </c>
      <c r="AE3153" s="3">
        <v>2</v>
      </c>
      <c r="AF3153" s="12">
        <f>_xlfn.XLOOKUP(C3153,ESTACIONES!B:B,ESTACIONES!N:N,0,0,1)</f>
        <v>2.7481272780344788</v>
      </c>
      <c r="AG3153" t="e">
        <f>_xlfn.XLOOKUP(A3153,'L y W'!A:A,'L y W'!B:B,0,0,1)</f>
        <v>#N/A</v>
      </c>
      <c r="AH3153" t="e">
        <f>_xlfn.XLOOKUP(A3153,'L y W'!A:A,'L y W'!C:C,0,0,1)</f>
        <v>#N/A</v>
      </c>
    </row>
    <row r="3154" spans="1:34" x14ac:dyDescent="0.3">
      <c r="A3154" s="1">
        <v>597</v>
      </c>
      <c r="B3154" s="1" t="s">
        <v>3895</v>
      </c>
      <c r="C3154" s="1" t="s">
        <v>406</v>
      </c>
      <c r="D3154" s="1">
        <v>2014</v>
      </c>
      <c r="E3154" s="1">
        <v>7</v>
      </c>
      <c r="F3154" s="1">
        <v>29</v>
      </c>
      <c r="G3154" s="1">
        <v>0</v>
      </c>
      <c r="H3154" s="1">
        <v>47</v>
      </c>
      <c r="I3154" s="1">
        <v>18</v>
      </c>
      <c r="J3154" s="1">
        <v>-20.132000000000001</v>
      </c>
      <c r="K3154" s="1">
        <v>-70.477999999999994</v>
      </c>
      <c r="L3154" s="1">
        <v>4.5999999999999996</v>
      </c>
      <c r="M3154" s="1">
        <v>32.5</v>
      </c>
      <c r="N3154" s="1">
        <v>-19.995450000000002</v>
      </c>
      <c r="O3154" s="1">
        <v>-69.767070000000004</v>
      </c>
      <c r="P3154" s="1">
        <v>0</v>
      </c>
      <c r="Q3154" s="1">
        <v>418</v>
      </c>
      <c r="R3154" s="7">
        <v>2.8</v>
      </c>
      <c r="S3154" s="1" t="s">
        <v>38</v>
      </c>
      <c r="T3154" s="1" t="s">
        <v>38</v>
      </c>
      <c r="U3154" s="1" t="s">
        <v>38</v>
      </c>
      <c r="V3154" s="1" t="s">
        <v>38</v>
      </c>
      <c r="W3154" s="1" t="s">
        <v>38</v>
      </c>
      <c r="X3154" s="1" t="s">
        <v>38</v>
      </c>
      <c r="Y3154" s="1">
        <v>75.887556947325066</v>
      </c>
      <c r="Z3154" s="1">
        <v>82.554050775437446</v>
      </c>
      <c r="AA3154" s="1">
        <v>82.554050775437446</v>
      </c>
      <c r="AB3154" s="1" t="s">
        <v>3941</v>
      </c>
      <c r="AC3154" s="3">
        <v>50</v>
      </c>
      <c r="AD3154" s="3">
        <f>_xlfn.XLOOKUP(B3154,EVENTOS!B:B,EVENTOS!M:M,"--",0,1)</f>
        <v>579</v>
      </c>
      <c r="AE3154" s="3">
        <v>1</v>
      </c>
      <c r="AF3154" s="12">
        <f>_xlfn.XLOOKUP(C3154,ESTACIONES!B:B,ESTACIONES!N:N,0,0,1)</f>
        <v>3.6247955390389586</v>
      </c>
      <c r="AG3154" t="e">
        <f>_xlfn.XLOOKUP(A3154,'L y W'!A:A,'L y W'!B:B,0,0,1)</f>
        <v>#N/A</v>
      </c>
      <c r="AH3154" t="e">
        <f>_xlfn.XLOOKUP(A3154,'L y W'!A:A,'L y W'!C:C,0,0,1)</f>
        <v>#N/A</v>
      </c>
    </row>
    <row r="3155" spans="1:34" x14ac:dyDescent="0.3">
      <c r="A3155" s="1">
        <v>5970</v>
      </c>
      <c r="B3155" s="1" t="s">
        <v>3932</v>
      </c>
      <c r="C3155" s="1" t="s">
        <v>150</v>
      </c>
      <c r="D3155" s="1">
        <v>2019</v>
      </c>
      <c r="E3155" s="1">
        <v>6</v>
      </c>
      <c r="F3155" s="1">
        <v>3</v>
      </c>
      <c r="G3155" s="1">
        <v>4</v>
      </c>
      <c r="H3155" s="1">
        <v>22</v>
      </c>
      <c r="I3155" s="1">
        <v>25</v>
      </c>
      <c r="J3155" s="1">
        <v>-32.744</v>
      </c>
      <c r="K3155" s="1">
        <v>-71.400000000000006</v>
      </c>
      <c r="L3155" s="1">
        <v>5.0999999999999996</v>
      </c>
      <c r="M3155" s="1">
        <v>62.8</v>
      </c>
      <c r="N3155" s="1">
        <v>-33.397111000000002</v>
      </c>
      <c r="O3155" s="1">
        <v>-70.546306000000001</v>
      </c>
      <c r="P3155" s="1">
        <v>0</v>
      </c>
      <c r="Q3155" s="1">
        <v>635</v>
      </c>
      <c r="R3155" s="7">
        <v>12.40357142857143</v>
      </c>
      <c r="S3155" s="1" t="s">
        <v>38</v>
      </c>
      <c r="T3155" s="1" t="s">
        <v>38</v>
      </c>
      <c r="U3155" s="1" t="s">
        <v>38</v>
      </c>
      <c r="V3155" s="1" t="s">
        <v>38</v>
      </c>
      <c r="W3155" s="1" t="s">
        <v>38</v>
      </c>
      <c r="X3155" s="1" t="s">
        <v>38</v>
      </c>
      <c r="Y3155" s="1">
        <v>107.70904460376806</v>
      </c>
      <c r="Z3155" s="1">
        <v>124.67990331026287</v>
      </c>
      <c r="AA3155" s="1">
        <v>124.67990331026287</v>
      </c>
      <c r="AB3155" s="1" t="s">
        <v>3942</v>
      </c>
      <c r="AC3155" s="3">
        <v>27</v>
      </c>
      <c r="AD3155" s="3">
        <f>_xlfn.XLOOKUP(B3155,EVENTOS!B:B,EVENTOS!M:M,"--",0,1)</f>
        <v>583</v>
      </c>
      <c r="AE3155" s="3">
        <v>2</v>
      </c>
      <c r="AF3155" s="12">
        <f>_xlfn.XLOOKUP(C3155,ESTACIONES!B:B,ESTACIONES!N:N,0,0,1)</f>
        <v>2.33309015505318</v>
      </c>
      <c r="AG3155" t="e">
        <f>_xlfn.XLOOKUP(A3155,'L y W'!A:A,'L y W'!B:B,0,0,1)</f>
        <v>#N/A</v>
      </c>
      <c r="AH3155" t="e">
        <f>_xlfn.XLOOKUP(A3155,'L y W'!A:A,'L y W'!C:C,0,0,1)</f>
        <v>#N/A</v>
      </c>
    </row>
    <row r="3156" spans="1:34" x14ac:dyDescent="0.3">
      <c r="A3156" s="1">
        <v>5971</v>
      </c>
      <c r="B3156" s="1" t="s">
        <v>3932</v>
      </c>
      <c r="C3156" s="1" t="s">
        <v>152</v>
      </c>
      <c r="D3156" s="1">
        <v>2019</v>
      </c>
      <c r="E3156" s="1">
        <v>6</v>
      </c>
      <c r="F3156" s="1">
        <v>3</v>
      </c>
      <c r="G3156" s="1">
        <v>4</v>
      </c>
      <c r="H3156" s="1">
        <v>22</v>
      </c>
      <c r="I3156" s="1">
        <v>25</v>
      </c>
      <c r="J3156" s="1">
        <v>-32.744</v>
      </c>
      <c r="K3156" s="1">
        <v>-71.400000000000006</v>
      </c>
      <c r="L3156" s="1">
        <v>5.0999999999999996</v>
      </c>
      <c r="M3156" s="1">
        <v>62.8</v>
      </c>
      <c r="N3156" s="1">
        <v>-33.4</v>
      </c>
      <c r="O3156" s="1">
        <v>-70.658638999999994</v>
      </c>
      <c r="P3156" s="1">
        <v>0</v>
      </c>
      <c r="Q3156" s="1">
        <v>353</v>
      </c>
      <c r="R3156" s="7">
        <v>0.51</v>
      </c>
      <c r="S3156" s="1" t="s">
        <v>38</v>
      </c>
      <c r="T3156" s="1" t="s">
        <v>38</v>
      </c>
      <c r="U3156" s="1" t="s">
        <v>38</v>
      </c>
      <c r="V3156" s="1" t="s">
        <v>38</v>
      </c>
      <c r="W3156" s="1" t="s">
        <v>38</v>
      </c>
      <c r="X3156" s="1" t="s">
        <v>38</v>
      </c>
      <c r="Y3156" s="1">
        <v>100.42560692505131</v>
      </c>
      <c r="Z3156" s="1">
        <v>118.44468129158402</v>
      </c>
      <c r="AA3156" s="1">
        <v>118.44468129158402</v>
      </c>
      <c r="AB3156" s="1" t="s">
        <v>3943</v>
      </c>
      <c r="AC3156" s="3">
        <v>28</v>
      </c>
      <c r="AD3156" s="3">
        <f>_xlfn.XLOOKUP(B3156,EVENTOS!B:B,EVENTOS!M:M,"--",0,1)</f>
        <v>583</v>
      </c>
      <c r="AE3156" s="3">
        <v>2</v>
      </c>
      <c r="AF3156" s="12">
        <f>_xlfn.XLOOKUP(C3156,ESTACIONES!B:B,ESTACIONES!N:N,0,0,1)</f>
        <v>2.9225476772210857</v>
      </c>
      <c r="AG3156" t="e">
        <f>_xlfn.XLOOKUP(A3156,'L y W'!A:A,'L y W'!B:B,0,0,1)</f>
        <v>#N/A</v>
      </c>
      <c r="AH3156" t="e">
        <f>_xlfn.XLOOKUP(A3156,'L y W'!A:A,'L y W'!C:C,0,0,1)</f>
        <v>#N/A</v>
      </c>
    </row>
    <row r="3157" spans="1:34" x14ac:dyDescent="0.3">
      <c r="A3157" s="1">
        <v>5972</v>
      </c>
      <c r="B3157" s="1" t="s">
        <v>3932</v>
      </c>
      <c r="C3157" s="1" t="s">
        <v>2591</v>
      </c>
      <c r="D3157" s="1">
        <v>2019</v>
      </c>
      <c r="E3157" s="1">
        <v>6</v>
      </c>
      <c r="F3157" s="1">
        <v>3</v>
      </c>
      <c r="G3157" s="1">
        <v>4</v>
      </c>
      <c r="H3157" s="1">
        <v>22</v>
      </c>
      <c r="I3157" s="1">
        <v>25</v>
      </c>
      <c r="J3157" s="1">
        <v>-32.744</v>
      </c>
      <c r="K3157" s="1">
        <v>-71.400000000000006</v>
      </c>
      <c r="L3157" s="1">
        <v>5.0999999999999996</v>
      </c>
      <c r="M3157" s="1">
        <v>62.8</v>
      </c>
      <c r="N3157" s="1">
        <v>-33.205500000000001</v>
      </c>
      <c r="O3157" s="1">
        <v>-70.683806000000004</v>
      </c>
      <c r="P3157" s="1">
        <v>0</v>
      </c>
      <c r="Q3157" s="1">
        <v>563</v>
      </c>
      <c r="R3157" s="7">
        <v>5.2227272727272727</v>
      </c>
      <c r="S3157" s="1" t="s">
        <v>38</v>
      </c>
      <c r="T3157" s="1" t="s">
        <v>38</v>
      </c>
      <c r="U3157" s="1" t="s">
        <v>38</v>
      </c>
      <c r="V3157" s="1" t="s">
        <v>38</v>
      </c>
      <c r="W3157" s="1" t="s">
        <v>38</v>
      </c>
      <c r="X3157" s="1" t="s">
        <v>38</v>
      </c>
      <c r="Y3157" s="1">
        <v>84.272216591534303</v>
      </c>
      <c r="Z3157" s="1">
        <v>105.09827062920907</v>
      </c>
      <c r="AA3157" s="1">
        <v>105.09827062920907</v>
      </c>
      <c r="AB3157" s="1" t="s">
        <v>3944</v>
      </c>
      <c r="AC3157" s="3">
        <v>153</v>
      </c>
      <c r="AD3157" s="3">
        <f>_xlfn.XLOOKUP(B3157,EVENTOS!B:B,EVENTOS!M:M,"--",0,1)</f>
        <v>583</v>
      </c>
      <c r="AE3157" s="3">
        <v>2</v>
      </c>
      <c r="AF3157" s="12">
        <f>_xlfn.XLOOKUP(C3157,ESTACIONES!B:B,ESTACIONES!N:N,0,0,1)</f>
        <v>2.8809077784585528</v>
      </c>
      <c r="AG3157" t="e">
        <f>_xlfn.XLOOKUP(A3157,'L y W'!A:A,'L y W'!B:B,0,0,1)</f>
        <v>#N/A</v>
      </c>
      <c r="AH3157" t="e">
        <f>_xlfn.XLOOKUP(A3157,'L y W'!A:A,'L y W'!C:C,0,0,1)</f>
        <v>#N/A</v>
      </c>
    </row>
    <row r="3158" spans="1:34" x14ac:dyDescent="0.3">
      <c r="A3158" s="1">
        <v>5973</v>
      </c>
      <c r="B3158" s="1" t="s">
        <v>3932</v>
      </c>
      <c r="C3158" s="1" t="s">
        <v>155</v>
      </c>
      <c r="D3158" s="1">
        <v>2019</v>
      </c>
      <c r="E3158" s="1">
        <v>6</v>
      </c>
      <c r="F3158" s="1">
        <v>3</v>
      </c>
      <c r="G3158" s="1">
        <v>4</v>
      </c>
      <c r="H3158" s="1">
        <v>22</v>
      </c>
      <c r="I3158" s="1">
        <v>25</v>
      </c>
      <c r="J3158" s="1">
        <v>-32.744</v>
      </c>
      <c r="K3158" s="1">
        <v>-71.400000000000006</v>
      </c>
      <c r="L3158" s="1">
        <v>5.0999999999999996</v>
      </c>
      <c r="M3158" s="1">
        <v>62.8</v>
      </c>
      <c r="N3158" s="1">
        <v>-33.508417000000001</v>
      </c>
      <c r="O3158" s="1">
        <v>-70.748806000000002</v>
      </c>
      <c r="P3158" s="1">
        <v>0</v>
      </c>
      <c r="Q3158" s="1">
        <v>379</v>
      </c>
      <c r="R3158" s="7">
        <v>2.7</v>
      </c>
      <c r="S3158" s="1" t="s">
        <v>38</v>
      </c>
      <c r="T3158" s="1" t="s">
        <v>38</v>
      </c>
      <c r="U3158" s="1" t="s">
        <v>38</v>
      </c>
      <c r="V3158" s="1" t="s">
        <v>38</v>
      </c>
      <c r="W3158" s="1" t="s">
        <v>38</v>
      </c>
      <c r="X3158" s="1" t="s">
        <v>38</v>
      </c>
      <c r="Y3158" s="1">
        <v>104.3084647093207</v>
      </c>
      <c r="Z3158" s="1">
        <v>121.75424349900747</v>
      </c>
      <c r="AA3158" s="1">
        <v>121.75424349900747</v>
      </c>
      <c r="AB3158" s="1" t="s">
        <v>3945</v>
      </c>
      <c r="AC3158" s="3">
        <v>29</v>
      </c>
      <c r="AD3158" s="3">
        <f>_xlfn.XLOOKUP(B3158,EVENTOS!B:B,EVENTOS!M:M,"--",0,1)</f>
        <v>583</v>
      </c>
      <c r="AE3158" s="3">
        <v>2</v>
      </c>
      <c r="AF3158" s="12">
        <f>_xlfn.XLOOKUP(C3158,ESTACIONES!B:B,ESTACIONES!N:N,0,0,1)</f>
        <v>4.3941768465990183</v>
      </c>
      <c r="AG3158" t="e">
        <f>_xlfn.XLOOKUP(A3158,'L y W'!A:A,'L y W'!B:B,0,0,1)</f>
        <v>#N/A</v>
      </c>
      <c r="AH3158" t="e">
        <f>_xlfn.XLOOKUP(A3158,'L y W'!A:A,'L y W'!C:C,0,0,1)</f>
        <v>#N/A</v>
      </c>
    </row>
    <row r="3159" spans="1:34" x14ac:dyDescent="0.3">
      <c r="A3159" s="1">
        <v>5977</v>
      </c>
      <c r="B3159" s="1" t="s">
        <v>3932</v>
      </c>
      <c r="C3159" s="1" t="s">
        <v>163</v>
      </c>
      <c r="D3159" s="1">
        <v>2019</v>
      </c>
      <c r="E3159" s="1">
        <v>6</v>
      </c>
      <c r="F3159" s="1">
        <v>3</v>
      </c>
      <c r="G3159" s="1">
        <v>4</v>
      </c>
      <c r="H3159" s="1">
        <v>22</v>
      </c>
      <c r="I3159" s="1">
        <v>25</v>
      </c>
      <c r="J3159" s="1">
        <v>-32.744</v>
      </c>
      <c r="K3159" s="1">
        <v>-71.400000000000006</v>
      </c>
      <c r="L3159" s="1">
        <v>5.0999999999999996</v>
      </c>
      <c r="M3159" s="1">
        <v>62.8</v>
      </c>
      <c r="N3159" s="1">
        <v>-32.9756</v>
      </c>
      <c r="O3159" s="1">
        <v>-71.015600000000006</v>
      </c>
      <c r="P3159" s="1">
        <v>0</v>
      </c>
      <c r="Q3159" s="1">
        <v>1951</v>
      </c>
      <c r="R3159" s="7">
        <v>9.9</v>
      </c>
      <c r="S3159" s="1" t="s">
        <v>38</v>
      </c>
      <c r="T3159" s="1" t="s">
        <v>38</v>
      </c>
      <c r="U3159" s="1" t="s">
        <v>38</v>
      </c>
      <c r="V3159" s="1" t="s">
        <v>38</v>
      </c>
      <c r="W3159" s="1" t="s">
        <v>38</v>
      </c>
      <c r="X3159" s="1" t="s">
        <v>38</v>
      </c>
      <c r="Y3159" s="1">
        <v>44.207213591880667</v>
      </c>
      <c r="Z3159" s="1">
        <v>76.799203990394062</v>
      </c>
      <c r="AA3159" s="1">
        <v>76.799203990394062</v>
      </c>
      <c r="AB3159" s="1" t="s">
        <v>3946</v>
      </c>
      <c r="AC3159" s="3">
        <v>33</v>
      </c>
      <c r="AD3159" s="3">
        <f>_xlfn.XLOOKUP(B3159,EVENTOS!B:B,EVENTOS!M:M,"--",0,1)</f>
        <v>583</v>
      </c>
      <c r="AE3159" s="3">
        <v>2</v>
      </c>
      <c r="AF3159" s="12">
        <f>_xlfn.XLOOKUP(C3159,ESTACIONES!B:B,ESTACIONES!N:N,0,0,1)</f>
        <v>2.9839396570482779</v>
      </c>
      <c r="AG3159" t="e">
        <f>_xlfn.XLOOKUP(A3159,'L y W'!A:A,'L y W'!B:B,0,0,1)</f>
        <v>#N/A</v>
      </c>
      <c r="AH3159" t="e">
        <f>_xlfn.XLOOKUP(A3159,'L y W'!A:A,'L y W'!C:C,0,0,1)</f>
        <v>#N/A</v>
      </c>
    </row>
    <row r="3160" spans="1:34" x14ac:dyDescent="0.3">
      <c r="A3160" s="1">
        <v>5978</v>
      </c>
      <c r="B3160" s="1" t="s">
        <v>3932</v>
      </c>
      <c r="C3160" s="1" t="s">
        <v>165</v>
      </c>
      <c r="D3160" s="1">
        <v>2019</v>
      </c>
      <c r="E3160" s="1">
        <v>6</v>
      </c>
      <c r="F3160" s="1">
        <v>3</v>
      </c>
      <c r="G3160" s="1">
        <v>4</v>
      </c>
      <c r="H3160" s="1">
        <v>22</v>
      </c>
      <c r="I3160" s="1">
        <v>25</v>
      </c>
      <c r="J3160" s="1">
        <v>-32.744</v>
      </c>
      <c r="K3160" s="1">
        <v>-71.400000000000006</v>
      </c>
      <c r="L3160" s="1">
        <v>5.0999999999999996</v>
      </c>
      <c r="M3160" s="1">
        <v>62.8</v>
      </c>
      <c r="N3160" s="1">
        <v>-33.053122000000002</v>
      </c>
      <c r="O3160" s="1">
        <v>-71.622031000000007</v>
      </c>
      <c r="P3160" s="1">
        <v>0</v>
      </c>
      <c r="Q3160" s="1">
        <v>642</v>
      </c>
      <c r="R3160" s="7">
        <v>8.48</v>
      </c>
      <c r="S3160" s="1" t="s">
        <v>38</v>
      </c>
      <c r="T3160" s="1" t="s">
        <v>38</v>
      </c>
      <c r="U3160" s="1" t="s">
        <v>38</v>
      </c>
      <c r="V3160" s="1" t="s">
        <v>38</v>
      </c>
      <c r="W3160" s="1" t="s">
        <v>38</v>
      </c>
      <c r="X3160" s="1" t="s">
        <v>38</v>
      </c>
      <c r="Y3160" s="1">
        <v>40.085042693760251</v>
      </c>
      <c r="Z3160" s="1">
        <v>74.502688862621469</v>
      </c>
      <c r="AA3160" s="1">
        <v>74.502688862621469</v>
      </c>
      <c r="AB3160" s="1" t="s">
        <v>3947</v>
      </c>
      <c r="AC3160" s="3">
        <v>34</v>
      </c>
      <c r="AD3160" s="3">
        <f>_xlfn.XLOOKUP(B3160,EVENTOS!B:B,EVENTOS!M:M,"--",0,1)</f>
        <v>583</v>
      </c>
      <c r="AE3160" s="3">
        <v>2</v>
      </c>
      <c r="AF3160" s="12">
        <f>_xlfn.XLOOKUP(C3160,ESTACIONES!B:B,ESTACIONES!N:N,0,0,1)</f>
        <v>2.7574934886317917</v>
      </c>
      <c r="AG3160" t="e">
        <f>_xlfn.XLOOKUP(A3160,'L y W'!A:A,'L y W'!B:B,0,0,1)</f>
        <v>#N/A</v>
      </c>
      <c r="AH3160" t="e">
        <f>_xlfn.XLOOKUP(A3160,'L y W'!A:A,'L y W'!C:C,0,0,1)</f>
        <v>#N/A</v>
      </c>
    </row>
    <row r="3161" spans="1:34" x14ac:dyDescent="0.3">
      <c r="A3161" s="1">
        <v>5979</v>
      </c>
      <c r="B3161" s="1" t="s">
        <v>3932</v>
      </c>
      <c r="C3161" s="1" t="s">
        <v>234</v>
      </c>
      <c r="D3161" s="1">
        <v>2019</v>
      </c>
      <c r="E3161" s="1">
        <v>6</v>
      </c>
      <c r="F3161" s="1">
        <v>3</v>
      </c>
      <c r="G3161" s="1">
        <v>4</v>
      </c>
      <c r="H3161" s="1">
        <v>22</v>
      </c>
      <c r="I3161" s="1">
        <v>25</v>
      </c>
      <c r="J3161" s="1">
        <v>-32.744</v>
      </c>
      <c r="K3161" s="1">
        <v>-71.400000000000006</v>
      </c>
      <c r="L3161" s="1">
        <v>5.0999999999999996</v>
      </c>
      <c r="M3161" s="1">
        <v>62.8</v>
      </c>
      <c r="N3161" s="1">
        <v>-33.023083</v>
      </c>
      <c r="O3161" s="1">
        <v>-71.517832999999996</v>
      </c>
      <c r="P3161" s="1">
        <v>0</v>
      </c>
      <c r="Q3161" s="1">
        <v>622</v>
      </c>
      <c r="R3161" s="7">
        <v>7.28</v>
      </c>
      <c r="S3161" s="1" t="s">
        <v>38</v>
      </c>
      <c r="T3161" s="1" t="s">
        <v>38</v>
      </c>
      <c r="U3161" s="1" t="s">
        <v>38</v>
      </c>
      <c r="V3161" s="1" t="s">
        <v>38</v>
      </c>
      <c r="W3161" s="1" t="s">
        <v>38</v>
      </c>
      <c r="X3161" s="1" t="s">
        <v>38</v>
      </c>
      <c r="Y3161" s="1">
        <v>32.856380181071252</v>
      </c>
      <c r="Z3161" s="1">
        <v>70.875818997758969</v>
      </c>
      <c r="AA3161" s="1">
        <v>70.875818997758969</v>
      </c>
      <c r="AB3161" s="1" t="s">
        <v>3948</v>
      </c>
      <c r="AC3161" s="3">
        <v>44</v>
      </c>
      <c r="AD3161" s="3">
        <f>_xlfn.XLOOKUP(B3161,EVENTOS!B:B,EVENTOS!M:M,"--",0,1)</f>
        <v>583</v>
      </c>
      <c r="AE3161" s="3">
        <v>2</v>
      </c>
      <c r="AF3161" s="12">
        <f>_xlfn.XLOOKUP(C3161,ESTACIONES!B:B,ESTACIONES!N:N,0,0,1)</f>
        <v>7.8837968896193393</v>
      </c>
      <c r="AG3161" t="e">
        <f>_xlfn.XLOOKUP(A3161,'L y W'!A:A,'L y W'!B:B,0,0,1)</f>
        <v>#N/A</v>
      </c>
      <c r="AH3161" t="e">
        <f>_xlfn.XLOOKUP(A3161,'L y W'!A:A,'L y W'!C:C,0,0,1)</f>
        <v>#N/A</v>
      </c>
    </row>
    <row r="3162" spans="1:34" x14ac:dyDescent="0.3">
      <c r="A3162" s="1">
        <v>598</v>
      </c>
      <c r="B3162" s="1" t="s">
        <v>3949</v>
      </c>
      <c r="C3162" s="1" t="s">
        <v>563</v>
      </c>
      <c r="D3162" s="1">
        <v>2014</v>
      </c>
      <c r="E3162" s="1">
        <v>7</v>
      </c>
      <c r="F3162" s="1">
        <v>31</v>
      </c>
      <c r="G3162" s="1">
        <v>20</v>
      </c>
      <c r="H3162" s="1">
        <v>40</v>
      </c>
      <c r="I3162" s="1">
        <v>51</v>
      </c>
      <c r="J3162" s="1">
        <v>-31.812000000000001</v>
      </c>
      <c r="K3162" s="1">
        <v>-71.234999999999999</v>
      </c>
      <c r="L3162" s="1">
        <v>4.7</v>
      </c>
      <c r="M3162" s="1">
        <v>74.5</v>
      </c>
      <c r="N3162" s="1">
        <v>-31.633614000000001</v>
      </c>
      <c r="O3162" s="1">
        <v>-71.167500000000004</v>
      </c>
      <c r="P3162" s="1">
        <v>319</v>
      </c>
      <c r="Q3162" s="1">
        <v>654</v>
      </c>
      <c r="R3162" s="7">
        <v>5.32</v>
      </c>
      <c r="S3162" s="1" t="s">
        <v>38</v>
      </c>
      <c r="T3162" s="1" t="s">
        <v>38</v>
      </c>
      <c r="U3162" s="1" t="s">
        <v>38</v>
      </c>
      <c r="V3162" s="1" t="s">
        <v>38</v>
      </c>
      <c r="W3162" s="1" t="s">
        <v>38</v>
      </c>
      <c r="X3162" s="1" t="s">
        <v>38</v>
      </c>
      <c r="Y3162" s="1">
        <v>20.788622179169835</v>
      </c>
      <c r="Z3162" s="1">
        <v>77.65339382865551</v>
      </c>
      <c r="AA3162" s="1">
        <v>77.65339382865551</v>
      </c>
      <c r="AB3162" s="1" t="s">
        <v>3950</v>
      </c>
      <c r="AC3162" s="3">
        <v>65</v>
      </c>
      <c r="AD3162" s="3">
        <f>_xlfn.XLOOKUP(B3162,EVENTOS!B:B,EVENTOS!M:M,"--",0,1)</f>
        <v>584</v>
      </c>
      <c r="AE3162" s="3">
        <v>2</v>
      </c>
      <c r="AF3162" s="12">
        <f>_xlfn.XLOOKUP(C3162,ESTACIONES!B:B,ESTACIONES!N:N,0,0,1)</f>
        <v>2.6040084152738801</v>
      </c>
      <c r="AG3162" t="e">
        <f>_xlfn.XLOOKUP(A3162,'L y W'!A:A,'L y W'!B:B,0,0,1)</f>
        <v>#N/A</v>
      </c>
      <c r="AH3162" t="e">
        <f>_xlfn.XLOOKUP(A3162,'L y W'!A:A,'L y W'!C:C,0,0,1)</f>
        <v>#N/A</v>
      </c>
    </row>
    <row r="3163" spans="1:34" x14ac:dyDescent="0.3">
      <c r="A3163" s="1">
        <v>5980</v>
      </c>
      <c r="B3163" s="1" t="s">
        <v>3932</v>
      </c>
      <c r="C3163" s="1" t="s">
        <v>2461</v>
      </c>
      <c r="D3163" s="1">
        <v>2019</v>
      </c>
      <c r="E3163" s="1">
        <v>6</v>
      </c>
      <c r="F3163" s="1">
        <v>3</v>
      </c>
      <c r="G3163" s="1">
        <v>4</v>
      </c>
      <c r="H3163" s="1">
        <v>22</v>
      </c>
      <c r="I3163" s="1">
        <v>25</v>
      </c>
      <c r="J3163" s="1">
        <v>-32.744</v>
      </c>
      <c r="K3163" s="1">
        <v>-71.400000000000006</v>
      </c>
      <c r="L3163" s="1">
        <v>5.0999999999999996</v>
      </c>
      <c r="M3163" s="1">
        <v>62.8</v>
      </c>
      <c r="N3163" s="1">
        <v>-33.055146999999998</v>
      </c>
      <c r="O3163" s="1">
        <v>-71.438597000000001</v>
      </c>
      <c r="P3163" s="1">
        <v>167</v>
      </c>
      <c r="Q3163" s="1">
        <v>575</v>
      </c>
      <c r="R3163" s="7">
        <v>5.5</v>
      </c>
      <c r="S3163" s="1" t="s">
        <v>38</v>
      </c>
      <c r="T3163" s="1" t="s">
        <v>38</v>
      </c>
      <c r="U3163" s="1" t="s">
        <v>38</v>
      </c>
      <c r="V3163" s="1" t="s">
        <v>38</v>
      </c>
      <c r="W3163" s="1" t="s">
        <v>38</v>
      </c>
      <c r="X3163" s="1" t="s">
        <v>38</v>
      </c>
      <c r="Y3163" s="1">
        <v>34.695465464832033</v>
      </c>
      <c r="Z3163" s="1">
        <v>71.893104070010438</v>
      </c>
      <c r="AA3163" s="1">
        <v>71.893104070010438</v>
      </c>
      <c r="AB3163" s="1" t="s">
        <v>3951</v>
      </c>
      <c r="AC3163" s="3">
        <v>149</v>
      </c>
      <c r="AD3163" s="3">
        <f>_xlfn.XLOOKUP(B3163,EVENTOS!B:B,EVENTOS!M:M,"--",0,1)</f>
        <v>583</v>
      </c>
      <c r="AE3163" s="3">
        <v>2</v>
      </c>
      <c r="AF3163" s="12">
        <f>_xlfn.XLOOKUP(C3163,ESTACIONES!B:B,ESTACIONES!N:N,0,0,1)</f>
        <v>3.9556673076940285</v>
      </c>
      <c r="AG3163" t="e">
        <f>_xlfn.XLOOKUP(A3163,'L y W'!A:A,'L y W'!B:B,0,0,1)</f>
        <v>#N/A</v>
      </c>
      <c r="AH3163" t="e">
        <f>_xlfn.XLOOKUP(A3163,'L y W'!A:A,'L y W'!C:C,0,0,1)</f>
        <v>#N/A</v>
      </c>
    </row>
    <row r="3164" spans="1:34" x14ac:dyDescent="0.3">
      <c r="A3164" s="1">
        <v>5981</v>
      </c>
      <c r="B3164" s="1" t="s">
        <v>3932</v>
      </c>
      <c r="C3164" s="1" t="s">
        <v>2739</v>
      </c>
      <c r="D3164" s="1">
        <v>2019</v>
      </c>
      <c r="E3164" s="1">
        <v>6</v>
      </c>
      <c r="F3164" s="1">
        <v>3</v>
      </c>
      <c r="G3164" s="1">
        <v>4</v>
      </c>
      <c r="H3164" s="1">
        <v>22</v>
      </c>
      <c r="I3164" s="1">
        <v>25</v>
      </c>
      <c r="J3164" s="1">
        <v>-32.744</v>
      </c>
      <c r="K3164" s="1">
        <v>-71.400000000000006</v>
      </c>
      <c r="L3164" s="1">
        <v>5.0999999999999996</v>
      </c>
      <c r="M3164" s="1">
        <v>62.8</v>
      </c>
      <c r="N3164" s="1">
        <v>-32.250830999999998</v>
      </c>
      <c r="O3164" s="1">
        <v>-70.930949999999996</v>
      </c>
      <c r="P3164" s="1">
        <v>0</v>
      </c>
      <c r="Q3164" s="1">
        <v>374</v>
      </c>
      <c r="R3164" s="7">
        <v>2.88</v>
      </c>
      <c r="S3164" s="1" t="s">
        <v>38</v>
      </c>
      <c r="T3164" s="1" t="s">
        <v>38</v>
      </c>
      <c r="U3164" s="1" t="s">
        <v>38</v>
      </c>
      <c r="V3164" s="1" t="s">
        <v>38</v>
      </c>
      <c r="W3164" s="1" t="s">
        <v>38</v>
      </c>
      <c r="X3164" s="1" t="s">
        <v>38</v>
      </c>
      <c r="Y3164" s="1">
        <v>70.243387583819782</v>
      </c>
      <c r="Z3164" s="1">
        <v>94.222998780821698</v>
      </c>
      <c r="AA3164" s="1">
        <v>94.222998780821698</v>
      </c>
      <c r="AB3164" s="1" t="s">
        <v>3952</v>
      </c>
      <c r="AC3164" s="3">
        <v>155</v>
      </c>
      <c r="AD3164" s="3">
        <f>_xlfn.XLOOKUP(B3164,EVENTOS!B:B,EVENTOS!M:M,"--",0,1)</f>
        <v>583</v>
      </c>
      <c r="AE3164" s="3">
        <v>2</v>
      </c>
      <c r="AF3164" s="12">
        <f>_xlfn.XLOOKUP(C3164,ESTACIONES!B:B,ESTACIONES!N:N,0,0,1)</f>
        <v>2.5621754116587949</v>
      </c>
      <c r="AG3164" t="e">
        <f>_xlfn.XLOOKUP(A3164,'L y W'!A:A,'L y W'!B:B,0,0,1)</f>
        <v>#N/A</v>
      </c>
      <c r="AH3164" t="e">
        <f>_xlfn.XLOOKUP(A3164,'L y W'!A:A,'L y W'!C:C,0,0,1)</f>
        <v>#N/A</v>
      </c>
    </row>
    <row r="3165" spans="1:34" x14ac:dyDescent="0.3">
      <c r="A3165" s="1">
        <v>5984</v>
      </c>
      <c r="B3165" s="1" t="s">
        <v>3932</v>
      </c>
      <c r="C3165" s="1" t="s">
        <v>167</v>
      </c>
      <c r="D3165" s="1">
        <v>2019</v>
      </c>
      <c r="E3165" s="1">
        <v>6</v>
      </c>
      <c r="F3165" s="1">
        <v>3</v>
      </c>
      <c r="G3165" s="1">
        <v>4</v>
      </c>
      <c r="H3165" s="1">
        <v>22</v>
      </c>
      <c r="I3165" s="1">
        <v>25</v>
      </c>
      <c r="J3165" s="1">
        <v>-32.744</v>
      </c>
      <c r="K3165" s="1">
        <v>-71.400000000000006</v>
      </c>
      <c r="L3165" s="1">
        <v>5.0999999999999996</v>
      </c>
      <c r="M3165" s="1">
        <v>62.8</v>
      </c>
      <c r="N3165" s="1">
        <v>-33.365428000000001</v>
      </c>
      <c r="O3165" s="1">
        <v>-71.669036000000006</v>
      </c>
      <c r="P3165" s="1">
        <v>0</v>
      </c>
      <c r="Q3165" s="1">
        <v>549</v>
      </c>
      <c r="R3165" s="7">
        <v>5.72</v>
      </c>
      <c r="S3165" s="1" t="s">
        <v>38</v>
      </c>
      <c r="T3165" s="1" t="s">
        <v>38</v>
      </c>
      <c r="U3165" s="1" t="s">
        <v>38</v>
      </c>
      <c r="V3165" s="1" t="s">
        <v>38</v>
      </c>
      <c r="W3165" s="1" t="s">
        <v>38</v>
      </c>
      <c r="X3165" s="1" t="s">
        <v>38</v>
      </c>
      <c r="Y3165" s="1">
        <v>73.357140726094499</v>
      </c>
      <c r="Z3165" s="1">
        <v>96.566609630389479</v>
      </c>
      <c r="AA3165" s="1">
        <v>96.566609630389479</v>
      </c>
      <c r="AB3165" s="1" t="s">
        <v>3953</v>
      </c>
      <c r="AC3165" s="3">
        <v>35</v>
      </c>
      <c r="AD3165" s="3">
        <f>_xlfn.XLOOKUP(B3165,EVENTOS!B:B,EVENTOS!M:M,"--",0,1)</f>
        <v>583</v>
      </c>
      <c r="AE3165" s="3">
        <v>2</v>
      </c>
      <c r="AF3165" s="12">
        <f>_xlfn.XLOOKUP(C3165,ESTACIONES!B:B,ESTACIONES!N:N,0,0,1)</f>
        <v>3.4777015408059508</v>
      </c>
      <c r="AG3165" t="e">
        <f>_xlfn.XLOOKUP(A3165,'L y W'!A:A,'L y W'!B:B,0,0,1)</f>
        <v>#N/A</v>
      </c>
      <c r="AH3165" t="e">
        <f>_xlfn.XLOOKUP(A3165,'L y W'!A:A,'L y W'!C:C,0,0,1)</f>
        <v>#N/A</v>
      </c>
    </row>
    <row r="3166" spans="1:34" x14ac:dyDescent="0.3">
      <c r="A3166" s="1">
        <v>5985</v>
      </c>
      <c r="B3166" s="1" t="s">
        <v>3932</v>
      </c>
      <c r="C3166" s="1" t="s">
        <v>2358</v>
      </c>
      <c r="D3166" s="1">
        <v>2019</v>
      </c>
      <c r="E3166" s="1">
        <v>6</v>
      </c>
      <c r="F3166" s="1">
        <v>3</v>
      </c>
      <c r="G3166" s="1">
        <v>4</v>
      </c>
      <c r="H3166" s="1">
        <v>22</v>
      </c>
      <c r="I3166" s="1">
        <v>25</v>
      </c>
      <c r="J3166" s="1">
        <v>-32.744</v>
      </c>
      <c r="K3166" s="1">
        <v>-71.400000000000006</v>
      </c>
      <c r="L3166" s="1">
        <v>5.0999999999999996</v>
      </c>
      <c r="M3166" s="1">
        <v>62.8</v>
      </c>
      <c r="N3166" s="1">
        <v>-32.450243999999998</v>
      </c>
      <c r="O3166" s="1">
        <v>-71.236902999999998</v>
      </c>
      <c r="P3166" s="1">
        <v>0</v>
      </c>
      <c r="Q3166" s="1">
        <v>347</v>
      </c>
      <c r="R3166" s="7">
        <v>2.0499999999999998</v>
      </c>
      <c r="S3166" s="1" t="s">
        <v>38</v>
      </c>
      <c r="T3166" s="1" t="s">
        <v>38</v>
      </c>
      <c r="U3166" s="1" t="s">
        <v>38</v>
      </c>
      <c r="V3166" s="1" t="s">
        <v>38</v>
      </c>
      <c r="W3166" s="1" t="s">
        <v>38</v>
      </c>
      <c r="X3166" s="1" t="s">
        <v>38</v>
      </c>
      <c r="Y3166" s="1">
        <v>35.995348619956403</v>
      </c>
      <c r="Z3166" s="1">
        <v>72.384425964928369</v>
      </c>
      <c r="AA3166" s="1">
        <v>72.384425964928369</v>
      </c>
      <c r="AB3166" s="1" t="s">
        <v>3954</v>
      </c>
      <c r="AC3166" s="3">
        <v>140</v>
      </c>
      <c r="AD3166" s="3">
        <f>_xlfn.XLOOKUP(B3166,EVENTOS!B:B,EVENTOS!M:M,"--",0,1)</f>
        <v>583</v>
      </c>
      <c r="AE3166" s="3">
        <v>2</v>
      </c>
      <c r="AF3166" s="12">
        <f>_xlfn.XLOOKUP(C3166,ESTACIONES!B:B,ESTACIONES!N:N,0,0,1)</f>
        <v>3.2291788561350288</v>
      </c>
      <c r="AG3166" t="e">
        <f>_xlfn.XLOOKUP(A3166,'L y W'!A:A,'L y W'!B:B,0,0,1)</f>
        <v>#N/A</v>
      </c>
      <c r="AH3166" t="e">
        <f>_xlfn.XLOOKUP(A3166,'L y W'!A:A,'L y W'!C:C,0,0,1)</f>
        <v>#N/A</v>
      </c>
    </row>
    <row r="3167" spans="1:34" x14ac:dyDescent="0.3">
      <c r="A3167" s="1">
        <v>5986</v>
      </c>
      <c r="B3167" s="1" t="s">
        <v>3932</v>
      </c>
      <c r="C3167" s="1" t="s">
        <v>2600</v>
      </c>
      <c r="D3167" s="1">
        <v>2019</v>
      </c>
      <c r="E3167" s="1">
        <v>6</v>
      </c>
      <c r="F3167" s="1">
        <v>3</v>
      </c>
      <c r="G3167" s="1">
        <v>4</v>
      </c>
      <c r="H3167" s="1">
        <v>22</v>
      </c>
      <c r="I3167" s="1">
        <v>25</v>
      </c>
      <c r="J3167" s="1">
        <v>-32.744</v>
      </c>
      <c r="K3167" s="1">
        <v>-71.400000000000006</v>
      </c>
      <c r="L3167" s="1">
        <v>5.0999999999999996</v>
      </c>
      <c r="M3167" s="1">
        <v>62.8</v>
      </c>
      <c r="N3167" s="1">
        <v>-32.5062</v>
      </c>
      <c r="O3167" s="1">
        <v>-71.442099999999996</v>
      </c>
      <c r="P3167" s="1">
        <v>23</v>
      </c>
      <c r="Q3167" s="1">
        <v>357</v>
      </c>
      <c r="R3167" s="7">
        <v>3.52</v>
      </c>
      <c r="S3167" s="1" t="s">
        <v>38</v>
      </c>
      <c r="T3167" s="1" t="s">
        <v>38</v>
      </c>
      <c r="U3167" s="1" t="s">
        <v>38</v>
      </c>
      <c r="V3167" s="1" t="s">
        <v>38</v>
      </c>
      <c r="W3167" s="1" t="s">
        <v>38</v>
      </c>
      <c r="X3167" s="1" t="s">
        <v>38</v>
      </c>
      <c r="Y3167" s="1">
        <v>26.665816663338511</v>
      </c>
      <c r="Z3167" s="1">
        <v>68.248041051174368</v>
      </c>
      <c r="AA3167" s="1">
        <v>68.248041051174368</v>
      </c>
      <c r="AB3167" s="1" t="s">
        <v>3955</v>
      </c>
      <c r="AC3167" s="3">
        <v>154</v>
      </c>
      <c r="AD3167" s="3">
        <f>_xlfn.XLOOKUP(B3167,EVENTOS!B:B,EVENTOS!M:M,"--",0,1)</f>
        <v>583</v>
      </c>
      <c r="AE3167" s="3">
        <v>2</v>
      </c>
      <c r="AF3167" s="12">
        <f>_xlfn.XLOOKUP(C3167,ESTACIONES!B:B,ESTACIONES!N:N,0,0,1)</f>
        <v>3.6949798242436493</v>
      </c>
      <c r="AG3167" t="e">
        <f>_xlfn.XLOOKUP(A3167,'L y W'!A:A,'L y W'!B:B,0,0,1)</f>
        <v>#N/A</v>
      </c>
      <c r="AH3167" t="e">
        <f>_xlfn.XLOOKUP(A3167,'L y W'!A:A,'L y W'!C:C,0,0,1)</f>
        <v>#N/A</v>
      </c>
    </row>
    <row r="3168" spans="1:34" x14ac:dyDescent="0.3">
      <c r="A3168" s="1">
        <v>5988</v>
      </c>
      <c r="B3168" s="1" t="s">
        <v>3932</v>
      </c>
      <c r="C3168" s="1" t="s">
        <v>64</v>
      </c>
      <c r="D3168" s="1">
        <v>2019</v>
      </c>
      <c r="E3168" s="1">
        <v>6</v>
      </c>
      <c r="F3168" s="1">
        <v>3</v>
      </c>
      <c r="G3168" s="1">
        <v>4</v>
      </c>
      <c r="H3168" s="1">
        <v>22</v>
      </c>
      <c r="I3168" s="1">
        <v>25</v>
      </c>
      <c r="J3168" s="1">
        <v>-32.744</v>
      </c>
      <c r="K3168" s="1">
        <v>-71.400000000000006</v>
      </c>
      <c r="L3168" s="1">
        <v>5.0999999999999996</v>
      </c>
      <c r="M3168" s="1">
        <v>62.8</v>
      </c>
      <c r="N3168" s="1">
        <v>-32.914889000000002</v>
      </c>
      <c r="O3168" s="1">
        <v>-71.232591999999997</v>
      </c>
      <c r="P3168" s="1">
        <v>116</v>
      </c>
      <c r="Q3168" s="1">
        <v>549</v>
      </c>
      <c r="R3168" s="7">
        <v>5.72</v>
      </c>
      <c r="S3168" s="1" t="s">
        <v>38</v>
      </c>
      <c r="T3168" s="1" t="s">
        <v>38</v>
      </c>
      <c r="U3168" s="1" t="s">
        <v>38</v>
      </c>
      <c r="V3168" s="1" t="s">
        <v>38</v>
      </c>
      <c r="W3168" s="1" t="s">
        <v>38</v>
      </c>
      <c r="X3168" s="1" t="s">
        <v>38</v>
      </c>
      <c r="Y3168" s="1">
        <v>24.594153369638207</v>
      </c>
      <c r="Z3168" s="1">
        <v>67.552168255129203</v>
      </c>
      <c r="AA3168" s="1">
        <v>67.552168255129203</v>
      </c>
      <c r="AB3168" s="1" t="s">
        <v>3956</v>
      </c>
      <c r="AC3168" s="3">
        <v>12</v>
      </c>
      <c r="AD3168" s="3">
        <f>_xlfn.XLOOKUP(B3168,EVENTOS!B:B,EVENTOS!M:M,"--",0,1)</f>
        <v>583</v>
      </c>
      <c r="AE3168" s="3">
        <v>2</v>
      </c>
      <c r="AF3168" s="12">
        <f>_xlfn.XLOOKUP(C3168,ESTACIONES!B:B,ESTACIONES!N:N,0,0,1)</f>
        <v>6.9467601924872069</v>
      </c>
      <c r="AG3168" t="e">
        <f>_xlfn.XLOOKUP(A3168,'L y W'!A:A,'L y W'!B:B,0,0,1)</f>
        <v>#N/A</v>
      </c>
      <c r="AH3168" t="e">
        <f>_xlfn.XLOOKUP(A3168,'L y W'!A:A,'L y W'!C:C,0,0,1)</f>
        <v>#N/A</v>
      </c>
    </row>
    <row r="3169" spans="1:34" x14ac:dyDescent="0.3">
      <c r="A3169" s="1">
        <v>5989</v>
      </c>
      <c r="B3169" s="1" t="s">
        <v>3932</v>
      </c>
      <c r="C3169" s="1" t="s">
        <v>173</v>
      </c>
      <c r="D3169" s="1">
        <v>2019</v>
      </c>
      <c r="E3169" s="1">
        <v>6</v>
      </c>
      <c r="F3169" s="1">
        <v>3</v>
      </c>
      <c r="G3169" s="1">
        <v>4</v>
      </c>
      <c r="H3169" s="1">
        <v>22</v>
      </c>
      <c r="I3169" s="1">
        <v>25</v>
      </c>
      <c r="J3169" s="1">
        <v>-32.744</v>
      </c>
      <c r="K3169" s="1">
        <v>-71.400000000000006</v>
      </c>
      <c r="L3169" s="1">
        <v>5.0999999999999996</v>
      </c>
      <c r="M3169" s="1">
        <v>62.8</v>
      </c>
      <c r="N3169" s="1">
        <v>-33.590583000000002</v>
      </c>
      <c r="O3169" s="1">
        <v>-71.604611000000006</v>
      </c>
      <c r="P3169" s="1">
        <v>0</v>
      </c>
      <c r="Q3169" s="1">
        <v>477</v>
      </c>
      <c r="R3169" s="7">
        <v>5.6</v>
      </c>
      <c r="S3169" s="1" t="s">
        <v>38</v>
      </c>
      <c r="T3169" s="1" t="s">
        <v>38</v>
      </c>
      <c r="U3169" s="1" t="s">
        <v>38</v>
      </c>
      <c r="V3169" s="1" t="s">
        <v>38</v>
      </c>
      <c r="W3169" s="1" t="s">
        <v>38</v>
      </c>
      <c r="X3169" s="1" t="s">
        <v>38</v>
      </c>
      <c r="Y3169" s="1">
        <v>95.81237766836378</v>
      </c>
      <c r="Z3169" s="1">
        <v>114.55938073534256</v>
      </c>
      <c r="AA3169" s="1">
        <v>114.55938073534256</v>
      </c>
      <c r="AB3169" s="1" t="s">
        <v>3957</v>
      </c>
      <c r="AC3169" s="3">
        <v>37</v>
      </c>
      <c r="AD3169" s="3">
        <f>_xlfn.XLOOKUP(B3169,EVENTOS!B:B,EVENTOS!M:M,"--",0,1)</f>
        <v>583</v>
      </c>
      <c r="AE3169" s="3">
        <v>2</v>
      </c>
      <c r="AF3169" s="12">
        <f>_xlfn.XLOOKUP(C3169,ESTACIONES!B:B,ESTACIONES!N:N,0,0,1)</f>
        <v>7.3998645362343245</v>
      </c>
      <c r="AG3169" t="e">
        <f>_xlfn.XLOOKUP(A3169,'L y W'!A:A,'L y W'!B:B,0,0,1)</f>
        <v>#N/A</v>
      </c>
      <c r="AH3169" t="e">
        <f>_xlfn.XLOOKUP(A3169,'L y W'!A:A,'L y W'!C:C,0,0,1)</f>
        <v>#N/A</v>
      </c>
    </row>
    <row r="3170" spans="1:34" x14ac:dyDescent="0.3">
      <c r="A3170" s="1">
        <v>599</v>
      </c>
      <c r="B3170" s="1" t="s">
        <v>3949</v>
      </c>
      <c r="C3170" s="1" t="s">
        <v>47</v>
      </c>
      <c r="D3170" s="1">
        <v>2014</v>
      </c>
      <c r="E3170" s="1">
        <v>7</v>
      </c>
      <c r="F3170" s="1">
        <v>31</v>
      </c>
      <c r="G3170" s="1">
        <v>20</v>
      </c>
      <c r="H3170" s="1">
        <v>40</v>
      </c>
      <c r="I3170" s="1">
        <v>51</v>
      </c>
      <c r="J3170" s="1">
        <v>-31.812000000000001</v>
      </c>
      <c r="K3170" s="1">
        <v>-71.234999999999999</v>
      </c>
      <c r="L3170" s="1">
        <v>4.7</v>
      </c>
      <c r="M3170" s="1">
        <v>74.5</v>
      </c>
      <c r="N3170" s="1">
        <v>-30.696472</v>
      </c>
      <c r="O3170" s="1">
        <v>-70.958888999999999</v>
      </c>
      <c r="P3170" s="1">
        <v>0</v>
      </c>
      <c r="Q3170" s="1">
        <v>402</v>
      </c>
      <c r="R3170" s="7">
        <v>3.22</v>
      </c>
      <c r="S3170" s="1" t="s">
        <v>38</v>
      </c>
      <c r="T3170" s="1" t="s">
        <v>38</v>
      </c>
      <c r="U3170" s="1" t="s">
        <v>38</v>
      </c>
      <c r="V3170" s="1" t="s">
        <v>38</v>
      </c>
      <c r="W3170" s="1" t="s">
        <v>38</v>
      </c>
      <c r="X3170" s="1" t="s">
        <v>38</v>
      </c>
      <c r="Y3170" s="1">
        <v>126.44793063493289</v>
      </c>
      <c r="Z3170" s="1">
        <v>146.76283303976112</v>
      </c>
      <c r="AA3170" s="1">
        <v>146.76283303976112</v>
      </c>
      <c r="AB3170" s="1" t="s">
        <v>3958</v>
      </c>
      <c r="AC3170" s="3">
        <v>6</v>
      </c>
      <c r="AD3170" s="3">
        <f>_xlfn.XLOOKUP(B3170,EVENTOS!B:B,EVENTOS!M:M,"--",0,1)</f>
        <v>584</v>
      </c>
      <c r="AE3170" s="3">
        <v>2</v>
      </c>
      <c r="AF3170" s="12">
        <f>_xlfn.XLOOKUP(C3170,ESTACIONES!B:B,ESTACIONES!N:N,0,0,1)</f>
        <v>2.3463047993698694</v>
      </c>
      <c r="AG3170" t="e">
        <f>_xlfn.XLOOKUP(A3170,'L y W'!A:A,'L y W'!B:B,0,0,1)</f>
        <v>#N/A</v>
      </c>
      <c r="AH3170" t="e">
        <f>_xlfn.XLOOKUP(A3170,'L y W'!A:A,'L y W'!C:C,0,0,1)</f>
        <v>#N/A</v>
      </c>
    </row>
    <row r="3171" spans="1:34" x14ac:dyDescent="0.3">
      <c r="A3171" s="1">
        <v>5990</v>
      </c>
      <c r="B3171" s="1" t="s">
        <v>3932</v>
      </c>
      <c r="C3171" s="1" t="s">
        <v>2901</v>
      </c>
      <c r="D3171" s="1">
        <v>2019</v>
      </c>
      <c r="E3171" s="1">
        <v>6</v>
      </c>
      <c r="F3171" s="1">
        <v>3</v>
      </c>
      <c r="G3171" s="1">
        <v>4</v>
      </c>
      <c r="H3171" s="1">
        <v>22</v>
      </c>
      <c r="I3171" s="1">
        <v>25</v>
      </c>
      <c r="J3171" s="1">
        <v>-32.744</v>
      </c>
      <c r="K3171" s="1">
        <v>-71.400000000000006</v>
      </c>
      <c r="L3171" s="1">
        <v>5.0999999999999996</v>
      </c>
      <c r="M3171" s="1">
        <v>62.8</v>
      </c>
      <c r="N3171" s="1">
        <v>-33.051763999999999</v>
      </c>
      <c r="O3171" s="1">
        <v>-71.338324999999998</v>
      </c>
      <c r="P3171" s="1">
        <v>202</v>
      </c>
      <c r="Q3171" s="1">
        <v>492</v>
      </c>
      <c r="R3171" s="7">
        <v>4.0999999999999996</v>
      </c>
      <c r="S3171" s="1" t="s">
        <v>38</v>
      </c>
      <c r="T3171" s="1" t="s">
        <v>38</v>
      </c>
      <c r="U3171" s="1" t="s">
        <v>38</v>
      </c>
      <c r="V3171" s="1" t="s">
        <v>38</v>
      </c>
      <c r="W3171" s="1" t="s">
        <v>38</v>
      </c>
      <c r="X3171" s="1" t="s">
        <v>38</v>
      </c>
      <c r="Y3171" s="1">
        <v>34.616172688646579</v>
      </c>
      <c r="Z3171" s="1">
        <v>71.88554385695501</v>
      </c>
      <c r="AA3171" s="1">
        <v>71.88554385695501</v>
      </c>
      <c r="AB3171" s="1" t="s">
        <v>3959</v>
      </c>
      <c r="AC3171" s="3">
        <v>164</v>
      </c>
      <c r="AD3171" s="3">
        <f>_xlfn.XLOOKUP(B3171,EVENTOS!B:B,EVENTOS!M:M,"--",0,1)</f>
        <v>583</v>
      </c>
      <c r="AE3171" s="3">
        <v>2</v>
      </c>
      <c r="AF3171" s="12">
        <f>_xlfn.XLOOKUP(C3171,ESTACIONES!B:B,ESTACIONES!N:N,0,0,1)</f>
        <v>5.8301523086206695</v>
      </c>
      <c r="AG3171" t="e">
        <f>_xlfn.XLOOKUP(A3171,'L y W'!A:A,'L y W'!B:B,0,0,1)</f>
        <v>#N/A</v>
      </c>
      <c r="AH3171" t="e">
        <f>_xlfn.XLOOKUP(A3171,'L y W'!A:A,'L y W'!C:C,0,0,1)</f>
        <v>#N/A</v>
      </c>
    </row>
    <row r="3172" spans="1:34" x14ac:dyDescent="0.3">
      <c r="A3172" s="1">
        <v>5991</v>
      </c>
      <c r="B3172" s="1" t="s">
        <v>3932</v>
      </c>
      <c r="C3172" s="1" t="s">
        <v>2360</v>
      </c>
      <c r="D3172" s="1">
        <v>2019</v>
      </c>
      <c r="E3172" s="1">
        <v>6</v>
      </c>
      <c r="F3172" s="1">
        <v>3</v>
      </c>
      <c r="G3172" s="1">
        <v>4</v>
      </c>
      <c r="H3172" s="1">
        <v>22</v>
      </c>
      <c r="I3172" s="1">
        <v>25</v>
      </c>
      <c r="J3172" s="1">
        <v>-32.744</v>
      </c>
      <c r="K3172" s="1">
        <v>-71.400000000000006</v>
      </c>
      <c r="L3172" s="1">
        <v>5.0999999999999996</v>
      </c>
      <c r="M3172" s="1">
        <v>62.8</v>
      </c>
      <c r="N3172" s="1">
        <v>-32.845742000000001</v>
      </c>
      <c r="O3172" s="1">
        <v>-70.129705999999999</v>
      </c>
      <c r="P3172" s="1">
        <v>0</v>
      </c>
      <c r="Q3172" s="1">
        <v>321</v>
      </c>
      <c r="R3172" s="7">
        <v>2.6</v>
      </c>
      <c r="S3172" s="1" t="s">
        <v>38</v>
      </c>
      <c r="T3172" s="1" t="s">
        <v>38</v>
      </c>
      <c r="U3172" s="1" t="s">
        <v>38</v>
      </c>
      <c r="V3172" s="1" t="s">
        <v>38</v>
      </c>
      <c r="W3172" s="1" t="s">
        <v>38</v>
      </c>
      <c r="X3172" s="1" t="s">
        <v>38</v>
      </c>
      <c r="Y3172" s="1">
        <v>119.52004018861145</v>
      </c>
      <c r="Z3172" s="1">
        <v>135.01436963037415</v>
      </c>
      <c r="AA3172" s="1">
        <v>135.01436963037415</v>
      </c>
      <c r="AB3172" s="1" t="s">
        <v>3960</v>
      </c>
      <c r="AC3172" s="3">
        <v>141</v>
      </c>
      <c r="AD3172" s="3">
        <f>_xlfn.XLOOKUP(B3172,EVENTOS!B:B,EVENTOS!M:M,"--",0,1)</f>
        <v>583</v>
      </c>
      <c r="AE3172" s="3">
        <v>2</v>
      </c>
      <c r="AF3172" s="12">
        <f>_xlfn.XLOOKUP(C3172,ESTACIONES!B:B,ESTACIONES!N:N,0,0,1)</f>
        <v>3.4441852784086366</v>
      </c>
      <c r="AG3172" t="e">
        <f>_xlfn.XLOOKUP(A3172,'L y W'!A:A,'L y W'!B:B,0,0,1)</f>
        <v>#N/A</v>
      </c>
      <c r="AH3172" t="e">
        <f>_xlfn.XLOOKUP(A3172,'L y W'!A:A,'L y W'!C:C,0,0,1)</f>
        <v>#N/A</v>
      </c>
    </row>
    <row r="3173" spans="1:34" x14ac:dyDescent="0.3">
      <c r="A3173" s="1">
        <v>5992</v>
      </c>
      <c r="B3173" s="1" t="s">
        <v>3932</v>
      </c>
      <c r="C3173" s="1" t="s">
        <v>2904</v>
      </c>
      <c r="D3173" s="1">
        <v>2019</v>
      </c>
      <c r="E3173" s="1">
        <v>6</v>
      </c>
      <c r="F3173" s="1">
        <v>3</v>
      </c>
      <c r="G3173" s="1">
        <v>4</v>
      </c>
      <c r="H3173" s="1">
        <v>22</v>
      </c>
      <c r="I3173" s="1">
        <v>25</v>
      </c>
      <c r="J3173" s="1">
        <v>-32.744</v>
      </c>
      <c r="K3173" s="1">
        <v>-71.400000000000006</v>
      </c>
      <c r="L3173" s="1">
        <v>5.0999999999999996</v>
      </c>
      <c r="M3173" s="1">
        <v>62.8</v>
      </c>
      <c r="N3173" s="1">
        <v>-32.839585999999997</v>
      </c>
      <c r="O3173" s="1">
        <v>-70.604157999999998</v>
      </c>
      <c r="P3173" s="1">
        <v>848</v>
      </c>
      <c r="Q3173" s="1">
        <v>733</v>
      </c>
      <c r="R3173" s="7">
        <v>1.7625000000000002</v>
      </c>
      <c r="S3173" s="1" t="s">
        <v>38</v>
      </c>
      <c r="T3173" s="1" t="s">
        <v>38</v>
      </c>
      <c r="U3173" s="1" t="s">
        <v>38</v>
      </c>
      <c r="V3173" s="1" t="s">
        <v>38</v>
      </c>
      <c r="W3173" s="1" t="s">
        <v>38</v>
      </c>
      <c r="X3173" s="1" t="s">
        <v>38</v>
      </c>
      <c r="Y3173" s="1">
        <v>75.297908005114962</v>
      </c>
      <c r="Z3173" s="1">
        <v>98.594334796410877</v>
      </c>
      <c r="AA3173" s="1">
        <v>98.594334796410877</v>
      </c>
      <c r="AB3173" s="1" t="s">
        <v>3961</v>
      </c>
      <c r="AC3173" s="3">
        <v>165</v>
      </c>
      <c r="AD3173" s="3">
        <f>_xlfn.XLOOKUP(B3173,EVENTOS!B:B,EVENTOS!M:M,"--",0,1)</f>
        <v>583</v>
      </c>
      <c r="AE3173" s="3">
        <v>2</v>
      </c>
      <c r="AF3173" s="12">
        <f>_xlfn.XLOOKUP(C3173,ESTACIONES!B:B,ESTACIONES!N:N,0,0,1)</f>
        <v>1.7763599676124047</v>
      </c>
      <c r="AG3173" t="e">
        <f>_xlfn.XLOOKUP(A3173,'L y W'!A:A,'L y W'!B:B,0,0,1)</f>
        <v>#N/A</v>
      </c>
      <c r="AH3173" t="e">
        <f>_xlfn.XLOOKUP(A3173,'L y W'!A:A,'L y W'!C:C,0,0,1)</f>
        <v>#N/A</v>
      </c>
    </row>
    <row r="3174" spans="1:34" x14ac:dyDescent="0.3">
      <c r="A3174" s="1">
        <v>5993</v>
      </c>
      <c r="B3174" s="1" t="s">
        <v>3932</v>
      </c>
      <c r="C3174" s="1" t="s">
        <v>1951</v>
      </c>
      <c r="D3174" s="1">
        <v>2019</v>
      </c>
      <c r="E3174" s="1">
        <v>6</v>
      </c>
      <c r="F3174" s="1">
        <v>3</v>
      </c>
      <c r="G3174" s="1">
        <v>4</v>
      </c>
      <c r="H3174" s="1">
        <v>22</v>
      </c>
      <c r="I3174" s="1">
        <v>25</v>
      </c>
      <c r="J3174" s="1">
        <v>-32.744</v>
      </c>
      <c r="K3174" s="1">
        <v>-71.400000000000006</v>
      </c>
      <c r="L3174" s="1">
        <v>5.0999999999999996</v>
      </c>
      <c r="M3174" s="1">
        <v>62.8</v>
      </c>
      <c r="N3174" s="1">
        <v>-33.0229</v>
      </c>
      <c r="O3174" s="1">
        <v>-71.6374</v>
      </c>
      <c r="P3174" s="1">
        <v>2</v>
      </c>
      <c r="Q3174" s="1">
        <v>631</v>
      </c>
      <c r="R3174" s="7">
        <v>9.0299999999999994</v>
      </c>
      <c r="S3174" s="1" t="s">
        <v>38</v>
      </c>
      <c r="T3174" s="1" t="s">
        <v>38</v>
      </c>
      <c r="U3174" s="1" t="s">
        <v>38</v>
      </c>
      <c r="V3174" s="1" t="s">
        <v>38</v>
      </c>
      <c r="W3174" s="1" t="s">
        <v>38</v>
      </c>
      <c r="X3174" s="1" t="s">
        <v>38</v>
      </c>
      <c r="Y3174" s="1">
        <v>38.081580914318131</v>
      </c>
      <c r="Z3174" s="1">
        <v>73.445884901291507</v>
      </c>
      <c r="AA3174" s="1">
        <v>73.445884901291507</v>
      </c>
      <c r="AB3174" s="1" t="s">
        <v>3962</v>
      </c>
      <c r="AC3174" s="3">
        <v>120</v>
      </c>
      <c r="AD3174" s="3">
        <f>_xlfn.XLOOKUP(B3174,EVENTOS!B:B,EVENTOS!M:M,"--",0,1)</f>
        <v>583</v>
      </c>
      <c r="AE3174" s="3">
        <v>2</v>
      </c>
      <c r="AF3174" s="12">
        <f>_xlfn.XLOOKUP(C3174,ESTACIONES!B:B,ESTACIONES!N:N,0,0,1)</f>
        <v>4.6212145353143441</v>
      </c>
      <c r="AG3174" t="e">
        <f>_xlfn.XLOOKUP(A3174,'L y W'!A:A,'L y W'!B:B,0,0,1)</f>
        <v>#N/A</v>
      </c>
      <c r="AH3174" t="e">
        <f>_xlfn.XLOOKUP(A3174,'L y W'!A:A,'L y W'!C:C,0,0,1)</f>
        <v>#N/A</v>
      </c>
    </row>
    <row r="3175" spans="1:34" x14ac:dyDescent="0.3">
      <c r="A3175" s="1">
        <v>5994</v>
      </c>
      <c r="B3175" s="1" t="s">
        <v>3932</v>
      </c>
      <c r="C3175" s="1" t="s">
        <v>179</v>
      </c>
      <c r="D3175" s="1">
        <v>2019</v>
      </c>
      <c r="E3175" s="1">
        <v>6</v>
      </c>
      <c r="F3175" s="1">
        <v>3</v>
      </c>
      <c r="G3175" s="1">
        <v>4</v>
      </c>
      <c r="H3175" s="1">
        <v>22</v>
      </c>
      <c r="I3175" s="1">
        <v>25</v>
      </c>
      <c r="J3175" s="1">
        <v>-32.744</v>
      </c>
      <c r="K3175" s="1">
        <v>-71.400000000000006</v>
      </c>
      <c r="L3175" s="1">
        <v>5.0999999999999996</v>
      </c>
      <c r="M3175" s="1">
        <v>62.8</v>
      </c>
      <c r="N3175" s="1">
        <v>-32.7637</v>
      </c>
      <c r="O3175" s="1">
        <v>-70.550799999999995</v>
      </c>
      <c r="P3175" s="1">
        <v>0</v>
      </c>
      <c r="Q3175" s="1">
        <v>688</v>
      </c>
      <c r="R3175" s="7">
        <v>7.85</v>
      </c>
      <c r="S3175" s="1" t="s">
        <v>38</v>
      </c>
      <c r="T3175" s="1" t="s">
        <v>38</v>
      </c>
      <c r="U3175" s="1" t="s">
        <v>38</v>
      </c>
      <c r="V3175" s="1" t="s">
        <v>38</v>
      </c>
      <c r="W3175" s="1" t="s">
        <v>38</v>
      </c>
      <c r="X3175" s="1" t="s">
        <v>38</v>
      </c>
      <c r="Y3175" s="1">
        <v>79.609871556855424</v>
      </c>
      <c r="Z3175" s="1">
        <v>101.39808503763282</v>
      </c>
      <c r="AA3175" s="1">
        <v>101.39808503763282</v>
      </c>
      <c r="AB3175" s="1" t="s">
        <v>3963</v>
      </c>
      <c r="AC3175" s="3">
        <v>40</v>
      </c>
      <c r="AD3175" s="3">
        <f>_xlfn.XLOOKUP(B3175,EVENTOS!B:B,EVENTOS!M:M,"--",0,1)</f>
        <v>583</v>
      </c>
      <c r="AE3175" s="3">
        <v>2</v>
      </c>
      <c r="AF3175" s="12">
        <f>_xlfn.XLOOKUP(C3175,ESTACIONES!B:B,ESTACIONES!N:N,0,0,1)</f>
        <v>2.5932541292104783</v>
      </c>
      <c r="AG3175" t="e">
        <f>_xlfn.XLOOKUP(A3175,'L y W'!A:A,'L y W'!B:B,0,0,1)</f>
        <v>#N/A</v>
      </c>
      <c r="AH3175" t="e">
        <f>_xlfn.XLOOKUP(A3175,'L y W'!A:A,'L y W'!C:C,0,0,1)</f>
        <v>#N/A</v>
      </c>
    </row>
    <row r="3176" spans="1:34" x14ac:dyDescent="0.3">
      <c r="A3176" s="1">
        <v>5996</v>
      </c>
      <c r="B3176" s="1" t="s">
        <v>3964</v>
      </c>
      <c r="C3176" s="1" t="s">
        <v>2391</v>
      </c>
      <c r="D3176" s="1">
        <v>2019</v>
      </c>
      <c r="E3176" s="1">
        <v>6</v>
      </c>
      <c r="F3176" s="1">
        <v>3</v>
      </c>
      <c r="G3176" s="1">
        <v>8</v>
      </c>
      <c r="H3176" s="1">
        <v>42</v>
      </c>
      <c r="I3176" s="1">
        <v>13</v>
      </c>
      <c r="J3176" s="1">
        <v>-19.643999999999998</v>
      </c>
      <c r="K3176" s="1">
        <v>-70.421000000000006</v>
      </c>
      <c r="L3176" s="1">
        <v>5.2</v>
      </c>
      <c r="M3176" s="1">
        <v>56.6</v>
      </c>
      <c r="N3176" s="1">
        <v>-18.486319999999999</v>
      </c>
      <c r="O3176" s="1">
        <v>-70.300539999999998</v>
      </c>
      <c r="P3176" s="1">
        <v>44</v>
      </c>
      <c r="Q3176" s="1">
        <v>446</v>
      </c>
      <c r="R3176" s="7">
        <v>1.2</v>
      </c>
      <c r="S3176" s="1">
        <v>165</v>
      </c>
      <c r="T3176" s="1">
        <v>25</v>
      </c>
      <c r="U3176" s="1">
        <v>-80</v>
      </c>
      <c r="V3176" s="1">
        <v>334</v>
      </c>
      <c r="W3176" s="1">
        <v>66</v>
      </c>
      <c r="X3176" s="1">
        <v>-95</v>
      </c>
      <c r="Y3176" s="1">
        <v>128.77256800496906</v>
      </c>
      <c r="Z3176" s="1">
        <v>140.68019408073894</v>
      </c>
      <c r="AA3176" s="1">
        <v>140.6611328125</v>
      </c>
      <c r="AB3176" s="1" t="s">
        <v>3965</v>
      </c>
      <c r="AC3176" s="3">
        <v>142</v>
      </c>
      <c r="AD3176" s="3">
        <f>_xlfn.XLOOKUP(B3176,EVENTOS!B:B,EVENTOS!M:M,"--",0,1)</f>
        <v>585</v>
      </c>
      <c r="AE3176" s="3">
        <v>2</v>
      </c>
      <c r="AF3176" s="12">
        <f>_xlfn.XLOOKUP(C3176,ESTACIONES!B:B,ESTACIONES!N:N,0,0,1)</f>
        <v>2.4950659697317303</v>
      </c>
      <c r="AG3176">
        <f>_xlfn.XLOOKUP(A3176,'L y W'!A:A,'L y W'!B:B,0,0,1)</f>
        <v>0</v>
      </c>
      <c r="AH3176">
        <f>_xlfn.XLOOKUP(A3176,'L y W'!A:A,'L y W'!C:C,0,0,1)</f>
        <v>0</v>
      </c>
    </row>
    <row r="3177" spans="1:34" x14ac:dyDescent="0.3">
      <c r="A3177" s="1">
        <v>5997</v>
      </c>
      <c r="B3177" s="1" t="s">
        <v>3964</v>
      </c>
      <c r="C3177" s="1" t="s">
        <v>2258</v>
      </c>
      <c r="D3177" s="1">
        <v>2019</v>
      </c>
      <c r="E3177" s="1">
        <v>6</v>
      </c>
      <c r="F3177" s="1">
        <v>3</v>
      </c>
      <c r="G3177" s="1">
        <v>8</v>
      </c>
      <c r="H3177" s="1">
        <v>42</v>
      </c>
      <c r="I3177" s="1">
        <v>13</v>
      </c>
      <c r="J3177" s="1">
        <v>-19.643999999999998</v>
      </c>
      <c r="K3177" s="1">
        <v>-70.421000000000006</v>
      </c>
      <c r="L3177" s="1">
        <v>5.2</v>
      </c>
      <c r="M3177" s="1">
        <v>56.6</v>
      </c>
      <c r="N3177" s="1">
        <v>-18.469709999999999</v>
      </c>
      <c r="O3177" s="1">
        <v>-70.293459999999996</v>
      </c>
      <c r="P3177" s="1">
        <v>29</v>
      </c>
      <c r="Q3177" s="1">
        <v>500</v>
      </c>
      <c r="R3177" s="7">
        <v>2.5</v>
      </c>
      <c r="S3177" s="1">
        <v>165</v>
      </c>
      <c r="T3177" s="1">
        <v>25</v>
      </c>
      <c r="U3177" s="1">
        <v>-80</v>
      </c>
      <c r="V3177" s="1">
        <v>334</v>
      </c>
      <c r="W3177" s="1">
        <v>66</v>
      </c>
      <c r="X3177" s="1">
        <v>-95</v>
      </c>
      <c r="Y3177" s="1">
        <v>130.67676290266226</v>
      </c>
      <c r="Z3177" s="1">
        <v>142.41931050148574</v>
      </c>
      <c r="AA3177" s="1">
        <v>142.4062194824219</v>
      </c>
      <c r="AB3177" s="1" t="s">
        <v>3966</v>
      </c>
      <c r="AC3177" s="3">
        <v>134</v>
      </c>
      <c r="AD3177" s="3">
        <f>_xlfn.XLOOKUP(B3177,EVENTOS!B:B,EVENTOS!M:M,"--",0,1)</f>
        <v>585</v>
      </c>
      <c r="AE3177" s="3">
        <v>2</v>
      </c>
      <c r="AF3177" s="12">
        <f>_xlfn.XLOOKUP(C3177,ESTACIONES!B:B,ESTACIONES!N:N,0,0,1)</f>
        <v>2.7587909270295117</v>
      </c>
      <c r="AG3177">
        <f>_xlfn.XLOOKUP(A3177,'L y W'!A:A,'L y W'!B:B,0,0,1)</f>
        <v>0</v>
      </c>
      <c r="AH3177">
        <f>_xlfn.XLOOKUP(A3177,'L y W'!A:A,'L y W'!C:C,0,0,1)</f>
        <v>0</v>
      </c>
    </row>
    <row r="3178" spans="1:34" x14ac:dyDescent="0.3">
      <c r="A3178" s="1">
        <v>5998</v>
      </c>
      <c r="B3178" s="1" t="s">
        <v>3964</v>
      </c>
      <c r="C3178" s="1" t="s">
        <v>2260</v>
      </c>
      <c r="D3178" s="1">
        <v>2019</v>
      </c>
      <c r="E3178" s="1">
        <v>6</v>
      </c>
      <c r="F3178" s="1">
        <v>3</v>
      </c>
      <c r="G3178" s="1">
        <v>8</v>
      </c>
      <c r="H3178" s="1">
        <v>42</v>
      </c>
      <c r="I3178" s="1">
        <v>13</v>
      </c>
      <c r="J3178" s="1">
        <v>-19.643999999999998</v>
      </c>
      <c r="K3178" s="1">
        <v>-70.421000000000006</v>
      </c>
      <c r="L3178" s="1">
        <v>5.2</v>
      </c>
      <c r="M3178" s="1">
        <v>56.6</v>
      </c>
      <c r="N3178" s="1">
        <v>-18.445910000000001</v>
      </c>
      <c r="O3178" s="1">
        <v>-70.29289</v>
      </c>
      <c r="P3178" s="1">
        <v>15</v>
      </c>
      <c r="Q3178" s="1">
        <v>560</v>
      </c>
      <c r="R3178" s="7">
        <v>1.2</v>
      </c>
      <c r="S3178" s="1">
        <v>165</v>
      </c>
      <c r="T3178" s="1">
        <v>25</v>
      </c>
      <c r="U3178" s="1">
        <v>-80</v>
      </c>
      <c r="V3178" s="1">
        <v>334</v>
      </c>
      <c r="W3178" s="1">
        <v>66</v>
      </c>
      <c r="X3178" s="1">
        <v>-95</v>
      </c>
      <c r="Y3178" s="1">
        <v>133.30357104883615</v>
      </c>
      <c r="Z3178" s="1">
        <v>144.82782978202812</v>
      </c>
      <c r="AA3178" s="1">
        <v>144.82051086425781</v>
      </c>
      <c r="AB3178" s="1" t="s">
        <v>3967</v>
      </c>
      <c r="AC3178" s="3">
        <v>135</v>
      </c>
      <c r="AD3178" s="3">
        <f>_xlfn.XLOOKUP(B3178,EVENTOS!B:B,EVENTOS!M:M,"--",0,1)</f>
        <v>585</v>
      </c>
      <c r="AE3178" s="3">
        <v>2</v>
      </c>
      <c r="AF3178" s="12">
        <f>_xlfn.XLOOKUP(C3178,ESTACIONES!B:B,ESTACIONES!N:N,0,0,1)</f>
        <v>2.6550997430649685</v>
      </c>
      <c r="AG3178">
        <f>_xlfn.XLOOKUP(A3178,'L y W'!A:A,'L y W'!B:B,0,0,1)</f>
        <v>0</v>
      </c>
      <c r="AH3178">
        <f>_xlfn.XLOOKUP(A3178,'L y W'!A:A,'L y W'!C:C,0,0,1)</f>
        <v>0</v>
      </c>
    </row>
    <row r="3179" spans="1:34" x14ac:dyDescent="0.3">
      <c r="A3179" s="1">
        <v>5999</v>
      </c>
      <c r="B3179" s="1" t="s">
        <v>3964</v>
      </c>
      <c r="C3179" s="1" t="s">
        <v>2262</v>
      </c>
      <c r="D3179" s="1">
        <v>2019</v>
      </c>
      <c r="E3179" s="1">
        <v>6</v>
      </c>
      <c r="F3179" s="1">
        <v>3</v>
      </c>
      <c r="G3179" s="1">
        <v>8</v>
      </c>
      <c r="H3179" s="1">
        <v>42</v>
      </c>
      <c r="I3179" s="1">
        <v>13</v>
      </c>
      <c r="J3179" s="1">
        <v>-19.643999999999998</v>
      </c>
      <c r="K3179" s="1">
        <v>-70.421000000000006</v>
      </c>
      <c r="L3179" s="1">
        <v>5.2</v>
      </c>
      <c r="M3179" s="1">
        <v>56.6</v>
      </c>
      <c r="N3179" s="1">
        <v>-18.48049</v>
      </c>
      <c r="O3179" s="1">
        <v>-70.324929999999995</v>
      </c>
      <c r="P3179" s="1">
        <v>126</v>
      </c>
      <c r="Q3179" s="1">
        <v>1054</v>
      </c>
      <c r="R3179" s="7">
        <v>1.2636363636363634</v>
      </c>
      <c r="S3179" s="1">
        <v>165</v>
      </c>
      <c r="T3179" s="1">
        <v>25</v>
      </c>
      <c r="U3179" s="1">
        <v>-80</v>
      </c>
      <c r="V3179" s="1">
        <v>334</v>
      </c>
      <c r="W3179" s="1">
        <v>66</v>
      </c>
      <c r="X3179" s="1">
        <v>-95</v>
      </c>
      <c r="Y3179" s="1">
        <v>129.18854289335121</v>
      </c>
      <c r="Z3179" s="1">
        <v>141.09400657330292</v>
      </c>
      <c r="AA3179" s="1">
        <v>141.0435791015625</v>
      </c>
      <c r="AB3179" s="1" t="s">
        <v>3968</v>
      </c>
      <c r="AC3179" s="3">
        <v>136</v>
      </c>
      <c r="AD3179" s="3">
        <f>_xlfn.XLOOKUP(B3179,EVENTOS!B:B,EVENTOS!M:M,"--",0,1)</f>
        <v>585</v>
      </c>
      <c r="AE3179" s="3">
        <v>2</v>
      </c>
      <c r="AF3179" s="12">
        <f>_xlfn.XLOOKUP(C3179,ESTACIONES!B:B,ESTACIONES!N:N,0,0,1)</f>
        <v>2.1892293471354036</v>
      </c>
      <c r="AG3179">
        <f>_xlfn.XLOOKUP(A3179,'L y W'!A:A,'L y W'!B:B,0,0,1)</f>
        <v>0</v>
      </c>
      <c r="AH3179">
        <f>_xlfn.XLOOKUP(A3179,'L y W'!A:A,'L y W'!C:C,0,0,1)</f>
        <v>0</v>
      </c>
    </row>
    <row r="3180" spans="1:34" x14ac:dyDescent="0.3">
      <c r="A3180" s="1">
        <v>6</v>
      </c>
      <c r="B3180" s="1" t="s">
        <v>3969</v>
      </c>
      <c r="C3180" s="1" t="s">
        <v>163</v>
      </c>
      <c r="D3180" s="1">
        <v>2012</v>
      </c>
      <c r="E3180" s="1">
        <v>3</v>
      </c>
      <c r="F3180" s="1">
        <v>24</v>
      </c>
      <c r="G3180" s="1">
        <v>7</v>
      </c>
      <c r="H3180" s="1">
        <v>28</v>
      </c>
      <c r="I3180" s="1">
        <v>33</v>
      </c>
      <c r="J3180" s="1">
        <v>-33.052</v>
      </c>
      <c r="K3180" s="1">
        <v>-71.063000000000002</v>
      </c>
      <c r="L3180" s="1">
        <v>5.2</v>
      </c>
      <c r="M3180" s="1">
        <v>68.8</v>
      </c>
      <c r="N3180" s="1">
        <v>-32.9756</v>
      </c>
      <c r="O3180" s="1">
        <v>-71.015600000000006</v>
      </c>
      <c r="P3180" s="1">
        <v>0</v>
      </c>
      <c r="Q3180" s="1">
        <v>1951</v>
      </c>
      <c r="R3180" s="7">
        <v>9.9</v>
      </c>
      <c r="S3180" s="1">
        <v>68</v>
      </c>
      <c r="T3180" s="1">
        <v>64</v>
      </c>
      <c r="U3180" s="1">
        <v>2</v>
      </c>
      <c r="V3180" s="1">
        <v>337</v>
      </c>
      <c r="W3180" s="1">
        <v>88</v>
      </c>
      <c r="X3180" s="1">
        <v>154</v>
      </c>
      <c r="Y3180" s="1">
        <v>9.5608430321904372</v>
      </c>
      <c r="Z3180" s="1">
        <v>69.461138196017089</v>
      </c>
      <c r="AA3180" s="1">
        <v>91.814999999999998</v>
      </c>
      <c r="AB3180" s="1" t="s">
        <v>3970</v>
      </c>
      <c r="AC3180" s="3">
        <v>33</v>
      </c>
      <c r="AD3180" s="3">
        <f>_xlfn.XLOOKUP(B3180,EVENTOS!B:B,EVENTOS!M:M,"--",0,1)</f>
        <v>586</v>
      </c>
      <c r="AE3180" s="3">
        <v>2</v>
      </c>
      <c r="AF3180" s="12">
        <f>_xlfn.XLOOKUP(C3180,ESTACIONES!B:B,ESTACIONES!N:N,0,0,1)</f>
        <v>2.9839396570482779</v>
      </c>
      <c r="AG3180">
        <f>_xlfn.XLOOKUP(A3180,'L y W'!A:A,'L y W'!B:B,0,0,1)</f>
        <v>0</v>
      </c>
      <c r="AH3180">
        <f>_xlfn.XLOOKUP(A3180,'L y W'!A:A,'L y W'!C:C,0,0,1)</f>
        <v>0</v>
      </c>
    </row>
    <row r="3181" spans="1:34" x14ac:dyDescent="0.3">
      <c r="A3181" s="1">
        <v>60</v>
      </c>
      <c r="B3181" s="1" t="s">
        <v>3633</v>
      </c>
      <c r="C3181" s="1" t="s">
        <v>107</v>
      </c>
      <c r="D3181" s="1">
        <v>2013</v>
      </c>
      <c r="E3181" s="1">
        <v>10</v>
      </c>
      <c r="F3181" s="1">
        <v>31</v>
      </c>
      <c r="G3181" s="1">
        <v>23</v>
      </c>
      <c r="H3181" s="1">
        <v>3</v>
      </c>
      <c r="I3181" s="1">
        <v>58</v>
      </c>
      <c r="J3181" s="1">
        <v>-30.372</v>
      </c>
      <c r="K3181" s="1">
        <v>-71.501000000000005</v>
      </c>
      <c r="L3181" s="1">
        <v>6.5</v>
      </c>
      <c r="M3181" s="1">
        <v>52</v>
      </c>
      <c r="N3181" s="1">
        <v>-29.510639999999999</v>
      </c>
      <c r="O3181" s="1">
        <v>-71.200360000000003</v>
      </c>
      <c r="P3181" s="1">
        <v>0</v>
      </c>
      <c r="Q3181" s="1">
        <v>576</v>
      </c>
      <c r="R3181" s="7">
        <v>5.77</v>
      </c>
      <c r="S3181" s="1">
        <v>5</v>
      </c>
      <c r="T3181" s="1">
        <v>28</v>
      </c>
      <c r="U3181" s="1">
        <v>98</v>
      </c>
      <c r="V3181" s="1">
        <v>175</v>
      </c>
      <c r="W3181" s="1">
        <v>62</v>
      </c>
      <c r="X3181" s="1">
        <v>85</v>
      </c>
      <c r="Y3181" s="1">
        <v>99.796828264521537</v>
      </c>
      <c r="Z3181" s="1">
        <v>112.5318040895924</v>
      </c>
      <c r="AA3181" s="1">
        <v>103.80792236328119</v>
      </c>
      <c r="AB3181" s="1" t="s">
        <v>3971</v>
      </c>
      <c r="AC3181" s="3">
        <v>19</v>
      </c>
      <c r="AD3181" s="3">
        <f>_xlfn.XLOOKUP(B3181,EVENTOS!B:B,EVENTOS!M:M,"--",0,1)</f>
        <v>545</v>
      </c>
      <c r="AE3181" s="3">
        <v>1</v>
      </c>
      <c r="AF3181" s="12">
        <f>_xlfn.XLOOKUP(C3181,ESTACIONES!B:B,ESTACIONES!N:N,0,0,1)</f>
        <v>3.0510064704910347</v>
      </c>
      <c r="AG3181">
        <f>_xlfn.XLOOKUP(A3181,'L y W'!A:A,'L y W'!B:B,0,0,1)</f>
        <v>19.860949173573722</v>
      </c>
      <c r="AH3181">
        <f>_xlfn.XLOOKUP(A3181,'L y W'!A:A,'L y W'!C:C,0,0,1)</f>
        <v>14.404560102463773</v>
      </c>
    </row>
    <row r="3182" spans="1:34" x14ac:dyDescent="0.3">
      <c r="A3182" s="1">
        <v>600</v>
      </c>
      <c r="B3182" s="1" t="s">
        <v>3972</v>
      </c>
      <c r="C3182" s="1" t="s">
        <v>473</v>
      </c>
      <c r="D3182" s="1">
        <v>2014</v>
      </c>
      <c r="E3182" s="1">
        <v>8</v>
      </c>
      <c r="F3182" s="1">
        <v>16</v>
      </c>
      <c r="G3182" s="1">
        <v>10</v>
      </c>
      <c r="H3182" s="1">
        <v>10</v>
      </c>
      <c r="I3182" s="1">
        <v>49</v>
      </c>
      <c r="J3182" s="1">
        <v>-20.027999999999999</v>
      </c>
      <c r="K3182" s="1">
        <v>-71.018000000000001</v>
      </c>
      <c r="L3182" s="1">
        <v>4.7</v>
      </c>
      <c r="M3182" s="1">
        <v>42</v>
      </c>
      <c r="N3182" s="1">
        <v>-20.27291</v>
      </c>
      <c r="O3182" s="1">
        <v>-70.122309999999999</v>
      </c>
      <c r="P3182" s="1">
        <v>0</v>
      </c>
      <c r="Q3182" s="1">
        <v>725</v>
      </c>
      <c r="R3182" s="7">
        <v>1.36</v>
      </c>
      <c r="S3182" s="1">
        <v>334</v>
      </c>
      <c r="T3182" s="1">
        <v>25</v>
      </c>
      <c r="U3182" s="1">
        <v>73</v>
      </c>
      <c r="V3182" s="1">
        <v>173</v>
      </c>
      <c r="W3182" s="1">
        <v>66</v>
      </c>
      <c r="X3182" s="1">
        <v>98</v>
      </c>
      <c r="Y3182" s="1">
        <v>97.48792969945049</v>
      </c>
      <c r="Z3182" s="1">
        <v>106.15034826643293</v>
      </c>
      <c r="AA3182" s="1">
        <v>106.2165985107422</v>
      </c>
      <c r="AB3182" s="1" t="s">
        <v>3973</v>
      </c>
      <c r="AC3182" s="3">
        <v>53</v>
      </c>
      <c r="AD3182" s="3">
        <f>_xlfn.XLOOKUP(B3182,EVENTOS!B:B,EVENTOS!M:M,"--",0,1)</f>
        <v>587</v>
      </c>
      <c r="AE3182" s="3">
        <v>1</v>
      </c>
      <c r="AF3182" s="12">
        <f>_xlfn.XLOOKUP(C3182,ESTACIONES!B:B,ESTACIONES!N:N,0,0,1)</f>
        <v>3.8168177816451578</v>
      </c>
      <c r="AG3182">
        <f>_xlfn.XLOOKUP(A3182,'L y W'!A:A,'L y W'!B:B,0,0,1)</f>
        <v>0</v>
      </c>
      <c r="AH3182">
        <f>_xlfn.XLOOKUP(A3182,'L y W'!A:A,'L y W'!C:C,0,0,1)</f>
        <v>0</v>
      </c>
    </row>
    <row r="3183" spans="1:34" x14ac:dyDescent="0.3">
      <c r="A3183" s="1">
        <v>6000</v>
      </c>
      <c r="B3183" s="1" t="s">
        <v>3964</v>
      </c>
      <c r="C3183" s="1" t="s">
        <v>1631</v>
      </c>
      <c r="D3183" s="1">
        <v>2019</v>
      </c>
      <c r="E3183" s="1">
        <v>6</v>
      </c>
      <c r="F3183" s="1">
        <v>3</v>
      </c>
      <c r="G3183" s="1">
        <v>8</v>
      </c>
      <c r="H3183" s="1">
        <v>42</v>
      </c>
      <c r="I3183" s="1">
        <v>13</v>
      </c>
      <c r="J3183" s="1">
        <v>-19.643999999999998</v>
      </c>
      <c r="K3183" s="1">
        <v>-70.421000000000006</v>
      </c>
      <c r="L3183" s="1">
        <v>5.2</v>
      </c>
      <c r="M3183" s="1">
        <v>56.6</v>
      </c>
      <c r="N3183" s="1">
        <v>-18.452459999999999</v>
      </c>
      <c r="O3183" s="1">
        <v>-70.066739999999996</v>
      </c>
      <c r="P3183" s="1">
        <v>624</v>
      </c>
      <c r="Q3183" s="1">
        <v>560</v>
      </c>
      <c r="R3183" s="7">
        <v>2.2000000000000002</v>
      </c>
      <c r="S3183" s="1">
        <v>165</v>
      </c>
      <c r="T3183" s="1">
        <v>25</v>
      </c>
      <c r="U3183" s="1">
        <v>-80</v>
      </c>
      <c r="V3183" s="1">
        <v>334</v>
      </c>
      <c r="W3183" s="1">
        <v>66</v>
      </c>
      <c r="X3183" s="1">
        <v>-95</v>
      </c>
      <c r="Y3183" s="1">
        <v>137.06458758444234</v>
      </c>
      <c r="Z3183" s="1">
        <v>148.53042565647371</v>
      </c>
      <c r="AA3183" s="1">
        <v>148.26054382324219</v>
      </c>
      <c r="AB3183" s="1" t="s">
        <v>3974</v>
      </c>
      <c r="AC3183" s="3">
        <v>103</v>
      </c>
      <c r="AD3183" s="3">
        <f>_xlfn.XLOOKUP(B3183,EVENTOS!B:B,EVENTOS!M:M,"--",0,1)</f>
        <v>585</v>
      </c>
      <c r="AE3183" s="3">
        <v>2</v>
      </c>
      <c r="AF3183" s="12">
        <f>_xlfn.XLOOKUP(C3183,ESTACIONES!B:B,ESTACIONES!N:N,0,0,1)</f>
        <v>3.6794579338006224</v>
      </c>
      <c r="AG3183">
        <f>_xlfn.XLOOKUP(A3183,'L y W'!A:A,'L y W'!B:B,0,0,1)</f>
        <v>0</v>
      </c>
      <c r="AH3183">
        <f>_xlfn.XLOOKUP(A3183,'L y W'!A:A,'L y W'!C:C,0,0,1)</f>
        <v>0</v>
      </c>
    </row>
    <row r="3184" spans="1:34" x14ac:dyDescent="0.3">
      <c r="A3184" s="1">
        <v>6001</v>
      </c>
      <c r="B3184" s="1" t="s">
        <v>3964</v>
      </c>
      <c r="C3184" s="1" t="s">
        <v>2399</v>
      </c>
      <c r="D3184" s="1">
        <v>2019</v>
      </c>
      <c r="E3184" s="1">
        <v>6</v>
      </c>
      <c r="F3184" s="1">
        <v>3</v>
      </c>
      <c r="G3184" s="1">
        <v>8</v>
      </c>
      <c r="H3184" s="1">
        <v>42</v>
      </c>
      <c r="I3184" s="1">
        <v>13</v>
      </c>
      <c r="J3184" s="1">
        <v>-19.643999999999998</v>
      </c>
      <c r="K3184" s="1">
        <v>-70.421000000000006</v>
      </c>
      <c r="L3184" s="1">
        <v>5.2</v>
      </c>
      <c r="M3184" s="1">
        <v>56.6</v>
      </c>
      <c r="N3184" s="1">
        <v>-18.518740000000001</v>
      </c>
      <c r="O3184" s="1">
        <v>-70.179310000000001</v>
      </c>
      <c r="P3184" s="1">
        <v>251</v>
      </c>
      <c r="Q3184" s="1">
        <v>531</v>
      </c>
      <c r="R3184" s="7">
        <v>1.3</v>
      </c>
      <c r="S3184" s="1">
        <v>165</v>
      </c>
      <c r="T3184" s="1">
        <v>25</v>
      </c>
      <c r="U3184" s="1">
        <v>-80</v>
      </c>
      <c r="V3184" s="1">
        <v>334</v>
      </c>
      <c r="W3184" s="1">
        <v>66</v>
      </c>
      <c r="X3184" s="1">
        <v>-95</v>
      </c>
      <c r="Y3184" s="1">
        <v>127.12890988829881</v>
      </c>
      <c r="Z3184" s="1">
        <v>139.26160967900378</v>
      </c>
      <c r="AA3184" s="1">
        <v>139.14591979980469</v>
      </c>
      <c r="AB3184" s="1" t="s">
        <v>3975</v>
      </c>
      <c r="AC3184" s="3">
        <v>144</v>
      </c>
      <c r="AD3184" s="3">
        <f>_xlfn.XLOOKUP(B3184,EVENTOS!B:B,EVENTOS!M:M,"--",0,1)</f>
        <v>585</v>
      </c>
      <c r="AE3184" s="3">
        <v>2</v>
      </c>
      <c r="AF3184" s="12">
        <f>_xlfn.XLOOKUP(C3184,ESTACIONES!B:B,ESTACIONES!N:N,0,0,1)</f>
        <v>2.3785808183232593</v>
      </c>
      <c r="AG3184">
        <f>_xlfn.XLOOKUP(A3184,'L y W'!A:A,'L y W'!B:B,0,0,1)</f>
        <v>0</v>
      </c>
      <c r="AH3184">
        <f>_xlfn.XLOOKUP(A3184,'L y W'!A:A,'L y W'!C:C,0,0,1)</f>
        <v>0</v>
      </c>
    </row>
    <row r="3185" spans="1:34" x14ac:dyDescent="0.3">
      <c r="A3185" s="1">
        <v>6002</v>
      </c>
      <c r="B3185" s="1" t="s">
        <v>3964</v>
      </c>
      <c r="C3185" s="1" t="s">
        <v>2405</v>
      </c>
      <c r="D3185" s="1">
        <v>2019</v>
      </c>
      <c r="E3185" s="1">
        <v>6</v>
      </c>
      <c r="F3185" s="1">
        <v>3</v>
      </c>
      <c r="G3185" s="1">
        <v>8</v>
      </c>
      <c r="H3185" s="1">
        <v>42</v>
      </c>
      <c r="I3185" s="1">
        <v>13</v>
      </c>
      <c r="J3185" s="1">
        <v>-19.643999999999998</v>
      </c>
      <c r="K3185" s="1">
        <v>-70.421000000000006</v>
      </c>
      <c r="L3185" s="1">
        <v>5.2</v>
      </c>
      <c r="M3185" s="1">
        <v>56.6</v>
      </c>
      <c r="N3185" s="1">
        <v>-18.47222</v>
      </c>
      <c r="O3185" s="1">
        <v>-70.312860000000001</v>
      </c>
      <c r="P3185" s="1">
        <v>8</v>
      </c>
      <c r="Q3185" s="1">
        <v>390</v>
      </c>
      <c r="R3185" s="7">
        <v>1.1000000000000001</v>
      </c>
      <c r="S3185" s="1">
        <v>165</v>
      </c>
      <c r="T3185" s="1">
        <v>25</v>
      </c>
      <c r="U3185" s="1">
        <v>-80</v>
      </c>
      <c r="V3185" s="1">
        <v>334</v>
      </c>
      <c r="W3185" s="1">
        <v>66</v>
      </c>
      <c r="X3185" s="1">
        <v>-95</v>
      </c>
      <c r="Y3185" s="1">
        <v>130.20604384064856</v>
      </c>
      <c r="Z3185" s="1">
        <v>141.97915169711675</v>
      </c>
      <c r="AA3185" s="1">
        <v>141.9755859375</v>
      </c>
      <c r="AB3185" s="1" t="s">
        <v>3976</v>
      </c>
      <c r="AC3185" s="3">
        <v>146</v>
      </c>
      <c r="AD3185" s="3">
        <f>_xlfn.XLOOKUP(B3185,EVENTOS!B:B,EVENTOS!M:M,"--",0,1)</f>
        <v>585</v>
      </c>
      <c r="AE3185" s="3">
        <v>2</v>
      </c>
      <c r="AF3185" s="12">
        <f>_xlfn.XLOOKUP(C3185,ESTACIONES!B:B,ESTACIONES!N:N,0,0,1)</f>
        <v>2.9905583564593248</v>
      </c>
      <c r="AG3185">
        <f>_xlfn.XLOOKUP(A3185,'L y W'!A:A,'L y W'!B:B,0,0,1)</f>
        <v>0</v>
      </c>
      <c r="AH3185">
        <f>_xlfn.XLOOKUP(A3185,'L y W'!A:A,'L y W'!C:C,0,0,1)</f>
        <v>0</v>
      </c>
    </row>
    <row r="3186" spans="1:34" x14ac:dyDescent="0.3">
      <c r="A3186" s="1">
        <v>6006</v>
      </c>
      <c r="B3186" s="1" t="s">
        <v>3964</v>
      </c>
      <c r="C3186" s="1" t="s">
        <v>212</v>
      </c>
      <c r="D3186" s="1">
        <v>2019</v>
      </c>
      <c r="E3186" s="1">
        <v>6</v>
      </c>
      <c r="F3186" s="1">
        <v>3</v>
      </c>
      <c r="G3186" s="1">
        <v>8</v>
      </c>
      <c r="H3186" s="1">
        <v>42</v>
      </c>
      <c r="I3186" s="1">
        <v>13</v>
      </c>
      <c r="J3186" s="1">
        <v>-19.643999999999998</v>
      </c>
      <c r="K3186" s="1">
        <v>-70.421000000000006</v>
      </c>
      <c r="L3186" s="1">
        <v>5.2</v>
      </c>
      <c r="M3186" s="1">
        <v>56.6</v>
      </c>
      <c r="N3186" s="1">
        <v>-19.668500000000002</v>
      </c>
      <c r="O3186" s="1">
        <v>-69.194199999999995</v>
      </c>
      <c r="P3186" s="1">
        <v>0</v>
      </c>
      <c r="Q3186" s="1">
        <v>973</v>
      </c>
      <c r="R3186" s="7">
        <v>7.75</v>
      </c>
      <c r="S3186" s="1">
        <v>165</v>
      </c>
      <c r="T3186" s="1">
        <v>25</v>
      </c>
      <c r="U3186" s="1">
        <v>-80</v>
      </c>
      <c r="V3186" s="1">
        <v>334</v>
      </c>
      <c r="W3186" s="1">
        <v>66</v>
      </c>
      <c r="X3186" s="1">
        <v>-95</v>
      </c>
      <c r="Y3186" s="1">
        <v>128.68572837930876</v>
      </c>
      <c r="Z3186" s="1">
        <v>140.58298861709133</v>
      </c>
      <c r="AA3186" s="1">
        <v>140.59516906738281</v>
      </c>
      <c r="AB3186" s="1" t="s">
        <v>3977</v>
      </c>
      <c r="AC3186" s="3">
        <v>42</v>
      </c>
      <c r="AD3186" s="3">
        <f>_xlfn.XLOOKUP(B3186,EVENTOS!B:B,EVENTOS!M:M,"--",0,1)</f>
        <v>585</v>
      </c>
      <c r="AE3186" s="3">
        <v>2</v>
      </c>
      <c r="AF3186" s="12">
        <f>_xlfn.XLOOKUP(C3186,ESTACIONES!B:B,ESTACIONES!N:N,0,0,1)</f>
        <v>5.985471124506704</v>
      </c>
      <c r="AG3186">
        <f>_xlfn.XLOOKUP(A3186,'L y W'!A:A,'L y W'!B:B,0,0,1)</f>
        <v>0</v>
      </c>
      <c r="AH3186">
        <f>_xlfn.XLOOKUP(A3186,'L y W'!A:A,'L y W'!C:C,0,0,1)</f>
        <v>0</v>
      </c>
    </row>
    <row r="3187" spans="1:34" x14ac:dyDescent="0.3">
      <c r="A3187" s="1">
        <v>6007</v>
      </c>
      <c r="B3187" s="1" t="s">
        <v>3964</v>
      </c>
      <c r="C3187" s="1" t="s">
        <v>239</v>
      </c>
      <c r="D3187" s="1">
        <v>2019</v>
      </c>
      <c r="E3187" s="1">
        <v>6</v>
      </c>
      <c r="F3187" s="1">
        <v>3</v>
      </c>
      <c r="G3187" s="1">
        <v>8</v>
      </c>
      <c r="H3187" s="1">
        <v>42</v>
      </c>
      <c r="I3187" s="1">
        <v>13</v>
      </c>
      <c r="J3187" s="1">
        <v>-19.643999999999998</v>
      </c>
      <c r="K3187" s="1">
        <v>-70.421000000000006</v>
      </c>
      <c r="L3187" s="1">
        <v>5.2</v>
      </c>
      <c r="M3187" s="1">
        <v>56.6</v>
      </c>
      <c r="N3187" s="1">
        <v>-19.760960000000001</v>
      </c>
      <c r="O3187" s="1">
        <v>-69.655820000000006</v>
      </c>
      <c r="P3187" s="1">
        <v>0</v>
      </c>
      <c r="Q3187" s="1">
        <v>846</v>
      </c>
      <c r="R3187" s="7">
        <v>0.53</v>
      </c>
      <c r="S3187" s="1">
        <v>165</v>
      </c>
      <c r="T3187" s="1">
        <v>25</v>
      </c>
      <c r="U3187" s="1">
        <v>-80</v>
      </c>
      <c r="V3187" s="1">
        <v>334</v>
      </c>
      <c r="W3187" s="1">
        <v>66</v>
      </c>
      <c r="X3187" s="1">
        <v>-95</v>
      </c>
      <c r="Y3187" s="1">
        <v>81.261249386403847</v>
      </c>
      <c r="Z3187" s="1">
        <v>99.030049236781252</v>
      </c>
      <c r="AA3187" s="1">
        <v>99.054885864257813</v>
      </c>
      <c r="AB3187" s="1" t="s">
        <v>3978</v>
      </c>
      <c r="AC3187" s="3">
        <v>46</v>
      </c>
      <c r="AD3187" s="3">
        <f>_xlfn.XLOOKUP(B3187,EVENTOS!B:B,EVENTOS!M:M,"--",0,1)</f>
        <v>585</v>
      </c>
      <c r="AE3187" s="3">
        <v>2</v>
      </c>
      <c r="AF3187" s="12">
        <f>_xlfn.XLOOKUP(C3187,ESTACIONES!B:B,ESTACIONES!N:N,0,0,1)</f>
        <v>3.0457469555755177</v>
      </c>
      <c r="AG3187">
        <f>_xlfn.XLOOKUP(A3187,'L y W'!A:A,'L y W'!B:B,0,0,1)</f>
        <v>0</v>
      </c>
      <c r="AH3187">
        <f>_xlfn.XLOOKUP(A3187,'L y W'!A:A,'L y W'!C:C,0,0,1)</f>
        <v>0</v>
      </c>
    </row>
    <row r="3188" spans="1:34" x14ac:dyDescent="0.3">
      <c r="A3188" s="1">
        <v>6008</v>
      </c>
      <c r="B3188" s="1" t="s">
        <v>3964</v>
      </c>
      <c r="C3188" s="1" t="s">
        <v>88</v>
      </c>
      <c r="D3188" s="1">
        <v>2019</v>
      </c>
      <c r="E3188" s="1">
        <v>6</v>
      </c>
      <c r="F3188" s="1">
        <v>3</v>
      </c>
      <c r="G3188" s="1">
        <v>8</v>
      </c>
      <c r="H3188" s="1">
        <v>42</v>
      </c>
      <c r="I3188" s="1">
        <v>13</v>
      </c>
      <c r="J3188" s="1">
        <v>-19.643999999999998</v>
      </c>
      <c r="K3188" s="1">
        <v>-70.421000000000006</v>
      </c>
      <c r="L3188" s="1">
        <v>5.2</v>
      </c>
      <c r="M3188" s="1">
        <v>56.6</v>
      </c>
      <c r="N3188" s="1">
        <v>-20.256270000000001</v>
      </c>
      <c r="O3188" s="1">
        <v>-69.786010000000005</v>
      </c>
      <c r="P3188" s="1">
        <v>0</v>
      </c>
      <c r="Q3188" s="1">
        <v>344</v>
      </c>
      <c r="R3188" s="7">
        <v>2.4700000000000002</v>
      </c>
      <c r="S3188" s="1">
        <v>165</v>
      </c>
      <c r="T3188" s="1">
        <v>25</v>
      </c>
      <c r="U3188" s="1">
        <v>-80</v>
      </c>
      <c r="V3188" s="1">
        <v>334</v>
      </c>
      <c r="W3188" s="1">
        <v>66</v>
      </c>
      <c r="X3188" s="1">
        <v>-95</v>
      </c>
      <c r="Y3188" s="1">
        <v>94.934180599548384</v>
      </c>
      <c r="Z3188" s="1">
        <v>110.52628034140871</v>
      </c>
      <c r="AA3188" s="1">
        <v>110.6009140014648</v>
      </c>
      <c r="AB3188" s="1" t="s">
        <v>3979</v>
      </c>
      <c r="AC3188" s="3">
        <v>15</v>
      </c>
      <c r="AD3188" s="3">
        <f>_xlfn.XLOOKUP(B3188,EVENTOS!B:B,EVENTOS!M:M,"--",0,1)</f>
        <v>585</v>
      </c>
      <c r="AE3188" s="3">
        <v>2</v>
      </c>
      <c r="AF3188" s="12">
        <f>_xlfn.XLOOKUP(C3188,ESTACIONES!B:B,ESTACIONES!N:N,0,0,1)</f>
        <v>4.7744005541349805</v>
      </c>
      <c r="AG3188">
        <f>_xlfn.XLOOKUP(A3188,'L y W'!A:A,'L y W'!B:B,0,0,1)</f>
        <v>0</v>
      </c>
      <c r="AH3188">
        <f>_xlfn.XLOOKUP(A3188,'L y W'!A:A,'L y W'!C:C,0,0,1)</f>
        <v>0</v>
      </c>
    </row>
    <row r="3189" spans="1:34" x14ac:dyDescent="0.3">
      <c r="A3189" s="1">
        <v>6009</v>
      </c>
      <c r="B3189" s="1" t="s">
        <v>3964</v>
      </c>
      <c r="C3189" s="1" t="s">
        <v>66</v>
      </c>
      <c r="D3189" s="1">
        <v>2019</v>
      </c>
      <c r="E3189" s="1">
        <v>6</v>
      </c>
      <c r="F3189" s="1">
        <v>3</v>
      </c>
      <c r="G3189" s="1">
        <v>8</v>
      </c>
      <c r="H3189" s="1">
        <v>42</v>
      </c>
      <c r="I3189" s="1">
        <v>13</v>
      </c>
      <c r="J3189" s="1">
        <v>-19.643999999999998</v>
      </c>
      <c r="K3189" s="1">
        <v>-70.421000000000006</v>
      </c>
      <c r="L3189" s="1">
        <v>5.2</v>
      </c>
      <c r="M3189" s="1">
        <v>56.6</v>
      </c>
      <c r="N3189" s="1">
        <v>-19.59571</v>
      </c>
      <c r="O3189" s="1">
        <v>-70.21078</v>
      </c>
      <c r="P3189" s="1">
        <v>0</v>
      </c>
      <c r="Q3189" s="1">
        <v>826</v>
      </c>
      <c r="R3189" s="7">
        <v>25</v>
      </c>
      <c r="S3189" s="1">
        <v>165</v>
      </c>
      <c r="T3189" s="1">
        <v>25</v>
      </c>
      <c r="U3189" s="1">
        <v>-80</v>
      </c>
      <c r="V3189" s="1">
        <v>334</v>
      </c>
      <c r="W3189" s="1">
        <v>66</v>
      </c>
      <c r="X3189" s="1">
        <v>-95</v>
      </c>
      <c r="Y3189" s="1">
        <v>22.689938489834926</v>
      </c>
      <c r="Z3189" s="1">
        <v>60.978629934367106</v>
      </c>
      <c r="AA3189" s="1">
        <v>60.977622985839837</v>
      </c>
      <c r="AB3189" s="1" t="s">
        <v>3980</v>
      </c>
      <c r="AC3189" s="3">
        <v>13</v>
      </c>
      <c r="AD3189" s="3">
        <f>_xlfn.XLOOKUP(B3189,EVENTOS!B:B,EVENTOS!M:M,"--",0,1)</f>
        <v>585</v>
      </c>
      <c r="AE3189" s="3">
        <v>2</v>
      </c>
      <c r="AF3189" s="12">
        <f>_xlfn.XLOOKUP(C3189,ESTACIONES!B:B,ESTACIONES!N:N,0,0,1)</f>
        <v>3.0240970272918672</v>
      </c>
      <c r="AG3189">
        <f>_xlfn.XLOOKUP(A3189,'L y W'!A:A,'L y W'!B:B,0,0,1)</f>
        <v>0</v>
      </c>
      <c r="AH3189">
        <f>_xlfn.XLOOKUP(A3189,'L y W'!A:A,'L y W'!C:C,0,0,1)</f>
        <v>0</v>
      </c>
    </row>
    <row r="3190" spans="1:34" x14ac:dyDescent="0.3">
      <c r="A3190" s="1">
        <v>6010</v>
      </c>
      <c r="B3190" s="1" t="s">
        <v>3964</v>
      </c>
      <c r="C3190" s="1" t="s">
        <v>406</v>
      </c>
      <c r="D3190" s="1">
        <v>2019</v>
      </c>
      <c r="E3190" s="1">
        <v>6</v>
      </c>
      <c r="F3190" s="1">
        <v>3</v>
      </c>
      <c r="G3190" s="1">
        <v>8</v>
      </c>
      <c r="H3190" s="1">
        <v>42</v>
      </c>
      <c r="I3190" s="1">
        <v>13</v>
      </c>
      <c r="J3190" s="1">
        <v>-19.643999999999998</v>
      </c>
      <c r="K3190" s="1">
        <v>-70.421000000000006</v>
      </c>
      <c r="L3190" s="1">
        <v>5.2</v>
      </c>
      <c r="M3190" s="1">
        <v>56.6</v>
      </c>
      <c r="N3190" s="1">
        <v>-19.995450000000002</v>
      </c>
      <c r="O3190" s="1">
        <v>-69.767070000000004</v>
      </c>
      <c r="P3190" s="1">
        <v>0</v>
      </c>
      <c r="Q3190" s="1">
        <v>418</v>
      </c>
      <c r="R3190" s="7">
        <v>2.8</v>
      </c>
      <c r="S3190" s="1">
        <v>165</v>
      </c>
      <c r="T3190" s="1">
        <v>25</v>
      </c>
      <c r="U3190" s="1">
        <v>-80</v>
      </c>
      <c r="V3190" s="1">
        <v>334</v>
      </c>
      <c r="W3190" s="1">
        <v>66</v>
      </c>
      <c r="X3190" s="1">
        <v>-95</v>
      </c>
      <c r="Y3190" s="1">
        <v>78.785859465678868</v>
      </c>
      <c r="Z3190" s="1">
        <v>97.009131795649537</v>
      </c>
      <c r="AA3190" s="1">
        <v>97.062614440917969</v>
      </c>
      <c r="AB3190" s="1" t="s">
        <v>3981</v>
      </c>
      <c r="AC3190" s="3">
        <v>50</v>
      </c>
      <c r="AD3190" s="3">
        <f>_xlfn.XLOOKUP(B3190,EVENTOS!B:B,EVENTOS!M:M,"--",0,1)</f>
        <v>585</v>
      </c>
      <c r="AE3190" s="3">
        <v>2</v>
      </c>
      <c r="AF3190" s="12">
        <f>_xlfn.XLOOKUP(C3190,ESTACIONES!B:B,ESTACIONES!N:N,0,0,1)</f>
        <v>3.6247955390389586</v>
      </c>
      <c r="AG3190">
        <f>_xlfn.XLOOKUP(A3190,'L y W'!A:A,'L y W'!B:B,0,0,1)</f>
        <v>0</v>
      </c>
      <c r="AH3190">
        <f>_xlfn.XLOOKUP(A3190,'L y W'!A:A,'L y W'!C:C,0,0,1)</f>
        <v>0</v>
      </c>
    </row>
    <row r="3191" spans="1:34" x14ac:dyDescent="0.3">
      <c r="A3191" s="1">
        <v>6011</v>
      </c>
      <c r="B3191" s="1" t="s">
        <v>3964</v>
      </c>
      <c r="C3191" s="1" t="s">
        <v>745</v>
      </c>
      <c r="D3191" s="1">
        <v>2019</v>
      </c>
      <c r="E3191" s="1">
        <v>6</v>
      </c>
      <c r="F3191" s="1">
        <v>3</v>
      </c>
      <c r="G3191" s="1">
        <v>8</v>
      </c>
      <c r="H3191" s="1">
        <v>42</v>
      </c>
      <c r="I3191" s="1">
        <v>13</v>
      </c>
      <c r="J3191" s="1">
        <v>-19.643999999999998</v>
      </c>
      <c r="K3191" s="1">
        <v>-70.421000000000006</v>
      </c>
      <c r="L3191" s="1">
        <v>5.2</v>
      </c>
      <c r="M3191" s="1">
        <v>56.6</v>
      </c>
      <c r="N3191" s="1">
        <v>-20.07067</v>
      </c>
      <c r="O3191" s="1">
        <v>-69.217219999999998</v>
      </c>
      <c r="P3191" s="1">
        <v>0</v>
      </c>
      <c r="Q3191" s="1">
        <v>732</v>
      </c>
      <c r="R3191" s="7">
        <v>10.01</v>
      </c>
      <c r="S3191" s="1">
        <v>165</v>
      </c>
      <c r="T3191" s="1">
        <v>25</v>
      </c>
      <c r="U3191" s="1">
        <v>-80</v>
      </c>
      <c r="V3191" s="1">
        <v>334</v>
      </c>
      <c r="W3191" s="1">
        <v>66</v>
      </c>
      <c r="X3191" s="1">
        <v>-95</v>
      </c>
      <c r="Y3191" s="1">
        <v>134.64137145647501</v>
      </c>
      <c r="Z3191" s="1">
        <v>146.05430122964708</v>
      </c>
      <c r="AA3191" s="1">
        <v>146.20161437988281</v>
      </c>
      <c r="AB3191" s="1" t="s">
        <v>3982</v>
      </c>
      <c r="AC3191" s="3">
        <v>71</v>
      </c>
      <c r="AD3191" s="3">
        <f>_xlfn.XLOOKUP(B3191,EVENTOS!B:B,EVENTOS!M:M,"--",0,1)</f>
        <v>585</v>
      </c>
      <c r="AE3191" s="3">
        <v>2</v>
      </c>
      <c r="AF3191" s="12">
        <f>_xlfn.XLOOKUP(C3191,ESTACIONES!B:B,ESTACIONES!N:N,0,0,1)</f>
        <v>5.6225792318664567</v>
      </c>
      <c r="AG3191">
        <f>_xlfn.XLOOKUP(A3191,'L y W'!A:A,'L y W'!B:B,0,0,1)</f>
        <v>0</v>
      </c>
      <c r="AH3191">
        <f>_xlfn.XLOOKUP(A3191,'L y W'!A:A,'L y W'!C:C,0,0,1)</f>
        <v>0</v>
      </c>
    </row>
    <row r="3192" spans="1:34" x14ac:dyDescent="0.3">
      <c r="A3192" s="1">
        <v>6013</v>
      </c>
      <c r="B3192" s="1" t="s">
        <v>3964</v>
      </c>
      <c r="C3192" s="1" t="s">
        <v>477</v>
      </c>
      <c r="D3192" s="1">
        <v>2019</v>
      </c>
      <c r="E3192" s="1">
        <v>6</v>
      </c>
      <c r="F3192" s="1">
        <v>3</v>
      </c>
      <c r="G3192" s="1">
        <v>8</v>
      </c>
      <c r="H3192" s="1">
        <v>42</v>
      </c>
      <c r="I3192" s="1">
        <v>13</v>
      </c>
      <c r="J3192" s="1">
        <v>-19.643999999999998</v>
      </c>
      <c r="K3192" s="1">
        <v>-70.421000000000006</v>
      </c>
      <c r="L3192" s="1">
        <v>5.2</v>
      </c>
      <c r="M3192" s="1">
        <v>56.6</v>
      </c>
      <c r="N3192" s="1">
        <v>-20.2393</v>
      </c>
      <c r="O3192" s="1">
        <v>-70.05395</v>
      </c>
      <c r="P3192" s="1">
        <v>692</v>
      </c>
      <c r="Q3192" s="1">
        <v>1003</v>
      </c>
      <c r="R3192" s="7">
        <v>9.5714285714285712</v>
      </c>
      <c r="S3192" s="1">
        <v>165</v>
      </c>
      <c r="T3192" s="1">
        <v>25</v>
      </c>
      <c r="U3192" s="1">
        <v>-80</v>
      </c>
      <c r="V3192" s="1">
        <v>334</v>
      </c>
      <c r="W3192" s="1">
        <v>66</v>
      </c>
      <c r="X3192" s="1">
        <v>-95</v>
      </c>
      <c r="Y3192" s="1">
        <v>76.28565742383509</v>
      </c>
      <c r="Z3192" s="1">
        <v>95.403746218828985</v>
      </c>
      <c r="AA3192" s="1">
        <v>95.015960693359375</v>
      </c>
      <c r="AB3192" s="1" t="s">
        <v>3983</v>
      </c>
      <c r="AC3192" s="3">
        <v>54</v>
      </c>
      <c r="AD3192" s="3">
        <f>_xlfn.XLOOKUP(B3192,EVENTOS!B:B,EVENTOS!M:M,"--",0,1)</f>
        <v>585</v>
      </c>
      <c r="AE3192" s="3">
        <v>2</v>
      </c>
      <c r="AF3192" s="12">
        <f>_xlfn.XLOOKUP(C3192,ESTACIONES!B:B,ESTACIONES!N:N,0,0,1)</f>
        <v>1.5334993142356375</v>
      </c>
      <c r="AG3192">
        <f>_xlfn.XLOOKUP(A3192,'L y W'!A:A,'L y W'!B:B,0,0,1)</f>
        <v>0</v>
      </c>
      <c r="AH3192">
        <f>_xlfn.XLOOKUP(A3192,'L y W'!A:A,'L y W'!C:C,0,0,1)</f>
        <v>0</v>
      </c>
    </row>
    <row r="3193" spans="1:34" x14ac:dyDescent="0.3">
      <c r="A3193" s="1">
        <v>6014</v>
      </c>
      <c r="B3193" s="1" t="s">
        <v>3964</v>
      </c>
      <c r="C3193" s="1" t="s">
        <v>2531</v>
      </c>
      <c r="D3193" s="1">
        <v>2019</v>
      </c>
      <c r="E3193" s="1">
        <v>6</v>
      </c>
      <c r="F3193" s="1">
        <v>3</v>
      </c>
      <c r="G3193" s="1">
        <v>8</v>
      </c>
      <c r="H3193" s="1">
        <v>42</v>
      </c>
      <c r="I3193" s="1">
        <v>13</v>
      </c>
      <c r="J3193" s="1">
        <v>-19.643999999999998</v>
      </c>
      <c r="K3193" s="1">
        <v>-70.421000000000006</v>
      </c>
      <c r="L3193" s="1">
        <v>5.2</v>
      </c>
      <c r="M3193" s="1">
        <v>56.6</v>
      </c>
      <c r="N3193" s="1">
        <v>-20.539200000000001</v>
      </c>
      <c r="O3193" s="1">
        <v>-70.177633</v>
      </c>
      <c r="P3193" s="1">
        <v>0</v>
      </c>
      <c r="Q3193" s="1">
        <v>1545</v>
      </c>
      <c r="R3193" s="7">
        <v>8.4499999999999993</v>
      </c>
      <c r="S3193" s="1">
        <v>165</v>
      </c>
      <c r="T3193" s="1">
        <v>25</v>
      </c>
      <c r="U3193" s="1">
        <v>-80</v>
      </c>
      <c r="V3193" s="1">
        <v>334</v>
      </c>
      <c r="W3193" s="1">
        <v>66</v>
      </c>
      <c r="X3193" s="1">
        <v>-95</v>
      </c>
      <c r="Y3193" s="1">
        <v>102.31978473442005</v>
      </c>
      <c r="Z3193" s="1">
        <v>116.93116927533933</v>
      </c>
      <c r="AA3193" s="1">
        <v>116.9393768310547</v>
      </c>
      <c r="AB3193" s="1" t="s">
        <v>3984</v>
      </c>
      <c r="AC3193" s="3">
        <v>151</v>
      </c>
      <c r="AD3193" s="3">
        <f>_xlfn.XLOOKUP(B3193,EVENTOS!B:B,EVENTOS!M:M,"--",0,1)</f>
        <v>585</v>
      </c>
      <c r="AE3193" s="3">
        <v>2</v>
      </c>
      <c r="AF3193" s="12">
        <f>_xlfn.XLOOKUP(C3193,ESTACIONES!B:B,ESTACIONES!N:N,0,0,1)</f>
        <v>2.459598933033873</v>
      </c>
      <c r="AG3193">
        <f>_xlfn.XLOOKUP(A3193,'L y W'!A:A,'L y W'!B:B,0,0,1)</f>
        <v>0</v>
      </c>
      <c r="AH3193">
        <f>_xlfn.XLOOKUP(A3193,'L y W'!A:A,'L y W'!C:C,0,0,1)</f>
        <v>0</v>
      </c>
    </row>
    <row r="3194" spans="1:34" x14ac:dyDescent="0.3">
      <c r="A3194" s="1">
        <v>6016</v>
      </c>
      <c r="B3194" s="1" t="s">
        <v>3985</v>
      </c>
      <c r="C3194" s="1" t="s">
        <v>234</v>
      </c>
      <c r="D3194" s="1">
        <v>2019</v>
      </c>
      <c r="E3194" s="1">
        <v>6</v>
      </c>
      <c r="F3194" s="1">
        <v>4</v>
      </c>
      <c r="G3194" s="1">
        <v>10</v>
      </c>
      <c r="H3194" s="1">
        <v>33</v>
      </c>
      <c r="I3194" s="1">
        <v>39</v>
      </c>
      <c r="J3194" s="1">
        <v>-32.156999999999996</v>
      </c>
      <c r="K3194" s="1">
        <v>-71.75</v>
      </c>
      <c r="L3194" s="1">
        <v>4.5999999999999996</v>
      </c>
      <c r="M3194" s="1">
        <v>37.200000000000003</v>
      </c>
      <c r="N3194" s="1">
        <v>-33.023083</v>
      </c>
      <c r="O3194" s="1">
        <v>-71.517832999999996</v>
      </c>
      <c r="P3194" s="1">
        <v>0</v>
      </c>
      <c r="Q3194" s="1">
        <v>622</v>
      </c>
      <c r="R3194" s="7">
        <v>7.28</v>
      </c>
      <c r="S3194" s="1" t="s">
        <v>38</v>
      </c>
      <c r="T3194" s="1" t="s">
        <v>38</v>
      </c>
      <c r="U3194" s="1" t="s">
        <v>38</v>
      </c>
      <c r="V3194" s="1" t="s">
        <v>38</v>
      </c>
      <c r="W3194" s="1" t="s">
        <v>38</v>
      </c>
      <c r="X3194" s="1" t="s">
        <v>38</v>
      </c>
      <c r="Y3194" s="1">
        <v>98.488256280515287</v>
      </c>
      <c r="Z3194" s="1">
        <v>105.27951664581511</v>
      </c>
      <c r="AA3194" s="1">
        <v>105.27951664581511</v>
      </c>
      <c r="AB3194" s="1" t="s">
        <v>3986</v>
      </c>
      <c r="AC3194" s="3">
        <v>44</v>
      </c>
      <c r="AD3194" s="3">
        <f>_xlfn.XLOOKUP(B3194,EVENTOS!B:B,EVENTOS!M:M,"--",0,1)</f>
        <v>588</v>
      </c>
      <c r="AE3194" s="3">
        <v>1</v>
      </c>
      <c r="AF3194" s="12">
        <f>_xlfn.XLOOKUP(C3194,ESTACIONES!B:B,ESTACIONES!N:N,0,0,1)</f>
        <v>7.8837968896193393</v>
      </c>
      <c r="AG3194" t="e">
        <f>_xlfn.XLOOKUP(A3194,'L y W'!A:A,'L y W'!B:B,0,0,1)</f>
        <v>#N/A</v>
      </c>
      <c r="AH3194" t="e">
        <f>_xlfn.XLOOKUP(A3194,'L y W'!A:A,'L y W'!C:C,0,0,1)</f>
        <v>#N/A</v>
      </c>
    </row>
    <row r="3195" spans="1:34" x14ac:dyDescent="0.3">
      <c r="A3195" s="1">
        <v>6017</v>
      </c>
      <c r="B3195" s="1" t="s">
        <v>3985</v>
      </c>
      <c r="C3195" s="1" t="s">
        <v>64</v>
      </c>
      <c r="D3195" s="1">
        <v>2019</v>
      </c>
      <c r="E3195" s="1">
        <v>6</v>
      </c>
      <c r="F3195" s="1">
        <v>4</v>
      </c>
      <c r="G3195" s="1">
        <v>10</v>
      </c>
      <c r="H3195" s="1">
        <v>33</v>
      </c>
      <c r="I3195" s="1">
        <v>39</v>
      </c>
      <c r="J3195" s="1">
        <v>-32.156999999999996</v>
      </c>
      <c r="K3195" s="1">
        <v>-71.75</v>
      </c>
      <c r="L3195" s="1">
        <v>4.5999999999999996</v>
      </c>
      <c r="M3195" s="1">
        <v>37.200000000000003</v>
      </c>
      <c r="N3195" s="1">
        <v>-32.914889000000002</v>
      </c>
      <c r="O3195" s="1">
        <v>-71.232591999999997</v>
      </c>
      <c r="P3195" s="1">
        <v>116</v>
      </c>
      <c r="Q3195" s="1">
        <v>549</v>
      </c>
      <c r="R3195" s="7">
        <v>5.72</v>
      </c>
      <c r="S3195" s="1" t="s">
        <v>38</v>
      </c>
      <c r="T3195" s="1" t="s">
        <v>38</v>
      </c>
      <c r="U3195" s="1" t="s">
        <v>38</v>
      </c>
      <c r="V3195" s="1" t="s">
        <v>38</v>
      </c>
      <c r="W3195" s="1" t="s">
        <v>38</v>
      </c>
      <c r="X3195" s="1" t="s">
        <v>38</v>
      </c>
      <c r="Y3195" s="1">
        <v>97.088966510837935</v>
      </c>
      <c r="Z3195" s="1">
        <v>104.01322643848046</v>
      </c>
      <c r="AA3195" s="1">
        <v>104.01322643848046</v>
      </c>
      <c r="AB3195" s="1" t="s">
        <v>3987</v>
      </c>
      <c r="AC3195" s="3">
        <v>12</v>
      </c>
      <c r="AD3195" s="3">
        <f>_xlfn.XLOOKUP(B3195,EVENTOS!B:B,EVENTOS!M:M,"--",0,1)</f>
        <v>588</v>
      </c>
      <c r="AE3195" s="3">
        <v>1</v>
      </c>
      <c r="AF3195" s="12">
        <f>_xlfn.XLOOKUP(C3195,ESTACIONES!B:B,ESTACIONES!N:N,0,0,1)</f>
        <v>6.9467601924872069</v>
      </c>
      <c r="AG3195" t="e">
        <f>_xlfn.XLOOKUP(A3195,'L y W'!A:A,'L y W'!B:B,0,0,1)</f>
        <v>#N/A</v>
      </c>
      <c r="AH3195" t="e">
        <f>_xlfn.XLOOKUP(A3195,'L y W'!A:A,'L y W'!C:C,0,0,1)</f>
        <v>#N/A</v>
      </c>
    </row>
    <row r="3196" spans="1:34" x14ac:dyDescent="0.3">
      <c r="A3196" s="1">
        <v>6018</v>
      </c>
      <c r="B3196" s="1" t="s">
        <v>3988</v>
      </c>
      <c r="C3196" s="1" t="s">
        <v>1256</v>
      </c>
      <c r="D3196" s="1">
        <v>2019</v>
      </c>
      <c r="E3196" s="1">
        <v>6</v>
      </c>
      <c r="F3196" s="1">
        <v>5</v>
      </c>
      <c r="G3196" s="1">
        <v>16</v>
      </c>
      <c r="H3196" s="1">
        <v>19</v>
      </c>
      <c r="I3196" s="1">
        <v>42</v>
      </c>
      <c r="J3196" s="1">
        <v>-27.414000000000001</v>
      </c>
      <c r="K3196" s="1">
        <v>-70.233999999999995</v>
      </c>
      <c r="L3196" s="1">
        <v>5.4</v>
      </c>
      <c r="M3196" s="1">
        <v>90.7</v>
      </c>
      <c r="N3196" s="1">
        <v>-27.070530000000002</v>
      </c>
      <c r="O3196" s="1">
        <v>-70.826759999999993</v>
      </c>
      <c r="P3196" s="1">
        <v>36</v>
      </c>
      <c r="Q3196" s="1">
        <v>749</v>
      </c>
      <c r="R3196" s="7">
        <v>4.9590909090909081</v>
      </c>
      <c r="S3196" s="1">
        <v>157</v>
      </c>
      <c r="T3196" s="1">
        <v>26</v>
      </c>
      <c r="U3196" s="1">
        <v>-138</v>
      </c>
      <c r="V3196" s="1">
        <v>28</v>
      </c>
      <c r="W3196" s="1">
        <v>73</v>
      </c>
      <c r="X3196" s="1">
        <v>-70</v>
      </c>
      <c r="Y3196" s="1">
        <v>69.964699904039762</v>
      </c>
      <c r="Z3196" s="1">
        <v>114.57783785995591</v>
      </c>
      <c r="AA3196" s="1">
        <v>114.5038757324219</v>
      </c>
      <c r="AB3196" s="1" t="s">
        <v>3989</v>
      </c>
      <c r="AC3196" s="3">
        <v>89</v>
      </c>
      <c r="AD3196" s="3">
        <f>_xlfn.XLOOKUP(B3196,EVENTOS!B:B,EVENTOS!M:M,"--",0,1)</f>
        <v>589</v>
      </c>
      <c r="AE3196" s="3">
        <v>2</v>
      </c>
      <c r="AF3196" s="12">
        <f>_xlfn.XLOOKUP(C3196,ESTACIONES!B:B,ESTACIONES!N:N,0,0,1)</f>
        <v>1.9097708326527028</v>
      </c>
      <c r="AG3196">
        <f>_xlfn.XLOOKUP(A3196,'L y W'!A:A,'L y W'!B:B,0,0,1)</f>
        <v>0</v>
      </c>
      <c r="AH3196">
        <f>_xlfn.XLOOKUP(A3196,'L y W'!A:A,'L y W'!C:C,0,0,1)</f>
        <v>0</v>
      </c>
    </row>
    <row r="3197" spans="1:34" x14ac:dyDescent="0.3">
      <c r="A3197" s="1">
        <v>6020</v>
      </c>
      <c r="B3197" s="1" t="s">
        <v>3988</v>
      </c>
      <c r="C3197" s="1" t="s">
        <v>2177</v>
      </c>
      <c r="D3197" s="1">
        <v>2019</v>
      </c>
      <c r="E3197" s="1">
        <v>6</v>
      </c>
      <c r="F3197" s="1">
        <v>5</v>
      </c>
      <c r="G3197" s="1">
        <v>16</v>
      </c>
      <c r="H3197" s="1">
        <v>19</v>
      </c>
      <c r="I3197" s="1">
        <v>42</v>
      </c>
      <c r="J3197" s="1">
        <v>-27.414000000000001</v>
      </c>
      <c r="K3197" s="1">
        <v>-70.233999999999995</v>
      </c>
      <c r="L3197" s="1">
        <v>5.4</v>
      </c>
      <c r="M3197" s="1">
        <v>90.7</v>
      </c>
      <c r="N3197" s="1">
        <v>-27.261600000000001</v>
      </c>
      <c r="O3197" s="1">
        <v>-70.77364</v>
      </c>
      <c r="P3197" s="1">
        <v>205</v>
      </c>
      <c r="Q3197" s="1">
        <v>648</v>
      </c>
      <c r="R3197" s="7">
        <v>6.71</v>
      </c>
      <c r="S3197" s="1">
        <v>157</v>
      </c>
      <c r="T3197" s="1">
        <v>26</v>
      </c>
      <c r="U3197" s="1">
        <v>-138</v>
      </c>
      <c r="V3197" s="1">
        <v>28</v>
      </c>
      <c r="W3197" s="1">
        <v>73</v>
      </c>
      <c r="X3197" s="1">
        <v>-70</v>
      </c>
      <c r="Y3197" s="1">
        <v>56.00743079170347</v>
      </c>
      <c r="Z3197" s="1">
        <v>106.77336432316561</v>
      </c>
      <c r="AA3197" s="1">
        <v>106.58144378662109</v>
      </c>
      <c r="AB3197" s="1" t="s">
        <v>3990</v>
      </c>
      <c r="AC3197" s="3">
        <v>127</v>
      </c>
      <c r="AD3197" s="3">
        <f>_xlfn.XLOOKUP(B3197,EVENTOS!B:B,EVENTOS!M:M,"--",0,1)</f>
        <v>589</v>
      </c>
      <c r="AE3197" s="3">
        <v>2</v>
      </c>
      <c r="AF3197" s="12">
        <f>_xlfn.XLOOKUP(C3197,ESTACIONES!B:B,ESTACIONES!N:N,0,0,1)</f>
        <v>2.0608019960990305</v>
      </c>
      <c r="AG3197">
        <f>_xlfn.XLOOKUP(A3197,'L y W'!A:A,'L y W'!B:B,0,0,1)</f>
        <v>0</v>
      </c>
      <c r="AH3197">
        <f>_xlfn.XLOOKUP(A3197,'L y W'!A:A,'L y W'!C:C,0,0,1)</f>
        <v>0</v>
      </c>
    </row>
    <row r="3198" spans="1:34" x14ac:dyDescent="0.3">
      <c r="A3198" s="1">
        <v>6021</v>
      </c>
      <c r="B3198" s="1" t="s">
        <v>3988</v>
      </c>
      <c r="C3198" s="1" t="s">
        <v>809</v>
      </c>
      <c r="D3198" s="1">
        <v>2019</v>
      </c>
      <c r="E3198" s="1">
        <v>6</v>
      </c>
      <c r="F3198" s="1">
        <v>5</v>
      </c>
      <c r="G3198" s="1">
        <v>16</v>
      </c>
      <c r="H3198" s="1">
        <v>19</v>
      </c>
      <c r="I3198" s="1">
        <v>42</v>
      </c>
      <c r="J3198" s="1">
        <v>-27.414000000000001</v>
      </c>
      <c r="K3198" s="1">
        <v>-70.233999999999995</v>
      </c>
      <c r="L3198" s="1">
        <v>5.4</v>
      </c>
      <c r="M3198" s="1">
        <v>90.7</v>
      </c>
      <c r="N3198" s="1">
        <v>-27.299579999999999</v>
      </c>
      <c r="O3198" s="1">
        <v>-70.421317000000002</v>
      </c>
      <c r="P3198" s="1">
        <v>312</v>
      </c>
      <c r="Q3198" s="1">
        <v>534</v>
      </c>
      <c r="R3198" s="7">
        <v>1.1299999999999999</v>
      </c>
      <c r="S3198" s="1">
        <v>157</v>
      </c>
      <c r="T3198" s="1">
        <v>26</v>
      </c>
      <c r="U3198" s="1">
        <v>-138</v>
      </c>
      <c r="V3198" s="1">
        <v>28</v>
      </c>
      <c r="W3198" s="1">
        <v>73</v>
      </c>
      <c r="X3198" s="1">
        <v>-70</v>
      </c>
      <c r="Y3198" s="1">
        <v>22.454994511482077</v>
      </c>
      <c r="Z3198" s="1">
        <v>93.741191172881372</v>
      </c>
      <c r="AA3198" s="1">
        <v>93.436477661132813</v>
      </c>
      <c r="AB3198" s="1" t="s">
        <v>3991</v>
      </c>
      <c r="AC3198" s="3">
        <v>73</v>
      </c>
      <c r="AD3198" s="3">
        <f>_xlfn.XLOOKUP(B3198,EVENTOS!B:B,EVENTOS!M:M,"--",0,1)</f>
        <v>589</v>
      </c>
      <c r="AE3198" s="3">
        <v>2</v>
      </c>
      <c r="AF3198" s="12">
        <f>_xlfn.XLOOKUP(C3198,ESTACIONES!B:B,ESTACIONES!N:N,0,0,1)</f>
        <v>2.3252025472528857</v>
      </c>
      <c r="AG3198">
        <f>_xlfn.XLOOKUP(A3198,'L y W'!A:A,'L y W'!B:B,0,0,1)</f>
        <v>0</v>
      </c>
      <c r="AH3198">
        <f>_xlfn.XLOOKUP(A3198,'L y W'!A:A,'L y W'!C:C,0,0,1)</f>
        <v>0</v>
      </c>
    </row>
    <row r="3199" spans="1:34" x14ac:dyDescent="0.3">
      <c r="A3199" s="1">
        <v>6022</v>
      </c>
      <c r="B3199" s="1" t="s">
        <v>3988</v>
      </c>
      <c r="C3199" s="1" t="s">
        <v>491</v>
      </c>
      <c r="D3199" s="1">
        <v>2019</v>
      </c>
      <c r="E3199" s="1">
        <v>6</v>
      </c>
      <c r="F3199" s="1">
        <v>5</v>
      </c>
      <c r="G3199" s="1">
        <v>16</v>
      </c>
      <c r="H3199" s="1">
        <v>19</v>
      </c>
      <c r="I3199" s="1">
        <v>42</v>
      </c>
      <c r="J3199" s="1">
        <v>-27.414000000000001</v>
      </c>
      <c r="K3199" s="1">
        <v>-70.233999999999995</v>
      </c>
      <c r="L3199" s="1">
        <v>5.4</v>
      </c>
      <c r="M3199" s="1">
        <v>90.7</v>
      </c>
      <c r="N3199" s="1">
        <v>-27.3612</v>
      </c>
      <c r="O3199" s="1">
        <v>-70.3399</v>
      </c>
      <c r="P3199" s="1">
        <v>376</v>
      </c>
      <c r="Q3199" s="1">
        <v>632</v>
      </c>
      <c r="R3199" s="7">
        <v>6.3</v>
      </c>
      <c r="S3199" s="1">
        <v>157</v>
      </c>
      <c r="T3199" s="1">
        <v>26</v>
      </c>
      <c r="U3199" s="1">
        <v>-138</v>
      </c>
      <c r="V3199" s="1">
        <v>28</v>
      </c>
      <c r="W3199" s="1">
        <v>73</v>
      </c>
      <c r="X3199" s="1">
        <v>-70</v>
      </c>
      <c r="Y3199" s="1">
        <v>11.998041562351954</v>
      </c>
      <c r="Z3199" s="1">
        <v>91.862891187529726</v>
      </c>
      <c r="AA3199" s="1">
        <v>91.48980712890625</v>
      </c>
      <c r="AB3199" s="1" t="s">
        <v>3992</v>
      </c>
      <c r="AC3199" s="3">
        <v>58</v>
      </c>
      <c r="AD3199" s="3">
        <f>_xlfn.XLOOKUP(B3199,EVENTOS!B:B,EVENTOS!M:M,"--",0,1)</f>
        <v>589</v>
      </c>
      <c r="AE3199" s="3">
        <v>2</v>
      </c>
      <c r="AF3199" s="12">
        <f>_xlfn.XLOOKUP(C3199,ESTACIONES!B:B,ESTACIONES!N:N,0,0,1)</f>
        <v>6.0209361883237671</v>
      </c>
      <c r="AG3199">
        <f>_xlfn.XLOOKUP(A3199,'L y W'!A:A,'L y W'!B:B,0,0,1)</f>
        <v>0</v>
      </c>
      <c r="AH3199">
        <f>_xlfn.XLOOKUP(A3199,'L y W'!A:A,'L y W'!C:C,0,0,1)</f>
        <v>0</v>
      </c>
    </row>
    <row r="3200" spans="1:34" x14ac:dyDescent="0.3">
      <c r="A3200" s="1">
        <v>6023</v>
      </c>
      <c r="B3200" s="1" t="s">
        <v>3988</v>
      </c>
      <c r="C3200" s="1" t="s">
        <v>812</v>
      </c>
      <c r="D3200" s="1">
        <v>2019</v>
      </c>
      <c r="E3200" s="1">
        <v>6</v>
      </c>
      <c r="F3200" s="1">
        <v>5</v>
      </c>
      <c r="G3200" s="1">
        <v>16</v>
      </c>
      <c r="H3200" s="1">
        <v>19</v>
      </c>
      <c r="I3200" s="1">
        <v>42</v>
      </c>
      <c r="J3200" s="1">
        <v>-27.414000000000001</v>
      </c>
      <c r="K3200" s="1">
        <v>-70.233999999999995</v>
      </c>
      <c r="L3200" s="1">
        <v>5.4</v>
      </c>
      <c r="M3200" s="1">
        <v>90.7</v>
      </c>
      <c r="N3200" s="1">
        <v>-27.349399999999999</v>
      </c>
      <c r="O3200" s="1">
        <v>-70.347759999999994</v>
      </c>
      <c r="P3200" s="1">
        <v>362</v>
      </c>
      <c r="Q3200" s="1">
        <v>483</v>
      </c>
      <c r="R3200" s="7">
        <v>5.81</v>
      </c>
      <c r="S3200" s="1">
        <v>157</v>
      </c>
      <c r="T3200" s="1">
        <v>26</v>
      </c>
      <c r="U3200" s="1">
        <v>-138</v>
      </c>
      <c r="V3200" s="1">
        <v>28</v>
      </c>
      <c r="W3200" s="1">
        <v>73</v>
      </c>
      <c r="X3200" s="1">
        <v>-70</v>
      </c>
      <c r="Y3200" s="1">
        <v>13.336720526116737</v>
      </c>
      <c r="Z3200" s="1">
        <v>92.033450214537453</v>
      </c>
      <c r="AA3200" s="1">
        <v>91.674934387207031</v>
      </c>
      <c r="AB3200" s="1" t="s">
        <v>3993</v>
      </c>
      <c r="AC3200" s="3">
        <v>74</v>
      </c>
      <c r="AD3200" s="3">
        <f>_xlfn.XLOOKUP(B3200,EVENTOS!B:B,EVENTOS!M:M,"--",0,1)</f>
        <v>589</v>
      </c>
      <c r="AE3200" s="3">
        <v>2</v>
      </c>
      <c r="AF3200" s="12">
        <f>_xlfn.XLOOKUP(C3200,ESTACIONES!B:B,ESTACIONES!N:N,0,0,1)</f>
        <v>2.6768062037846203</v>
      </c>
      <c r="AG3200">
        <f>_xlfn.XLOOKUP(A3200,'L y W'!A:A,'L y W'!B:B,0,0,1)</f>
        <v>0</v>
      </c>
      <c r="AH3200">
        <f>_xlfn.XLOOKUP(A3200,'L y W'!A:A,'L y W'!C:C,0,0,1)</f>
        <v>0</v>
      </c>
    </row>
    <row r="3201" spans="1:34" x14ac:dyDescent="0.3">
      <c r="A3201" s="1">
        <v>6024</v>
      </c>
      <c r="B3201" s="1" t="s">
        <v>3988</v>
      </c>
      <c r="C3201" s="1" t="s">
        <v>2314</v>
      </c>
      <c r="D3201" s="1">
        <v>2019</v>
      </c>
      <c r="E3201" s="1">
        <v>6</v>
      </c>
      <c r="F3201" s="1">
        <v>5</v>
      </c>
      <c r="G3201" s="1">
        <v>16</v>
      </c>
      <c r="H3201" s="1">
        <v>19</v>
      </c>
      <c r="I3201" s="1">
        <v>42</v>
      </c>
      <c r="J3201" s="1">
        <v>-27.414000000000001</v>
      </c>
      <c r="K3201" s="1">
        <v>-70.233999999999995</v>
      </c>
      <c r="L3201" s="1">
        <v>5.4</v>
      </c>
      <c r="M3201" s="1">
        <v>90.7</v>
      </c>
      <c r="N3201" s="1">
        <v>-27.37406</v>
      </c>
      <c r="O3201" s="1">
        <v>-70.317769999999996</v>
      </c>
      <c r="P3201" s="1">
        <v>405</v>
      </c>
      <c r="Q3201" s="1">
        <v>441</v>
      </c>
      <c r="R3201" s="7">
        <v>2.5099999999999998</v>
      </c>
      <c r="S3201" s="1">
        <v>157</v>
      </c>
      <c r="T3201" s="1">
        <v>26</v>
      </c>
      <c r="U3201" s="1">
        <v>-138</v>
      </c>
      <c r="V3201" s="1">
        <v>28</v>
      </c>
      <c r="W3201" s="1">
        <v>73</v>
      </c>
      <c r="X3201" s="1">
        <v>-70</v>
      </c>
      <c r="Y3201" s="1">
        <v>9.3933559073981971</v>
      </c>
      <c r="Z3201" s="1">
        <v>91.587969516760509</v>
      </c>
      <c r="AA3201" s="1">
        <v>91.18499755859375</v>
      </c>
      <c r="AB3201" s="1" t="s">
        <v>3994</v>
      </c>
      <c r="AC3201" s="3">
        <v>139</v>
      </c>
      <c r="AD3201" s="3">
        <f>_xlfn.XLOOKUP(B3201,EVENTOS!B:B,EVENTOS!M:M,"--",0,1)</f>
        <v>589</v>
      </c>
      <c r="AE3201" s="3">
        <v>2</v>
      </c>
      <c r="AF3201" s="12">
        <f>_xlfn.XLOOKUP(C3201,ESTACIONES!B:B,ESTACIONES!N:N,0,0,1)</f>
        <v>6.032425615425363</v>
      </c>
      <c r="AG3201">
        <f>_xlfn.XLOOKUP(A3201,'L y W'!A:A,'L y W'!B:B,0,0,1)</f>
        <v>0</v>
      </c>
      <c r="AH3201">
        <f>_xlfn.XLOOKUP(A3201,'L y W'!A:A,'L y W'!C:C,0,0,1)</f>
        <v>0</v>
      </c>
    </row>
    <row r="3202" spans="1:34" x14ac:dyDescent="0.3">
      <c r="A3202" s="1">
        <v>6025</v>
      </c>
      <c r="B3202" s="1" t="s">
        <v>3988</v>
      </c>
      <c r="C3202" s="1" t="s">
        <v>1263</v>
      </c>
      <c r="D3202" s="1">
        <v>2019</v>
      </c>
      <c r="E3202" s="1">
        <v>6</v>
      </c>
      <c r="F3202" s="1">
        <v>5</v>
      </c>
      <c r="G3202" s="1">
        <v>16</v>
      </c>
      <c r="H3202" s="1">
        <v>19</v>
      </c>
      <c r="I3202" s="1">
        <v>42</v>
      </c>
      <c r="J3202" s="1">
        <v>-27.414000000000001</v>
      </c>
      <c r="K3202" s="1">
        <v>-70.233999999999995</v>
      </c>
      <c r="L3202" s="1">
        <v>5.4</v>
      </c>
      <c r="M3202" s="1">
        <v>90.7</v>
      </c>
      <c r="N3202" s="1">
        <v>-27.360410000000002</v>
      </c>
      <c r="O3202" s="1">
        <v>-70.338489999999993</v>
      </c>
      <c r="P3202" s="1">
        <v>380</v>
      </c>
      <c r="Q3202" s="1">
        <v>2127</v>
      </c>
      <c r="R3202" s="7">
        <v>14.65</v>
      </c>
      <c r="S3202" s="1">
        <v>157</v>
      </c>
      <c r="T3202" s="1">
        <v>26</v>
      </c>
      <c r="U3202" s="1">
        <v>-138</v>
      </c>
      <c r="V3202" s="1">
        <v>28</v>
      </c>
      <c r="W3202" s="1">
        <v>73</v>
      </c>
      <c r="X3202" s="1">
        <v>-70</v>
      </c>
      <c r="Y3202" s="1">
        <v>11.919876107933602</v>
      </c>
      <c r="Z3202" s="1">
        <v>91.85668101139126</v>
      </c>
      <c r="AA3202" s="1">
        <v>91.479660034179688</v>
      </c>
      <c r="AB3202" s="1" t="s">
        <v>3995</v>
      </c>
      <c r="AC3202" s="3">
        <v>90</v>
      </c>
      <c r="AD3202" s="3">
        <f>_xlfn.XLOOKUP(B3202,EVENTOS!B:B,EVENTOS!M:M,"--",0,1)</f>
        <v>589</v>
      </c>
      <c r="AE3202" s="3">
        <v>2</v>
      </c>
      <c r="AF3202" s="12">
        <f>_xlfn.XLOOKUP(C3202,ESTACIONES!B:B,ESTACIONES!N:N,0,0,1)</f>
        <v>2.1949899451327122</v>
      </c>
      <c r="AG3202">
        <f>_xlfn.XLOOKUP(A3202,'L y W'!A:A,'L y W'!B:B,0,0,1)</f>
        <v>0</v>
      </c>
      <c r="AH3202">
        <f>_xlfn.XLOOKUP(A3202,'L y W'!A:A,'L y W'!C:C,0,0,1)</f>
        <v>0</v>
      </c>
    </row>
    <row r="3203" spans="1:34" x14ac:dyDescent="0.3">
      <c r="A3203" s="1">
        <v>6031</v>
      </c>
      <c r="B3203" s="1" t="s">
        <v>3988</v>
      </c>
      <c r="C3203" s="1" t="s">
        <v>1523</v>
      </c>
      <c r="D3203" s="1">
        <v>2019</v>
      </c>
      <c r="E3203" s="1">
        <v>6</v>
      </c>
      <c r="F3203" s="1">
        <v>5</v>
      </c>
      <c r="G3203" s="1">
        <v>16</v>
      </c>
      <c r="H3203" s="1">
        <v>19</v>
      </c>
      <c r="I3203" s="1">
        <v>42</v>
      </c>
      <c r="J3203" s="1">
        <v>-27.414000000000001</v>
      </c>
      <c r="K3203" s="1">
        <v>-70.233999999999995</v>
      </c>
      <c r="L3203" s="1">
        <v>5.4</v>
      </c>
      <c r="M3203" s="1">
        <v>90.7</v>
      </c>
      <c r="N3203" s="1">
        <v>-27.502590000000001</v>
      </c>
      <c r="O3203" s="1">
        <v>-70.886669999999995</v>
      </c>
      <c r="P3203" s="1">
        <v>12</v>
      </c>
      <c r="Q3203" s="1">
        <v>1170</v>
      </c>
      <c r="R3203" s="7">
        <v>5.7</v>
      </c>
      <c r="S3203" s="1">
        <v>157</v>
      </c>
      <c r="T3203" s="1">
        <v>26</v>
      </c>
      <c r="U3203" s="1">
        <v>-138</v>
      </c>
      <c r="V3203" s="1">
        <v>28</v>
      </c>
      <c r="W3203" s="1">
        <v>73</v>
      </c>
      <c r="X3203" s="1">
        <v>-70</v>
      </c>
      <c r="Y3203" s="1">
        <v>65.258504804919852</v>
      </c>
      <c r="Z3203" s="1">
        <v>111.74676457675966</v>
      </c>
      <c r="AA3203" s="1">
        <v>111.7531356811523</v>
      </c>
      <c r="AB3203" s="1" t="s">
        <v>3996</v>
      </c>
      <c r="AC3203" s="3">
        <v>99</v>
      </c>
      <c r="AD3203" s="3">
        <f>_xlfn.XLOOKUP(B3203,EVENTOS!B:B,EVENTOS!M:M,"--",0,1)</f>
        <v>589</v>
      </c>
      <c r="AE3203" s="3">
        <v>2</v>
      </c>
      <c r="AF3203" s="12">
        <f>_xlfn.XLOOKUP(C3203,ESTACIONES!B:B,ESTACIONES!N:N,0,0,1)</f>
        <v>1.7462586817914407</v>
      </c>
      <c r="AG3203">
        <f>_xlfn.XLOOKUP(A3203,'L y W'!A:A,'L y W'!B:B,0,0,1)</f>
        <v>0</v>
      </c>
      <c r="AH3203">
        <f>_xlfn.XLOOKUP(A3203,'L y W'!A:A,'L y W'!C:C,0,0,1)</f>
        <v>0</v>
      </c>
    </row>
    <row r="3204" spans="1:34" x14ac:dyDescent="0.3">
      <c r="A3204" s="1">
        <v>6032</v>
      </c>
      <c r="B3204" s="1" t="s">
        <v>3988</v>
      </c>
      <c r="C3204" s="1" t="s">
        <v>557</v>
      </c>
      <c r="D3204" s="1">
        <v>2019</v>
      </c>
      <c r="E3204" s="1">
        <v>6</v>
      </c>
      <c r="F3204" s="1">
        <v>5</v>
      </c>
      <c r="G3204" s="1">
        <v>16</v>
      </c>
      <c r="H3204" s="1">
        <v>19</v>
      </c>
      <c r="I3204" s="1">
        <v>42</v>
      </c>
      <c r="J3204" s="1">
        <v>-27.414000000000001</v>
      </c>
      <c r="K3204" s="1">
        <v>-70.233999999999995</v>
      </c>
      <c r="L3204" s="1">
        <v>5.4</v>
      </c>
      <c r="M3204" s="1">
        <v>90.7</v>
      </c>
      <c r="N3204" s="1">
        <v>-27.830369999999998</v>
      </c>
      <c r="O3204" s="1">
        <v>-70.107979999999998</v>
      </c>
      <c r="P3204" s="1">
        <v>955</v>
      </c>
      <c r="Q3204" s="1">
        <v>507</v>
      </c>
      <c r="R3204" s="7">
        <v>2.5</v>
      </c>
      <c r="S3204" s="1">
        <v>157</v>
      </c>
      <c r="T3204" s="1">
        <v>26</v>
      </c>
      <c r="U3204" s="1">
        <v>-138</v>
      </c>
      <c r="V3204" s="1">
        <v>28</v>
      </c>
      <c r="W3204" s="1">
        <v>73</v>
      </c>
      <c r="X3204" s="1">
        <v>-70</v>
      </c>
      <c r="Y3204" s="1">
        <v>47.786579845437409</v>
      </c>
      <c r="Z3204" s="1">
        <v>103.36438573476053</v>
      </c>
      <c r="AA3204" s="1">
        <v>102.52024078369141</v>
      </c>
      <c r="AB3204" s="1" t="s">
        <v>3997</v>
      </c>
      <c r="AC3204" s="3">
        <v>63</v>
      </c>
      <c r="AD3204" s="3">
        <f>_xlfn.XLOOKUP(B3204,EVENTOS!B:B,EVENTOS!M:M,"--",0,1)</f>
        <v>589</v>
      </c>
      <c r="AE3204" s="3">
        <v>2</v>
      </c>
      <c r="AF3204" s="12">
        <f>_xlfn.XLOOKUP(C3204,ESTACIONES!B:B,ESTACIONES!N:N,0,0,1)</f>
        <v>2.3249768258376071</v>
      </c>
      <c r="AG3204">
        <f>_xlfn.XLOOKUP(A3204,'L y W'!A:A,'L y W'!B:B,0,0,1)</f>
        <v>0</v>
      </c>
      <c r="AH3204">
        <f>_xlfn.XLOOKUP(A3204,'L y W'!A:A,'L y W'!C:C,0,0,1)</f>
        <v>0</v>
      </c>
    </row>
    <row r="3205" spans="1:34" x14ac:dyDescent="0.3">
      <c r="A3205" s="1">
        <v>6033</v>
      </c>
      <c r="B3205" s="1" t="s">
        <v>3988</v>
      </c>
      <c r="C3205" s="1" t="s">
        <v>925</v>
      </c>
      <c r="D3205" s="1">
        <v>2019</v>
      </c>
      <c r="E3205" s="1">
        <v>6</v>
      </c>
      <c r="F3205" s="1">
        <v>5</v>
      </c>
      <c r="G3205" s="1">
        <v>16</v>
      </c>
      <c r="H3205" s="1">
        <v>19</v>
      </c>
      <c r="I3205" s="1">
        <v>42</v>
      </c>
      <c r="J3205" s="1">
        <v>-27.414000000000001</v>
      </c>
      <c r="K3205" s="1">
        <v>-70.233999999999995</v>
      </c>
      <c r="L3205" s="1">
        <v>5.4</v>
      </c>
      <c r="M3205" s="1">
        <v>90.7</v>
      </c>
      <c r="N3205" s="1">
        <v>-25.407620000000001</v>
      </c>
      <c r="O3205" s="1">
        <v>-70.488470000000007</v>
      </c>
      <c r="P3205" s="1">
        <v>10</v>
      </c>
      <c r="Q3205" s="1">
        <v>517</v>
      </c>
      <c r="R3205" s="7">
        <v>6.5</v>
      </c>
      <c r="S3205" s="1">
        <v>157</v>
      </c>
      <c r="T3205" s="1">
        <v>26</v>
      </c>
      <c r="U3205" s="1">
        <v>-138</v>
      </c>
      <c r="V3205" s="1">
        <v>28</v>
      </c>
      <c r="W3205" s="1">
        <v>73</v>
      </c>
      <c r="X3205" s="1">
        <v>-70</v>
      </c>
      <c r="Y3205" s="1">
        <v>223.74042138096345</v>
      </c>
      <c r="Z3205" s="1">
        <v>241.42924483113285</v>
      </c>
      <c r="AA3205" s="1">
        <v>241.42546081542969</v>
      </c>
      <c r="AB3205" s="1" t="s">
        <v>3998</v>
      </c>
      <c r="AC3205" s="3">
        <v>79</v>
      </c>
      <c r="AD3205" s="3">
        <f>_xlfn.XLOOKUP(B3205,EVENTOS!B:B,EVENTOS!M:M,"--",0,1)</f>
        <v>589</v>
      </c>
      <c r="AE3205" s="3">
        <v>2</v>
      </c>
      <c r="AF3205" s="12">
        <f>_xlfn.XLOOKUP(C3205,ESTACIONES!B:B,ESTACIONES!N:N,0,0,1)</f>
        <v>4.9096191577978914</v>
      </c>
      <c r="AG3205">
        <f>_xlfn.XLOOKUP(A3205,'L y W'!A:A,'L y W'!B:B,0,0,1)</f>
        <v>0</v>
      </c>
      <c r="AH3205">
        <f>_xlfn.XLOOKUP(A3205,'L y W'!A:A,'L y W'!C:C,0,0,1)</f>
        <v>0</v>
      </c>
    </row>
    <row r="3206" spans="1:34" x14ac:dyDescent="0.3">
      <c r="A3206" s="1">
        <v>6037</v>
      </c>
      <c r="B3206" s="1" t="s">
        <v>3988</v>
      </c>
      <c r="C3206" s="1" t="s">
        <v>559</v>
      </c>
      <c r="D3206" s="1">
        <v>2019</v>
      </c>
      <c r="E3206" s="1">
        <v>6</v>
      </c>
      <c r="F3206" s="1">
        <v>5</v>
      </c>
      <c r="G3206" s="1">
        <v>16</v>
      </c>
      <c r="H3206" s="1">
        <v>19</v>
      </c>
      <c r="I3206" s="1">
        <v>42</v>
      </c>
      <c r="J3206" s="1">
        <v>-27.414000000000001</v>
      </c>
      <c r="K3206" s="1">
        <v>-70.233999999999995</v>
      </c>
      <c r="L3206" s="1">
        <v>5.4</v>
      </c>
      <c r="M3206" s="1">
        <v>90.7</v>
      </c>
      <c r="N3206" s="1">
        <v>-27.367170000000002</v>
      </c>
      <c r="O3206" s="1">
        <v>-70.330690000000004</v>
      </c>
      <c r="P3206" s="1">
        <v>398</v>
      </c>
      <c r="Q3206" s="1">
        <v>473</v>
      </c>
      <c r="R3206" s="7">
        <v>6.7</v>
      </c>
      <c r="S3206" s="1">
        <v>157</v>
      </c>
      <c r="T3206" s="1">
        <v>26</v>
      </c>
      <c r="U3206" s="1">
        <v>-138</v>
      </c>
      <c r="V3206" s="1">
        <v>28</v>
      </c>
      <c r="W3206" s="1">
        <v>73</v>
      </c>
      <c r="X3206" s="1">
        <v>-70</v>
      </c>
      <c r="Y3206" s="1">
        <v>10.880714770853226</v>
      </c>
      <c r="Z3206" s="1">
        <v>91.745493392998128</v>
      </c>
      <c r="AA3206" s="1">
        <v>91.350082397460938</v>
      </c>
      <c r="AB3206" s="1" t="s">
        <v>3999</v>
      </c>
      <c r="AC3206" s="3">
        <v>64</v>
      </c>
      <c r="AD3206" s="3">
        <f>_xlfn.XLOOKUP(B3206,EVENTOS!B:B,EVENTOS!M:M,"--",0,1)</f>
        <v>589</v>
      </c>
      <c r="AE3206" s="3">
        <v>2</v>
      </c>
      <c r="AF3206" s="12">
        <f>_xlfn.XLOOKUP(C3206,ESTACIONES!B:B,ESTACIONES!N:N,0,0,1)</f>
        <v>4.3965270469791156</v>
      </c>
      <c r="AG3206">
        <f>_xlfn.XLOOKUP(A3206,'L y W'!A:A,'L y W'!B:B,0,0,1)</f>
        <v>0</v>
      </c>
      <c r="AH3206">
        <f>_xlfn.XLOOKUP(A3206,'L y W'!A:A,'L y W'!C:C,0,0,1)</f>
        <v>0</v>
      </c>
    </row>
    <row r="3207" spans="1:34" x14ac:dyDescent="0.3">
      <c r="A3207" s="1">
        <v>6038</v>
      </c>
      <c r="B3207" s="1" t="s">
        <v>3988</v>
      </c>
      <c r="C3207" s="1" t="s">
        <v>816</v>
      </c>
      <c r="D3207" s="1">
        <v>2019</v>
      </c>
      <c r="E3207" s="1">
        <v>6</v>
      </c>
      <c r="F3207" s="1">
        <v>5</v>
      </c>
      <c r="G3207" s="1">
        <v>16</v>
      </c>
      <c r="H3207" s="1">
        <v>19</v>
      </c>
      <c r="I3207" s="1">
        <v>42</v>
      </c>
      <c r="J3207" s="1">
        <v>-27.414000000000001</v>
      </c>
      <c r="K3207" s="1">
        <v>-70.233999999999995</v>
      </c>
      <c r="L3207" s="1">
        <v>5.4</v>
      </c>
      <c r="M3207" s="1">
        <v>90.7</v>
      </c>
      <c r="N3207" s="1">
        <v>-27.466439999999999</v>
      </c>
      <c r="O3207" s="1">
        <v>-70.265429999999995</v>
      </c>
      <c r="P3207" s="1">
        <v>485</v>
      </c>
      <c r="Q3207" s="1">
        <v>522</v>
      </c>
      <c r="R3207" s="7">
        <v>6.9</v>
      </c>
      <c r="S3207" s="1">
        <v>157</v>
      </c>
      <c r="T3207" s="1">
        <v>26</v>
      </c>
      <c r="U3207" s="1">
        <v>-138</v>
      </c>
      <c r="V3207" s="1">
        <v>28</v>
      </c>
      <c r="W3207" s="1">
        <v>73</v>
      </c>
      <c r="X3207" s="1">
        <v>-70</v>
      </c>
      <c r="Y3207" s="1">
        <v>6.5895486309089666</v>
      </c>
      <c r="Z3207" s="1">
        <v>91.422789151059689</v>
      </c>
      <c r="AA3207" s="1">
        <v>90.939056396484375</v>
      </c>
      <c r="AB3207" s="1" t="s">
        <v>4000</v>
      </c>
      <c r="AC3207" s="3">
        <v>75</v>
      </c>
      <c r="AD3207" s="3">
        <f>_xlfn.XLOOKUP(B3207,EVENTOS!B:B,EVENTOS!M:M,"--",0,1)</f>
        <v>589</v>
      </c>
      <c r="AE3207" s="3">
        <v>2</v>
      </c>
      <c r="AF3207" s="12">
        <f>_xlfn.XLOOKUP(C3207,ESTACIONES!B:B,ESTACIONES!N:N,0,0,1)</f>
        <v>7.018821636696674</v>
      </c>
      <c r="AG3207">
        <f>_xlfn.XLOOKUP(A3207,'L y W'!A:A,'L y W'!B:B,0,0,1)</f>
        <v>0</v>
      </c>
      <c r="AH3207">
        <f>_xlfn.XLOOKUP(A3207,'L y W'!A:A,'L y W'!C:C,0,0,1)</f>
        <v>0</v>
      </c>
    </row>
    <row r="3208" spans="1:34" x14ac:dyDescent="0.3">
      <c r="A3208" s="1">
        <v>6039</v>
      </c>
      <c r="B3208" s="1" t="s">
        <v>3988</v>
      </c>
      <c r="C3208" s="1" t="s">
        <v>1269</v>
      </c>
      <c r="D3208" s="1">
        <v>2019</v>
      </c>
      <c r="E3208" s="1">
        <v>6</v>
      </c>
      <c r="F3208" s="1">
        <v>5</v>
      </c>
      <c r="G3208" s="1">
        <v>16</v>
      </c>
      <c r="H3208" s="1">
        <v>19</v>
      </c>
      <c r="I3208" s="1">
        <v>42</v>
      </c>
      <c r="J3208" s="1">
        <v>-27.414000000000001</v>
      </c>
      <c r="K3208" s="1">
        <v>-70.233999999999995</v>
      </c>
      <c r="L3208" s="1">
        <v>5.4</v>
      </c>
      <c r="M3208" s="1">
        <v>90.7</v>
      </c>
      <c r="N3208" s="1">
        <v>-27.421759999999999</v>
      </c>
      <c r="O3208" s="1">
        <v>-70.259630000000001</v>
      </c>
      <c r="P3208" s="1">
        <v>464</v>
      </c>
      <c r="Q3208" s="1">
        <v>622</v>
      </c>
      <c r="R3208" s="7">
        <v>3.8</v>
      </c>
      <c r="S3208" s="1">
        <v>157</v>
      </c>
      <c r="T3208" s="1">
        <v>26</v>
      </c>
      <c r="U3208" s="1">
        <v>-138</v>
      </c>
      <c r="V3208" s="1">
        <v>28</v>
      </c>
      <c r="W3208" s="1">
        <v>73</v>
      </c>
      <c r="X3208" s="1">
        <v>-70</v>
      </c>
      <c r="Y3208" s="1">
        <v>2.6763316220135565</v>
      </c>
      <c r="Z3208" s="1">
        <v>91.203276514339052</v>
      </c>
      <c r="AA3208" s="1">
        <v>90.739471435546875</v>
      </c>
      <c r="AB3208" s="1" t="s">
        <v>4001</v>
      </c>
      <c r="AC3208" s="3">
        <v>92</v>
      </c>
      <c r="AD3208" s="3">
        <f>_xlfn.XLOOKUP(B3208,EVENTOS!B:B,EVENTOS!M:M,"--",0,1)</f>
        <v>589</v>
      </c>
      <c r="AE3208" s="3">
        <v>2</v>
      </c>
      <c r="AF3208" s="12">
        <f>_xlfn.XLOOKUP(C3208,ESTACIONES!B:B,ESTACIONES!N:N,0,0,1)</f>
        <v>3.5246770580749001</v>
      </c>
      <c r="AG3208">
        <f>_xlfn.XLOOKUP(A3208,'L y W'!A:A,'L y W'!B:B,0,0,1)</f>
        <v>0</v>
      </c>
      <c r="AH3208">
        <f>_xlfn.XLOOKUP(A3208,'L y W'!A:A,'L y W'!C:C,0,0,1)</f>
        <v>0</v>
      </c>
    </row>
    <row r="3209" spans="1:34" x14ac:dyDescent="0.3">
      <c r="A3209" s="1">
        <v>604</v>
      </c>
      <c r="B3209" s="1" t="s">
        <v>4002</v>
      </c>
      <c r="C3209" s="1" t="s">
        <v>76</v>
      </c>
      <c r="D3209" s="1">
        <v>2014</v>
      </c>
      <c r="E3209" s="1">
        <v>8</v>
      </c>
      <c r="F3209" s="1">
        <v>16</v>
      </c>
      <c r="G3209" s="1">
        <v>9</v>
      </c>
      <c r="H3209" s="1">
        <v>42</v>
      </c>
      <c r="I3209" s="1">
        <v>58</v>
      </c>
      <c r="J3209" s="1">
        <v>-21.742000000000001</v>
      </c>
      <c r="K3209" s="1">
        <v>-69.137</v>
      </c>
      <c r="L3209" s="1">
        <v>4.7</v>
      </c>
      <c r="M3209" s="1">
        <v>90.1</v>
      </c>
      <c r="N3209" s="1">
        <v>-20.496327999999998</v>
      </c>
      <c r="O3209" s="1">
        <v>-69.337469999999996</v>
      </c>
      <c r="P3209" s="1">
        <v>0</v>
      </c>
      <c r="Q3209" s="1">
        <v>357</v>
      </c>
      <c r="R3209" s="7">
        <v>2.08</v>
      </c>
      <c r="S3209" s="1" t="s">
        <v>38</v>
      </c>
      <c r="T3209" s="1" t="s">
        <v>38</v>
      </c>
      <c r="U3209" s="1" t="s">
        <v>38</v>
      </c>
      <c r="V3209" s="1" t="s">
        <v>38</v>
      </c>
      <c r="W3209" s="1" t="s">
        <v>38</v>
      </c>
      <c r="X3209" s="1" t="s">
        <v>38</v>
      </c>
      <c r="Y3209" s="1">
        <v>139.48255709909432</v>
      </c>
      <c r="Z3209" s="1">
        <v>166.05238250293823</v>
      </c>
      <c r="AA3209" s="1">
        <v>166.05238250293823</v>
      </c>
      <c r="AB3209" s="1" t="s">
        <v>4003</v>
      </c>
      <c r="AC3209" s="3">
        <v>14</v>
      </c>
      <c r="AD3209" s="3">
        <f>_xlfn.XLOOKUP(B3209,EVENTOS!B:B,EVENTOS!M:M,"--",0,1)</f>
        <v>590</v>
      </c>
      <c r="AE3209" s="3">
        <v>2</v>
      </c>
      <c r="AF3209" s="12">
        <f>_xlfn.XLOOKUP(C3209,ESTACIONES!B:B,ESTACIONES!N:N,0,0,1)</f>
        <v>2.8487108524030149</v>
      </c>
      <c r="AG3209" t="e">
        <f>_xlfn.XLOOKUP(A3209,'L y W'!A:A,'L y W'!B:B,0,0,1)</f>
        <v>#N/A</v>
      </c>
      <c r="AH3209" t="e">
        <f>_xlfn.XLOOKUP(A3209,'L y W'!A:A,'L y W'!C:C,0,0,1)</f>
        <v>#N/A</v>
      </c>
    </row>
    <row r="3210" spans="1:34" x14ac:dyDescent="0.3">
      <c r="A3210" s="1">
        <v>6040</v>
      </c>
      <c r="B3210" s="1" t="s">
        <v>3988</v>
      </c>
      <c r="C3210" s="1" t="s">
        <v>1271</v>
      </c>
      <c r="D3210" s="1">
        <v>2019</v>
      </c>
      <c r="E3210" s="1">
        <v>6</v>
      </c>
      <c r="F3210" s="1">
        <v>5</v>
      </c>
      <c r="G3210" s="1">
        <v>16</v>
      </c>
      <c r="H3210" s="1">
        <v>19</v>
      </c>
      <c r="I3210" s="1">
        <v>42</v>
      </c>
      <c r="J3210" s="1">
        <v>-27.414000000000001</v>
      </c>
      <c r="K3210" s="1">
        <v>-70.233999999999995</v>
      </c>
      <c r="L3210" s="1">
        <v>5.4</v>
      </c>
      <c r="M3210" s="1">
        <v>90.7</v>
      </c>
      <c r="N3210" s="1">
        <v>-27.069870000000002</v>
      </c>
      <c r="O3210" s="1">
        <v>-70.820419999999999</v>
      </c>
      <c r="P3210" s="1">
        <v>41</v>
      </c>
      <c r="Q3210" s="1">
        <v>1572</v>
      </c>
      <c r="R3210" s="7">
        <v>31.149999999999995</v>
      </c>
      <c r="S3210" s="1">
        <v>157</v>
      </c>
      <c r="T3210" s="1">
        <v>26</v>
      </c>
      <c r="U3210" s="1">
        <v>-138</v>
      </c>
      <c r="V3210" s="1">
        <v>28</v>
      </c>
      <c r="W3210" s="1">
        <v>73</v>
      </c>
      <c r="X3210" s="1">
        <v>-70</v>
      </c>
      <c r="Y3210" s="1">
        <v>69.478904891844579</v>
      </c>
      <c r="Z3210" s="1">
        <v>114.28581410643223</v>
      </c>
      <c r="AA3210" s="1">
        <v>114.2085647583008</v>
      </c>
      <c r="AB3210" s="1" t="s">
        <v>4004</v>
      </c>
      <c r="AC3210" s="3">
        <v>93</v>
      </c>
      <c r="AD3210" s="3">
        <f>_xlfn.XLOOKUP(B3210,EVENTOS!B:B,EVENTOS!M:M,"--",0,1)</f>
        <v>589</v>
      </c>
      <c r="AE3210" s="3">
        <v>2</v>
      </c>
      <c r="AF3210" s="12">
        <f>_xlfn.XLOOKUP(C3210,ESTACIONES!B:B,ESTACIONES!N:N,0,0,1)</f>
        <v>1.6442099800949923</v>
      </c>
      <c r="AG3210">
        <f>_xlfn.XLOOKUP(A3210,'L y W'!A:A,'L y W'!B:B,0,0,1)</f>
        <v>0</v>
      </c>
      <c r="AH3210">
        <f>_xlfn.XLOOKUP(A3210,'L y W'!A:A,'L y W'!C:C,0,0,1)</f>
        <v>0</v>
      </c>
    </row>
    <row r="3211" spans="1:34" x14ac:dyDescent="0.3">
      <c r="A3211" s="1">
        <v>6042</v>
      </c>
      <c r="B3211" s="1" t="s">
        <v>3988</v>
      </c>
      <c r="C3211" s="1" t="s">
        <v>1908</v>
      </c>
      <c r="D3211" s="1">
        <v>2019</v>
      </c>
      <c r="E3211" s="1">
        <v>6</v>
      </c>
      <c r="F3211" s="1">
        <v>5</v>
      </c>
      <c r="G3211" s="1">
        <v>16</v>
      </c>
      <c r="H3211" s="1">
        <v>19</v>
      </c>
      <c r="I3211" s="1">
        <v>42</v>
      </c>
      <c r="J3211" s="1">
        <v>-27.414000000000001</v>
      </c>
      <c r="K3211" s="1">
        <v>-70.233999999999995</v>
      </c>
      <c r="L3211" s="1">
        <v>5.4</v>
      </c>
      <c r="M3211" s="1">
        <v>90.7</v>
      </c>
      <c r="N3211" s="1">
        <v>-26.8355</v>
      </c>
      <c r="O3211" s="1">
        <v>-69.129099999999994</v>
      </c>
      <c r="P3211" s="1">
        <v>3980</v>
      </c>
      <c r="Q3211" s="1">
        <v>656</v>
      </c>
      <c r="R3211" s="7">
        <v>5.43</v>
      </c>
      <c r="S3211" s="1">
        <v>157</v>
      </c>
      <c r="T3211" s="1">
        <v>26</v>
      </c>
      <c r="U3211" s="1">
        <v>-138</v>
      </c>
      <c r="V3211" s="1">
        <v>28</v>
      </c>
      <c r="W3211" s="1">
        <v>73</v>
      </c>
      <c r="X3211" s="1">
        <v>-70</v>
      </c>
      <c r="Y3211" s="1">
        <v>126.92077111003856</v>
      </c>
      <c r="Z3211" s="1">
        <v>158.3451437182928</v>
      </c>
      <c r="AA3211" s="1">
        <v>155.80293273925781</v>
      </c>
      <c r="AB3211" s="1" t="s">
        <v>4005</v>
      </c>
      <c r="AC3211" s="3">
        <v>116</v>
      </c>
      <c r="AD3211" s="3">
        <f>_xlfn.XLOOKUP(B3211,EVENTOS!B:B,EVENTOS!M:M,"--",0,1)</f>
        <v>589</v>
      </c>
      <c r="AE3211" s="3">
        <v>2</v>
      </c>
      <c r="AF3211" s="12">
        <f>_xlfn.XLOOKUP(C3211,ESTACIONES!B:B,ESTACIONES!N:N,0,0,1)</f>
        <v>2.2548834826941833</v>
      </c>
      <c r="AG3211">
        <f>_xlfn.XLOOKUP(A3211,'L y W'!A:A,'L y W'!B:B,0,0,1)</f>
        <v>0</v>
      </c>
      <c r="AH3211">
        <f>_xlfn.XLOOKUP(A3211,'L y W'!A:A,'L y W'!C:C,0,0,1)</f>
        <v>0</v>
      </c>
    </row>
    <row r="3212" spans="1:34" x14ac:dyDescent="0.3">
      <c r="A3212" s="1">
        <v>6043</v>
      </c>
      <c r="B3212" s="1" t="s">
        <v>3988</v>
      </c>
      <c r="C3212" s="1" t="s">
        <v>1910</v>
      </c>
      <c r="D3212" s="1">
        <v>2019</v>
      </c>
      <c r="E3212" s="1">
        <v>6</v>
      </c>
      <c r="F3212" s="1">
        <v>5</v>
      </c>
      <c r="G3212" s="1">
        <v>16</v>
      </c>
      <c r="H3212" s="1">
        <v>19</v>
      </c>
      <c r="I3212" s="1">
        <v>42</v>
      </c>
      <c r="J3212" s="1">
        <v>-27.414000000000001</v>
      </c>
      <c r="K3212" s="1">
        <v>-70.233999999999995</v>
      </c>
      <c r="L3212" s="1">
        <v>5.4</v>
      </c>
      <c r="M3212" s="1">
        <v>90.7</v>
      </c>
      <c r="N3212" s="1">
        <v>-28.204599999999999</v>
      </c>
      <c r="O3212" s="1">
        <v>-71.073899999999995</v>
      </c>
      <c r="P3212" s="1">
        <v>249</v>
      </c>
      <c r="Q3212" s="1">
        <v>583</v>
      </c>
      <c r="R3212" s="7">
        <v>6.69</v>
      </c>
      <c r="S3212" s="1">
        <v>157</v>
      </c>
      <c r="T3212" s="1">
        <v>26</v>
      </c>
      <c r="U3212" s="1">
        <v>-138</v>
      </c>
      <c r="V3212" s="1">
        <v>28</v>
      </c>
      <c r="W3212" s="1">
        <v>73</v>
      </c>
      <c r="X3212" s="1">
        <v>-70</v>
      </c>
      <c r="Y3212" s="1">
        <v>120.51808776785444</v>
      </c>
      <c r="Z3212" s="1">
        <v>150.98453589762187</v>
      </c>
      <c r="AA3212" s="1">
        <v>150.9957275390625</v>
      </c>
      <c r="AB3212" s="1" t="s">
        <v>4006</v>
      </c>
      <c r="AC3212" s="3">
        <v>117</v>
      </c>
      <c r="AD3212" s="3">
        <f>_xlfn.XLOOKUP(B3212,EVENTOS!B:B,EVENTOS!M:M,"--",0,1)</f>
        <v>589</v>
      </c>
      <c r="AE3212" s="3">
        <v>2</v>
      </c>
      <c r="AF3212" s="12">
        <f>_xlfn.XLOOKUP(C3212,ESTACIONES!B:B,ESTACIONES!N:N,0,0,1)</f>
        <v>3.4405791863742894</v>
      </c>
      <c r="AG3212">
        <f>_xlfn.XLOOKUP(A3212,'L y W'!A:A,'L y W'!B:B,0,0,1)</f>
        <v>0</v>
      </c>
      <c r="AH3212">
        <f>_xlfn.XLOOKUP(A3212,'L y W'!A:A,'L y W'!C:C,0,0,1)</f>
        <v>0</v>
      </c>
    </row>
    <row r="3213" spans="1:34" x14ac:dyDescent="0.3">
      <c r="A3213" s="1">
        <v>6044</v>
      </c>
      <c r="B3213" s="1" t="s">
        <v>3988</v>
      </c>
      <c r="C3213" s="1" t="s">
        <v>1914</v>
      </c>
      <c r="D3213" s="1">
        <v>2019</v>
      </c>
      <c r="E3213" s="1">
        <v>6</v>
      </c>
      <c r="F3213" s="1">
        <v>5</v>
      </c>
      <c r="G3213" s="1">
        <v>16</v>
      </c>
      <c r="H3213" s="1">
        <v>19</v>
      </c>
      <c r="I3213" s="1">
        <v>42</v>
      </c>
      <c r="J3213" s="1">
        <v>-27.414000000000001</v>
      </c>
      <c r="K3213" s="1">
        <v>-70.233999999999995</v>
      </c>
      <c r="L3213" s="1">
        <v>5.4</v>
      </c>
      <c r="M3213" s="1">
        <v>90.7</v>
      </c>
      <c r="N3213" s="1">
        <v>-27.357116999999999</v>
      </c>
      <c r="O3213" s="1">
        <v>-70.354688999999993</v>
      </c>
      <c r="P3213" s="1">
        <v>380</v>
      </c>
      <c r="Q3213" s="1">
        <v>1246</v>
      </c>
      <c r="R3213" s="7">
        <v>9.9749999999999996</v>
      </c>
      <c r="S3213" s="1">
        <v>157</v>
      </c>
      <c r="T3213" s="1">
        <v>26</v>
      </c>
      <c r="U3213" s="1">
        <v>-138</v>
      </c>
      <c r="V3213" s="1">
        <v>28</v>
      </c>
      <c r="W3213" s="1">
        <v>73</v>
      </c>
      <c r="X3213" s="1">
        <v>-70</v>
      </c>
      <c r="Y3213" s="1">
        <v>13.49971558954247</v>
      </c>
      <c r="Z3213" s="1">
        <v>92.075016812371715</v>
      </c>
      <c r="AA3213" s="1">
        <v>91.698776245117188</v>
      </c>
      <c r="AB3213" s="1" t="s">
        <v>4007</v>
      </c>
      <c r="AC3213" s="3">
        <v>119</v>
      </c>
      <c r="AD3213" s="3">
        <f>_xlfn.XLOOKUP(B3213,EVENTOS!B:B,EVENTOS!M:M,"--",0,1)</f>
        <v>589</v>
      </c>
      <c r="AE3213" s="3">
        <v>2</v>
      </c>
      <c r="AF3213" s="12">
        <f>_xlfn.XLOOKUP(C3213,ESTACIONES!B:B,ESTACIONES!N:N,0,0,1)</f>
        <v>1.5574339465619744</v>
      </c>
      <c r="AG3213">
        <f>_xlfn.XLOOKUP(A3213,'L y W'!A:A,'L y W'!B:B,0,0,1)</f>
        <v>0</v>
      </c>
      <c r="AH3213">
        <f>_xlfn.XLOOKUP(A3213,'L y W'!A:A,'L y W'!C:C,0,0,1)</f>
        <v>0</v>
      </c>
    </row>
    <row r="3214" spans="1:34" x14ac:dyDescent="0.3">
      <c r="A3214" s="1">
        <v>6045</v>
      </c>
      <c r="B3214" s="1" t="s">
        <v>3988</v>
      </c>
      <c r="C3214" s="1" t="s">
        <v>545</v>
      </c>
      <c r="D3214" s="1">
        <v>2019</v>
      </c>
      <c r="E3214" s="1">
        <v>6</v>
      </c>
      <c r="F3214" s="1">
        <v>5</v>
      </c>
      <c r="G3214" s="1">
        <v>16</v>
      </c>
      <c r="H3214" s="1">
        <v>19</v>
      </c>
      <c r="I3214" s="1">
        <v>42</v>
      </c>
      <c r="J3214" s="1">
        <v>-27.414000000000001</v>
      </c>
      <c r="K3214" s="1">
        <v>-70.233999999999995</v>
      </c>
      <c r="L3214" s="1">
        <v>5.4</v>
      </c>
      <c r="M3214" s="1">
        <v>90.7</v>
      </c>
      <c r="N3214" s="1">
        <v>-27.593699999999998</v>
      </c>
      <c r="O3214" s="1">
        <v>-70.234700000000004</v>
      </c>
      <c r="P3214" s="1">
        <v>0</v>
      </c>
      <c r="Q3214" s="1">
        <v>695</v>
      </c>
      <c r="R3214" s="7">
        <v>5.28</v>
      </c>
      <c r="S3214" s="1">
        <v>157</v>
      </c>
      <c r="T3214" s="1">
        <v>26</v>
      </c>
      <c r="U3214" s="1">
        <v>-138</v>
      </c>
      <c r="V3214" s="1">
        <v>28</v>
      </c>
      <c r="W3214" s="1">
        <v>73</v>
      </c>
      <c r="X3214" s="1">
        <v>-70</v>
      </c>
      <c r="Y3214" s="1">
        <v>19.912946347401036</v>
      </c>
      <c r="Z3214" s="1">
        <v>92.860192936664049</v>
      </c>
      <c r="AA3214" s="1">
        <v>92.860031127929688</v>
      </c>
      <c r="AB3214" s="1" t="s">
        <v>4008</v>
      </c>
      <c r="AC3214" s="3">
        <v>62</v>
      </c>
      <c r="AD3214" s="3">
        <f>_xlfn.XLOOKUP(B3214,EVENTOS!B:B,EVENTOS!M:M,"--",0,1)</f>
        <v>589</v>
      </c>
      <c r="AE3214" s="3">
        <v>2</v>
      </c>
      <c r="AF3214" s="12">
        <f>_xlfn.XLOOKUP(C3214,ESTACIONES!B:B,ESTACIONES!N:N,0,0,1)</f>
        <v>1.5594626318718128</v>
      </c>
      <c r="AG3214">
        <f>_xlfn.XLOOKUP(A3214,'L y W'!A:A,'L y W'!B:B,0,0,1)</f>
        <v>0</v>
      </c>
      <c r="AH3214">
        <f>_xlfn.XLOOKUP(A3214,'L y W'!A:A,'L y W'!C:C,0,0,1)</f>
        <v>0</v>
      </c>
    </row>
    <row r="3215" spans="1:34" x14ac:dyDescent="0.3">
      <c r="A3215" s="1">
        <v>6049</v>
      </c>
      <c r="B3215" s="1" t="s">
        <v>4009</v>
      </c>
      <c r="C3215" s="1" t="s">
        <v>2391</v>
      </c>
      <c r="D3215" s="1">
        <v>2019</v>
      </c>
      <c r="E3215" s="1">
        <v>6</v>
      </c>
      <c r="F3215" s="1">
        <v>11</v>
      </c>
      <c r="G3215" s="1">
        <v>5</v>
      </c>
      <c r="H3215" s="1">
        <v>0</v>
      </c>
      <c r="I3215" s="1">
        <v>54</v>
      </c>
      <c r="J3215" s="1">
        <v>-18.928000000000001</v>
      </c>
      <c r="K3215" s="1">
        <v>-70.337000000000003</v>
      </c>
      <c r="L3215" s="1">
        <v>4.5999999999999996</v>
      </c>
      <c r="M3215" s="1">
        <v>36.9</v>
      </c>
      <c r="N3215" s="1">
        <v>-18.486319999999999</v>
      </c>
      <c r="O3215" s="1">
        <v>-70.300539999999998</v>
      </c>
      <c r="P3215" s="1">
        <v>44</v>
      </c>
      <c r="Q3215" s="1">
        <v>446</v>
      </c>
      <c r="R3215" s="7">
        <v>1.2</v>
      </c>
      <c r="S3215" s="1" t="s">
        <v>38</v>
      </c>
      <c r="T3215" s="1" t="s">
        <v>38</v>
      </c>
      <c r="U3215" s="1" t="s">
        <v>38</v>
      </c>
      <c r="V3215" s="1" t="s">
        <v>38</v>
      </c>
      <c r="W3215" s="1" t="s">
        <v>38</v>
      </c>
      <c r="X3215" s="1" t="s">
        <v>38</v>
      </c>
      <c r="Y3215" s="1">
        <v>49.039953832105908</v>
      </c>
      <c r="Z3215" s="1">
        <v>61.398503303053559</v>
      </c>
      <c r="AA3215" s="1">
        <v>61.398503303053559</v>
      </c>
      <c r="AB3215" s="1" t="s">
        <v>4010</v>
      </c>
      <c r="AC3215" s="3">
        <v>142</v>
      </c>
      <c r="AD3215" s="3">
        <f>_xlfn.XLOOKUP(B3215,EVENTOS!B:B,EVENTOS!M:M,"--",0,1)</f>
        <v>591</v>
      </c>
      <c r="AE3215" s="3">
        <v>1</v>
      </c>
      <c r="AF3215" s="12">
        <f>_xlfn.XLOOKUP(C3215,ESTACIONES!B:B,ESTACIONES!N:N,0,0,1)</f>
        <v>2.4950659697317303</v>
      </c>
      <c r="AG3215" t="e">
        <f>_xlfn.XLOOKUP(A3215,'L y W'!A:A,'L y W'!B:B,0,0,1)</f>
        <v>#N/A</v>
      </c>
      <c r="AH3215" t="e">
        <f>_xlfn.XLOOKUP(A3215,'L y W'!A:A,'L y W'!C:C,0,0,1)</f>
        <v>#N/A</v>
      </c>
    </row>
    <row r="3216" spans="1:34" x14ac:dyDescent="0.3">
      <c r="A3216" s="1">
        <v>605</v>
      </c>
      <c r="B3216" s="1" t="s">
        <v>4011</v>
      </c>
      <c r="C3216" s="1" t="s">
        <v>1342</v>
      </c>
      <c r="D3216" s="1">
        <v>2014</v>
      </c>
      <c r="E3216" s="1">
        <v>8</v>
      </c>
      <c r="F3216" s="1">
        <v>23</v>
      </c>
      <c r="G3216" s="1">
        <v>22</v>
      </c>
      <c r="H3216" s="1">
        <v>32</v>
      </c>
      <c r="I3216" s="1">
        <v>23</v>
      </c>
      <c r="J3216" s="1">
        <v>-32.737000000000002</v>
      </c>
      <c r="K3216" s="1">
        <v>-71.498000000000005</v>
      </c>
      <c r="L3216" s="1">
        <v>6.4</v>
      </c>
      <c r="M3216" s="1">
        <v>40.1</v>
      </c>
      <c r="N3216" s="1">
        <v>-33.259099999999997</v>
      </c>
      <c r="O3216" s="1">
        <v>-71.137699999999995</v>
      </c>
      <c r="P3216" s="1">
        <v>0</v>
      </c>
      <c r="Q3216" s="1">
        <v>923</v>
      </c>
      <c r="R3216" s="7">
        <v>10.33</v>
      </c>
      <c r="S3216" s="1">
        <v>5</v>
      </c>
      <c r="T3216" s="1">
        <v>26</v>
      </c>
      <c r="U3216" s="1">
        <v>92</v>
      </c>
      <c r="V3216" s="1">
        <v>183</v>
      </c>
      <c r="W3216" s="1">
        <v>64</v>
      </c>
      <c r="X3216" s="1">
        <v>89</v>
      </c>
      <c r="Y3216" s="1">
        <v>66.981795195915254</v>
      </c>
      <c r="Z3216" s="1">
        <v>78.067732691987004</v>
      </c>
      <c r="AA3216" s="1">
        <v>71.062271118164063</v>
      </c>
      <c r="AB3216" s="1" t="s">
        <v>4012</v>
      </c>
      <c r="AC3216" s="3">
        <v>95</v>
      </c>
      <c r="AD3216" s="3">
        <f>_xlfn.XLOOKUP(B3216,EVENTOS!B:B,EVENTOS!M:M,"--",0,1)</f>
        <v>592</v>
      </c>
      <c r="AE3216" s="3">
        <v>1</v>
      </c>
      <c r="AF3216" s="12">
        <f>_xlfn.XLOOKUP(C3216,ESTACIONES!B:B,ESTACIONES!N:N,0,0,1)</f>
        <v>1.5508160434471028</v>
      </c>
      <c r="AG3216">
        <f>_xlfn.XLOOKUP(A3216,'L y W'!A:A,'L y W'!B:B,0,0,1)</f>
        <v>17.242490683416428</v>
      </c>
      <c r="AH3216">
        <f>_xlfn.XLOOKUP(A3216,'L y W'!A:A,'L y W'!C:C,0,0,1)</f>
        <v>13.031667784523005</v>
      </c>
    </row>
    <row r="3217" spans="1:34" x14ac:dyDescent="0.3">
      <c r="A3217" s="1">
        <v>6051</v>
      </c>
      <c r="B3217" s="1" t="s">
        <v>4009</v>
      </c>
      <c r="C3217" s="1" t="s">
        <v>2262</v>
      </c>
      <c r="D3217" s="1">
        <v>2019</v>
      </c>
      <c r="E3217" s="1">
        <v>6</v>
      </c>
      <c r="F3217" s="1">
        <v>11</v>
      </c>
      <c r="G3217" s="1">
        <v>5</v>
      </c>
      <c r="H3217" s="1">
        <v>0</v>
      </c>
      <c r="I3217" s="1">
        <v>54</v>
      </c>
      <c r="J3217" s="1">
        <v>-18.928000000000001</v>
      </c>
      <c r="K3217" s="1">
        <v>-70.337000000000003</v>
      </c>
      <c r="L3217" s="1">
        <v>4.5999999999999996</v>
      </c>
      <c r="M3217" s="1">
        <v>36.9</v>
      </c>
      <c r="N3217" s="1">
        <v>-18.48049</v>
      </c>
      <c r="O3217" s="1">
        <v>-70.324929999999995</v>
      </c>
      <c r="P3217" s="1">
        <v>126</v>
      </c>
      <c r="Q3217" s="1">
        <v>1054</v>
      </c>
      <c r="R3217" s="7">
        <v>1.2636363636363634</v>
      </c>
      <c r="S3217" s="1" t="s">
        <v>38</v>
      </c>
      <c r="T3217" s="1" t="s">
        <v>38</v>
      </c>
      <c r="U3217" s="1" t="s">
        <v>38</v>
      </c>
      <c r="V3217" s="1" t="s">
        <v>38</v>
      </c>
      <c r="W3217" s="1" t="s">
        <v>38</v>
      </c>
      <c r="X3217" s="1" t="s">
        <v>38</v>
      </c>
      <c r="Y3217" s="1">
        <v>49.550596509605811</v>
      </c>
      <c r="Z3217" s="1">
        <v>61.856174230692275</v>
      </c>
      <c r="AA3217" s="1">
        <v>61.856174230692275</v>
      </c>
      <c r="AB3217" s="1" t="s">
        <v>4013</v>
      </c>
      <c r="AC3217" s="3">
        <v>136</v>
      </c>
      <c r="AD3217" s="3">
        <f>_xlfn.XLOOKUP(B3217,EVENTOS!B:B,EVENTOS!M:M,"--",0,1)</f>
        <v>591</v>
      </c>
      <c r="AE3217" s="3">
        <v>1</v>
      </c>
      <c r="AF3217" s="12">
        <f>_xlfn.XLOOKUP(C3217,ESTACIONES!B:B,ESTACIONES!N:N,0,0,1)</f>
        <v>2.1892293471354036</v>
      </c>
      <c r="AG3217" t="e">
        <f>_xlfn.XLOOKUP(A3217,'L y W'!A:A,'L y W'!B:B,0,0,1)</f>
        <v>#N/A</v>
      </c>
      <c r="AH3217" t="e">
        <f>_xlfn.XLOOKUP(A3217,'L y W'!A:A,'L y W'!C:C,0,0,1)</f>
        <v>#N/A</v>
      </c>
    </row>
    <row r="3218" spans="1:34" x14ac:dyDescent="0.3">
      <c r="A3218" s="1">
        <v>6052</v>
      </c>
      <c r="B3218" s="1" t="s">
        <v>4009</v>
      </c>
      <c r="C3218" s="1" t="s">
        <v>1631</v>
      </c>
      <c r="D3218" s="1">
        <v>2019</v>
      </c>
      <c r="E3218" s="1">
        <v>6</v>
      </c>
      <c r="F3218" s="1">
        <v>11</v>
      </c>
      <c r="G3218" s="1">
        <v>5</v>
      </c>
      <c r="H3218" s="1">
        <v>0</v>
      </c>
      <c r="I3218" s="1">
        <v>54</v>
      </c>
      <c r="J3218" s="1">
        <v>-18.928000000000001</v>
      </c>
      <c r="K3218" s="1">
        <v>-70.337000000000003</v>
      </c>
      <c r="L3218" s="1">
        <v>4.5999999999999996</v>
      </c>
      <c r="M3218" s="1">
        <v>36.9</v>
      </c>
      <c r="N3218" s="1">
        <v>-18.452459999999999</v>
      </c>
      <c r="O3218" s="1">
        <v>-70.066739999999996</v>
      </c>
      <c r="P3218" s="1">
        <v>624</v>
      </c>
      <c r="Q3218" s="1">
        <v>560</v>
      </c>
      <c r="R3218" s="7">
        <v>2.2000000000000002</v>
      </c>
      <c r="S3218" s="1" t="s">
        <v>38</v>
      </c>
      <c r="T3218" s="1" t="s">
        <v>38</v>
      </c>
      <c r="U3218" s="1" t="s">
        <v>38</v>
      </c>
      <c r="V3218" s="1" t="s">
        <v>38</v>
      </c>
      <c r="W3218" s="1" t="s">
        <v>38</v>
      </c>
      <c r="X3218" s="1" t="s">
        <v>38</v>
      </c>
      <c r="Y3218" s="1">
        <v>59.861127319922581</v>
      </c>
      <c r="Z3218" s="1">
        <v>70.649877140813075</v>
      </c>
      <c r="AA3218" s="1">
        <v>70.649877140813075</v>
      </c>
      <c r="AB3218" s="1" t="s">
        <v>4014</v>
      </c>
      <c r="AC3218" s="3">
        <v>103</v>
      </c>
      <c r="AD3218" s="3">
        <f>_xlfn.XLOOKUP(B3218,EVENTOS!B:B,EVENTOS!M:M,"--",0,1)</f>
        <v>591</v>
      </c>
      <c r="AE3218" s="3">
        <v>1</v>
      </c>
      <c r="AF3218" s="12">
        <f>_xlfn.XLOOKUP(C3218,ESTACIONES!B:B,ESTACIONES!N:N,0,0,1)</f>
        <v>3.6794579338006224</v>
      </c>
      <c r="AG3218" t="e">
        <f>_xlfn.XLOOKUP(A3218,'L y W'!A:A,'L y W'!B:B,0,0,1)</f>
        <v>#N/A</v>
      </c>
      <c r="AH3218" t="e">
        <f>_xlfn.XLOOKUP(A3218,'L y W'!A:A,'L y W'!C:C,0,0,1)</f>
        <v>#N/A</v>
      </c>
    </row>
    <row r="3219" spans="1:34" x14ac:dyDescent="0.3">
      <c r="A3219" s="1">
        <v>6053</v>
      </c>
      <c r="B3219" s="1" t="s">
        <v>4009</v>
      </c>
      <c r="C3219" s="1" t="s">
        <v>2399</v>
      </c>
      <c r="D3219" s="1">
        <v>2019</v>
      </c>
      <c r="E3219" s="1">
        <v>6</v>
      </c>
      <c r="F3219" s="1">
        <v>11</v>
      </c>
      <c r="G3219" s="1">
        <v>5</v>
      </c>
      <c r="H3219" s="1">
        <v>0</v>
      </c>
      <c r="I3219" s="1">
        <v>54</v>
      </c>
      <c r="J3219" s="1">
        <v>-18.928000000000001</v>
      </c>
      <c r="K3219" s="1">
        <v>-70.337000000000003</v>
      </c>
      <c r="L3219" s="1">
        <v>4.5999999999999996</v>
      </c>
      <c r="M3219" s="1">
        <v>36.9</v>
      </c>
      <c r="N3219" s="1">
        <v>-18.518740000000001</v>
      </c>
      <c r="O3219" s="1">
        <v>-70.179310000000001</v>
      </c>
      <c r="P3219" s="1">
        <v>251</v>
      </c>
      <c r="Q3219" s="1">
        <v>531</v>
      </c>
      <c r="R3219" s="7">
        <v>1.3</v>
      </c>
      <c r="S3219" s="1" t="s">
        <v>38</v>
      </c>
      <c r="T3219" s="1" t="s">
        <v>38</v>
      </c>
      <c r="U3219" s="1" t="s">
        <v>38</v>
      </c>
      <c r="V3219" s="1" t="s">
        <v>38</v>
      </c>
      <c r="W3219" s="1" t="s">
        <v>38</v>
      </c>
      <c r="X3219" s="1" t="s">
        <v>38</v>
      </c>
      <c r="Y3219" s="1">
        <v>48.256757757029447</v>
      </c>
      <c r="Z3219" s="1">
        <v>60.900833083141166</v>
      </c>
      <c r="AA3219" s="1">
        <v>60.900833083141166</v>
      </c>
      <c r="AB3219" s="1" t="s">
        <v>4015</v>
      </c>
      <c r="AC3219" s="3">
        <v>144</v>
      </c>
      <c r="AD3219" s="3">
        <f>_xlfn.XLOOKUP(B3219,EVENTOS!B:B,EVENTOS!M:M,"--",0,1)</f>
        <v>591</v>
      </c>
      <c r="AE3219" s="3">
        <v>1</v>
      </c>
      <c r="AF3219" s="12">
        <f>_xlfn.XLOOKUP(C3219,ESTACIONES!B:B,ESTACIONES!N:N,0,0,1)</f>
        <v>2.3785808183232593</v>
      </c>
      <c r="AG3219" t="e">
        <f>_xlfn.XLOOKUP(A3219,'L y W'!A:A,'L y W'!B:B,0,0,1)</f>
        <v>#N/A</v>
      </c>
      <c r="AH3219" t="e">
        <f>_xlfn.XLOOKUP(A3219,'L y W'!A:A,'L y W'!C:C,0,0,1)</f>
        <v>#N/A</v>
      </c>
    </row>
    <row r="3220" spans="1:34" x14ac:dyDescent="0.3">
      <c r="A3220" s="1">
        <v>606</v>
      </c>
      <c r="B3220" s="1" t="s">
        <v>4011</v>
      </c>
      <c r="C3220" s="1" t="s">
        <v>3397</v>
      </c>
      <c r="D3220" s="1">
        <v>2014</v>
      </c>
      <c r="E3220" s="1">
        <v>8</v>
      </c>
      <c r="F3220" s="1">
        <v>23</v>
      </c>
      <c r="G3220" s="1">
        <v>22</v>
      </c>
      <c r="H3220" s="1">
        <v>32</v>
      </c>
      <c r="I3220" s="1">
        <v>23</v>
      </c>
      <c r="J3220" s="1">
        <v>-32.737000000000002</v>
      </c>
      <c r="K3220" s="1">
        <v>-71.498000000000005</v>
      </c>
      <c r="L3220" s="1">
        <v>6.4</v>
      </c>
      <c r="M3220" s="1">
        <v>40.1</v>
      </c>
      <c r="N3220" s="1">
        <v>-33.493600000000001</v>
      </c>
      <c r="O3220" s="1">
        <v>-70.510199999999998</v>
      </c>
      <c r="P3220" s="1">
        <v>1087</v>
      </c>
      <c r="Q3220" s="1">
        <v>537</v>
      </c>
      <c r="R3220" s="7">
        <v>3.99</v>
      </c>
      <c r="S3220" s="1">
        <v>5</v>
      </c>
      <c r="T3220" s="1">
        <v>26</v>
      </c>
      <c r="U3220" s="1">
        <v>92</v>
      </c>
      <c r="V3220" s="1">
        <v>183</v>
      </c>
      <c r="W3220" s="1">
        <v>64</v>
      </c>
      <c r="X3220" s="1">
        <v>89</v>
      </c>
      <c r="Y3220" s="1">
        <v>124.66104274612103</v>
      </c>
      <c r="Z3220" s="1">
        <v>131.28878302258047</v>
      </c>
      <c r="AA3220" s="1">
        <v>122.8762969970703</v>
      </c>
      <c r="AB3220" s="1" t="s">
        <v>4016</v>
      </c>
      <c r="AC3220" s="3">
        <v>174</v>
      </c>
      <c r="AD3220" s="3">
        <f>_xlfn.XLOOKUP(B3220,EVENTOS!B:B,EVENTOS!M:M,"--",0,1)</f>
        <v>592</v>
      </c>
      <c r="AE3220" s="3">
        <v>1</v>
      </c>
      <c r="AF3220" s="12">
        <f>_xlfn.XLOOKUP(C3220,ESTACIONES!B:B,ESTACIONES!N:N,0,0,1)</f>
        <v>1.8445631229932109</v>
      </c>
      <c r="AG3220">
        <f>_xlfn.XLOOKUP(A3220,'L y W'!A:A,'L y W'!B:B,0,0,1)</f>
        <v>17.242490683416428</v>
      </c>
      <c r="AH3220">
        <f>_xlfn.XLOOKUP(A3220,'L y W'!A:A,'L y W'!C:C,0,0,1)</f>
        <v>13.031667784523005</v>
      </c>
    </row>
    <row r="3221" spans="1:34" x14ac:dyDescent="0.3">
      <c r="A3221" s="1">
        <v>6065</v>
      </c>
      <c r="B3221" s="1" t="s">
        <v>4017</v>
      </c>
      <c r="C3221" s="1" t="s">
        <v>93</v>
      </c>
      <c r="D3221" s="1">
        <v>2019</v>
      </c>
      <c r="E3221" s="1">
        <v>6</v>
      </c>
      <c r="F3221" s="1">
        <v>13</v>
      </c>
      <c r="G3221" s="1">
        <v>16</v>
      </c>
      <c r="H3221" s="1">
        <v>12</v>
      </c>
      <c r="I3221" s="1">
        <v>31</v>
      </c>
      <c r="J3221" s="1">
        <v>-28.808</v>
      </c>
      <c r="K3221" s="1">
        <v>-71.045000000000002</v>
      </c>
      <c r="L3221" s="1">
        <v>4.8</v>
      </c>
      <c r="M3221" s="1">
        <v>60.1</v>
      </c>
      <c r="N3221" s="1">
        <v>-29.877189999999999</v>
      </c>
      <c r="O3221" s="1">
        <v>-71.237870000000001</v>
      </c>
      <c r="P3221" s="1">
        <v>0</v>
      </c>
      <c r="Q3221" s="1">
        <v>399</v>
      </c>
      <c r="R3221" s="7">
        <v>1.18</v>
      </c>
      <c r="S3221" s="1" t="s">
        <v>38</v>
      </c>
      <c r="T3221" s="1" t="s">
        <v>38</v>
      </c>
      <c r="U3221" s="1" t="s">
        <v>38</v>
      </c>
      <c r="V3221" s="1" t="s">
        <v>38</v>
      </c>
      <c r="W3221" s="1" t="s">
        <v>38</v>
      </c>
      <c r="X3221" s="1" t="s">
        <v>38</v>
      </c>
      <c r="Y3221" s="1">
        <v>119.98157017925625</v>
      </c>
      <c r="Z3221" s="1">
        <v>134.19235143136808</v>
      </c>
      <c r="AA3221" s="1">
        <v>134.19235143136808</v>
      </c>
      <c r="AB3221" s="1" t="s">
        <v>4018</v>
      </c>
      <c r="AC3221" s="3">
        <v>16</v>
      </c>
      <c r="AD3221" s="3">
        <f>_xlfn.XLOOKUP(B3221,EVENTOS!B:B,EVENTOS!M:M,"--",0,1)</f>
        <v>593</v>
      </c>
      <c r="AE3221" s="3">
        <v>2</v>
      </c>
      <c r="AF3221" s="12">
        <f>_xlfn.XLOOKUP(C3221,ESTACIONES!B:B,ESTACIONES!N:N,0,0,1)</f>
        <v>2.8226612561991336</v>
      </c>
      <c r="AG3221" t="e">
        <f>_xlfn.XLOOKUP(A3221,'L y W'!A:A,'L y W'!B:B,0,0,1)</f>
        <v>#N/A</v>
      </c>
      <c r="AH3221" t="e">
        <f>_xlfn.XLOOKUP(A3221,'L y W'!A:A,'L y W'!C:C,0,0,1)</f>
        <v>#N/A</v>
      </c>
    </row>
    <row r="3222" spans="1:34" x14ac:dyDescent="0.3">
      <c r="A3222" s="1">
        <v>607</v>
      </c>
      <c r="B3222" s="1" t="s">
        <v>4011</v>
      </c>
      <c r="C3222" s="1" t="s">
        <v>145</v>
      </c>
      <c r="D3222" s="1">
        <v>2014</v>
      </c>
      <c r="E3222" s="1">
        <v>8</v>
      </c>
      <c r="F3222" s="1">
        <v>23</v>
      </c>
      <c r="G3222" s="1">
        <v>22</v>
      </c>
      <c r="H3222" s="1">
        <v>32</v>
      </c>
      <c r="I3222" s="1">
        <v>23</v>
      </c>
      <c r="J3222" s="1">
        <v>-32.737000000000002</v>
      </c>
      <c r="K3222" s="1">
        <v>-71.498000000000005</v>
      </c>
      <c r="L3222" s="1">
        <v>6.4</v>
      </c>
      <c r="M3222" s="1">
        <v>40.1</v>
      </c>
      <c r="N3222" s="1">
        <v>-33.472777999999998</v>
      </c>
      <c r="O3222" s="1">
        <v>-70.659722000000002</v>
      </c>
      <c r="P3222" s="1">
        <v>0</v>
      </c>
      <c r="Q3222" s="1">
        <v>724</v>
      </c>
      <c r="R3222" s="7">
        <v>2.3062499999999999</v>
      </c>
      <c r="S3222" s="1">
        <v>5</v>
      </c>
      <c r="T3222" s="1">
        <v>26</v>
      </c>
      <c r="U3222" s="1">
        <v>92</v>
      </c>
      <c r="V3222" s="1">
        <v>183</v>
      </c>
      <c r="W3222" s="1">
        <v>64</v>
      </c>
      <c r="X3222" s="1">
        <v>89</v>
      </c>
      <c r="Y3222" s="1">
        <v>113.05449455720911</v>
      </c>
      <c r="Z3222" s="1">
        <v>119.95552817434478</v>
      </c>
      <c r="AA3222" s="1">
        <v>111.8127365112305</v>
      </c>
      <c r="AB3222" s="1" t="s">
        <v>4019</v>
      </c>
      <c r="AC3222" s="3">
        <v>25</v>
      </c>
      <c r="AD3222" s="3">
        <f>_xlfn.XLOOKUP(B3222,EVENTOS!B:B,EVENTOS!M:M,"--",0,1)</f>
        <v>592</v>
      </c>
      <c r="AE3222" s="3">
        <v>1</v>
      </c>
      <c r="AF3222" s="12">
        <f>_xlfn.XLOOKUP(C3222,ESTACIONES!B:B,ESTACIONES!N:N,0,0,1)</f>
        <v>2.0081271309843447</v>
      </c>
      <c r="AG3222">
        <f>_xlfn.XLOOKUP(A3222,'L y W'!A:A,'L y W'!B:B,0,0,1)</f>
        <v>17.242490683416428</v>
      </c>
      <c r="AH3222">
        <f>_xlfn.XLOOKUP(A3222,'L y W'!A:A,'L y W'!C:C,0,0,1)</f>
        <v>13.031667784523005</v>
      </c>
    </row>
    <row r="3223" spans="1:34" x14ac:dyDescent="0.3">
      <c r="A3223" s="1">
        <v>6070</v>
      </c>
      <c r="B3223" s="1" t="s">
        <v>4020</v>
      </c>
      <c r="C3223" s="1" t="s">
        <v>43</v>
      </c>
      <c r="D3223" s="1">
        <v>2019</v>
      </c>
      <c r="E3223" s="1">
        <v>6</v>
      </c>
      <c r="F3223" s="1">
        <v>13</v>
      </c>
      <c r="G3223" s="1">
        <v>22</v>
      </c>
      <c r="H3223" s="1">
        <v>50</v>
      </c>
      <c r="I3223" s="1">
        <v>11</v>
      </c>
      <c r="J3223" s="1">
        <v>-30.44</v>
      </c>
      <c r="K3223" s="1">
        <v>-71.334000000000003</v>
      </c>
      <c r="L3223" s="1">
        <v>4.9000000000000004</v>
      </c>
      <c r="M3223" s="1">
        <v>54.8</v>
      </c>
      <c r="N3223" s="1">
        <v>-30.23387</v>
      </c>
      <c r="O3223" s="1">
        <v>-71.081590000000006</v>
      </c>
      <c r="P3223" s="1">
        <v>1032</v>
      </c>
      <c r="Q3223" s="1">
        <v>517</v>
      </c>
      <c r="R3223" s="7">
        <v>6.5</v>
      </c>
      <c r="S3223" s="1">
        <v>2</v>
      </c>
      <c r="T3223" s="1">
        <v>37</v>
      </c>
      <c r="U3223" s="1">
        <v>105</v>
      </c>
      <c r="V3223" s="1">
        <v>164</v>
      </c>
      <c r="W3223" s="1">
        <v>55</v>
      </c>
      <c r="X3223" s="1">
        <v>79</v>
      </c>
      <c r="Y3223" s="1">
        <v>33.335816515762239</v>
      </c>
      <c r="Z3223" s="1">
        <v>65.026832052411763</v>
      </c>
      <c r="AA3223" s="1">
        <v>64.133613586425781</v>
      </c>
      <c r="AB3223" s="1" t="s">
        <v>4021</v>
      </c>
      <c r="AC3223" s="3">
        <v>5</v>
      </c>
      <c r="AD3223" s="3">
        <f>_xlfn.XLOOKUP(B3223,EVENTOS!B:B,EVENTOS!M:M,"--",0,1)</f>
        <v>594</v>
      </c>
      <c r="AE3223" s="3">
        <v>1</v>
      </c>
      <c r="AF3223" s="12">
        <f>_xlfn.XLOOKUP(C3223,ESTACIONES!B:B,ESTACIONES!N:N,0,0,1)</f>
        <v>2.335647305457484</v>
      </c>
      <c r="AG3223">
        <f>_xlfn.XLOOKUP(A3223,'L y W'!A:A,'L y W'!B:B,0,0,1)</f>
        <v>0</v>
      </c>
      <c r="AH3223">
        <f>_xlfn.XLOOKUP(A3223,'L y W'!A:A,'L y W'!C:C,0,0,1)</f>
        <v>0</v>
      </c>
    </row>
    <row r="3224" spans="1:34" x14ac:dyDescent="0.3">
      <c r="A3224" s="1">
        <v>6073</v>
      </c>
      <c r="B3224" s="1" t="s">
        <v>4020</v>
      </c>
      <c r="C3224" s="1" t="s">
        <v>3033</v>
      </c>
      <c r="D3224" s="1">
        <v>2019</v>
      </c>
      <c r="E3224" s="1">
        <v>6</v>
      </c>
      <c r="F3224" s="1">
        <v>13</v>
      </c>
      <c r="G3224" s="1">
        <v>22</v>
      </c>
      <c r="H3224" s="1">
        <v>50</v>
      </c>
      <c r="I3224" s="1">
        <v>11</v>
      </c>
      <c r="J3224" s="1">
        <v>-30.44</v>
      </c>
      <c r="K3224" s="1">
        <v>-71.334000000000003</v>
      </c>
      <c r="L3224" s="1">
        <v>4.9000000000000004</v>
      </c>
      <c r="M3224" s="1">
        <v>54.8</v>
      </c>
      <c r="N3224" s="1">
        <v>-29.87914</v>
      </c>
      <c r="O3224" s="1">
        <v>-71.271379999999994</v>
      </c>
      <c r="P3224" s="1">
        <v>34</v>
      </c>
      <c r="Q3224" s="1">
        <v>281</v>
      </c>
      <c r="R3224" s="7">
        <v>1.3</v>
      </c>
      <c r="S3224" s="1">
        <v>2</v>
      </c>
      <c r="T3224" s="1">
        <v>37</v>
      </c>
      <c r="U3224" s="1">
        <v>105</v>
      </c>
      <c r="V3224" s="1">
        <v>164</v>
      </c>
      <c r="W3224" s="1">
        <v>55</v>
      </c>
      <c r="X3224" s="1">
        <v>79</v>
      </c>
      <c r="Y3224" s="1">
        <v>62.466156727483735</v>
      </c>
      <c r="Z3224" s="1">
        <v>83.119121099194501</v>
      </c>
      <c r="AA3224" s="1">
        <v>83.096343994140625</v>
      </c>
      <c r="AB3224" s="1" t="s">
        <v>4022</v>
      </c>
      <c r="AC3224" s="3">
        <v>167</v>
      </c>
      <c r="AD3224" s="3">
        <f>_xlfn.XLOOKUP(B3224,EVENTOS!B:B,EVENTOS!M:M,"--",0,1)</f>
        <v>594</v>
      </c>
      <c r="AE3224" s="3">
        <v>1</v>
      </c>
      <c r="AF3224" s="12">
        <f>_xlfn.XLOOKUP(C3224,ESTACIONES!B:B,ESTACIONES!N:N,0,0,1)</f>
        <v>5.5979427813837539</v>
      </c>
      <c r="AG3224">
        <f>_xlfn.XLOOKUP(A3224,'L y W'!A:A,'L y W'!B:B,0,0,1)</f>
        <v>0</v>
      </c>
      <c r="AH3224">
        <f>_xlfn.XLOOKUP(A3224,'L y W'!A:A,'L y W'!C:C,0,0,1)</f>
        <v>0</v>
      </c>
    </row>
    <row r="3225" spans="1:34" x14ac:dyDescent="0.3">
      <c r="A3225" s="1">
        <v>6075</v>
      </c>
      <c r="B3225" s="1" t="s">
        <v>4020</v>
      </c>
      <c r="C3225" s="1" t="s">
        <v>53</v>
      </c>
      <c r="D3225" s="1">
        <v>2019</v>
      </c>
      <c r="E3225" s="1">
        <v>6</v>
      </c>
      <c r="F3225" s="1">
        <v>13</v>
      </c>
      <c r="G3225" s="1">
        <v>22</v>
      </c>
      <c r="H3225" s="1">
        <v>50</v>
      </c>
      <c r="I3225" s="1">
        <v>11</v>
      </c>
      <c r="J3225" s="1">
        <v>-30.44</v>
      </c>
      <c r="K3225" s="1">
        <v>-71.334000000000003</v>
      </c>
      <c r="L3225" s="1">
        <v>4.9000000000000004</v>
      </c>
      <c r="M3225" s="1">
        <v>54.8</v>
      </c>
      <c r="N3225" s="1">
        <v>-30.258980000000001</v>
      </c>
      <c r="O3225" s="1">
        <v>-71.490459999999999</v>
      </c>
      <c r="P3225" s="1">
        <v>10</v>
      </c>
      <c r="Q3225" s="1">
        <v>364</v>
      </c>
      <c r="R3225" s="7">
        <v>1.87</v>
      </c>
      <c r="S3225" s="1">
        <v>2</v>
      </c>
      <c r="T3225" s="1">
        <v>37</v>
      </c>
      <c r="U3225" s="1">
        <v>105</v>
      </c>
      <c r="V3225" s="1">
        <v>164</v>
      </c>
      <c r="W3225" s="1">
        <v>55</v>
      </c>
      <c r="X3225" s="1">
        <v>79</v>
      </c>
      <c r="Y3225" s="1">
        <v>25.079895338194785</v>
      </c>
      <c r="Z3225" s="1">
        <v>60.275511197955041</v>
      </c>
      <c r="AA3225" s="1">
        <v>60.263134002685547</v>
      </c>
      <c r="AB3225" s="1" t="s">
        <v>4023</v>
      </c>
      <c r="AC3225" s="3">
        <v>9</v>
      </c>
      <c r="AD3225" s="3">
        <f>_xlfn.XLOOKUP(B3225,EVENTOS!B:B,EVENTOS!M:M,"--",0,1)</f>
        <v>594</v>
      </c>
      <c r="AE3225" s="3">
        <v>1</v>
      </c>
      <c r="AF3225" s="12">
        <f>_xlfn.XLOOKUP(C3225,ESTACIONES!B:B,ESTACIONES!N:N,0,0,1)</f>
        <v>4.3052866245068095</v>
      </c>
      <c r="AG3225">
        <f>_xlfn.XLOOKUP(A3225,'L y W'!A:A,'L y W'!B:B,0,0,1)</f>
        <v>0</v>
      </c>
      <c r="AH3225">
        <f>_xlfn.XLOOKUP(A3225,'L y W'!A:A,'L y W'!C:C,0,0,1)</f>
        <v>0</v>
      </c>
    </row>
    <row r="3226" spans="1:34" x14ac:dyDescent="0.3">
      <c r="A3226" s="1">
        <v>6079</v>
      </c>
      <c r="B3226" s="1" t="s">
        <v>4024</v>
      </c>
      <c r="C3226" s="1" t="s">
        <v>93</v>
      </c>
      <c r="D3226" s="1">
        <v>2019</v>
      </c>
      <c r="E3226" s="1">
        <v>6</v>
      </c>
      <c r="F3226" s="1">
        <v>14</v>
      </c>
      <c r="G3226" s="1">
        <v>0</v>
      </c>
      <c r="H3226" s="1">
        <v>19</v>
      </c>
      <c r="I3226" s="1">
        <v>11</v>
      </c>
      <c r="J3226" s="1">
        <v>-30.082000000000001</v>
      </c>
      <c r="K3226" s="1">
        <v>-72.197000000000003</v>
      </c>
      <c r="L3226" s="1">
        <v>6.3</v>
      </c>
      <c r="M3226" s="1">
        <v>37.1</v>
      </c>
      <c r="N3226" s="1">
        <v>-29.877189999999999</v>
      </c>
      <c r="O3226" s="1">
        <v>-71.237870000000001</v>
      </c>
      <c r="P3226" s="1">
        <v>0</v>
      </c>
      <c r="Q3226" s="1">
        <v>399</v>
      </c>
      <c r="R3226" s="7">
        <v>1.18</v>
      </c>
      <c r="S3226" s="1">
        <v>1</v>
      </c>
      <c r="T3226" s="1">
        <v>21</v>
      </c>
      <c r="U3226" s="1">
        <v>88</v>
      </c>
      <c r="V3226" s="1">
        <v>183</v>
      </c>
      <c r="W3226" s="1">
        <v>69</v>
      </c>
      <c r="X3226" s="1">
        <v>91</v>
      </c>
      <c r="Y3226" s="1">
        <v>95.305169021616621</v>
      </c>
      <c r="Z3226" s="1">
        <v>102.27162481470074</v>
      </c>
      <c r="AA3226" s="1">
        <v>96.502716064453125</v>
      </c>
      <c r="AB3226" s="1" t="s">
        <v>4025</v>
      </c>
      <c r="AC3226" s="3">
        <v>16</v>
      </c>
      <c r="AD3226" s="3">
        <f>_xlfn.XLOOKUP(B3226,EVENTOS!B:B,EVENTOS!M:M,"--",0,1)</f>
        <v>595</v>
      </c>
      <c r="AE3226" s="3">
        <v>1</v>
      </c>
      <c r="AF3226" s="12">
        <f>_xlfn.XLOOKUP(C3226,ESTACIONES!B:B,ESTACIONES!N:N,0,0,1)</f>
        <v>2.8226612561991336</v>
      </c>
      <c r="AG3226">
        <f>_xlfn.XLOOKUP(A3226,'L y W'!A:A,'L y W'!B:B,0,0,1)</f>
        <v>14.969248567600362</v>
      </c>
      <c r="AH3226">
        <f>_xlfn.XLOOKUP(A3226,'L y W'!A:A,'L y W'!C:C,0,0,1)</f>
        <v>11.789625232437857</v>
      </c>
    </row>
    <row r="3227" spans="1:34" x14ac:dyDescent="0.3">
      <c r="A3227" s="1">
        <v>6081</v>
      </c>
      <c r="B3227" s="1" t="s">
        <v>4024</v>
      </c>
      <c r="C3227" s="1" t="s">
        <v>107</v>
      </c>
      <c r="D3227" s="1">
        <v>2019</v>
      </c>
      <c r="E3227" s="1">
        <v>6</v>
      </c>
      <c r="F3227" s="1">
        <v>14</v>
      </c>
      <c r="G3227" s="1">
        <v>0</v>
      </c>
      <c r="H3227" s="1">
        <v>19</v>
      </c>
      <c r="I3227" s="1">
        <v>11</v>
      </c>
      <c r="J3227" s="1">
        <v>-30.082000000000001</v>
      </c>
      <c r="K3227" s="1">
        <v>-72.197000000000003</v>
      </c>
      <c r="L3227" s="1">
        <v>6.3</v>
      </c>
      <c r="M3227" s="1">
        <v>37.1</v>
      </c>
      <c r="N3227" s="1">
        <v>-29.510639999999999</v>
      </c>
      <c r="O3227" s="1">
        <v>-71.200360000000003</v>
      </c>
      <c r="P3227" s="1">
        <v>0</v>
      </c>
      <c r="Q3227" s="1">
        <v>576</v>
      </c>
      <c r="R3227" s="7">
        <v>5.77</v>
      </c>
      <c r="S3227" s="1">
        <v>1</v>
      </c>
      <c r="T3227" s="1">
        <v>21</v>
      </c>
      <c r="U3227" s="1">
        <v>88</v>
      </c>
      <c r="V3227" s="1">
        <v>183</v>
      </c>
      <c r="W3227" s="1">
        <v>69</v>
      </c>
      <c r="X3227" s="1">
        <v>91</v>
      </c>
      <c r="Y3227" s="1">
        <v>115.30788666065999</v>
      </c>
      <c r="Z3227" s="1">
        <v>121.12934708875306</v>
      </c>
      <c r="AA3227" s="1">
        <v>113.3556671142578</v>
      </c>
      <c r="AB3227" s="1" t="s">
        <v>4026</v>
      </c>
      <c r="AC3227" s="3">
        <v>19</v>
      </c>
      <c r="AD3227" s="3">
        <f>_xlfn.XLOOKUP(B3227,EVENTOS!B:B,EVENTOS!M:M,"--",0,1)</f>
        <v>595</v>
      </c>
      <c r="AE3227" s="3">
        <v>1</v>
      </c>
      <c r="AF3227" s="12">
        <f>_xlfn.XLOOKUP(C3227,ESTACIONES!B:B,ESTACIONES!N:N,0,0,1)</f>
        <v>3.0510064704910347</v>
      </c>
      <c r="AG3227">
        <f>_xlfn.XLOOKUP(A3227,'L y W'!A:A,'L y W'!B:B,0,0,1)</f>
        <v>14.969248567600362</v>
      </c>
      <c r="AH3227">
        <f>_xlfn.XLOOKUP(A3227,'L y W'!A:A,'L y W'!C:C,0,0,1)</f>
        <v>11.789625232437857</v>
      </c>
    </row>
    <row r="3228" spans="1:34" x14ac:dyDescent="0.3">
      <c r="A3228" s="1">
        <v>6082</v>
      </c>
      <c r="B3228" s="1" t="s">
        <v>4024</v>
      </c>
      <c r="C3228" s="1" t="s">
        <v>43</v>
      </c>
      <c r="D3228" s="1">
        <v>2019</v>
      </c>
      <c r="E3228" s="1">
        <v>6</v>
      </c>
      <c r="F3228" s="1">
        <v>14</v>
      </c>
      <c r="G3228" s="1">
        <v>0</v>
      </c>
      <c r="H3228" s="1">
        <v>19</v>
      </c>
      <c r="I3228" s="1">
        <v>11</v>
      </c>
      <c r="J3228" s="1">
        <v>-30.082000000000001</v>
      </c>
      <c r="K3228" s="1">
        <v>-72.197000000000003</v>
      </c>
      <c r="L3228" s="1">
        <v>6.3</v>
      </c>
      <c r="M3228" s="1">
        <v>37.1</v>
      </c>
      <c r="N3228" s="1">
        <v>-30.23387</v>
      </c>
      <c r="O3228" s="1">
        <v>-71.081590000000006</v>
      </c>
      <c r="P3228" s="1">
        <v>1032</v>
      </c>
      <c r="Q3228" s="1">
        <v>517</v>
      </c>
      <c r="R3228" s="7">
        <v>6.5</v>
      </c>
      <c r="S3228" s="1">
        <v>1</v>
      </c>
      <c r="T3228" s="1">
        <v>21</v>
      </c>
      <c r="U3228" s="1">
        <v>88</v>
      </c>
      <c r="V3228" s="1">
        <v>183</v>
      </c>
      <c r="W3228" s="1">
        <v>69</v>
      </c>
      <c r="X3228" s="1">
        <v>91</v>
      </c>
      <c r="Y3228" s="1">
        <v>108.76136691510038</v>
      </c>
      <c r="Z3228" s="1">
        <v>115.25226400050063</v>
      </c>
      <c r="AA3228" s="1">
        <v>109.82215881347661</v>
      </c>
      <c r="AB3228" s="1" t="s">
        <v>4027</v>
      </c>
      <c r="AC3228" s="3">
        <v>5</v>
      </c>
      <c r="AD3228" s="3">
        <f>_xlfn.XLOOKUP(B3228,EVENTOS!B:B,EVENTOS!M:M,"--",0,1)</f>
        <v>595</v>
      </c>
      <c r="AE3228" s="3">
        <v>1</v>
      </c>
      <c r="AF3228" s="12">
        <f>_xlfn.XLOOKUP(C3228,ESTACIONES!B:B,ESTACIONES!N:N,0,0,1)</f>
        <v>2.335647305457484</v>
      </c>
      <c r="AG3228">
        <f>_xlfn.XLOOKUP(A3228,'L y W'!A:A,'L y W'!B:B,0,0,1)</f>
        <v>14.969248567600362</v>
      </c>
      <c r="AH3228">
        <f>_xlfn.XLOOKUP(A3228,'L y W'!A:A,'L y W'!C:C,0,0,1)</f>
        <v>11.789625232437857</v>
      </c>
    </row>
    <row r="3229" spans="1:34" x14ac:dyDescent="0.3">
      <c r="A3229" s="1">
        <v>6083</v>
      </c>
      <c r="B3229" s="1" t="s">
        <v>4024</v>
      </c>
      <c r="C3229" s="1" t="s">
        <v>47</v>
      </c>
      <c r="D3229" s="1">
        <v>2019</v>
      </c>
      <c r="E3229" s="1">
        <v>6</v>
      </c>
      <c r="F3229" s="1">
        <v>14</v>
      </c>
      <c r="G3229" s="1">
        <v>0</v>
      </c>
      <c r="H3229" s="1">
        <v>19</v>
      </c>
      <c r="I3229" s="1">
        <v>11</v>
      </c>
      <c r="J3229" s="1">
        <v>-30.082000000000001</v>
      </c>
      <c r="K3229" s="1">
        <v>-72.197000000000003</v>
      </c>
      <c r="L3229" s="1">
        <v>6.3</v>
      </c>
      <c r="M3229" s="1">
        <v>37.1</v>
      </c>
      <c r="N3229" s="1">
        <v>-30.696472</v>
      </c>
      <c r="O3229" s="1">
        <v>-70.958888999999999</v>
      </c>
      <c r="P3229" s="1">
        <v>0</v>
      </c>
      <c r="Q3229" s="1">
        <v>402</v>
      </c>
      <c r="R3229" s="7">
        <v>3.22</v>
      </c>
      <c r="S3229" s="1">
        <v>1</v>
      </c>
      <c r="T3229" s="1">
        <v>21</v>
      </c>
      <c r="U3229" s="1">
        <v>88</v>
      </c>
      <c r="V3229" s="1">
        <v>183</v>
      </c>
      <c r="W3229" s="1">
        <v>69</v>
      </c>
      <c r="X3229" s="1">
        <v>91</v>
      </c>
      <c r="Y3229" s="1">
        <v>137.10919064704771</v>
      </c>
      <c r="Z3229" s="1">
        <v>142.03992452788924</v>
      </c>
      <c r="AA3229" s="1">
        <v>134.8958740234375</v>
      </c>
      <c r="AB3229" s="1" t="s">
        <v>4028</v>
      </c>
      <c r="AC3229" s="3">
        <v>6</v>
      </c>
      <c r="AD3229" s="3">
        <f>_xlfn.XLOOKUP(B3229,EVENTOS!B:B,EVENTOS!M:M,"--",0,1)</f>
        <v>595</v>
      </c>
      <c r="AE3229" s="3">
        <v>1</v>
      </c>
      <c r="AF3229" s="12">
        <f>_xlfn.XLOOKUP(C3229,ESTACIONES!B:B,ESTACIONES!N:N,0,0,1)</f>
        <v>2.3463047993698694</v>
      </c>
      <c r="AG3229">
        <f>_xlfn.XLOOKUP(A3229,'L y W'!A:A,'L y W'!B:B,0,0,1)</f>
        <v>14.969248567600362</v>
      </c>
      <c r="AH3229">
        <f>_xlfn.XLOOKUP(A3229,'L y W'!A:A,'L y W'!C:C,0,0,1)</f>
        <v>11.789625232437857</v>
      </c>
    </row>
    <row r="3230" spans="1:34" x14ac:dyDescent="0.3">
      <c r="A3230" s="1">
        <v>6084</v>
      </c>
      <c r="B3230" s="1" t="s">
        <v>4024</v>
      </c>
      <c r="C3230" s="1" t="s">
        <v>524</v>
      </c>
      <c r="D3230" s="1">
        <v>2019</v>
      </c>
      <c r="E3230" s="1">
        <v>6</v>
      </c>
      <c r="F3230" s="1">
        <v>14</v>
      </c>
      <c r="G3230" s="1">
        <v>0</v>
      </c>
      <c r="H3230" s="1">
        <v>19</v>
      </c>
      <c r="I3230" s="1">
        <v>11</v>
      </c>
      <c r="J3230" s="1">
        <v>-30.082000000000001</v>
      </c>
      <c r="K3230" s="1">
        <v>-72.197000000000003</v>
      </c>
      <c r="L3230" s="1">
        <v>6.3</v>
      </c>
      <c r="M3230" s="1">
        <v>37.1</v>
      </c>
      <c r="N3230" s="1">
        <v>-30.579305999999999</v>
      </c>
      <c r="O3230" s="1">
        <v>-71.494556000000003</v>
      </c>
      <c r="P3230" s="1">
        <v>203</v>
      </c>
      <c r="Q3230" s="1">
        <v>505</v>
      </c>
      <c r="R3230" s="7">
        <v>1.75</v>
      </c>
      <c r="S3230" s="1">
        <v>1</v>
      </c>
      <c r="T3230" s="1">
        <v>21</v>
      </c>
      <c r="U3230" s="1">
        <v>88</v>
      </c>
      <c r="V3230" s="1">
        <v>183</v>
      </c>
      <c r="W3230" s="1">
        <v>69</v>
      </c>
      <c r="X3230" s="1">
        <v>91</v>
      </c>
      <c r="Y3230" s="1">
        <v>87.19140195542596</v>
      </c>
      <c r="Z3230" s="1">
        <v>94.835934033216859</v>
      </c>
      <c r="AA3230" s="1">
        <v>87.669837951660156</v>
      </c>
      <c r="AB3230" s="1" t="s">
        <v>4029</v>
      </c>
      <c r="AC3230" s="3">
        <v>59</v>
      </c>
      <c r="AD3230" s="3">
        <f>_xlfn.XLOOKUP(B3230,EVENTOS!B:B,EVENTOS!M:M,"--",0,1)</f>
        <v>595</v>
      </c>
      <c r="AE3230" s="3">
        <v>1</v>
      </c>
      <c r="AF3230" s="12">
        <f>_xlfn.XLOOKUP(C3230,ESTACIONES!B:B,ESTACIONES!N:N,0,0,1)</f>
        <v>2.4467954161962564</v>
      </c>
      <c r="AG3230">
        <f>_xlfn.XLOOKUP(A3230,'L y W'!A:A,'L y W'!B:B,0,0,1)</f>
        <v>14.969248567600362</v>
      </c>
      <c r="AH3230">
        <f>_xlfn.XLOOKUP(A3230,'L y W'!A:A,'L y W'!C:C,0,0,1)</f>
        <v>11.789625232437857</v>
      </c>
    </row>
    <row r="3231" spans="1:34" x14ac:dyDescent="0.3">
      <c r="A3231" s="1">
        <v>6087</v>
      </c>
      <c r="B3231" s="1" t="s">
        <v>4024</v>
      </c>
      <c r="C3231" s="1" t="s">
        <v>3033</v>
      </c>
      <c r="D3231" s="1">
        <v>2019</v>
      </c>
      <c r="E3231" s="1">
        <v>6</v>
      </c>
      <c r="F3231" s="1">
        <v>14</v>
      </c>
      <c r="G3231" s="1">
        <v>0</v>
      </c>
      <c r="H3231" s="1">
        <v>19</v>
      </c>
      <c r="I3231" s="1">
        <v>11</v>
      </c>
      <c r="J3231" s="1">
        <v>-30.082000000000001</v>
      </c>
      <c r="K3231" s="1">
        <v>-72.197000000000003</v>
      </c>
      <c r="L3231" s="1">
        <v>6.3</v>
      </c>
      <c r="M3231" s="1">
        <v>37.1</v>
      </c>
      <c r="N3231" s="1">
        <v>-29.87914</v>
      </c>
      <c r="O3231" s="1">
        <v>-71.271379999999994</v>
      </c>
      <c r="P3231" s="1">
        <v>34</v>
      </c>
      <c r="Q3231" s="1">
        <v>281</v>
      </c>
      <c r="R3231" s="7">
        <v>1.3</v>
      </c>
      <c r="S3231" s="1">
        <v>1</v>
      </c>
      <c r="T3231" s="1">
        <v>21</v>
      </c>
      <c r="U3231" s="1">
        <v>88</v>
      </c>
      <c r="V3231" s="1">
        <v>183</v>
      </c>
      <c r="W3231" s="1">
        <v>69</v>
      </c>
      <c r="X3231" s="1">
        <v>91</v>
      </c>
      <c r="Y3231" s="1">
        <v>92.113750359532148</v>
      </c>
      <c r="Z3231" s="1">
        <v>99.317052721565446</v>
      </c>
      <c r="AA3231" s="1">
        <v>93.571243286132813</v>
      </c>
      <c r="AB3231" s="1" t="s">
        <v>4030</v>
      </c>
      <c r="AC3231" s="3">
        <v>167</v>
      </c>
      <c r="AD3231" s="3">
        <f>_xlfn.XLOOKUP(B3231,EVENTOS!B:B,EVENTOS!M:M,"--",0,1)</f>
        <v>595</v>
      </c>
      <c r="AE3231" s="3">
        <v>1</v>
      </c>
      <c r="AF3231" s="12">
        <f>_xlfn.XLOOKUP(C3231,ESTACIONES!B:B,ESTACIONES!N:N,0,0,1)</f>
        <v>5.5979427813837539</v>
      </c>
      <c r="AG3231">
        <f>_xlfn.XLOOKUP(A3231,'L y W'!A:A,'L y W'!B:B,0,0,1)</f>
        <v>14.969248567600362</v>
      </c>
      <c r="AH3231">
        <f>_xlfn.XLOOKUP(A3231,'L y W'!A:A,'L y W'!C:C,0,0,1)</f>
        <v>11.789625232437857</v>
      </c>
    </row>
    <row r="3232" spans="1:34" x14ac:dyDescent="0.3">
      <c r="A3232" s="1">
        <v>6088</v>
      </c>
      <c r="B3232" s="1" t="s">
        <v>4024</v>
      </c>
      <c r="C3232" s="1" t="s">
        <v>132</v>
      </c>
      <c r="D3232" s="1">
        <v>2019</v>
      </c>
      <c r="E3232" s="1">
        <v>6</v>
      </c>
      <c r="F3232" s="1">
        <v>14</v>
      </c>
      <c r="G3232" s="1">
        <v>0</v>
      </c>
      <c r="H3232" s="1">
        <v>19</v>
      </c>
      <c r="I3232" s="1">
        <v>11</v>
      </c>
      <c r="J3232" s="1">
        <v>-30.082000000000001</v>
      </c>
      <c r="K3232" s="1">
        <v>-72.197000000000003</v>
      </c>
      <c r="L3232" s="1">
        <v>6.3</v>
      </c>
      <c r="M3232" s="1">
        <v>37.1</v>
      </c>
      <c r="N3232" s="1">
        <v>-30.09348</v>
      </c>
      <c r="O3232" s="1">
        <v>-71.368930000000006</v>
      </c>
      <c r="P3232" s="1">
        <v>71</v>
      </c>
      <c r="Q3232" s="1">
        <v>1106</v>
      </c>
      <c r="R3232" s="7">
        <v>11.015885416666666</v>
      </c>
      <c r="S3232" s="1">
        <v>1</v>
      </c>
      <c r="T3232" s="1">
        <v>21</v>
      </c>
      <c r="U3232" s="1">
        <v>88</v>
      </c>
      <c r="V3232" s="1">
        <v>183</v>
      </c>
      <c r="W3232" s="1">
        <v>69</v>
      </c>
      <c r="X3232" s="1">
        <v>91</v>
      </c>
      <c r="Y3232" s="1">
        <v>79.83698472059568</v>
      </c>
      <c r="Z3232" s="1">
        <v>88.066039823967486</v>
      </c>
      <c r="AA3232" s="1">
        <v>84.048851013183594</v>
      </c>
      <c r="AB3232" s="1" t="s">
        <v>4031</v>
      </c>
      <c r="AC3232" s="3">
        <v>22</v>
      </c>
      <c r="AD3232" s="3">
        <f>_xlfn.XLOOKUP(B3232,EVENTOS!B:B,EVENTOS!M:M,"--",0,1)</f>
        <v>595</v>
      </c>
      <c r="AE3232" s="3">
        <v>1</v>
      </c>
      <c r="AF3232" s="12">
        <f>_xlfn.XLOOKUP(C3232,ESTACIONES!B:B,ESTACIONES!N:N,0,0,1)</f>
        <v>2.4171959038897288</v>
      </c>
      <c r="AG3232">
        <f>_xlfn.XLOOKUP(A3232,'L y W'!A:A,'L y W'!B:B,0,0,1)</f>
        <v>14.969248567600362</v>
      </c>
      <c r="AH3232">
        <f>_xlfn.XLOOKUP(A3232,'L y W'!A:A,'L y W'!C:C,0,0,1)</f>
        <v>11.789625232437857</v>
      </c>
    </row>
    <row r="3233" spans="1:34" x14ac:dyDescent="0.3">
      <c r="A3233" s="1">
        <v>6089</v>
      </c>
      <c r="B3233" s="1" t="s">
        <v>4024</v>
      </c>
      <c r="C3233" s="1" t="s">
        <v>99</v>
      </c>
      <c r="D3233" s="1">
        <v>2019</v>
      </c>
      <c r="E3233" s="1">
        <v>6</v>
      </c>
      <c r="F3233" s="1">
        <v>14</v>
      </c>
      <c r="G3233" s="1">
        <v>0</v>
      </c>
      <c r="H3233" s="1">
        <v>19</v>
      </c>
      <c r="I3233" s="1">
        <v>11</v>
      </c>
      <c r="J3233" s="1">
        <v>-30.082000000000001</v>
      </c>
      <c r="K3233" s="1">
        <v>-72.197000000000003</v>
      </c>
      <c r="L3233" s="1">
        <v>6.3</v>
      </c>
      <c r="M3233" s="1">
        <v>37.1</v>
      </c>
      <c r="N3233" s="1">
        <v>-29.965509999999998</v>
      </c>
      <c r="O3233" s="1">
        <v>-71.351110000000006</v>
      </c>
      <c r="P3233" s="1">
        <v>36</v>
      </c>
      <c r="Q3233" s="1">
        <v>1228</v>
      </c>
      <c r="R3233" s="7">
        <v>6.4838235294117661</v>
      </c>
      <c r="S3233" s="1">
        <v>1</v>
      </c>
      <c r="T3233" s="1">
        <v>21</v>
      </c>
      <c r="U3233" s="1">
        <v>88</v>
      </c>
      <c r="V3233" s="1">
        <v>183</v>
      </c>
      <c r="W3233" s="1">
        <v>69</v>
      </c>
      <c r="X3233" s="1">
        <v>91</v>
      </c>
      <c r="Y3233" s="1">
        <v>82.612602154524069</v>
      </c>
      <c r="Z3233" s="1">
        <v>90.575518385166717</v>
      </c>
      <c r="AA3233" s="1">
        <v>85.625961303710938</v>
      </c>
      <c r="AB3233" s="1" t="s">
        <v>4032</v>
      </c>
      <c r="AC3233" s="3">
        <v>18</v>
      </c>
      <c r="AD3233" s="3">
        <f>_xlfn.XLOOKUP(B3233,EVENTOS!B:B,EVENTOS!M:M,"--",0,1)</f>
        <v>595</v>
      </c>
      <c r="AE3233" s="3">
        <v>1</v>
      </c>
      <c r="AF3233" s="12">
        <f>_xlfn.XLOOKUP(C3233,ESTACIONES!B:B,ESTACIONES!N:N,0,0,1)</f>
        <v>1.6562573616396086</v>
      </c>
      <c r="AG3233">
        <f>_xlfn.XLOOKUP(A3233,'L y W'!A:A,'L y W'!B:B,0,0,1)</f>
        <v>14.969248567600362</v>
      </c>
      <c r="AH3233">
        <f>_xlfn.XLOOKUP(A3233,'L y W'!A:A,'L y W'!C:C,0,0,1)</f>
        <v>11.789625232437857</v>
      </c>
    </row>
    <row r="3234" spans="1:34" x14ac:dyDescent="0.3">
      <c r="A3234" s="1">
        <v>609</v>
      </c>
      <c r="B3234" s="1" t="s">
        <v>4011</v>
      </c>
      <c r="C3234" s="1" t="s">
        <v>333</v>
      </c>
      <c r="D3234" s="1">
        <v>2014</v>
      </c>
      <c r="E3234" s="1">
        <v>8</v>
      </c>
      <c r="F3234" s="1">
        <v>23</v>
      </c>
      <c r="G3234" s="1">
        <v>22</v>
      </c>
      <c r="H3234" s="1">
        <v>32</v>
      </c>
      <c r="I3234" s="1">
        <v>23</v>
      </c>
      <c r="J3234" s="1">
        <v>-32.737000000000002</v>
      </c>
      <c r="K3234" s="1">
        <v>-71.498000000000005</v>
      </c>
      <c r="L3234" s="1">
        <v>6.4</v>
      </c>
      <c r="M3234" s="1">
        <v>40.1</v>
      </c>
      <c r="N3234" s="1">
        <v>-33.442822</v>
      </c>
      <c r="O3234" s="1">
        <v>-70.534631000000005</v>
      </c>
      <c r="P3234" s="1">
        <v>0</v>
      </c>
      <c r="Q3234" s="1">
        <v>635</v>
      </c>
      <c r="R3234" s="7">
        <v>20.262820512820518</v>
      </c>
      <c r="S3234" s="1">
        <v>5</v>
      </c>
      <c r="T3234" s="1">
        <v>26</v>
      </c>
      <c r="U3234" s="1">
        <v>92</v>
      </c>
      <c r="V3234" s="1">
        <v>183</v>
      </c>
      <c r="W3234" s="1">
        <v>64</v>
      </c>
      <c r="X3234" s="1">
        <v>89</v>
      </c>
      <c r="Y3234" s="1">
        <v>119.23252069227289</v>
      </c>
      <c r="Z3234" s="1">
        <v>125.79508730722867</v>
      </c>
      <c r="AA3234" s="1">
        <v>117.8656311035156</v>
      </c>
      <c r="AB3234" s="1" t="s">
        <v>4033</v>
      </c>
      <c r="AC3234" s="3">
        <v>48</v>
      </c>
      <c r="AD3234" s="3">
        <f>_xlfn.XLOOKUP(B3234,EVENTOS!B:B,EVENTOS!M:M,"--",0,1)</f>
        <v>592</v>
      </c>
      <c r="AE3234" s="3">
        <v>1</v>
      </c>
      <c r="AF3234" s="12">
        <f>_xlfn.XLOOKUP(C3234,ESTACIONES!B:B,ESTACIONES!N:N,0,0,1)</f>
        <v>2.6096980809150092</v>
      </c>
      <c r="AG3234">
        <f>_xlfn.XLOOKUP(A3234,'L y W'!A:A,'L y W'!B:B,0,0,1)</f>
        <v>17.242490683416428</v>
      </c>
      <c r="AH3234">
        <f>_xlfn.XLOOKUP(A3234,'L y W'!A:A,'L y W'!C:C,0,0,1)</f>
        <v>13.031667784523005</v>
      </c>
    </row>
    <row r="3235" spans="1:34" x14ac:dyDescent="0.3">
      <c r="A3235" s="1">
        <v>6090</v>
      </c>
      <c r="B3235" s="1" t="s">
        <v>4024</v>
      </c>
      <c r="C3235" s="1" t="s">
        <v>53</v>
      </c>
      <c r="D3235" s="1">
        <v>2019</v>
      </c>
      <c r="E3235" s="1">
        <v>6</v>
      </c>
      <c r="F3235" s="1">
        <v>14</v>
      </c>
      <c r="G3235" s="1">
        <v>0</v>
      </c>
      <c r="H3235" s="1">
        <v>19</v>
      </c>
      <c r="I3235" s="1">
        <v>11</v>
      </c>
      <c r="J3235" s="1">
        <v>-30.082000000000001</v>
      </c>
      <c r="K3235" s="1">
        <v>-72.197000000000003</v>
      </c>
      <c r="L3235" s="1">
        <v>6.3</v>
      </c>
      <c r="M3235" s="1">
        <v>37.1</v>
      </c>
      <c r="N3235" s="1">
        <v>-30.258980000000001</v>
      </c>
      <c r="O3235" s="1">
        <v>-71.490459999999999</v>
      </c>
      <c r="P3235" s="1">
        <v>10</v>
      </c>
      <c r="Q3235" s="1">
        <v>364</v>
      </c>
      <c r="R3235" s="7">
        <v>1.87</v>
      </c>
      <c r="S3235" s="1">
        <v>1</v>
      </c>
      <c r="T3235" s="1">
        <v>21</v>
      </c>
      <c r="U3235" s="1">
        <v>88</v>
      </c>
      <c r="V3235" s="1">
        <v>183</v>
      </c>
      <c r="W3235" s="1">
        <v>69</v>
      </c>
      <c r="X3235" s="1">
        <v>91</v>
      </c>
      <c r="Y3235" s="1">
        <v>70.825960200619491</v>
      </c>
      <c r="Z3235" s="1">
        <v>79.959169194906821</v>
      </c>
      <c r="AA3235" s="1">
        <v>74.96337890625</v>
      </c>
      <c r="AB3235" s="1" t="s">
        <v>4034</v>
      </c>
      <c r="AC3235" s="3">
        <v>9</v>
      </c>
      <c r="AD3235" s="3">
        <f>_xlfn.XLOOKUP(B3235,EVENTOS!B:B,EVENTOS!M:M,"--",0,1)</f>
        <v>595</v>
      </c>
      <c r="AE3235" s="3">
        <v>1</v>
      </c>
      <c r="AF3235" s="12">
        <f>_xlfn.XLOOKUP(C3235,ESTACIONES!B:B,ESTACIONES!N:N,0,0,1)</f>
        <v>4.3052866245068095</v>
      </c>
      <c r="AG3235">
        <f>_xlfn.XLOOKUP(A3235,'L y W'!A:A,'L y W'!B:B,0,0,1)</f>
        <v>14.969248567600362</v>
      </c>
      <c r="AH3235">
        <f>_xlfn.XLOOKUP(A3235,'L y W'!A:A,'L y W'!C:C,0,0,1)</f>
        <v>11.789625232437857</v>
      </c>
    </row>
    <row r="3236" spans="1:34" x14ac:dyDescent="0.3">
      <c r="A3236" s="1">
        <v>6092</v>
      </c>
      <c r="B3236" s="1" t="s">
        <v>4024</v>
      </c>
      <c r="C3236" s="1" t="s">
        <v>2800</v>
      </c>
      <c r="D3236" s="1">
        <v>2019</v>
      </c>
      <c r="E3236" s="1">
        <v>6</v>
      </c>
      <c r="F3236" s="1">
        <v>14</v>
      </c>
      <c r="G3236" s="1">
        <v>0</v>
      </c>
      <c r="H3236" s="1">
        <v>19</v>
      </c>
      <c r="I3236" s="1">
        <v>11</v>
      </c>
      <c r="J3236" s="1">
        <v>-30.082000000000001</v>
      </c>
      <c r="K3236" s="1">
        <v>-72.197000000000003</v>
      </c>
      <c r="L3236" s="1">
        <v>6.3</v>
      </c>
      <c r="M3236" s="1">
        <v>37.1</v>
      </c>
      <c r="N3236" s="1">
        <v>-30.601056</v>
      </c>
      <c r="O3236" s="1">
        <v>-71.201131000000004</v>
      </c>
      <c r="P3236" s="1">
        <v>197</v>
      </c>
      <c r="Q3236" s="1">
        <v>799</v>
      </c>
      <c r="R3236" s="7">
        <v>1.1000000000000001</v>
      </c>
      <c r="S3236" s="1">
        <v>1</v>
      </c>
      <c r="T3236" s="1">
        <v>21</v>
      </c>
      <c r="U3236" s="1">
        <v>88</v>
      </c>
      <c r="V3236" s="1">
        <v>183</v>
      </c>
      <c r="W3236" s="1">
        <v>69</v>
      </c>
      <c r="X3236" s="1">
        <v>91</v>
      </c>
      <c r="Y3236" s="1">
        <v>111.71503966032466</v>
      </c>
      <c r="Z3236" s="1">
        <v>117.776552400331</v>
      </c>
      <c r="AA3236" s="1">
        <v>110.67494964599609</v>
      </c>
      <c r="AB3236" s="1" t="s">
        <v>4035</v>
      </c>
      <c r="AC3236" s="3">
        <v>158</v>
      </c>
      <c r="AD3236" s="3">
        <f>_xlfn.XLOOKUP(B3236,EVENTOS!B:B,EVENTOS!M:M,"--",0,1)</f>
        <v>595</v>
      </c>
      <c r="AE3236" s="3">
        <v>1</v>
      </c>
      <c r="AF3236" s="12">
        <f>_xlfn.XLOOKUP(C3236,ESTACIONES!B:B,ESTACIONES!N:N,0,0,1)</f>
        <v>2.4133977856306723</v>
      </c>
      <c r="AG3236">
        <f>_xlfn.XLOOKUP(A3236,'L y W'!A:A,'L y W'!B:B,0,0,1)</f>
        <v>14.969248567600362</v>
      </c>
      <c r="AH3236">
        <f>_xlfn.XLOOKUP(A3236,'L y W'!A:A,'L y W'!C:C,0,0,1)</f>
        <v>11.789625232437857</v>
      </c>
    </row>
    <row r="3237" spans="1:34" x14ac:dyDescent="0.3">
      <c r="A3237" s="1">
        <v>6093</v>
      </c>
      <c r="B3237" s="1" t="s">
        <v>4024</v>
      </c>
      <c r="C3237" s="1" t="s">
        <v>29</v>
      </c>
      <c r="D3237" s="1">
        <v>2019</v>
      </c>
      <c r="E3237" s="1">
        <v>6</v>
      </c>
      <c r="F3237" s="1">
        <v>14</v>
      </c>
      <c r="G3237" s="1">
        <v>0</v>
      </c>
      <c r="H3237" s="1">
        <v>19</v>
      </c>
      <c r="I3237" s="1">
        <v>11</v>
      </c>
      <c r="J3237" s="1">
        <v>-30.082000000000001</v>
      </c>
      <c r="K3237" s="1">
        <v>-72.197000000000003</v>
      </c>
      <c r="L3237" s="1">
        <v>6.3</v>
      </c>
      <c r="M3237" s="1">
        <v>37.1</v>
      </c>
      <c r="N3237" s="1">
        <v>-30.172699999999999</v>
      </c>
      <c r="O3237" s="1">
        <v>-70.799300000000002</v>
      </c>
      <c r="P3237" s="1">
        <v>0</v>
      </c>
      <c r="Q3237" s="1">
        <v>405</v>
      </c>
      <c r="R3237" s="7">
        <v>1.64</v>
      </c>
      <c r="S3237" s="1">
        <v>1</v>
      </c>
      <c r="T3237" s="1">
        <v>21</v>
      </c>
      <c r="U3237" s="1">
        <v>88</v>
      </c>
      <c r="V3237" s="1">
        <v>183</v>
      </c>
      <c r="W3237" s="1">
        <v>69</v>
      </c>
      <c r="X3237" s="1">
        <v>91</v>
      </c>
      <c r="Y3237" s="1">
        <v>135.06025441665187</v>
      </c>
      <c r="Z3237" s="1">
        <v>140.06313691721579</v>
      </c>
      <c r="AA3237" s="1">
        <v>135.2143859863281</v>
      </c>
      <c r="AB3237" s="1" t="s">
        <v>4036</v>
      </c>
      <c r="AC3237" s="3">
        <v>1</v>
      </c>
      <c r="AD3237" s="3">
        <f>_xlfn.XLOOKUP(B3237,EVENTOS!B:B,EVENTOS!M:M,"--",0,1)</f>
        <v>595</v>
      </c>
      <c r="AE3237" s="3">
        <v>1</v>
      </c>
      <c r="AF3237" s="12">
        <f>_xlfn.XLOOKUP(C3237,ESTACIONES!B:B,ESTACIONES!N:N,0,0,1)</f>
        <v>5.4872095279552653</v>
      </c>
      <c r="AG3237">
        <f>_xlfn.XLOOKUP(A3237,'L y W'!A:A,'L y W'!B:B,0,0,1)</f>
        <v>14.969248567600362</v>
      </c>
      <c r="AH3237">
        <f>_xlfn.XLOOKUP(A3237,'L y W'!A:A,'L y W'!C:C,0,0,1)</f>
        <v>11.789625232437857</v>
      </c>
    </row>
    <row r="3238" spans="1:34" x14ac:dyDescent="0.3">
      <c r="A3238" s="1">
        <v>6098</v>
      </c>
      <c r="B3238" s="1" t="s">
        <v>4037</v>
      </c>
      <c r="C3238" s="1" t="s">
        <v>2782</v>
      </c>
      <c r="D3238" s="1">
        <v>2019</v>
      </c>
      <c r="E3238" s="1">
        <v>6</v>
      </c>
      <c r="F3238" s="1">
        <v>20</v>
      </c>
      <c r="G3238" s="1">
        <v>1</v>
      </c>
      <c r="H3238" s="1">
        <v>23</v>
      </c>
      <c r="I3238" s="1">
        <v>27</v>
      </c>
      <c r="J3238" s="1">
        <v>-33.585999999999999</v>
      </c>
      <c r="K3238" s="1">
        <v>-69.311000000000007</v>
      </c>
      <c r="L3238" s="1">
        <v>5.5</v>
      </c>
      <c r="M3238" s="1">
        <v>190.4</v>
      </c>
      <c r="N3238" s="1">
        <v>-31.187277999999999</v>
      </c>
      <c r="O3238" s="1">
        <v>-71.000805999999997</v>
      </c>
      <c r="P3238" s="1">
        <v>922</v>
      </c>
      <c r="Q3238" s="1">
        <v>827</v>
      </c>
      <c r="R3238" s="7">
        <v>1.63</v>
      </c>
      <c r="S3238" s="1">
        <v>352</v>
      </c>
      <c r="T3238" s="1">
        <v>52</v>
      </c>
      <c r="U3238" s="1">
        <v>-157</v>
      </c>
      <c r="V3238" s="1">
        <v>248</v>
      </c>
      <c r="W3238" s="1">
        <v>72</v>
      </c>
      <c r="X3238" s="1">
        <v>-40</v>
      </c>
      <c r="Y3238" s="1">
        <v>309.88772568673369</v>
      </c>
      <c r="Z3238" s="1">
        <v>364.19021158633063</v>
      </c>
      <c r="AA3238" s="1">
        <v>362.82620239257813</v>
      </c>
      <c r="AB3238" s="1" t="s">
        <v>4038</v>
      </c>
      <c r="AC3238" s="3">
        <v>157</v>
      </c>
      <c r="AD3238" s="3">
        <f>_xlfn.XLOOKUP(B3238,EVENTOS!B:B,EVENTOS!M:M,"--",0,1)</f>
        <v>596</v>
      </c>
      <c r="AE3238" s="3">
        <v>2</v>
      </c>
      <c r="AF3238" s="12">
        <f>_xlfn.XLOOKUP(C3238,ESTACIONES!B:B,ESTACIONES!N:N,0,0,1)</f>
        <v>3.338895831735742</v>
      </c>
      <c r="AG3238">
        <f>_xlfn.XLOOKUP(A3238,'L y W'!A:A,'L y W'!B:B,0,0,1)</f>
        <v>0</v>
      </c>
      <c r="AH3238">
        <f>_xlfn.XLOOKUP(A3238,'L y W'!A:A,'L y W'!C:C,0,0,1)</f>
        <v>0</v>
      </c>
    </row>
    <row r="3239" spans="1:34" x14ac:dyDescent="0.3">
      <c r="A3239" s="1">
        <v>6099</v>
      </c>
      <c r="B3239" s="1" t="s">
        <v>4037</v>
      </c>
      <c r="C3239" s="1" t="s">
        <v>47</v>
      </c>
      <c r="D3239" s="1">
        <v>2019</v>
      </c>
      <c r="E3239" s="1">
        <v>6</v>
      </c>
      <c r="F3239" s="1">
        <v>20</v>
      </c>
      <c r="G3239" s="1">
        <v>1</v>
      </c>
      <c r="H3239" s="1">
        <v>23</v>
      </c>
      <c r="I3239" s="1">
        <v>27</v>
      </c>
      <c r="J3239" s="1">
        <v>-33.585999999999999</v>
      </c>
      <c r="K3239" s="1">
        <v>-69.311000000000007</v>
      </c>
      <c r="L3239" s="1">
        <v>5.5</v>
      </c>
      <c r="M3239" s="1">
        <v>190.4</v>
      </c>
      <c r="N3239" s="1">
        <v>-30.696472</v>
      </c>
      <c r="O3239" s="1">
        <v>-70.958888999999999</v>
      </c>
      <c r="P3239" s="1">
        <v>0</v>
      </c>
      <c r="Q3239" s="1">
        <v>402</v>
      </c>
      <c r="R3239" s="7">
        <v>3.22</v>
      </c>
      <c r="S3239" s="1">
        <v>352</v>
      </c>
      <c r="T3239" s="1">
        <v>52</v>
      </c>
      <c r="U3239" s="1">
        <v>-157</v>
      </c>
      <c r="V3239" s="1">
        <v>248</v>
      </c>
      <c r="W3239" s="1">
        <v>72</v>
      </c>
      <c r="X3239" s="1">
        <v>-40</v>
      </c>
      <c r="Y3239" s="1">
        <v>356.12990644384104</v>
      </c>
      <c r="Z3239" s="1">
        <v>403.83247797038189</v>
      </c>
      <c r="AA3239" s="1">
        <v>402.94662475585938</v>
      </c>
      <c r="AB3239" s="1" t="s">
        <v>4039</v>
      </c>
      <c r="AC3239" s="3">
        <v>6</v>
      </c>
      <c r="AD3239" s="3">
        <f>_xlfn.XLOOKUP(B3239,EVENTOS!B:B,EVENTOS!M:M,"--",0,1)</f>
        <v>596</v>
      </c>
      <c r="AE3239" s="3">
        <v>2</v>
      </c>
      <c r="AF3239" s="12">
        <f>_xlfn.XLOOKUP(C3239,ESTACIONES!B:B,ESTACIONES!N:N,0,0,1)</f>
        <v>2.3463047993698694</v>
      </c>
      <c r="AG3239">
        <f>_xlfn.XLOOKUP(A3239,'L y W'!A:A,'L y W'!B:B,0,0,1)</f>
        <v>0</v>
      </c>
      <c r="AH3239">
        <f>_xlfn.XLOOKUP(A3239,'L y W'!A:A,'L y W'!C:C,0,0,1)</f>
        <v>0</v>
      </c>
    </row>
    <row r="3240" spans="1:34" x14ac:dyDescent="0.3">
      <c r="A3240" s="1">
        <v>61</v>
      </c>
      <c r="B3240" s="1" t="s">
        <v>3633</v>
      </c>
      <c r="C3240" s="1" t="s">
        <v>43</v>
      </c>
      <c r="D3240" s="1">
        <v>2013</v>
      </c>
      <c r="E3240" s="1">
        <v>10</v>
      </c>
      <c r="F3240" s="1">
        <v>31</v>
      </c>
      <c r="G3240" s="1">
        <v>23</v>
      </c>
      <c r="H3240" s="1">
        <v>3</v>
      </c>
      <c r="I3240" s="1">
        <v>58</v>
      </c>
      <c r="J3240" s="1">
        <v>-30.372</v>
      </c>
      <c r="K3240" s="1">
        <v>-71.501000000000005</v>
      </c>
      <c r="L3240" s="1">
        <v>6.5</v>
      </c>
      <c r="M3240" s="1">
        <v>52</v>
      </c>
      <c r="N3240" s="1">
        <v>-30.23387</v>
      </c>
      <c r="O3240" s="1">
        <v>-71.081590000000006</v>
      </c>
      <c r="P3240" s="1">
        <v>1032</v>
      </c>
      <c r="Q3240" s="1">
        <v>517</v>
      </c>
      <c r="R3240" s="7">
        <v>6.5</v>
      </c>
      <c r="S3240" s="1">
        <v>5</v>
      </c>
      <c r="T3240" s="1">
        <v>28</v>
      </c>
      <c r="U3240" s="1">
        <v>98</v>
      </c>
      <c r="V3240" s="1">
        <v>175</v>
      </c>
      <c r="W3240" s="1">
        <v>62</v>
      </c>
      <c r="X3240" s="1">
        <v>85</v>
      </c>
      <c r="Y3240" s="1">
        <v>43.152082863444633</v>
      </c>
      <c r="Z3240" s="1">
        <v>68.37028067408815</v>
      </c>
      <c r="AA3240" s="1">
        <v>64.80328369140625</v>
      </c>
      <c r="AB3240" s="1" t="s">
        <v>4040</v>
      </c>
      <c r="AC3240" s="3">
        <v>5</v>
      </c>
      <c r="AD3240" s="3">
        <f>_xlfn.XLOOKUP(B3240,EVENTOS!B:B,EVENTOS!M:M,"--",0,1)</f>
        <v>545</v>
      </c>
      <c r="AE3240" s="3">
        <v>1</v>
      </c>
      <c r="AF3240" s="12">
        <f>_xlfn.XLOOKUP(C3240,ESTACIONES!B:B,ESTACIONES!N:N,0,0,1)</f>
        <v>2.335647305457484</v>
      </c>
      <c r="AG3240">
        <f>_xlfn.XLOOKUP(A3240,'L y W'!A:A,'L y W'!B:B,0,0,1)</f>
        <v>19.860949173573722</v>
      </c>
      <c r="AH3240">
        <f>_xlfn.XLOOKUP(A3240,'L y W'!A:A,'L y W'!C:C,0,0,1)</f>
        <v>14.404560102463773</v>
      </c>
    </row>
    <row r="3241" spans="1:34" x14ac:dyDescent="0.3">
      <c r="A3241" s="1">
        <v>610</v>
      </c>
      <c r="B3241" s="1" t="s">
        <v>4011</v>
      </c>
      <c r="C3241" s="1" t="s">
        <v>2453</v>
      </c>
      <c r="D3241" s="1">
        <v>2014</v>
      </c>
      <c r="E3241" s="1">
        <v>8</v>
      </c>
      <c r="F3241" s="1">
        <v>23</v>
      </c>
      <c r="G3241" s="1">
        <v>22</v>
      </c>
      <c r="H3241" s="1">
        <v>32</v>
      </c>
      <c r="I3241" s="1">
        <v>23</v>
      </c>
      <c r="J3241" s="1">
        <v>-32.737000000000002</v>
      </c>
      <c r="K3241" s="1">
        <v>-71.498000000000005</v>
      </c>
      <c r="L3241" s="1">
        <v>6.4</v>
      </c>
      <c r="M3241" s="1">
        <v>40.1</v>
      </c>
      <c r="N3241" s="1">
        <v>-33.367249999999999</v>
      </c>
      <c r="O3241" s="1">
        <v>-70.689750000000004</v>
      </c>
      <c r="P3241" s="1">
        <v>0</v>
      </c>
      <c r="Q3241" s="1">
        <v>356</v>
      </c>
      <c r="R3241" s="7">
        <v>0.78</v>
      </c>
      <c r="S3241" s="1">
        <v>5</v>
      </c>
      <c r="T3241" s="1">
        <v>26</v>
      </c>
      <c r="U3241" s="1">
        <v>92</v>
      </c>
      <c r="V3241" s="1">
        <v>183</v>
      </c>
      <c r="W3241" s="1">
        <v>64</v>
      </c>
      <c r="X3241" s="1">
        <v>89</v>
      </c>
      <c r="Y3241" s="1">
        <v>102.87951814901601</v>
      </c>
      <c r="Z3241" s="1">
        <v>110.41831937941147</v>
      </c>
      <c r="AA3241" s="1">
        <v>102.64687347412109</v>
      </c>
      <c r="AB3241" s="1" t="s">
        <v>4041</v>
      </c>
      <c r="AC3241" s="3">
        <v>148</v>
      </c>
      <c r="AD3241" s="3">
        <f>_xlfn.XLOOKUP(B3241,EVENTOS!B:B,EVENTOS!M:M,"--",0,1)</f>
        <v>592</v>
      </c>
      <c r="AE3241" s="3">
        <v>1</v>
      </c>
      <c r="AF3241" s="12">
        <f>_xlfn.XLOOKUP(C3241,ESTACIONES!B:B,ESTACIONES!N:N,0,0,1)</f>
        <v>4.1486540332631483</v>
      </c>
      <c r="AG3241">
        <f>_xlfn.XLOOKUP(A3241,'L y W'!A:A,'L y W'!B:B,0,0,1)</f>
        <v>17.242490683416428</v>
      </c>
      <c r="AH3241">
        <f>_xlfn.XLOOKUP(A3241,'L y W'!A:A,'L y W'!C:C,0,0,1)</f>
        <v>13.031667784523005</v>
      </c>
    </row>
    <row r="3242" spans="1:34" x14ac:dyDescent="0.3">
      <c r="A3242" s="1">
        <v>6101</v>
      </c>
      <c r="B3242" s="1" t="s">
        <v>4037</v>
      </c>
      <c r="C3242" s="1" t="s">
        <v>3033</v>
      </c>
      <c r="D3242" s="1">
        <v>2019</v>
      </c>
      <c r="E3242" s="1">
        <v>6</v>
      </c>
      <c r="F3242" s="1">
        <v>20</v>
      </c>
      <c r="G3242" s="1">
        <v>1</v>
      </c>
      <c r="H3242" s="1">
        <v>23</v>
      </c>
      <c r="I3242" s="1">
        <v>27</v>
      </c>
      <c r="J3242" s="1">
        <v>-33.585999999999999</v>
      </c>
      <c r="K3242" s="1">
        <v>-69.311000000000007</v>
      </c>
      <c r="L3242" s="1">
        <v>5.5</v>
      </c>
      <c r="M3242" s="1">
        <v>190.4</v>
      </c>
      <c r="N3242" s="1">
        <v>-29.87914</v>
      </c>
      <c r="O3242" s="1">
        <v>-71.271379999999994</v>
      </c>
      <c r="P3242" s="1">
        <v>34</v>
      </c>
      <c r="Q3242" s="1">
        <v>281</v>
      </c>
      <c r="R3242" s="7">
        <v>1.3</v>
      </c>
      <c r="S3242" s="1">
        <v>352</v>
      </c>
      <c r="T3242" s="1">
        <v>52</v>
      </c>
      <c r="U3242" s="1">
        <v>-157</v>
      </c>
      <c r="V3242" s="1">
        <v>248</v>
      </c>
      <c r="W3242" s="1">
        <v>72</v>
      </c>
      <c r="X3242" s="1">
        <v>-40</v>
      </c>
      <c r="Y3242" s="1">
        <v>451.03042928362868</v>
      </c>
      <c r="Z3242" s="1">
        <v>489.58508606346902</v>
      </c>
      <c r="AA3242" s="1">
        <v>488.26937866210938</v>
      </c>
      <c r="AB3242" s="1" t="s">
        <v>4042</v>
      </c>
      <c r="AC3242" s="3">
        <v>167</v>
      </c>
      <c r="AD3242" s="3">
        <f>_xlfn.XLOOKUP(B3242,EVENTOS!B:B,EVENTOS!M:M,"--",0,1)</f>
        <v>596</v>
      </c>
      <c r="AE3242" s="3">
        <v>2</v>
      </c>
      <c r="AF3242" s="12">
        <f>_xlfn.XLOOKUP(C3242,ESTACIONES!B:B,ESTACIONES!N:N,0,0,1)</f>
        <v>5.5979427813837539</v>
      </c>
      <c r="AG3242">
        <f>_xlfn.XLOOKUP(A3242,'L y W'!A:A,'L y W'!B:B,0,0,1)</f>
        <v>0</v>
      </c>
      <c r="AH3242">
        <f>_xlfn.XLOOKUP(A3242,'L y W'!A:A,'L y W'!C:C,0,0,1)</f>
        <v>0</v>
      </c>
    </row>
    <row r="3243" spans="1:34" x14ac:dyDescent="0.3">
      <c r="A3243" s="1">
        <v>6103</v>
      </c>
      <c r="B3243" s="1" t="s">
        <v>4037</v>
      </c>
      <c r="C3243" s="1" t="s">
        <v>3124</v>
      </c>
      <c r="D3243" s="1">
        <v>2019</v>
      </c>
      <c r="E3243" s="1">
        <v>6</v>
      </c>
      <c r="F3243" s="1">
        <v>20</v>
      </c>
      <c r="G3243" s="1">
        <v>1</v>
      </c>
      <c r="H3243" s="1">
        <v>23</v>
      </c>
      <c r="I3243" s="1">
        <v>27</v>
      </c>
      <c r="J3243" s="1">
        <v>-33.585999999999999</v>
      </c>
      <c r="K3243" s="1">
        <v>-69.311000000000007</v>
      </c>
      <c r="L3243" s="1">
        <v>5.5</v>
      </c>
      <c r="M3243" s="1">
        <v>190.4</v>
      </c>
      <c r="N3243" s="1">
        <v>-31.898700000000002</v>
      </c>
      <c r="O3243" s="1">
        <v>-71.492767000000001</v>
      </c>
      <c r="P3243" s="1">
        <v>0</v>
      </c>
      <c r="Q3243" s="1">
        <v>404</v>
      </c>
      <c r="R3243" s="7">
        <v>1.35</v>
      </c>
      <c r="S3243" s="1">
        <v>352</v>
      </c>
      <c r="T3243" s="1">
        <v>52</v>
      </c>
      <c r="U3243" s="1">
        <v>-157</v>
      </c>
      <c r="V3243" s="1">
        <v>248</v>
      </c>
      <c r="W3243" s="1">
        <v>72</v>
      </c>
      <c r="X3243" s="1">
        <v>-40</v>
      </c>
      <c r="Y3243" s="1">
        <v>277.1637720229466</v>
      </c>
      <c r="Z3243" s="1">
        <v>336.26167864029338</v>
      </c>
      <c r="AA3243" s="1">
        <v>335.10867309570313</v>
      </c>
      <c r="AB3243" s="1" t="s">
        <v>4043</v>
      </c>
      <c r="AC3243" s="3">
        <v>168</v>
      </c>
      <c r="AD3243" s="3">
        <f>_xlfn.XLOOKUP(B3243,EVENTOS!B:B,EVENTOS!M:M,"--",0,1)</f>
        <v>596</v>
      </c>
      <c r="AE3243" s="3">
        <v>2</v>
      </c>
      <c r="AF3243" s="12">
        <f>_xlfn.XLOOKUP(C3243,ESTACIONES!B:B,ESTACIONES!N:N,0,0,1)</f>
        <v>2.4044748160923235</v>
      </c>
      <c r="AG3243">
        <f>_xlfn.XLOOKUP(A3243,'L y W'!A:A,'L y W'!B:B,0,0,1)</f>
        <v>0</v>
      </c>
      <c r="AH3243">
        <f>_xlfn.XLOOKUP(A3243,'L y W'!A:A,'L y W'!C:C,0,0,1)</f>
        <v>0</v>
      </c>
    </row>
    <row r="3244" spans="1:34" x14ac:dyDescent="0.3">
      <c r="A3244" s="1">
        <v>6104</v>
      </c>
      <c r="B3244" s="1" t="s">
        <v>4037</v>
      </c>
      <c r="C3244" s="1" t="s">
        <v>55</v>
      </c>
      <c r="D3244" s="1">
        <v>2019</v>
      </c>
      <c r="E3244" s="1">
        <v>6</v>
      </c>
      <c r="F3244" s="1">
        <v>20</v>
      </c>
      <c r="G3244" s="1">
        <v>1</v>
      </c>
      <c r="H3244" s="1">
        <v>23</v>
      </c>
      <c r="I3244" s="1">
        <v>27</v>
      </c>
      <c r="J3244" s="1">
        <v>-33.585999999999999</v>
      </c>
      <c r="K3244" s="1">
        <v>-69.311000000000007</v>
      </c>
      <c r="L3244" s="1">
        <v>5.5</v>
      </c>
      <c r="M3244" s="1">
        <v>190.4</v>
      </c>
      <c r="N3244" s="1">
        <v>-30.854861</v>
      </c>
      <c r="O3244" s="1">
        <v>-70.707333000000006</v>
      </c>
      <c r="P3244" s="1">
        <v>903</v>
      </c>
      <c r="Q3244" s="1">
        <v>578</v>
      </c>
      <c r="R3244" s="7">
        <v>6.51</v>
      </c>
      <c r="S3244" s="1">
        <v>352</v>
      </c>
      <c r="T3244" s="1">
        <v>52</v>
      </c>
      <c r="U3244" s="1">
        <v>-157</v>
      </c>
      <c r="V3244" s="1">
        <v>248</v>
      </c>
      <c r="W3244" s="1">
        <v>72</v>
      </c>
      <c r="X3244" s="1">
        <v>-40</v>
      </c>
      <c r="Y3244" s="1">
        <v>330.21405662106139</v>
      </c>
      <c r="Z3244" s="1">
        <v>381.62568178666584</v>
      </c>
      <c r="AA3244" s="1">
        <v>380.54559326171881</v>
      </c>
      <c r="AB3244" s="1" t="s">
        <v>4044</v>
      </c>
      <c r="AC3244" s="3">
        <v>10</v>
      </c>
      <c r="AD3244" s="3">
        <f>_xlfn.XLOOKUP(B3244,EVENTOS!B:B,EVENTOS!M:M,"--",0,1)</f>
        <v>596</v>
      </c>
      <c r="AE3244" s="3">
        <v>2</v>
      </c>
      <c r="AF3244" s="12">
        <f>_xlfn.XLOOKUP(C3244,ESTACIONES!B:B,ESTACIONES!N:N,0,0,1)</f>
        <v>2.2846908786089335</v>
      </c>
      <c r="AG3244">
        <f>_xlfn.XLOOKUP(A3244,'L y W'!A:A,'L y W'!B:B,0,0,1)</f>
        <v>0</v>
      </c>
      <c r="AH3244">
        <f>_xlfn.XLOOKUP(A3244,'L y W'!A:A,'L y W'!C:C,0,0,1)</f>
        <v>0</v>
      </c>
    </row>
    <row r="3245" spans="1:34" x14ac:dyDescent="0.3">
      <c r="A3245" s="1">
        <v>6105</v>
      </c>
      <c r="B3245" s="1" t="s">
        <v>4037</v>
      </c>
      <c r="C3245" s="1" t="s">
        <v>470</v>
      </c>
      <c r="D3245" s="1">
        <v>2019</v>
      </c>
      <c r="E3245" s="1">
        <v>6</v>
      </c>
      <c r="F3245" s="1">
        <v>20</v>
      </c>
      <c r="G3245" s="1">
        <v>1</v>
      </c>
      <c r="H3245" s="1">
        <v>23</v>
      </c>
      <c r="I3245" s="1">
        <v>27</v>
      </c>
      <c r="J3245" s="1">
        <v>-33.585999999999999</v>
      </c>
      <c r="K3245" s="1">
        <v>-69.311000000000007</v>
      </c>
      <c r="L3245" s="1">
        <v>5.5</v>
      </c>
      <c r="M3245" s="1">
        <v>190.4</v>
      </c>
      <c r="N3245" s="1">
        <v>-31.203700000000001</v>
      </c>
      <c r="O3245" s="1">
        <v>-71.000299999999996</v>
      </c>
      <c r="P3245" s="1">
        <v>0</v>
      </c>
      <c r="Q3245" s="1">
        <v>555</v>
      </c>
      <c r="R3245" s="7">
        <v>4.4800000000000004</v>
      </c>
      <c r="S3245" s="1">
        <v>352</v>
      </c>
      <c r="T3245" s="1">
        <v>52</v>
      </c>
      <c r="U3245" s="1">
        <v>-157</v>
      </c>
      <c r="V3245" s="1">
        <v>248</v>
      </c>
      <c r="W3245" s="1">
        <v>72</v>
      </c>
      <c r="X3245" s="1">
        <v>-40</v>
      </c>
      <c r="Y3245" s="1">
        <v>308.2944543709591</v>
      </c>
      <c r="Z3245" s="1">
        <v>362.35014915946613</v>
      </c>
      <c r="AA3245" s="1">
        <v>361.47222900390619</v>
      </c>
      <c r="AB3245" s="1" t="s">
        <v>4045</v>
      </c>
      <c r="AC3245" s="3">
        <v>52</v>
      </c>
      <c r="AD3245" s="3">
        <f>_xlfn.XLOOKUP(B3245,EVENTOS!B:B,EVENTOS!M:M,"--",0,1)</f>
        <v>596</v>
      </c>
      <c r="AE3245" s="3">
        <v>2</v>
      </c>
      <c r="AF3245" s="12">
        <f>_xlfn.XLOOKUP(C3245,ESTACIONES!B:B,ESTACIONES!N:N,0,0,1)</f>
        <v>4.5935928012608978</v>
      </c>
      <c r="AG3245">
        <f>_xlfn.XLOOKUP(A3245,'L y W'!A:A,'L y W'!B:B,0,0,1)</f>
        <v>0</v>
      </c>
      <c r="AH3245">
        <f>_xlfn.XLOOKUP(A3245,'L y W'!A:A,'L y W'!C:C,0,0,1)</f>
        <v>0</v>
      </c>
    </row>
    <row r="3246" spans="1:34" x14ac:dyDescent="0.3">
      <c r="A3246" s="1">
        <v>6108</v>
      </c>
      <c r="B3246" s="1" t="s">
        <v>4037</v>
      </c>
      <c r="C3246" s="1" t="s">
        <v>147</v>
      </c>
      <c r="D3246" s="1">
        <v>2019</v>
      </c>
      <c r="E3246" s="1">
        <v>6</v>
      </c>
      <c r="F3246" s="1">
        <v>20</v>
      </c>
      <c r="G3246" s="1">
        <v>1</v>
      </c>
      <c r="H3246" s="1">
        <v>23</v>
      </c>
      <c r="I3246" s="1">
        <v>27</v>
      </c>
      <c r="J3246" s="1">
        <v>-33.585999999999999</v>
      </c>
      <c r="K3246" s="1">
        <v>-69.311000000000007</v>
      </c>
      <c r="L3246" s="1">
        <v>5.5</v>
      </c>
      <c r="M3246" s="1">
        <v>190.4</v>
      </c>
      <c r="N3246" s="1">
        <v>-33.388686</v>
      </c>
      <c r="O3246" s="1">
        <v>-70.621589</v>
      </c>
      <c r="P3246" s="1">
        <v>0</v>
      </c>
      <c r="Q3246" s="1">
        <v>311</v>
      </c>
      <c r="R3246" s="7">
        <v>0.99</v>
      </c>
      <c r="S3246" s="1">
        <v>352</v>
      </c>
      <c r="T3246" s="1">
        <v>52</v>
      </c>
      <c r="U3246" s="1">
        <v>-157</v>
      </c>
      <c r="V3246" s="1">
        <v>248</v>
      </c>
      <c r="W3246" s="1">
        <v>72</v>
      </c>
      <c r="X3246" s="1">
        <v>-40</v>
      </c>
      <c r="Y3246" s="1">
        <v>123.75051440557159</v>
      </c>
      <c r="Z3246" s="1">
        <v>227.08225341413976</v>
      </c>
      <c r="AA3246" s="1">
        <v>227.01091003417969</v>
      </c>
      <c r="AB3246" s="1" t="s">
        <v>4046</v>
      </c>
      <c r="AC3246" s="3">
        <v>26</v>
      </c>
      <c r="AD3246" s="3">
        <f>_xlfn.XLOOKUP(B3246,EVENTOS!B:B,EVENTOS!M:M,"--",0,1)</f>
        <v>596</v>
      </c>
      <c r="AE3246" s="3">
        <v>2</v>
      </c>
      <c r="AF3246" s="12">
        <f>_xlfn.XLOOKUP(C3246,ESTACIONES!B:B,ESTACIONES!N:N,0,0,1)</f>
        <v>5.3601454441489214</v>
      </c>
      <c r="AG3246">
        <f>_xlfn.XLOOKUP(A3246,'L y W'!A:A,'L y W'!B:B,0,0,1)</f>
        <v>0</v>
      </c>
      <c r="AH3246">
        <f>_xlfn.XLOOKUP(A3246,'L y W'!A:A,'L y W'!C:C,0,0,1)</f>
        <v>0</v>
      </c>
    </row>
    <row r="3247" spans="1:34" x14ac:dyDescent="0.3">
      <c r="A3247" s="1">
        <v>6109</v>
      </c>
      <c r="B3247" s="1" t="s">
        <v>4037</v>
      </c>
      <c r="C3247" s="1" t="s">
        <v>62</v>
      </c>
      <c r="D3247" s="1">
        <v>2019</v>
      </c>
      <c r="E3247" s="1">
        <v>6</v>
      </c>
      <c r="F3247" s="1">
        <v>20</v>
      </c>
      <c r="G3247" s="1">
        <v>1</v>
      </c>
      <c r="H3247" s="1">
        <v>23</v>
      </c>
      <c r="I3247" s="1">
        <v>27</v>
      </c>
      <c r="J3247" s="1">
        <v>-33.585999999999999</v>
      </c>
      <c r="K3247" s="1">
        <v>-69.311000000000007</v>
      </c>
      <c r="L3247" s="1">
        <v>5.5</v>
      </c>
      <c r="M3247" s="1">
        <v>190.4</v>
      </c>
      <c r="N3247" s="1">
        <v>-33.215583000000002</v>
      </c>
      <c r="O3247" s="1">
        <v>-70.766861000000006</v>
      </c>
      <c r="P3247" s="1">
        <v>0</v>
      </c>
      <c r="Q3247" s="1">
        <v>401</v>
      </c>
      <c r="R3247" s="7">
        <v>1.31</v>
      </c>
      <c r="S3247" s="1">
        <v>352</v>
      </c>
      <c r="T3247" s="1">
        <v>52</v>
      </c>
      <c r="U3247" s="1">
        <v>-157</v>
      </c>
      <c r="V3247" s="1">
        <v>248</v>
      </c>
      <c r="W3247" s="1">
        <v>72</v>
      </c>
      <c r="X3247" s="1">
        <v>-40</v>
      </c>
      <c r="Y3247" s="1">
        <v>141.52892338215361</v>
      </c>
      <c r="Z3247" s="1">
        <v>237.23953328589968</v>
      </c>
      <c r="AA3247" s="1">
        <v>237.0788879394531</v>
      </c>
      <c r="AB3247" s="1" t="s">
        <v>4047</v>
      </c>
      <c r="AC3247" s="3">
        <v>11</v>
      </c>
      <c r="AD3247" s="3">
        <f>_xlfn.XLOOKUP(B3247,EVENTOS!B:B,EVENTOS!M:M,"--",0,1)</f>
        <v>596</v>
      </c>
      <c r="AE3247" s="3">
        <v>2</v>
      </c>
      <c r="AF3247" s="12">
        <f>_xlfn.XLOOKUP(C3247,ESTACIONES!B:B,ESTACIONES!N:N,0,0,1)</f>
        <v>2.7481272780344788</v>
      </c>
      <c r="AG3247">
        <f>_xlfn.XLOOKUP(A3247,'L y W'!A:A,'L y W'!B:B,0,0,1)</f>
        <v>0</v>
      </c>
      <c r="AH3247">
        <f>_xlfn.XLOOKUP(A3247,'L y W'!A:A,'L y W'!C:C,0,0,1)</f>
        <v>0</v>
      </c>
    </row>
    <row r="3248" spans="1:34" x14ac:dyDescent="0.3">
      <c r="A3248" s="1">
        <v>6111</v>
      </c>
      <c r="B3248" s="1" t="s">
        <v>4037</v>
      </c>
      <c r="C3248" s="1" t="s">
        <v>2739</v>
      </c>
      <c r="D3248" s="1">
        <v>2019</v>
      </c>
      <c r="E3248" s="1">
        <v>6</v>
      </c>
      <c r="F3248" s="1">
        <v>20</v>
      </c>
      <c r="G3248" s="1">
        <v>1</v>
      </c>
      <c r="H3248" s="1">
        <v>23</v>
      </c>
      <c r="I3248" s="1">
        <v>27</v>
      </c>
      <c r="J3248" s="1">
        <v>-33.585999999999999</v>
      </c>
      <c r="K3248" s="1">
        <v>-69.311000000000007</v>
      </c>
      <c r="L3248" s="1">
        <v>5.5</v>
      </c>
      <c r="M3248" s="1">
        <v>190.4</v>
      </c>
      <c r="N3248" s="1">
        <v>-32.250830999999998</v>
      </c>
      <c r="O3248" s="1">
        <v>-70.930949999999996</v>
      </c>
      <c r="P3248" s="1">
        <v>0</v>
      </c>
      <c r="Q3248" s="1">
        <v>374</v>
      </c>
      <c r="R3248" s="7">
        <v>2.88</v>
      </c>
      <c r="S3248" s="1">
        <v>352</v>
      </c>
      <c r="T3248" s="1">
        <v>52</v>
      </c>
      <c r="U3248" s="1">
        <v>-157</v>
      </c>
      <c r="V3248" s="1">
        <v>248</v>
      </c>
      <c r="W3248" s="1">
        <v>72</v>
      </c>
      <c r="X3248" s="1">
        <v>-40</v>
      </c>
      <c r="Y3248" s="1">
        <v>211.8587868242293</v>
      </c>
      <c r="Z3248" s="1">
        <v>284.84435320826395</v>
      </c>
      <c r="AA3248" s="1">
        <v>284.24966430664063</v>
      </c>
      <c r="AB3248" s="1" t="s">
        <v>4048</v>
      </c>
      <c r="AC3248" s="3">
        <v>155</v>
      </c>
      <c r="AD3248" s="3">
        <f>_xlfn.XLOOKUP(B3248,EVENTOS!B:B,EVENTOS!M:M,"--",0,1)</f>
        <v>596</v>
      </c>
      <c r="AE3248" s="3">
        <v>2</v>
      </c>
      <c r="AF3248" s="12">
        <f>_xlfn.XLOOKUP(C3248,ESTACIONES!B:B,ESTACIONES!N:N,0,0,1)</f>
        <v>2.5621754116587949</v>
      </c>
      <c r="AG3248">
        <f>_xlfn.XLOOKUP(A3248,'L y W'!A:A,'L y W'!B:B,0,0,1)</f>
        <v>0</v>
      </c>
      <c r="AH3248">
        <f>_xlfn.XLOOKUP(A3248,'L y W'!A:A,'L y W'!C:C,0,0,1)</f>
        <v>0</v>
      </c>
    </row>
    <row r="3249" spans="1:34" x14ac:dyDescent="0.3">
      <c r="A3249" s="1">
        <v>6112</v>
      </c>
      <c r="B3249" s="1" t="s">
        <v>4037</v>
      </c>
      <c r="C3249" s="1" t="s">
        <v>2358</v>
      </c>
      <c r="D3249" s="1">
        <v>2019</v>
      </c>
      <c r="E3249" s="1">
        <v>6</v>
      </c>
      <c r="F3249" s="1">
        <v>20</v>
      </c>
      <c r="G3249" s="1">
        <v>1</v>
      </c>
      <c r="H3249" s="1">
        <v>23</v>
      </c>
      <c r="I3249" s="1">
        <v>27</v>
      </c>
      <c r="J3249" s="1">
        <v>-33.585999999999999</v>
      </c>
      <c r="K3249" s="1">
        <v>-69.311000000000007</v>
      </c>
      <c r="L3249" s="1">
        <v>5.5</v>
      </c>
      <c r="M3249" s="1">
        <v>190.4</v>
      </c>
      <c r="N3249" s="1">
        <v>-32.450243999999998</v>
      </c>
      <c r="O3249" s="1">
        <v>-71.236902999999998</v>
      </c>
      <c r="P3249" s="1">
        <v>0</v>
      </c>
      <c r="Q3249" s="1">
        <v>347</v>
      </c>
      <c r="R3249" s="7">
        <v>2.0499999999999998</v>
      </c>
      <c r="S3249" s="1">
        <v>352</v>
      </c>
      <c r="T3249" s="1">
        <v>52</v>
      </c>
      <c r="U3249" s="1">
        <v>-157</v>
      </c>
      <c r="V3249" s="1">
        <v>248</v>
      </c>
      <c r="W3249" s="1">
        <v>72</v>
      </c>
      <c r="X3249" s="1">
        <v>-40</v>
      </c>
      <c r="Y3249" s="1">
        <v>219.64293955075848</v>
      </c>
      <c r="Z3249" s="1">
        <v>290.68054784332946</v>
      </c>
      <c r="AA3249" s="1">
        <v>289.97567749023438</v>
      </c>
      <c r="AB3249" s="1" t="s">
        <v>4049</v>
      </c>
      <c r="AC3249" s="3">
        <v>140</v>
      </c>
      <c r="AD3249" s="3">
        <f>_xlfn.XLOOKUP(B3249,EVENTOS!B:B,EVENTOS!M:M,"--",0,1)</f>
        <v>596</v>
      </c>
      <c r="AE3249" s="3">
        <v>2</v>
      </c>
      <c r="AF3249" s="12">
        <f>_xlfn.XLOOKUP(C3249,ESTACIONES!B:B,ESTACIONES!N:N,0,0,1)</f>
        <v>3.2291788561350288</v>
      </c>
      <c r="AG3249">
        <f>_xlfn.XLOOKUP(A3249,'L y W'!A:A,'L y W'!B:B,0,0,1)</f>
        <v>0</v>
      </c>
      <c r="AH3249">
        <f>_xlfn.XLOOKUP(A3249,'L y W'!A:A,'L y W'!C:C,0,0,1)</f>
        <v>0</v>
      </c>
    </row>
    <row r="3250" spans="1:34" x14ac:dyDescent="0.3">
      <c r="A3250" s="1">
        <v>6113</v>
      </c>
      <c r="B3250" s="1" t="s">
        <v>4037</v>
      </c>
      <c r="C3250" s="1" t="s">
        <v>64</v>
      </c>
      <c r="D3250" s="1">
        <v>2019</v>
      </c>
      <c r="E3250" s="1">
        <v>6</v>
      </c>
      <c r="F3250" s="1">
        <v>20</v>
      </c>
      <c r="G3250" s="1">
        <v>1</v>
      </c>
      <c r="H3250" s="1">
        <v>23</v>
      </c>
      <c r="I3250" s="1">
        <v>27</v>
      </c>
      <c r="J3250" s="1">
        <v>-33.585999999999999</v>
      </c>
      <c r="K3250" s="1">
        <v>-69.311000000000007</v>
      </c>
      <c r="L3250" s="1">
        <v>5.5</v>
      </c>
      <c r="M3250" s="1">
        <v>190.4</v>
      </c>
      <c r="N3250" s="1">
        <v>-32.914889000000002</v>
      </c>
      <c r="O3250" s="1">
        <v>-71.232591999999997</v>
      </c>
      <c r="P3250" s="1">
        <v>116</v>
      </c>
      <c r="Q3250" s="1">
        <v>549</v>
      </c>
      <c r="R3250" s="7">
        <v>5.72</v>
      </c>
      <c r="S3250" s="1">
        <v>352</v>
      </c>
      <c r="T3250" s="1">
        <v>52</v>
      </c>
      <c r="U3250" s="1">
        <v>-157</v>
      </c>
      <c r="V3250" s="1">
        <v>248</v>
      </c>
      <c r="W3250" s="1">
        <v>72</v>
      </c>
      <c r="X3250" s="1">
        <v>-40</v>
      </c>
      <c r="Y3250" s="1">
        <v>193.91862255100787</v>
      </c>
      <c r="Z3250" s="1">
        <v>271.84697612458422</v>
      </c>
      <c r="AA3250" s="1">
        <v>271.32101440429688</v>
      </c>
      <c r="AB3250" s="1" t="s">
        <v>4050</v>
      </c>
      <c r="AC3250" s="3">
        <v>12</v>
      </c>
      <c r="AD3250" s="3">
        <f>_xlfn.XLOOKUP(B3250,EVENTOS!B:B,EVENTOS!M:M,"--",0,1)</f>
        <v>596</v>
      </c>
      <c r="AE3250" s="3">
        <v>2</v>
      </c>
      <c r="AF3250" s="12">
        <f>_xlfn.XLOOKUP(C3250,ESTACIONES!B:B,ESTACIONES!N:N,0,0,1)</f>
        <v>6.9467601924872069</v>
      </c>
      <c r="AG3250">
        <f>_xlfn.XLOOKUP(A3250,'L y W'!A:A,'L y W'!B:B,0,0,1)</f>
        <v>0</v>
      </c>
      <c r="AH3250">
        <f>_xlfn.XLOOKUP(A3250,'L y W'!A:A,'L y W'!C:C,0,0,1)</f>
        <v>0</v>
      </c>
    </row>
    <row r="3251" spans="1:34" x14ac:dyDescent="0.3">
      <c r="A3251" s="1">
        <v>6116</v>
      </c>
      <c r="B3251" s="1" t="s">
        <v>4051</v>
      </c>
      <c r="C3251" s="1" t="s">
        <v>557</v>
      </c>
      <c r="D3251" s="1">
        <v>2019</v>
      </c>
      <c r="E3251" s="1">
        <v>6</v>
      </c>
      <c r="F3251" s="1">
        <v>28</v>
      </c>
      <c r="G3251" s="1">
        <v>8</v>
      </c>
      <c r="H3251" s="1">
        <v>30</v>
      </c>
      <c r="I3251" s="1">
        <v>41</v>
      </c>
      <c r="J3251" s="1">
        <v>-29.36</v>
      </c>
      <c r="K3251" s="1">
        <v>-70.838999999999999</v>
      </c>
      <c r="L3251" s="1">
        <v>5.0999999999999996</v>
      </c>
      <c r="M3251" s="1">
        <v>72.900000000000006</v>
      </c>
      <c r="N3251" s="1">
        <v>-27.830369999999998</v>
      </c>
      <c r="O3251" s="1">
        <v>-70.107979999999998</v>
      </c>
      <c r="P3251" s="1">
        <v>955</v>
      </c>
      <c r="Q3251" s="1">
        <v>507</v>
      </c>
      <c r="R3251" s="7">
        <v>2.5</v>
      </c>
      <c r="S3251" s="1">
        <v>322</v>
      </c>
      <c r="T3251" s="1">
        <v>67</v>
      </c>
      <c r="U3251" s="1">
        <v>4</v>
      </c>
      <c r="V3251" s="1">
        <v>230</v>
      </c>
      <c r="W3251" s="1">
        <v>86</v>
      </c>
      <c r="X3251" s="1">
        <v>157</v>
      </c>
      <c r="Y3251" s="1">
        <v>183.98928866948845</v>
      </c>
      <c r="Z3251" s="1">
        <v>198.25897046566229</v>
      </c>
      <c r="AA3251" s="1">
        <v>197.73149108886719</v>
      </c>
      <c r="AB3251" s="1" t="s">
        <v>4052</v>
      </c>
      <c r="AC3251" s="3">
        <v>63</v>
      </c>
      <c r="AD3251" s="3">
        <f>_xlfn.XLOOKUP(B3251,EVENTOS!B:B,EVENTOS!M:M,"--",0,1)</f>
        <v>597</v>
      </c>
      <c r="AE3251" s="3">
        <v>2</v>
      </c>
      <c r="AF3251" s="12">
        <f>_xlfn.XLOOKUP(C3251,ESTACIONES!B:B,ESTACIONES!N:N,0,0,1)</f>
        <v>2.3249768258376071</v>
      </c>
      <c r="AG3251">
        <f>_xlfn.XLOOKUP(A3251,'L y W'!A:A,'L y W'!B:B,0,0,1)</f>
        <v>0</v>
      </c>
      <c r="AH3251">
        <f>_xlfn.XLOOKUP(A3251,'L y W'!A:A,'L y W'!C:C,0,0,1)</f>
        <v>0</v>
      </c>
    </row>
    <row r="3252" spans="1:34" x14ac:dyDescent="0.3">
      <c r="A3252" s="1">
        <v>612</v>
      </c>
      <c r="B3252" s="1" t="s">
        <v>4011</v>
      </c>
      <c r="C3252" s="1" t="s">
        <v>2877</v>
      </c>
      <c r="D3252" s="1">
        <v>2014</v>
      </c>
      <c r="E3252" s="1">
        <v>8</v>
      </c>
      <c r="F3252" s="1">
        <v>23</v>
      </c>
      <c r="G3252" s="1">
        <v>22</v>
      </c>
      <c r="H3252" s="1">
        <v>32</v>
      </c>
      <c r="I3252" s="1">
        <v>23</v>
      </c>
      <c r="J3252" s="1">
        <v>-32.737000000000002</v>
      </c>
      <c r="K3252" s="1">
        <v>-71.498000000000005</v>
      </c>
      <c r="L3252" s="1">
        <v>6.4</v>
      </c>
      <c r="M3252" s="1">
        <v>40.1</v>
      </c>
      <c r="N3252" s="1">
        <v>-33.578333000000001</v>
      </c>
      <c r="O3252" s="1">
        <v>-70.551389</v>
      </c>
      <c r="P3252" s="1">
        <v>0</v>
      </c>
      <c r="Q3252" s="1">
        <v>435</v>
      </c>
      <c r="R3252" s="7">
        <v>3.56</v>
      </c>
      <c r="S3252" s="1">
        <v>5</v>
      </c>
      <c r="T3252" s="1">
        <v>26</v>
      </c>
      <c r="U3252" s="1">
        <v>92</v>
      </c>
      <c r="V3252" s="1">
        <v>183</v>
      </c>
      <c r="W3252" s="1">
        <v>64</v>
      </c>
      <c r="X3252" s="1">
        <v>89</v>
      </c>
      <c r="Y3252" s="1">
        <v>128.46926630538812</v>
      </c>
      <c r="Z3252" s="1">
        <v>134.58217707053461</v>
      </c>
      <c r="AA3252" s="1">
        <v>126.22198486328119</v>
      </c>
      <c r="AB3252" s="1" t="s">
        <v>4053</v>
      </c>
      <c r="AC3252" s="3">
        <v>162</v>
      </c>
      <c r="AD3252" s="3">
        <f>_xlfn.XLOOKUP(B3252,EVENTOS!B:B,EVENTOS!M:M,"--",0,1)</f>
        <v>592</v>
      </c>
      <c r="AE3252" s="3">
        <v>1</v>
      </c>
      <c r="AF3252" s="12">
        <f>_xlfn.XLOOKUP(C3252,ESTACIONES!B:B,ESTACIONES!N:N,0,0,1)</f>
        <v>2.1192001333920891</v>
      </c>
      <c r="AG3252">
        <f>_xlfn.XLOOKUP(A3252,'L y W'!A:A,'L y W'!B:B,0,0,1)</f>
        <v>17.242490683416428</v>
      </c>
      <c r="AH3252">
        <f>_xlfn.XLOOKUP(A3252,'L y W'!A:A,'L y W'!C:C,0,0,1)</f>
        <v>13.031667784523005</v>
      </c>
    </row>
    <row r="3253" spans="1:34" x14ac:dyDescent="0.3">
      <c r="A3253" s="1">
        <v>6121</v>
      </c>
      <c r="B3253" s="1" t="s">
        <v>4051</v>
      </c>
      <c r="C3253" s="1" t="s">
        <v>816</v>
      </c>
      <c r="D3253" s="1">
        <v>2019</v>
      </c>
      <c r="E3253" s="1">
        <v>6</v>
      </c>
      <c r="F3253" s="1">
        <v>28</v>
      </c>
      <c r="G3253" s="1">
        <v>8</v>
      </c>
      <c r="H3253" s="1">
        <v>30</v>
      </c>
      <c r="I3253" s="1">
        <v>41</v>
      </c>
      <c r="J3253" s="1">
        <v>-29.36</v>
      </c>
      <c r="K3253" s="1">
        <v>-70.838999999999999</v>
      </c>
      <c r="L3253" s="1">
        <v>5.0999999999999996</v>
      </c>
      <c r="M3253" s="1">
        <v>72.900000000000006</v>
      </c>
      <c r="N3253" s="1">
        <v>-27.466439999999999</v>
      </c>
      <c r="O3253" s="1">
        <v>-70.265429999999995</v>
      </c>
      <c r="P3253" s="1">
        <v>485</v>
      </c>
      <c r="Q3253" s="1">
        <v>522</v>
      </c>
      <c r="R3253" s="7">
        <v>6.9</v>
      </c>
      <c r="S3253" s="1">
        <v>322</v>
      </c>
      <c r="T3253" s="1">
        <v>67</v>
      </c>
      <c r="U3253" s="1">
        <v>4</v>
      </c>
      <c r="V3253" s="1">
        <v>230</v>
      </c>
      <c r="W3253" s="1">
        <v>86</v>
      </c>
      <c r="X3253" s="1">
        <v>157</v>
      </c>
      <c r="Y3253" s="1">
        <v>217.24995971109354</v>
      </c>
      <c r="Z3253" s="1">
        <v>229.30962304158055</v>
      </c>
      <c r="AA3253" s="1">
        <v>229.05458068847659</v>
      </c>
      <c r="AB3253" s="1" t="s">
        <v>4054</v>
      </c>
      <c r="AC3253" s="3">
        <v>75</v>
      </c>
      <c r="AD3253" s="3">
        <f>_xlfn.XLOOKUP(B3253,EVENTOS!B:B,EVENTOS!M:M,"--",0,1)</f>
        <v>597</v>
      </c>
      <c r="AE3253" s="3">
        <v>2</v>
      </c>
      <c r="AF3253" s="12">
        <f>_xlfn.XLOOKUP(C3253,ESTACIONES!B:B,ESTACIONES!N:N,0,0,1)</f>
        <v>7.018821636696674</v>
      </c>
      <c r="AG3253">
        <f>_xlfn.XLOOKUP(A3253,'L y W'!A:A,'L y W'!B:B,0,0,1)</f>
        <v>0</v>
      </c>
      <c r="AH3253">
        <f>_xlfn.XLOOKUP(A3253,'L y W'!A:A,'L y W'!C:C,0,0,1)</f>
        <v>0</v>
      </c>
    </row>
    <row r="3254" spans="1:34" x14ac:dyDescent="0.3">
      <c r="A3254" s="1">
        <v>6126</v>
      </c>
      <c r="B3254" s="1" t="s">
        <v>4051</v>
      </c>
      <c r="C3254" s="1" t="s">
        <v>2782</v>
      </c>
      <c r="D3254" s="1">
        <v>2019</v>
      </c>
      <c r="E3254" s="1">
        <v>6</v>
      </c>
      <c r="F3254" s="1">
        <v>28</v>
      </c>
      <c r="G3254" s="1">
        <v>8</v>
      </c>
      <c r="H3254" s="1">
        <v>30</v>
      </c>
      <c r="I3254" s="1">
        <v>41</v>
      </c>
      <c r="J3254" s="1">
        <v>-29.36</v>
      </c>
      <c r="K3254" s="1">
        <v>-70.838999999999999</v>
      </c>
      <c r="L3254" s="1">
        <v>5.0999999999999996</v>
      </c>
      <c r="M3254" s="1">
        <v>72.900000000000006</v>
      </c>
      <c r="N3254" s="1">
        <v>-31.187277999999999</v>
      </c>
      <c r="O3254" s="1">
        <v>-71.000805999999997</v>
      </c>
      <c r="P3254" s="1">
        <v>922</v>
      </c>
      <c r="Q3254" s="1">
        <v>827</v>
      </c>
      <c r="R3254" s="7">
        <v>1.63</v>
      </c>
      <c r="S3254" s="1">
        <v>322</v>
      </c>
      <c r="T3254" s="1">
        <v>67</v>
      </c>
      <c r="U3254" s="1">
        <v>4</v>
      </c>
      <c r="V3254" s="1">
        <v>230</v>
      </c>
      <c r="W3254" s="1">
        <v>86</v>
      </c>
      <c r="X3254" s="1">
        <v>157</v>
      </c>
      <c r="Y3254" s="1">
        <v>203.16409197008898</v>
      </c>
      <c r="Z3254" s="1">
        <v>216.16044029847546</v>
      </c>
      <c r="AA3254" s="1">
        <v>215.8265075683594</v>
      </c>
      <c r="AB3254" s="1" t="s">
        <v>4055</v>
      </c>
      <c r="AC3254" s="3">
        <v>157</v>
      </c>
      <c r="AD3254" s="3">
        <f>_xlfn.XLOOKUP(B3254,EVENTOS!B:B,EVENTOS!M:M,"--",0,1)</f>
        <v>597</v>
      </c>
      <c r="AE3254" s="3">
        <v>2</v>
      </c>
      <c r="AF3254" s="12">
        <f>_xlfn.XLOOKUP(C3254,ESTACIONES!B:B,ESTACIONES!N:N,0,0,1)</f>
        <v>3.338895831735742</v>
      </c>
      <c r="AG3254">
        <f>_xlfn.XLOOKUP(A3254,'L y W'!A:A,'L y W'!B:B,0,0,1)</f>
        <v>0</v>
      </c>
      <c r="AH3254">
        <f>_xlfn.XLOOKUP(A3254,'L y W'!A:A,'L y W'!C:C,0,0,1)</f>
        <v>0</v>
      </c>
    </row>
    <row r="3255" spans="1:34" x14ac:dyDescent="0.3">
      <c r="A3255" s="1">
        <v>6127</v>
      </c>
      <c r="B3255" s="1" t="s">
        <v>4051</v>
      </c>
      <c r="C3255" s="1" t="s">
        <v>107</v>
      </c>
      <c r="D3255" s="1">
        <v>2019</v>
      </c>
      <c r="E3255" s="1">
        <v>6</v>
      </c>
      <c r="F3255" s="1">
        <v>28</v>
      </c>
      <c r="G3255" s="1">
        <v>8</v>
      </c>
      <c r="H3255" s="1">
        <v>30</v>
      </c>
      <c r="I3255" s="1">
        <v>41</v>
      </c>
      <c r="J3255" s="1">
        <v>-29.36</v>
      </c>
      <c r="K3255" s="1">
        <v>-70.838999999999999</v>
      </c>
      <c r="L3255" s="1">
        <v>5.0999999999999996</v>
      </c>
      <c r="M3255" s="1">
        <v>72.900000000000006</v>
      </c>
      <c r="N3255" s="1">
        <v>-29.510639999999999</v>
      </c>
      <c r="O3255" s="1">
        <v>-71.200360000000003</v>
      </c>
      <c r="P3255" s="1">
        <v>0</v>
      </c>
      <c r="Q3255" s="1">
        <v>576</v>
      </c>
      <c r="R3255" s="7">
        <v>5.77</v>
      </c>
      <c r="S3255" s="1">
        <v>322</v>
      </c>
      <c r="T3255" s="1">
        <v>67</v>
      </c>
      <c r="U3255" s="1">
        <v>4</v>
      </c>
      <c r="V3255" s="1">
        <v>230</v>
      </c>
      <c r="W3255" s="1">
        <v>86</v>
      </c>
      <c r="X3255" s="1">
        <v>157</v>
      </c>
      <c r="Y3255" s="1">
        <v>38.834814648870285</v>
      </c>
      <c r="Z3255" s="1">
        <v>82.598745927599353</v>
      </c>
      <c r="AA3255" s="1">
        <v>82.61029052734375</v>
      </c>
      <c r="AB3255" s="1" t="s">
        <v>4056</v>
      </c>
      <c r="AC3255" s="3">
        <v>19</v>
      </c>
      <c r="AD3255" s="3">
        <f>_xlfn.XLOOKUP(B3255,EVENTOS!B:B,EVENTOS!M:M,"--",0,1)</f>
        <v>597</v>
      </c>
      <c r="AE3255" s="3">
        <v>2</v>
      </c>
      <c r="AF3255" s="12">
        <f>_xlfn.XLOOKUP(C3255,ESTACIONES!B:B,ESTACIONES!N:N,0,0,1)</f>
        <v>3.0510064704910347</v>
      </c>
      <c r="AG3255">
        <f>_xlfn.XLOOKUP(A3255,'L y W'!A:A,'L y W'!B:B,0,0,1)</f>
        <v>0</v>
      </c>
      <c r="AH3255">
        <f>_xlfn.XLOOKUP(A3255,'L y W'!A:A,'L y W'!C:C,0,0,1)</f>
        <v>0</v>
      </c>
    </row>
    <row r="3256" spans="1:34" x14ac:dyDescent="0.3">
      <c r="A3256" s="1">
        <v>6128</v>
      </c>
      <c r="B3256" s="1" t="s">
        <v>4051</v>
      </c>
      <c r="C3256" s="1" t="s">
        <v>43</v>
      </c>
      <c r="D3256" s="1">
        <v>2019</v>
      </c>
      <c r="E3256" s="1">
        <v>6</v>
      </c>
      <c r="F3256" s="1">
        <v>28</v>
      </c>
      <c r="G3256" s="1">
        <v>8</v>
      </c>
      <c r="H3256" s="1">
        <v>30</v>
      </c>
      <c r="I3256" s="1">
        <v>41</v>
      </c>
      <c r="J3256" s="1">
        <v>-29.36</v>
      </c>
      <c r="K3256" s="1">
        <v>-70.838999999999999</v>
      </c>
      <c r="L3256" s="1">
        <v>5.0999999999999996</v>
      </c>
      <c r="M3256" s="1">
        <v>72.900000000000006</v>
      </c>
      <c r="N3256" s="1">
        <v>-30.23387</v>
      </c>
      <c r="O3256" s="1">
        <v>-71.081590000000006</v>
      </c>
      <c r="P3256" s="1">
        <v>1032</v>
      </c>
      <c r="Q3256" s="1">
        <v>517</v>
      </c>
      <c r="R3256" s="7">
        <v>6.5</v>
      </c>
      <c r="S3256" s="1">
        <v>322</v>
      </c>
      <c r="T3256" s="1">
        <v>67</v>
      </c>
      <c r="U3256" s="1">
        <v>4</v>
      </c>
      <c r="V3256" s="1">
        <v>230</v>
      </c>
      <c r="W3256" s="1">
        <v>86</v>
      </c>
      <c r="X3256" s="1">
        <v>157</v>
      </c>
      <c r="Y3256" s="1">
        <v>99.66652174054235</v>
      </c>
      <c r="Z3256" s="1">
        <v>124.09414240752059</v>
      </c>
      <c r="AA3256" s="1">
        <v>123.4945449829102</v>
      </c>
      <c r="AB3256" s="1" t="s">
        <v>4057</v>
      </c>
      <c r="AC3256" s="3">
        <v>5</v>
      </c>
      <c r="AD3256" s="3">
        <f>_xlfn.XLOOKUP(B3256,EVENTOS!B:B,EVENTOS!M:M,"--",0,1)</f>
        <v>597</v>
      </c>
      <c r="AE3256" s="3">
        <v>2</v>
      </c>
      <c r="AF3256" s="12">
        <f>_xlfn.XLOOKUP(C3256,ESTACIONES!B:B,ESTACIONES!N:N,0,0,1)</f>
        <v>2.335647305457484</v>
      </c>
      <c r="AG3256">
        <f>_xlfn.XLOOKUP(A3256,'L y W'!A:A,'L y W'!B:B,0,0,1)</f>
        <v>0</v>
      </c>
      <c r="AH3256">
        <f>_xlfn.XLOOKUP(A3256,'L y W'!A:A,'L y W'!C:C,0,0,1)</f>
        <v>0</v>
      </c>
    </row>
    <row r="3257" spans="1:34" x14ac:dyDescent="0.3">
      <c r="A3257" s="1">
        <v>6129</v>
      </c>
      <c r="B3257" s="1" t="s">
        <v>4051</v>
      </c>
      <c r="C3257" s="1" t="s">
        <v>47</v>
      </c>
      <c r="D3257" s="1">
        <v>2019</v>
      </c>
      <c r="E3257" s="1">
        <v>6</v>
      </c>
      <c r="F3257" s="1">
        <v>28</v>
      </c>
      <c r="G3257" s="1">
        <v>8</v>
      </c>
      <c r="H3257" s="1">
        <v>30</v>
      </c>
      <c r="I3257" s="1">
        <v>41</v>
      </c>
      <c r="J3257" s="1">
        <v>-29.36</v>
      </c>
      <c r="K3257" s="1">
        <v>-70.838999999999999</v>
      </c>
      <c r="L3257" s="1">
        <v>5.0999999999999996</v>
      </c>
      <c r="M3257" s="1">
        <v>72.900000000000006</v>
      </c>
      <c r="N3257" s="1">
        <v>-30.696472</v>
      </c>
      <c r="O3257" s="1">
        <v>-70.958888999999999</v>
      </c>
      <c r="P3257" s="1">
        <v>0</v>
      </c>
      <c r="Q3257" s="1">
        <v>402</v>
      </c>
      <c r="R3257" s="7">
        <v>3.22</v>
      </c>
      <c r="S3257" s="1">
        <v>322</v>
      </c>
      <c r="T3257" s="1">
        <v>67</v>
      </c>
      <c r="U3257" s="1">
        <v>4</v>
      </c>
      <c r="V3257" s="1">
        <v>230</v>
      </c>
      <c r="W3257" s="1">
        <v>86</v>
      </c>
      <c r="X3257" s="1">
        <v>157</v>
      </c>
      <c r="Y3257" s="1">
        <v>148.60247249718637</v>
      </c>
      <c r="Z3257" s="1">
        <v>165.5207081675191</v>
      </c>
      <c r="AA3257" s="1">
        <v>165.50926208496091</v>
      </c>
      <c r="AB3257" s="1" t="s">
        <v>4058</v>
      </c>
      <c r="AC3257" s="3">
        <v>6</v>
      </c>
      <c r="AD3257" s="3">
        <f>_xlfn.XLOOKUP(B3257,EVENTOS!B:B,EVENTOS!M:M,"--",0,1)</f>
        <v>597</v>
      </c>
      <c r="AE3257" s="3">
        <v>2</v>
      </c>
      <c r="AF3257" s="12">
        <f>_xlfn.XLOOKUP(C3257,ESTACIONES!B:B,ESTACIONES!N:N,0,0,1)</f>
        <v>2.3463047993698694</v>
      </c>
      <c r="AG3257">
        <f>_xlfn.XLOOKUP(A3257,'L y W'!A:A,'L y W'!B:B,0,0,1)</f>
        <v>0</v>
      </c>
      <c r="AH3257">
        <f>_xlfn.XLOOKUP(A3257,'L y W'!A:A,'L y W'!C:C,0,0,1)</f>
        <v>0</v>
      </c>
    </row>
    <row r="3258" spans="1:34" x14ac:dyDescent="0.3">
      <c r="A3258" s="1">
        <v>613</v>
      </c>
      <c r="B3258" s="1" t="s">
        <v>4011</v>
      </c>
      <c r="C3258" s="1" t="s">
        <v>147</v>
      </c>
      <c r="D3258" s="1">
        <v>2014</v>
      </c>
      <c r="E3258" s="1">
        <v>8</v>
      </c>
      <c r="F3258" s="1">
        <v>23</v>
      </c>
      <c r="G3258" s="1">
        <v>22</v>
      </c>
      <c r="H3258" s="1">
        <v>32</v>
      </c>
      <c r="I3258" s="1">
        <v>23</v>
      </c>
      <c r="J3258" s="1">
        <v>-32.737000000000002</v>
      </c>
      <c r="K3258" s="1">
        <v>-71.498000000000005</v>
      </c>
      <c r="L3258" s="1">
        <v>6.4</v>
      </c>
      <c r="M3258" s="1">
        <v>40.1</v>
      </c>
      <c r="N3258" s="1">
        <v>-33.388686</v>
      </c>
      <c r="O3258" s="1">
        <v>-70.621589</v>
      </c>
      <c r="P3258" s="1">
        <v>0</v>
      </c>
      <c r="Q3258" s="1">
        <v>311</v>
      </c>
      <c r="R3258" s="7">
        <v>0.99</v>
      </c>
      <c r="S3258" s="1">
        <v>5</v>
      </c>
      <c r="T3258" s="1">
        <v>26</v>
      </c>
      <c r="U3258" s="1">
        <v>92</v>
      </c>
      <c r="V3258" s="1">
        <v>183</v>
      </c>
      <c r="W3258" s="1">
        <v>64</v>
      </c>
      <c r="X3258" s="1">
        <v>89</v>
      </c>
      <c r="Y3258" s="1">
        <v>109.18890369795561</v>
      </c>
      <c r="Z3258" s="1">
        <v>116.31950262428663</v>
      </c>
      <c r="AA3258" s="1">
        <v>108.5127792358398</v>
      </c>
      <c r="AB3258" s="1" t="s">
        <v>4059</v>
      </c>
      <c r="AC3258" s="3">
        <v>26</v>
      </c>
      <c r="AD3258" s="3">
        <f>_xlfn.XLOOKUP(B3258,EVENTOS!B:B,EVENTOS!M:M,"--",0,1)</f>
        <v>592</v>
      </c>
      <c r="AE3258" s="3">
        <v>1</v>
      </c>
      <c r="AF3258" s="12">
        <f>_xlfn.XLOOKUP(C3258,ESTACIONES!B:B,ESTACIONES!N:N,0,0,1)</f>
        <v>5.3601454441489214</v>
      </c>
      <c r="AG3258">
        <f>_xlfn.XLOOKUP(A3258,'L y W'!A:A,'L y W'!B:B,0,0,1)</f>
        <v>17.242490683416428</v>
      </c>
      <c r="AH3258">
        <f>_xlfn.XLOOKUP(A3258,'L y W'!A:A,'L y W'!C:C,0,0,1)</f>
        <v>13.031667784523005</v>
      </c>
    </row>
    <row r="3259" spans="1:34" x14ac:dyDescent="0.3">
      <c r="A3259" s="1">
        <v>6132</v>
      </c>
      <c r="B3259" s="1" t="s">
        <v>4051</v>
      </c>
      <c r="C3259" s="1" t="s">
        <v>3033</v>
      </c>
      <c r="D3259" s="1">
        <v>2019</v>
      </c>
      <c r="E3259" s="1">
        <v>6</v>
      </c>
      <c r="F3259" s="1">
        <v>28</v>
      </c>
      <c r="G3259" s="1">
        <v>8</v>
      </c>
      <c r="H3259" s="1">
        <v>30</v>
      </c>
      <c r="I3259" s="1">
        <v>41</v>
      </c>
      <c r="J3259" s="1">
        <v>-29.36</v>
      </c>
      <c r="K3259" s="1">
        <v>-70.838999999999999</v>
      </c>
      <c r="L3259" s="1">
        <v>5.0999999999999996</v>
      </c>
      <c r="M3259" s="1">
        <v>72.900000000000006</v>
      </c>
      <c r="N3259" s="1">
        <v>-29.87914</v>
      </c>
      <c r="O3259" s="1">
        <v>-71.271379999999994</v>
      </c>
      <c r="P3259" s="1">
        <v>34</v>
      </c>
      <c r="Q3259" s="1">
        <v>281</v>
      </c>
      <c r="R3259" s="7">
        <v>1.3</v>
      </c>
      <c r="S3259" s="1">
        <v>322</v>
      </c>
      <c r="T3259" s="1">
        <v>67</v>
      </c>
      <c r="U3259" s="1">
        <v>4</v>
      </c>
      <c r="V3259" s="1">
        <v>230</v>
      </c>
      <c r="W3259" s="1">
        <v>86</v>
      </c>
      <c r="X3259" s="1">
        <v>157</v>
      </c>
      <c r="Y3259" s="1">
        <v>71.169067460481017</v>
      </c>
      <c r="Z3259" s="1">
        <v>101.90389844944353</v>
      </c>
      <c r="AA3259" s="1">
        <v>101.92214202880859</v>
      </c>
      <c r="AB3259" s="1" t="s">
        <v>4060</v>
      </c>
      <c r="AC3259" s="3">
        <v>167</v>
      </c>
      <c r="AD3259" s="3">
        <f>_xlfn.XLOOKUP(B3259,EVENTOS!B:B,EVENTOS!M:M,"--",0,1)</f>
        <v>597</v>
      </c>
      <c r="AE3259" s="3">
        <v>2</v>
      </c>
      <c r="AF3259" s="12">
        <f>_xlfn.XLOOKUP(C3259,ESTACIONES!B:B,ESTACIONES!N:N,0,0,1)</f>
        <v>5.5979427813837539</v>
      </c>
      <c r="AG3259">
        <f>_xlfn.XLOOKUP(A3259,'L y W'!A:A,'L y W'!B:B,0,0,1)</f>
        <v>0</v>
      </c>
      <c r="AH3259">
        <f>_xlfn.XLOOKUP(A3259,'L y W'!A:A,'L y W'!C:C,0,0,1)</f>
        <v>0</v>
      </c>
    </row>
    <row r="3260" spans="1:34" x14ac:dyDescent="0.3">
      <c r="A3260" s="1">
        <v>6134</v>
      </c>
      <c r="B3260" s="1" t="s">
        <v>4051</v>
      </c>
      <c r="C3260" s="1" t="s">
        <v>132</v>
      </c>
      <c r="D3260" s="1">
        <v>2019</v>
      </c>
      <c r="E3260" s="1">
        <v>6</v>
      </c>
      <c r="F3260" s="1">
        <v>28</v>
      </c>
      <c r="G3260" s="1">
        <v>8</v>
      </c>
      <c r="H3260" s="1">
        <v>30</v>
      </c>
      <c r="I3260" s="1">
        <v>41</v>
      </c>
      <c r="J3260" s="1">
        <v>-29.36</v>
      </c>
      <c r="K3260" s="1">
        <v>-70.838999999999999</v>
      </c>
      <c r="L3260" s="1">
        <v>5.0999999999999996</v>
      </c>
      <c r="M3260" s="1">
        <v>72.900000000000006</v>
      </c>
      <c r="N3260" s="1">
        <v>-30.09348</v>
      </c>
      <c r="O3260" s="1">
        <v>-71.368930000000006</v>
      </c>
      <c r="P3260" s="1">
        <v>71</v>
      </c>
      <c r="Q3260" s="1">
        <v>1106</v>
      </c>
      <c r="R3260" s="7">
        <v>11.015885416666666</v>
      </c>
      <c r="S3260" s="1">
        <v>322</v>
      </c>
      <c r="T3260" s="1">
        <v>67</v>
      </c>
      <c r="U3260" s="1">
        <v>4</v>
      </c>
      <c r="V3260" s="1">
        <v>230</v>
      </c>
      <c r="W3260" s="1">
        <v>86</v>
      </c>
      <c r="X3260" s="1">
        <v>157</v>
      </c>
      <c r="Y3260" s="1">
        <v>96.119915750124704</v>
      </c>
      <c r="Z3260" s="1">
        <v>120.68059100290763</v>
      </c>
      <c r="AA3260" s="1">
        <v>120.71302795410161</v>
      </c>
      <c r="AB3260" s="1" t="s">
        <v>4061</v>
      </c>
      <c r="AC3260" s="3">
        <v>22</v>
      </c>
      <c r="AD3260" s="3">
        <f>_xlfn.XLOOKUP(B3260,EVENTOS!B:B,EVENTOS!M:M,"--",0,1)</f>
        <v>597</v>
      </c>
      <c r="AE3260" s="3">
        <v>2</v>
      </c>
      <c r="AF3260" s="12">
        <f>_xlfn.XLOOKUP(C3260,ESTACIONES!B:B,ESTACIONES!N:N,0,0,1)</f>
        <v>2.4171959038897288</v>
      </c>
      <c r="AG3260">
        <f>_xlfn.XLOOKUP(A3260,'L y W'!A:A,'L y W'!B:B,0,0,1)</f>
        <v>0</v>
      </c>
      <c r="AH3260">
        <f>_xlfn.XLOOKUP(A3260,'L y W'!A:A,'L y W'!C:C,0,0,1)</f>
        <v>0</v>
      </c>
    </row>
    <row r="3261" spans="1:34" x14ac:dyDescent="0.3">
      <c r="A3261" s="1">
        <v>6135</v>
      </c>
      <c r="B3261" s="1" t="s">
        <v>4051</v>
      </c>
      <c r="C3261" s="1" t="s">
        <v>99</v>
      </c>
      <c r="D3261" s="1">
        <v>2019</v>
      </c>
      <c r="E3261" s="1">
        <v>6</v>
      </c>
      <c r="F3261" s="1">
        <v>28</v>
      </c>
      <c r="G3261" s="1">
        <v>8</v>
      </c>
      <c r="H3261" s="1">
        <v>30</v>
      </c>
      <c r="I3261" s="1">
        <v>41</v>
      </c>
      <c r="J3261" s="1">
        <v>-29.36</v>
      </c>
      <c r="K3261" s="1">
        <v>-70.838999999999999</v>
      </c>
      <c r="L3261" s="1">
        <v>5.0999999999999996</v>
      </c>
      <c r="M3261" s="1">
        <v>72.900000000000006</v>
      </c>
      <c r="N3261" s="1">
        <v>-29.965509999999998</v>
      </c>
      <c r="O3261" s="1">
        <v>-71.351110000000006</v>
      </c>
      <c r="P3261" s="1">
        <v>36</v>
      </c>
      <c r="Q3261" s="1">
        <v>1228</v>
      </c>
      <c r="R3261" s="7">
        <v>6.4838235294117661</v>
      </c>
      <c r="S3261" s="1">
        <v>322</v>
      </c>
      <c r="T3261" s="1">
        <v>67</v>
      </c>
      <c r="U3261" s="1">
        <v>4</v>
      </c>
      <c r="V3261" s="1">
        <v>230</v>
      </c>
      <c r="W3261" s="1">
        <v>86</v>
      </c>
      <c r="X3261" s="1">
        <v>157</v>
      </c>
      <c r="Y3261" s="1">
        <v>83.443679199226679</v>
      </c>
      <c r="Z3261" s="1">
        <v>110.82647560174173</v>
      </c>
      <c r="AA3261" s="1">
        <v>110.8671493530273</v>
      </c>
      <c r="AB3261" s="1" t="s">
        <v>4062</v>
      </c>
      <c r="AC3261" s="3">
        <v>18</v>
      </c>
      <c r="AD3261" s="3">
        <f>_xlfn.XLOOKUP(B3261,EVENTOS!B:B,EVENTOS!M:M,"--",0,1)</f>
        <v>597</v>
      </c>
      <c r="AE3261" s="3">
        <v>2</v>
      </c>
      <c r="AF3261" s="12">
        <f>_xlfn.XLOOKUP(C3261,ESTACIONES!B:B,ESTACIONES!N:N,0,0,1)</f>
        <v>1.6562573616396086</v>
      </c>
      <c r="AG3261">
        <f>_xlfn.XLOOKUP(A3261,'L y W'!A:A,'L y W'!B:B,0,0,1)</f>
        <v>0</v>
      </c>
      <c r="AH3261">
        <f>_xlfn.XLOOKUP(A3261,'L y W'!A:A,'L y W'!C:C,0,0,1)</f>
        <v>0</v>
      </c>
    </row>
    <row r="3262" spans="1:34" x14ac:dyDescent="0.3">
      <c r="A3262" s="1">
        <v>6139</v>
      </c>
      <c r="B3262" s="1" t="s">
        <v>4051</v>
      </c>
      <c r="C3262" s="1" t="s">
        <v>2869</v>
      </c>
      <c r="D3262" s="1">
        <v>2019</v>
      </c>
      <c r="E3262" s="1">
        <v>6</v>
      </c>
      <c r="F3262" s="1">
        <v>28</v>
      </c>
      <c r="G3262" s="1">
        <v>8</v>
      </c>
      <c r="H3262" s="1">
        <v>30</v>
      </c>
      <c r="I3262" s="1">
        <v>41</v>
      </c>
      <c r="J3262" s="1">
        <v>-29.36</v>
      </c>
      <c r="K3262" s="1">
        <v>-70.838999999999999</v>
      </c>
      <c r="L3262" s="1">
        <v>5.0999999999999996</v>
      </c>
      <c r="M3262" s="1">
        <v>72.900000000000006</v>
      </c>
      <c r="N3262" s="1">
        <v>-29.9773</v>
      </c>
      <c r="O3262" s="1">
        <v>-70.093900000000005</v>
      </c>
      <c r="P3262" s="1">
        <v>0</v>
      </c>
      <c r="Q3262" s="1">
        <v>1025</v>
      </c>
      <c r="R3262" s="7">
        <v>3</v>
      </c>
      <c r="S3262" s="1">
        <v>322</v>
      </c>
      <c r="T3262" s="1">
        <v>67</v>
      </c>
      <c r="U3262" s="1">
        <v>4</v>
      </c>
      <c r="V3262" s="1">
        <v>230</v>
      </c>
      <c r="W3262" s="1">
        <v>86</v>
      </c>
      <c r="X3262" s="1">
        <v>157</v>
      </c>
      <c r="Y3262" s="1">
        <v>99.421542800602836</v>
      </c>
      <c r="Z3262" s="1">
        <v>123.28444010844233</v>
      </c>
      <c r="AA3262" s="1">
        <v>123.41152191162109</v>
      </c>
      <c r="AB3262" s="1" t="s">
        <v>4063</v>
      </c>
      <c r="AC3262" s="3">
        <v>161</v>
      </c>
      <c r="AD3262" s="3">
        <f>_xlfn.XLOOKUP(B3262,EVENTOS!B:B,EVENTOS!M:M,"--",0,1)</f>
        <v>597</v>
      </c>
      <c r="AE3262" s="3">
        <v>2</v>
      </c>
      <c r="AF3262" s="12">
        <f>_xlfn.XLOOKUP(C3262,ESTACIONES!B:B,ESTACIONES!N:N,0,0,1)</f>
        <v>1.6225937547733742</v>
      </c>
      <c r="AG3262">
        <f>_xlfn.XLOOKUP(A3262,'L y W'!A:A,'L y W'!B:B,0,0,1)</f>
        <v>0</v>
      </c>
      <c r="AH3262">
        <f>_xlfn.XLOOKUP(A3262,'L y W'!A:A,'L y W'!C:C,0,0,1)</f>
        <v>0</v>
      </c>
    </row>
    <row r="3263" spans="1:34" x14ac:dyDescent="0.3">
      <c r="A3263" s="1">
        <v>614</v>
      </c>
      <c r="B3263" s="1" t="s">
        <v>4011</v>
      </c>
      <c r="C3263" s="1" t="s">
        <v>62</v>
      </c>
      <c r="D3263" s="1">
        <v>2014</v>
      </c>
      <c r="E3263" s="1">
        <v>8</v>
      </c>
      <c r="F3263" s="1">
        <v>23</v>
      </c>
      <c r="G3263" s="1">
        <v>22</v>
      </c>
      <c r="H3263" s="1">
        <v>32</v>
      </c>
      <c r="I3263" s="1">
        <v>23</v>
      </c>
      <c r="J3263" s="1">
        <v>-32.737000000000002</v>
      </c>
      <c r="K3263" s="1">
        <v>-71.498000000000005</v>
      </c>
      <c r="L3263" s="1">
        <v>6.4</v>
      </c>
      <c r="M3263" s="1">
        <v>40.1</v>
      </c>
      <c r="N3263" s="1">
        <v>-33.215583000000002</v>
      </c>
      <c r="O3263" s="1">
        <v>-70.766861000000006</v>
      </c>
      <c r="P3263" s="1">
        <v>0</v>
      </c>
      <c r="Q3263" s="1">
        <v>401</v>
      </c>
      <c r="R3263" s="7">
        <v>1.31</v>
      </c>
      <c r="S3263" s="1">
        <v>5</v>
      </c>
      <c r="T3263" s="1">
        <v>26</v>
      </c>
      <c r="U3263" s="1">
        <v>92</v>
      </c>
      <c r="V3263" s="1">
        <v>183</v>
      </c>
      <c r="W3263" s="1">
        <v>64</v>
      </c>
      <c r="X3263" s="1">
        <v>89</v>
      </c>
      <c r="Y3263" s="1">
        <v>86.534273121782363</v>
      </c>
      <c r="Z3263" s="1">
        <v>95.37395045144784</v>
      </c>
      <c r="AA3263" s="1">
        <v>88.344871520996094</v>
      </c>
      <c r="AB3263" s="1" t="s">
        <v>4064</v>
      </c>
      <c r="AC3263" s="3">
        <v>11</v>
      </c>
      <c r="AD3263" s="3">
        <f>_xlfn.XLOOKUP(B3263,EVENTOS!B:B,EVENTOS!M:M,"--",0,1)</f>
        <v>592</v>
      </c>
      <c r="AE3263" s="3">
        <v>1</v>
      </c>
      <c r="AF3263" s="12">
        <f>_xlfn.XLOOKUP(C3263,ESTACIONES!B:B,ESTACIONES!N:N,0,0,1)</f>
        <v>2.7481272780344788</v>
      </c>
      <c r="AG3263">
        <f>_xlfn.XLOOKUP(A3263,'L y W'!A:A,'L y W'!B:B,0,0,1)</f>
        <v>17.242490683416428</v>
      </c>
      <c r="AH3263">
        <f>_xlfn.XLOOKUP(A3263,'L y W'!A:A,'L y W'!C:C,0,0,1)</f>
        <v>13.031667784523005</v>
      </c>
    </row>
    <row r="3264" spans="1:34" x14ac:dyDescent="0.3">
      <c r="A3264" s="1">
        <v>6140</v>
      </c>
      <c r="B3264" s="1" t="s">
        <v>4051</v>
      </c>
      <c r="C3264" s="1" t="s">
        <v>833</v>
      </c>
      <c r="D3264" s="1">
        <v>2019</v>
      </c>
      <c r="E3264" s="1">
        <v>6</v>
      </c>
      <c r="F3264" s="1">
        <v>28</v>
      </c>
      <c r="G3264" s="1">
        <v>8</v>
      </c>
      <c r="H3264" s="1">
        <v>30</v>
      </c>
      <c r="I3264" s="1">
        <v>41</v>
      </c>
      <c r="J3264" s="1">
        <v>-29.36</v>
      </c>
      <c r="K3264" s="1">
        <v>-70.838999999999999</v>
      </c>
      <c r="L3264" s="1">
        <v>5.0999999999999996</v>
      </c>
      <c r="M3264" s="1">
        <v>72.900000000000006</v>
      </c>
      <c r="N3264" s="1">
        <v>-29.91864</v>
      </c>
      <c r="O3264" s="1">
        <v>-71.238410000000002</v>
      </c>
      <c r="P3264" s="1">
        <v>101</v>
      </c>
      <c r="Q3264" s="1">
        <v>773</v>
      </c>
      <c r="R3264" s="7">
        <v>0.92222222222222228</v>
      </c>
      <c r="S3264" s="1">
        <v>322</v>
      </c>
      <c r="T3264" s="1">
        <v>67</v>
      </c>
      <c r="U3264" s="1">
        <v>4</v>
      </c>
      <c r="V3264" s="1">
        <v>230</v>
      </c>
      <c r="W3264" s="1">
        <v>86</v>
      </c>
      <c r="X3264" s="1">
        <v>157</v>
      </c>
      <c r="Y3264" s="1">
        <v>73.008959425035627</v>
      </c>
      <c r="Z3264" s="1">
        <v>103.24463258361908</v>
      </c>
      <c r="AA3264" s="1">
        <v>103.211296081543</v>
      </c>
      <c r="AB3264" s="1" t="s">
        <v>4065</v>
      </c>
      <c r="AC3264" s="3">
        <v>76</v>
      </c>
      <c r="AD3264" s="3">
        <f>_xlfn.XLOOKUP(B3264,EVENTOS!B:B,EVENTOS!M:M,"--",0,1)</f>
        <v>597</v>
      </c>
      <c r="AE3264" s="3">
        <v>2</v>
      </c>
      <c r="AF3264" s="12">
        <f>_xlfn.XLOOKUP(C3264,ESTACIONES!B:B,ESTACIONES!N:N,0,0,1)</f>
        <v>2.1128237430773216</v>
      </c>
      <c r="AG3264">
        <f>_xlfn.XLOOKUP(A3264,'L y W'!A:A,'L y W'!B:B,0,0,1)</f>
        <v>0</v>
      </c>
      <c r="AH3264">
        <f>_xlfn.XLOOKUP(A3264,'L y W'!A:A,'L y W'!C:C,0,0,1)</f>
        <v>0</v>
      </c>
    </row>
    <row r="3265" spans="1:34" x14ac:dyDescent="0.3">
      <c r="A3265" s="1">
        <v>6141</v>
      </c>
      <c r="B3265" s="1" t="s">
        <v>4051</v>
      </c>
      <c r="C3265" s="1" t="s">
        <v>29</v>
      </c>
      <c r="D3265" s="1">
        <v>2019</v>
      </c>
      <c r="E3265" s="1">
        <v>6</v>
      </c>
      <c r="F3265" s="1">
        <v>28</v>
      </c>
      <c r="G3265" s="1">
        <v>8</v>
      </c>
      <c r="H3265" s="1">
        <v>30</v>
      </c>
      <c r="I3265" s="1">
        <v>41</v>
      </c>
      <c r="J3265" s="1">
        <v>-29.36</v>
      </c>
      <c r="K3265" s="1">
        <v>-70.838999999999999</v>
      </c>
      <c r="L3265" s="1">
        <v>5.0999999999999996</v>
      </c>
      <c r="M3265" s="1">
        <v>72.900000000000006</v>
      </c>
      <c r="N3265" s="1">
        <v>-30.172699999999999</v>
      </c>
      <c r="O3265" s="1">
        <v>-70.799300000000002</v>
      </c>
      <c r="P3265" s="1">
        <v>0</v>
      </c>
      <c r="Q3265" s="1">
        <v>405</v>
      </c>
      <c r="R3265" s="7">
        <v>1.64</v>
      </c>
      <c r="S3265" s="1">
        <v>322</v>
      </c>
      <c r="T3265" s="1">
        <v>67</v>
      </c>
      <c r="U3265" s="1">
        <v>4</v>
      </c>
      <c r="V3265" s="1">
        <v>230</v>
      </c>
      <c r="W3265" s="1">
        <v>86</v>
      </c>
      <c r="X3265" s="1">
        <v>157</v>
      </c>
      <c r="Y3265" s="1">
        <v>90.16837310393494</v>
      </c>
      <c r="Z3265" s="1">
        <v>115.95147911178373</v>
      </c>
      <c r="AA3265" s="1">
        <v>115.94590759277339</v>
      </c>
      <c r="AB3265" s="1" t="s">
        <v>4066</v>
      </c>
      <c r="AC3265" s="3">
        <v>1</v>
      </c>
      <c r="AD3265" s="3">
        <f>_xlfn.XLOOKUP(B3265,EVENTOS!B:B,EVENTOS!M:M,"--",0,1)</f>
        <v>597</v>
      </c>
      <c r="AE3265" s="3">
        <v>2</v>
      </c>
      <c r="AF3265" s="12">
        <f>_xlfn.XLOOKUP(C3265,ESTACIONES!B:B,ESTACIONES!N:N,0,0,1)</f>
        <v>5.4872095279552653</v>
      </c>
      <c r="AG3265">
        <f>_xlfn.XLOOKUP(A3265,'L y W'!A:A,'L y W'!B:B,0,0,1)</f>
        <v>0</v>
      </c>
      <c r="AH3265">
        <f>_xlfn.XLOOKUP(A3265,'L y W'!A:A,'L y W'!C:C,0,0,1)</f>
        <v>0</v>
      </c>
    </row>
    <row r="3266" spans="1:34" x14ac:dyDescent="0.3">
      <c r="A3266" s="1">
        <v>6142</v>
      </c>
      <c r="B3266" s="1" t="s">
        <v>4067</v>
      </c>
      <c r="C3266" s="1" t="s">
        <v>2531</v>
      </c>
      <c r="D3266" s="1">
        <v>2019</v>
      </c>
      <c r="E3266" s="1">
        <v>7</v>
      </c>
      <c r="F3266" s="1">
        <v>12</v>
      </c>
      <c r="G3266" s="1">
        <v>7</v>
      </c>
      <c r="H3266" s="1">
        <v>24</v>
      </c>
      <c r="I3266" s="1">
        <v>39</v>
      </c>
      <c r="J3266" s="1">
        <v>-20.766999999999999</v>
      </c>
      <c r="K3266" s="1">
        <v>-70.423000000000002</v>
      </c>
      <c r="L3266" s="1">
        <v>4.7</v>
      </c>
      <c r="M3266" s="1">
        <v>27.8</v>
      </c>
      <c r="N3266" s="1">
        <v>-20.539200000000001</v>
      </c>
      <c r="O3266" s="1">
        <v>-70.177633</v>
      </c>
      <c r="P3266" s="1">
        <v>0</v>
      </c>
      <c r="Q3266" s="1">
        <v>1545</v>
      </c>
      <c r="R3266" s="7">
        <v>8.4499999999999993</v>
      </c>
      <c r="S3266" s="1" t="s">
        <v>38</v>
      </c>
      <c r="T3266" s="1" t="s">
        <v>38</v>
      </c>
      <c r="U3266" s="1" t="s">
        <v>38</v>
      </c>
      <c r="V3266" s="1" t="s">
        <v>38</v>
      </c>
      <c r="W3266" s="1" t="s">
        <v>38</v>
      </c>
      <c r="X3266" s="1" t="s">
        <v>38</v>
      </c>
      <c r="Y3266" s="1">
        <v>35.91457238622705</v>
      </c>
      <c r="Z3266" s="1">
        <v>45.416918760364432</v>
      </c>
      <c r="AA3266" s="1">
        <v>45.416918760364432</v>
      </c>
      <c r="AB3266" s="1" t="s">
        <v>4068</v>
      </c>
      <c r="AC3266" s="3">
        <v>151</v>
      </c>
      <c r="AD3266" s="3">
        <f>_xlfn.XLOOKUP(B3266,EVENTOS!B:B,EVENTOS!M:M,"--",0,1)</f>
        <v>598</v>
      </c>
      <c r="AE3266" s="3">
        <v>1</v>
      </c>
      <c r="AF3266" s="12">
        <f>_xlfn.XLOOKUP(C3266,ESTACIONES!B:B,ESTACIONES!N:N,0,0,1)</f>
        <v>2.459598933033873</v>
      </c>
      <c r="AG3266" t="e">
        <f>_xlfn.XLOOKUP(A3266,'L y W'!A:A,'L y W'!B:B,0,0,1)</f>
        <v>#N/A</v>
      </c>
      <c r="AH3266" t="e">
        <f>_xlfn.XLOOKUP(A3266,'L y W'!A:A,'L y W'!C:C,0,0,1)</f>
        <v>#N/A</v>
      </c>
    </row>
    <row r="3267" spans="1:34" x14ac:dyDescent="0.3">
      <c r="A3267" s="1">
        <v>615</v>
      </c>
      <c r="B3267" s="1" t="s">
        <v>4011</v>
      </c>
      <c r="C3267" s="1" t="s">
        <v>150</v>
      </c>
      <c r="D3267" s="1">
        <v>2014</v>
      </c>
      <c r="E3267" s="1">
        <v>8</v>
      </c>
      <c r="F3267" s="1">
        <v>23</v>
      </c>
      <c r="G3267" s="1">
        <v>22</v>
      </c>
      <c r="H3267" s="1">
        <v>32</v>
      </c>
      <c r="I3267" s="1">
        <v>23</v>
      </c>
      <c r="J3267" s="1">
        <v>-32.737000000000002</v>
      </c>
      <c r="K3267" s="1">
        <v>-71.498000000000005</v>
      </c>
      <c r="L3267" s="1">
        <v>6.4</v>
      </c>
      <c r="M3267" s="1">
        <v>40.1</v>
      </c>
      <c r="N3267" s="1">
        <v>-33.397111000000002</v>
      </c>
      <c r="O3267" s="1">
        <v>-70.546306000000001</v>
      </c>
      <c r="P3267" s="1">
        <v>0</v>
      </c>
      <c r="Q3267" s="1">
        <v>635</v>
      </c>
      <c r="R3267" s="7">
        <v>12.40357142857143</v>
      </c>
      <c r="S3267" s="1">
        <v>5</v>
      </c>
      <c r="T3267" s="1">
        <v>26</v>
      </c>
      <c r="U3267" s="1">
        <v>92</v>
      </c>
      <c r="V3267" s="1">
        <v>183</v>
      </c>
      <c r="W3267" s="1">
        <v>64</v>
      </c>
      <c r="X3267" s="1">
        <v>89</v>
      </c>
      <c r="Y3267" s="1">
        <v>115.14167754003422</v>
      </c>
      <c r="Z3267" s="1">
        <v>121.92463207544742</v>
      </c>
      <c r="AA3267" s="1">
        <v>114.15509033203119</v>
      </c>
      <c r="AB3267" s="1" t="s">
        <v>4069</v>
      </c>
      <c r="AC3267" s="3">
        <v>27</v>
      </c>
      <c r="AD3267" s="3">
        <f>_xlfn.XLOOKUP(B3267,EVENTOS!B:B,EVENTOS!M:M,"--",0,1)</f>
        <v>592</v>
      </c>
      <c r="AE3267" s="3">
        <v>1</v>
      </c>
      <c r="AF3267" s="12">
        <f>_xlfn.XLOOKUP(C3267,ESTACIONES!B:B,ESTACIONES!N:N,0,0,1)</f>
        <v>2.33309015505318</v>
      </c>
      <c r="AG3267">
        <f>_xlfn.XLOOKUP(A3267,'L y W'!A:A,'L y W'!B:B,0,0,1)</f>
        <v>17.242490683416428</v>
      </c>
      <c r="AH3267">
        <f>_xlfn.XLOOKUP(A3267,'L y W'!A:A,'L y W'!C:C,0,0,1)</f>
        <v>13.031667784523005</v>
      </c>
    </row>
    <row r="3268" spans="1:34" x14ac:dyDescent="0.3">
      <c r="A3268" s="1">
        <v>6155</v>
      </c>
      <c r="B3268" s="1" t="s">
        <v>4070</v>
      </c>
      <c r="C3268" s="1" t="s">
        <v>962</v>
      </c>
      <c r="D3268" s="1">
        <v>2019</v>
      </c>
      <c r="E3268" s="1">
        <v>8</v>
      </c>
      <c r="F3268" s="1">
        <v>1</v>
      </c>
      <c r="G3268" s="1">
        <v>18</v>
      </c>
      <c r="H3268" s="1">
        <v>28</v>
      </c>
      <c r="I3268" s="1">
        <v>3</v>
      </c>
      <c r="J3268" s="1">
        <v>-34.284999999999997</v>
      </c>
      <c r="K3268" s="1">
        <v>-72.509</v>
      </c>
      <c r="L3268" s="1">
        <v>6.6</v>
      </c>
      <c r="M3268" s="1">
        <v>13.2</v>
      </c>
      <c r="N3268" s="1">
        <v>-33.8476</v>
      </c>
      <c r="O3268" s="1">
        <v>-70.207499999999996</v>
      </c>
      <c r="P3268" s="1">
        <v>0</v>
      </c>
      <c r="Q3268" s="1">
        <v>808</v>
      </c>
      <c r="R3268" s="7">
        <v>5</v>
      </c>
      <c r="S3268" s="1">
        <v>19</v>
      </c>
      <c r="T3268" s="1">
        <v>14</v>
      </c>
      <c r="U3268" s="1">
        <v>106</v>
      </c>
      <c r="V3268" s="1">
        <v>183</v>
      </c>
      <c r="W3268" s="1">
        <v>77</v>
      </c>
      <c r="X3268" s="1">
        <v>86</v>
      </c>
      <c r="Y3268" s="1">
        <v>217.92218446878661</v>
      </c>
      <c r="Z3268" s="1">
        <v>218.32159417622404</v>
      </c>
      <c r="AA3268" s="1">
        <v>205.4346923828125</v>
      </c>
      <c r="AB3268" s="1" t="s">
        <v>4071</v>
      </c>
      <c r="AC3268" s="3">
        <v>81</v>
      </c>
      <c r="AD3268" s="3">
        <f>_xlfn.XLOOKUP(B3268,EVENTOS!B:B,EVENTOS!M:M,"--",0,1)</f>
        <v>599</v>
      </c>
      <c r="AE3268" s="3">
        <v>1</v>
      </c>
      <c r="AF3268" s="12">
        <f>_xlfn.XLOOKUP(C3268,ESTACIONES!B:B,ESTACIONES!N:N,0,0,1)</f>
        <v>2.9247991347440214</v>
      </c>
      <c r="AG3268">
        <f>_xlfn.XLOOKUP(A3268,'L y W'!A:A,'L y W'!B:B,0,0,1)</f>
        <v>22.877048874073708</v>
      </c>
      <c r="AH3268">
        <f>_xlfn.XLOOKUP(A3268,'L y W'!A:A,'L y W'!C:C,0,0,1)</f>
        <v>15.922087270511703</v>
      </c>
    </row>
    <row r="3269" spans="1:34" x14ac:dyDescent="0.3">
      <c r="A3269" s="1">
        <v>6156</v>
      </c>
      <c r="B3269" s="1" t="s">
        <v>4070</v>
      </c>
      <c r="C3269" s="1" t="s">
        <v>3208</v>
      </c>
      <c r="D3269" s="1">
        <v>2019</v>
      </c>
      <c r="E3269" s="1">
        <v>8</v>
      </c>
      <c r="F3269" s="1">
        <v>1</v>
      </c>
      <c r="G3269" s="1">
        <v>18</v>
      </c>
      <c r="H3269" s="1">
        <v>28</v>
      </c>
      <c r="I3269" s="1">
        <v>3</v>
      </c>
      <c r="J3269" s="1">
        <v>-34.284999999999997</v>
      </c>
      <c r="K3269" s="1">
        <v>-72.509</v>
      </c>
      <c r="L3269" s="1">
        <v>6.6</v>
      </c>
      <c r="M3269" s="1">
        <v>13.2</v>
      </c>
      <c r="N3269" s="1">
        <v>-35.415117000000002</v>
      </c>
      <c r="O3269" s="1">
        <v>-71.662267</v>
      </c>
      <c r="P3269" s="1">
        <v>100</v>
      </c>
      <c r="Q3269" s="1">
        <v>511</v>
      </c>
      <c r="R3269" s="7">
        <v>6.97</v>
      </c>
      <c r="S3269" s="1">
        <v>19</v>
      </c>
      <c r="T3269" s="1">
        <v>14</v>
      </c>
      <c r="U3269" s="1">
        <v>106</v>
      </c>
      <c r="V3269" s="1">
        <v>183</v>
      </c>
      <c r="W3269" s="1">
        <v>77</v>
      </c>
      <c r="X3269" s="1">
        <v>86</v>
      </c>
      <c r="Y3269" s="1">
        <v>147.35796305658835</v>
      </c>
      <c r="Z3269" s="1">
        <v>147.95695075320677</v>
      </c>
      <c r="AA3269" s="1">
        <v>135.32354736328119</v>
      </c>
      <c r="AB3269" s="1" t="s">
        <v>4072</v>
      </c>
      <c r="AC3269" s="3">
        <v>170</v>
      </c>
      <c r="AD3269" s="3">
        <f>_xlfn.XLOOKUP(B3269,EVENTOS!B:B,EVENTOS!M:M,"--",0,1)</f>
        <v>599</v>
      </c>
      <c r="AE3269" s="3">
        <v>1</v>
      </c>
      <c r="AF3269" s="12">
        <f>_xlfn.XLOOKUP(C3269,ESTACIONES!B:B,ESTACIONES!N:N,0,0,1)</f>
        <v>3.1521932864083553</v>
      </c>
      <c r="AG3269">
        <f>_xlfn.XLOOKUP(A3269,'L y W'!A:A,'L y W'!B:B,0,0,1)</f>
        <v>22.877048874073708</v>
      </c>
      <c r="AH3269">
        <f>_xlfn.XLOOKUP(A3269,'L y W'!A:A,'L y W'!C:C,0,0,1)</f>
        <v>15.922087270511703</v>
      </c>
    </row>
    <row r="3270" spans="1:34" x14ac:dyDescent="0.3">
      <c r="A3270" s="1">
        <v>6157</v>
      </c>
      <c r="B3270" s="1" t="s">
        <v>4070</v>
      </c>
      <c r="C3270" s="1" t="s">
        <v>699</v>
      </c>
      <c r="D3270" s="1">
        <v>2019</v>
      </c>
      <c r="E3270" s="1">
        <v>8</v>
      </c>
      <c r="F3270" s="1">
        <v>1</v>
      </c>
      <c r="G3270" s="1">
        <v>18</v>
      </c>
      <c r="H3270" s="1">
        <v>28</v>
      </c>
      <c r="I3270" s="1">
        <v>3</v>
      </c>
      <c r="J3270" s="1">
        <v>-34.284999999999997</v>
      </c>
      <c r="K3270" s="1">
        <v>-72.509</v>
      </c>
      <c r="L3270" s="1">
        <v>6.6</v>
      </c>
      <c r="M3270" s="1">
        <v>13.2</v>
      </c>
      <c r="N3270" s="1">
        <v>-35.590811000000002</v>
      </c>
      <c r="O3270" s="1">
        <v>-72.281188999999998</v>
      </c>
      <c r="P3270" s="1">
        <v>0</v>
      </c>
      <c r="Q3270" s="1">
        <v>400</v>
      </c>
      <c r="R3270" s="7">
        <v>2.56</v>
      </c>
      <c r="S3270" s="1">
        <v>19</v>
      </c>
      <c r="T3270" s="1">
        <v>14</v>
      </c>
      <c r="U3270" s="1">
        <v>106</v>
      </c>
      <c r="V3270" s="1">
        <v>183</v>
      </c>
      <c r="W3270" s="1">
        <v>77</v>
      </c>
      <c r="X3270" s="1">
        <v>86</v>
      </c>
      <c r="Y3270" s="1">
        <v>146.35315367135527</v>
      </c>
      <c r="Z3270" s="1">
        <v>146.9472204213177</v>
      </c>
      <c r="AA3270" s="1">
        <v>133.5230712890625</v>
      </c>
      <c r="AB3270" s="1" t="s">
        <v>4073</v>
      </c>
      <c r="AC3270" s="3">
        <v>69</v>
      </c>
      <c r="AD3270" s="3">
        <f>_xlfn.XLOOKUP(B3270,EVENTOS!B:B,EVENTOS!M:M,"--",0,1)</f>
        <v>599</v>
      </c>
      <c r="AE3270" s="3">
        <v>1</v>
      </c>
      <c r="AF3270" s="12">
        <f>_xlfn.XLOOKUP(C3270,ESTACIONES!B:B,ESTACIONES!N:N,0,0,1)</f>
        <v>3.8802400390456731</v>
      </c>
      <c r="AG3270">
        <f>_xlfn.XLOOKUP(A3270,'L y W'!A:A,'L y W'!B:B,0,0,1)</f>
        <v>22.877048874073708</v>
      </c>
      <c r="AH3270">
        <f>_xlfn.XLOOKUP(A3270,'L y W'!A:A,'L y W'!C:C,0,0,1)</f>
        <v>15.922087270511703</v>
      </c>
    </row>
    <row r="3271" spans="1:34" x14ac:dyDescent="0.3">
      <c r="A3271" s="1">
        <v>616</v>
      </c>
      <c r="B3271" s="1" t="s">
        <v>4011</v>
      </c>
      <c r="C3271" s="1" t="s">
        <v>2883</v>
      </c>
      <c r="D3271" s="1">
        <v>2014</v>
      </c>
      <c r="E3271" s="1">
        <v>8</v>
      </c>
      <c r="F3271" s="1">
        <v>23</v>
      </c>
      <c r="G3271" s="1">
        <v>22</v>
      </c>
      <c r="H3271" s="1">
        <v>32</v>
      </c>
      <c r="I3271" s="1">
        <v>23</v>
      </c>
      <c r="J3271" s="1">
        <v>-32.737000000000002</v>
      </c>
      <c r="K3271" s="1">
        <v>-71.498000000000005</v>
      </c>
      <c r="L3271" s="1">
        <v>6.4</v>
      </c>
      <c r="M3271" s="1">
        <v>40.1</v>
      </c>
      <c r="N3271" s="1">
        <v>-33.357832999999999</v>
      </c>
      <c r="O3271" s="1">
        <v>-70.508382999999995</v>
      </c>
      <c r="P3271" s="1">
        <v>0</v>
      </c>
      <c r="Q3271" s="1">
        <v>335</v>
      </c>
      <c r="R3271" s="7">
        <v>1.45</v>
      </c>
      <c r="S3271" s="1">
        <v>5</v>
      </c>
      <c r="T3271" s="1">
        <v>26</v>
      </c>
      <c r="U3271" s="1">
        <v>92</v>
      </c>
      <c r="V3271" s="1">
        <v>183</v>
      </c>
      <c r="W3271" s="1">
        <v>64</v>
      </c>
      <c r="X3271" s="1">
        <v>89</v>
      </c>
      <c r="Y3271" s="1">
        <v>115.25843498608613</v>
      </c>
      <c r="Z3271" s="1">
        <v>122.03490007142155</v>
      </c>
      <c r="AA3271" s="1">
        <v>114.4662170410156</v>
      </c>
      <c r="AB3271" s="1" t="s">
        <v>4074</v>
      </c>
      <c r="AC3271" s="3">
        <v>163</v>
      </c>
      <c r="AD3271" s="3">
        <f>_xlfn.XLOOKUP(B3271,EVENTOS!B:B,EVENTOS!M:M,"--",0,1)</f>
        <v>592</v>
      </c>
      <c r="AE3271" s="3">
        <v>1</v>
      </c>
      <c r="AF3271" s="12">
        <f>_xlfn.XLOOKUP(C3271,ESTACIONES!B:B,ESTACIONES!N:N,0,0,1)</f>
        <v>2.6062190741948079</v>
      </c>
      <c r="AG3271">
        <f>_xlfn.XLOOKUP(A3271,'L y W'!A:A,'L y W'!B:B,0,0,1)</f>
        <v>17.242490683416428</v>
      </c>
      <c r="AH3271">
        <f>_xlfn.XLOOKUP(A3271,'L y W'!A:A,'L y W'!C:C,0,0,1)</f>
        <v>13.031667784523005</v>
      </c>
    </row>
    <row r="3272" spans="1:34" x14ac:dyDescent="0.3">
      <c r="A3272" s="1">
        <v>6161</v>
      </c>
      <c r="B3272" s="1" t="s">
        <v>4070</v>
      </c>
      <c r="C3272" s="1" t="s">
        <v>145</v>
      </c>
      <c r="D3272" s="1">
        <v>2019</v>
      </c>
      <c r="E3272" s="1">
        <v>8</v>
      </c>
      <c r="F3272" s="1">
        <v>1</v>
      </c>
      <c r="G3272" s="1">
        <v>18</v>
      </c>
      <c r="H3272" s="1">
        <v>28</v>
      </c>
      <c r="I3272" s="1">
        <v>3</v>
      </c>
      <c r="J3272" s="1">
        <v>-34.284999999999997</v>
      </c>
      <c r="K3272" s="1">
        <v>-72.509</v>
      </c>
      <c r="L3272" s="1">
        <v>6.6</v>
      </c>
      <c r="M3272" s="1">
        <v>13.2</v>
      </c>
      <c r="N3272" s="1">
        <v>-33.472777999999998</v>
      </c>
      <c r="O3272" s="1">
        <v>-70.659722000000002</v>
      </c>
      <c r="P3272" s="1">
        <v>0</v>
      </c>
      <c r="Q3272" s="1">
        <v>724</v>
      </c>
      <c r="R3272" s="7">
        <v>2.3062499999999999</v>
      </c>
      <c r="S3272" s="1">
        <v>19</v>
      </c>
      <c r="T3272" s="1">
        <v>14</v>
      </c>
      <c r="U3272" s="1">
        <v>106</v>
      </c>
      <c r="V3272" s="1">
        <v>183</v>
      </c>
      <c r="W3272" s="1">
        <v>77</v>
      </c>
      <c r="X3272" s="1">
        <v>86</v>
      </c>
      <c r="Y3272" s="1">
        <v>193.35313745046332</v>
      </c>
      <c r="Z3272" s="1">
        <v>193.80318821406877</v>
      </c>
      <c r="AA3272" s="1">
        <v>179.6667175292969</v>
      </c>
      <c r="AB3272" s="1" t="s">
        <v>4075</v>
      </c>
      <c r="AC3272" s="3">
        <v>25</v>
      </c>
      <c r="AD3272" s="3">
        <f>_xlfn.XLOOKUP(B3272,EVENTOS!B:B,EVENTOS!M:M,"--",0,1)</f>
        <v>599</v>
      </c>
      <c r="AE3272" s="3">
        <v>1</v>
      </c>
      <c r="AF3272" s="12">
        <f>_xlfn.XLOOKUP(C3272,ESTACIONES!B:B,ESTACIONES!N:N,0,0,1)</f>
        <v>2.0081271309843447</v>
      </c>
      <c r="AG3272">
        <f>_xlfn.XLOOKUP(A3272,'L y W'!A:A,'L y W'!B:B,0,0,1)</f>
        <v>22.877048874073708</v>
      </c>
      <c r="AH3272">
        <f>_xlfn.XLOOKUP(A3272,'L y W'!A:A,'L y W'!C:C,0,0,1)</f>
        <v>15.922087270511703</v>
      </c>
    </row>
    <row r="3273" spans="1:34" x14ac:dyDescent="0.3">
      <c r="A3273" s="1">
        <v>6163</v>
      </c>
      <c r="B3273" s="1" t="s">
        <v>4070</v>
      </c>
      <c r="C3273" s="1" t="s">
        <v>333</v>
      </c>
      <c r="D3273" s="1">
        <v>2019</v>
      </c>
      <c r="E3273" s="1">
        <v>8</v>
      </c>
      <c r="F3273" s="1">
        <v>1</v>
      </c>
      <c r="G3273" s="1">
        <v>18</v>
      </c>
      <c r="H3273" s="1">
        <v>28</v>
      </c>
      <c r="I3273" s="1">
        <v>3</v>
      </c>
      <c r="J3273" s="1">
        <v>-34.284999999999997</v>
      </c>
      <c r="K3273" s="1">
        <v>-72.509</v>
      </c>
      <c r="L3273" s="1">
        <v>6.6</v>
      </c>
      <c r="M3273" s="1">
        <v>13.2</v>
      </c>
      <c r="N3273" s="1">
        <v>-33.442822</v>
      </c>
      <c r="O3273" s="1">
        <v>-70.534631000000005</v>
      </c>
      <c r="P3273" s="1">
        <v>0</v>
      </c>
      <c r="Q3273" s="1">
        <v>635</v>
      </c>
      <c r="R3273" s="7">
        <v>20.262820512820518</v>
      </c>
      <c r="S3273" s="1">
        <v>19</v>
      </c>
      <c r="T3273" s="1">
        <v>14</v>
      </c>
      <c r="U3273" s="1">
        <v>106</v>
      </c>
      <c r="V3273" s="1">
        <v>183</v>
      </c>
      <c r="W3273" s="1">
        <v>77</v>
      </c>
      <c r="X3273" s="1">
        <v>86</v>
      </c>
      <c r="Y3273" s="1">
        <v>205.18326435499637</v>
      </c>
      <c r="Z3273" s="1">
        <v>205.60742197540515</v>
      </c>
      <c r="AA3273" s="1">
        <v>191.4053649902344</v>
      </c>
      <c r="AB3273" s="1" t="s">
        <v>4076</v>
      </c>
      <c r="AC3273" s="3">
        <v>48</v>
      </c>
      <c r="AD3273" s="3">
        <f>_xlfn.XLOOKUP(B3273,EVENTOS!B:B,EVENTOS!M:M,"--",0,1)</f>
        <v>599</v>
      </c>
      <c r="AE3273" s="3">
        <v>1</v>
      </c>
      <c r="AF3273" s="12">
        <f>_xlfn.XLOOKUP(C3273,ESTACIONES!B:B,ESTACIONES!N:N,0,0,1)</f>
        <v>2.6096980809150092</v>
      </c>
      <c r="AG3273">
        <f>_xlfn.XLOOKUP(A3273,'L y W'!A:A,'L y W'!B:B,0,0,1)</f>
        <v>22.877048874073708</v>
      </c>
      <c r="AH3273">
        <f>_xlfn.XLOOKUP(A3273,'L y W'!A:A,'L y W'!C:C,0,0,1)</f>
        <v>15.922087270511703</v>
      </c>
    </row>
    <row r="3274" spans="1:34" x14ac:dyDescent="0.3">
      <c r="A3274" s="1">
        <v>6164</v>
      </c>
      <c r="B3274" s="1" t="s">
        <v>4070</v>
      </c>
      <c r="C3274" s="1" t="s">
        <v>2943</v>
      </c>
      <c r="D3274" s="1">
        <v>2019</v>
      </c>
      <c r="E3274" s="1">
        <v>8</v>
      </c>
      <c r="F3274" s="1">
        <v>1</v>
      </c>
      <c r="G3274" s="1">
        <v>18</v>
      </c>
      <c r="H3274" s="1">
        <v>28</v>
      </c>
      <c r="I3274" s="1">
        <v>3</v>
      </c>
      <c r="J3274" s="1">
        <v>-34.284999999999997</v>
      </c>
      <c r="K3274" s="1">
        <v>-72.509</v>
      </c>
      <c r="L3274" s="1">
        <v>6.6</v>
      </c>
      <c r="M3274" s="1">
        <v>13.2</v>
      </c>
      <c r="N3274" s="1">
        <v>-33.607022000000001</v>
      </c>
      <c r="O3274" s="1">
        <v>-70.574518999999995</v>
      </c>
      <c r="P3274" s="1">
        <v>687</v>
      </c>
      <c r="Q3274" s="1">
        <v>593</v>
      </c>
      <c r="R3274" s="7">
        <v>4.2</v>
      </c>
      <c r="S3274" s="1">
        <v>19</v>
      </c>
      <c r="T3274" s="1">
        <v>14</v>
      </c>
      <c r="U3274" s="1">
        <v>106</v>
      </c>
      <c r="V3274" s="1">
        <v>183</v>
      </c>
      <c r="W3274" s="1">
        <v>77</v>
      </c>
      <c r="X3274" s="1">
        <v>86</v>
      </c>
      <c r="Y3274" s="1">
        <v>193.99376268072379</v>
      </c>
      <c r="Z3274" s="1">
        <v>194.490176430649</v>
      </c>
      <c r="AA3274" s="1">
        <v>180.6272277832031</v>
      </c>
      <c r="AB3274" s="1" t="s">
        <v>4077</v>
      </c>
      <c r="AC3274" s="3">
        <v>166</v>
      </c>
      <c r="AD3274" s="3">
        <f>_xlfn.XLOOKUP(B3274,EVENTOS!B:B,EVENTOS!M:M,"--",0,1)</f>
        <v>599</v>
      </c>
      <c r="AE3274" s="3">
        <v>1</v>
      </c>
      <c r="AF3274" s="12">
        <f>_xlfn.XLOOKUP(C3274,ESTACIONES!B:B,ESTACIONES!N:N,0,0,1)</f>
        <v>2.5000944308129607</v>
      </c>
      <c r="AG3274">
        <f>_xlfn.XLOOKUP(A3274,'L y W'!A:A,'L y W'!B:B,0,0,1)</f>
        <v>22.877048874073708</v>
      </c>
      <c r="AH3274">
        <f>_xlfn.XLOOKUP(A3274,'L y W'!A:A,'L y W'!C:C,0,0,1)</f>
        <v>15.922087270511703</v>
      </c>
    </row>
    <row r="3275" spans="1:34" x14ac:dyDescent="0.3">
      <c r="A3275" s="1">
        <v>6165</v>
      </c>
      <c r="B3275" s="1" t="s">
        <v>4070</v>
      </c>
      <c r="C3275" s="1" t="s">
        <v>2453</v>
      </c>
      <c r="D3275" s="1">
        <v>2019</v>
      </c>
      <c r="E3275" s="1">
        <v>8</v>
      </c>
      <c r="F3275" s="1">
        <v>1</v>
      </c>
      <c r="G3275" s="1">
        <v>18</v>
      </c>
      <c r="H3275" s="1">
        <v>28</v>
      </c>
      <c r="I3275" s="1">
        <v>3</v>
      </c>
      <c r="J3275" s="1">
        <v>-34.284999999999997</v>
      </c>
      <c r="K3275" s="1">
        <v>-72.509</v>
      </c>
      <c r="L3275" s="1">
        <v>6.6</v>
      </c>
      <c r="M3275" s="1">
        <v>13.2</v>
      </c>
      <c r="N3275" s="1">
        <v>-33.367249999999999</v>
      </c>
      <c r="O3275" s="1">
        <v>-70.689750000000004</v>
      </c>
      <c r="P3275" s="1">
        <v>0</v>
      </c>
      <c r="Q3275" s="1">
        <v>356</v>
      </c>
      <c r="R3275" s="7">
        <v>0.78</v>
      </c>
      <c r="S3275" s="1">
        <v>19</v>
      </c>
      <c r="T3275" s="1">
        <v>14</v>
      </c>
      <c r="U3275" s="1">
        <v>106</v>
      </c>
      <c r="V3275" s="1">
        <v>183</v>
      </c>
      <c r="W3275" s="1">
        <v>77</v>
      </c>
      <c r="X3275" s="1">
        <v>86</v>
      </c>
      <c r="Y3275" s="1">
        <v>196.78192777439654</v>
      </c>
      <c r="Z3275" s="1">
        <v>197.22415445022907</v>
      </c>
      <c r="AA3275" s="1">
        <v>182.9183654785156</v>
      </c>
      <c r="AB3275" s="1" t="s">
        <v>4078</v>
      </c>
      <c r="AC3275" s="3">
        <v>148</v>
      </c>
      <c r="AD3275" s="3">
        <f>_xlfn.XLOOKUP(B3275,EVENTOS!B:B,EVENTOS!M:M,"--",0,1)</f>
        <v>599</v>
      </c>
      <c r="AE3275" s="3">
        <v>1</v>
      </c>
      <c r="AF3275" s="12">
        <f>_xlfn.XLOOKUP(C3275,ESTACIONES!B:B,ESTACIONES!N:N,0,0,1)</f>
        <v>4.1486540332631483</v>
      </c>
      <c r="AG3275">
        <f>_xlfn.XLOOKUP(A3275,'L y W'!A:A,'L y W'!B:B,0,0,1)</f>
        <v>22.877048874073708</v>
      </c>
      <c r="AH3275">
        <f>_xlfn.XLOOKUP(A3275,'L y W'!A:A,'L y W'!C:C,0,0,1)</f>
        <v>15.922087270511703</v>
      </c>
    </row>
    <row r="3276" spans="1:34" x14ac:dyDescent="0.3">
      <c r="A3276" s="1">
        <v>6168</v>
      </c>
      <c r="B3276" s="1" t="s">
        <v>4070</v>
      </c>
      <c r="C3276" s="1" t="s">
        <v>2877</v>
      </c>
      <c r="D3276" s="1">
        <v>2019</v>
      </c>
      <c r="E3276" s="1">
        <v>8</v>
      </c>
      <c r="F3276" s="1">
        <v>1</v>
      </c>
      <c r="G3276" s="1">
        <v>18</v>
      </c>
      <c r="H3276" s="1">
        <v>28</v>
      </c>
      <c r="I3276" s="1">
        <v>3</v>
      </c>
      <c r="J3276" s="1">
        <v>-34.284999999999997</v>
      </c>
      <c r="K3276" s="1">
        <v>-72.509</v>
      </c>
      <c r="L3276" s="1">
        <v>6.6</v>
      </c>
      <c r="M3276" s="1">
        <v>13.2</v>
      </c>
      <c r="N3276" s="1">
        <v>-33.578333000000001</v>
      </c>
      <c r="O3276" s="1">
        <v>-70.551389</v>
      </c>
      <c r="P3276" s="1">
        <v>0</v>
      </c>
      <c r="Q3276" s="1">
        <v>435</v>
      </c>
      <c r="R3276" s="7">
        <v>3.56</v>
      </c>
      <c r="S3276" s="1">
        <v>19</v>
      </c>
      <c r="T3276" s="1">
        <v>14</v>
      </c>
      <c r="U3276" s="1">
        <v>106</v>
      </c>
      <c r="V3276" s="1">
        <v>183</v>
      </c>
      <c r="W3276" s="1">
        <v>77</v>
      </c>
      <c r="X3276" s="1">
        <v>86</v>
      </c>
      <c r="Y3276" s="1">
        <v>197.23707382032424</v>
      </c>
      <c r="Z3276" s="1">
        <v>197.67828229020009</v>
      </c>
      <c r="AA3276" s="1">
        <v>183.78855895996091</v>
      </c>
      <c r="AB3276" s="1" t="s">
        <v>4079</v>
      </c>
      <c r="AC3276" s="3">
        <v>162</v>
      </c>
      <c r="AD3276" s="3">
        <f>_xlfn.XLOOKUP(B3276,EVENTOS!B:B,EVENTOS!M:M,"--",0,1)</f>
        <v>599</v>
      </c>
      <c r="AE3276" s="3">
        <v>1</v>
      </c>
      <c r="AF3276" s="12">
        <f>_xlfn.XLOOKUP(C3276,ESTACIONES!B:B,ESTACIONES!N:N,0,0,1)</f>
        <v>2.1192001333920891</v>
      </c>
      <c r="AG3276">
        <f>_xlfn.XLOOKUP(A3276,'L y W'!A:A,'L y W'!B:B,0,0,1)</f>
        <v>22.877048874073708</v>
      </c>
      <c r="AH3276">
        <f>_xlfn.XLOOKUP(A3276,'L y W'!A:A,'L y W'!C:C,0,0,1)</f>
        <v>15.922087270511703</v>
      </c>
    </row>
    <row r="3277" spans="1:34" x14ac:dyDescent="0.3">
      <c r="A3277" s="1">
        <v>6169</v>
      </c>
      <c r="B3277" s="1" t="s">
        <v>4070</v>
      </c>
      <c r="C3277" s="1" t="s">
        <v>62</v>
      </c>
      <c r="D3277" s="1">
        <v>2019</v>
      </c>
      <c r="E3277" s="1">
        <v>8</v>
      </c>
      <c r="F3277" s="1">
        <v>1</v>
      </c>
      <c r="G3277" s="1">
        <v>18</v>
      </c>
      <c r="H3277" s="1">
        <v>28</v>
      </c>
      <c r="I3277" s="1">
        <v>3</v>
      </c>
      <c r="J3277" s="1">
        <v>-34.284999999999997</v>
      </c>
      <c r="K3277" s="1">
        <v>-72.509</v>
      </c>
      <c r="L3277" s="1">
        <v>6.6</v>
      </c>
      <c r="M3277" s="1">
        <v>13.2</v>
      </c>
      <c r="N3277" s="1">
        <v>-33.215583000000002</v>
      </c>
      <c r="O3277" s="1">
        <v>-70.766861000000006</v>
      </c>
      <c r="P3277" s="1">
        <v>0</v>
      </c>
      <c r="Q3277" s="1">
        <v>401</v>
      </c>
      <c r="R3277" s="7">
        <v>1.31</v>
      </c>
      <c r="S3277" s="1">
        <v>19</v>
      </c>
      <c r="T3277" s="1">
        <v>14</v>
      </c>
      <c r="U3277" s="1">
        <v>106</v>
      </c>
      <c r="V3277" s="1">
        <v>183</v>
      </c>
      <c r="W3277" s="1">
        <v>77</v>
      </c>
      <c r="X3277" s="1">
        <v>86</v>
      </c>
      <c r="Y3277" s="1">
        <v>200.30731791843317</v>
      </c>
      <c r="Z3277" s="1">
        <v>200.74177844105162</v>
      </c>
      <c r="AA3277" s="1">
        <v>186.3235778808594</v>
      </c>
      <c r="AB3277" s="1" t="s">
        <v>4080</v>
      </c>
      <c r="AC3277" s="3">
        <v>11</v>
      </c>
      <c r="AD3277" s="3">
        <f>_xlfn.XLOOKUP(B3277,EVENTOS!B:B,EVENTOS!M:M,"--",0,1)</f>
        <v>599</v>
      </c>
      <c r="AE3277" s="3">
        <v>1</v>
      </c>
      <c r="AF3277" s="12">
        <f>_xlfn.XLOOKUP(C3277,ESTACIONES!B:B,ESTACIONES!N:N,0,0,1)</f>
        <v>2.7481272780344788</v>
      </c>
      <c r="AG3277">
        <f>_xlfn.XLOOKUP(A3277,'L y W'!A:A,'L y W'!B:B,0,0,1)</f>
        <v>22.877048874073708</v>
      </c>
      <c r="AH3277">
        <f>_xlfn.XLOOKUP(A3277,'L y W'!A:A,'L y W'!C:C,0,0,1)</f>
        <v>15.922087270511703</v>
      </c>
    </row>
    <row r="3278" spans="1:34" x14ac:dyDescent="0.3">
      <c r="A3278" s="1">
        <v>617</v>
      </c>
      <c r="B3278" s="1" t="s">
        <v>4011</v>
      </c>
      <c r="C3278" s="1" t="s">
        <v>152</v>
      </c>
      <c r="D3278" s="1">
        <v>2014</v>
      </c>
      <c r="E3278" s="1">
        <v>8</v>
      </c>
      <c r="F3278" s="1">
        <v>23</v>
      </c>
      <c r="G3278" s="1">
        <v>22</v>
      </c>
      <c r="H3278" s="1">
        <v>32</v>
      </c>
      <c r="I3278" s="1">
        <v>23</v>
      </c>
      <c r="J3278" s="1">
        <v>-32.737000000000002</v>
      </c>
      <c r="K3278" s="1">
        <v>-71.498000000000005</v>
      </c>
      <c r="L3278" s="1">
        <v>6.4</v>
      </c>
      <c r="M3278" s="1">
        <v>40.1</v>
      </c>
      <c r="N3278" s="1">
        <v>-33.4</v>
      </c>
      <c r="O3278" s="1">
        <v>-70.658638999999994</v>
      </c>
      <c r="P3278" s="1">
        <v>0</v>
      </c>
      <c r="Q3278" s="1">
        <v>353</v>
      </c>
      <c r="R3278" s="7">
        <v>0.51</v>
      </c>
      <c r="S3278" s="1">
        <v>5</v>
      </c>
      <c r="T3278" s="1">
        <v>26</v>
      </c>
      <c r="U3278" s="1">
        <v>92</v>
      </c>
      <c r="V3278" s="1">
        <v>183</v>
      </c>
      <c r="W3278" s="1">
        <v>64</v>
      </c>
      <c r="X3278" s="1">
        <v>89</v>
      </c>
      <c r="Y3278" s="1">
        <v>107.47099407187194</v>
      </c>
      <c r="Z3278" s="1">
        <v>114.70843284953523</v>
      </c>
      <c r="AA3278" s="1">
        <v>106.8266983032227</v>
      </c>
      <c r="AB3278" s="1" t="s">
        <v>4081</v>
      </c>
      <c r="AC3278" s="3">
        <v>28</v>
      </c>
      <c r="AD3278" s="3">
        <f>_xlfn.XLOOKUP(B3278,EVENTOS!B:B,EVENTOS!M:M,"--",0,1)</f>
        <v>592</v>
      </c>
      <c r="AE3278" s="3">
        <v>1</v>
      </c>
      <c r="AF3278" s="12">
        <f>_xlfn.XLOOKUP(C3278,ESTACIONES!B:B,ESTACIONES!N:N,0,0,1)</f>
        <v>2.9225476772210857</v>
      </c>
      <c r="AG3278">
        <f>_xlfn.XLOOKUP(A3278,'L y W'!A:A,'L y W'!B:B,0,0,1)</f>
        <v>17.242490683416428</v>
      </c>
      <c r="AH3278">
        <f>_xlfn.XLOOKUP(A3278,'L y W'!A:A,'L y W'!C:C,0,0,1)</f>
        <v>13.031667784523005</v>
      </c>
    </row>
    <row r="3279" spans="1:34" x14ac:dyDescent="0.3">
      <c r="A3279" s="1">
        <v>6170</v>
      </c>
      <c r="B3279" s="1" t="s">
        <v>4070</v>
      </c>
      <c r="C3279" s="1" t="s">
        <v>150</v>
      </c>
      <c r="D3279" s="1">
        <v>2019</v>
      </c>
      <c r="E3279" s="1">
        <v>8</v>
      </c>
      <c r="F3279" s="1">
        <v>1</v>
      </c>
      <c r="G3279" s="1">
        <v>18</v>
      </c>
      <c r="H3279" s="1">
        <v>28</v>
      </c>
      <c r="I3279" s="1">
        <v>3</v>
      </c>
      <c r="J3279" s="1">
        <v>-34.284999999999997</v>
      </c>
      <c r="K3279" s="1">
        <v>-72.509</v>
      </c>
      <c r="L3279" s="1">
        <v>6.6</v>
      </c>
      <c r="M3279" s="1">
        <v>13.2</v>
      </c>
      <c r="N3279" s="1">
        <v>-33.397111000000002</v>
      </c>
      <c r="O3279" s="1">
        <v>-70.546306000000001</v>
      </c>
      <c r="P3279" s="1">
        <v>0</v>
      </c>
      <c r="Q3279" s="1">
        <v>635</v>
      </c>
      <c r="R3279" s="7">
        <v>12.40357142857143</v>
      </c>
      <c r="S3279" s="1">
        <v>19</v>
      </c>
      <c r="T3279" s="1">
        <v>14</v>
      </c>
      <c r="U3279" s="1">
        <v>106</v>
      </c>
      <c r="V3279" s="1">
        <v>183</v>
      </c>
      <c r="W3279" s="1">
        <v>77</v>
      </c>
      <c r="X3279" s="1">
        <v>86</v>
      </c>
      <c r="Y3279" s="1">
        <v>206.63246826627147</v>
      </c>
      <c r="Z3279" s="1">
        <v>207.05365715633152</v>
      </c>
      <c r="AA3279" s="1">
        <v>192.76664733886719</v>
      </c>
      <c r="AB3279" s="1" t="s">
        <v>4082</v>
      </c>
      <c r="AC3279" s="3">
        <v>27</v>
      </c>
      <c r="AD3279" s="3">
        <f>_xlfn.XLOOKUP(B3279,EVENTOS!B:B,EVENTOS!M:M,"--",0,1)</f>
        <v>599</v>
      </c>
      <c r="AE3279" s="3">
        <v>1</v>
      </c>
      <c r="AF3279" s="12">
        <f>_xlfn.XLOOKUP(C3279,ESTACIONES!B:B,ESTACIONES!N:N,0,0,1)</f>
        <v>2.33309015505318</v>
      </c>
      <c r="AG3279">
        <f>_xlfn.XLOOKUP(A3279,'L y W'!A:A,'L y W'!B:B,0,0,1)</f>
        <v>22.877048874073708</v>
      </c>
      <c r="AH3279">
        <f>_xlfn.XLOOKUP(A3279,'L y W'!A:A,'L y W'!C:C,0,0,1)</f>
        <v>15.922087270511703</v>
      </c>
    </row>
    <row r="3280" spans="1:34" x14ac:dyDescent="0.3">
      <c r="A3280" s="1">
        <v>6171</v>
      </c>
      <c r="B3280" s="1" t="s">
        <v>4070</v>
      </c>
      <c r="C3280" s="1" t="s">
        <v>152</v>
      </c>
      <c r="D3280" s="1">
        <v>2019</v>
      </c>
      <c r="E3280" s="1">
        <v>8</v>
      </c>
      <c r="F3280" s="1">
        <v>1</v>
      </c>
      <c r="G3280" s="1">
        <v>18</v>
      </c>
      <c r="H3280" s="1">
        <v>28</v>
      </c>
      <c r="I3280" s="1">
        <v>3</v>
      </c>
      <c r="J3280" s="1">
        <v>-34.284999999999997</v>
      </c>
      <c r="K3280" s="1">
        <v>-72.509</v>
      </c>
      <c r="L3280" s="1">
        <v>6.6</v>
      </c>
      <c r="M3280" s="1">
        <v>13.2</v>
      </c>
      <c r="N3280" s="1">
        <v>-33.4</v>
      </c>
      <c r="O3280" s="1">
        <v>-70.658638999999994</v>
      </c>
      <c r="P3280" s="1">
        <v>0</v>
      </c>
      <c r="Q3280" s="1">
        <v>353</v>
      </c>
      <c r="R3280" s="7">
        <v>0.51</v>
      </c>
      <c r="S3280" s="1">
        <v>19</v>
      </c>
      <c r="T3280" s="1">
        <v>14</v>
      </c>
      <c r="U3280" s="1">
        <v>106</v>
      </c>
      <c r="V3280" s="1">
        <v>183</v>
      </c>
      <c r="W3280" s="1">
        <v>77</v>
      </c>
      <c r="X3280" s="1">
        <v>86</v>
      </c>
      <c r="Y3280" s="1">
        <v>197.39295229013797</v>
      </c>
      <c r="Z3280" s="1">
        <v>197.83381312054996</v>
      </c>
      <c r="AA3280" s="1">
        <v>183.56941223144531</v>
      </c>
      <c r="AB3280" s="1" t="s">
        <v>4083</v>
      </c>
      <c r="AC3280" s="3">
        <v>28</v>
      </c>
      <c r="AD3280" s="3">
        <f>_xlfn.XLOOKUP(B3280,EVENTOS!B:B,EVENTOS!M:M,"--",0,1)</f>
        <v>599</v>
      </c>
      <c r="AE3280" s="3">
        <v>1</v>
      </c>
      <c r="AF3280" s="12">
        <f>_xlfn.XLOOKUP(C3280,ESTACIONES!B:B,ESTACIONES!N:N,0,0,1)</f>
        <v>2.9225476772210857</v>
      </c>
      <c r="AG3280">
        <f>_xlfn.XLOOKUP(A3280,'L y W'!A:A,'L y W'!B:B,0,0,1)</f>
        <v>22.877048874073708</v>
      </c>
      <c r="AH3280">
        <f>_xlfn.XLOOKUP(A3280,'L y W'!A:A,'L y W'!C:C,0,0,1)</f>
        <v>15.922087270511703</v>
      </c>
    </row>
    <row r="3281" spans="1:34" x14ac:dyDescent="0.3">
      <c r="A3281" s="1">
        <v>6172</v>
      </c>
      <c r="B3281" s="1" t="s">
        <v>4070</v>
      </c>
      <c r="C3281" s="1" t="s">
        <v>2591</v>
      </c>
      <c r="D3281" s="1">
        <v>2019</v>
      </c>
      <c r="E3281" s="1">
        <v>8</v>
      </c>
      <c r="F3281" s="1">
        <v>1</v>
      </c>
      <c r="G3281" s="1">
        <v>18</v>
      </c>
      <c r="H3281" s="1">
        <v>28</v>
      </c>
      <c r="I3281" s="1">
        <v>3</v>
      </c>
      <c r="J3281" s="1">
        <v>-34.284999999999997</v>
      </c>
      <c r="K3281" s="1">
        <v>-72.509</v>
      </c>
      <c r="L3281" s="1">
        <v>6.6</v>
      </c>
      <c r="M3281" s="1">
        <v>13.2</v>
      </c>
      <c r="N3281" s="1">
        <v>-33.205500000000001</v>
      </c>
      <c r="O3281" s="1">
        <v>-70.683806000000004</v>
      </c>
      <c r="P3281" s="1">
        <v>0</v>
      </c>
      <c r="Q3281" s="1">
        <v>563</v>
      </c>
      <c r="R3281" s="7">
        <v>5.2227272727272727</v>
      </c>
      <c r="S3281" s="1">
        <v>19</v>
      </c>
      <c r="T3281" s="1">
        <v>14</v>
      </c>
      <c r="U3281" s="1">
        <v>106</v>
      </c>
      <c r="V3281" s="1">
        <v>183</v>
      </c>
      <c r="W3281" s="1">
        <v>77</v>
      </c>
      <c r="X3281" s="1">
        <v>86</v>
      </c>
      <c r="Y3281" s="1">
        <v>207.21034777779411</v>
      </c>
      <c r="Z3281" s="1">
        <v>207.63036441280545</v>
      </c>
      <c r="AA3281" s="1">
        <v>193.15228271484381</v>
      </c>
      <c r="AB3281" s="1" t="s">
        <v>4084</v>
      </c>
      <c r="AC3281" s="3">
        <v>153</v>
      </c>
      <c r="AD3281" s="3">
        <f>_xlfn.XLOOKUP(B3281,EVENTOS!B:B,EVENTOS!M:M,"--",0,1)</f>
        <v>599</v>
      </c>
      <c r="AE3281" s="3">
        <v>1</v>
      </c>
      <c r="AF3281" s="12">
        <f>_xlfn.XLOOKUP(C3281,ESTACIONES!B:B,ESTACIONES!N:N,0,0,1)</f>
        <v>2.8809077784585528</v>
      </c>
      <c r="AG3281">
        <f>_xlfn.XLOOKUP(A3281,'L y W'!A:A,'L y W'!B:B,0,0,1)</f>
        <v>22.877048874073708</v>
      </c>
      <c r="AH3281">
        <f>_xlfn.XLOOKUP(A3281,'L y W'!A:A,'L y W'!C:C,0,0,1)</f>
        <v>15.922087270511703</v>
      </c>
    </row>
    <row r="3282" spans="1:34" x14ac:dyDescent="0.3">
      <c r="A3282" s="1">
        <v>6173</v>
      </c>
      <c r="B3282" s="1" t="s">
        <v>4070</v>
      </c>
      <c r="C3282" s="1" t="s">
        <v>157</v>
      </c>
      <c r="D3282" s="1">
        <v>2019</v>
      </c>
      <c r="E3282" s="1">
        <v>8</v>
      </c>
      <c r="F3282" s="1">
        <v>1</v>
      </c>
      <c r="G3282" s="1">
        <v>18</v>
      </c>
      <c r="H3282" s="1">
        <v>28</v>
      </c>
      <c r="I3282" s="1">
        <v>3</v>
      </c>
      <c r="J3282" s="1">
        <v>-34.284999999999997</v>
      </c>
      <c r="K3282" s="1">
        <v>-72.509</v>
      </c>
      <c r="L3282" s="1">
        <v>6.6</v>
      </c>
      <c r="M3282" s="1">
        <v>13.2</v>
      </c>
      <c r="N3282" s="1">
        <v>-33.698472000000002</v>
      </c>
      <c r="O3282" s="1">
        <v>-71.217222000000007</v>
      </c>
      <c r="P3282" s="1">
        <v>0</v>
      </c>
      <c r="Q3282" s="1">
        <v>471</v>
      </c>
      <c r="R3282" s="7">
        <v>1.4</v>
      </c>
      <c r="S3282" s="1">
        <v>19</v>
      </c>
      <c r="T3282" s="1">
        <v>14</v>
      </c>
      <c r="U3282" s="1">
        <v>106</v>
      </c>
      <c r="V3282" s="1">
        <v>183</v>
      </c>
      <c r="W3282" s="1">
        <v>77</v>
      </c>
      <c r="X3282" s="1">
        <v>86</v>
      </c>
      <c r="Y3282" s="1">
        <v>135.93062850631651</v>
      </c>
      <c r="Z3282" s="1">
        <v>136.57003978223858</v>
      </c>
      <c r="AA3282" s="1">
        <v>122.868293762207</v>
      </c>
      <c r="AB3282" s="1" t="s">
        <v>4085</v>
      </c>
      <c r="AC3282" s="3">
        <v>30</v>
      </c>
      <c r="AD3282" s="3">
        <f>_xlfn.XLOOKUP(B3282,EVENTOS!B:B,EVENTOS!M:M,"--",0,1)</f>
        <v>599</v>
      </c>
      <c r="AE3282" s="3">
        <v>1</v>
      </c>
      <c r="AF3282" s="12">
        <f>_xlfn.XLOOKUP(C3282,ESTACIONES!B:B,ESTACIONES!N:N,0,0,1)</f>
        <v>3.822213435450279</v>
      </c>
      <c r="AG3282">
        <f>_xlfn.XLOOKUP(A3282,'L y W'!A:A,'L y W'!B:B,0,0,1)</f>
        <v>22.877048874073708</v>
      </c>
      <c r="AH3282">
        <f>_xlfn.XLOOKUP(A3282,'L y W'!A:A,'L y W'!C:C,0,0,1)</f>
        <v>15.922087270511703</v>
      </c>
    </row>
    <row r="3283" spans="1:34" x14ac:dyDescent="0.3">
      <c r="A3283" s="1">
        <v>6174</v>
      </c>
      <c r="B3283" s="1" t="s">
        <v>4070</v>
      </c>
      <c r="C3283" s="1" t="s">
        <v>159</v>
      </c>
      <c r="D3283" s="1">
        <v>2019</v>
      </c>
      <c r="E3283" s="1">
        <v>8</v>
      </c>
      <c r="F3283" s="1">
        <v>1</v>
      </c>
      <c r="G3283" s="1">
        <v>18</v>
      </c>
      <c r="H3283" s="1">
        <v>28</v>
      </c>
      <c r="I3283" s="1">
        <v>3</v>
      </c>
      <c r="J3283" s="1">
        <v>-34.284999999999997</v>
      </c>
      <c r="K3283" s="1">
        <v>-72.509</v>
      </c>
      <c r="L3283" s="1">
        <v>6.6</v>
      </c>
      <c r="M3283" s="1">
        <v>13.2</v>
      </c>
      <c r="N3283" s="1">
        <v>-33.665194</v>
      </c>
      <c r="O3283" s="1">
        <v>-70.929333</v>
      </c>
      <c r="P3283" s="1">
        <v>0</v>
      </c>
      <c r="Q3283" s="1">
        <v>471</v>
      </c>
      <c r="R3283" s="7">
        <v>1.4</v>
      </c>
      <c r="S3283" s="1">
        <v>19</v>
      </c>
      <c r="T3283" s="1">
        <v>14</v>
      </c>
      <c r="U3283" s="1">
        <v>106</v>
      </c>
      <c r="V3283" s="1">
        <v>183</v>
      </c>
      <c r="W3283" s="1">
        <v>77</v>
      </c>
      <c r="X3283" s="1">
        <v>86</v>
      </c>
      <c r="Y3283" s="1">
        <v>161.35598770560134</v>
      </c>
      <c r="Z3283" s="1">
        <v>161.89501156135162</v>
      </c>
      <c r="AA3283" s="1">
        <v>148.16645812988281</v>
      </c>
      <c r="AB3283" s="1" t="s">
        <v>4086</v>
      </c>
      <c r="AC3283" s="3">
        <v>31</v>
      </c>
      <c r="AD3283" s="3">
        <f>_xlfn.XLOOKUP(B3283,EVENTOS!B:B,EVENTOS!M:M,"--",0,1)</f>
        <v>599</v>
      </c>
      <c r="AE3283" s="3">
        <v>1</v>
      </c>
      <c r="AF3283" s="12">
        <f>_xlfn.XLOOKUP(C3283,ESTACIONES!B:B,ESTACIONES!N:N,0,0,1)</f>
        <v>2.4787510476540047</v>
      </c>
      <c r="AG3283">
        <f>_xlfn.XLOOKUP(A3283,'L y W'!A:A,'L y W'!B:B,0,0,1)</f>
        <v>22.877048874073708</v>
      </c>
      <c r="AH3283">
        <f>_xlfn.XLOOKUP(A3283,'L y W'!A:A,'L y W'!C:C,0,0,1)</f>
        <v>15.922087270511703</v>
      </c>
    </row>
    <row r="3284" spans="1:34" x14ac:dyDescent="0.3">
      <c r="A3284" s="1">
        <v>6176</v>
      </c>
      <c r="B3284" s="1" t="s">
        <v>4070</v>
      </c>
      <c r="C3284" s="1" t="s">
        <v>234</v>
      </c>
      <c r="D3284" s="1">
        <v>2019</v>
      </c>
      <c r="E3284" s="1">
        <v>8</v>
      </c>
      <c r="F3284" s="1">
        <v>1</v>
      </c>
      <c r="G3284" s="1">
        <v>18</v>
      </c>
      <c r="H3284" s="1">
        <v>28</v>
      </c>
      <c r="I3284" s="1">
        <v>3</v>
      </c>
      <c r="J3284" s="1">
        <v>-34.284999999999997</v>
      </c>
      <c r="K3284" s="1">
        <v>-72.509</v>
      </c>
      <c r="L3284" s="1">
        <v>6.6</v>
      </c>
      <c r="M3284" s="1">
        <v>13.2</v>
      </c>
      <c r="N3284" s="1">
        <v>-33.023083</v>
      </c>
      <c r="O3284" s="1">
        <v>-71.517832999999996</v>
      </c>
      <c r="P3284" s="1">
        <v>0</v>
      </c>
      <c r="Q3284" s="1">
        <v>622</v>
      </c>
      <c r="R3284" s="7">
        <v>7.28</v>
      </c>
      <c r="S3284" s="1">
        <v>19</v>
      </c>
      <c r="T3284" s="1">
        <v>14</v>
      </c>
      <c r="U3284" s="1">
        <v>106</v>
      </c>
      <c r="V3284" s="1">
        <v>183</v>
      </c>
      <c r="W3284" s="1">
        <v>77</v>
      </c>
      <c r="X3284" s="1">
        <v>86</v>
      </c>
      <c r="Y3284" s="1">
        <v>167.45910023610946</v>
      </c>
      <c r="Z3284" s="1">
        <v>167.97854104583524</v>
      </c>
      <c r="AA3284" s="1">
        <v>154.93901062011719</v>
      </c>
      <c r="AB3284" s="1" t="s">
        <v>4087</v>
      </c>
      <c r="AC3284" s="3">
        <v>44</v>
      </c>
      <c r="AD3284" s="3">
        <f>_xlfn.XLOOKUP(B3284,EVENTOS!B:B,EVENTOS!M:M,"--",0,1)</f>
        <v>599</v>
      </c>
      <c r="AE3284" s="3">
        <v>1</v>
      </c>
      <c r="AF3284" s="12">
        <f>_xlfn.XLOOKUP(C3284,ESTACIONES!B:B,ESTACIONES!N:N,0,0,1)</f>
        <v>7.8837968896193393</v>
      </c>
      <c r="AG3284">
        <f>_xlfn.XLOOKUP(A3284,'L y W'!A:A,'L y W'!B:B,0,0,1)</f>
        <v>22.877048874073708</v>
      </c>
      <c r="AH3284">
        <f>_xlfn.XLOOKUP(A3284,'L y W'!A:A,'L y W'!C:C,0,0,1)</f>
        <v>15.922087270511703</v>
      </c>
    </row>
    <row r="3285" spans="1:34" x14ac:dyDescent="0.3">
      <c r="A3285" s="1">
        <v>6177</v>
      </c>
      <c r="B3285" s="1" t="s">
        <v>4070</v>
      </c>
      <c r="C3285" s="1" t="s">
        <v>2739</v>
      </c>
      <c r="D3285" s="1">
        <v>2019</v>
      </c>
      <c r="E3285" s="1">
        <v>8</v>
      </c>
      <c r="F3285" s="1">
        <v>1</v>
      </c>
      <c r="G3285" s="1">
        <v>18</v>
      </c>
      <c r="H3285" s="1">
        <v>28</v>
      </c>
      <c r="I3285" s="1">
        <v>3</v>
      </c>
      <c r="J3285" s="1">
        <v>-34.284999999999997</v>
      </c>
      <c r="K3285" s="1">
        <v>-72.509</v>
      </c>
      <c r="L3285" s="1">
        <v>6.6</v>
      </c>
      <c r="M3285" s="1">
        <v>13.2</v>
      </c>
      <c r="N3285" s="1">
        <v>-32.250830999999998</v>
      </c>
      <c r="O3285" s="1">
        <v>-70.930949999999996</v>
      </c>
      <c r="P3285" s="1">
        <v>0</v>
      </c>
      <c r="Q3285" s="1">
        <v>374</v>
      </c>
      <c r="R3285" s="7">
        <v>2.88</v>
      </c>
      <c r="S3285" s="1">
        <v>19</v>
      </c>
      <c r="T3285" s="1">
        <v>14</v>
      </c>
      <c r="U3285" s="1">
        <v>106</v>
      </c>
      <c r="V3285" s="1">
        <v>183</v>
      </c>
      <c r="W3285" s="1">
        <v>77</v>
      </c>
      <c r="X3285" s="1">
        <v>86</v>
      </c>
      <c r="Y3285" s="1">
        <v>269.27727453627881</v>
      </c>
      <c r="Z3285" s="1">
        <v>269.60061309590242</v>
      </c>
      <c r="AA3285" s="1">
        <v>255.92213439941409</v>
      </c>
      <c r="AB3285" s="1" t="s">
        <v>4088</v>
      </c>
      <c r="AC3285" s="3">
        <v>155</v>
      </c>
      <c r="AD3285" s="3">
        <f>_xlfn.XLOOKUP(B3285,EVENTOS!B:B,EVENTOS!M:M,"--",0,1)</f>
        <v>599</v>
      </c>
      <c r="AE3285" s="3">
        <v>1</v>
      </c>
      <c r="AF3285" s="12">
        <f>_xlfn.XLOOKUP(C3285,ESTACIONES!B:B,ESTACIONES!N:N,0,0,1)</f>
        <v>2.5621754116587949</v>
      </c>
      <c r="AG3285">
        <f>_xlfn.XLOOKUP(A3285,'L y W'!A:A,'L y W'!B:B,0,0,1)</f>
        <v>22.877048874073708</v>
      </c>
      <c r="AH3285">
        <f>_xlfn.XLOOKUP(A3285,'L y W'!A:A,'L y W'!C:C,0,0,1)</f>
        <v>15.922087270511703</v>
      </c>
    </row>
    <row r="3286" spans="1:34" x14ac:dyDescent="0.3">
      <c r="A3286" s="1">
        <v>618</v>
      </c>
      <c r="B3286" s="1" t="s">
        <v>4011</v>
      </c>
      <c r="C3286" s="1" t="s">
        <v>2591</v>
      </c>
      <c r="D3286" s="1">
        <v>2014</v>
      </c>
      <c r="E3286" s="1">
        <v>8</v>
      </c>
      <c r="F3286" s="1">
        <v>23</v>
      </c>
      <c r="G3286" s="1">
        <v>22</v>
      </c>
      <c r="H3286" s="1">
        <v>32</v>
      </c>
      <c r="I3286" s="1">
        <v>23</v>
      </c>
      <c r="J3286" s="1">
        <v>-32.737000000000002</v>
      </c>
      <c r="K3286" s="1">
        <v>-71.498000000000005</v>
      </c>
      <c r="L3286" s="1">
        <v>6.4</v>
      </c>
      <c r="M3286" s="1">
        <v>40.1</v>
      </c>
      <c r="N3286" s="1">
        <v>-33.205500000000001</v>
      </c>
      <c r="O3286" s="1">
        <v>-70.683806000000004</v>
      </c>
      <c r="P3286" s="1">
        <v>0</v>
      </c>
      <c r="Q3286" s="1">
        <v>563</v>
      </c>
      <c r="R3286" s="7">
        <v>5.2227272727272727</v>
      </c>
      <c r="S3286" s="1">
        <v>5</v>
      </c>
      <c r="T3286" s="1">
        <v>26</v>
      </c>
      <c r="U3286" s="1">
        <v>92</v>
      </c>
      <c r="V3286" s="1">
        <v>183</v>
      </c>
      <c r="W3286" s="1">
        <v>64</v>
      </c>
      <c r="X3286" s="1">
        <v>89</v>
      </c>
      <c r="Y3286" s="1">
        <v>92.156829995083953</v>
      </c>
      <c r="Z3286" s="1">
        <v>100.50319056996551</v>
      </c>
      <c r="AA3286" s="1">
        <v>93.574630737304688</v>
      </c>
      <c r="AB3286" s="1" t="s">
        <v>4089</v>
      </c>
      <c r="AC3286" s="3">
        <v>153</v>
      </c>
      <c r="AD3286" s="3">
        <f>_xlfn.XLOOKUP(B3286,EVENTOS!B:B,EVENTOS!M:M,"--",0,1)</f>
        <v>592</v>
      </c>
      <c r="AE3286" s="3">
        <v>1</v>
      </c>
      <c r="AF3286" s="12">
        <f>_xlfn.XLOOKUP(C3286,ESTACIONES!B:B,ESTACIONES!N:N,0,0,1)</f>
        <v>2.8809077784585528</v>
      </c>
      <c r="AG3286">
        <f>_xlfn.XLOOKUP(A3286,'L y W'!A:A,'L y W'!B:B,0,0,1)</f>
        <v>17.242490683416428</v>
      </c>
      <c r="AH3286">
        <f>_xlfn.XLOOKUP(A3286,'L y W'!A:A,'L y W'!C:C,0,0,1)</f>
        <v>13.031667784523005</v>
      </c>
    </row>
    <row r="3287" spans="1:34" x14ac:dyDescent="0.3">
      <c r="A3287" s="1">
        <v>6180</v>
      </c>
      <c r="B3287" s="1" t="s">
        <v>4070</v>
      </c>
      <c r="C3287" s="1" t="s">
        <v>167</v>
      </c>
      <c r="D3287" s="1">
        <v>2019</v>
      </c>
      <c r="E3287" s="1">
        <v>8</v>
      </c>
      <c r="F3287" s="1">
        <v>1</v>
      </c>
      <c r="G3287" s="1">
        <v>18</v>
      </c>
      <c r="H3287" s="1">
        <v>28</v>
      </c>
      <c r="I3287" s="1">
        <v>3</v>
      </c>
      <c r="J3287" s="1">
        <v>-34.284999999999997</v>
      </c>
      <c r="K3287" s="1">
        <v>-72.509</v>
      </c>
      <c r="L3287" s="1">
        <v>6.6</v>
      </c>
      <c r="M3287" s="1">
        <v>13.2</v>
      </c>
      <c r="N3287" s="1">
        <v>-33.365428000000001</v>
      </c>
      <c r="O3287" s="1">
        <v>-71.669036000000006</v>
      </c>
      <c r="P3287" s="1">
        <v>0</v>
      </c>
      <c r="Q3287" s="1">
        <v>549</v>
      </c>
      <c r="R3287" s="7">
        <v>5.72</v>
      </c>
      <c r="S3287" s="1">
        <v>19</v>
      </c>
      <c r="T3287" s="1">
        <v>14</v>
      </c>
      <c r="U3287" s="1">
        <v>106</v>
      </c>
      <c r="V3287" s="1">
        <v>183</v>
      </c>
      <c r="W3287" s="1">
        <v>77</v>
      </c>
      <c r="X3287" s="1">
        <v>86</v>
      </c>
      <c r="Y3287" s="1">
        <v>128.25630603594743</v>
      </c>
      <c r="Z3287" s="1">
        <v>128.93378160120258</v>
      </c>
      <c r="AA3287" s="1">
        <v>115.787712097168</v>
      </c>
      <c r="AB3287" s="1" t="s">
        <v>4090</v>
      </c>
      <c r="AC3287" s="3">
        <v>35</v>
      </c>
      <c r="AD3287" s="3">
        <f>_xlfn.XLOOKUP(B3287,EVENTOS!B:B,EVENTOS!M:M,"--",0,1)</f>
        <v>599</v>
      </c>
      <c r="AE3287" s="3">
        <v>1</v>
      </c>
      <c r="AF3287" s="12">
        <f>_xlfn.XLOOKUP(C3287,ESTACIONES!B:B,ESTACIONES!N:N,0,0,1)</f>
        <v>3.4777015408059508</v>
      </c>
      <c r="AG3287">
        <f>_xlfn.XLOOKUP(A3287,'L y W'!A:A,'L y W'!B:B,0,0,1)</f>
        <v>22.877048874073708</v>
      </c>
      <c r="AH3287">
        <f>_xlfn.XLOOKUP(A3287,'L y W'!A:A,'L y W'!C:C,0,0,1)</f>
        <v>15.922087270511703</v>
      </c>
    </row>
    <row r="3288" spans="1:34" x14ac:dyDescent="0.3">
      <c r="A3288" s="1">
        <v>6181</v>
      </c>
      <c r="B3288" s="1" t="s">
        <v>4070</v>
      </c>
      <c r="C3288" s="1" t="s">
        <v>2279</v>
      </c>
      <c r="D3288" s="1">
        <v>2019</v>
      </c>
      <c r="E3288" s="1">
        <v>8</v>
      </c>
      <c r="F3288" s="1">
        <v>1</v>
      </c>
      <c r="G3288" s="1">
        <v>18</v>
      </c>
      <c r="H3288" s="1">
        <v>28</v>
      </c>
      <c r="I3288" s="1">
        <v>3</v>
      </c>
      <c r="J3288" s="1">
        <v>-34.284999999999997</v>
      </c>
      <c r="K3288" s="1">
        <v>-72.509</v>
      </c>
      <c r="L3288" s="1">
        <v>6.6</v>
      </c>
      <c r="M3288" s="1">
        <v>13.2</v>
      </c>
      <c r="N3288" s="1">
        <v>-33.020063999999998</v>
      </c>
      <c r="O3288" s="1">
        <v>-71.549813999999998</v>
      </c>
      <c r="P3288" s="1">
        <v>20</v>
      </c>
      <c r="Q3288" s="1">
        <v>344</v>
      </c>
      <c r="R3288" s="7">
        <v>0.93</v>
      </c>
      <c r="S3288" s="1">
        <v>19</v>
      </c>
      <c r="T3288" s="1">
        <v>14</v>
      </c>
      <c r="U3288" s="1">
        <v>106</v>
      </c>
      <c r="V3288" s="1">
        <v>183</v>
      </c>
      <c r="W3288" s="1">
        <v>77</v>
      </c>
      <c r="X3288" s="1">
        <v>86</v>
      </c>
      <c r="Y3288" s="1">
        <v>166.13264346281122</v>
      </c>
      <c r="Z3288" s="1">
        <v>166.65780396951578</v>
      </c>
      <c r="AA3288" s="1">
        <v>153.72200012207031</v>
      </c>
      <c r="AB3288" s="1" t="s">
        <v>4091</v>
      </c>
      <c r="AC3288" s="3">
        <v>138</v>
      </c>
      <c r="AD3288" s="3">
        <f>_xlfn.XLOOKUP(B3288,EVENTOS!B:B,EVENTOS!M:M,"--",0,1)</f>
        <v>599</v>
      </c>
      <c r="AE3288" s="3">
        <v>1</v>
      </c>
      <c r="AF3288" s="12">
        <f>_xlfn.XLOOKUP(C3288,ESTACIONES!B:B,ESTACIONES!N:N,0,0,1)</f>
        <v>8.2324452482289487</v>
      </c>
      <c r="AG3288">
        <f>_xlfn.XLOOKUP(A3288,'L y W'!A:A,'L y W'!B:B,0,0,1)</f>
        <v>22.877048874073708</v>
      </c>
      <c r="AH3288">
        <f>_xlfn.XLOOKUP(A3288,'L y W'!A:A,'L y W'!C:C,0,0,1)</f>
        <v>15.922087270511703</v>
      </c>
    </row>
    <row r="3289" spans="1:34" x14ac:dyDescent="0.3">
      <c r="A3289" s="1">
        <v>6182</v>
      </c>
      <c r="B3289" s="1" t="s">
        <v>4070</v>
      </c>
      <c r="C3289" s="1" t="s">
        <v>2358</v>
      </c>
      <c r="D3289" s="1">
        <v>2019</v>
      </c>
      <c r="E3289" s="1">
        <v>8</v>
      </c>
      <c r="F3289" s="1">
        <v>1</v>
      </c>
      <c r="G3289" s="1">
        <v>18</v>
      </c>
      <c r="H3289" s="1">
        <v>28</v>
      </c>
      <c r="I3289" s="1">
        <v>3</v>
      </c>
      <c r="J3289" s="1">
        <v>-34.284999999999997</v>
      </c>
      <c r="K3289" s="1">
        <v>-72.509</v>
      </c>
      <c r="L3289" s="1">
        <v>6.6</v>
      </c>
      <c r="M3289" s="1">
        <v>13.2</v>
      </c>
      <c r="N3289" s="1">
        <v>-32.450243999999998</v>
      </c>
      <c r="O3289" s="1">
        <v>-71.236902999999998</v>
      </c>
      <c r="P3289" s="1">
        <v>0</v>
      </c>
      <c r="Q3289" s="1">
        <v>347</v>
      </c>
      <c r="R3289" s="7">
        <v>2.0499999999999998</v>
      </c>
      <c r="S3289" s="1">
        <v>19</v>
      </c>
      <c r="T3289" s="1">
        <v>14</v>
      </c>
      <c r="U3289" s="1">
        <v>106</v>
      </c>
      <c r="V3289" s="1">
        <v>183</v>
      </c>
      <c r="W3289" s="1">
        <v>77</v>
      </c>
      <c r="X3289" s="1">
        <v>86</v>
      </c>
      <c r="Y3289" s="1">
        <v>235.41970671937273</v>
      </c>
      <c r="Z3289" s="1">
        <v>235.78947879800631</v>
      </c>
      <c r="AA3289" s="1">
        <v>222.70672607421881</v>
      </c>
      <c r="AB3289" s="1" t="s">
        <v>4092</v>
      </c>
      <c r="AC3289" s="3">
        <v>140</v>
      </c>
      <c r="AD3289" s="3">
        <f>_xlfn.XLOOKUP(B3289,EVENTOS!B:B,EVENTOS!M:M,"--",0,1)</f>
        <v>599</v>
      </c>
      <c r="AE3289" s="3">
        <v>1</v>
      </c>
      <c r="AF3289" s="12">
        <f>_xlfn.XLOOKUP(C3289,ESTACIONES!B:B,ESTACIONES!N:N,0,0,1)</f>
        <v>3.2291788561350288</v>
      </c>
      <c r="AG3289">
        <f>_xlfn.XLOOKUP(A3289,'L y W'!A:A,'L y W'!B:B,0,0,1)</f>
        <v>22.877048874073708</v>
      </c>
      <c r="AH3289">
        <f>_xlfn.XLOOKUP(A3289,'L y W'!A:A,'L y W'!C:C,0,0,1)</f>
        <v>15.922087270511703</v>
      </c>
    </row>
    <row r="3290" spans="1:34" x14ac:dyDescent="0.3">
      <c r="A3290" s="1">
        <v>6184</v>
      </c>
      <c r="B3290" s="1" t="s">
        <v>4070</v>
      </c>
      <c r="C3290" s="1" t="s">
        <v>173</v>
      </c>
      <c r="D3290" s="1">
        <v>2019</v>
      </c>
      <c r="E3290" s="1">
        <v>8</v>
      </c>
      <c r="F3290" s="1">
        <v>1</v>
      </c>
      <c r="G3290" s="1">
        <v>18</v>
      </c>
      <c r="H3290" s="1">
        <v>28</v>
      </c>
      <c r="I3290" s="1">
        <v>3</v>
      </c>
      <c r="J3290" s="1">
        <v>-34.284999999999997</v>
      </c>
      <c r="K3290" s="1">
        <v>-72.509</v>
      </c>
      <c r="L3290" s="1">
        <v>6.6</v>
      </c>
      <c r="M3290" s="1">
        <v>13.2</v>
      </c>
      <c r="N3290" s="1">
        <v>-33.590583000000002</v>
      </c>
      <c r="O3290" s="1">
        <v>-71.604611000000006</v>
      </c>
      <c r="P3290" s="1">
        <v>0</v>
      </c>
      <c r="Q3290" s="1">
        <v>477</v>
      </c>
      <c r="R3290" s="7">
        <v>5.6</v>
      </c>
      <c r="S3290" s="1">
        <v>19</v>
      </c>
      <c r="T3290" s="1">
        <v>14</v>
      </c>
      <c r="U3290" s="1">
        <v>106</v>
      </c>
      <c r="V3290" s="1">
        <v>183</v>
      </c>
      <c r="W3290" s="1">
        <v>77</v>
      </c>
      <c r="X3290" s="1">
        <v>86</v>
      </c>
      <c r="Y3290" s="1">
        <v>113.68276842516251</v>
      </c>
      <c r="Z3290" s="1">
        <v>114.44654576180588</v>
      </c>
      <c r="AA3290" s="1">
        <v>100.8559875488281</v>
      </c>
      <c r="AB3290" s="1" t="s">
        <v>4093</v>
      </c>
      <c r="AC3290" s="3">
        <v>37</v>
      </c>
      <c r="AD3290" s="3">
        <f>_xlfn.XLOOKUP(B3290,EVENTOS!B:B,EVENTOS!M:M,"--",0,1)</f>
        <v>599</v>
      </c>
      <c r="AE3290" s="3">
        <v>1</v>
      </c>
      <c r="AF3290" s="12">
        <f>_xlfn.XLOOKUP(C3290,ESTACIONES!B:B,ESTACIONES!N:N,0,0,1)</f>
        <v>7.3998645362343245</v>
      </c>
      <c r="AG3290">
        <f>_xlfn.XLOOKUP(A3290,'L y W'!A:A,'L y W'!B:B,0,0,1)</f>
        <v>22.877048874073708</v>
      </c>
      <c r="AH3290">
        <f>_xlfn.XLOOKUP(A3290,'L y W'!A:A,'L y W'!C:C,0,0,1)</f>
        <v>15.922087270511703</v>
      </c>
    </row>
    <row r="3291" spans="1:34" x14ac:dyDescent="0.3">
      <c r="A3291" s="1">
        <v>6185</v>
      </c>
      <c r="B3291" s="1" t="s">
        <v>4070</v>
      </c>
      <c r="C3291" s="1" t="s">
        <v>2904</v>
      </c>
      <c r="D3291" s="1">
        <v>2019</v>
      </c>
      <c r="E3291" s="1">
        <v>8</v>
      </c>
      <c r="F3291" s="1">
        <v>1</v>
      </c>
      <c r="G3291" s="1">
        <v>18</v>
      </c>
      <c r="H3291" s="1">
        <v>28</v>
      </c>
      <c r="I3291" s="1">
        <v>3</v>
      </c>
      <c r="J3291" s="1">
        <v>-34.284999999999997</v>
      </c>
      <c r="K3291" s="1">
        <v>-72.509</v>
      </c>
      <c r="L3291" s="1">
        <v>6.6</v>
      </c>
      <c r="M3291" s="1">
        <v>13.2</v>
      </c>
      <c r="N3291" s="1">
        <v>-32.839585999999997</v>
      </c>
      <c r="O3291" s="1">
        <v>-70.604157999999998</v>
      </c>
      <c r="P3291" s="1">
        <v>848</v>
      </c>
      <c r="Q3291" s="1">
        <v>733</v>
      </c>
      <c r="R3291" s="7">
        <v>1.7625000000000002</v>
      </c>
      <c r="S3291" s="1">
        <v>19</v>
      </c>
      <c r="T3291" s="1">
        <v>14</v>
      </c>
      <c r="U3291" s="1">
        <v>106</v>
      </c>
      <c r="V3291" s="1">
        <v>183</v>
      </c>
      <c r="W3291" s="1">
        <v>77</v>
      </c>
      <c r="X3291" s="1">
        <v>86</v>
      </c>
      <c r="Y3291" s="1">
        <v>238.70906160546517</v>
      </c>
      <c r="Z3291" s="1">
        <v>239.12206589221699</v>
      </c>
      <c r="AA3291" s="1">
        <v>224.40899658203119</v>
      </c>
      <c r="AB3291" s="1" t="s">
        <v>4094</v>
      </c>
      <c r="AC3291" s="3">
        <v>165</v>
      </c>
      <c r="AD3291" s="3">
        <f>_xlfn.XLOOKUP(B3291,EVENTOS!B:B,EVENTOS!M:M,"--",0,1)</f>
        <v>599</v>
      </c>
      <c r="AE3291" s="3">
        <v>1</v>
      </c>
      <c r="AF3291" s="12">
        <f>_xlfn.XLOOKUP(C3291,ESTACIONES!B:B,ESTACIONES!N:N,0,0,1)</f>
        <v>1.7763599676124047</v>
      </c>
      <c r="AG3291">
        <f>_xlfn.XLOOKUP(A3291,'L y W'!A:A,'L y W'!B:B,0,0,1)</f>
        <v>22.877048874073708</v>
      </c>
      <c r="AH3291">
        <f>_xlfn.XLOOKUP(A3291,'L y W'!A:A,'L y W'!C:C,0,0,1)</f>
        <v>15.922087270511703</v>
      </c>
    </row>
    <row r="3292" spans="1:34" x14ac:dyDescent="0.3">
      <c r="A3292" s="1">
        <v>6189</v>
      </c>
      <c r="B3292" s="1" t="s">
        <v>4095</v>
      </c>
      <c r="C3292" s="1" t="s">
        <v>157</v>
      </c>
      <c r="D3292" s="1">
        <v>2019</v>
      </c>
      <c r="E3292" s="1">
        <v>8</v>
      </c>
      <c r="F3292" s="1">
        <v>1</v>
      </c>
      <c r="G3292" s="1">
        <v>20</v>
      </c>
      <c r="H3292" s="1">
        <v>1</v>
      </c>
      <c r="I3292" s="1">
        <v>28</v>
      </c>
      <c r="J3292" s="1">
        <v>-34.314999999999998</v>
      </c>
      <c r="K3292" s="1">
        <v>-72.423000000000002</v>
      </c>
      <c r="L3292" s="1">
        <v>5.4</v>
      </c>
      <c r="M3292" s="1">
        <v>20.7</v>
      </c>
      <c r="N3292" s="1">
        <v>-33.698472000000002</v>
      </c>
      <c r="O3292" s="1">
        <v>-71.217222000000007</v>
      </c>
      <c r="P3292" s="1">
        <v>0</v>
      </c>
      <c r="Q3292" s="1">
        <v>471</v>
      </c>
      <c r="R3292" s="7">
        <v>1.4</v>
      </c>
      <c r="S3292" s="1">
        <v>358</v>
      </c>
      <c r="T3292" s="1">
        <v>13</v>
      </c>
      <c r="U3292" s="1">
        <v>87</v>
      </c>
      <c r="V3292" s="1">
        <v>181</v>
      </c>
      <c r="W3292" s="1">
        <v>77</v>
      </c>
      <c r="X3292" s="1">
        <v>91</v>
      </c>
      <c r="Y3292" s="1">
        <v>130.7032529887891</v>
      </c>
      <c r="Z3292" s="1">
        <v>132.3322724880496</v>
      </c>
      <c r="AA3292" s="1">
        <v>131.99778747558591</v>
      </c>
      <c r="AB3292" s="1" t="s">
        <v>4096</v>
      </c>
      <c r="AC3292" s="3">
        <v>30</v>
      </c>
      <c r="AD3292" s="3">
        <f>_xlfn.XLOOKUP(B3292,EVENTOS!B:B,EVENTOS!M:M,"--",0,1)</f>
        <v>600</v>
      </c>
      <c r="AE3292" s="3">
        <v>1</v>
      </c>
      <c r="AF3292" s="12">
        <f>_xlfn.XLOOKUP(C3292,ESTACIONES!B:B,ESTACIONES!N:N,0,0,1)</f>
        <v>3.822213435450279</v>
      </c>
      <c r="AG3292">
        <f>_xlfn.XLOOKUP(A3292,'L y W'!A:A,'L y W'!B:B,0,0,1)</f>
        <v>0</v>
      </c>
      <c r="AH3292">
        <f>_xlfn.XLOOKUP(A3292,'L y W'!A:A,'L y W'!C:C,0,0,1)</f>
        <v>0</v>
      </c>
    </row>
    <row r="3293" spans="1:34" x14ac:dyDescent="0.3">
      <c r="A3293" s="1">
        <v>619</v>
      </c>
      <c r="B3293" s="1" t="s">
        <v>4011</v>
      </c>
      <c r="C3293" s="1" t="s">
        <v>155</v>
      </c>
      <c r="D3293" s="1">
        <v>2014</v>
      </c>
      <c r="E3293" s="1">
        <v>8</v>
      </c>
      <c r="F3293" s="1">
        <v>23</v>
      </c>
      <c r="G3293" s="1">
        <v>22</v>
      </c>
      <c r="H3293" s="1">
        <v>32</v>
      </c>
      <c r="I3293" s="1">
        <v>23</v>
      </c>
      <c r="J3293" s="1">
        <v>-32.737000000000002</v>
      </c>
      <c r="K3293" s="1">
        <v>-71.498000000000005</v>
      </c>
      <c r="L3293" s="1">
        <v>6.4</v>
      </c>
      <c r="M3293" s="1">
        <v>40.1</v>
      </c>
      <c r="N3293" s="1">
        <v>-33.508417000000001</v>
      </c>
      <c r="O3293" s="1">
        <v>-70.748806000000002</v>
      </c>
      <c r="P3293" s="1">
        <v>0</v>
      </c>
      <c r="Q3293" s="1">
        <v>379</v>
      </c>
      <c r="R3293" s="7">
        <v>2.7</v>
      </c>
      <c r="S3293" s="1">
        <v>5</v>
      </c>
      <c r="T3293" s="1">
        <v>26</v>
      </c>
      <c r="U3293" s="1">
        <v>92</v>
      </c>
      <c r="V3293" s="1">
        <v>183</v>
      </c>
      <c r="W3293" s="1">
        <v>64</v>
      </c>
      <c r="X3293" s="1">
        <v>89</v>
      </c>
      <c r="Y3293" s="1">
        <v>110.48970119292272</v>
      </c>
      <c r="Z3293" s="1">
        <v>117.54141427472</v>
      </c>
      <c r="AA3293" s="1">
        <v>109.2386474609375</v>
      </c>
      <c r="AB3293" s="1" t="s">
        <v>4097</v>
      </c>
      <c r="AC3293" s="3">
        <v>29</v>
      </c>
      <c r="AD3293" s="3">
        <f>_xlfn.XLOOKUP(B3293,EVENTOS!B:B,EVENTOS!M:M,"--",0,1)</f>
        <v>592</v>
      </c>
      <c r="AE3293" s="3">
        <v>1</v>
      </c>
      <c r="AF3293" s="12">
        <f>_xlfn.XLOOKUP(C3293,ESTACIONES!B:B,ESTACIONES!N:N,0,0,1)</f>
        <v>4.3941768465990183</v>
      </c>
      <c r="AG3293">
        <f>_xlfn.XLOOKUP(A3293,'L y W'!A:A,'L y W'!B:B,0,0,1)</f>
        <v>17.242490683416428</v>
      </c>
      <c r="AH3293">
        <f>_xlfn.XLOOKUP(A3293,'L y W'!A:A,'L y W'!C:C,0,0,1)</f>
        <v>13.031667784523005</v>
      </c>
    </row>
    <row r="3294" spans="1:34" x14ac:dyDescent="0.3">
      <c r="A3294" s="1">
        <v>6193</v>
      </c>
      <c r="B3294" s="1" t="s">
        <v>4098</v>
      </c>
      <c r="C3294" s="1" t="s">
        <v>2453</v>
      </c>
      <c r="D3294" s="1">
        <v>2019</v>
      </c>
      <c r="E3294" s="1">
        <v>8</v>
      </c>
      <c r="F3294" s="1">
        <v>2</v>
      </c>
      <c r="G3294" s="1">
        <v>0</v>
      </c>
      <c r="H3294" s="1">
        <v>55</v>
      </c>
      <c r="I3294" s="1">
        <v>17</v>
      </c>
      <c r="J3294" s="1">
        <v>-34.167000000000002</v>
      </c>
      <c r="K3294" s="1">
        <v>-72.12</v>
      </c>
      <c r="L3294" s="1">
        <v>5.4</v>
      </c>
      <c r="M3294" s="1">
        <v>20.8</v>
      </c>
      <c r="N3294" s="1">
        <v>-33.367249999999999</v>
      </c>
      <c r="O3294" s="1">
        <v>-70.689750000000004</v>
      </c>
      <c r="P3294" s="1">
        <v>0</v>
      </c>
      <c r="Q3294" s="1">
        <v>356</v>
      </c>
      <c r="R3294" s="7">
        <v>0.78</v>
      </c>
      <c r="S3294" s="1">
        <v>350</v>
      </c>
      <c r="T3294" s="1">
        <v>24</v>
      </c>
      <c r="U3294" s="1">
        <v>69</v>
      </c>
      <c r="V3294" s="1">
        <v>193</v>
      </c>
      <c r="W3294" s="1">
        <v>68</v>
      </c>
      <c r="X3294" s="1">
        <v>99</v>
      </c>
      <c r="Y3294" s="1">
        <v>159.443716319359</v>
      </c>
      <c r="Z3294" s="1">
        <v>160.79470971934438</v>
      </c>
      <c r="AA3294" s="1">
        <v>160.29450988769531</v>
      </c>
      <c r="AB3294" s="1" t="s">
        <v>4099</v>
      </c>
      <c r="AC3294" s="3">
        <v>148</v>
      </c>
      <c r="AD3294" s="3">
        <f>_xlfn.XLOOKUP(B3294,EVENTOS!B:B,EVENTOS!M:M,"--",0,1)</f>
        <v>601</v>
      </c>
      <c r="AE3294" s="3">
        <v>1</v>
      </c>
      <c r="AF3294" s="12">
        <f>_xlfn.XLOOKUP(C3294,ESTACIONES!B:B,ESTACIONES!N:N,0,0,1)</f>
        <v>4.1486540332631483</v>
      </c>
      <c r="AG3294">
        <f>_xlfn.XLOOKUP(A3294,'L y W'!A:A,'L y W'!B:B,0,0,1)</f>
        <v>0</v>
      </c>
      <c r="AH3294">
        <f>_xlfn.XLOOKUP(A3294,'L y W'!A:A,'L y W'!C:C,0,0,1)</f>
        <v>0</v>
      </c>
    </row>
    <row r="3295" spans="1:34" x14ac:dyDescent="0.3">
      <c r="A3295" s="1">
        <v>6194</v>
      </c>
      <c r="B3295" s="1" t="s">
        <v>4098</v>
      </c>
      <c r="C3295" s="1" t="s">
        <v>147</v>
      </c>
      <c r="D3295" s="1">
        <v>2019</v>
      </c>
      <c r="E3295" s="1">
        <v>8</v>
      </c>
      <c r="F3295" s="1">
        <v>2</v>
      </c>
      <c r="G3295" s="1">
        <v>0</v>
      </c>
      <c r="H3295" s="1">
        <v>55</v>
      </c>
      <c r="I3295" s="1">
        <v>17</v>
      </c>
      <c r="J3295" s="1">
        <v>-34.167000000000002</v>
      </c>
      <c r="K3295" s="1">
        <v>-72.12</v>
      </c>
      <c r="L3295" s="1">
        <v>5.4</v>
      </c>
      <c r="M3295" s="1">
        <v>20.8</v>
      </c>
      <c r="N3295" s="1">
        <v>-33.388686</v>
      </c>
      <c r="O3295" s="1">
        <v>-70.621589</v>
      </c>
      <c r="P3295" s="1">
        <v>0</v>
      </c>
      <c r="Q3295" s="1">
        <v>311</v>
      </c>
      <c r="R3295" s="7">
        <v>0.99</v>
      </c>
      <c r="S3295" s="1">
        <v>350</v>
      </c>
      <c r="T3295" s="1">
        <v>24</v>
      </c>
      <c r="U3295" s="1">
        <v>69</v>
      </c>
      <c r="V3295" s="1">
        <v>193</v>
      </c>
      <c r="W3295" s="1">
        <v>68</v>
      </c>
      <c r="X3295" s="1">
        <v>99</v>
      </c>
      <c r="Y3295" s="1">
        <v>163.44510666365662</v>
      </c>
      <c r="Z3295" s="1">
        <v>164.76329352223476</v>
      </c>
      <c r="AA3295" s="1">
        <v>164.24143981933591</v>
      </c>
      <c r="AB3295" s="1" t="s">
        <v>4100</v>
      </c>
      <c r="AC3295" s="3">
        <v>26</v>
      </c>
      <c r="AD3295" s="3">
        <f>_xlfn.XLOOKUP(B3295,EVENTOS!B:B,EVENTOS!M:M,"--",0,1)</f>
        <v>601</v>
      </c>
      <c r="AE3295" s="3">
        <v>1</v>
      </c>
      <c r="AF3295" s="12">
        <f>_xlfn.XLOOKUP(C3295,ESTACIONES!B:B,ESTACIONES!N:N,0,0,1)</f>
        <v>5.3601454441489214</v>
      </c>
      <c r="AG3295">
        <f>_xlfn.XLOOKUP(A3295,'L y W'!A:A,'L y W'!B:B,0,0,1)</f>
        <v>0</v>
      </c>
      <c r="AH3295">
        <f>_xlfn.XLOOKUP(A3295,'L y W'!A:A,'L y W'!C:C,0,0,1)</f>
        <v>0</v>
      </c>
    </row>
    <row r="3296" spans="1:34" x14ac:dyDescent="0.3">
      <c r="A3296" s="1">
        <v>6195</v>
      </c>
      <c r="B3296" s="1" t="s">
        <v>4098</v>
      </c>
      <c r="C3296" s="1" t="s">
        <v>155</v>
      </c>
      <c r="D3296" s="1">
        <v>2019</v>
      </c>
      <c r="E3296" s="1">
        <v>8</v>
      </c>
      <c r="F3296" s="1">
        <v>2</v>
      </c>
      <c r="G3296" s="1">
        <v>0</v>
      </c>
      <c r="H3296" s="1">
        <v>55</v>
      </c>
      <c r="I3296" s="1">
        <v>17</v>
      </c>
      <c r="J3296" s="1">
        <v>-34.167000000000002</v>
      </c>
      <c r="K3296" s="1">
        <v>-72.12</v>
      </c>
      <c r="L3296" s="1">
        <v>5.4</v>
      </c>
      <c r="M3296" s="1">
        <v>20.8</v>
      </c>
      <c r="N3296" s="1">
        <v>-33.508417000000001</v>
      </c>
      <c r="O3296" s="1">
        <v>-70.748806000000002</v>
      </c>
      <c r="P3296" s="1">
        <v>0</v>
      </c>
      <c r="Q3296" s="1">
        <v>379</v>
      </c>
      <c r="R3296" s="7">
        <v>2.7</v>
      </c>
      <c r="S3296" s="1">
        <v>350</v>
      </c>
      <c r="T3296" s="1">
        <v>24</v>
      </c>
      <c r="U3296" s="1">
        <v>69</v>
      </c>
      <c r="V3296" s="1">
        <v>193</v>
      </c>
      <c r="W3296" s="1">
        <v>68</v>
      </c>
      <c r="X3296" s="1">
        <v>99</v>
      </c>
      <c r="Y3296" s="1">
        <v>146.43682498963821</v>
      </c>
      <c r="Z3296" s="1">
        <v>147.90667230739095</v>
      </c>
      <c r="AA3296" s="1">
        <v>147.49455261230469</v>
      </c>
      <c r="AB3296" s="1" t="s">
        <v>4101</v>
      </c>
      <c r="AC3296" s="3">
        <v>29</v>
      </c>
      <c r="AD3296" s="3">
        <f>_xlfn.XLOOKUP(B3296,EVENTOS!B:B,EVENTOS!M:M,"--",0,1)</f>
        <v>601</v>
      </c>
      <c r="AE3296" s="3">
        <v>1</v>
      </c>
      <c r="AF3296" s="12">
        <f>_xlfn.XLOOKUP(C3296,ESTACIONES!B:B,ESTACIONES!N:N,0,0,1)</f>
        <v>4.3941768465990183</v>
      </c>
      <c r="AG3296">
        <f>_xlfn.XLOOKUP(A3296,'L y W'!A:A,'L y W'!B:B,0,0,1)</f>
        <v>0</v>
      </c>
      <c r="AH3296">
        <f>_xlfn.XLOOKUP(A3296,'L y W'!A:A,'L y W'!C:C,0,0,1)</f>
        <v>0</v>
      </c>
    </row>
    <row r="3297" spans="1:34" x14ac:dyDescent="0.3">
      <c r="A3297" s="1">
        <v>6197</v>
      </c>
      <c r="B3297" s="1" t="s">
        <v>4098</v>
      </c>
      <c r="C3297" s="1" t="s">
        <v>173</v>
      </c>
      <c r="D3297" s="1">
        <v>2019</v>
      </c>
      <c r="E3297" s="1">
        <v>8</v>
      </c>
      <c r="F3297" s="1">
        <v>2</v>
      </c>
      <c r="G3297" s="1">
        <v>0</v>
      </c>
      <c r="H3297" s="1">
        <v>55</v>
      </c>
      <c r="I3297" s="1">
        <v>17</v>
      </c>
      <c r="J3297" s="1">
        <v>-34.167000000000002</v>
      </c>
      <c r="K3297" s="1">
        <v>-72.12</v>
      </c>
      <c r="L3297" s="1">
        <v>5.4</v>
      </c>
      <c r="M3297" s="1">
        <v>20.8</v>
      </c>
      <c r="N3297" s="1">
        <v>-33.590583000000002</v>
      </c>
      <c r="O3297" s="1">
        <v>-71.604611000000006</v>
      </c>
      <c r="P3297" s="1">
        <v>0</v>
      </c>
      <c r="Q3297" s="1">
        <v>477</v>
      </c>
      <c r="R3297" s="7">
        <v>5.6</v>
      </c>
      <c r="S3297" s="1">
        <v>350</v>
      </c>
      <c r="T3297" s="1">
        <v>24</v>
      </c>
      <c r="U3297" s="1">
        <v>69</v>
      </c>
      <c r="V3297" s="1">
        <v>193</v>
      </c>
      <c r="W3297" s="1">
        <v>68</v>
      </c>
      <c r="X3297" s="1">
        <v>99</v>
      </c>
      <c r="Y3297" s="1">
        <v>79.7579873229718</v>
      </c>
      <c r="Z3297" s="1">
        <v>82.425581840902595</v>
      </c>
      <c r="AA3297" s="1">
        <v>82.335174560546875</v>
      </c>
      <c r="AB3297" s="1" t="s">
        <v>4102</v>
      </c>
      <c r="AC3297" s="3">
        <v>37</v>
      </c>
      <c r="AD3297" s="3">
        <f>_xlfn.XLOOKUP(B3297,EVENTOS!B:B,EVENTOS!M:M,"--",0,1)</f>
        <v>601</v>
      </c>
      <c r="AE3297" s="3">
        <v>1</v>
      </c>
      <c r="AF3297" s="12">
        <f>_xlfn.XLOOKUP(C3297,ESTACIONES!B:B,ESTACIONES!N:N,0,0,1)</f>
        <v>7.3998645362343245</v>
      </c>
      <c r="AG3297">
        <f>_xlfn.XLOOKUP(A3297,'L y W'!A:A,'L y W'!B:B,0,0,1)</f>
        <v>0</v>
      </c>
      <c r="AH3297">
        <f>_xlfn.XLOOKUP(A3297,'L y W'!A:A,'L y W'!C:C,0,0,1)</f>
        <v>0</v>
      </c>
    </row>
    <row r="3298" spans="1:34" x14ac:dyDescent="0.3">
      <c r="A3298" s="1">
        <v>6198</v>
      </c>
      <c r="B3298" s="1" t="s">
        <v>4103</v>
      </c>
      <c r="C3298" s="1" t="s">
        <v>2782</v>
      </c>
      <c r="D3298" s="1">
        <v>2019</v>
      </c>
      <c r="E3298" s="1">
        <v>8</v>
      </c>
      <c r="F3298" s="1">
        <v>9</v>
      </c>
      <c r="G3298" s="1">
        <v>2</v>
      </c>
      <c r="H3298" s="1">
        <v>9</v>
      </c>
      <c r="I3298" s="1">
        <v>36</v>
      </c>
      <c r="J3298" s="1">
        <v>-32.142000000000003</v>
      </c>
      <c r="K3298" s="1">
        <v>-70.962000000000003</v>
      </c>
      <c r="L3298" s="1">
        <v>5.0999999999999996</v>
      </c>
      <c r="M3298" s="1">
        <v>92.3</v>
      </c>
      <c r="N3298" s="1">
        <v>-31.187277999999999</v>
      </c>
      <c r="O3298" s="1">
        <v>-71.000805999999997</v>
      </c>
      <c r="P3298" s="1">
        <v>922</v>
      </c>
      <c r="Q3298" s="1">
        <v>827</v>
      </c>
      <c r="R3298" s="7">
        <v>1.63</v>
      </c>
      <c r="S3298" s="1" t="s">
        <v>38</v>
      </c>
      <c r="T3298" s="1" t="s">
        <v>38</v>
      </c>
      <c r="U3298" s="1" t="s">
        <v>38</v>
      </c>
      <c r="V3298" s="1" t="s">
        <v>38</v>
      </c>
      <c r="W3298" s="1" t="s">
        <v>38</v>
      </c>
      <c r="X3298" s="1" t="s">
        <v>38</v>
      </c>
      <c r="Y3298" s="1">
        <v>105.92444834734266</v>
      </c>
      <c r="Z3298" s="1">
        <v>141.10396890835091</v>
      </c>
      <c r="AA3298" s="1">
        <v>141.10396890835091</v>
      </c>
      <c r="AB3298" s="1" t="s">
        <v>4104</v>
      </c>
      <c r="AC3298" s="3">
        <v>157</v>
      </c>
      <c r="AD3298" s="3">
        <f>_xlfn.XLOOKUP(B3298,EVENTOS!B:B,EVENTOS!M:M,"--",0,1)</f>
        <v>602</v>
      </c>
      <c r="AE3298" s="3">
        <v>2</v>
      </c>
      <c r="AF3298" s="12">
        <f>_xlfn.XLOOKUP(C3298,ESTACIONES!B:B,ESTACIONES!N:N,0,0,1)</f>
        <v>3.338895831735742</v>
      </c>
      <c r="AG3298" t="e">
        <f>_xlfn.XLOOKUP(A3298,'L y W'!A:A,'L y W'!B:B,0,0,1)</f>
        <v>#N/A</v>
      </c>
      <c r="AH3298" t="e">
        <f>_xlfn.XLOOKUP(A3298,'L y W'!A:A,'L y W'!C:C,0,0,1)</f>
        <v>#N/A</v>
      </c>
    </row>
    <row r="3299" spans="1:34" x14ac:dyDescent="0.3">
      <c r="A3299" s="1">
        <v>6199</v>
      </c>
      <c r="B3299" s="1" t="s">
        <v>4103</v>
      </c>
      <c r="C3299" s="1" t="s">
        <v>3124</v>
      </c>
      <c r="D3299" s="1">
        <v>2019</v>
      </c>
      <c r="E3299" s="1">
        <v>8</v>
      </c>
      <c r="F3299" s="1">
        <v>9</v>
      </c>
      <c r="G3299" s="1">
        <v>2</v>
      </c>
      <c r="H3299" s="1">
        <v>9</v>
      </c>
      <c r="I3299" s="1">
        <v>36</v>
      </c>
      <c r="J3299" s="1">
        <v>-32.142000000000003</v>
      </c>
      <c r="K3299" s="1">
        <v>-70.962000000000003</v>
      </c>
      <c r="L3299" s="1">
        <v>5.0999999999999996</v>
      </c>
      <c r="M3299" s="1">
        <v>92.3</v>
      </c>
      <c r="N3299" s="1">
        <v>-31.898700000000002</v>
      </c>
      <c r="O3299" s="1">
        <v>-71.492767000000001</v>
      </c>
      <c r="P3299" s="1">
        <v>0</v>
      </c>
      <c r="Q3299" s="1">
        <v>404</v>
      </c>
      <c r="R3299" s="7">
        <v>1.35</v>
      </c>
      <c r="S3299" s="1" t="s">
        <v>38</v>
      </c>
      <c r="T3299" s="1" t="s">
        <v>38</v>
      </c>
      <c r="U3299" s="1" t="s">
        <v>38</v>
      </c>
      <c r="V3299" s="1" t="s">
        <v>38</v>
      </c>
      <c r="W3299" s="1" t="s">
        <v>38</v>
      </c>
      <c r="X3299" s="1" t="s">
        <v>38</v>
      </c>
      <c r="Y3299" s="1">
        <v>56.939805220994444</v>
      </c>
      <c r="Z3299" s="1">
        <v>108.45013332681886</v>
      </c>
      <c r="AA3299" s="1">
        <v>108.45013332681886</v>
      </c>
      <c r="AB3299" s="1" t="s">
        <v>4105</v>
      </c>
      <c r="AC3299" s="3">
        <v>168</v>
      </c>
      <c r="AD3299" s="3">
        <f>_xlfn.XLOOKUP(B3299,EVENTOS!B:B,EVENTOS!M:M,"--",0,1)</f>
        <v>602</v>
      </c>
      <c r="AE3299" s="3">
        <v>2</v>
      </c>
      <c r="AF3299" s="12">
        <f>_xlfn.XLOOKUP(C3299,ESTACIONES!B:B,ESTACIONES!N:N,0,0,1)</f>
        <v>2.4044748160923235</v>
      </c>
      <c r="AG3299" t="e">
        <f>_xlfn.XLOOKUP(A3299,'L y W'!A:A,'L y W'!B:B,0,0,1)</f>
        <v>#N/A</v>
      </c>
      <c r="AH3299" t="e">
        <f>_xlfn.XLOOKUP(A3299,'L y W'!A:A,'L y W'!C:C,0,0,1)</f>
        <v>#N/A</v>
      </c>
    </row>
    <row r="3300" spans="1:34" x14ac:dyDescent="0.3">
      <c r="A3300" s="1">
        <v>62</v>
      </c>
      <c r="B3300" s="1" t="s">
        <v>3633</v>
      </c>
      <c r="C3300" s="1" t="s">
        <v>47</v>
      </c>
      <c r="D3300" s="1">
        <v>2013</v>
      </c>
      <c r="E3300" s="1">
        <v>10</v>
      </c>
      <c r="F3300" s="1">
        <v>31</v>
      </c>
      <c r="G3300" s="1">
        <v>23</v>
      </c>
      <c r="H3300" s="1">
        <v>3</v>
      </c>
      <c r="I3300" s="1">
        <v>58</v>
      </c>
      <c r="J3300" s="1">
        <v>-30.372</v>
      </c>
      <c r="K3300" s="1">
        <v>-71.501000000000005</v>
      </c>
      <c r="L3300" s="1">
        <v>6.5</v>
      </c>
      <c r="M3300" s="1">
        <v>52</v>
      </c>
      <c r="N3300" s="1">
        <v>-30.696472</v>
      </c>
      <c r="O3300" s="1">
        <v>-70.958888999999999</v>
      </c>
      <c r="P3300" s="1">
        <v>0</v>
      </c>
      <c r="Q3300" s="1">
        <v>402</v>
      </c>
      <c r="R3300" s="7">
        <v>3.22</v>
      </c>
      <c r="S3300" s="1">
        <v>5</v>
      </c>
      <c r="T3300" s="1">
        <v>28</v>
      </c>
      <c r="U3300" s="1">
        <v>98</v>
      </c>
      <c r="V3300" s="1">
        <v>175</v>
      </c>
      <c r="W3300" s="1">
        <v>62</v>
      </c>
      <c r="X3300" s="1">
        <v>85</v>
      </c>
      <c r="Y3300" s="1">
        <v>63.248756052082811</v>
      </c>
      <c r="Z3300" s="1">
        <v>81.880431985523145</v>
      </c>
      <c r="AA3300" s="1">
        <v>76.77252197265625</v>
      </c>
      <c r="AB3300" s="1" t="s">
        <v>4106</v>
      </c>
      <c r="AC3300" s="3">
        <v>6</v>
      </c>
      <c r="AD3300" s="3">
        <f>_xlfn.XLOOKUP(B3300,EVENTOS!B:B,EVENTOS!M:M,"--",0,1)</f>
        <v>545</v>
      </c>
      <c r="AE3300" s="3">
        <v>1</v>
      </c>
      <c r="AF3300" s="12">
        <f>_xlfn.XLOOKUP(C3300,ESTACIONES!B:B,ESTACIONES!N:N,0,0,1)</f>
        <v>2.3463047993698694</v>
      </c>
      <c r="AG3300">
        <f>_xlfn.XLOOKUP(A3300,'L y W'!A:A,'L y W'!B:B,0,0,1)</f>
        <v>19.860949173573722</v>
      </c>
      <c r="AH3300">
        <f>_xlfn.XLOOKUP(A3300,'L y W'!A:A,'L y W'!C:C,0,0,1)</f>
        <v>14.404560102463773</v>
      </c>
    </row>
    <row r="3301" spans="1:34" x14ac:dyDescent="0.3">
      <c r="A3301" s="1">
        <v>620</v>
      </c>
      <c r="B3301" s="1" t="s">
        <v>4011</v>
      </c>
      <c r="C3301" s="1" t="s">
        <v>163</v>
      </c>
      <c r="D3301" s="1">
        <v>2014</v>
      </c>
      <c r="E3301" s="1">
        <v>8</v>
      </c>
      <c r="F3301" s="1">
        <v>23</v>
      </c>
      <c r="G3301" s="1">
        <v>22</v>
      </c>
      <c r="H3301" s="1">
        <v>32</v>
      </c>
      <c r="I3301" s="1">
        <v>23</v>
      </c>
      <c r="J3301" s="1">
        <v>-32.737000000000002</v>
      </c>
      <c r="K3301" s="1">
        <v>-71.498000000000005</v>
      </c>
      <c r="L3301" s="1">
        <v>6.4</v>
      </c>
      <c r="M3301" s="1">
        <v>40.1</v>
      </c>
      <c r="N3301" s="1">
        <v>-32.9756</v>
      </c>
      <c r="O3301" s="1">
        <v>-71.015600000000006</v>
      </c>
      <c r="P3301" s="1">
        <v>0</v>
      </c>
      <c r="Q3301" s="1">
        <v>1951</v>
      </c>
      <c r="R3301" s="7">
        <v>9.9</v>
      </c>
      <c r="S3301" s="1">
        <v>5</v>
      </c>
      <c r="T3301" s="1">
        <v>26</v>
      </c>
      <c r="U3301" s="1">
        <v>92</v>
      </c>
      <c r="V3301" s="1">
        <v>183</v>
      </c>
      <c r="W3301" s="1">
        <v>64</v>
      </c>
      <c r="X3301" s="1">
        <v>89</v>
      </c>
      <c r="Y3301" s="1">
        <v>52.336772662315383</v>
      </c>
      <c r="Z3301" s="1">
        <v>65.932903566481002</v>
      </c>
      <c r="AA3301" s="1">
        <v>61.297557830810547</v>
      </c>
      <c r="AB3301" s="1" t="s">
        <v>4107</v>
      </c>
      <c r="AC3301" s="3">
        <v>33</v>
      </c>
      <c r="AD3301" s="3">
        <f>_xlfn.XLOOKUP(B3301,EVENTOS!B:B,EVENTOS!M:M,"--",0,1)</f>
        <v>592</v>
      </c>
      <c r="AE3301" s="3">
        <v>1</v>
      </c>
      <c r="AF3301" s="12">
        <f>_xlfn.XLOOKUP(C3301,ESTACIONES!B:B,ESTACIONES!N:N,0,0,1)</f>
        <v>2.9839396570482779</v>
      </c>
      <c r="AG3301">
        <f>_xlfn.XLOOKUP(A3301,'L y W'!A:A,'L y W'!B:B,0,0,1)</f>
        <v>17.242490683416428</v>
      </c>
      <c r="AH3301">
        <f>_xlfn.XLOOKUP(A3301,'L y W'!A:A,'L y W'!C:C,0,0,1)</f>
        <v>13.031667784523005</v>
      </c>
    </row>
    <row r="3302" spans="1:34" x14ac:dyDescent="0.3">
      <c r="A3302" s="1">
        <v>6201</v>
      </c>
      <c r="B3302" s="1" t="s">
        <v>4103</v>
      </c>
      <c r="C3302" s="1" t="s">
        <v>2453</v>
      </c>
      <c r="D3302" s="1">
        <v>2019</v>
      </c>
      <c r="E3302" s="1">
        <v>8</v>
      </c>
      <c r="F3302" s="1">
        <v>9</v>
      </c>
      <c r="G3302" s="1">
        <v>2</v>
      </c>
      <c r="H3302" s="1">
        <v>9</v>
      </c>
      <c r="I3302" s="1">
        <v>36</v>
      </c>
      <c r="J3302" s="1">
        <v>-32.142000000000003</v>
      </c>
      <c r="K3302" s="1">
        <v>-70.962000000000003</v>
      </c>
      <c r="L3302" s="1">
        <v>5.0999999999999996</v>
      </c>
      <c r="M3302" s="1">
        <v>92.3</v>
      </c>
      <c r="N3302" s="1">
        <v>-33.367249999999999</v>
      </c>
      <c r="O3302" s="1">
        <v>-70.689750000000004</v>
      </c>
      <c r="P3302" s="1">
        <v>0</v>
      </c>
      <c r="Q3302" s="1">
        <v>356</v>
      </c>
      <c r="R3302" s="7">
        <v>0.78</v>
      </c>
      <c r="S3302" s="1" t="s">
        <v>38</v>
      </c>
      <c r="T3302" s="1" t="s">
        <v>38</v>
      </c>
      <c r="U3302" s="1" t="s">
        <v>38</v>
      </c>
      <c r="V3302" s="1" t="s">
        <v>38</v>
      </c>
      <c r="W3302" s="1" t="s">
        <v>38</v>
      </c>
      <c r="X3302" s="1" t="s">
        <v>38</v>
      </c>
      <c r="Y3302" s="1">
        <v>138.25455973427194</v>
      </c>
      <c r="Z3302" s="1">
        <v>166.2336105825695</v>
      </c>
      <c r="AA3302" s="1">
        <v>166.2336105825695</v>
      </c>
      <c r="AB3302" s="1" t="s">
        <v>4108</v>
      </c>
      <c r="AC3302" s="3">
        <v>148</v>
      </c>
      <c r="AD3302" s="3">
        <f>_xlfn.XLOOKUP(B3302,EVENTOS!B:B,EVENTOS!M:M,"--",0,1)</f>
        <v>602</v>
      </c>
      <c r="AE3302" s="3">
        <v>2</v>
      </c>
      <c r="AF3302" s="12">
        <f>_xlfn.XLOOKUP(C3302,ESTACIONES!B:B,ESTACIONES!N:N,0,0,1)</f>
        <v>4.1486540332631483</v>
      </c>
      <c r="AG3302" t="e">
        <f>_xlfn.XLOOKUP(A3302,'L y W'!A:A,'L y W'!B:B,0,0,1)</f>
        <v>#N/A</v>
      </c>
      <c r="AH3302" t="e">
        <f>_xlfn.XLOOKUP(A3302,'L y W'!A:A,'L y W'!C:C,0,0,1)</f>
        <v>#N/A</v>
      </c>
    </row>
    <row r="3303" spans="1:34" x14ac:dyDescent="0.3">
      <c r="A3303" s="1">
        <v>6203</v>
      </c>
      <c r="B3303" s="1" t="s">
        <v>4103</v>
      </c>
      <c r="C3303" s="1" t="s">
        <v>2877</v>
      </c>
      <c r="D3303" s="1">
        <v>2019</v>
      </c>
      <c r="E3303" s="1">
        <v>8</v>
      </c>
      <c r="F3303" s="1">
        <v>9</v>
      </c>
      <c r="G3303" s="1">
        <v>2</v>
      </c>
      <c r="H3303" s="1">
        <v>9</v>
      </c>
      <c r="I3303" s="1">
        <v>36</v>
      </c>
      <c r="J3303" s="1">
        <v>-32.142000000000003</v>
      </c>
      <c r="K3303" s="1">
        <v>-70.962000000000003</v>
      </c>
      <c r="L3303" s="1">
        <v>5.0999999999999996</v>
      </c>
      <c r="M3303" s="1">
        <v>92.3</v>
      </c>
      <c r="N3303" s="1">
        <v>-33.578333000000001</v>
      </c>
      <c r="O3303" s="1">
        <v>-70.551389</v>
      </c>
      <c r="P3303" s="1">
        <v>0</v>
      </c>
      <c r="Q3303" s="1">
        <v>435</v>
      </c>
      <c r="R3303" s="7">
        <v>3.56</v>
      </c>
      <c r="S3303" s="1" t="s">
        <v>38</v>
      </c>
      <c r="T3303" s="1" t="s">
        <v>38</v>
      </c>
      <c r="U3303" s="1" t="s">
        <v>38</v>
      </c>
      <c r="V3303" s="1" t="s">
        <v>38</v>
      </c>
      <c r="W3303" s="1" t="s">
        <v>38</v>
      </c>
      <c r="X3303" s="1" t="s">
        <v>38</v>
      </c>
      <c r="Y3303" s="1">
        <v>163.862592207999</v>
      </c>
      <c r="Z3303" s="1">
        <v>188.06977196010254</v>
      </c>
      <c r="AA3303" s="1">
        <v>188.06977196010254</v>
      </c>
      <c r="AB3303" s="1" t="s">
        <v>4109</v>
      </c>
      <c r="AC3303" s="3">
        <v>162</v>
      </c>
      <c r="AD3303" s="3">
        <f>_xlfn.XLOOKUP(B3303,EVENTOS!B:B,EVENTOS!M:M,"--",0,1)</f>
        <v>602</v>
      </c>
      <c r="AE3303" s="3">
        <v>2</v>
      </c>
      <c r="AF3303" s="12">
        <f>_xlfn.XLOOKUP(C3303,ESTACIONES!B:B,ESTACIONES!N:N,0,0,1)</f>
        <v>2.1192001333920891</v>
      </c>
      <c r="AG3303" t="e">
        <f>_xlfn.XLOOKUP(A3303,'L y W'!A:A,'L y W'!B:B,0,0,1)</f>
        <v>#N/A</v>
      </c>
      <c r="AH3303" t="e">
        <f>_xlfn.XLOOKUP(A3303,'L y W'!A:A,'L y W'!C:C,0,0,1)</f>
        <v>#N/A</v>
      </c>
    </row>
    <row r="3304" spans="1:34" x14ac:dyDescent="0.3">
      <c r="A3304" s="1">
        <v>6205</v>
      </c>
      <c r="B3304" s="1" t="s">
        <v>4103</v>
      </c>
      <c r="C3304" s="1" t="s">
        <v>147</v>
      </c>
      <c r="D3304" s="1">
        <v>2019</v>
      </c>
      <c r="E3304" s="1">
        <v>8</v>
      </c>
      <c r="F3304" s="1">
        <v>9</v>
      </c>
      <c r="G3304" s="1">
        <v>2</v>
      </c>
      <c r="H3304" s="1">
        <v>9</v>
      </c>
      <c r="I3304" s="1">
        <v>36</v>
      </c>
      <c r="J3304" s="1">
        <v>-32.142000000000003</v>
      </c>
      <c r="K3304" s="1">
        <v>-70.962000000000003</v>
      </c>
      <c r="L3304" s="1">
        <v>5.0999999999999996</v>
      </c>
      <c r="M3304" s="1">
        <v>92.3</v>
      </c>
      <c r="N3304" s="1">
        <v>-33.388686</v>
      </c>
      <c r="O3304" s="1">
        <v>-70.621589</v>
      </c>
      <c r="P3304" s="1">
        <v>0</v>
      </c>
      <c r="Q3304" s="1">
        <v>311</v>
      </c>
      <c r="R3304" s="7">
        <v>0.99</v>
      </c>
      <c r="S3304" s="1" t="s">
        <v>38</v>
      </c>
      <c r="T3304" s="1" t="s">
        <v>38</v>
      </c>
      <c r="U3304" s="1" t="s">
        <v>38</v>
      </c>
      <c r="V3304" s="1" t="s">
        <v>38</v>
      </c>
      <c r="W3304" s="1" t="s">
        <v>38</v>
      </c>
      <c r="X3304" s="1" t="s">
        <v>38</v>
      </c>
      <c r="Y3304" s="1">
        <v>141.88914244331326</v>
      </c>
      <c r="Z3304" s="1">
        <v>169.2684812459155</v>
      </c>
      <c r="AA3304" s="1">
        <v>169.2684812459155</v>
      </c>
      <c r="AB3304" s="1" t="s">
        <v>4110</v>
      </c>
      <c r="AC3304" s="3">
        <v>26</v>
      </c>
      <c r="AD3304" s="3">
        <f>_xlfn.XLOOKUP(B3304,EVENTOS!B:B,EVENTOS!M:M,"--",0,1)</f>
        <v>602</v>
      </c>
      <c r="AE3304" s="3">
        <v>2</v>
      </c>
      <c r="AF3304" s="12">
        <f>_xlfn.XLOOKUP(C3304,ESTACIONES!B:B,ESTACIONES!N:N,0,0,1)</f>
        <v>5.3601454441489214</v>
      </c>
      <c r="AG3304" t="e">
        <f>_xlfn.XLOOKUP(A3304,'L y W'!A:A,'L y W'!B:B,0,0,1)</f>
        <v>#N/A</v>
      </c>
      <c r="AH3304" t="e">
        <f>_xlfn.XLOOKUP(A3304,'L y W'!A:A,'L y W'!C:C,0,0,1)</f>
        <v>#N/A</v>
      </c>
    </row>
    <row r="3305" spans="1:34" x14ac:dyDescent="0.3">
      <c r="A3305" s="1">
        <v>6206</v>
      </c>
      <c r="B3305" s="1" t="s">
        <v>4103</v>
      </c>
      <c r="C3305" s="1" t="s">
        <v>62</v>
      </c>
      <c r="D3305" s="1">
        <v>2019</v>
      </c>
      <c r="E3305" s="1">
        <v>8</v>
      </c>
      <c r="F3305" s="1">
        <v>9</v>
      </c>
      <c r="G3305" s="1">
        <v>2</v>
      </c>
      <c r="H3305" s="1">
        <v>9</v>
      </c>
      <c r="I3305" s="1">
        <v>36</v>
      </c>
      <c r="J3305" s="1">
        <v>-32.142000000000003</v>
      </c>
      <c r="K3305" s="1">
        <v>-70.962000000000003</v>
      </c>
      <c r="L3305" s="1">
        <v>5.0999999999999996</v>
      </c>
      <c r="M3305" s="1">
        <v>92.3</v>
      </c>
      <c r="N3305" s="1">
        <v>-33.215583000000002</v>
      </c>
      <c r="O3305" s="1">
        <v>-70.766861000000006</v>
      </c>
      <c r="P3305" s="1">
        <v>0</v>
      </c>
      <c r="Q3305" s="1">
        <v>401</v>
      </c>
      <c r="R3305" s="7">
        <v>1.31</v>
      </c>
      <c r="S3305" s="1" t="s">
        <v>38</v>
      </c>
      <c r="T3305" s="1" t="s">
        <v>38</v>
      </c>
      <c r="U3305" s="1" t="s">
        <v>38</v>
      </c>
      <c r="V3305" s="1" t="s">
        <v>38</v>
      </c>
      <c r="W3305" s="1" t="s">
        <v>38</v>
      </c>
      <c r="X3305" s="1" t="s">
        <v>38</v>
      </c>
      <c r="Y3305" s="1">
        <v>120.45746473742678</v>
      </c>
      <c r="Z3305" s="1">
        <v>151.75404709914136</v>
      </c>
      <c r="AA3305" s="1">
        <v>151.75404709914136</v>
      </c>
      <c r="AB3305" s="1" t="s">
        <v>4111</v>
      </c>
      <c r="AC3305" s="3">
        <v>11</v>
      </c>
      <c r="AD3305" s="3">
        <f>_xlfn.XLOOKUP(B3305,EVENTOS!B:B,EVENTOS!M:M,"--",0,1)</f>
        <v>602</v>
      </c>
      <c r="AE3305" s="3">
        <v>2</v>
      </c>
      <c r="AF3305" s="12">
        <f>_xlfn.XLOOKUP(C3305,ESTACIONES!B:B,ESTACIONES!N:N,0,0,1)</f>
        <v>2.7481272780344788</v>
      </c>
      <c r="AG3305" t="e">
        <f>_xlfn.XLOOKUP(A3305,'L y W'!A:A,'L y W'!B:B,0,0,1)</f>
        <v>#N/A</v>
      </c>
      <c r="AH3305" t="e">
        <f>_xlfn.XLOOKUP(A3305,'L y W'!A:A,'L y W'!C:C,0,0,1)</f>
        <v>#N/A</v>
      </c>
    </row>
    <row r="3306" spans="1:34" x14ac:dyDescent="0.3">
      <c r="A3306" s="1">
        <v>6207</v>
      </c>
      <c r="B3306" s="1" t="s">
        <v>4103</v>
      </c>
      <c r="C3306" s="1" t="s">
        <v>152</v>
      </c>
      <c r="D3306" s="1">
        <v>2019</v>
      </c>
      <c r="E3306" s="1">
        <v>8</v>
      </c>
      <c r="F3306" s="1">
        <v>9</v>
      </c>
      <c r="G3306" s="1">
        <v>2</v>
      </c>
      <c r="H3306" s="1">
        <v>9</v>
      </c>
      <c r="I3306" s="1">
        <v>36</v>
      </c>
      <c r="J3306" s="1">
        <v>-32.142000000000003</v>
      </c>
      <c r="K3306" s="1">
        <v>-70.962000000000003</v>
      </c>
      <c r="L3306" s="1">
        <v>5.0999999999999996</v>
      </c>
      <c r="M3306" s="1">
        <v>92.3</v>
      </c>
      <c r="N3306" s="1">
        <v>-33.4</v>
      </c>
      <c r="O3306" s="1">
        <v>-70.658638999999994</v>
      </c>
      <c r="P3306" s="1">
        <v>0</v>
      </c>
      <c r="Q3306" s="1">
        <v>353</v>
      </c>
      <c r="R3306" s="7">
        <v>0.51</v>
      </c>
      <c r="S3306" s="1" t="s">
        <v>38</v>
      </c>
      <c r="T3306" s="1" t="s">
        <v>38</v>
      </c>
      <c r="U3306" s="1" t="s">
        <v>38</v>
      </c>
      <c r="V3306" s="1" t="s">
        <v>38</v>
      </c>
      <c r="W3306" s="1" t="s">
        <v>38</v>
      </c>
      <c r="X3306" s="1" t="s">
        <v>38</v>
      </c>
      <c r="Y3306" s="1">
        <v>142.37835187603196</v>
      </c>
      <c r="Z3306" s="1">
        <v>169.67877027764897</v>
      </c>
      <c r="AA3306" s="1">
        <v>169.67877027764897</v>
      </c>
      <c r="AB3306" s="1" t="s">
        <v>4112</v>
      </c>
      <c r="AC3306" s="3">
        <v>28</v>
      </c>
      <c r="AD3306" s="3">
        <f>_xlfn.XLOOKUP(B3306,EVENTOS!B:B,EVENTOS!M:M,"--",0,1)</f>
        <v>602</v>
      </c>
      <c r="AE3306" s="3">
        <v>2</v>
      </c>
      <c r="AF3306" s="12">
        <f>_xlfn.XLOOKUP(C3306,ESTACIONES!B:B,ESTACIONES!N:N,0,0,1)</f>
        <v>2.9225476772210857</v>
      </c>
      <c r="AG3306" t="e">
        <f>_xlfn.XLOOKUP(A3306,'L y W'!A:A,'L y W'!B:B,0,0,1)</f>
        <v>#N/A</v>
      </c>
      <c r="AH3306" t="e">
        <f>_xlfn.XLOOKUP(A3306,'L y W'!A:A,'L y W'!C:C,0,0,1)</f>
        <v>#N/A</v>
      </c>
    </row>
    <row r="3307" spans="1:34" x14ac:dyDescent="0.3">
      <c r="A3307" s="1">
        <v>6208</v>
      </c>
      <c r="B3307" s="1" t="s">
        <v>4103</v>
      </c>
      <c r="C3307" s="1" t="s">
        <v>2591</v>
      </c>
      <c r="D3307" s="1">
        <v>2019</v>
      </c>
      <c r="E3307" s="1">
        <v>8</v>
      </c>
      <c r="F3307" s="1">
        <v>9</v>
      </c>
      <c r="G3307" s="1">
        <v>2</v>
      </c>
      <c r="H3307" s="1">
        <v>9</v>
      </c>
      <c r="I3307" s="1">
        <v>36</v>
      </c>
      <c r="J3307" s="1">
        <v>-32.142000000000003</v>
      </c>
      <c r="K3307" s="1">
        <v>-70.962000000000003</v>
      </c>
      <c r="L3307" s="1">
        <v>5.0999999999999996</v>
      </c>
      <c r="M3307" s="1">
        <v>92.3</v>
      </c>
      <c r="N3307" s="1">
        <v>-33.205500000000001</v>
      </c>
      <c r="O3307" s="1">
        <v>-70.683806000000004</v>
      </c>
      <c r="P3307" s="1">
        <v>0</v>
      </c>
      <c r="Q3307" s="1">
        <v>563</v>
      </c>
      <c r="R3307" s="7">
        <v>5.2227272727272727</v>
      </c>
      <c r="S3307" s="1" t="s">
        <v>38</v>
      </c>
      <c r="T3307" s="1" t="s">
        <v>38</v>
      </c>
      <c r="U3307" s="1" t="s">
        <v>38</v>
      </c>
      <c r="V3307" s="1" t="s">
        <v>38</v>
      </c>
      <c r="W3307" s="1" t="s">
        <v>38</v>
      </c>
      <c r="X3307" s="1" t="s">
        <v>38</v>
      </c>
      <c r="Y3307" s="1">
        <v>120.79255150990954</v>
      </c>
      <c r="Z3307" s="1">
        <v>152.02016478176225</v>
      </c>
      <c r="AA3307" s="1">
        <v>152.02016478176225</v>
      </c>
      <c r="AB3307" s="1" t="s">
        <v>4113</v>
      </c>
      <c r="AC3307" s="3">
        <v>153</v>
      </c>
      <c r="AD3307" s="3">
        <f>_xlfn.XLOOKUP(B3307,EVENTOS!B:B,EVENTOS!M:M,"--",0,1)</f>
        <v>602</v>
      </c>
      <c r="AE3307" s="3">
        <v>2</v>
      </c>
      <c r="AF3307" s="12">
        <f>_xlfn.XLOOKUP(C3307,ESTACIONES!B:B,ESTACIONES!N:N,0,0,1)</f>
        <v>2.8809077784585528</v>
      </c>
      <c r="AG3307" t="e">
        <f>_xlfn.XLOOKUP(A3307,'L y W'!A:A,'L y W'!B:B,0,0,1)</f>
        <v>#N/A</v>
      </c>
      <c r="AH3307" t="e">
        <f>_xlfn.XLOOKUP(A3307,'L y W'!A:A,'L y W'!C:C,0,0,1)</f>
        <v>#N/A</v>
      </c>
    </row>
    <row r="3308" spans="1:34" x14ac:dyDescent="0.3">
      <c r="A3308" s="1">
        <v>6209</v>
      </c>
      <c r="B3308" s="1" t="s">
        <v>4103</v>
      </c>
      <c r="C3308" s="1" t="s">
        <v>155</v>
      </c>
      <c r="D3308" s="1">
        <v>2019</v>
      </c>
      <c r="E3308" s="1">
        <v>8</v>
      </c>
      <c r="F3308" s="1">
        <v>9</v>
      </c>
      <c r="G3308" s="1">
        <v>2</v>
      </c>
      <c r="H3308" s="1">
        <v>9</v>
      </c>
      <c r="I3308" s="1">
        <v>36</v>
      </c>
      <c r="J3308" s="1">
        <v>-32.142000000000003</v>
      </c>
      <c r="K3308" s="1">
        <v>-70.962000000000003</v>
      </c>
      <c r="L3308" s="1">
        <v>5.0999999999999996</v>
      </c>
      <c r="M3308" s="1">
        <v>92.3</v>
      </c>
      <c r="N3308" s="1">
        <v>-33.508417000000001</v>
      </c>
      <c r="O3308" s="1">
        <v>-70.748806000000002</v>
      </c>
      <c r="P3308" s="1">
        <v>0</v>
      </c>
      <c r="Q3308" s="1">
        <v>379</v>
      </c>
      <c r="R3308" s="7">
        <v>2.7</v>
      </c>
      <c r="S3308" s="1" t="s">
        <v>38</v>
      </c>
      <c r="T3308" s="1" t="s">
        <v>38</v>
      </c>
      <c r="U3308" s="1" t="s">
        <v>38</v>
      </c>
      <c r="V3308" s="1" t="s">
        <v>38</v>
      </c>
      <c r="W3308" s="1" t="s">
        <v>38</v>
      </c>
      <c r="X3308" s="1" t="s">
        <v>38</v>
      </c>
      <c r="Y3308" s="1">
        <v>152.8466346374226</v>
      </c>
      <c r="Z3308" s="1">
        <v>178.55358781045467</v>
      </c>
      <c r="AA3308" s="1">
        <v>178.55358781045467</v>
      </c>
      <c r="AB3308" s="1" t="s">
        <v>4114</v>
      </c>
      <c r="AC3308" s="3">
        <v>29</v>
      </c>
      <c r="AD3308" s="3">
        <f>_xlfn.XLOOKUP(B3308,EVENTOS!B:B,EVENTOS!M:M,"--",0,1)</f>
        <v>602</v>
      </c>
      <c r="AE3308" s="3">
        <v>2</v>
      </c>
      <c r="AF3308" s="12">
        <f>_xlfn.XLOOKUP(C3308,ESTACIONES!B:B,ESTACIONES!N:N,0,0,1)</f>
        <v>4.3941768465990183</v>
      </c>
      <c r="AG3308" t="e">
        <f>_xlfn.XLOOKUP(A3308,'L y W'!A:A,'L y W'!B:B,0,0,1)</f>
        <v>#N/A</v>
      </c>
      <c r="AH3308" t="e">
        <f>_xlfn.XLOOKUP(A3308,'L y W'!A:A,'L y W'!C:C,0,0,1)</f>
        <v>#N/A</v>
      </c>
    </row>
    <row r="3309" spans="1:34" x14ac:dyDescent="0.3">
      <c r="A3309" s="1">
        <v>621</v>
      </c>
      <c r="B3309" s="1" t="s">
        <v>4011</v>
      </c>
      <c r="C3309" s="1" t="s">
        <v>2461</v>
      </c>
      <c r="D3309" s="1">
        <v>2014</v>
      </c>
      <c r="E3309" s="1">
        <v>8</v>
      </c>
      <c r="F3309" s="1">
        <v>23</v>
      </c>
      <c r="G3309" s="1">
        <v>22</v>
      </c>
      <c r="H3309" s="1">
        <v>32</v>
      </c>
      <c r="I3309" s="1">
        <v>23</v>
      </c>
      <c r="J3309" s="1">
        <v>-32.737000000000002</v>
      </c>
      <c r="K3309" s="1">
        <v>-71.498000000000005</v>
      </c>
      <c r="L3309" s="1">
        <v>6.4</v>
      </c>
      <c r="M3309" s="1">
        <v>40.1</v>
      </c>
      <c r="N3309" s="1">
        <v>-33.055146999999998</v>
      </c>
      <c r="O3309" s="1">
        <v>-71.438597000000001</v>
      </c>
      <c r="P3309" s="1">
        <v>167</v>
      </c>
      <c r="Q3309" s="1">
        <v>575</v>
      </c>
      <c r="R3309" s="7">
        <v>5.5</v>
      </c>
      <c r="S3309" s="1">
        <v>5</v>
      </c>
      <c r="T3309" s="1">
        <v>26</v>
      </c>
      <c r="U3309" s="1">
        <v>92</v>
      </c>
      <c r="V3309" s="1">
        <v>183</v>
      </c>
      <c r="W3309" s="1">
        <v>64</v>
      </c>
      <c r="X3309" s="1">
        <v>89</v>
      </c>
      <c r="Y3309" s="1">
        <v>35.718393845633777</v>
      </c>
      <c r="Z3309" s="1">
        <v>53.825969084743932</v>
      </c>
      <c r="AA3309" s="1">
        <v>47.695178985595703</v>
      </c>
      <c r="AB3309" s="1" t="s">
        <v>4115</v>
      </c>
      <c r="AC3309" s="3">
        <v>149</v>
      </c>
      <c r="AD3309" s="3">
        <f>_xlfn.XLOOKUP(B3309,EVENTOS!B:B,EVENTOS!M:M,"--",0,1)</f>
        <v>592</v>
      </c>
      <c r="AE3309" s="3">
        <v>1</v>
      </c>
      <c r="AF3309" s="12">
        <f>_xlfn.XLOOKUP(C3309,ESTACIONES!B:B,ESTACIONES!N:N,0,0,1)</f>
        <v>3.9556673076940285</v>
      </c>
      <c r="AG3309">
        <f>_xlfn.XLOOKUP(A3309,'L y W'!A:A,'L y W'!B:B,0,0,1)</f>
        <v>17.242490683416428</v>
      </c>
      <c r="AH3309">
        <f>_xlfn.XLOOKUP(A3309,'L y W'!A:A,'L y W'!C:C,0,0,1)</f>
        <v>13.031667784523005</v>
      </c>
    </row>
    <row r="3310" spans="1:34" x14ac:dyDescent="0.3">
      <c r="A3310" s="1">
        <v>6211</v>
      </c>
      <c r="B3310" s="1" t="s">
        <v>4103</v>
      </c>
      <c r="C3310" s="1" t="s">
        <v>2739</v>
      </c>
      <c r="D3310" s="1">
        <v>2019</v>
      </c>
      <c r="E3310" s="1">
        <v>8</v>
      </c>
      <c r="F3310" s="1">
        <v>9</v>
      </c>
      <c r="G3310" s="1">
        <v>2</v>
      </c>
      <c r="H3310" s="1">
        <v>9</v>
      </c>
      <c r="I3310" s="1">
        <v>36</v>
      </c>
      <c r="J3310" s="1">
        <v>-32.142000000000003</v>
      </c>
      <c r="K3310" s="1">
        <v>-70.962000000000003</v>
      </c>
      <c r="L3310" s="1">
        <v>5.0999999999999996</v>
      </c>
      <c r="M3310" s="1">
        <v>92.3</v>
      </c>
      <c r="N3310" s="1">
        <v>-32.250830999999998</v>
      </c>
      <c r="O3310" s="1">
        <v>-70.930949999999996</v>
      </c>
      <c r="P3310" s="1">
        <v>0</v>
      </c>
      <c r="Q3310" s="1">
        <v>374</v>
      </c>
      <c r="R3310" s="7">
        <v>2.88</v>
      </c>
      <c r="S3310" s="1" t="s">
        <v>38</v>
      </c>
      <c r="T3310" s="1" t="s">
        <v>38</v>
      </c>
      <c r="U3310" s="1" t="s">
        <v>38</v>
      </c>
      <c r="V3310" s="1" t="s">
        <v>38</v>
      </c>
      <c r="W3310" s="1" t="s">
        <v>38</v>
      </c>
      <c r="X3310" s="1" t="s">
        <v>38</v>
      </c>
      <c r="Y3310" s="1">
        <v>12.418351385851961</v>
      </c>
      <c r="Z3310" s="1">
        <v>93.131656546753689</v>
      </c>
      <c r="AA3310" s="1">
        <v>93.131656546753689</v>
      </c>
      <c r="AB3310" s="1" t="s">
        <v>4116</v>
      </c>
      <c r="AC3310" s="3">
        <v>155</v>
      </c>
      <c r="AD3310" s="3">
        <f>_xlfn.XLOOKUP(B3310,EVENTOS!B:B,EVENTOS!M:M,"--",0,1)</f>
        <v>602</v>
      </c>
      <c r="AE3310" s="3">
        <v>2</v>
      </c>
      <c r="AF3310" s="12">
        <f>_xlfn.XLOOKUP(C3310,ESTACIONES!B:B,ESTACIONES!N:N,0,0,1)</f>
        <v>2.5621754116587949</v>
      </c>
      <c r="AG3310" t="e">
        <f>_xlfn.XLOOKUP(A3310,'L y W'!A:A,'L y W'!B:B,0,0,1)</f>
        <v>#N/A</v>
      </c>
      <c r="AH3310" t="e">
        <f>_xlfn.XLOOKUP(A3310,'L y W'!A:A,'L y W'!C:C,0,0,1)</f>
        <v>#N/A</v>
      </c>
    </row>
    <row r="3311" spans="1:34" x14ac:dyDescent="0.3">
      <c r="A3311" s="1">
        <v>6213</v>
      </c>
      <c r="B3311" s="1" t="s">
        <v>4103</v>
      </c>
      <c r="C3311" s="1" t="s">
        <v>2358</v>
      </c>
      <c r="D3311" s="1">
        <v>2019</v>
      </c>
      <c r="E3311" s="1">
        <v>8</v>
      </c>
      <c r="F3311" s="1">
        <v>9</v>
      </c>
      <c r="G3311" s="1">
        <v>2</v>
      </c>
      <c r="H3311" s="1">
        <v>9</v>
      </c>
      <c r="I3311" s="1">
        <v>36</v>
      </c>
      <c r="J3311" s="1">
        <v>-32.142000000000003</v>
      </c>
      <c r="K3311" s="1">
        <v>-70.962000000000003</v>
      </c>
      <c r="L3311" s="1">
        <v>5.0999999999999996</v>
      </c>
      <c r="M3311" s="1">
        <v>92.3</v>
      </c>
      <c r="N3311" s="1">
        <v>-32.450243999999998</v>
      </c>
      <c r="O3311" s="1">
        <v>-71.236902999999998</v>
      </c>
      <c r="P3311" s="1">
        <v>0</v>
      </c>
      <c r="Q3311" s="1">
        <v>347</v>
      </c>
      <c r="R3311" s="7">
        <v>2.0499999999999998</v>
      </c>
      <c r="S3311" s="1" t="s">
        <v>38</v>
      </c>
      <c r="T3311" s="1" t="s">
        <v>38</v>
      </c>
      <c r="U3311" s="1" t="s">
        <v>38</v>
      </c>
      <c r="V3311" s="1" t="s">
        <v>38</v>
      </c>
      <c r="W3311" s="1" t="s">
        <v>38</v>
      </c>
      <c r="X3311" s="1" t="s">
        <v>38</v>
      </c>
      <c r="Y3311" s="1">
        <v>42.881449491763881</v>
      </c>
      <c r="Z3311" s="1">
        <v>101.77479408239888</v>
      </c>
      <c r="AA3311" s="1">
        <v>101.77479408239888</v>
      </c>
      <c r="AB3311" s="1" t="s">
        <v>4117</v>
      </c>
      <c r="AC3311" s="3">
        <v>140</v>
      </c>
      <c r="AD3311" s="3">
        <f>_xlfn.XLOOKUP(B3311,EVENTOS!B:B,EVENTOS!M:M,"--",0,1)</f>
        <v>602</v>
      </c>
      <c r="AE3311" s="3">
        <v>2</v>
      </c>
      <c r="AF3311" s="12">
        <f>_xlfn.XLOOKUP(C3311,ESTACIONES!B:B,ESTACIONES!N:N,0,0,1)</f>
        <v>3.2291788561350288</v>
      </c>
      <c r="AG3311" t="e">
        <f>_xlfn.XLOOKUP(A3311,'L y W'!A:A,'L y W'!B:B,0,0,1)</f>
        <v>#N/A</v>
      </c>
      <c r="AH3311" t="e">
        <f>_xlfn.XLOOKUP(A3311,'L y W'!A:A,'L y W'!C:C,0,0,1)</f>
        <v>#N/A</v>
      </c>
    </row>
    <row r="3312" spans="1:34" x14ac:dyDescent="0.3">
      <c r="A3312" s="1">
        <v>6214</v>
      </c>
      <c r="B3312" s="1" t="s">
        <v>4103</v>
      </c>
      <c r="C3312" s="1" t="s">
        <v>2600</v>
      </c>
      <c r="D3312" s="1">
        <v>2019</v>
      </c>
      <c r="E3312" s="1">
        <v>8</v>
      </c>
      <c r="F3312" s="1">
        <v>9</v>
      </c>
      <c r="G3312" s="1">
        <v>2</v>
      </c>
      <c r="H3312" s="1">
        <v>9</v>
      </c>
      <c r="I3312" s="1">
        <v>36</v>
      </c>
      <c r="J3312" s="1">
        <v>-32.142000000000003</v>
      </c>
      <c r="K3312" s="1">
        <v>-70.962000000000003</v>
      </c>
      <c r="L3312" s="1">
        <v>5.0999999999999996</v>
      </c>
      <c r="M3312" s="1">
        <v>92.3</v>
      </c>
      <c r="N3312" s="1">
        <v>-32.5062</v>
      </c>
      <c r="O3312" s="1">
        <v>-71.442099999999996</v>
      </c>
      <c r="P3312" s="1">
        <v>23</v>
      </c>
      <c r="Q3312" s="1">
        <v>357</v>
      </c>
      <c r="R3312" s="7">
        <v>3.52</v>
      </c>
      <c r="S3312" s="1" t="s">
        <v>38</v>
      </c>
      <c r="T3312" s="1" t="s">
        <v>38</v>
      </c>
      <c r="U3312" s="1" t="s">
        <v>38</v>
      </c>
      <c r="V3312" s="1" t="s">
        <v>38</v>
      </c>
      <c r="W3312" s="1" t="s">
        <v>38</v>
      </c>
      <c r="X3312" s="1" t="s">
        <v>38</v>
      </c>
      <c r="Y3312" s="1">
        <v>60.619008064926746</v>
      </c>
      <c r="Z3312" s="1">
        <v>110.44546377183471</v>
      </c>
      <c r="AA3312" s="1">
        <v>110.44546377183471</v>
      </c>
      <c r="AB3312" s="1" t="s">
        <v>4118</v>
      </c>
      <c r="AC3312" s="3">
        <v>154</v>
      </c>
      <c r="AD3312" s="3">
        <f>_xlfn.XLOOKUP(B3312,EVENTOS!B:B,EVENTOS!M:M,"--",0,1)</f>
        <v>602</v>
      </c>
      <c r="AE3312" s="3">
        <v>2</v>
      </c>
      <c r="AF3312" s="12">
        <f>_xlfn.XLOOKUP(C3312,ESTACIONES!B:B,ESTACIONES!N:N,0,0,1)</f>
        <v>3.6949798242436493</v>
      </c>
      <c r="AG3312" t="e">
        <f>_xlfn.XLOOKUP(A3312,'L y W'!A:A,'L y W'!B:B,0,0,1)</f>
        <v>#N/A</v>
      </c>
      <c r="AH3312" t="e">
        <f>_xlfn.XLOOKUP(A3312,'L y W'!A:A,'L y W'!C:C,0,0,1)</f>
        <v>#N/A</v>
      </c>
    </row>
    <row r="3313" spans="1:34" x14ac:dyDescent="0.3">
      <c r="A3313" s="1">
        <v>6215</v>
      </c>
      <c r="B3313" s="1" t="s">
        <v>4103</v>
      </c>
      <c r="C3313" s="1" t="s">
        <v>64</v>
      </c>
      <c r="D3313" s="1">
        <v>2019</v>
      </c>
      <c r="E3313" s="1">
        <v>8</v>
      </c>
      <c r="F3313" s="1">
        <v>9</v>
      </c>
      <c r="G3313" s="1">
        <v>2</v>
      </c>
      <c r="H3313" s="1">
        <v>9</v>
      </c>
      <c r="I3313" s="1">
        <v>36</v>
      </c>
      <c r="J3313" s="1">
        <v>-32.142000000000003</v>
      </c>
      <c r="K3313" s="1">
        <v>-70.962000000000003</v>
      </c>
      <c r="L3313" s="1">
        <v>5.0999999999999996</v>
      </c>
      <c r="M3313" s="1">
        <v>92.3</v>
      </c>
      <c r="N3313" s="1">
        <v>-32.914889000000002</v>
      </c>
      <c r="O3313" s="1">
        <v>-71.232591999999997</v>
      </c>
      <c r="P3313" s="1">
        <v>116</v>
      </c>
      <c r="Q3313" s="1">
        <v>549</v>
      </c>
      <c r="R3313" s="7">
        <v>5.72</v>
      </c>
      <c r="S3313" s="1" t="s">
        <v>38</v>
      </c>
      <c r="T3313" s="1" t="s">
        <v>38</v>
      </c>
      <c r="U3313" s="1" t="s">
        <v>38</v>
      </c>
      <c r="V3313" s="1" t="s">
        <v>38</v>
      </c>
      <c r="W3313" s="1" t="s">
        <v>38</v>
      </c>
      <c r="X3313" s="1" t="s">
        <v>38</v>
      </c>
      <c r="Y3313" s="1">
        <v>89.400740303332213</v>
      </c>
      <c r="Z3313" s="1">
        <v>128.58152831096638</v>
      </c>
      <c r="AA3313" s="1">
        <v>128.58152831096638</v>
      </c>
      <c r="AB3313" s="1" t="s">
        <v>4119</v>
      </c>
      <c r="AC3313" s="3">
        <v>12</v>
      </c>
      <c r="AD3313" s="3">
        <f>_xlfn.XLOOKUP(B3313,EVENTOS!B:B,EVENTOS!M:M,"--",0,1)</f>
        <v>602</v>
      </c>
      <c r="AE3313" s="3">
        <v>2</v>
      </c>
      <c r="AF3313" s="12">
        <f>_xlfn.XLOOKUP(C3313,ESTACIONES!B:B,ESTACIONES!N:N,0,0,1)</f>
        <v>6.9467601924872069</v>
      </c>
      <c r="AG3313" t="e">
        <f>_xlfn.XLOOKUP(A3313,'L y W'!A:A,'L y W'!B:B,0,0,1)</f>
        <v>#N/A</v>
      </c>
      <c r="AH3313" t="e">
        <f>_xlfn.XLOOKUP(A3313,'L y W'!A:A,'L y W'!C:C,0,0,1)</f>
        <v>#N/A</v>
      </c>
    </row>
    <row r="3314" spans="1:34" x14ac:dyDescent="0.3">
      <c r="A3314" s="1">
        <v>6216</v>
      </c>
      <c r="B3314" s="1" t="s">
        <v>4103</v>
      </c>
      <c r="C3314" s="1" t="s">
        <v>2901</v>
      </c>
      <c r="D3314" s="1">
        <v>2019</v>
      </c>
      <c r="E3314" s="1">
        <v>8</v>
      </c>
      <c r="F3314" s="1">
        <v>9</v>
      </c>
      <c r="G3314" s="1">
        <v>2</v>
      </c>
      <c r="H3314" s="1">
        <v>9</v>
      </c>
      <c r="I3314" s="1">
        <v>36</v>
      </c>
      <c r="J3314" s="1">
        <v>-32.142000000000003</v>
      </c>
      <c r="K3314" s="1">
        <v>-70.962000000000003</v>
      </c>
      <c r="L3314" s="1">
        <v>5.0999999999999996</v>
      </c>
      <c r="M3314" s="1">
        <v>92.3</v>
      </c>
      <c r="N3314" s="1">
        <v>-33.051763999999999</v>
      </c>
      <c r="O3314" s="1">
        <v>-71.338324999999998</v>
      </c>
      <c r="P3314" s="1">
        <v>202</v>
      </c>
      <c r="Q3314" s="1">
        <v>492</v>
      </c>
      <c r="R3314" s="7">
        <v>4.0999999999999996</v>
      </c>
      <c r="S3314" s="1" t="s">
        <v>38</v>
      </c>
      <c r="T3314" s="1" t="s">
        <v>38</v>
      </c>
      <c r="U3314" s="1" t="s">
        <v>38</v>
      </c>
      <c r="V3314" s="1" t="s">
        <v>38</v>
      </c>
      <c r="W3314" s="1" t="s">
        <v>38</v>
      </c>
      <c r="X3314" s="1" t="s">
        <v>38</v>
      </c>
      <c r="Y3314" s="1">
        <v>106.89652357513252</v>
      </c>
      <c r="Z3314" s="1">
        <v>141.36296104867378</v>
      </c>
      <c r="AA3314" s="1">
        <v>141.36296104867378</v>
      </c>
      <c r="AB3314" s="1" t="s">
        <v>4120</v>
      </c>
      <c r="AC3314" s="3">
        <v>164</v>
      </c>
      <c r="AD3314" s="3">
        <f>_xlfn.XLOOKUP(B3314,EVENTOS!B:B,EVENTOS!M:M,"--",0,1)</f>
        <v>602</v>
      </c>
      <c r="AE3314" s="3">
        <v>2</v>
      </c>
      <c r="AF3314" s="12">
        <f>_xlfn.XLOOKUP(C3314,ESTACIONES!B:B,ESTACIONES!N:N,0,0,1)</f>
        <v>5.8301523086206695</v>
      </c>
      <c r="AG3314" t="e">
        <f>_xlfn.XLOOKUP(A3314,'L y W'!A:A,'L y W'!B:B,0,0,1)</f>
        <v>#N/A</v>
      </c>
      <c r="AH3314" t="e">
        <f>_xlfn.XLOOKUP(A3314,'L y W'!A:A,'L y W'!C:C,0,0,1)</f>
        <v>#N/A</v>
      </c>
    </row>
    <row r="3315" spans="1:34" x14ac:dyDescent="0.3">
      <c r="A3315" s="1">
        <v>6217</v>
      </c>
      <c r="B3315" s="1" t="s">
        <v>4103</v>
      </c>
      <c r="C3315" s="1" t="s">
        <v>2360</v>
      </c>
      <c r="D3315" s="1">
        <v>2019</v>
      </c>
      <c r="E3315" s="1">
        <v>8</v>
      </c>
      <c r="F3315" s="1">
        <v>9</v>
      </c>
      <c r="G3315" s="1">
        <v>2</v>
      </c>
      <c r="H3315" s="1">
        <v>9</v>
      </c>
      <c r="I3315" s="1">
        <v>36</v>
      </c>
      <c r="J3315" s="1">
        <v>-32.142000000000003</v>
      </c>
      <c r="K3315" s="1">
        <v>-70.962000000000003</v>
      </c>
      <c r="L3315" s="1">
        <v>5.0999999999999996</v>
      </c>
      <c r="M3315" s="1">
        <v>92.3</v>
      </c>
      <c r="N3315" s="1">
        <v>-32.845742000000001</v>
      </c>
      <c r="O3315" s="1">
        <v>-70.129705999999999</v>
      </c>
      <c r="P3315" s="1">
        <v>0</v>
      </c>
      <c r="Q3315" s="1">
        <v>321</v>
      </c>
      <c r="R3315" s="7">
        <v>2.6</v>
      </c>
      <c r="S3315" s="1" t="s">
        <v>38</v>
      </c>
      <c r="T3315" s="1" t="s">
        <v>38</v>
      </c>
      <c r="U3315" s="1" t="s">
        <v>38</v>
      </c>
      <c r="V3315" s="1" t="s">
        <v>38</v>
      </c>
      <c r="W3315" s="1" t="s">
        <v>38</v>
      </c>
      <c r="X3315" s="1" t="s">
        <v>38</v>
      </c>
      <c r="Y3315" s="1">
        <v>110.49408117180528</v>
      </c>
      <c r="Z3315" s="1">
        <v>143.97302516097068</v>
      </c>
      <c r="AA3315" s="1">
        <v>143.97302516097068</v>
      </c>
      <c r="AB3315" s="1" t="s">
        <v>4121</v>
      </c>
      <c r="AC3315" s="3">
        <v>141</v>
      </c>
      <c r="AD3315" s="3">
        <f>_xlfn.XLOOKUP(B3315,EVENTOS!B:B,EVENTOS!M:M,"--",0,1)</f>
        <v>602</v>
      </c>
      <c r="AE3315" s="3">
        <v>2</v>
      </c>
      <c r="AF3315" s="12">
        <f>_xlfn.XLOOKUP(C3315,ESTACIONES!B:B,ESTACIONES!N:N,0,0,1)</f>
        <v>3.4441852784086366</v>
      </c>
      <c r="AG3315" t="e">
        <f>_xlfn.XLOOKUP(A3315,'L y W'!A:A,'L y W'!B:B,0,0,1)</f>
        <v>#N/A</v>
      </c>
      <c r="AH3315" t="e">
        <f>_xlfn.XLOOKUP(A3315,'L y W'!A:A,'L y W'!C:C,0,0,1)</f>
        <v>#N/A</v>
      </c>
    </row>
    <row r="3316" spans="1:34" x14ac:dyDescent="0.3">
      <c r="A3316" s="1">
        <v>6218</v>
      </c>
      <c r="B3316" s="1" t="s">
        <v>4103</v>
      </c>
      <c r="C3316" s="1" t="s">
        <v>2904</v>
      </c>
      <c r="D3316" s="1">
        <v>2019</v>
      </c>
      <c r="E3316" s="1">
        <v>8</v>
      </c>
      <c r="F3316" s="1">
        <v>9</v>
      </c>
      <c r="G3316" s="1">
        <v>2</v>
      </c>
      <c r="H3316" s="1">
        <v>9</v>
      </c>
      <c r="I3316" s="1">
        <v>36</v>
      </c>
      <c r="J3316" s="1">
        <v>-32.142000000000003</v>
      </c>
      <c r="K3316" s="1">
        <v>-70.962000000000003</v>
      </c>
      <c r="L3316" s="1">
        <v>5.0999999999999996</v>
      </c>
      <c r="M3316" s="1">
        <v>92.3</v>
      </c>
      <c r="N3316" s="1">
        <v>-32.839585999999997</v>
      </c>
      <c r="O3316" s="1">
        <v>-70.604157999999998</v>
      </c>
      <c r="P3316" s="1">
        <v>848</v>
      </c>
      <c r="Q3316" s="1">
        <v>733</v>
      </c>
      <c r="R3316" s="7">
        <v>1.7625000000000002</v>
      </c>
      <c r="S3316" s="1" t="s">
        <v>38</v>
      </c>
      <c r="T3316" s="1" t="s">
        <v>38</v>
      </c>
      <c r="U3316" s="1" t="s">
        <v>38</v>
      </c>
      <c r="V3316" s="1" t="s">
        <v>38</v>
      </c>
      <c r="W3316" s="1" t="s">
        <v>38</v>
      </c>
      <c r="X3316" s="1" t="s">
        <v>38</v>
      </c>
      <c r="Y3316" s="1">
        <v>84.35358956880502</v>
      </c>
      <c r="Z3316" s="1">
        <v>125.6665348338308</v>
      </c>
      <c r="AA3316" s="1">
        <v>125.6665348338308</v>
      </c>
      <c r="AB3316" s="1" t="s">
        <v>4122</v>
      </c>
      <c r="AC3316" s="3">
        <v>165</v>
      </c>
      <c r="AD3316" s="3">
        <f>_xlfn.XLOOKUP(B3316,EVENTOS!B:B,EVENTOS!M:M,"--",0,1)</f>
        <v>602</v>
      </c>
      <c r="AE3316" s="3">
        <v>2</v>
      </c>
      <c r="AF3316" s="12">
        <f>_xlfn.XLOOKUP(C3316,ESTACIONES!B:B,ESTACIONES!N:N,0,0,1)</f>
        <v>1.7763599676124047</v>
      </c>
      <c r="AG3316" t="e">
        <f>_xlfn.XLOOKUP(A3316,'L y W'!A:A,'L y W'!B:B,0,0,1)</f>
        <v>#N/A</v>
      </c>
      <c r="AH3316" t="e">
        <f>_xlfn.XLOOKUP(A3316,'L y W'!A:A,'L y W'!C:C,0,0,1)</f>
        <v>#N/A</v>
      </c>
    </row>
    <row r="3317" spans="1:34" x14ac:dyDescent="0.3">
      <c r="A3317" s="1">
        <v>6219</v>
      </c>
      <c r="B3317" s="1" t="s">
        <v>4123</v>
      </c>
      <c r="C3317" s="1" t="s">
        <v>2782</v>
      </c>
      <c r="D3317" s="1">
        <v>2019</v>
      </c>
      <c r="E3317" s="1">
        <v>8</v>
      </c>
      <c r="F3317" s="1">
        <v>10</v>
      </c>
      <c r="G3317" s="1">
        <v>17</v>
      </c>
      <c r="H3317" s="1">
        <v>16</v>
      </c>
      <c r="I3317" s="1">
        <v>4</v>
      </c>
      <c r="J3317" s="1">
        <v>-31.765000000000001</v>
      </c>
      <c r="K3317" s="1">
        <v>-71.385000000000005</v>
      </c>
      <c r="L3317" s="1">
        <v>4.7</v>
      </c>
      <c r="M3317" s="1">
        <v>53.5</v>
      </c>
      <c r="N3317" s="1">
        <v>-31.187277999999999</v>
      </c>
      <c r="O3317" s="1">
        <v>-71.000805999999997</v>
      </c>
      <c r="P3317" s="1">
        <v>922</v>
      </c>
      <c r="Q3317" s="1">
        <v>827</v>
      </c>
      <c r="R3317" s="7">
        <v>1.63</v>
      </c>
      <c r="S3317" s="1" t="s">
        <v>38</v>
      </c>
      <c r="T3317" s="1" t="s">
        <v>38</v>
      </c>
      <c r="U3317" s="1" t="s">
        <v>38</v>
      </c>
      <c r="V3317" s="1" t="s">
        <v>38</v>
      </c>
      <c r="W3317" s="1" t="s">
        <v>38</v>
      </c>
      <c r="X3317" s="1" t="s">
        <v>38</v>
      </c>
      <c r="Y3317" s="1">
        <v>73.729805721795401</v>
      </c>
      <c r="Z3317" s="1">
        <v>91.639720295152003</v>
      </c>
      <c r="AA3317" s="1">
        <v>91.639720295152003</v>
      </c>
      <c r="AB3317" s="1" t="s">
        <v>4124</v>
      </c>
      <c r="AC3317" s="3">
        <v>157</v>
      </c>
      <c r="AD3317" s="3">
        <f>_xlfn.XLOOKUP(B3317,EVENTOS!B:B,EVENTOS!M:M,"--",0,1)</f>
        <v>603</v>
      </c>
      <c r="AE3317" s="3">
        <v>2</v>
      </c>
      <c r="AF3317" s="12">
        <f>_xlfn.XLOOKUP(C3317,ESTACIONES!B:B,ESTACIONES!N:N,0,0,1)</f>
        <v>3.338895831735742</v>
      </c>
      <c r="AG3317" t="e">
        <f>_xlfn.XLOOKUP(A3317,'L y W'!A:A,'L y W'!B:B,0,0,1)</f>
        <v>#N/A</v>
      </c>
      <c r="AH3317" t="e">
        <f>_xlfn.XLOOKUP(A3317,'L y W'!A:A,'L y W'!C:C,0,0,1)</f>
        <v>#N/A</v>
      </c>
    </row>
    <row r="3318" spans="1:34" x14ac:dyDescent="0.3">
      <c r="A3318" s="1">
        <v>622</v>
      </c>
      <c r="B3318" s="1" t="s">
        <v>4011</v>
      </c>
      <c r="C3318" s="1" t="s">
        <v>169</v>
      </c>
      <c r="D3318" s="1">
        <v>2014</v>
      </c>
      <c r="E3318" s="1">
        <v>8</v>
      </c>
      <c r="F3318" s="1">
        <v>23</v>
      </c>
      <c r="G3318" s="1">
        <v>22</v>
      </c>
      <c r="H3318" s="1">
        <v>32</v>
      </c>
      <c r="I3318" s="1">
        <v>23</v>
      </c>
      <c r="J3318" s="1">
        <v>-32.737000000000002</v>
      </c>
      <c r="K3318" s="1">
        <v>-71.498000000000005</v>
      </c>
      <c r="L3318" s="1">
        <v>6.4</v>
      </c>
      <c r="M3318" s="1">
        <v>40.1</v>
      </c>
      <c r="N3318" s="1">
        <v>-33.048060999999997</v>
      </c>
      <c r="O3318" s="1">
        <v>-71.604500000000002</v>
      </c>
      <c r="P3318" s="1">
        <v>0</v>
      </c>
      <c r="Q3318" s="1">
        <v>317</v>
      </c>
      <c r="R3318" s="7">
        <v>1.61</v>
      </c>
      <c r="S3318" s="1">
        <v>5</v>
      </c>
      <c r="T3318" s="1">
        <v>26</v>
      </c>
      <c r="U3318" s="1">
        <v>92</v>
      </c>
      <c r="V3318" s="1">
        <v>183</v>
      </c>
      <c r="W3318" s="1">
        <v>64</v>
      </c>
      <c r="X3318" s="1">
        <v>89</v>
      </c>
      <c r="Y3318" s="1">
        <v>35.907820423601358</v>
      </c>
      <c r="Z3318" s="1">
        <v>53.827331046352306</v>
      </c>
      <c r="AA3318" s="1">
        <v>45.787967681884773</v>
      </c>
      <c r="AB3318" s="1" t="s">
        <v>4125</v>
      </c>
      <c r="AC3318" s="3">
        <v>36</v>
      </c>
      <c r="AD3318" s="3">
        <f>_xlfn.XLOOKUP(B3318,EVENTOS!B:B,EVENTOS!M:M,"--",0,1)</f>
        <v>592</v>
      </c>
      <c r="AE3318" s="3">
        <v>1</v>
      </c>
      <c r="AF3318" s="12">
        <f>_xlfn.XLOOKUP(C3318,ESTACIONES!B:B,ESTACIONES!N:N,0,0,1)</f>
        <v>4.311696339662153</v>
      </c>
      <c r="AG3318">
        <f>_xlfn.XLOOKUP(A3318,'L y W'!A:A,'L y W'!B:B,0,0,1)</f>
        <v>17.242490683416428</v>
      </c>
      <c r="AH3318">
        <f>_xlfn.XLOOKUP(A3318,'L y W'!A:A,'L y W'!C:C,0,0,1)</f>
        <v>13.031667784523005</v>
      </c>
    </row>
    <row r="3319" spans="1:34" x14ac:dyDescent="0.3">
      <c r="A3319" s="1">
        <v>6221</v>
      </c>
      <c r="B3319" s="1" t="s">
        <v>4123</v>
      </c>
      <c r="C3319" s="1" t="s">
        <v>3124</v>
      </c>
      <c r="D3319" s="1">
        <v>2019</v>
      </c>
      <c r="E3319" s="1">
        <v>8</v>
      </c>
      <c r="F3319" s="1">
        <v>10</v>
      </c>
      <c r="G3319" s="1">
        <v>17</v>
      </c>
      <c r="H3319" s="1">
        <v>16</v>
      </c>
      <c r="I3319" s="1">
        <v>4</v>
      </c>
      <c r="J3319" s="1">
        <v>-31.765000000000001</v>
      </c>
      <c r="K3319" s="1">
        <v>-71.385000000000005</v>
      </c>
      <c r="L3319" s="1">
        <v>4.7</v>
      </c>
      <c r="M3319" s="1">
        <v>53.5</v>
      </c>
      <c r="N3319" s="1">
        <v>-31.898700000000002</v>
      </c>
      <c r="O3319" s="1">
        <v>-71.492767000000001</v>
      </c>
      <c r="P3319" s="1">
        <v>0</v>
      </c>
      <c r="Q3319" s="1">
        <v>404</v>
      </c>
      <c r="R3319" s="7">
        <v>1.35</v>
      </c>
      <c r="S3319" s="1" t="s">
        <v>38</v>
      </c>
      <c r="T3319" s="1" t="s">
        <v>38</v>
      </c>
      <c r="U3319" s="1" t="s">
        <v>38</v>
      </c>
      <c r="V3319" s="1" t="s">
        <v>38</v>
      </c>
      <c r="W3319" s="1" t="s">
        <v>38</v>
      </c>
      <c r="X3319" s="1" t="s">
        <v>38</v>
      </c>
      <c r="Y3319" s="1">
        <v>17.996167287989174</v>
      </c>
      <c r="Z3319" s="1">
        <v>56.44565560835742</v>
      </c>
      <c r="AA3319" s="1">
        <v>56.44565560835742</v>
      </c>
      <c r="AB3319" s="1" t="s">
        <v>4126</v>
      </c>
      <c r="AC3319" s="3">
        <v>168</v>
      </c>
      <c r="AD3319" s="3">
        <f>_xlfn.XLOOKUP(B3319,EVENTOS!B:B,EVENTOS!M:M,"--",0,1)</f>
        <v>603</v>
      </c>
      <c r="AE3319" s="3">
        <v>2</v>
      </c>
      <c r="AF3319" s="12">
        <f>_xlfn.XLOOKUP(C3319,ESTACIONES!B:B,ESTACIONES!N:N,0,0,1)</f>
        <v>2.4044748160923235</v>
      </c>
      <c r="AG3319" t="e">
        <f>_xlfn.XLOOKUP(A3319,'L y W'!A:A,'L y W'!B:B,0,0,1)</f>
        <v>#N/A</v>
      </c>
      <c r="AH3319" t="e">
        <f>_xlfn.XLOOKUP(A3319,'L y W'!A:A,'L y W'!C:C,0,0,1)</f>
        <v>#N/A</v>
      </c>
    </row>
    <row r="3320" spans="1:34" x14ac:dyDescent="0.3">
      <c r="A3320" s="1">
        <v>6224</v>
      </c>
      <c r="B3320" s="1" t="s">
        <v>4127</v>
      </c>
      <c r="C3320" s="1" t="s">
        <v>406</v>
      </c>
      <c r="D3320" s="1">
        <v>2019</v>
      </c>
      <c r="E3320" s="1">
        <v>8</v>
      </c>
      <c r="F3320" s="1">
        <v>12</v>
      </c>
      <c r="G3320" s="1">
        <v>8</v>
      </c>
      <c r="H3320" s="1">
        <v>17</v>
      </c>
      <c r="I3320" s="1">
        <v>50</v>
      </c>
      <c r="J3320" s="1">
        <v>-20.709</v>
      </c>
      <c r="K3320" s="1">
        <v>-69.218999999999994</v>
      </c>
      <c r="L3320" s="1">
        <v>4.9000000000000004</v>
      </c>
      <c r="M3320" s="1">
        <v>107.3</v>
      </c>
      <c r="N3320" s="1">
        <v>-19.995450000000002</v>
      </c>
      <c r="O3320" s="1">
        <v>-69.767070000000004</v>
      </c>
      <c r="P3320" s="1">
        <v>0</v>
      </c>
      <c r="Q3320" s="1">
        <v>418</v>
      </c>
      <c r="R3320" s="7">
        <v>2.8</v>
      </c>
      <c r="S3320" s="1" t="s">
        <v>38</v>
      </c>
      <c r="T3320" s="1" t="s">
        <v>38</v>
      </c>
      <c r="U3320" s="1" t="s">
        <v>38</v>
      </c>
      <c r="V3320" s="1" t="s">
        <v>38</v>
      </c>
      <c r="W3320" s="1" t="s">
        <v>38</v>
      </c>
      <c r="X3320" s="1" t="s">
        <v>38</v>
      </c>
      <c r="Y3320" s="1">
        <v>97.54522788941631</v>
      </c>
      <c r="Z3320" s="1">
        <v>145.01159086086244</v>
      </c>
      <c r="AA3320" s="1">
        <v>145.01159086086244</v>
      </c>
      <c r="AB3320" s="1" t="s">
        <v>4128</v>
      </c>
      <c r="AC3320" s="3">
        <v>50</v>
      </c>
      <c r="AD3320" s="3">
        <f>_xlfn.XLOOKUP(B3320,EVENTOS!B:B,EVENTOS!M:M,"--",0,1)</f>
        <v>604</v>
      </c>
      <c r="AE3320" s="3">
        <v>2</v>
      </c>
      <c r="AF3320" s="12">
        <f>_xlfn.XLOOKUP(C3320,ESTACIONES!B:B,ESTACIONES!N:N,0,0,1)</f>
        <v>3.6247955390389586</v>
      </c>
      <c r="AG3320" t="e">
        <f>_xlfn.XLOOKUP(A3320,'L y W'!A:A,'L y W'!B:B,0,0,1)</f>
        <v>#N/A</v>
      </c>
      <c r="AH3320" t="e">
        <f>_xlfn.XLOOKUP(A3320,'L y W'!A:A,'L y W'!C:C,0,0,1)</f>
        <v>#N/A</v>
      </c>
    </row>
    <row r="3321" spans="1:34" x14ac:dyDescent="0.3">
      <c r="A3321" s="1">
        <v>6226</v>
      </c>
      <c r="B3321" s="1" t="s">
        <v>4129</v>
      </c>
      <c r="C3321" s="1" t="s">
        <v>3033</v>
      </c>
      <c r="D3321" s="1">
        <v>2019</v>
      </c>
      <c r="E3321" s="1">
        <v>8</v>
      </c>
      <c r="F3321" s="1">
        <v>15</v>
      </c>
      <c r="G3321" s="1">
        <v>14</v>
      </c>
      <c r="H3321" s="1">
        <v>23</v>
      </c>
      <c r="I3321" s="1">
        <v>42</v>
      </c>
      <c r="J3321" s="1">
        <v>-29.966000000000001</v>
      </c>
      <c r="K3321" s="1">
        <v>-72.021000000000001</v>
      </c>
      <c r="L3321" s="1">
        <v>4.7</v>
      </c>
      <c r="M3321" s="1">
        <v>31.7</v>
      </c>
      <c r="N3321" s="1">
        <v>-29.87914</v>
      </c>
      <c r="O3321" s="1">
        <v>-71.271379999999994</v>
      </c>
      <c r="P3321" s="1">
        <v>34</v>
      </c>
      <c r="Q3321" s="1">
        <v>281</v>
      </c>
      <c r="R3321" s="7">
        <v>1.3</v>
      </c>
      <c r="S3321" s="1">
        <v>7</v>
      </c>
      <c r="T3321" s="1">
        <v>28</v>
      </c>
      <c r="U3321" s="1">
        <v>98</v>
      </c>
      <c r="V3321" s="1">
        <v>177</v>
      </c>
      <c r="W3321" s="1">
        <v>62</v>
      </c>
      <c r="X3321" s="1">
        <v>86</v>
      </c>
      <c r="Y3321" s="1">
        <v>73.021572461395934</v>
      </c>
      <c r="Z3321" s="1">
        <v>79.619073096431464</v>
      </c>
      <c r="AA3321" s="1">
        <v>79.579612731933594</v>
      </c>
      <c r="AB3321" s="1" t="s">
        <v>4130</v>
      </c>
      <c r="AC3321" s="3">
        <v>167</v>
      </c>
      <c r="AD3321" s="3">
        <f>_xlfn.XLOOKUP(B3321,EVENTOS!B:B,EVENTOS!M:M,"--",0,1)</f>
        <v>605</v>
      </c>
      <c r="AE3321" s="3">
        <v>1</v>
      </c>
      <c r="AF3321" s="12">
        <f>_xlfn.XLOOKUP(C3321,ESTACIONES!B:B,ESTACIONES!N:N,0,0,1)</f>
        <v>5.5979427813837539</v>
      </c>
      <c r="AG3321">
        <f>_xlfn.XLOOKUP(A3321,'L y W'!A:A,'L y W'!B:B,0,0,1)</f>
        <v>0</v>
      </c>
      <c r="AH3321">
        <f>_xlfn.XLOOKUP(A3321,'L y W'!A:A,'L y W'!C:C,0,0,1)</f>
        <v>0</v>
      </c>
    </row>
    <row r="3322" spans="1:34" x14ac:dyDescent="0.3">
      <c r="A3322" s="1">
        <v>6227</v>
      </c>
      <c r="B3322" s="1" t="s">
        <v>4129</v>
      </c>
      <c r="C3322" s="1" t="s">
        <v>99</v>
      </c>
      <c r="D3322" s="1">
        <v>2019</v>
      </c>
      <c r="E3322" s="1">
        <v>8</v>
      </c>
      <c r="F3322" s="1">
        <v>15</v>
      </c>
      <c r="G3322" s="1">
        <v>14</v>
      </c>
      <c r="H3322" s="1">
        <v>23</v>
      </c>
      <c r="I3322" s="1">
        <v>42</v>
      </c>
      <c r="J3322" s="1">
        <v>-29.966000000000001</v>
      </c>
      <c r="K3322" s="1">
        <v>-72.021000000000001</v>
      </c>
      <c r="L3322" s="1">
        <v>4.7</v>
      </c>
      <c r="M3322" s="1">
        <v>31.7</v>
      </c>
      <c r="N3322" s="1">
        <v>-29.965509999999998</v>
      </c>
      <c r="O3322" s="1">
        <v>-71.351110000000006</v>
      </c>
      <c r="P3322" s="1">
        <v>36</v>
      </c>
      <c r="Q3322" s="1">
        <v>1228</v>
      </c>
      <c r="R3322" s="7">
        <v>6.4838235294117661</v>
      </c>
      <c r="S3322" s="1">
        <v>7</v>
      </c>
      <c r="T3322" s="1">
        <v>28</v>
      </c>
      <c r="U3322" s="1">
        <v>98</v>
      </c>
      <c r="V3322" s="1">
        <v>177</v>
      </c>
      <c r="W3322" s="1">
        <v>62</v>
      </c>
      <c r="X3322" s="1">
        <v>86</v>
      </c>
      <c r="Y3322" s="1">
        <v>64.657305507848221</v>
      </c>
      <c r="Z3322" s="1">
        <v>72.025973450799128</v>
      </c>
      <c r="AA3322" s="1">
        <v>72.011978149414063</v>
      </c>
      <c r="AB3322" s="1" t="s">
        <v>4131</v>
      </c>
      <c r="AC3322" s="3">
        <v>18</v>
      </c>
      <c r="AD3322" s="3">
        <f>_xlfn.XLOOKUP(B3322,EVENTOS!B:B,EVENTOS!M:M,"--",0,1)</f>
        <v>605</v>
      </c>
      <c r="AE3322" s="3">
        <v>1</v>
      </c>
      <c r="AF3322" s="12">
        <f>_xlfn.XLOOKUP(C3322,ESTACIONES!B:B,ESTACIONES!N:N,0,0,1)</f>
        <v>1.6562573616396086</v>
      </c>
      <c r="AG3322">
        <f>_xlfn.XLOOKUP(A3322,'L y W'!A:A,'L y W'!B:B,0,0,1)</f>
        <v>0</v>
      </c>
      <c r="AH3322">
        <f>_xlfn.XLOOKUP(A3322,'L y W'!A:A,'L y W'!C:C,0,0,1)</f>
        <v>0</v>
      </c>
    </row>
    <row r="3323" spans="1:34" x14ac:dyDescent="0.3">
      <c r="A3323" s="1">
        <v>6228</v>
      </c>
      <c r="B3323" s="1" t="s">
        <v>4129</v>
      </c>
      <c r="C3323" s="1" t="s">
        <v>53</v>
      </c>
      <c r="D3323" s="1">
        <v>2019</v>
      </c>
      <c r="E3323" s="1">
        <v>8</v>
      </c>
      <c r="F3323" s="1">
        <v>15</v>
      </c>
      <c r="G3323" s="1">
        <v>14</v>
      </c>
      <c r="H3323" s="1">
        <v>23</v>
      </c>
      <c r="I3323" s="1">
        <v>42</v>
      </c>
      <c r="J3323" s="1">
        <v>-29.966000000000001</v>
      </c>
      <c r="K3323" s="1">
        <v>-72.021000000000001</v>
      </c>
      <c r="L3323" s="1">
        <v>4.7</v>
      </c>
      <c r="M3323" s="1">
        <v>31.7</v>
      </c>
      <c r="N3323" s="1">
        <v>-30.258980000000001</v>
      </c>
      <c r="O3323" s="1">
        <v>-71.490459999999999</v>
      </c>
      <c r="P3323" s="1">
        <v>10</v>
      </c>
      <c r="Q3323" s="1">
        <v>364</v>
      </c>
      <c r="R3323" s="7">
        <v>1.87</v>
      </c>
      <c r="S3323" s="1">
        <v>7</v>
      </c>
      <c r="T3323" s="1">
        <v>28</v>
      </c>
      <c r="U3323" s="1">
        <v>98</v>
      </c>
      <c r="V3323" s="1">
        <v>177</v>
      </c>
      <c r="W3323" s="1">
        <v>62</v>
      </c>
      <c r="X3323" s="1">
        <v>86</v>
      </c>
      <c r="Y3323" s="1">
        <v>60.574685513899766</v>
      </c>
      <c r="Z3323" s="1">
        <v>68.372630672717705</v>
      </c>
      <c r="AA3323" s="1">
        <v>68.424934387207031</v>
      </c>
      <c r="AB3323" s="1" t="s">
        <v>4132</v>
      </c>
      <c r="AC3323" s="3">
        <v>9</v>
      </c>
      <c r="AD3323" s="3">
        <f>_xlfn.XLOOKUP(B3323,EVENTOS!B:B,EVENTOS!M:M,"--",0,1)</f>
        <v>605</v>
      </c>
      <c r="AE3323" s="3">
        <v>1</v>
      </c>
      <c r="AF3323" s="12">
        <f>_xlfn.XLOOKUP(C3323,ESTACIONES!B:B,ESTACIONES!N:N,0,0,1)</f>
        <v>4.3052866245068095</v>
      </c>
      <c r="AG3323">
        <f>_xlfn.XLOOKUP(A3323,'L y W'!A:A,'L y W'!B:B,0,0,1)</f>
        <v>0</v>
      </c>
      <c r="AH3323">
        <f>_xlfn.XLOOKUP(A3323,'L y W'!A:A,'L y W'!C:C,0,0,1)</f>
        <v>0</v>
      </c>
    </row>
    <row r="3324" spans="1:34" x14ac:dyDescent="0.3">
      <c r="A3324" s="1">
        <v>623</v>
      </c>
      <c r="B3324" s="1" t="s">
        <v>4011</v>
      </c>
      <c r="C3324" s="1" t="s">
        <v>242</v>
      </c>
      <c r="D3324" s="1">
        <v>2014</v>
      </c>
      <c r="E3324" s="1">
        <v>8</v>
      </c>
      <c r="F3324" s="1">
        <v>23</v>
      </c>
      <c r="G3324" s="1">
        <v>22</v>
      </c>
      <c r="H3324" s="1">
        <v>32</v>
      </c>
      <c r="I3324" s="1">
        <v>23</v>
      </c>
      <c r="J3324" s="1">
        <v>-32.737000000000002</v>
      </c>
      <c r="K3324" s="1">
        <v>-71.498000000000005</v>
      </c>
      <c r="L3324" s="1">
        <v>6.4</v>
      </c>
      <c r="M3324" s="1">
        <v>40.1</v>
      </c>
      <c r="N3324" s="1">
        <v>-32.755706000000004</v>
      </c>
      <c r="O3324" s="1">
        <v>-70.725219999999993</v>
      </c>
      <c r="P3324" s="1">
        <v>673</v>
      </c>
      <c r="Q3324" s="1">
        <v>837</v>
      </c>
      <c r="R3324" s="7">
        <v>2.5954545454545461</v>
      </c>
      <c r="S3324" s="1">
        <v>5</v>
      </c>
      <c r="T3324" s="1">
        <v>26</v>
      </c>
      <c r="U3324" s="1">
        <v>92</v>
      </c>
      <c r="V3324" s="1">
        <v>183</v>
      </c>
      <c r="W3324" s="1">
        <v>64</v>
      </c>
      <c r="X3324" s="1">
        <v>89</v>
      </c>
      <c r="Y3324" s="1">
        <v>72.45425210237569</v>
      </c>
      <c r="Z3324" s="1">
        <v>83.138776613049899</v>
      </c>
      <c r="AA3324" s="1">
        <v>79.153739929199219</v>
      </c>
      <c r="AB3324" s="1" t="s">
        <v>4133</v>
      </c>
      <c r="AC3324" s="3">
        <v>47</v>
      </c>
      <c r="AD3324" s="3">
        <f>_xlfn.XLOOKUP(B3324,EVENTOS!B:B,EVENTOS!M:M,"--",0,1)</f>
        <v>592</v>
      </c>
      <c r="AE3324" s="3">
        <v>1</v>
      </c>
      <c r="AF3324" s="12">
        <f>_xlfn.XLOOKUP(C3324,ESTACIONES!B:B,ESTACIONES!N:N,0,0,1)</f>
        <v>2.3518357964241554</v>
      </c>
      <c r="AG3324">
        <f>_xlfn.XLOOKUP(A3324,'L y W'!A:A,'L y W'!B:B,0,0,1)</f>
        <v>17.242490683416428</v>
      </c>
      <c r="AH3324">
        <f>_xlfn.XLOOKUP(A3324,'L y W'!A:A,'L y W'!C:C,0,0,1)</f>
        <v>13.031667784523005</v>
      </c>
    </row>
    <row r="3325" spans="1:34" x14ac:dyDescent="0.3">
      <c r="A3325" s="1">
        <v>6232</v>
      </c>
      <c r="B3325" s="1" t="s">
        <v>4134</v>
      </c>
      <c r="C3325" s="1" t="s">
        <v>2782</v>
      </c>
      <c r="D3325" s="1">
        <v>2019</v>
      </c>
      <c r="E3325" s="1">
        <v>8</v>
      </c>
      <c r="F3325" s="1">
        <v>24</v>
      </c>
      <c r="G3325" s="1">
        <v>2</v>
      </c>
      <c r="H3325" s="1">
        <v>33</v>
      </c>
      <c r="I3325" s="1">
        <v>0</v>
      </c>
      <c r="J3325" s="1">
        <v>-31.111999999999998</v>
      </c>
      <c r="K3325" s="1">
        <v>-71.39</v>
      </c>
      <c r="L3325" s="1">
        <v>5.3</v>
      </c>
      <c r="M3325" s="1">
        <v>66.599999999999994</v>
      </c>
      <c r="N3325" s="1">
        <v>-31.187277999999999</v>
      </c>
      <c r="O3325" s="1">
        <v>-71.000805999999997</v>
      </c>
      <c r="P3325" s="1">
        <v>922</v>
      </c>
      <c r="Q3325" s="1">
        <v>827</v>
      </c>
      <c r="R3325" s="7">
        <v>1.63</v>
      </c>
      <c r="S3325" s="1">
        <v>306</v>
      </c>
      <c r="T3325" s="1">
        <v>49</v>
      </c>
      <c r="U3325" s="1">
        <v>-167</v>
      </c>
      <c r="V3325" s="1">
        <v>207</v>
      </c>
      <c r="W3325" s="1">
        <v>81</v>
      </c>
      <c r="X3325" s="1">
        <v>-42</v>
      </c>
      <c r="Y3325" s="1">
        <v>38.038432909590028</v>
      </c>
      <c r="Z3325" s="1">
        <v>77.499308785416801</v>
      </c>
      <c r="AA3325" s="1">
        <v>76.704849243164063</v>
      </c>
      <c r="AB3325" s="1" t="s">
        <v>4135</v>
      </c>
      <c r="AC3325" s="3">
        <v>157</v>
      </c>
      <c r="AD3325" s="3">
        <f>_xlfn.XLOOKUP(B3325,EVENTOS!B:B,EVENTOS!M:M,"--",0,1)</f>
        <v>606</v>
      </c>
      <c r="AE3325" s="3">
        <v>2</v>
      </c>
      <c r="AF3325" s="12">
        <f>_xlfn.XLOOKUP(C3325,ESTACIONES!B:B,ESTACIONES!N:N,0,0,1)</f>
        <v>3.338895831735742</v>
      </c>
      <c r="AG3325">
        <f>_xlfn.XLOOKUP(A3325,'L y W'!A:A,'L y W'!B:B,0,0,1)</f>
        <v>0</v>
      </c>
      <c r="AH3325">
        <f>_xlfn.XLOOKUP(A3325,'L y W'!A:A,'L y W'!C:C,0,0,1)</f>
        <v>0</v>
      </c>
    </row>
    <row r="3326" spans="1:34" x14ac:dyDescent="0.3">
      <c r="A3326" s="1">
        <v>6233</v>
      </c>
      <c r="B3326" s="1" t="s">
        <v>4134</v>
      </c>
      <c r="C3326" s="1" t="s">
        <v>43</v>
      </c>
      <c r="D3326" s="1">
        <v>2019</v>
      </c>
      <c r="E3326" s="1">
        <v>8</v>
      </c>
      <c r="F3326" s="1">
        <v>24</v>
      </c>
      <c r="G3326" s="1">
        <v>2</v>
      </c>
      <c r="H3326" s="1">
        <v>33</v>
      </c>
      <c r="I3326" s="1">
        <v>0</v>
      </c>
      <c r="J3326" s="1">
        <v>-31.111999999999998</v>
      </c>
      <c r="K3326" s="1">
        <v>-71.39</v>
      </c>
      <c r="L3326" s="1">
        <v>5.3</v>
      </c>
      <c r="M3326" s="1">
        <v>66.599999999999994</v>
      </c>
      <c r="N3326" s="1">
        <v>-30.23387</v>
      </c>
      <c r="O3326" s="1">
        <v>-71.081590000000006</v>
      </c>
      <c r="P3326" s="1">
        <v>1032</v>
      </c>
      <c r="Q3326" s="1">
        <v>517</v>
      </c>
      <c r="R3326" s="7">
        <v>6.5</v>
      </c>
      <c r="S3326" s="1">
        <v>306</v>
      </c>
      <c r="T3326" s="1">
        <v>49</v>
      </c>
      <c r="U3326" s="1">
        <v>-167</v>
      </c>
      <c r="V3326" s="1">
        <v>207</v>
      </c>
      <c r="W3326" s="1">
        <v>81</v>
      </c>
      <c r="X3326" s="1">
        <v>-42</v>
      </c>
      <c r="Y3326" s="1">
        <v>101.73995888812823</v>
      </c>
      <c r="Z3326" s="1">
        <v>122.16835375234463</v>
      </c>
      <c r="AA3326" s="1">
        <v>121.5713195800781</v>
      </c>
      <c r="AB3326" s="1" t="s">
        <v>4136</v>
      </c>
      <c r="AC3326" s="3">
        <v>5</v>
      </c>
      <c r="AD3326" s="3">
        <f>_xlfn.XLOOKUP(B3326,EVENTOS!B:B,EVENTOS!M:M,"--",0,1)</f>
        <v>606</v>
      </c>
      <c r="AE3326" s="3">
        <v>2</v>
      </c>
      <c r="AF3326" s="12">
        <f>_xlfn.XLOOKUP(C3326,ESTACIONES!B:B,ESTACIONES!N:N,0,0,1)</f>
        <v>2.335647305457484</v>
      </c>
      <c r="AG3326">
        <f>_xlfn.XLOOKUP(A3326,'L y W'!A:A,'L y W'!B:B,0,0,1)</f>
        <v>0</v>
      </c>
      <c r="AH3326">
        <f>_xlfn.XLOOKUP(A3326,'L y W'!A:A,'L y W'!C:C,0,0,1)</f>
        <v>0</v>
      </c>
    </row>
    <row r="3327" spans="1:34" x14ac:dyDescent="0.3">
      <c r="A3327" s="1">
        <v>6236</v>
      </c>
      <c r="B3327" s="1" t="s">
        <v>4134</v>
      </c>
      <c r="C3327" s="1" t="s">
        <v>524</v>
      </c>
      <c r="D3327" s="1">
        <v>2019</v>
      </c>
      <c r="E3327" s="1">
        <v>8</v>
      </c>
      <c r="F3327" s="1">
        <v>24</v>
      </c>
      <c r="G3327" s="1">
        <v>2</v>
      </c>
      <c r="H3327" s="1">
        <v>33</v>
      </c>
      <c r="I3327" s="1">
        <v>0</v>
      </c>
      <c r="J3327" s="1">
        <v>-31.111999999999998</v>
      </c>
      <c r="K3327" s="1">
        <v>-71.39</v>
      </c>
      <c r="L3327" s="1">
        <v>5.3</v>
      </c>
      <c r="M3327" s="1">
        <v>66.599999999999994</v>
      </c>
      <c r="N3327" s="1">
        <v>-30.579305999999999</v>
      </c>
      <c r="O3327" s="1">
        <v>-71.494556000000003</v>
      </c>
      <c r="P3327" s="1">
        <v>203</v>
      </c>
      <c r="Q3327" s="1">
        <v>505</v>
      </c>
      <c r="R3327" s="7">
        <v>1.75</v>
      </c>
      <c r="S3327" s="1">
        <v>306</v>
      </c>
      <c r="T3327" s="1">
        <v>49</v>
      </c>
      <c r="U3327" s="1">
        <v>-167</v>
      </c>
      <c r="V3327" s="1">
        <v>207</v>
      </c>
      <c r="W3327" s="1">
        <v>81</v>
      </c>
      <c r="X3327" s="1">
        <v>-42</v>
      </c>
      <c r="Y3327" s="1">
        <v>59.898983647795987</v>
      </c>
      <c r="Z3327" s="1">
        <v>89.724740462365958</v>
      </c>
      <c r="AA3327" s="1">
        <v>89.571311950683594</v>
      </c>
      <c r="AB3327" s="1" t="s">
        <v>4137</v>
      </c>
      <c r="AC3327" s="3">
        <v>59</v>
      </c>
      <c r="AD3327" s="3">
        <f>_xlfn.XLOOKUP(B3327,EVENTOS!B:B,EVENTOS!M:M,"--",0,1)</f>
        <v>606</v>
      </c>
      <c r="AE3327" s="3">
        <v>2</v>
      </c>
      <c r="AF3327" s="12">
        <f>_xlfn.XLOOKUP(C3327,ESTACIONES!B:B,ESTACIONES!N:N,0,0,1)</f>
        <v>2.4467954161962564</v>
      </c>
      <c r="AG3327">
        <f>_xlfn.XLOOKUP(A3327,'L y W'!A:A,'L y W'!B:B,0,0,1)</f>
        <v>0</v>
      </c>
      <c r="AH3327">
        <f>_xlfn.XLOOKUP(A3327,'L y W'!A:A,'L y W'!C:C,0,0,1)</f>
        <v>0</v>
      </c>
    </row>
    <row r="3328" spans="1:34" x14ac:dyDescent="0.3">
      <c r="A3328" s="1">
        <v>6238</v>
      </c>
      <c r="B3328" s="1" t="s">
        <v>4134</v>
      </c>
      <c r="C3328" s="1" t="s">
        <v>3033</v>
      </c>
      <c r="D3328" s="1">
        <v>2019</v>
      </c>
      <c r="E3328" s="1">
        <v>8</v>
      </c>
      <c r="F3328" s="1">
        <v>24</v>
      </c>
      <c r="G3328" s="1">
        <v>2</v>
      </c>
      <c r="H3328" s="1">
        <v>33</v>
      </c>
      <c r="I3328" s="1">
        <v>0</v>
      </c>
      <c r="J3328" s="1">
        <v>-31.111999999999998</v>
      </c>
      <c r="K3328" s="1">
        <v>-71.39</v>
      </c>
      <c r="L3328" s="1">
        <v>5.3</v>
      </c>
      <c r="M3328" s="1">
        <v>66.599999999999994</v>
      </c>
      <c r="N3328" s="1">
        <v>-29.87914</v>
      </c>
      <c r="O3328" s="1">
        <v>-71.271379999999994</v>
      </c>
      <c r="P3328" s="1">
        <v>34</v>
      </c>
      <c r="Q3328" s="1">
        <v>281</v>
      </c>
      <c r="R3328" s="7">
        <v>1.3</v>
      </c>
      <c r="S3328" s="1">
        <v>306</v>
      </c>
      <c r="T3328" s="1">
        <v>49</v>
      </c>
      <c r="U3328" s="1">
        <v>-167</v>
      </c>
      <c r="V3328" s="1">
        <v>207</v>
      </c>
      <c r="W3328" s="1">
        <v>81</v>
      </c>
      <c r="X3328" s="1">
        <v>-42</v>
      </c>
      <c r="Y3328" s="1">
        <v>137.14948207820478</v>
      </c>
      <c r="Z3328" s="1">
        <v>152.47973763854597</v>
      </c>
      <c r="AA3328" s="1">
        <v>152.46821594238281</v>
      </c>
      <c r="AB3328" s="1" t="s">
        <v>4138</v>
      </c>
      <c r="AC3328" s="3">
        <v>167</v>
      </c>
      <c r="AD3328" s="3">
        <f>_xlfn.XLOOKUP(B3328,EVENTOS!B:B,EVENTOS!M:M,"--",0,1)</f>
        <v>606</v>
      </c>
      <c r="AE3328" s="3">
        <v>2</v>
      </c>
      <c r="AF3328" s="12">
        <f>_xlfn.XLOOKUP(C3328,ESTACIONES!B:B,ESTACIONES!N:N,0,0,1)</f>
        <v>5.5979427813837539</v>
      </c>
      <c r="AG3328">
        <f>_xlfn.XLOOKUP(A3328,'L y W'!A:A,'L y W'!B:B,0,0,1)</f>
        <v>0</v>
      </c>
      <c r="AH3328">
        <f>_xlfn.XLOOKUP(A3328,'L y W'!A:A,'L y W'!C:C,0,0,1)</f>
        <v>0</v>
      </c>
    </row>
    <row r="3329" spans="1:34" x14ac:dyDescent="0.3">
      <c r="A3329" s="1">
        <v>624</v>
      </c>
      <c r="B3329" s="1" t="s">
        <v>4011</v>
      </c>
      <c r="C3329" s="1" t="s">
        <v>173</v>
      </c>
      <c r="D3329" s="1">
        <v>2014</v>
      </c>
      <c r="E3329" s="1">
        <v>8</v>
      </c>
      <c r="F3329" s="1">
        <v>23</v>
      </c>
      <c r="G3329" s="1">
        <v>22</v>
      </c>
      <c r="H3329" s="1">
        <v>32</v>
      </c>
      <c r="I3329" s="1">
        <v>23</v>
      </c>
      <c r="J3329" s="1">
        <v>-32.737000000000002</v>
      </c>
      <c r="K3329" s="1">
        <v>-71.498000000000005</v>
      </c>
      <c r="L3329" s="1">
        <v>6.4</v>
      </c>
      <c r="M3329" s="1">
        <v>40.1</v>
      </c>
      <c r="N3329" s="1">
        <v>-33.590583000000002</v>
      </c>
      <c r="O3329" s="1">
        <v>-71.604611000000006</v>
      </c>
      <c r="P3329" s="1">
        <v>0</v>
      </c>
      <c r="Q3329" s="1">
        <v>477</v>
      </c>
      <c r="R3329" s="7">
        <v>5.6</v>
      </c>
      <c r="S3329" s="1">
        <v>5</v>
      </c>
      <c r="T3329" s="1">
        <v>26</v>
      </c>
      <c r="U3329" s="1">
        <v>92</v>
      </c>
      <c r="V3329" s="1">
        <v>183</v>
      </c>
      <c r="W3329" s="1">
        <v>64</v>
      </c>
      <c r="X3329" s="1">
        <v>89</v>
      </c>
      <c r="Y3329" s="1">
        <v>95.189533706645094</v>
      </c>
      <c r="Z3329" s="1">
        <v>103.29112898641647</v>
      </c>
      <c r="AA3329" s="1">
        <v>94.314460754394531</v>
      </c>
      <c r="AB3329" s="1" t="s">
        <v>4139</v>
      </c>
      <c r="AC3329" s="3">
        <v>37</v>
      </c>
      <c r="AD3329" s="3">
        <f>_xlfn.XLOOKUP(B3329,EVENTOS!B:B,EVENTOS!M:M,"--",0,1)</f>
        <v>592</v>
      </c>
      <c r="AE3329" s="3">
        <v>1</v>
      </c>
      <c r="AF3329" s="12">
        <f>_xlfn.XLOOKUP(C3329,ESTACIONES!B:B,ESTACIONES!N:N,0,0,1)</f>
        <v>7.3998645362343245</v>
      </c>
      <c r="AG3329">
        <f>_xlfn.XLOOKUP(A3329,'L y W'!A:A,'L y W'!B:B,0,0,1)</f>
        <v>17.242490683416428</v>
      </c>
      <c r="AH3329">
        <f>_xlfn.XLOOKUP(A3329,'L y W'!A:A,'L y W'!C:C,0,0,1)</f>
        <v>13.031667784523005</v>
      </c>
    </row>
    <row r="3330" spans="1:34" x14ac:dyDescent="0.3">
      <c r="A3330" s="1">
        <v>6240</v>
      </c>
      <c r="B3330" s="1" t="s">
        <v>4134</v>
      </c>
      <c r="C3330" s="1" t="s">
        <v>3124</v>
      </c>
      <c r="D3330" s="1">
        <v>2019</v>
      </c>
      <c r="E3330" s="1">
        <v>8</v>
      </c>
      <c r="F3330" s="1">
        <v>24</v>
      </c>
      <c r="G3330" s="1">
        <v>2</v>
      </c>
      <c r="H3330" s="1">
        <v>33</v>
      </c>
      <c r="I3330" s="1">
        <v>0</v>
      </c>
      <c r="J3330" s="1">
        <v>-31.111999999999998</v>
      </c>
      <c r="K3330" s="1">
        <v>-71.39</v>
      </c>
      <c r="L3330" s="1">
        <v>5.3</v>
      </c>
      <c r="M3330" s="1">
        <v>66.599999999999994</v>
      </c>
      <c r="N3330" s="1">
        <v>-31.898700000000002</v>
      </c>
      <c r="O3330" s="1">
        <v>-71.492767000000001</v>
      </c>
      <c r="P3330" s="1">
        <v>0</v>
      </c>
      <c r="Q3330" s="1">
        <v>404</v>
      </c>
      <c r="R3330" s="7">
        <v>1.35</v>
      </c>
      <c r="S3330" s="1">
        <v>306</v>
      </c>
      <c r="T3330" s="1">
        <v>49</v>
      </c>
      <c r="U3330" s="1">
        <v>-167</v>
      </c>
      <c r="V3330" s="1">
        <v>207</v>
      </c>
      <c r="W3330" s="1">
        <v>81</v>
      </c>
      <c r="X3330" s="1">
        <v>-42</v>
      </c>
      <c r="Y3330" s="1">
        <v>87.772472835527694</v>
      </c>
      <c r="Z3330" s="1">
        <v>110.1797031565408</v>
      </c>
      <c r="AA3330" s="1">
        <v>110.177619934082</v>
      </c>
      <c r="AB3330" s="1" t="s">
        <v>4140</v>
      </c>
      <c r="AC3330" s="3">
        <v>168</v>
      </c>
      <c r="AD3330" s="3">
        <f>_xlfn.XLOOKUP(B3330,EVENTOS!B:B,EVENTOS!M:M,"--",0,1)</f>
        <v>606</v>
      </c>
      <c r="AE3330" s="3">
        <v>2</v>
      </c>
      <c r="AF3330" s="12">
        <f>_xlfn.XLOOKUP(C3330,ESTACIONES!B:B,ESTACIONES!N:N,0,0,1)</f>
        <v>2.4044748160923235</v>
      </c>
      <c r="AG3330">
        <f>_xlfn.XLOOKUP(A3330,'L y W'!A:A,'L y W'!B:B,0,0,1)</f>
        <v>0</v>
      </c>
      <c r="AH3330">
        <f>_xlfn.XLOOKUP(A3330,'L y W'!A:A,'L y W'!C:C,0,0,1)</f>
        <v>0</v>
      </c>
    </row>
    <row r="3331" spans="1:34" x14ac:dyDescent="0.3">
      <c r="A3331" s="1">
        <v>6241</v>
      </c>
      <c r="B3331" s="1" t="s">
        <v>4134</v>
      </c>
      <c r="C3331" s="1" t="s">
        <v>53</v>
      </c>
      <c r="D3331" s="1">
        <v>2019</v>
      </c>
      <c r="E3331" s="1">
        <v>8</v>
      </c>
      <c r="F3331" s="1">
        <v>24</v>
      </c>
      <c r="G3331" s="1">
        <v>2</v>
      </c>
      <c r="H3331" s="1">
        <v>33</v>
      </c>
      <c r="I3331" s="1">
        <v>0</v>
      </c>
      <c r="J3331" s="1">
        <v>-31.111999999999998</v>
      </c>
      <c r="K3331" s="1">
        <v>-71.39</v>
      </c>
      <c r="L3331" s="1">
        <v>5.3</v>
      </c>
      <c r="M3331" s="1">
        <v>66.599999999999994</v>
      </c>
      <c r="N3331" s="1">
        <v>-30.258980000000001</v>
      </c>
      <c r="O3331" s="1">
        <v>-71.490459999999999</v>
      </c>
      <c r="P3331" s="1">
        <v>10</v>
      </c>
      <c r="Q3331" s="1">
        <v>364</v>
      </c>
      <c r="R3331" s="7">
        <v>1.87</v>
      </c>
      <c r="S3331" s="1">
        <v>306</v>
      </c>
      <c r="T3331" s="1">
        <v>49</v>
      </c>
      <c r="U3331" s="1">
        <v>-167</v>
      </c>
      <c r="V3331" s="1">
        <v>207</v>
      </c>
      <c r="W3331" s="1">
        <v>81</v>
      </c>
      <c r="X3331" s="1">
        <v>-42</v>
      </c>
      <c r="Y3331" s="1">
        <v>95.057875320931998</v>
      </c>
      <c r="Z3331" s="1">
        <v>116.07278647697682</v>
      </c>
      <c r="AA3331" s="1">
        <v>116.0668487548828</v>
      </c>
      <c r="AB3331" s="1" t="s">
        <v>4141</v>
      </c>
      <c r="AC3331" s="3">
        <v>9</v>
      </c>
      <c r="AD3331" s="3">
        <f>_xlfn.XLOOKUP(B3331,EVENTOS!B:B,EVENTOS!M:M,"--",0,1)</f>
        <v>606</v>
      </c>
      <c r="AE3331" s="3">
        <v>2</v>
      </c>
      <c r="AF3331" s="12">
        <f>_xlfn.XLOOKUP(C3331,ESTACIONES!B:B,ESTACIONES!N:N,0,0,1)</f>
        <v>4.3052866245068095</v>
      </c>
      <c r="AG3331">
        <f>_xlfn.XLOOKUP(A3331,'L y W'!A:A,'L y W'!B:B,0,0,1)</f>
        <v>0</v>
      </c>
      <c r="AH3331">
        <f>_xlfn.XLOOKUP(A3331,'L y W'!A:A,'L y W'!C:C,0,0,1)</f>
        <v>0</v>
      </c>
    </row>
    <row r="3332" spans="1:34" x14ac:dyDescent="0.3">
      <c r="A3332" s="1">
        <v>6242</v>
      </c>
      <c r="B3332" s="1" t="s">
        <v>4134</v>
      </c>
      <c r="C3332" s="1" t="s">
        <v>2800</v>
      </c>
      <c r="D3332" s="1">
        <v>2019</v>
      </c>
      <c r="E3332" s="1">
        <v>8</v>
      </c>
      <c r="F3332" s="1">
        <v>24</v>
      </c>
      <c r="G3332" s="1">
        <v>2</v>
      </c>
      <c r="H3332" s="1">
        <v>33</v>
      </c>
      <c r="I3332" s="1">
        <v>0</v>
      </c>
      <c r="J3332" s="1">
        <v>-31.111999999999998</v>
      </c>
      <c r="K3332" s="1">
        <v>-71.39</v>
      </c>
      <c r="L3332" s="1">
        <v>5.3</v>
      </c>
      <c r="M3332" s="1">
        <v>66.599999999999994</v>
      </c>
      <c r="N3332" s="1">
        <v>-30.601056</v>
      </c>
      <c r="O3332" s="1">
        <v>-71.201131000000004</v>
      </c>
      <c r="P3332" s="1">
        <v>197</v>
      </c>
      <c r="Q3332" s="1">
        <v>799</v>
      </c>
      <c r="R3332" s="7">
        <v>1.1000000000000001</v>
      </c>
      <c r="S3332" s="1">
        <v>306</v>
      </c>
      <c r="T3332" s="1">
        <v>49</v>
      </c>
      <c r="U3332" s="1">
        <v>-167</v>
      </c>
      <c r="V3332" s="1">
        <v>207</v>
      </c>
      <c r="W3332" s="1">
        <v>81</v>
      </c>
      <c r="X3332" s="1">
        <v>-42</v>
      </c>
      <c r="Y3332" s="1">
        <v>59.457496483100599</v>
      </c>
      <c r="Z3332" s="1">
        <v>89.426132070205966</v>
      </c>
      <c r="AA3332" s="1">
        <v>89.270050048828125</v>
      </c>
      <c r="AB3332" s="1" t="s">
        <v>4142</v>
      </c>
      <c r="AC3332" s="3">
        <v>158</v>
      </c>
      <c r="AD3332" s="3">
        <f>_xlfn.XLOOKUP(B3332,EVENTOS!B:B,EVENTOS!M:M,"--",0,1)</f>
        <v>606</v>
      </c>
      <c r="AE3332" s="3">
        <v>2</v>
      </c>
      <c r="AF3332" s="12">
        <f>_xlfn.XLOOKUP(C3332,ESTACIONES!B:B,ESTACIONES!N:N,0,0,1)</f>
        <v>2.4133977856306723</v>
      </c>
      <c r="AG3332">
        <f>_xlfn.XLOOKUP(A3332,'L y W'!A:A,'L y W'!B:B,0,0,1)</f>
        <v>0</v>
      </c>
      <c r="AH3332">
        <f>_xlfn.XLOOKUP(A3332,'L y W'!A:A,'L y W'!C:C,0,0,1)</f>
        <v>0</v>
      </c>
    </row>
    <row r="3333" spans="1:34" x14ac:dyDescent="0.3">
      <c r="A3333" s="1">
        <v>6244</v>
      </c>
      <c r="B3333" s="1" t="s">
        <v>4134</v>
      </c>
      <c r="C3333" s="1" t="s">
        <v>2739</v>
      </c>
      <c r="D3333" s="1">
        <v>2019</v>
      </c>
      <c r="E3333" s="1">
        <v>8</v>
      </c>
      <c r="F3333" s="1">
        <v>24</v>
      </c>
      <c r="G3333" s="1">
        <v>2</v>
      </c>
      <c r="H3333" s="1">
        <v>33</v>
      </c>
      <c r="I3333" s="1">
        <v>0</v>
      </c>
      <c r="J3333" s="1">
        <v>-31.111999999999998</v>
      </c>
      <c r="K3333" s="1">
        <v>-71.39</v>
      </c>
      <c r="L3333" s="1">
        <v>5.3</v>
      </c>
      <c r="M3333" s="1">
        <v>66.599999999999994</v>
      </c>
      <c r="N3333" s="1">
        <v>-32.250830999999998</v>
      </c>
      <c r="O3333" s="1">
        <v>-70.930949999999996</v>
      </c>
      <c r="P3333" s="1">
        <v>0</v>
      </c>
      <c r="Q3333" s="1">
        <v>374</v>
      </c>
      <c r="R3333" s="7">
        <v>2.88</v>
      </c>
      <c r="S3333" s="1">
        <v>306</v>
      </c>
      <c r="T3333" s="1">
        <v>49</v>
      </c>
      <c r="U3333" s="1">
        <v>-167</v>
      </c>
      <c r="V3333" s="1">
        <v>207</v>
      </c>
      <c r="W3333" s="1">
        <v>81</v>
      </c>
      <c r="X3333" s="1">
        <v>-42</v>
      </c>
      <c r="Y3333" s="1">
        <v>133.56568348361495</v>
      </c>
      <c r="Z3333" s="1">
        <v>149.24929415057616</v>
      </c>
      <c r="AA3333" s="1">
        <v>149.31541442871091</v>
      </c>
      <c r="AB3333" s="1" t="s">
        <v>4143</v>
      </c>
      <c r="AC3333" s="3">
        <v>155</v>
      </c>
      <c r="AD3333" s="3">
        <f>_xlfn.XLOOKUP(B3333,EVENTOS!B:B,EVENTOS!M:M,"--",0,1)</f>
        <v>606</v>
      </c>
      <c r="AE3333" s="3">
        <v>2</v>
      </c>
      <c r="AF3333" s="12">
        <f>_xlfn.XLOOKUP(C3333,ESTACIONES!B:B,ESTACIONES!N:N,0,0,1)</f>
        <v>2.5621754116587949</v>
      </c>
      <c r="AG3333">
        <f>_xlfn.XLOOKUP(A3333,'L y W'!A:A,'L y W'!B:B,0,0,1)</f>
        <v>0</v>
      </c>
      <c r="AH3333">
        <f>_xlfn.XLOOKUP(A3333,'L y W'!A:A,'L y W'!C:C,0,0,1)</f>
        <v>0</v>
      </c>
    </row>
    <row r="3334" spans="1:34" x14ac:dyDescent="0.3">
      <c r="A3334" s="1">
        <v>6245</v>
      </c>
      <c r="B3334" s="1" t="s">
        <v>4134</v>
      </c>
      <c r="C3334" s="1" t="s">
        <v>2358</v>
      </c>
      <c r="D3334" s="1">
        <v>2019</v>
      </c>
      <c r="E3334" s="1">
        <v>8</v>
      </c>
      <c r="F3334" s="1">
        <v>24</v>
      </c>
      <c r="G3334" s="1">
        <v>2</v>
      </c>
      <c r="H3334" s="1">
        <v>33</v>
      </c>
      <c r="I3334" s="1">
        <v>0</v>
      </c>
      <c r="J3334" s="1">
        <v>-31.111999999999998</v>
      </c>
      <c r="K3334" s="1">
        <v>-71.39</v>
      </c>
      <c r="L3334" s="1">
        <v>5.3</v>
      </c>
      <c r="M3334" s="1">
        <v>66.599999999999994</v>
      </c>
      <c r="N3334" s="1">
        <v>-32.450243999999998</v>
      </c>
      <c r="O3334" s="1">
        <v>-71.236902999999998</v>
      </c>
      <c r="P3334" s="1">
        <v>0</v>
      </c>
      <c r="Q3334" s="1">
        <v>347</v>
      </c>
      <c r="R3334" s="7">
        <v>2.0499999999999998</v>
      </c>
      <c r="S3334" s="1">
        <v>306</v>
      </c>
      <c r="T3334" s="1">
        <v>49</v>
      </c>
      <c r="U3334" s="1">
        <v>-167</v>
      </c>
      <c r="V3334" s="1">
        <v>207</v>
      </c>
      <c r="W3334" s="1">
        <v>81</v>
      </c>
      <c r="X3334" s="1">
        <v>-42</v>
      </c>
      <c r="Y3334" s="1">
        <v>149.09529922952689</v>
      </c>
      <c r="Z3334" s="1">
        <v>163.29411579215633</v>
      </c>
      <c r="AA3334" s="1">
        <v>163.28633117675781</v>
      </c>
      <c r="AB3334" s="1" t="s">
        <v>4144</v>
      </c>
      <c r="AC3334" s="3">
        <v>140</v>
      </c>
      <c r="AD3334" s="3">
        <f>_xlfn.XLOOKUP(B3334,EVENTOS!B:B,EVENTOS!M:M,"--",0,1)</f>
        <v>606</v>
      </c>
      <c r="AE3334" s="3">
        <v>2</v>
      </c>
      <c r="AF3334" s="12">
        <f>_xlfn.XLOOKUP(C3334,ESTACIONES!B:B,ESTACIONES!N:N,0,0,1)</f>
        <v>3.2291788561350288</v>
      </c>
      <c r="AG3334">
        <f>_xlfn.XLOOKUP(A3334,'L y W'!A:A,'L y W'!B:B,0,0,1)</f>
        <v>0</v>
      </c>
      <c r="AH3334">
        <f>_xlfn.XLOOKUP(A3334,'L y W'!A:A,'L y W'!C:C,0,0,1)</f>
        <v>0</v>
      </c>
    </row>
    <row r="3335" spans="1:34" x14ac:dyDescent="0.3">
      <c r="A3335" s="1">
        <v>6246</v>
      </c>
      <c r="B3335" s="1" t="s">
        <v>4145</v>
      </c>
      <c r="C3335" s="1" t="s">
        <v>2846</v>
      </c>
      <c r="D3335" s="1">
        <v>2019</v>
      </c>
      <c r="E3335" s="1">
        <v>8</v>
      </c>
      <c r="F3335" s="1">
        <v>24</v>
      </c>
      <c r="G3335" s="1">
        <v>23</v>
      </c>
      <c r="H3335" s="1">
        <v>36</v>
      </c>
      <c r="I3335" s="1">
        <v>35</v>
      </c>
      <c r="J3335" s="1">
        <v>-43.241</v>
      </c>
      <c r="K3335" s="1">
        <v>-74.177999999999997</v>
      </c>
      <c r="L3335" s="1">
        <v>4.8</v>
      </c>
      <c r="M3335" s="1">
        <v>35.700000000000003</v>
      </c>
      <c r="N3335" s="1">
        <v>-42.482511000000002</v>
      </c>
      <c r="O3335" s="1">
        <v>-73.765853000000007</v>
      </c>
      <c r="P3335" s="1">
        <v>41</v>
      </c>
      <c r="Q3335" s="1">
        <v>360</v>
      </c>
      <c r="R3335" s="7">
        <v>1.56</v>
      </c>
      <c r="S3335" s="1">
        <v>15</v>
      </c>
      <c r="T3335" s="1">
        <v>27</v>
      </c>
      <c r="U3335" s="1">
        <v>89</v>
      </c>
      <c r="V3335" s="1">
        <v>196</v>
      </c>
      <c r="W3335" s="1">
        <v>63</v>
      </c>
      <c r="X3335" s="1">
        <v>91</v>
      </c>
      <c r="Y3335" s="1">
        <v>90.742865501547371</v>
      </c>
      <c r="Z3335" s="1">
        <v>97.527876632437327</v>
      </c>
      <c r="AA3335" s="1">
        <v>97.447418212890625</v>
      </c>
      <c r="AB3335" s="1" t="s">
        <v>4146</v>
      </c>
      <c r="AC3335" s="3">
        <v>159</v>
      </c>
      <c r="AD3335" s="3">
        <f>_xlfn.XLOOKUP(B3335,EVENTOS!B:B,EVENTOS!M:M,"--",0,1)</f>
        <v>607</v>
      </c>
      <c r="AE3335" s="3">
        <v>1</v>
      </c>
      <c r="AF3335" s="12">
        <f>_xlfn.XLOOKUP(C3335,ESTACIONES!B:B,ESTACIONES!N:N,0,0,1)</f>
        <v>4.9586271526455903</v>
      </c>
      <c r="AG3335">
        <f>_xlfn.XLOOKUP(A3335,'L y W'!A:A,'L y W'!B:B,0,0,1)</f>
        <v>0</v>
      </c>
      <c r="AH3335">
        <f>_xlfn.XLOOKUP(A3335,'L y W'!A:A,'L y W'!C:C,0,0,1)</f>
        <v>0</v>
      </c>
    </row>
    <row r="3336" spans="1:34" x14ac:dyDescent="0.3">
      <c r="A3336" s="1">
        <v>625</v>
      </c>
      <c r="B3336" s="1" t="s">
        <v>4011</v>
      </c>
      <c r="C3336" s="1" t="s">
        <v>175</v>
      </c>
      <c r="D3336" s="1">
        <v>2014</v>
      </c>
      <c r="E3336" s="1">
        <v>8</v>
      </c>
      <c r="F3336" s="1">
        <v>23</v>
      </c>
      <c r="G3336" s="1">
        <v>22</v>
      </c>
      <c r="H3336" s="1">
        <v>32</v>
      </c>
      <c r="I3336" s="1">
        <v>23</v>
      </c>
      <c r="J3336" s="1">
        <v>-32.737000000000002</v>
      </c>
      <c r="K3336" s="1">
        <v>-71.498000000000005</v>
      </c>
      <c r="L3336" s="1">
        <v>6.4</v>
      </c>
      <c r="M3336" s="1">
        <v>40.1</v>
      </c>
      <c r="N3336" s="1">
        <v>-33.605483999999997</v>
      </c>
      <c r="O3336" s="1">
        <v>-71.614320000000006</v>
      </c>
      <c r="P3336" s="1">
        <v>0</v>
      </c>
      <c r="Q3336" s="1">
        <v>281</v>
      </c>
      <c r="R3336" s="7">
        <v>0.95</v>
      </c>
      <c r="S3336" s="1">
        <v>5</v>
      </c>
      <c r="T3336" s="1">
        <v>26</v>
      </c>
      <c r="U3336" s="1">
        <v>92</v>
      </c>
      <c r="V3336" s="1">
        <v>183</v>
      </c>
      <c r="W3336" s="1">
        <v>64</v>
      </c>
      <c r="X3336" s="1">
        <v>89</v>
      </c>
      <c r="Y3336" s="1">
        <v>96.930479134721793</v>
      </c>
      <c r="Z3336" s="1">
        <v>104.89770152528003</v>
      </c>
      <c r="AA3336" s="1">
        <v>95.870292663574219</v>
      </c>
      <c r="AB3336" s="1" t="s">
        <v>4147</v>
      </c>
      <c r="AC3336" s="3">
        <v>38</v>
      </c>
      <c r="AD3336" s="3">
        <f>_xlfn.XLOOKUP(B3336,EVENTOS!B:B,EVENTOS!M:M,"--",0,1)</f>
        <v>592</v>
      </c>
      <c r="AE3336" s="3">
        <v>1</v>
      </c>
      <c r="AF3336" s="12">
        <f>_xlfn.XLOOKUP(C3336,ESTACIONES!B:B,ESTACIONES!N:N,0,0,1)</f>
        <v>5.2237148623838845</v>
      </c>
      <c r="AG3336">
        <f>_xlfn.XLOOKUP(A3336,'L y W'!A:A,'L y W'!B:B,0,0,1)</f>
        <v>17.242490683416428</v>
      </c>
      <c r="AH3336">
        <f>_xlfn.XLOOKUP(A3336,'L y W'!A:A,'L y W'!C:C,0,0,1)</f>
        <v>13.031667784523005</v>
      </c>
    </row>
    <row r="3337" spans="1:34" x14ac:dyDescent="0.3">
      <c r="A3337" s="1">
        <v>6252</v>
      </c>
      <c r="B3337" s="1" t="s">
        <v>4148</v>
      </c>
      <c r="C3337" s="1" t="s">
        <v>32</v>
      </c>
      <c r="D3337" s="1">
        <v>2019</v>
      </c>
      <c r="E3337" s="1">
        <v>8</v>
      </c>
      <c r="F3337" s="1">
        <v>28</v>
      </c>
      <c r="G3337" s="1">
        <v>12</v>
      </c>
      <c r="H3337" s="1">
        <v>43</v>
      </c>
      <c r="I3337" s="1">
        <v>44</v>
      </c>
      <c r="J3337" s="1">
        <v>-23.131</v>
      </c>
      <c r="K3337" s="1">
        <v>-69.227000000000004</v>
      </c>
      <c r="L3337" s="1">
        <v>5.2</v>
      </c>
      <c r="M3337" s="1">
        <v>108.2</v>
      </c>
      <c r="N3337" s="1">
        <v>-22.7058</v>
      </c>
      <c r="O3337" s="1">
        <v>-69.571879999999993</v>
      </c>
      <c r="P3337" s="1">
        <v>0</v>
      </c>
      <c r="Q3337" s="1">
        <v>736</v>
      </c>
      <c r="R3337" s="7">
        <v>7.94</v>
      </c>
      <c r="S3337" s="1">
        <v>160</v>
      </c>
      <c r="T3337" s="1">
        <v>31</v>
      </c>
      <c r="U3337" s="1">
        <v>-109</v>
      </c>
      <c r="V3337" s="1">
        <v>2</v>
      </c>
      <c r="W3337" s="1">
        <v>61</v>
      </c>
      <c r="X3337" s="1">
        <v>-79</v>
      </c>
      <c r="Y3337" s="1">
        <v>58.897752082875307</v>
      </c>
      <c r="Z3337" s="1">
        <v>123.19166043371541</v>
      </c>
      <c r="AA3337" s="1">
        <v>123.1759567260742</v>
      </c>
      <c r="AB3337" s="1" t="s">
        <v>4149</v>
      </c>
      <c r="AC3337" s="3">
        <v>2</v>
      </c>
      <c r="AD3337" s="3">
        <f>_xlfn.XLOOKUP(B3337,EVENTOS!B:B,EVENTOS!M:M,"--",0,1)</f>
        <v>608</v>
      </c>
      <c r="AE3337" s="3">
        <v>2</v>
      </c>
      <c r="AF3337" s="12">
        <f>_xlfn.XLOOKUP(C3337,ESTACIONES!B:B,ESTACIONES!N:N,0,0,1)</f>
        <v>1.7939580074706956</v>
      </c>
      <c r="AG3337">
        <f>_xlfn.XLOOKUP(A3337,'L y W'!A:A,'L y W'!B:B,0,0,1)</f>
        <v>0</v>
      </c>
      <c r="AH3337">
        <f>_xlfn.XLOOKUP(A3337,'L y W'!A:A,'L y W'!C:C,0,0,1)</f>
        <v>0</v>
      </c>
    </row>
    <row r="3338" spans="1:34" x14ac:dyDescent="0.3">
      <c r="A3338" s="1">
        <v>6255</v>
      </c>
      <c r="B3338" s="1" t="s">
        <v>4150</v>
      </c>
      <c r="C3338" s="1" t="s">
        <v>88</v>
      </c>
      <c r="D3338" s="1">
        <v>2019</v>
      </c>
      <c r="E3338" s="1">
        <v>8</v>
      </c>
      <c r="F3338" s="1">
        <v>28</v>
      </c>
      <c r="G3338" s="1">
        <v>15</v>
      </c>
      <c r="H3338" s="1">
        <v>53</v>
      </c>
      <c r="I3338" s="1">
        <v>3</v>
      </c>
      <c r="J3338" s="1">
        <v>-20.558</v>
      </c>
      <c r="K3338" s="1">
        <v>-70.355000000000004</v>
      </c>
      <c r="L3338" s="1">
        <v>4.9000000000000004</v>
      </c>
      <c r="M3338" s="1">
        <v>32</v>
      </c>
      <c r="N3338" s="1">
        <v>-20.256270000000001</v>
      </c>
      <c r="O3338" s="1">
        <v>-69.786010000000005</v>
      </c>
      <c r="P3338" s="1">
        <v>0</v>
      </c>
      <c r="Q3338" s="1">
        <v>344</v>
      </c>
      <c r="R3338" s="7">
        <v>2.4700000000000002</v>
      </c>
      <c r="S3338" s="1">
        <v>356</v>
      </c>
      <c r="T3338" s="1">
        <v>21</v>
      </c>
      <c r="U3338" s="1">
        <v>100</v>
      </c>
      <c r="V3338" s="1">
        <v>165</v>
      </c>
      <c r="W3338" s="1">
        <v>69</v>
      </c>
      <c r="X3338" s="1">
        <v>86</v>
      </c>
      <c r="Y3338" s="1">
        <v>68.138366915613673</v>
      </c>
      <c r="Z3338" s="1">
        <v>75.278396940468895</v>
      </c>
      <c r="AA3338" s="1">
        <v>75.233924865722656</v>
      </c>
      <c r="AB3338" s="1" t="s">
        <v>4151</v>
      </c>
      <c r="AC3338" s="3">
        <v>15</v>
      </c>
      <c r="AD3338" s="3">
        <f>_xlfn.XLOOKUP(B3338,EVENTOS!B:B,EVENTOS!M:M,"--",0,1)</f>
        <v>609</v>
      </c>
      <c r="AE3338" s="3">
        <v>1</v>
      </c>
      <c r="AF3338" s="12">
        <f>_xlfn.XLOOKUP(C3338,ESTACIONES!B:B,ESTACIONES!N:N,0,0,1)</f>
        <v>4.7744005541349805</v>
      </c>
      <c r="AG3338">
        <f>_xlfn.XLOOKUP(A3338,'L y W'!A:A,'L y W'!B:B,0,0,1)</f>
        <v>0</v>
      </c>
      <c r="AH3338">
        <f>_xlfn.XLOOKUP(A3338,'L y W'!A:A,'L y W'!C:C,0,0,1)</f>
        <v>0</v>
      </c>
    </row>
    <row r="3339" spans="1:34" x14ac:dyDescent="0.3">
      <c r="A3339" s="1">
        <v>6257</v>
      </c>
      <c r="B3339" s="1" t="s">
        <v>4150</v>
      </c>
      <c r="C3339" s="1" t="s">
        <v>477</v>
      </c>
      <c r="D3339" s="1">
        <v>2019</v>
      </c>
      <c r="E3339" s="1">
        <v>8</v>
      </c>
      <c r="F3339" s="1">
        <v>28</v>
      </c>
      <c r="G3339" s="1">
        <v>15</v>
      </c>
      <c r="H3339" s="1">
        <v>53</v>
      </c>
      <c r="I3339" s="1">
        <v>3</v>
      </c>
      <c r="J3339" s="1">
        <v>-20.558</v>
      </c>
      <c r="K3339" s="1">
        <v>-70.355000000000004</v>
      </c>
      <c r="L3339" s="1">
        <v>4.9000000000000004</v>
      </c>
      <c r="M3339" s="1">
        <v>32</v>
      </c>
      <c r="N3339" s="1">
        <v>-20.2393</v>
      </c>
      <c r="O3339" s="1">
        <v>-70.05395</v>
      </c>
      <c r="P3339" s="1">
        <v>692</v>
      </c>
      <c r="Q3339" s="1">
        <v>1003</v>
      </c>
      <c r="R3339" s="7">
        <v>9.5714285714285712</v>
      </c>
      <c r="S3339" s="1">
        <v>356</v>
      </c>
      <c r="T3339" s="1">
        <v>21</v>
      </c>
      <c r="U3339" s="1">
        <v>100</v>
      </c>
      <c r="V3339" s="1">
        <v>165</v>
      </c>
      <c r="W3339" s="1">
        <v>69</v>
      </c>
      <c r="X3339" s="1">
        <v>86</v>
      </c>
      <c r="Y3339" s="1">
        <v>47.247793511678402</v>
      </c>
      <c r="Z3339" s="1">
        <v>57.455381433963169</v>
      </c>
      <c r="AA3339" s="1">
        <v>57.047073364257813</v>
      </c>
      <c r="AB3339" s="1" t="s">
        <v>4152</v>
      </c>
      <c r="AC3339" s="3">
        <v>54</v>
      </c>
      <c r="AD3339" s="3">
        <f>_xlfn.XLOOKUP(B3339,EVENTOS!B:B,EVENTOS!M:M,"--",0,1)</f>
        <v>609</v>
      </c>
      <c r="AE3339" s="3">
        <v>1</v>
      </c>
      <c r="AF3339" s="12">
        <f>_xlfn.XLOOKUP(C3339,ESTACIONES!B:B,ESTACIONES!N:N,0,0,1)</f>
        <v>1.5334993142356375</v>
      </c>
      <c r="AG3339">
        <f>_xlfn.XLOOKUP(A3339,'L y W'!A:A,'L y W'!B:B,0,0,1)</f>
        <v>0</v>
      </c>
      <c r="AH3339">
        <f>_xlfn.XLOOKUP(A3339,'L y W'!A:A,'L y W'!C:C,0,0,1)</f>
        <v>0</v>
      </c>
    </row>
    <row r="3340" spans="1:34" x14ac:dyDescent="0.3">
      <c r="A3340" s="1">
        <v>6258</v>
      </c>
      <c r="B3340" s="1" t="s">
        <v>4150</v>
      </c>
      <c r="C3340" s="1" t="s">
        <v>2531</v>
      </c>
      <c r="D3340" s="1">
        <v>2019</v>
      </c>
      <c r="E3340" s="1">
        <v>8</v>
      </c>
      <c r="F3340" s="1">
        <v>28</v>
      </c>
      <c r="G3340" s="1">
        <v>15</v>
      </c>
      <c r="H3340" s="1">
        <v>53</v>
      </c>
      <c r="I3340" s="1">
        <v>3</v>
      </c>
      <c r="J3340" s="1">
        <v>-20.558</v>
      </c>
      <c r="K3340" s="1">
        <v>-70.355000000000004</v>
      </c>
      <c r="L3340" s="1">
        <v>4.9000000000000004</v>
      </c>
      <c r="M3340" s="1">
        <v>32</v>
      </c>
      <c r="N3340" s="1">
        <v>-20.539200000000001</v>
      </c>
      <c r="O3340" s="1">
        <v>-70.177633</v>
      </c>
      <c r="P3340" s="1">
        <v>0</v>
      </c>
      <c r="Q3340" s="1">
        <v>1545</v>
      </c>
      <c r="R3340" s="7">
        <v>8.4499999999999993</v>
      </c>
      <c r="S3340" s="1">
        <v>356</v>
      </c>
      <c r="T3340" s="1">
        <v>21</v>
      </c>
      <c r="U3340" s="1">
        <v>100</v>
      </c>
      <c r="V3340" s="1">
        <v>165</v>
      </c>
      <c r="W3340" s="1">
        <v>69</v>
      </c>
      <c r="X3340" s="1">
        <v>86</v>
      </c>
      <c r="Y3340" s="1">
        <v>18.612532371171714</v>
      </c>
      <c r="Z3340" s="1">
        <v>37.019270134187074</v>
      </c>
      <c r="AA3340" s="1">
        <v>37.019008636474609</v>
      </c>
      <c r="AB3340" s="1" t="s">
        <v>4153</v>
      </c>
      <c r="AC3340" s="3">
        <v>151</v>
      </c>
      <c r="AD3340" s="3">
        <f>_xlfn.XLOOKUP(B3340,EVENTOS!B:B,EVENTOS!M:M,"--",0,1)</f>
        <v>609</v>
      </c>
      <c r="AE3340" s="3">
        <v>1</v>
      </c>
      <c r="AF3340" s="12">
        <f>_xlfn.XLOOKUP(C3340,ESTACIONES!B:B,ESTACIONES!N:N,0,0,1)</f>
        <v>2.459598933033873</v>
      </c>
      <c r="AG3340">
        <f>_xlfn.XLOOKUP(A3340,'L y W'!A:A,'L y W'!B:B,0,0,1)</f>
        <v>0</v>
      </c>
      <c r="AH3340">
        <f>_xlfn.XLOOKUP(A3340,'L y W'!A:A,'L y W'!C:C,0,0,1)</f>
        <v>0</v>
      </c>
    </row>
    <row r="3341" spans="1:34" x14ac:dyDescent="0.3">
      <c r="A3341" s="1">
        <v>626</v>
      </c>
      <c r="B3341" s="1" t="s">
        <v>4011</v>
      </c>
      <c r="C3341" s="1" t="s">
        <v>2901</v>
      </c>
      <c r="D3341" s="1">
        <v>2014</v>
      </c>
      <c r="E3341" s="1">
        <v>8</v>
      </c>
      <c r="F3341" s="1">
        <v>23</v>
      </c>
      <c r="G3341" s="1">
        <v>22</v>
      </c>
      <c r="H3341" s="1">
        <v>32</v>
      </c>
      <c r="I3341" s="1">
        <v>23</v>
      </c>
      <c r="J3341" s="1">
        <v>-32.737000000000002</v>
      </c>
      <c r="K3341" s="1">
        <v>-71.498000000000005</v>
      </c>
      <c r="L3341" s="1">
        <v>6.4</v>
      </c>
      <c r="M3341" s="1">
        <v>40.1</v>
      </c>
      <c r="N3341" s="1">
        <v>-33.051763999999999</v>
      </c>
      <c r="O3341" s="1">
        <v>-71.338324999999998</v>
      </c>
      <c r="P3341" s="1">
        <v>202</v>
      </c>
      <c r="Q3341" s="1">
        <v>492</v>
      </c>
      <c r="R3341" s="7">
        <v>4.0999999999999996</v>
      </c>
      <c r="S3341" s="1">
        <v>5</v>
      </c>
      <c r="T3341" s="1">
        <v>26</v>
      </c>
      <c r="U3341" s="1">
        <v>92</v>
      </c>
      <c r="V3341" s="1">
        <v>183</v>
      </c>
      <c r="W3341" s="1">
        <v>64</v>
      </c>
      <c r="X3341" s="1">
        <v>89</v>
      </c>
      <c r="Y3341" s="1">
        <v>37.970744114006798</v>
      </c>
      <c r="Z3341" s="1">
        <v>55.371731168271971</v>
      </c>
      <c r="AA3341" s="1">
        <v>50.454372406005859</v>
      </c>
      <c r="AB3341" s="1" t="s">
        <v>4154</v>
      </c>
      <c r="AC3341" s="3">
        <v>164</v>
      </c>
      <c r="AD3341" s="3">
        <f>_xlfn.XLOOKUP(B3341,EVENTOS!B:B,EVENTOS!M:M,"--",0,1)</f>
        <v>592</v>
      </c>
      <c r="AE3341" s="3">
        <v>1</v>
      </c>
      <c r="AF3341" s="12">
        <f>_xlfn.XLOOKUP(C3341,ESTACIONES!B:B,ESTACIONES!N:N,0,0,1)</f>
        <v>5.8301523086206695</v>
      </c>
      <c r="AG3341">
        <f>_xlfn.XLOOKUP(A3341,'L y W'!A:A,'L y W'!B:B,0,0,1)</f>
        <v>17.242490683416428</v>
      </c>
      <c r="AH3341">
        <f>_xlfn.XLOOKUP(A3341,'L y W'!A:A,'L y W'!C:C,0,0,1)</f>
        <v>13.031667784523005</v>
      </c>
    </row>
    <row r="3342" spans="1:34" x14ac:dyDescent="0.3">
      <c r="A3342" s="1">
        <v>6264</v>
      </c>
      <c r="B3342" s="1" t="s">
        <v>4155</v>
      </c>
      <c r="C3342" s="1" t="s">
        <v>557</v>
      </c>
      <c r="D3342" s="1">
        <v>2019</v>
      </c>
      <c r="E3342" s="1">
        <v>9</v>
      </c>
      <c r="F3342" s="1">
        <v>25</v>
      </c>
      <c r="G3342" s="1">
        <v>19</v>
      </c>
      <c r="H3342" s="1">
        <v>43</v>
      </c>
      <c r="I3342" s="1">
        <v>24</v>
      </c>
      <c r="J3342" s="1">
        <v>-27.821000000000002</v>
      </c>
      <c r="K3342" s="1">
        <v>-66.754999999999995</v>
      </c>
      <c r="L3342" s="1">
        <v>5.3</v>
      </c>
      <c r="M3342" s="1">
        <v>167.3</v>
      </c>
      <c r="N3342" s="1">
        <v>-27.830369999999998</v>
      </c>
      <c r="O3342" s="1">
        <v>-70.107979999999998</v>
      </c>
      <c r="P3342" s="1">
        <v>955</v>
      </c>
      <c r="Q3342" s="1">
        <v>507</v>
      </c>
      <c r="R3342" s="7">
        <v>2.5</v>
      </c>
      <c r="S3342" s="1">
        <v>194</v>
      </c>
      <c r="T3342" s="1">
        <v>46</v>
      </c>
      <c r="U3342" s="1">
        <v>-20</v>
      </c>
      <c r="V3342" s="1">
        <v>298</v>
      </c>
      <c r="W3342" s="1">
        <v>76</v>
      </c>
      <c r="X3342" s="1">
        <v>-134</v>
      </c>
      <c r="Y3342" s="1">
        <v>330.32593195278213</v>
      </c>
      <c r="Z3342" s="1">
        <v>370.70873518906194</v>
      </c>
      <c r="AA3342" s="1">
        <v>370.30691528320313</v>
      </c>
      <c r="AB3342" s="1" t="s">
        <v>4156</v>
      </c>
      <c r="AC3342" s="3">
        <v>63</v>
      </c>
      <c r="AD3342" s="3">
        <f>_xlfn.XLOOKUP(B3342,EVENTOS!B:B,EVENTOS!M:M,"--",0,1)</f>
        <v>610</v>
      </c>
      <c r="AE3342" s="3">
        <v>2</v>
      </c>
      <c r="AF3342" s="12">
        <f>_xlfn.XLOOKUP(C3342,ESTACIONES!B:B,ESTACIONES!N:N,0,0,1)</f>
        <v>2.3249768258376071</v>
      </c>
      <c r="AG3342">
        <f>_xlfn.XLOOKUP(A3342,'L y W'!A:A,'L y W'!B:B,0,0,1)</f>
        <v>0</v>
      </c>
      <c r="AH3342">
        <f>_xlfn.XLOOKUP(A3342,'L y W'!A:A,'L y W'!C:C,0,0,1)</f>
        <v>0</v>
      </c>
    </row>
    <row r="3343" spans="1:34" x14ac:dyDescent="0.3">
      <c r="A3343" s="1">
        <v>6266</v>
      </c>
      <c r="B3343" s="1" t="s">
        <v>4157</v>
      </c>
      <c r="C3343" s="1" t="s">
        <v>1755</v>
      </c>
      <c r="D3343" s="1">
        <v>2019</v>
      </c>
      <c r="E3343" s="1">
        <v>9</v>
      </c>
      <c r="F3343" s="1">
        <v>26</v>
      </c>
      <c r="G3343" s="1">
        <v>16</v>
      </c>
      <c r="H3343" s="1">
        <v>36</v>
      </c>
      <c r="I3343" s="1">
        <v>17</v>
      </c>
      <c r="J3343" s="1">
        <v>-40.831000000000003</v>
      </c>
      <c r="K3343" s="1">
        <v>-72.287999999999997</v>
      </c>
      <c r="L3343" s="1">
        <v>6</v>
      </c>
      <c r="M3343" s="1">
        <v>139.80000000000001</v>
      </c>
      <c r="N3343" s="1">
        <v>-43.114199999999997</v>
      </c>
      <c r="O3343" s="1">
        <v>-73.664400000000001</v>
      </c>
      <c r="P3343" s="1">
        <v>178</v>
      </c>
      <c r="Q3343" s="1">
        <v>533</v>
      </c>
      <c r="R3343" s="7">
        <v>0.91</v>
      </c>
      <c r="S3343" s="1">
        <v>96</v>
      </c>
      <c r="T3343" s="1">
        <v>58</v>
      </c>
      <c r="U3343" s="1">
        <v>33</v>
      </c>
      <c r="V3343" s="1">
        <v>347</v>
      </c>
      <c r="W3343" s="1">
        <v>62</v>
      </c>
      <c r="X3343" s="1">
        <v>143</v>
      </c>
      <c r="Y3343" s="1">
        <v>278.06971621991374</v>
      </c>
      <c r="Z3343" s="1">
        <v>311.31432277141278</v>
      </c>
      <c r="AA3343" s="1">
        <v>310.31484985351563</v>
      </c>
      <c r="AB3343" s="1" t="s">
        <v>4158</v>
      </c>
      <c r="AC3343" s="3">
        <v>113</v>
      </c>
      <c r="AD3343" s="3">
        <f>_xlfn.XLOOKUP(B3343,EVENTOS!B:B,EVENTOS!M:M,"--",0,1)</f>
        <v>611</v>
      </c>
      <c r="AE3343" s="3">
        <v>2</v>
      </c>
      <c r="AF3343" s="12">
        <f>_xlfn.XLOOKUP(C3343,ESTACIONES!B:B,ESTACIONES!N:N,0,0,1)</f>
        <v>8.7838989444555011</v>
      </c>
      <c r="AG3343">
        <f>_xlfn.XLOOKUP(A3343,'L y W'!A:A,'L y W'!B:B,0,0,1)</f>
        <v>9.794899854086994</v>
      </c>
      <c r="AH3343">
        <f>_xlfn.XLOOKUP(A3343,'L y W'!A:A,'L y W'!C:C,0,0,1)</f>
        <v>8.7297136838811138</v>
      </c>
    </row>
    <row r="3344" spans="1:34" x14ac:dyDescent="0.3">
      <c r="A3344" s="1">
        <v>6268</v>
      </c>
      <c r="B3344" s="1" t="s">
        <v>4157</v>
      </c>
      <c r="C3344" s="1" t="s">
        <v>2846</v>
      </c>
      <c r="D3344" s="1">
        <v>2019</v>
      </c>
      <c r="E3344" s="1">
        <v>9</v>
      </c>
      <c r="F3344" s="1">
        <v>26</v>
      </c>
      <c r="G3344" s="1">
        <v>16</v>
      </c>
      <c r="H3344" s="1">
        <v>36</v>
      </c>
      <c r="I3344" s="1">
        <v>17</v>
      </c>
      <c r="J3344" s="1">
        <v>-40.831000000000003</v>
      </c>
      <c r="K3344" s="1">
        <v>-72.287999999999997</v>
      </c>
      <c r="L3344" s="1">
        <v>6</v>
      </c>
      <c r="M3344" s="1">
        <v>139.80000000000001</v>
      </c>
      <c r="N3344" s="1">
        <v>-42.482511000000002</v>
      </c>
      <c r="O3344" s="1">
        <v>-73.765853000000007</v>
      </c>
      <c r="P3344" s="1">
        <v>41</v>
      </c>
      <c r="Q3344" s="1">
        <v>360</v>
      </c>
      <c r="R3344" s="7">
        <v>1.56</v>
      </c>
      <c r="S3344" s="1">
        <v>96</v>
      </c>
      <c r="T3344" s="1">
        <v>58</v>
      </c>
      <c r="U3344" s="1">
        <v>33</v>
      </c>
      <c r="V3344" s="1">
        <v>347</v>
      </c>
      <c r="W3344" s="1">
        <v>62</v>
      </c>
      <c r="X3344" s="1">
        <v>143</v>
      </c>
      <c r="Y3344" s="1">
        <v>220.89524862424909</v>
      </c>
      <c r="Z3344" s="1">
        <v>261.43874262581824</v>
      </c>
      <c r="AA3344" s="1">
        <v>260.0107421875</v>
      </c>
      <c r="AB3344" s="1" t="s">
        <v>4159</v>
      </c>
      <c r="AC3344" s="3">
        <v>159</v>
      </c>
      <c r="AD3344" s="3">
        <f>_xlfn.XLOOKUP(B3344,EVENTOS!B:B,EVENTOS!M:M,"--",0,1)</f>
        <v>611</v>
      </c>
      <c r="AE3344" s="3">
        <v>2</v>
      </c>
      <c r="AF3344" s="12">
        <f>_xlfn.XLOOKUP(C3344,ESTACIONES!B:B,ESTACIONES!N:N,0,0,1)</f>
        <v>4.9586271526455903</v>
      </c>
      <c r="AG3344">
        <f>_xlfn.XLOOKUP(A3344,'L y W'!A:A,'L y W'!B:B,0,0,1)</f>
        <v>9.794899854086994</v>
      </c>
      <c r="AH3344">
        <f>_xlfn.XLOOKUP(A3344,'L y W'!A:A,'L y W'!C:C,0,0,1)</f>
        <v>8.7297136838811138</v>
      </c>
    </row>
    <row r="3345" spans="1:34" x14ac:dyDescent="0.3">
      <c r="A3345" s="1">
        <v>6269</v>
      </c>
      <c r="B3345" s="1" t="s">
        <v>4157</v>
      </c>
      <c r="C3345" s="1" t="s">
        <v>1020</v>
      </c>
      <c r="D3345" s="1">
        <v>2019</v>
      </c>
      <c r="E3345" s="1">
        <v>9</v>
      </c>
      <c r="F3345" s="1">
        <v>26</v>
      </c>
      <c r="G3345" s="1">
        <v>16</v>
      </c>
      <c r="H3345" s="1">
        <v>36</v>
      </c>
      <c r="I3345" s="1">
        <v>17</v>
      </c>
      <c r="J3345" s="1">
        <v>-40.831000000000003</v>
      </c>
      <c r="K3345" s="1">
        <v>-72.287999999999997</v>
      </c>
      <c r="L3345" s="1">
        <v>6</v>
      </c>
      <c r="M3345" s="1">
        <v>139.80000000000001</v>
      </c>
      <c r="N3345" s="1">
        <v>-41.865268999999998</v>
      </c>
      <c r="O3345" s="1">
        <v>-73.826138999999998</v>
      </c>
      <c r="P3345" s="1">
        <v>25</v>
      </c>
      <c r="Q3345" s="1">
        <v>182</v>
      </c>
      <c r="R3345" s="7">
        <v>2.85</v>
      </c>
      <c r="S3345" s="1">
        <v>96</v>
      </c>
      <c r="T3345" s="1">
        <v>58</v>
      </c>
      <c r="U3345" s="1">
        <v>33</v>
      </c>
      <c r="V3345" s="1">
        <v>347</v>
      </c>
      <c r="W3345" s="1">
        <v>62</v>
      </c>
      <c r="X3345" s="1">
        <v>143</v>
      </c>
      <c r="Y3345" s="1">
        <v>172.52064639115147</v>
      </c>
      <c r="Z3345" s="1">
        <v>222.06846704613585</v>
      </c>
      <c r="AA3345" s="1">
        <v>219.14129638671881</v>
      </c>
      <c r="AB3345" s="1" t="s">
        <v>4160</v>
      </c>
      <c r="AC3345" s="3">
        <v>83</v>
      </c>
      <c r="AD3345" s="3">
        <f>_xlfn.XLOOKUP(B3345,EVENTOS!B:B,EVENTOS!M:M,"--",0,1)</f>
        <v>611</v>
      </c>
      <c r="AE3345" s="3">
        <v>2</v>
      </c>
      <c r="AF3345" s="12">
        <f>_xlfn.XLOOKUP(C3345,ESTACIONES!B:B,ESTACIONES!N:N,0,0,1)</f>
        <v>5.0045180347120883</v>
      </c>
      <c r="AG3345">
        <f>_xlfn.XLOOKUP(A3345,'L y W'!A:A,'L y W'!B:B,0,0,1)</f>
        <v>9.794899854086994</v>
      </c>
      <c r="AH3345">
        <f>_xlfn.XLOOKUP(A3345,'L y W'!A:A,'L y W'!C:C,0,0,1)</f>
        <v>8.7297136838811138</v>
      </c>
    </row>
    <row r="3346" spans="1:34" x14ac:dyDescent="0.3">
      <c r="A3346" s="1">
        <v>627</v>
      </c>
      <c r="B3346" s="1" t="s">
        <v>4011</v>
      </c>
      <c r="C3346" s="1" t="s">
        <v>1951</v>
      </c>
      <c r="D3346" s="1">
        <v>2014</v>
      </c>
      <c r="E3346" s="1">
        <v>8</v>
      </c>
      <c r="F3346" s="1">
        <v>23</v>
      </c>
      <c r="G3346" s="1">
        <v>22</v>
      </c>
      <c r="H3346" s="1">
        <v>32</v>
      </c>
      <c r="I3346" s="1">
        <v>23</v>
      </c>
      <c r="J3346" s="1">
        <v>-32.737000000000002</v>
      </c>
      <c r="K3346" s="1">
        <v>-71.498000000000005</v>
      </c>
      <c r="L3346" s="1">
        <v>6.4</v>
      </c>
      <c r="M3346" s="1">
        <v>40.1</v>
      </c>
      <c r="N3346" s="1">
        <v>-33.0229</v>
      </c>
      <c r="O3346" s="1">
        <v>-71.6374</v>
      </c>
      <c r="P3346" s="1">
        <v>2</v>
      </c>
      <c r="Q3346" s="1">
        <v>631</v>
      </c>
      <c r="R3346" s="7">
        <v>9.0299999999999994</v>
      </c>
      <c r="S3346" s="1">
        <v>5</v>
      </c>
      <c r="T3346" s="1">
        <v>26</v>
      </c>
      <c r="U3346" s="1">
        <v>92</v>
      </c>
      <c r="V3346" s="1">
        <v>183</v>
      </c>
      <c r="W3346" s="1">
        <v>64</v>
      </c>
      <c r="X3346" s="1">
        <v>89</v>
      </c>
      <c r="Y3346" s="1">
        <v>34.285612519271595</v>
      </c>
      <c r="Z3346" s="1">
        <v>52.760530985023586</v>
      </c>
      <c r="AA3346" s="1">
        <v>44.579708099365227</v>
      </c>
      <c r="AB3346" s="1" t="s">
        <v>4161</v>
      </c>
      <c r="AC3346" s="3">
        <v>120</v>
      </c>
      <c r="AD3346" s="3">
        <f>_xlfn.XLOOKUP(B3346,EVENTOS!B:B,EVENTOS!M:M,"--",0,1)</f>
        <v>592</v>
      </c>
      <c r="AE3346" s="3">
        <v>1</v>
      </c>
      <c r="AF3346" s="12">
        <f>_xlfn.XLOOKUP(C3346,ESTACIONES!B:B,ESTACIONES!N:N,0,0,1)</f>
        <v>4.6212145353143441</v>
      </c>
      <c r="AG3346">
        <f>_xlfn.XLOOKUP(A3346,'L y W'!A:A,'L y W'!B:B,0,0,1)</f>
        <v>17.242490683416428</v>
      </c>
      <c r="AH3346">
        <f>_xlfn.XLOOKUP(A3346,'L y W'!A:A,'L y W'!C:C,0,0,1)</f>
        <v>13.031667784523005</v>
      </c>
    </row>
    <row r="3347" spans="1:34" x14ac:dyDescent="0.3">
      <c r="A3347" s="1">
        <v>6270</v>
      </c>
      <c r="B3347" s="1" t="s">
        <v>4157</v>
      </c>
      <c r="C3347" s="1" t="s">
        <v>3922</v>
      </c>
      <c r="D3347" s="1">
        <v>2019</v>
      </c>
      <c r="E3347" s="1">
        <v>9</v>
      </c>
      <c r="F3347" s="1">
        <v>26</v>
      </c>
      <c r="G3347" s="1">
        <v>16</v>
      </c>
      <c r="H3347" s="1">
        <v>36</v>
      </c>
      <c r="I3347" s="1">
        <v>17</v>
      </c>
      <c r="J3347" s="1">
        <v>-40.831000000000003</v>
      </c>
      <c r="K3347" s="1">
        <v>-72.287999999999997</v>
      </c>
      <c r="L3347" s="1">
        <v>6</v>
      </c>
      <c r="M3347" s="1">
        <v>139.80000000000001</v>
      </c>
      <c r="N3347" s="1">
        <v>-40.069533</v>
      </c>
      <c r="O3347" s="1">
        <v>-72.872885999999994</v>
      </c>
      <c r="P3347" s="1">
        <v>0</v>
      </c>
      <c r="Q3347" s="1">
        <v>384</v>
      </c>
      <c r="R3347" s="7">
        <v>0.66</v>
      </c>
      <c r="S3347" s="1">
        <v>96</v>
      </c>
      <c r="T3347" s="1">
        <v>58</v>
      </c>
      <c r="U3347" s="1">
        <v>33</v>
      </c>
      <c r="V3347" s="1">
        <v>347</v>
      </c>
      <c r="W3347" s="1">
        <v>62</v>
      </c>
      <c r="X3347" s="1">
        <v>143</v>
      </c>
      <c r="Y3347" s="1">
        <v>98.037314577266613</v>
      </c>
      <c r="Z3347" s="1">
        <v>170.74939253046242</v>
      </c>
      <c r="AA3347" s="1">
        <v>164.93763732910159</v>
      </c>
      <c r="AB3347" s="1" t="s">
        <v>4162</v>
      </c>
      <c r="AC3347" s="3">
        <v>176</v>
      </c>
      <c r="AD3347" s="3">
        <f>_xlfn.XLOOKUP(B3347,EVENTOS!B:B,EVENTOS!M:M,"--",0,1)</f>
        <v>611</v>
      </c>
      <c r="AE3347" s="3">
        <v>2</v>
      </c>
      <c r="AF3347" s="12">
        <f>_xlfn.XLOOKUP(C3347,ESTACIONES!B:B,ESTACIONES!N:N,0,0,1)</f>
        <v>7.9739814749854254</v>
      </c>
      <c r="AG3347">
        <f>_xlfn.XLOOKUP(A3347,'L y W'!A:A,'L y W'!B:B,0,0,1)</f>
        <v>9.794899854086994</v>
      </c>
      <c r="AH3347">
        <f>_xlfn.XLOOKUP(A3347,'L y W'!A:A,'L y W'!C:C,0,0,1)</f>
        <v>8.7297136838811138</v>
      </c>
    </row>
    <row r="3348" spans="1:34" x14ac:dyDescent="0.3">
      <c r="A3348" s="1">
        <v>6272</v>
      </c>
      <c r="B3348" s="1" t="s">
        <v>4157</v>
      </c>
      <c r="C3348" s="1" t="s">
        <v>4163</v>
      </c>
      <c r="D3348" s="1">
        <v>2019</v>
      </c>
      <c r="E3348" s="1">
        <v>9</v>
      </c>
      <c r="F3348" s="1">
        <v>26</v>
      </c>
      <c r="G3348" s="1">
        <v>16</v>
      </c>
      <c r="H3348" s="1">
        <v>36</v>
      </c>
      <c r="I3348" s="1">
        <v>17</v>
      </c>
      <c r="J3348" s="1">
        <v>-40.831000000000003</v>
      </c>
      <c r="K3348" s="1">
        <v>-72.287999999999997</v>
      </c>
      <c r="L3348" s="1">
        <v>6</v>
      </c>
      <c r="M3348" s="1">
        <v>139.80000000000001</v>
      </c>
      <c r="N3348" s="1">
        <v>-40.662239999999997</v>
      </c>
      <c r="O3348" s="1">
        <v>-72.127129999999994</v>
      </c>
      <c r="P3348" s="1">
        <v>250</v>
      </c>
      <c r="Q3348" s="1">
        <v>225</v>
      </c>
      <c r="R3348" s="7">
        <v>0.95</v>
      </c>
      <c r="S3348" s="1">
        <v>96</v>
      </c>
      <c r="T3348" s="1">
        <v>58</v>
      </c>
      <c r="U3348" s="1">
        <v>33</v>
      </c>
      <c r="V3348" s="1">
        <v>347</v>
      </c>
      <c r="W3348" s="1">
        <v>62</v>
      </c>
      <c r="X3348" s="1">
        <v>143</v>
      </c>
      <c r="Y3348" s="1">
        <v>23.147451043847241</v>
      </c>
      <c r="Z3348" s="1">
        <v>141.95001581481878</v>
      </c>
      <c r="AA3348" s="1">
        <v>137.41070556640619</v>
      </c>
      <c r="AB3348" s="1" t="s">
        <v>4164</v>
      </c>
      <c r="AC3348" s="3">
        <v>178</v>
      </c>
      <c r="AD3348" s="3">
        <f>_xlfn.XLOOKUP(B3348,EVENTOS!B:B,EVENTOS!M:M,"--",0,1)</f>
        <v>611</v>
      </c>
      <c r="AE3348" s="3">
        <v>2</v>
      </c>
      <c r="AF3348" s="12">
        <f>_xlfn.XLOOKUP(C3348,ESTACIONES!B:B,ESTACIONES!N:N,0,0,1)</f>
        <v>8.2707687240505248</v>
      </c>
      <c r="AG3348">
        <f>_xlfn.XLOOKUP(A3348,'L y W'!A:A,'L y W'!B:B,0,0,1)</f>
        <v>9.794899854086994</v>
      </c>
      <c r="AH3348">
        <f>_xlfn.XLOOKUP(A3348,'L y W'!A:A,'L y W'!C:C,0,0,1)</f>
        <v>8.7297136838811138</v>
      </c>
    </row>
    <row r="3349" spans="1:34" x14ac:dyDescent="0.3">
      <c r="A3349" s="1">
        <v>6273</v>
      </c>
      <c r="B3349" s="1" t="s">
        <v>4157</v>
      </c>
      <c r="C3349" s="1" t="s">
        <v>2229</v>
      </c>
      <c r="D3349" s="1">
        <v>2019</v>
      </c>
      <c r="E3349" s="1">
        <v>9</v>
      </c>
      <c r="F3349" s="1">
        <v>26</v>
      </c>
      <c r="G3349" s="1">
        <v>16</v>
      </c>
      <c r="H3349" s="1">
        <v>36</v>
      </c>
      <c r="I3349" s="1">
        <v>17</v>
      </c>
      <c r="J3349" s="1">
        <v>-40.831000000000003</v>
      </c>
      <c r="K3349" s="1">
        <v>-72.287999999999997</v>
      </c>
      <c r="L3349" s="1">
        <v>6</v>
      </c>
      <c r="M3349" s="1">
        <v>139.80000000000001</v>
      </c>
      <c r="N3349" s="1">
        <v>-40.685780000000001</v>
      </c>
      <c r="O3349" s="1">
        <v>-72.604169999999996</v>
      </c>
      <c r="P3349" s="1">
        <v>205</v>
      </c>
      <c r="Q3349" s="1">
        <v>295</v>
      </c>
      <c r="R3349" s="7">
        <v>0.51</v>
      </c>
      <c r="S3349" s="1">
        <v>96</v>
      </c>
      <c r="T3349" s="1">
        <v>58</v>
      </c>
      <c r="U3349" s="1">
        <v>33</v>
      </c>
      <c r="V3349" s="1">
        <v>347</v>
      </c>
      <c r="W3349" s="1">
        <v>62</v>
      </c>
      <c r="X3349" s="1">
        <v>143</v>
      </c>
      <c r="Y3349" s="1">
        <v>31.190436044227742</v>
      </c>
      <c r="Z3349" s="1">
        <v>143.43724525251127</v>
      </c>
      <c r="AA3349" s="1">
        <v>138.5130310058594</v>
      </c>
      <c r="AB3349" s="1" t="s">
        <v>4165</v>
      </c>
      <c r="AC3349" s="3">
        <v>131</v>
      </c>
      <c r="AD3349" s="3">
        <f>_xlfn.XLOOKUP(B3349,EVENTOS!B:B,EVENTOS!M:M,"--",0,1)</f>
        <v>611</v>
      </c>
      <c r="AE3349" s="3">
        <v>2</v>
      </c>
      <c r="AF3349" s="12">
        <f>_xlfn.XLOOKUP(C3349,ESTACIONES!B:B,ESTACIONES!N:N,0,0,1)</f>
        <v>6.7451928855072936</v>
      </c>
      <c r="AG3349">
        <f>_xlfn.XLOOKUP(A3349,'L y W'!A:A,'L y W'!B:B,0,0,1)</f>
        <v>9.794899854086994</v>
      </c>
      <c r="AH3349">
        <f>_xlfn.XLOOKUP(A3349,'L y W'!A:A,'L y W'!C:C,0,0,1)</f>
        <v>8.7297136838811138</v>
      </c>
    </row>
    <row r="3350" spans="1:34" x14ac:dyDescent="0.3">
      <c r="A3350" s="1">
        <v>6274</v>
      </c>
      <c r="B3350" s="1" t="s">
        <v>4157</v>
      </c>
      <c r="C3350" s="1" t="s">
        <v>2231</v>
      </c>
      <c r="D3350" s="1">
        <v>2019</v>
      </c>
      <c r="E3350" s="1">
        <v>9</v>
      </c>
      <c r="F3350" s="1">
        <v>26</v>
      </c>
      <c r="G3350" s="1">
        <v>16</v>
      </c>
      <c r="H3350" s="1">
        <v>36</v>
      </c>
      <c r="I3350" s="1">
        <v>17</v>
      </c>
      <c r="J3350" s="1">
        <v>-40.831000000000003</v>
      </c>
      <c r="K3350" s="1">
        <v>-72.287999999999997</v>
      </c>
      <c r="L3350" s="1">
        <v>6</v>
      </c>
      <c r="M3350" s="1">
        <v>139.80000000000001</v>
      </c>
      <c r="N3350" s="1">
        <v>-40.587705999999997</v>
      </c>
      <c r="O3350" s="1">
        <v>-73.128433000000001</v>
      </c>
      <c r="P3350" s="1">
        <v>67</v>
      </c>
      <c r="Q3350" s="1">
        <v>447</v>
      </c>
      <c r="R3350" s="7">
        <v>1.03</v>
      </c>
      <c r="S3350" s="1">
        <v>96</v>
      </c>
      <c r="T3350" s="1">
        <v>58</v>
      </c>
      <c r="U3350" s="1">
        <v>33</v>
      </c>
      <c r="V3350" s="1">
        <v>347</v>
      </c>
      <c r="W3350" s="1">
        <v>62</v>
      </c>
      <c r="X3350" s="1">
        <v>143</v>
      </c>
      <c r="Y3350" s="1">
        <v>75.984682081843303</v>
      </c>
      <c r="Z3350" s="1">
        <v>159.17427430360348</v>
      </c>
      <c r="AA3350" s="1">
        <v>153.2957763671875</v>
      </c>
      <c r="AB3350" s="1" t="s">
        <v>4166</v>
      </c>
      <c r="AC3350" s="3">
        <v>132</v>
      </c>
      <c r="AD3350" s="3">
        <f>_xlfn.XLOOKUP(B3350,EVENTOS!B:B,EVENTOS!M:M,"--",0,1)</f>
        <v>611</v>
      </c>
      <c r="AE3350" s="3">
        <v>2</v>
      </c>
      <c r="AF3350" s="12">
        <f>_xlfn.XLOOKUP(C3350,ESTACIONES!B:B,ESTACIONES!N:N,0,0,1)</f>
        <v>3.8976063831047272</v>
      </c>
      <c r="AG3350">
        <f>_xlfn.XLOOKUP(A3350,'L y W'!A:A,'L y W'!B:B,0,0,1)</f>
        <v>9.794899854086994</v>
      </c>
      <c r="AH3350">
        <f>_xlfn.XLOOKUP(A3350,'L y W'!A:A,'L y W'!C:C,0,0,1)</f>
        <v>8.7297136838811138</v>
      </c>
    </row>
    <row r="3351" spans="1:34" x14ac:dyDescent="0.3">
      <c r="A3351" s="1">
        <v>6275</v>
      </c>
      <c r="B3351" s="1" t="s">
        <v>4157</v>
      </c>
      <c r="C3351" s="1" t="s">
        <v>4167</v>
      </c>
      <c r="D3351" s="1">
        <v>2019</v>
      </c>
      <c r="E3351" s="1">
        <v>9</v>
      </c>
      <c r="F3351" s="1">
        <v>26</v>
      </c>
      <c r="G3351" s="1">
        <v>16</v>
      </c>
      <c r="H3351" s="1">
        <v>36</v>
      </c>
      <c r="I3351" s="1">
        <v>17</v>
      </c>
      <c r="J3351" s="1">
        <v>-40.831000000000003</v>
      </c>
      <c r="K3351" s="1">
        <v>-72.287999999999997</v>
      </c>
      <c r="L3351" s="1">
        <v>6</v>
      </c>
      <c r="M3351" s="1">
        <v>139.80000000000001</v>
      </c>
      <c r="N3351" s="1">
        <v>-43.133682999999998</v>
      </c>
      <c r="O3351" s="1">
        <v>-73.633317000000005</v>
      </c>
      <c r="P3351" s="1">
        <v>13</v>
      </c>
      <c r="Q3351" s="1">
        <v>486</v>
      </c>
      <c r="R3351" s="7">
        <v>1.23</v>
      </c>
      <c r="S3351" s="1">
        <v>96</v>
      </c>
      <c r="T3351" s="1">
        <v>58</v>
      </c>
      <c r="U3351" s="1">
        <v>33</v>
      </c>
      <c r="V3351" s="1">
        <v>347</v>
      </c>
      <c r="W3351" s="1">
        <v>62</v>
      </c>
      <c r="X3351" s="1">
        <v>143</v>
      </c>
      <c r="Y3351" s="1">
        <v>278.99904839341781</v>
      </c>
      <c r="Z3351" s="1">
        <v>312.07073552871418</v>
      </c>
      <c r="AA3351" s="1">
        <v>311.14974975585938</v>
      </c>
      <c r="AB3351" s="1" t="s">
        <v>4168</v>
      </c>
      <c r="AC3351" s="3">
        <v>179</v>
      </c>
      <c r="AD3351" s="3">
        <f>_xlfn.XLOOKUP(B3351,EVENTOS!B:B,EVENTOS!M:M,"--",0,1)</f>
        <v>611</v>
      </c>
      <c r="AE3351" s="3">
        <v>2</v>
      </c>
      <c r="AF3351" s="12">
        <f>_xlfn.XLOOKUP(C3351,ESTACIONES!B:B,ESTACIONES!N:N,0,0,1)</f>
        <v>4.3711349147104777</v>
      </c>
      <c r="AG3351">
        <f>_xlfn.XLOOKUP(A3351,'L y W'!A:A,'L y W'!B:B,0,0,1)</f>
        <v>9.794899854086994</v>
      </c>
      <c r="AH3351">
        <f>_xlfn.XLOOKUP(A3351,'L y W'!A:A,'L y W'!C:C,0,0,1)</f>
        <v>8.7297136838811138</v>
      </c>
    </row>
    <row r="3352" spans="1:34" x14ac:dyDescent="0.3">
      <c r="A3352" s="1">
        <v>6276</v>
      </c>
      <c r="B3352" s="1" t="s">
        <v>4169</v>
      </c>
      <c r="C3352" s="1" t="s">
        <v>2314</v>
      </c>
      <c r="D3352" s="1">
        <v>2019</v>
      </c>
      <c r="E3352" s="1">
        <v>9</v>
      </c>
      <c r="F3352" s="1">
        <v>26</v>
      </c>
      <c r="G3352" s="1">
        <v>20</v>
      </c>
      <c r="H3352" s="1">
        <v>31</v>
      </c>
      <c r="I3352" s="1">
        <v>29</v>
      </c>
      <c r="J3352" s="1">
        <v>-29.876999999999999</v>
      </c>
      <c r="K3352" s="1">
        <v>-71.305000000000007</v>
      </c>
      <c r="L3352" s="1">
        <v>5.4</v>
      </c>
      <c r="M3352" s="1">
        <v>46.2</v>
      </c>
      <c r="N3352" s="1">
        <v>-27.37406</v>
      </c>
      <c r="O3352" s="1">
        <v>-70.317769999999996</v>
      </c>
      <c r="P3352" s="1">
        <v>405</v>
      </c>
      <c r="Q3352" s="1">
        <v>441</v>
      </c>
      <c r="R3352" s="7">
        <v>2.5099999999999998</v>
      </c>
      <c r="S3352" s="1">
        <v>13</v>
      </c>
      <c r="T3352" s="1">
        <v>36</v>
      </c>
      <c r="U3352" s="1">
        <v>98</v>
      </c>
      <c r="V3352" s="1">
        <v>184</v>
      </c>
      <c r="W3352" s="1">
        <v>54</v>
      </c>
      <c r="X3352" s="1">
        <v>85</v>
      </c>
      <c r="Y3352" s="1">
        <v>293.71379357854659</v>
      </c>
      <c r="Z3352" s="1">
        <v>297.38832956809364</v>
      </c>
      <c r="AA3352" s="1">
        <v>296.99569702148438</v>
      </c>
      <c r="AB3352" s="1" t="s">
        <v>4170</v>
      </c>
      <c r="AC3352" s="3">
        <v>139</v>
      </c>
      <c r="AD3352" s="3">
        <f>_xlfn.XLOOKUP(B3352,EVENTOS!B:B,EVENTOS!M:M,"--",0,1)</f>
        <v>612</v>
      </c>
      <c r="AE3352" s="3">
        <v>1</v>
      </c>
      <c r="AF3352" s="12">
        <f>_xlfn.XLOOKUP(C3352,ESTACIONES!B:B,ESTACIONES!N:N,0,0,1)</f>
        <v>6.032425615425363</v>
      </c>
      <c r="AG3352">
        <f>_xlfn.XLOOKUP(A3352,'L y W'!A:A,'L y W'!B:B,0,0,1)</f>
        <v>0</v>
      </c>
      <c r="AH3352">
        <f>_xlfn.XLOOKUP(A3352,'L y W'!A:A,'L y W'!C:C,0,0,1)</f>
        <v>0</v>
      </c>
    </row>
    <row r="3353" spans="1:34" x14ac:dyDescent="0.3">
      <c r="A3353" s="1">
        <v>6279</v>
      </c>
      <c r="B3353" s="1" t="s">
        <v>4169</v>
      </c>
      <c r="C3353" s="1" t="s">
        <v>557</v>
      </c>
      <c r="D3353" s="1">
        <v>2019</v>
      </c>
      <c r="E3353" s="1">
        <v>9</v>
      </c>
      <c r="F3353" s="1">
        <v>26</v>
      </c>
      <c r="G3353" s="1">
        <v>20</v>
      </c>
      <c r="H3353" s="1">
        <v>31</v>
      </c>
      <c r="I3353" s="1">
        <v>29</v>
      </c>
      <c r="J3353" s="1">
        <v>-29.876999999999999</v>
      </c>
      <c r="K3353" s="1">
        <v>-71.305000000000007</v>
      </c>
      <c r="L3353" s="1">
        <v>5.4</v>
      </c>
      <c r="M3353" s="1">
        <v>46.2</v>
      </c>
      <c r="N3353" s="1">
        <v>-27.830369999999998</v>
      </c>
      <c r="O3353" s="1">
        <v>-70.107979999999998</v>
      </c>
      <c r="P3353" s="1">
        <v>955</v>
      </c>
      <c r="Q3353" s="1">
        <v>507</v>
      </c>
      <c r="R3353" s="7">
        <v>2.5</v>
      </c>
      <c r="S3353" s="1">
        <v>13</v>
      </c>
      <c r="T3353" s="1">
        <v>36</v>
      </c>
      <c r="U3353" s="1">
        <v>98</v>
      </c>
      <c r="V3353" s="1">
        <v>184</v>
      </c>
      <c r="W3353" s="1">
        <v>54</v>
      </c>
      <c r="X3353" s="1">
        <v>85</v>
      </c>
      <c r="Y3353" s="1">
        <v>255.13431004565041</v>
      </c>
      <c r="Z3353" s="1">
        <v>259.4554107885786</v>
      </c>
      <c r="AA3353" s="1">
        <v>258.79498291015619</v>
      </c>
      <c r="AB3353" s="1" t="s">
        <v>4171</v>
      </c>
      <c r="AC3353" s="3">
        <v>63</v>
      </c>
      <c r="AD3353" s="3">
        <f>_xlfn.XLOOKUP(B3353,EVENTOS!B:B,EVENTOS!M:M,"--",0,1)</f>
        <v>612</v>
      </c>
      <c r="AE3353" s="3">
        <v>1</v>
      </c>
      <c r="AF3353" s="12">
        <f>_xlfn.XLOOKUP(C3353,ESTACIONES!B:B,ESTACIONES!N:N,0,0,1)</f>
        <v>2.3249768258376071</v>
      </c>
      <c r="AG3353">
        <f>_xlfn.XLOOKUP(A3353,'L y W'!A:A,'L y W'!B:B,0,0,1)</f>
        <v>0</v>
      </c>
      <c r="AH3353">
        <f>_xlfn.XLOOKUP(A3353,'L y W'!A:A,'L y W'!C:C,0,0,1)</f>
        <v>0</v>
      </c>
    </row>
    <row r="3354" spans="1:34" x14ac:dyDescent="0.3">
      <c r="A3354" s="1">
        <v>628</v>
      </c>
      <c r="B3354" s="1" t="s">
        <v>4011</v>
      </c>
      <c r="C3354" s="1" t="s">
        <v>179</v>
      </c>
      <c r="D3354" s="1">
        <v>2014</v>
      </c>
      <c r="E3354" s="1">
        <v>8</v>
      </c>
      <c r="F3354" s="1">
        <v>23</v>
      </c>
      <c r="G3354" s="1">
        <v>22</v>
      </c>
      <c r="H3354" s="1">
        <v>32</v>
      </c>
      <c r="I3354" s="1">
        <v>23</v>
      </c>
      <c r="J3354" s="1">
        <v>-32.737000000000002</v>
      </c>
      <c r="K3354" s="1">
        <v>-71.498000000000005</v>
      </c>
      <c r="L3354" s="1">
        <v>6.4</v>
      </c>
      <c r="M3354" s="1">
        <v>40.1</v>
      </c>
      <c r="N3354" s="1">
        <v>-32.7637</v>
      </c>
      <c r="O3354" s="1">
        <v>-70.550799999999995</v>
      </c>
      <c r="P3354" s="1">
        <v>0</v>
      </c>
      <c r="Q3354" s="1">
        <v>688</v>
      </c>
      <c r="R3354" s="7">
        <v>7.85</v>
      </c>
      <c r="S3354" s="1">
        <v>5</v>
      </c>
      <c r="T3354" s="1">
        <v>26</v>
      </c>
      <c r="U3354" s="1">
        <v>92</v>
      </c>
      <c r="V3354" s="1">
        <v>183</v>
      </c>
      <c r="W3354" s="1">
        <v>64</v>
      </c>
      <c r="X3354" s="1">
        <v>89</v>
      </c>
      <c r="Y3354" s="1">
        <v>88.816409632426897</v>
      </c>
      <c r="Z3354" s="1">
        <v>97.449292557694093</v>
      </c>
      <c r="AA3354" s="1">
        <v>93.322021484375</v>
      </c>
      <c r="AB3354" s="1" t="s">
        <v>4172</v>
      </c>
      <c r="AC3354" s="3">
        <v>40</v>
      </c>
      <c r="AD3354" s="3">
        <f>_xlfn.XLOOKUP(B3354,EVENTOS!B:B,EVENTOS!M:M,"--",0,1)</f>
        <v>592</v>
      </c>
      <c r="AE3354" s="3">
        <v>1</v>
      </c>
      <c r="AF3354" s="12">
        <f>_xlfn.XLOOKUP(C3354,ESTACIONES!B:B,ESTACIONES!N:N,0,0,1)</f>
        <v>2.5932541292104783</v>
      </c>
      <c r="AG3354">
        <f>_xlfn.XLOOKUP(A3354,'L y W'!A:A,'L y W'!B:B,0,0,1)</f>
        <v>17.242490683416428</v>
      </c>
      <c r="AH3354">
        <f>_xlfn.XLOOKUP(A3354,'L y W'!A:A,'L y W'!C:C,0,0,1)</f>
        <v>13.031667784523005</v>
      </c>
    </row>
    <row r="3355" spans="1:34" x14ac:dyDescent="0.3">
      <c r="A3355" s="1">
        <v>6284</v>
      </c>
      <c r="B3355" s="1" t="s">
        <v>4169</v>
      </c>
      <c r="C3355" s="1" t="s">
        <v>559</v>
      </c>
      <c r="D3355" s="1">
        <v>2019</v>
      </c>
      <c r="E3355" s="1">
        <v>9</v>
      </c>
      <c r="F3355" s="1">
        <v>26</v>
      </c>
      <c r="G3355" s="1">
        <v>20</v>
      </c>
      <c r="H3355" s="1">
        <v>31</v>
      </c>
      <c r="I3355" s="1">
        <v>29</v>
      </c>
      <c r="J3355" s="1">
        <v>-29.876999999999999</v>
      </c>
      <c r="K3355" s="1">
        <v>-71.305000000000007</v>
      </c>
      <c r="L3355" s="1">
        <v>5.4</v>
      </c>
      <c r="M3355" s="1">
        <v>46.2</v>
      </c>
      <c r="N3355" s="1">
        <v>-27.367170000000002</v>
      </c>
      <c r="O3355" s="1">
        <v>-70.330690000000004</v>
      </c>
      <c r="P3355" s="1">
        <v>398</v>
      </c>
      <c r="Q3355" s="1">
        <v>473</v>
      </c>
      <c r="R3355" s="7">
        <v>6.7</v>
      </c>
      <c r="S3355" s="1">
        <v>13</v>
      </c>
      <c r="T3355" s="1">
        <v>36</v>
      </c>
      <c r="U3355" s="1">
        <v>98</v>
      </c>
      <c r="V3355" s="1">
        <v>184</v>
      </c>
      <c r="W3355" s="1">
        <v>54</v>
      </c>
      <c r="X3355" s="1">
        <v>85</v>
      </c>
      <c r="Y3355" s="1">
        <v>294.02425522250638</v>
      </c>
      <c r="Z3355" s="1">
        <v>297.6938633279994</v>
      </c>
      <c r="AA3355" s="1">
        <v>297.31182861328119</v>
      </c>
      <c r="AB3355" s="1" t="s">
        <v>4173</v>
      </c>
      <c r="AC3355" s="3">
        <v>64</v>
      </c>
      <c r="AD3355" s="3">
        <f>_xlfn.XLOOKUP(B3355,EVENTOS!B:B,EVENTOS!M:M,"--",0,1)</f>
        <v>612</v>
      </c>
      <c r="AE3355" s="3">
        <v>1</v>
      </c>
      <c r="AF3355" s="12">
        <f>_xlfn.XLOOKUP(C3355,ESTACIONES!B:B,ESTACIONES!N:N,0,0,1)</f>
        <v>4.3965270469791156</v>
      </c>
      <c r="AG3355">
        <f>_xlfn.XLOOKUP(A3355,'L y W'!A:A,'L y W'!B:B,0,0,1)</f>
        <v>0</v>
      </c>
      <c r="AH3355">
        <f>_xlfn.XLOOKUP(A3355,'L y W'!A:A,'L y W'!C:C,0,0,1)</f>
        <v>0</v>
      </c>
    </row>
    <row r="3356" spans="1:34" x14ac:dyDescent="0.3">
      <c r="A3356" s="1">
        <v>6285</v>
      </c>
      <c r="B3356" s="1" t="s">
        <v>4169</v>
      </c>
      <c r="C3356" s="1" t="s">
        <v>93</v>
      </c>
      <c r="D3356" s="1">
        <v>2019</v>
      </c>
      <c r="E3356" s="1">
        <v>9</v>
      </c>
      <c r="F3356" s="1">
        <v>26</v>
      </c>
      <c r="G3356" s="1">
        <v>20</v>
      </c>
      <c r="H3356" s="1">
        <v>31</v>
      </c>
      <c r="I3356" s="1">
        <v>29</v>
      </c>
      <c r="J3356" s="1">
        <v>-29.876999999999999</v>
      </c>
      <c r="K3356" s="1">
        <v>-71.305000000000007</v>
      </c>
      <c r="L3356" s="1">
        <v>5.4</v>
      </c>
      <c r="M3356" s="1">
        <v>46.2</v>
      </c>
      <c r="N3356" s="1">
        <v>-29.877189999999999</v>
      </c>
      <c r="O3356" s="1">
        <v>-71.237870000000001</v>
      </c>
      <c r="P3356" s="1">
        <v>0</v>
      </c>
      <c r="Q3356" s="1">
        <v>399</v>
      </c>
      <c r="R3356" s="7">
        <v>1.18</v>
      </c>
      <c r="S3356" s="1">
        <v>13</v>
      </c>
      <c r="T3356" s="1">
        <v>36</v>
      </c>
      <c r="U3356" s="1">
        <v>98</v>
      </c>
      <c r="V3356" s="1">
        <v>184</v>
      </c>
      <c r="W3356" s="1">
        <v>54</v>
      </c>
      <c r="X3356" s="1">
        <v>85</v>
      </c>
      <c r="Y3356" s="1">
        <v>6.4851245898935188</v>
      </c>
      <c r="Z3356" s="1">
        <v>46.652940324768835</v>
      </c>
      <c r="AA3356" s="1">
        <v>46.652984619140618</v>
      </c>
      <c r="AB3356" s="1" t="s">
        <v>4174</v>
      </c>
      <c r="AC3356" s="3">
        <v>16</v>
      </c>
      <c r="AD3356" s="3">
        <f>_xlfn.XLOOKUP(B3356,EVENTOS!B:B,EVENTOS!M:M,"--",0,1)</f>
        <v>612</v>
      </c>
      <c r="AE3356" s="3">
        <v>1</v>
      </c>
      <c r="AF3356" s="12">
        <f>_xlfn.XLOOKUP(C3356,ESTACIONES!B:B,ESTACIONES!N:N,0,0,1)</f>
        <v>2.8226612561991336</v>
      </c>
      <c r="AG3356">
        <f>_xlfn.XLOOKUP(A3356,'L y W'!A:A,'L y W'!B:B,0,0,1)</f>
        <v>0</v>
      </c>
      <c r="AH3356">
        <f>_xlfn.XLOOKUP(A3356,'L y W'!A:A,'L y W'!C:C,0,0,1)</f>
        <v>0</v>
      </c>
    </row>
    <row r="3357" spans="1:34" x14ac:dyDescent="0.3">
      <c r="A3357" s="1">
        <v>6289</v>
      </c>
      <c r="B3357" s="1" t="s">
        <v>4169</v>
      </c>
      <c r="C3357" s="1" t="s">
        <v>107</v>
      </c>
      <c r="D3357" s="1">
        <v>2019</v>
      </c>
      <c r="E3357" s="1">
        <v>9</v>
      </c>
      <c r="F3357" s="1">
        <v>26</v>
      </c>
      <c r="G3357" s="1">
        <v>20</v>
      </c>
      <c r="H3357" s="1">
        <v>31</v>
      </c>
      <c r="I3357" s="1">
        <v>29</v>
      </c>
      <c r="J3357" s="1">
        <v>-29.876999999999999</v>
      </c>
      <c r="K3357" s="1">
        <v>-71.305000000000007</v>
      </c>
      <c r="L3357" s="1">
        <v>5.4</v>
      </c>
      <c r="M3357" s="1">
        <v>46.2</v>
      </c>
      <c r="N3357" s="1">
        <v>-29.510639999999999</v>
      </c>
      <c r="O3357" s="1">
        <v>-71.200360000000003</v>
      </c>
      <c r="P3357" s="1">
        <v>0</v>
      </c>
      <c r="Q3357" s="1">
        <v>576</v>
      </c>
      <c r="R3357" s="7">
        <v>5.77</v>
      </c>
      <c r="S3357" s="1">
        <v>13</v>
      </c>
      <c r="T3357" s="1">
        <v>36</v>
      </c>
      <c r="U3357" s="1">
        <v>98</v>
      </c>
      <c r="V3357" s="1">
        <v>184</v>
      </c>
      <c r="W3357" s="1">
        <v>54</v>
      </c>
      <c r="X3357" s="1">
        <v>85</v>
      </c>
      <c r="Y3357" s="1">
        <v>41.853702651653521</v>
      </c>
      <c r="Z3357" s="1">
        <v>62.339172481298057</v>
      </c>
      <c r="AA3357" s="1">
        <v>62.336387634277337</v>
      </c>
      <c r="AB3357" s="1" t="s">
        <v>4175</v>
      </c>
      <c r="AC3357" s="3">
        <v>19</v>
      </c>
      <c r="AD3357" s="3">
        <f>_xlfn.XLOOKUP(B3357,EVENTOS!B:B,EVENTOS!M:M,"--",0,1)</f>
        <v>612</v>
      </c>
      <c r="AE3357" s="3">
        <v>1</v>
      </c>
      <c r="AF3357" s="12">
        <f>_xlfn.XLOOKUP(C3357,ESTACIONES!B:B,ESTACIONES!N:N,0,0,1)</f>
        <v>3.0510064704910347</v>
      </c>
      <c r="AG3357">
        <f>_xlfn.XLOOKUP(A3357,'L y W'!A:A,'L y W'!B:B,0,0,1)</f>
        <v>0</v>
      </c>
      <c r="AH3357">
        <f>_xlfn.XLOOKUP(A3357,'L y W'!A:A,'L y W'!C:C,0,0,1)</f>
        <v>0</v>
      </c>
    </row>
    <row r="3358" spans="1:34" x14ac:dyDescent="0.3">
      <c r="A3358" s="1">
        <v>629</v>
      </c>
      <c r="B3358" s="1" t="s">
        <v>4176</v>
      </c>
      <c r="C3358" s="1" t="s">
        <v>2256</v>
      </c>
      <c r="D3358" s="1">
        <v>2014</v>
      </c>
      <c r="E3358" s="1">
        <v>8</v>
      </c>
      <c r="F3358" s="1">
        <v>23</v>
      </c>
      <c r="G3358" s="1">
        <v>4</v>
      </c>
      <c r="H3358" s="1">
        <v>45</v>
      </c>
      <c r="I3358" s="1">
        <v>33</v>
      </c>
      <c r="J3358" s="1">
        <v>-20.189</v>
      </c>
      <c r="K3358" s="1">
        <v>-69.075999999999993</v>
      </c>
      <c r="L3358" s="1">
        <v>5.7</v>
      </c>
      <c r="M3358" s="1">
        <v>100.3</v>
      </c>
      <c r="N3358" s="1">
        <v>-18.8337</v>
      </c>
      <c r="O3358" s="1">
        <v>-69.744450000000001</v>
      </c>
      <c r="P3358" s="1">
        <v>1855</v>
      </c>
      <c r="Q3358" s="1">
        <v>483</v>
      </c>
      <c r="R3358" s="7">
        <v>1.6</v>
      </c>
      <c r="S3358" s="1">
        <v>304</v>
      </c>
      <c r="T3358" s="1">
        <v>6</v>
      </c>
      <c r="U3358" s="1">
        <v>45</v>
      </c>
      <c r="V3358" s="1">
        <v>168</v>
      </c>
      <c r="W3358" s="1">
        <v>86</v>
      </c>
      <c r="X3358" s="1">
        <v>94</v>
      </c>
      <c r="Y3358" s="1">
        <v>165.62481050901246</v>
      </c>
      <c r="Z3358" s="1">
        <v>194.59502018588833</v>
      </c>
      <c r="AA3358" s="1">
        <v>189.95634460449219</v>
      </c>
      <c r="AB3358" s="1" t="s">
        <v>4177</v>
      </c>
      <c r="AC3358" s="3">
        <v>133</v>
      </c>
      <c r="AD3358" s="3">
        <f>_xlfn.XLOOKUP(B3358,EVENTOS!B:B,EVENTOS!M:M,"--",0,1)</f>
        <v>613</v>
      </c>
      <c r="AE3358" s="3">
        <v>2</v>
      </c>
      <c r="AF3358" s="12">
        <f>_xlfn.XLOOKUP(C3358,ESTACIONES!B:B,ESTACIONES!N:N,0,0,1)</f>
        <v>3.4269528990873268</v>
      </c>
      <c r="AG3358">
        <f>_xlfn.XLOOKUP(A3358,'L y W'!A:A,'L y W'!B:B,0,0,1)</f>
        <v>6.4091435664477645</v>
      </c>
      <c r="AH3358">
        <f>_xlfn.XLOOKUP(A3358,'L y W'!A:A,'L y W'!C:C,0,0,1)</f>
        <v>6.4639799399953457</v>
      </c>
    </row>
    <row r="3359" spans="1:34" x14ac:dyDescent="0.3">
      <c r="A3359" s="1">
        <v>6290</v>
      </c>
      <c r="B3359" s="1" t="s">
        <v>4169</v>
      </c>
      <c r="C3359" s="1" t="s">
        <v>43</v>
      </c>
      <c r="D3359" s="1">
        <v>2019</v>
      </c>
      <c r="E3359" s="1">
        <v>9</v>
      </c>
      <c r="F3359" s="1">
        <v>26</v>
      </c>
      <c r="G3359" s="1">
        <v>20</v>
      </c>
      <c r="H3359" s="1">
        <v>31</v>
      </c>
      <c r="I3359" s="1">
        <v>29</v>
      </c>
      <c r="J3359" s="1">
        <v>-29.876999999999999</v>
      </c>
      <c r="K3359" s="1">
        <v>-71.305000000000007</v>
      </c>
      <c r="L3359" s="1">
        <v>5.4</v>
      </c>
      <c r="M3359" s="1">
        <v>46.2</v>
      </c>
      <c r="N3359" s="1">
        <v>-30.23387</v>
      </c>
      <c r="O3359" s="1">
        <v>-71.081590000000006</v>
      </c>
      <c r="P3359" s="1">
        <v>1032</v>
      </c>
      <c r="Q3359" s="1">
        <v>517</v>
      </c>
      <c r="R3359" s="7">
        <v>6.5</v>
      </c>
      <c r="S3359" s="1">
        <v>13</v>
      </c>
      <c r="T3359" s="1">
        <v>36</v>
      </c>
      <c r="U3359" s="1">
        <v>98</v>
      </c>
      <c r="V3359" s="1">
        <v>184</v>
      </c>
      <c r="W3359" s="1">
        <v>54</v>
      </c>
      <c r="X3359" s="1">
        <v>85</v>
      </c>
      <c r="Y3359" s="1">
        <v>45.046134037095484</v>
      </c>
      <c r="Z3359" s="1">
        <v>65.268798178670124</v>
      </c>
      <c r="AA3359" s="1">
        <v>64.537742614746094</v>
      </c>
      <c r="AB3359" s="1" t="s">
        <v>4178</v>
      </c>
      <c r="AC3359" s="3">
        <v>5</v>
      </c>
      <c r="AD3359" s="3">
        <f>_xlfn.XLOOKUP(B3359,EVENTOS!B:B,EVENTOS!M:M,"--",0,1)</f>
        <v>612</v>
      </c>
      <c r="AE3359" s="3">
        <v>1</v>
      </c>
      <c r="AF3359" s="12">
        <f>_xlfn.XLOOKUP(C3359,ESTACIONES!B:B,ESTACIONES!N:N,0,0,1)</f>
        <v>2.335647305457484</v>
      </c>
      <c r="AG3359">
        <f>_xlfn.XLOOKUP(A3359,'L y W'!A:A,'L y W'!B:B,0,0,1)</f>
        <v>0</v>
      </c>
      <c r="AH3359">
        <f>_xlfn.XLOOKUP(A3359,'L y W'!A:A,'L y W'!C:C,0,0,1)</f>
        <v>0</v>
      </c>
    </row>
    <row r="3360" spans="1:34" x14ac:dyDescent="0.3">
      <c r="A3360" s="1">
        <v>6292</v>
      </c>
      <c r="B3360" s="1" t="s">
        <v>4169</v>
      </c>
      <c r="C3360" s="1" t="s">
        <v>524</v>
      </c>
      <c r="D3360" s="1">
        <v>2019</v>
      </c>
      <c r="E3360" s="1">
        <v>9</v>
      </c>
      <c r="F3360" s="1">
        <v>26</v>
      </c>
      <c r="G3360" s="1">
        <v>20</v>
      </c>
      <c r="H3360" s="1">
        <v>31</v>
      </c>
      <c r="I3360" s="1">
        <v>29</v>
      </c>
      <c r="J3360" s="1">
        <v>-29.876999999999999</v>
      </c>
      <c r="K3360" s="1">
        <v>-71.305000000000007</v>
      </c>
      <c r="L3360" s="1">
        <v>5.4</v>
      </c>
      <c r="M3360" s="1">
        <v>46.2</v>
      </c>
      <c r="N3360" s="1">
        <v>-30.579305999999999</v>
      </c>
      <c r="O3360" s="1">
        <v>-71.494556000000003</v>
      </c>
      <c r="P3360" s="1">
        <v>203</v>
      </c>
      <c r="Q3360" s="1">
        <v>505</v>
      </c>
      <c r="R3360" s="7">
        <v>1.75</v>
      </c>
      <c r="S3360" s="1">
        <v>13</v>
      </c>
      <c r="T3360" s="1">
        <v>36</v>
      </c>
      <c r="U3360" s="1">
        <v>98</v>
      </c>
      <c r="V3360" s="1">
        <v>184</v>
      </c>
      <c r="W3360" s="1">
        <v>54</v>
      </c>
      <c r="X3360" s="1">
        <v>85</v>
      </c>
      <c r="Y3360" s="1">
        <v>79.964828152441839</v>
      </c>
      <c r="Z3360" s="1">
        <v>92.453297131306016</v>
      </c>
      <c r="AA3360" s="1">
        <v>92.359176635742188</v>
      </c>
      <c r="AB3360" s="1" t="s">
        <v>4179</v>
      </c>
      <c r="AC3360" s="3">
        <v>59</v>
      </c>
      <c r="AD3360" s="3">
        <f>_xlfn.XLOOKUP(B3360,EVENTOS!B:B,EVENTOS!M:M,"--",0,1)</f>
        <v>612</v>
      </c>
      <c r="AE3360" s="3">
        <v>1</v>
      </c>
      <c r="AF3360" s="12">
        <f>_xlfn.XLOOKUP(C3360,ESTACIONES!B:B,ESTACIONES!N:N,0,0,1)</f>
        <v>2.4467954161962564</v>
      </c>
      <c r="AG3360">
        <f>_xlfn.XLOOKUP(A3360,'L y W'!A:A,'L y W'!B:B,0,0,1)</f>
        <v>0</v>
      </c>
      <c r="AH3360">
        <f>_xlfn.XLOOKUP(A3360,'L y W'!A:A,'L y W'!C:C,0,0,1)</f>
        <v>0</v>
      </c>
    </row>
    <row r="3361" spans="1:34" x14ac:dyDescent="0.3">
      <c r="A3361" s="1">
        <v>6295</v>
      </c>
      <c r="B3361" s="1" t="s">
        <v>4169</v>
      </c>
      <c r="C3361" s="1" t="s">
        <v>3033</v>
      </c>
      <c r="D3361" s="1">
        <v>2019</v>
      </c>
      <c r="E3361" s="1">
        <v>9</v>
      </c>
      <c r="F3361" s="1">
        <v>26</v>
      </c>
      <c r="G3361" s="1">
        <v>20</v>
      </c>
      <c r="H3361" s="1">
        <v>31</v>
      </c>
      <c r="I3361" s="1">
        <v>29</v>
      </c>
      <c r="J3361" s="1">
        <v>-29.876999999999999</v>
      </c>
      <c r="K3361" s="1">
        <v>-71.305000000000007</v>
      </c>
      <c r="L3361" s="1">
        <v>5.4</v>
      </c>
      <c r="M3361" s="1">
        <v>46.2</v>
      </c>
      <c r="N3361" s="1">
        <v>-29.87914</v>
      </c>
      <c r="O3361" s="1">
        <v>-71.271379999999994</v>
      </c>
      <c r="P3361" s="1">
        <v>34</v>
      </c>
      <c r="Q3361" s="1">
        <v>281</v>
      </c>
      <c r="R3361" s="7">
        <v>1.3</v>
      </c>
      <c r="S3361" s="1">
        <v>13</v>
      </c>
      <c r="T3361" s="1">
        <v>36</v>
      </c>
      <c r="U3361" s="1">
        <v>98</v>
      </c>
      <c r="V3361" s="1">
        <v>184</v>
      </c>
      <c r="W3361" s="1">
        <v>54</v>
      </c>
      <c r="X3361" s="1">
        <v>85</v>
      </c>
      <c r="Y3361" s="1">
        <v>3.2564786015408056</v>
      </c>
      <c r="Z3361" s="1">
        <v>46.348542683479202</v>
      </c>
      <c r="AA3361" s="1">
        <v>46.314655303955078</v>
      </c>
      <c r="AB3361" s="1" t="s">
        <v>4180</v>
      </c>
      <c r="AC3361" s="3">
        <v>167</v>
      </c>
      <c r="AD3361" s="3">
        <f>_xlfn.XLOOKUP(B3361,EVENTOS!B:B,EVENTOS!M:M,"--",0,1)</f>
        <v>612</v>
      </c>
      <c r="AE3361" s="3">
        <v>1</v>
      </c>
      <c r="AF3361" s="12">
        <f>_xlfn.XLOOKUP(C3361,ESTACIONES!B:B,ESTACIONES!N:N,0,0,1)</f>
        <v>5.5979427813837539</v>
      </c>
      <c r="AG3361">
        <f>_xlfn.XLOOKUP(A3361,'L y W'!A:A,'L y W'!B:B,0,0,1)</f>
        <v>0</v>
      </c>
      <c r="AH3361">
        <f>_xlfn.XLOOKUP(A3361,'L y W'!A:A,'L y W'!C:C,0,0,1)</f>
        <v>0</v>
      </c>
    </row>
    <row r="3362" spans="1:34" x14ac:dyDescent="0.3">
      <c r="A3362" s="1">
        <v>6297</v>
      </c>
      <c r="B3362" s="1" t="s">
        <v>4169</v>
      </c>
      <c r="C3362" s="1" t="s">
        <v>132</v>
      </c>
      <c r="D3362" s="1">
        <v>2019</v>
      </c>
      <c r="E3362" s="1">
        <v>9</v>
      </c>
      <c r="F3362" s="1">
        <v>26</v>
      </c>
      <c r="G3362" s="1">
        <v>20</v>
      </c>
      <c r="H3362" s="1">
        <v>31</v>
      </c>
      <c r="I3362" s="1">
        <v>29</v>
      </c>
      <c r="J3362" s="1">
        <v>-29.876999999999999</v>
      </c>
      <c r="K3362" s="1">
        <v>-71.305000000000007</v>
      </c>
      <c r="L3362" s="1">
        <v>5.4</v>
      </c>
      <c r="M3362" s="1">
        <v>46.2</v>
      </c>
      <c r="N3362" s="1">
        <v>-30.09348</v>
      </c>
      <c r="O3362" s="1">
        <v>-71.368930000000006</v>
      </c>
      <c r="P3362" s="1">
        <v>71</v>
      </c>
      <c r="Q3362" s="1">
        <v>1106</v>
      </c>
      <c r="R3362" s="7">
        <v>11.015885416666666</v>
      </c>
      <c r="S3362" s="1">
        <v>13</v>
      </c>
      <c r="T3362" s="1">
        <v>36</v>
      </c>
      <c r="U3362" s="1">
        <v>98</v>
      </c>
      <c r="V3362" s="1">
        <v>184</v>
      </c>
      <c r="W3362" s="1">
        <v>54</v>
      </c>
      <c r="X3362" s="1">
        <v>85</v>
      </c>
      <c r="Y3362" s="1">
        <v>24.777601266724883</v>
      </c>
      <c r="Z3362" s="1">
        <v>52.487474368012862</v>
      </c>
      <c r="AA3362" s="1">
        <v>52.425128936767578</v>
      </c>
      <c r="AB3362" s="1" t="s">
        <v>4181</v>
      </c>
      <c r="AC3362" s="3">
        <v>22</v>
      </c>
      <c r="AD3362" s="3">
        <f>_xlfn.XLOOKUP(B3362,EVENTOS!B:B,EVENTOS!M:M,"--",0,1)</f>
        <v>612</v>
      </c>
      <c r="AE3362" s="3">
        <v>1</v>
      </c>
      <c r="AF3362" s="12">
        <f>_xlfn.XLOOKUP(C3362,ESTACIONES!B:B,ESTACIONES!N:N,0,0,1)</f>
        <v>2.4171959038897288</v>
      </c>
      <c r="AG3362">
        <f>_xlfn.XLOOKUP(A3362,'L y W'!A:A,'L y W'!B:B,0,0,1)</f>
        <v>0</v>
      </c>
      <c r="AH3362">
        <f>_xlfn.XLOOKUP(A3362,'L y W'!A:A,'L y W'!C:C,0,0,1)</f>
        <v>0</v>
      </c>
    </row>
    <row r="3363" spans="1:34" x14ac:dyDescent="0.3">
      <c r="A3363" s="1">
        <v>6298</v>
      </c>
      <c r="B3363" s="1" t="s">
        <v>4169</v>
      </c>
      <c r="C3363" s="1" t="s">
        <v>3124</v>
      </c>
      <c r="D3363" s="1">
        <v>2019</v>
      </c>
      <c r="E3363" s="1">
        <v>9</v>
      </c>
      <c r="F3363" s="1">
        <v>26</v>
      </c>
      <c r="G3363" s="1">
        <v>20</v>
      </c>
      <c r="H3363" s="1">
        <v>31</v>
      </c>
      <c r="I3363" s="1">
        <v>29</v>
      </c>
      <c r="J3363" s="1">
        <v>-29.876999999999999</v>
      </c>
      <c r="K3363" s="1">
        <v>-71.305000000000007</v>
      </c>
      <c r="L3363" s="1">
        <v>5.4</v>
      </c>
      <c r="M3363" s="1">
        <v>46.2</v>
      </c>
      <c r="N3363" s="1">
        <v>-31.898700000000002</v>
      </c>
      <c r="O3363" s="1">
        <v>-71.492767000000001</v>
      </c>
      <c r="P3363" s="1">
        <v>0</v>
      </c>
      <c r="Q3363" s="1">
        <v>404</v>
      </c>
      <c r="R3363" s="7">
        <v>1.35</v>
      </c>
      <c r="S3363" s="1">
        <v>13</v>
      </c>
      <c r="T3363" s="1">
        <v>36</v>
      </c>
      <c r="U3363" s="1">
        <v>98</v>
      </c>
      <c r="V3363" s="1">
        <v>184</v>
      </c>
      <c r="W3363" s="1">
        <v>54</v>
      </c>
      <c r="X3363" s="1">
        <v>85</v>
      </c>
      <c r="Y3363" s="1">
        <v>224.85874124868056</v>
      </c>
      <c r="Z3363" s="1">
        <v>229.55586142797807</v>
      </c>
      <c r="AA3363" s="1">
        <v>229.5312194824219</v>
      </c>
      <c r="AB3363" s="1" t="s">
        <v>4182</v>
      </c>
      <c r="AC3363" s="3">
        <v>168</v>
      </c>
      <c r="AD3363" s="3">
        <f>_xlfn.XLOOKUP(B3363,EVENTOS!B:B,EVENTOS!M:M,"--",0,1)</f>
        <v>612</v>
      </c>
      <c r="AE3363" s="3">
        <v>1</v>
      </c>
      <c r="AF3363" s="12">
        <f>_xlfn.XLOOKUP(C3363,ESTACIONES!B:B,ESTACIONES!N:N,0,0,1)</f>
        <v>2.4044748160923235</v>
      </c>
      <c r="AG3363">
        <f>_xlfn.XLOOKUP(A3363,'L y W'!A:A,'L y W'!B:B,0,0,1)</f>
        <v>0</v>
      </c>
      <c r="AH3363">
        <f>_xlfn.XLOOKUP(A3363,'L y W'!A:A,'L y W'!C:C,0,0,1)</f>
        <v>0</v>
      </c>
    </row>
    <row r="3364" spans="1:34" x14ac:dyDescent="0.3">
      <c r="A3364" s="1">
        <v>6299</v>
      </c>
      <c r="B3364" s="1" t="s">
        <v>4169</v>
      </c>
      <c r="C3364" s="1" t="s">
        <v>99</v>
      </c>
      <c r="D3364" s="1">
        <v>2019</v>
      </c>
      <c r="E3364" s="1">
        <v>9</v>
      </c>
      <c r="F3364" s="1">
        <v>26</v>
      </c>
      <c r="G3364" s="1">
        <v>20</v>
      </c>
      <c r="H3364" s="1">
        <v>31</v>
      </c>
      <c r="I3364" s="1">
        <v>29</v>
      </c>
      <c r="J3364" s="1">
        <v>-29.876999999999999</v>
      </c>
      <c r="K3364" s="1">
        <v>-71.305000000000007</v>
      </c>
      <c r="L3364" s="1">
        <v>5.4</v>
      </c>
      <c r="M3364" s="1">
        <v>46.2</v>
      </c>
      <c r="N3364" s="1">
        <v>-29.965509999999998</v>
      </c>
      <c r="O3364" s="1">
        <v>-71.351110000000006</v>
      </c>
      <c r="P3364" s="1">
        <v>36</v>
      </c>
      <c r="Q3364" s="1">
        <v>1228</v>
      </c>
      <c r="R3364" s="7">
        <v>6.4838235294117661</v>
      </c>
      <c r="S3364" s="1">
        <v>13</v>
      </c>
      <c r="T3364" s="1">
        <v>36</v>
      </c>
      <c r="U3364" s="1">
        <v>98</v>
      </c>
      <c r="V3364" s="1">
        <v>184</v>
      </c>
      <c r="W3364" s="1">
        <v>54</v>
      </c>
      <c r="X3364" s="1">
        <v>85</v>
      </c>
      <c r="Y3364" s="1">
        <v>10.774454466276319</v>
      </c>
      <c r="Z3364" s="1">
        <v>47.474799262828505</v>
      </c>
      <c r="AA3364" s="1">
        <v>47.439861297607422</v>
      </c>
      <c r="AB3364" s="1" t="s">
        <v>4183</v>
      </c>
      <c r="AC3364" s="3">
        <v>18</v>
      </c>
      <c r="AD3364" s="3">
        <f>_xlfn.XLOOKUP(B3364,EVENTOS!B:B,EVENTOS!M:M,"--",0,1)</f>
        <v>612</v>
      </c>
      <c r="AE3364" s="3">
        <v>1</v>
      </c>
      <c r="AF3364" s="12">
        <f>_xlfn.XLOOKUP(C3364,ESTACIONES!B:B,ESTACIONES!N:N,0,0,1)</f>
        <v>1.6562573616396086</v>
      </c>
      <c r="AG3364">
        <f>_xlfn.XLOOKUP(A3364,'L y W'!A:A,'L y W'!B:B,0,0,1)</f>
        <v>0</v>
      </c>
      <c r="AH3364">
        <f>_xlfn.XLOOKUP(A3364,'L y W'!A:A,'L y W'!C:C,0,0,1)</f>
        <v>0</v>
      </c>
    </row>
    <row r="3365" spans="1:34" x14ac:dyDescent="0.3">
      <c r="A3365" s="1">
        <v>630</v>
      </c>
      <c r="B3365" s="1" t="s">
        <v>4176</v>
      </c>
      <c r="C3365" s="1" t="s">
        <v>2391</v>
      </c>
      <c r="D3365" s="1">
        <v>2014</v>
      </c>
      <c r="E3365" s="1">
        <v>8</v>
      </c>
      <c r="F3365" s="1">
        <v>23</v>
      </c>
      <c r="G3365" s="1">
        <v>4</v>
      </c>
      <c r="H3365" s="1">
        <v>45</v>
      </c>
      <c r="I3365" s="1">
        <v>33</v>
      </c>
      <c r="J3365" s="1">
        <v>-20.189</v>
      </c>
      <c r="K3365" s="1">
        <v>-69.075999999999993</v>
      </c>
      <c r="L3365" s="1">
        <v>5.7</v>
      </c>
      <c r="M3365" s="1">
        <v>100.3</v>
      </c>
      <c r="N3365" s="1">
        <v>-18.486319999999999</v>
      </c>
      <c r="O3365" s="1">
        <v>-70.300539999999998</v>
      </c>
      <c r="P3365" s="1">
        <v>44</v>
      </c>
      <c r="Q3365" s="1">
        <v>446</v>
      </c>
      <c r="R3365" s="7">
        <v>1.2</v>
      </c>
      <c r="S3365" s="1">
        <v>304</v>
      </c>
      <c r="T3365" s="1">
        <v>6</v>
      </c>
      <c r="U3365" s="1">
        <v>45</v>
      </c>
      <c r="V3365" s="1">
        <v>168</v>
      </c>
      <c r="W3365" s="1">
        <v>86</v>
      </c>
      <c r="X3365" s="1">
        <v>94</v>
      </c>
      <c r="Y3365" s="1">
        <v>228.20940689801401</v>
      </c>
      <c r="Z3365" s="1">
        <v>249.29591198562267</v>
      </c>
      <c r="AA3365" s="1">
        <v>245.2747802734375</v>
      </c>
      <c r="AB3365" s="1" t="s">
        <v>4184</v>
      </c>
      <c r="AC3365" s="3">
        <v>142</v>
      </c>
      <c r="AD3365" s="3">
        <f>_xlfn.XLOOKUP(B3365,EVENTOS!B:B,EVENTOS!M:M,"--",0,1)</f>
        <v>613</v>
      </c>
      <c r="AE3365" s="3">
        <v>2</v>
      </c>
      <c r="AF3365" s="12">
        <f>_xlfn.XLOOKUP(C3365,ESTACIONES!B:B,ESTACIONES!N:N,0,0,1)</f>
        <v>2.4950659697317303</v>
      </c>
      <c r="AG3365">
        <f>_xlfn.XLOOKUP(A3365,'L y W'!A:A,'L y W'!B:B,0,0,1)</f>
        <v>6.4091435664477645</v>
      </c>
      <c r="AH3365">
        <f>_xlfn.XLOOKUP(A3365,'L y W'!A:A,'L y W'!C:C,0,0,1)</f>
        <v>6.4639799399953457</v>
      </c>
    </row>
    <row r="3366" spans="1:34" x14ac:dyDescent="0.3">
      <c r="A3366" s="1">
        <v>6300</v>
      </c>
      <c r="B3366" s="1" t="s">
        <v>4169</v>
      </c>
      <c r="C3366" s="1" t="s">
        <v>53</v>
      </c>
      <c r="D3366" s="1">
        <v>2019</v>
      </c>
      <c r="E3366" s="1">
        <v>9</v>
      </c>
      <c r="F3366" s="1">
        <v>26</v>
      </c>
      <c r="G3366" s="1">
        <v>20</v>
      </c>
      <c r="H3366" s="1">
        <v>31</v>
      </c>
      <c r="I3366" s="1">
        <v>29</v>
      </c>
      <c r="J3366" s="1">
        <v>-29.876999999999999</v>
      </c>
      <c r="K3366" s="1">
        <v>-71.305000000000007</v>
      </c>
      <c r="L3366" s="1">
        <v>5.4</v>
      </c>
      <c r="M3366" s="1">
        <v>46.2</v>
      </c>
      <c r="N3366" s="1">
        <v>-30.258980000000001</v>
      </c>
      <c r="O3366" s="1">
        <v>-71.490459999999999</v>
      </c>
      <c r="P3366" s="1">
        <v>10</v>
      </c>
      <c r="Q3366" s="1">
        <v>364</v>
      </c>
      <c r="R3366" s="7">
        <v>1.87</v>
      </c>
      <c r="S3366" s="1">
        <v>13</v>
      </c>
      <c r="T3366" s="1">
        <v>36</v>
      </c>
      <c r="U3366" s="1">
        <v>98</v>
      </c>
      <c r="V3366" s="1">
        <v>184</v>
      </c>
      <c r="W3366" s="1">
        <v>54</v>
      </c>
      <c r="X3366" s="1">
        <v>85</v>
      </c>
      <c r="Y3366" s="1">
        <v>45.964881622519592</v>
      </c>
      <c r="Z3366" s="1">
        <v>65.177714309204191</v>
      </c>
      <c r="AA3366" s="1">
        <v>65.178718566894531</v>
      </c>
      <c r="AB3366" s="1" t="s">
        <v>4185</v>
      </c>
      <c r="AC3366" s="3">
        <v>9</v>
      </c>
      <c r="AD3366" s="3">
        <f>_xlfn.XLOOKUP(B3366,EVENTOS!B:B,EVENTOS!M:M,"--",0,1)</f>
        <v>612</v>
      </c>
      <c r="AE3366" s="3">
        <v>1</v>
      </c>
      <c r="AF3366" s="12">
        <f>_xlfn.XLOOKUP(C3366,ESTACIONES!B:B,ESTACIONES!N:N,0,0,1)</f>
        <v>4.3052866245068095</v>
      </c>
      <c r="AG3366">
        <f>_xlfn.XLOOKUP(A3366,'L y W'!A:A,'L y W'!B:B,0,0,1)</f>
        <v>0</v>
      </c>
      <c r="AH3366">
        <f>_xlfn.XLOOKUP(A3366,'L y W'!A:A,'L y W'!C:C,0,0,1)</f>
        <v>0</v>
      </c>
    </row>
    <row r="3367" spans="1:34" x14ac:dyDescent="0.3">
      <c r="A3367" s="1">
        <v>6303</v>
      </c>
      <c r="B3367" s="1" t="s">
        <v>4169</v>
      </c>
      <c r="C3367" s="1" t="s">
        <v>2800</v>
      </c>
      <c r="D3367" s="1">
        <v>2019</v>
      </c>
      <c r="E3367" s="1">
        <v>9</v>
      </c>
      <c r="F3367" s="1">
        <v>26</v>
      </c>
      <c r="G3367" s="1">
        <v>20</v>
      </c>
      <c r="H3367" s="1">
        <v>31</v>
      </c>
      <c r="I3367" s="1">
        <v>29</v>
      </c>
      <c r="J3367" s="1">
        <v>-29.876999999999999</v>
      </c>
      <c r="K3367" s="1">
        <v>-71.305000000000007</v>
      </c>
      <c r="L3367" s="1">
        <v>5.4</v>
      </c>
      <c r="M3367" s="1">
        <v>46.2</v>
      </c>
      <c r="N3367" s="1">
        <v>-30.601056</v>
      </c>
      <c r="O3367" s="1">
        <v>-71.201131000000004</v>
      </c>
      <c r="P3367" s="1">
        <v>197</v>
      </c>
      <c r="Q3367" s="1">
        <v>799</v>
      </c>
      <c r="R3367" s="7">
        <v>1.1000000000000001</v>
      </c>
      <c r="S3367" s="1">
        <v>13</v>
      </c>
      <c r="T3367" s="1">
        <v>36</v>
      </c>
      <c r="U3367" s="1">
        <v>98</v>
      </c>
      <c r="V3367" s="1">
        <v>184</v>
      </c>
      <c r="W3367" s="1">
        <v>54</v>
      </c>
      <c r="X3367" s="1">
        <v>85</v>
      </c>
      <c r="Y3367" s="1">
        <v>80.886548067763741</v>
      </c>
      <c r="Z3367" s="1">
        <v>93.248674346173175</v>
      </c>
      <c r="AA3367" s="1">
        <v>93.149055480957031</v>
      </c>
      <c r="AB3367" s="1" t="s">
        <v>4186</v>
      </c>
      <c r="AC3367" s="3">
        <v>158</v>
      </c>
      <c r="AD3367" s="3">
        <f>_xlfn.XLOOKUP(B3367,EVENTOS!B:B,EVENTOS!M:M,"--",0,1)</f>
        <v>612</v>
      </c>
      <c r="AE3367" s="3">
        <v>1</v>
      </c>
      <c r="AF3367" s="12">
        <f>_xlfn.XLOOKUP(C3367,ESTACIONES!B:B,ESTACIONES!N:N,0,0,1)</f>
        <v>2.4133977856306723</v>
      </c>
      <c r="AG3367">
        <f>_xlfn.XLOOKUP(A3367,'L y W'!A:A,'L y W'!B:B,0,0,1)</f>
        <v>0</v>
      </c>
      <c r="AH3367">
        <f>_xlfn.XLOOKUP(A3367,'L y W'!A:A,'L y W'!C:C,0,0,1)</f>
        <v>0</v>
      </c>
    </row>
    <row r="3368" spans="1:34" x14ac:dyDescent="0.3">
      <c r="A3368" s="1">
        <v>6304</v>
      </c>
      <c r="B3368" s="1" t="s">
        <v>4169</v>
      </c>
      <c r="C3368" s="1" t="s">
        <v>55</v>
      </c>
      <c r="D3368" s="1">
        <v>2019</v>
      </c>
      <c r="E3368" s="1">
        <v>9</v>
      </c>
      <c r="F3368" s="1">
        <v>26</v>
      </c>
      <c r="G3368" s="1">
        <v>20</v>
      </c>
      <c r="H3368" s="1">
        <v>31</v>
      </c>
      <c r="I3368" s="1">
        <v>29</v>
      </c>
      <c r="J3368" s="1">
        <v>-29.876999999999999</v>
      </c>
      <c r="K3368" s="1">
        <v>-71.305000000000007</v>
      </c>
      <c r="L3368" s="1">
        <v>5.4</v>
      </c>
      <c r="M3368" s="1">
        <v>46.2</v>
      </c>
      <c r="N3368" s="1">
        <v>-30.854861</v>
      </c>
      <c r="O3368" s="1">
        <v>-70.707333000000006</v>
      </c>
      <c r="P3368" s="1">
        <v>903</v>
      </c>
      <c r="Q3368" s="1">
        <v>578</v>
      </c>
      <c r="R3368" s="7">
        <v>6.51</v>
      </c>
      <c r="S3368" s="1">
        <v>13</v>
      </c>
      <c r="T3368" s="1">
        <v>36</v>
      </c>
      <c r="U3368" s="1">
        <v>98</v>
      </c>
      <c r="V3368" s="1">
        <v>184</v>
      </c>
      <c r="W3368" s="1">
        <v>54</v>
      </c>
      <c r="X3368" s="1">
        <v>85</v>
      </c>
      <c r="Y3368" s="1">
        <v>122.68775501728277</v>
      </c>
      <c r="Z3368" s="1">
        <v>131.41909237314337</v>
      </c>
      <c r="AA3368" s="1">
        <v>131.2149963378906</v>
      </c>
      <c r="AB3368" s="1" t="s">
        <v>4187</v>
      </c>
      <c r="AC3368" s="3">
        <v>10</v>
      </c>
      <c r="AD3368" s="3">
        <f>_xlfn.XLOOKUP(B3368,EVENTOS!B:B,EVENTOS!M:M,"--",0,1)</f>
        <v>612</v>
      </c>
      <c r="AE3368" s="3">
        <v>1</v>
      </c>
      <c r="AF3368" s="12">
        <f>_xlfn.XLOOKUP(C3368,ESTACIONES!B:B,ESTACIONES!N:N,0,0,1)</f>
        <v>2.2846908786089335</v>
      </c>
      <c r="AG3368">
        <f>_xlfn.XLOOKUP(A3368,'L y W'!A:A,'L y W'!B:B,0,0,1)</f>
        <v>0</v>
      </c>
      <c r="AH3368">
        <f>_xlfn.XLOOKUP(A3368,'L y W'!A:A,'L y W'!C:C,0,0,1)</f>
        <v>0</v>
      </c>
    </row>
    <row r="3369" spans="1:34" x14ac:dyDescent="0.3">
      <c r="A3369" s="1">
        <v>6305</v>
      </c>
      <c r="B3369" s="1" t="s">
        <v>4169</v>
      </c>
      <c r="C3369" s="1" t="s">
        <v>29</v>
      </c>
      <c r="D3369" s="1">
        <v>2019</v>
      </c>
      <c r="E3369" s="1">
        <v>9</v>
      </c>
      <c r="F3369" s="1">
        <v>26</v>
      </c>
      <c r="G3369" s="1">
        <v>20</v>
      </c>
      <c r="H3369" s="1">
        <v>31</v>
      </c>
      <c r="I3369" s="1">
        <v>29</v>
      </c>
      <c r="J3369" s="1">
        <v>-29.876999999999999</v>
      </c>
      <c r="K3369" s="1">
        <v>-71.305000000000007</v>
      </c>
      <c r="L3369" s="1">
        <v>5.4</v>
      </c>
      <c r="M3369" s="1">
        <v>46.2</v>
      </c>
      <c r="N3369" s="1">
        <v>-30.172699999999999</v>
      </c>
      <c r="O3369" s="1">
        <v>-70.799300000000002</v>
      </c>
      <c r="P3369" s="1">
        <v>0</v>
      </c>
      <c r="Q3369" s="1">
        <v>405</v>
      </c>
      <c r="R3369" s="7">
        <v>1.64</v>
      </c>
      <c r="S3369" s="1">
        <v>13</v>
      </c>
      <c r="T3369" s="1">
        <v>36</v>
      </c>
      <c r="U3369" s="1">
        <v>98</v>
      </c>
      <c r="V3369" s="1">
        <v>184</v>
      </c>
      <c r="W3369" s="1">
        <v>54</v>
      </c>
      <c r="X3369" s="1">
        <v>85</v>
      </c>
      <c r="Y3369" s="1">
        <v>58.771099261265086</v>
      </c>
      <c r="Z3369" s="1">
        <v>74.75615097353176</v>
      </c>
      <c r="AA3369" s="1">
        <v>74.80364990234375</v>
      </c>
      <c r="AB3369" s="1" t="s">
        <v>4188</v>
      </c>
      <c r="AC3369" s="3">
        <v>1</v>
      </c>
      <c r="AD3369" s="3">
        <f>_xlfn.XLOOKUP(B3369,EVENTOS!B:B,EVENTOS!M:M,"--",0,1)</f>
        <v>612</v>
      </c>
      <c r="AE3369" s="3">
        <v>1</v>
      </c>
      <c r="AF3369" s="12">
        <f>_xlfn.XLOOKUP(C3369,ESTACIONES!B:B,ESTACIONES!N:N,0,0,1)</f>
        <v>5.4872095279552653</v>
      </c>
      <c r="AG3369">
        <f>_xlfn.XLOOKUP(A3369,'L y W'!A:A,'L y W'!B:B,0,0,1)</f>
        <v>0</v>
      </c>
      <c r="AH3369">
        <f>_xlfn.XLOOKUP(A3369,'L y W'!A:A,'L y W'!C:C,0,0,1)</f>
        <v>0</v>
      </c>
    </row>
    <row r="3370" spans="1:34" x14ac:dyDescent="0.3">
      <c r="A3370" s="1">
        <v>6306</v>
      </c>
      <c r="B3370" s="1" t="s">
        <v>4169</v>
      </c>
      <c r="C3370" s="1" t="s">
        <v>2739</v>
      </c>
      <c r="D3370" s="1">
        <v>2019</v>
      </c>
      <c r="E3370" s="1">
        <v>9</v>
      </c>
      <c r="F3370" s="1">
        <v>26</v>
      </c>
      <c r="G3370" s="1">
        <v>20</v>
      </c>
      <c r="H3370" s="1">
        <v>31</v>
      </c>
      <c r="I3370" s="1">
        <v>29</v>
      </c>
      <c r="J3370" s="1">
        <v>-29.876999999999999</v>
      </c>
      <c r="K3370" s="1">
        <v>-71.305000000000007</v>
      </c>
      <c r="L3370" s="1">
        <v>5.4</v>
      </c>
      <c r="M3370" s="1">
        <v>46.2</v>
      </c>
      <c r="N3370" s="1">
        <v>-32.250830999999998</v>
      </c>
      <c r="O3370" s="1">
        <v>-70.930949999999996</v>
      </c>
      <c r="P3370" s="1">
        <v>0</v>
      </c>
      <c r="Q3370" s="1">
        <v>374</v>
      </c>
      <c r="R3370" s="7">
        <v>2.88</v>
      </c>
      <c r="S3370" s="1">
        <v>13</v>
      </c>
      <c r="T3370" s="1">
        <v>36</v>
      </c>
      <c r="U3370" s="1">
        <v>98</v>
      </c>
      <c r="V3370" s="1">
        <v>184</v>
      </c>
      <c r="W3370" s="1">
        <v>54</v>
      </c>
      <c r="X3370" s="1">
        <v>85</v>
      </c>
      <c r="Y3370" s="1">
        <v>265.59759266961532</v>
      </c>
      <c r="Z3370" s="1">
        <v>269.58583277296844</v>
      </c>
      <c r="AA3370" s="1">
        <v>269.5914306640625</v>
      </c>
      <c r="AB3370" s="1" t="s">
        <v>4189</v>
      </c>
      <c r="AC3370" s="3">
        <v>155</v>
      </c>
      <c r="AD3370" s="3">
        <f>_xlfn.XLOOKUP(B3370,EVENTOS!B:B,EVENTOS!M:M,"--",0,1)</f>
        <v>612</v>
      </c>
      <c r="AE3370" s="3">
        <v>1</v>
      </c>
      <c r="AF3370" s="12">
        <f>_xlfn.XLOOKUP(C3370,ESTACIONES!B:B,ESTACIONES!N:N,0,0,1)</f>
        <v>2.5621754116587949</v>
      </c>
      <c r="AG3370">
        <f>_xlfn.XLOOKUP(A3370,'L y W'!A:A,'L y W'!B:B,0,0,1)</f>
        <v>0</v>
      </c>
      <c r="AH3370">
        <f>_xlfn.XLOOKUP(A3370,'L y W'!A:A,'L y W'!C:C,0,0,1)</f>
        <v>0</v>
      </c>
    </row>
    <row r="3371" spans="1:34" x14ac:dyDescent="0.3">
      <c r="A3371" s="1">
        <v>6308</v>
      </c>
      <c r="B3371" s="1" t="s">
        <v>4169</v>
      </c>
      <c r="C3371" s="1" t="s">
        <v>64</v>
      </c>
      <c r="D3371" s="1">
        <v>2019</v>
      </c>
      <c r="E3371" s="1">
        <v>9</v>
      </c>
      <c r="F3371" s="1">
        <v>26</v>
      </c>
      <c r="G3371" s="1">
        <v>20</v>
      </c>
      <c r="H3371" s="1">
        <v>31</v>
      </c>
      <c r="I3371" s="1">
        <v>29</v>
      </c>
      <c r="J3371" s="1">
        <v>-29.876999999999999</v>
      </c>
      <c r="K3371" s="1">
        <v>-71.305000000000007</v>
      </c>
      <c r="L3371" s="1">
        <v>5.4</v>
      </c>
      <c r="M3371" s="1">
        <v>46.2</v>
      </c>
      <c r="N3371" s="1">
        <v>-32.914889000000002</v>
      </c>
      <c r="O3371" s="1">
        <v>-71.232591999999997</v>
      </c>
      <c r="P3371" s="1">
        <v>116</v>
      </c>
      <c r="Q3371" s="1">
        <v>549</v>
      </c>
      <c r="R3371" s="7">
        <v>5.72</v>
      </c>
      <c r="S3371" s="1">
        <v>13</v>
      </c>
      <c r="T3371" s="1">
        <v>36</v>
      </c>
      <c r="U3371" s="1">
        <v>98</v>
      </c>
      <c r="V3371" s="1">
        <v>184</v>
      </c>
      <c r="W3371" s="1">
        <v>54</v>
      </c>
      <c r="X3371" s="1">
        <v>85</v>
      </c>
      <c r="Y3371" s="1">
        <v>336.90059918625258</v>
      </c>
      <c r="Z3371" s="1">
        <v>340.06938349115762</v>
      </c>
      <c r="AA3371" s="1">
        <v>339.96926879882813</v>
      </c>
      <c r="AB3371" s="1" t="s">
        <v>4190</v>
      </c>
      <c r="AC3371" s="3">
        <v>12</v>
      </c>
      <c r="AD3371" s="3">
        <f>_xlfn.XLOOKUP(B3371,EVENTOS!B:B,EVENTOS!M:M,"--",0,1)</f>
        <v>612</v>
      </c>
      <c r="AE3371" s="3">
        <v>1</v>
      </c>
      <c r="AF3371" s="12">
        <f>_xlfn.XLOOKUP(C3371,ESTACIONES!B:B,ESTACIONES!N:N,0,0,1)</f>
        <v>6.9467601924872069</v>
      </c>
      <c r="AG3371">
        <f>_xlfn.XLOOKUP(A3371,'L y W'!A:A,'L y W'!B:B,0,0,1)</f>
        <v>0</v>
      </c>
      <c r="AH3371">
        <f>_xlfn.XLOOKUP(A3371,'L y W'!A:A,'L y W'!C:C,0,0,1)</f>
        <v>0</v>
      </c>
    </row>
    <row r="3372" spans="1:34" x14ac:dyDescent="0.3">
      <c r="A3372" s="1">
        <v>6315</v>
      </c>
      <c r="B3372" s="1" t="s">
        <v>4191</v>
      </c>
      <c r="C3372" s="1" t="s">
        <v>1671</v>
      </c>
      <c r="D3372" s="1">
        <v>2019</v>
      </c>
      <c r="E3372" s="1">
        <v>9</v>
      </c>
      <c r="F3372" s="1">
        <v>29</v>
      </c>
      <c r="G3372" s="1">
        <v>15</v>
      </c>
      <c r="H3372" s="1">
        <v>57</v>
      </c>
      <c r="I3372" s="1">
        <v>53</v>
      </c>
      <c r="J3372" s="1">
        <v>-35.466999999999999</v>
      </c>
      <c r="K3372" s="1">
        <v>-73.180999999999997</v>
      </c>
      <c r="L3372" s="1">
        <v>6.6</v>
      </c>
      <c r="M3372" s="1">
        <v>31.4</v>
      </c>
      <c r="N3372" s="1">
        <v>-36.844200000000001</v>
      </c>
      <c r="O3372" s="1">
        <v>-73.108999999999995</v>
      </c>
      <c r="P3372" s="1">
        <v>0</v>
      </c>
      <c r="Q3372" s="1">
        <v>236</v>
      </c>
      <c r="R3372" s="7">
        <v>1.92</v>
      </c>
      <c r="S3372" s="1">
        <v>16</v>
      </c>
      <c r="T3372" s="1">
        <v>12</v>
      </c>
      <c r="U3372" s="1">
        <v>106</v>
      </c>
      <c r="V3372" s="1">
        <v>180</v>
      </c>
      <c r="W3372" s="1">
        <v>78</v>
      </c>
      <c r="X3372" s="1">
        <v>87</v>
      </c>
      <c r="Y3372" s="1">
        <v>152.95400202244443</v>
      </c>
      <c r="Z3372" s="1">
        <v>156.14380146096715</v>
      </c>
      <c r="AA3372" s="1">
        <v>143.5307312011719</v>
      </c>
      <c r="AB3372" s="1" t="s">
        <v>4192</v>
      </c>
      <c r="AC3372" s="3">
        <v>109</v>
      </c>
      <c r="AD3372" s="3">
        <f>_xlfn.XLOOKUP(B3372,EVENTOS!B:B,EVENTOS!M:M,"--",0,1)</f>
        <v>614</v>
      </c>
      <c r="AE3372" s="3">
        <v>1</v>
      </c>
      <c r="AF3372" s="12">
        <f>_xlfn.XLOOKUP(C3372,ESTACIONES!B:B,ESTACIONES!N:N,0,0,1)</f>
        <v>4.3504783575277859</v>
      </c>
      <c r="AG3372">
        <f>_xlfn.XLOOKUP(A3372,'L y W'!A:A,'L y W'!B:B,0,0,1)</f>
        <v>22.877048874073708</v>
      </c>
      <c r="AH3372">
        <f>_xlfn.XLOOKUP(A3372,'L y W'!A:A,'L y W'!C:C,0,0,1)</f>
        <v>15.922087270511703</v>
      </c>
    </row>
    <row r="3373" spans="1:34" x14ac:dyDescent="0.3">
      <c r="A3373" s="1">
        <v>6316</v>
      </c>
      <c r="B3373" s="1" t="s">
        <v>4191</v>
      </c>
      <c r="C3373" s="1" t="s">
        <v>1643</v>
      </c>
      <c r="D3373" s="1">
        <v>2019</v>
      </c>
      <c r="E3373" s="1">
        <v>9</v>
      </c>
      <c r="F3373" s="1">
        <v>29</v>
      </c>
      <c r="G3373" s="1">
        <v>15</v>
      </c>
      <c r="H3373" s="1">
        <v>57</v>
      </c>
      <c r="I3373" s="1">
        <v>53</v>
      </c>
      <c r="J3373" s="1">
        <v>-35.466999999999999</v>
      </c>
      <c r="K3373" s="1">
        <v>-73.180999999999997</v>
      </c>
      <c r="L3373" s="1">
        <v>6.6</v>
      </c>
      <c r="M3373" s="1">
        <v>31.4</v>
      </c>
      <c r="N3373" s="1">
        <v>-35.009900000000002</v>
      </c>
      <c r="O3373" s="1">
        <v>-71.930300000000003</v>
      </c>
      <c r="P3373" s="1">
        <v>0</v>
      </c>
      <c r="Q3373" s="1">
        <v>536</v>
      </c>
      <c r="R3373" s="7">
        <v>3.01</v>
      </c>
      <c r="S3373" s="1">
        <v>16</v>
      </c>
      <c r="T3373" s="1">
        <v>12</v>
      </c>
      <c r="U3373" s="1">
        <v>106</v>
      </c>
      <c r="V3373" s="1">
        <v>180</v>
      </c>
      <c r="W3373" s="1">
        <v>78</v>
      </c>
      <c r="X3373" s="1">
        <v>87</v>
      </c>
      <c r="Y3373" s="1">
        <v>124.62519445183466</v>
      </c>
      <c r="Z3373" s="1">
        <v>128.5200338163572</v>
      </c>
      <c r="AA3373" s="1">
        <v>115.89284515380859</v>
      </c>
      <c r="AB3373" s="1" t="s">
        <v>4193</v>
      </c>
      <c r="AC3373" s="3">
        <v>106</v>
      </c>
      <c r="AD3373" s="3">
        <f>_xlfn.XLOOKUP(B3373,EVENTOS!B:B,EVENTOS!M:M,"--",0,1)</f>
        <v>614</v>
      </c>
      <c r="AE3373" s="3">
        <v>1</v>
      </c>
      <c r="AF3373" s="12">
        <f>_xlfn.XLOOKUP(C3373,ESTACIONES!B:B,ESTACIONES!N:N,0,0,1)</f>
        <v>2.4350214613533914</v>
      </c>
      <c r="AG3373">
        <f>_xlfn.XLOOKUP(A3373,'L y W'!A:A,'L y W'!B:B,0,0,1)</f>
        <v>22.877048874073708</v>
      </c>
      <c r="AH3373">
        <f>_xlfn.XLOOKUP(A3373,'L y W'!A:A,'L y W'!C:C,0,0,1)</f>
        <v>15.922087270511703</v>
      </c>
    </row>
    <row r="3374" spans="1:34" x14ac:dyDescent="0.3">
      <c r="A3374" s="1">
        <v>6320</v>
      </c>
      <c r="B3374" s="1" t="s">
        <v>4191</v>
      </c>
      <c r="C3374" s="1" t="s">
        <v>2943</v>
      </c>
      <c r="D3374" s="1">
        <v>2019</v>
      </c>
      <c r="E3374" s="1">
        <v>9</v>
      </c>
      <c r="F3374" s="1">
        <v>29</v>
      </c>
      <c r="G3374" s="1">
        <v>15</v>
      </c>
      <c r="H3374" s="1">
        <v>57</v>
      </c>
      <c r="I3374" s="1">
        <v>53</v>
      </c>
      <c r="J3374" s="1">
        <v>-35.466999999999999</v>
      </c>
      <c r="K3374" s="1">
        <v>-73.180999999999997</v>
      </c>
      <c r="L3374" s="1">
        <v>6.6</v>
      </c>
      <c r="M3374" s="1">
        <v>31.4</v>
      </c>
      <c r="N3374" s="1">
        <v>-33.607022000000001</v>
      </c>
      <c r="O3374" s="1">
        <v>-70.574518999999995</v>
      </c>
      <c r="P3374" s="1">
        <v>687</v>
      </c>
      <c r="Q3374" s="1">
        <v>593</v>
      </c>
      <c r="R3374" s="7">
        <v>4.2</v>
      </c>
      <c r="S3374" s="1">
        <v>16</v>
      </c>
      <c r="T3374" s="1">
        <v>12</v>
      </c>
      <c r="U3374" s="1">
        <v>106</v>
      </c>
      <c r="V3374" s="1">
        <v>180</v>
      </c>
      <c r="W3374" s="1">
        <v>78</v>
      </c>
      <c r="X3374" s="1">
        <v>87</v>
      </c>
      <c r="Y3374" s="1">
        <v>315.92563054501198</v>
      </c>
      <c r="Z3374" s="1">
        <v>317.55090868121192</v>
      </c>
      <c r="AA3374" s="1">
        <v>301.92233276367188</v>
      </c>
      <c r="AB3374" s="1" t="s">
        <v>4194</v>
      </c>
      <c r="AC3374" s="3">
        <v>166</v>
      </c>
      <c r="AD3374" s="3">
        <f>_xlfn.XLOOKUP(B3374,EVENTOS!B:B,EVENTOS!M:M,"--",0,1)</f>
        <v>614</v>
      </c>
      <c r="AE3374" s="3">
        <v>1</v>
      </c>
      <c r="AF3374" s="12">
        <f>_xlfn.XLOOKUP(C3374,ESTACIONES!B:B,ESTACIONES!N:N,0,0,1)</f>
        <v>2.5000944308129607</v>
      </c>
      <c r="AG3374">
        <f>_xlfn.XLOOKUP(A3374,'L y W'!A:A,'L y W'!B:B,0,0,1)</f>
        <v>22.877048874073708</v>
      </c>
      <c r="AH3374">
        <f>_xlfn.XLOOKUP(A3374,'L y W'!A:A,'L y W'!C:C,0,0,1)</f>
        <v>15.922087270511703</v>
      </c>
    </row>
    <row r="3375" spans="1:34" x14ac:dyDescent="0.3">
      <c r="A3375" s="1">
        <v>6323</v>
      </c>
      <c r="B3375" s="1" t="s">
        <v>4191</v>
      </c>
      <c r="C3375" s="1" t="s">
        <v>152</v>
      </c>
      <c r="D3375" s="1">
        <v>2019</v>
      </c>
      <c r="E3375" s="1">
        <v>9</v>
      </c>
      <c r="F3375" s="1">
        <v>29</v>
      </c>
      <c r="G3375" s="1">
        <v>15</v>
      </c>
      <c r="H3375" s="1">
        <v>57</v>
      </c>
      <c r="I3375" s="1">
        <v>53</v>
      </c>
      <c r="J3375" s="1">
        <v>-35.466999999999999</v>
      </c>
      <c r="K3375" s="1">
        <v>-73.180999999999997</v>
      </c>
      <c r="L3375" s="1">
        <v>6.6</v>
      </c>
      <c r="M3375" s="1">
        <v>31.4</v>
      </c>
      <c r="N3375" s="1">
        <v>-33.4</v>
      </c>
      <c r="O3375" s="1">
        <v>-70.658638999999994</v>
      </c>
      <c r="P3375" s="1">
        <v>0</v>
      </c>
      <c r="Q3375" s="1">
        <v>353</v>
      </c>
      <c r="R3375" s="7">
        <v>0.51</v>
      </c>
      <c r="S3375" s="1">
        <v>16</v>
      </c>
      <c r="T3375" s="1">
        <v>12</v>
      </c>
      <c r="U3375" s="1">
        <v>106</v>
      </c>
      <c r="V3375" s="1">
        <v>180</v>
      </c>
      <c r="W3375" s="1">
        <v>78</v>
      </c>
      <c r="X3375" s="1">
        <v>87</v>
      </c>
      <c r="Y3375" s="1">
        <v>326.04748987230005</v>
      </c>
      <c r="Z3375" s="1">
        <v>327.55598857604116</v>
      </c>
      <c r="AA3375" s="1">
        <v>312.03421020507813</v>
      </c>
      <c r="AB3375" s="1" t="s">
        <v>4195</v>
      </c>
      <c r="AC3375" s="3">
        <v>28</v>
      </c>
      <c r="AD3375" s="3">
        <f>_xlfn.XLOOKUP(B3375,EVENTOS!B:B,EVENTOS!M:M,"--",0,1)</f>
        <v>614</v>
      </c>
      <c r="AE3375" s="3">
        <v>1</v>
      </c>
      <c r="AF3375" s="12">
        <f>_xlfn.XLOOKUP(C3375,ESTACIONES!B:B,ESTACIONES!N:N,0,0,1)</f>
        <v>2.9225476772210857</v>
      </c>
      <c r="AG3375">
        <f>_xlfn.XLOOKUP(A3375,'L y W'!A:A,'L y W'!B:B,0,0,1)</f>
        <v>22.877048874073708</v>
      </c>
      <c r="AH3375">
        <f>_xlfn.XLOOKUP(A3375,'L y W'!A:A,'L y W'!C:C,0,0,1)</f>
        <v>15.922087270511703</v>
      </c>
    </row>
    <row r="3376" spans="1:34" x14ac:dyDescent="0.3">
      <c r="A3376" s="1">
        <v>6324</v>
      </c>
      <c r="B3376" s="1" t="s">
        <v>4191</v>
      </c>
      <c r="C3376" s="1" t="s">
        <v>159</v>
      </c>
      <c r="D3376" s="1">
        <v>2019</v>
      </c>
      <c r="E3376" s="1">
        <v>9</v>
      </c>
      <c r="F3376" s="1">
        <v>29</v>
      </c>
      <c r="G3376" s="1">
        <v>15</v>
      </c>
      <c r="H3376" s="1">
        <v>57</v>
      </c>
      <c r="I3376" s="1">
        <v>53</v>
      </c>
      <c r="J3376" s="1">
        <v>-35.466999999999999</v>
      </c>
      <c r="K3376" s="1">
        <v>-73.180999999999997</v>
      </c>
      <c r="L3376" s="1">
        <v>6.6</v>
      </c>
      <c r="M3376" s="1">
        <v>31.4</v>
      </c>
      <c r="N3376" s="1">
        <v>-33.665194</v>
      </c>
      <c r="O3376" s="1">
        <v>-70.929333</v>
      </c>
      <c r="P3376" s="1">
        <v>0</v>
      </c>
      <c r="Q3376" s="1">
        <v>471</v>
      </c>
      <c r="R3376" s="7">
        <v>1.4</v>
      </c>
      <c r="S3376" s="1">
        <v>16</v>
      </c>
      <c r="T3376" s="1">
        <v>12</v>
      </c>
      <c r="U3376" s="1">
        <v>106</v>
      </c>
      <c r="V3376" s="1">
        <v>180</v>
      </c>
      <c r="W3376" s="1">
        <v>78</v>
      </c>
      <c r="X3376" s="1">
        <v>87</v>
      </c>
      <c r="Y3376" s="1">
        <v>287.46689618120206</v>
      </c>
      <c r="Z3376" s="1">
        <v>289.17672174650227</v>
      </c>
      <c r="AA3376" s="1">
        <v>274.10235595703119</v>
      </c>
      <c r="AB3376" s="1" t="s">
        <v>4196</v>
      </c>
      <c r="AC3376" s="3">
        <v>31</v>
      </c>
      <c r="AD3376" s="3">
        <f>_xlfn.XLOOKUP(B3376,EVENTOS!B:B,EVENTOS!M:M,"--",0,1)</f>
        <v>614</v>
      </c>
      <c r="AE3376" s="3">
        <v>1</v>
      </c>
      <c r="AF3376" s="12">
        <f>_xlfn.XLOOKUP(C3376,ESTACIONES!B:B,ESTACIONES!N:N,0,0,1)</f>
        <v>2.4787510476540047</v>
      </c>
      <c r="AG3376">
        <f>_xlfn.XLOOKUP(A3376,'L y W'!A:A,'L y W'!B:B,0,0,1)</f>
        <v>22.877048874073708</v>
      </c>
      <c r="AH3376">
        <f>_xlfn.XLOOKUP(A3376,'L y W'!A:A,'L y W'!C:C,0,0,1)</f>
        <v>15.922087270511703</v>
      </c>
    </row>
    <row r="3377" spans="1:34" x14ac:dyDescent="0.3">
      <c r="A3377" s="1">
        <v>6330</v>
      </c>
      <c r="B3377" s="1" t="s">
        <v>4197</v>
      </c>
      <c r="C3377" s="1" t="s">
        <v>960</v>
      </c>
      <c r="D3377" s="1">
        <v>2019</v>
      </c>
      <c r="E3377" s="1">
        <v>9</v>
      </c>
      <c r="F3377" s="1">
        <v>30</v>
      </c>
      <c r="G3377" s="1">
        <v>11</v>
      </c>
      <c r="H3377" s="1">
        <v>53</v>
      </c>
      <c r="I3377" s="1">
        <v>23</v>
      </c>
      <c r="J3377" s="1">
        <v>-22.186</v>
      </c>
      <c r="K3377" s="1">
        <v>-68.819999999999993</v>
      </c>
      <c r="L3377" s="1">
        <v>5.6</v>
      </c>
      <c r="M3377" s="1">
        <v>115.5</v>
      </c>
      <c r="N3377" s="1">
        <v>-21.31973</v>
      </c>
      <c r="O3377" s="1">
        <v>-69.896029999999996</v>
      </c>
      <c r="P3377" s="1">
        <v>0</v>
      </c>
      <c r="Q3377" s="1">
        <v>746</v>
      </c>
      <c r="R3377" s="7">
        <v>1.29</v>
      </c>
      <c r="S3377" s="1">
        <v>164</v>
      </c>
      <c r="T3377" s="1">
        <v>19</v>
      </c>
      <c r="U3377" s="1">
        <v>-123</v>
      </c>
      <c r="V3377" s="1">
        <v>18</v>
      </c>
      <c r="W3377" s="1">
        <v>74</v>
      </c>
      <c r="X3377" s="1">
        <v>-79</v>
      </c>
      <c r="Y3377" s="1">
        <v>146.93151642833394</v>
      </c>
      <c r="Z3377" s="1">
        <v>186.8933399560556</v>
      </c>
      <c r="AA3377" s="1">
        <v>186.69636535644531</v>
      </c>
      <c r="AB3377" s="1" t="s">
        <v>4198</v>
      </c>
      <c r="AC3377" s="3">
        <v>80</v>
      </c>
      <c r="AD3377" s="3">
        <f>_xlfn.XLOOKUP(B3377,EVENTOS!B:B,EVENTOS!M:M,"--",0,1)</f>
        <v>615</v>
      </c>
      <c r="AE3377" s="3">
        <v>2</v>
      </c>
      <c r="AF3377" s="12">
        <f>_xlfn.XLOOKUP(C3377,ESTACIONES!B:B,ESTACIONES!N:N,0,0,1)</f>
        <v>1.4832880859305635</v>
      </c>
      <c r="AG3377">
        <f>_xlfn.XLOOKUP(A3377,'L y W'!A:A,'L y W'!B:B,0,0,1)</f>
        <v>0</v>
      </c>
      <c r="AH3377">
        <f>_xlfn.XLOOKUP(A3377,'L y W'!A:A,'L y W'!C:C,0,0,1)</f>
        <v>0</v>
      </c>
    </row>
    <row r="3378" spans="1:34" x14ac:dyDescent="0.3">
      <c r="A3378" s="1">
        <v>6331</v>
      </c>
      <c r="B3378" s="1" t="s">
        <v>4197</v>
      </c>
      <c r="C3378" s="1" t="s">
        <v>1495</v>
      </c>
      <c r="D3378" s="1">
        <v>2019</v>
      </c>
      <c r="E3378" s="1">
        <v>9</v>
      </c>
      <c r="F3378" s="1">
        <v>30</v>
      </c>
      <c r="G3378" s="1">
        <v>11</v>
      </c>
      <c r="H3378" s="1">
        <v>53</v>
      </c>
      <c r="I3378" s="1">
        <v>23</v>
      </c>
      <c r="J3378" s="1">
        <v>-22.186</v>
      </c>
      <c r="K3378" s="1">
        <v>-68.819999999999993</v>
      </c>
      <c r="L3378" s="1">
        <v>5.6</v>
      </c>
      <c r="M3378" s="1">
        <v>115.5</v>
      </c>
      <c r="N3378" s="1">
        <v>-22.048469999999998</v>
      </c>
      <c r="O3378" s="1">
        <v>-69.753100000000003</v>
      </c>
      <c r="P3378" s="1">
        <v>0</v>
      </c>
      <c r="Q3378" s="1">
        <v>711</v>
      </c>
      <c r="R3378" s="7">
        <v>12.5</v>
      </c>
      <c r="S3378" s="1">
        <v>164</v>
      </c>
      <c r="T3378" s="1">
        <v>19</v>
      </c>
      <c r="U3378" s="1">
        <v>-123</v>
      </c>
      <c r="V3378" s="1">
        <v>18</v>
      </c>
      <c r="W3378" s="1">
        <v>74</v>
      </c>
      <c r="X3378" s="1">
        <v>-79</v>
      </c>
      <c r="Y3378" s="1">
        <v>97.471367130242982</v>
      </c>
      <c r="Z3378" s="1">
        <v>151.13211905560846</v>
      </c>
      <c r="AA3378" s="1">
        <v>151.1039733886719</v>
      </c>
      <c r="AB3378" s="1" t="s">
        <v>4199</v>
      </c>
      <c r="AC3378" s="3">
        <v>98</v>
      </c>
      <c r="AD3378" s="3">
        <f>_xlfn.XLOOKUP(B3378,EVENTOS!B:B,EVENTOS!M:M,"--",0,1)</f>
        <v>615</v>
      </c>
      <c r="AE3378" s="3">
        <v>2</v>
      </c>
      <c r="AF3378" s="12">
        <f>_xlfn.XLOOKUP(C3378,ESTACIONES!B:B,ESTACIONES!N:N,0,0,1)</f>
        <v>1.7664551288137496</v>
      </c>
      <c r="AG3378">
        <f>_xlfn.XLOOKUP(A3378,'L y W'!A:A,'L y W'!B:B,0,0,1)</f>
        <v>0</v>
      </c>
      <c r="AH3378">
        <f>_xlfn.XLOOKUP(A3378,'L y W'!A:A,'L y W'!C:C,0,0,1)</f>
        <v>0</v>
      </c>
    </row>
    <row r="3379" spans="1:34" x14ac:dyDescent="0.3">
      <c r="A3379" s="1">
        <v>6332</v>
      </c>
      <c r="B3379" s="1" t="s">
        <v>4197</v>
      </c>
      <c r="C3379" s="1" t="s">
        <v>32</v>
      </c>
      <c r="D3379" s="1">
        <v>2019</v>
      </c>
      <c r="E3379" s="1">
        <v>9</v>
      </c>
      <c r="F3379" s="1">
        <v>30</v>
      </c>
      <c r="G3379" s="1">
        <v>11</v>
      </c>
      <c r="H3379" s="1">
        <v>53</v>
      </c>
      <c r="I3379" s="1">
        <v>23</v>
      </c>
      <c r="J3379" s="1">
        <v>-22.186</v>
      </c>
      <c r="K3379" s="1">
        <v>-68.819999999999993</v>
      </c>
      <c r="L3379" s="1">
        <v>5.6</v>
      </c>
      <c r="M3379" s="1">
        <v>115.5</v>
      </c>
      <c r="N3379" s="1">
        <v>-22.7058</v>
      </c>
      <c r="O3379" s="1">
        <v>-69.571879999999993</v>
      </c>
      <c r="P3379" s="1">
        <v>0</v>
      </c>
      <c r="Q3379" s="1">
        <v>736</v>
      </c>
      <c r="R3379" s="7">
        <v>7.94</v>
      </c>
      <c r="S3379" s="1">
        <v>164</v>
      </c>
      <c r="T3379" s="1">
        <v>19</v>
      </c>
      <c r="U3379" s="1">
        <v>-123</v>
      </c>
      <c r="V3379" s="1">
        <v>18</v>
      </c>
      <c r="W3379" s="1">
        <v>74</v>
      </c>
      <c r="X3379" s="1">
        <v>-79</v>
      </c>
      <c r="Y3379" s="1">
        <v>96.4533947410102</v>
      </c>
      <c r="Z3379" s="1">
        <v>150.47759752556237</v>
      </c>
      <c r="AA3379" s="1">
        <v>150.55101013183591</v>
      </c>
      <c r="AB3379" s="1" t="s">
        <v>4200</v>
      </c>
      <c r="AC3379" s="3">
        <v>2</v>
      </c>
      <c r="AD3379" s="3">
        <f>_xlfn.XLOOKUP(B3379,EVENTOS!B:B,EVENTOS!M:M,"--",0,1)</f>
        <v>615</v>
      </c>
      <c r="AE3379" s="3">
        <v>2</v>
      </c>
      <c r="AF3379" s="12">
        <f>_xlfn.XLOOKUP(C3379,ESTACIONES!B:B,ESTACIONES!N:N,0,0,1)</f>
        <v>1.7939580074706956</v>
      </c>
      <c r="AG3379">
        <f>_xlfn.XLOOKUP(A3379,'L y W'!A:A,'L y W'!B:B,0,0,1)</f>
        <v>0</v>
      </c>
      <c r="AH3379">
        <f>_xlfn.XLOOKUP(A3379,'L y W'!A:A,'L y W'!C:C,0,0,1)</f>
        <v>0</v>
      </c>
    </row>
    <row r="3380" spans="1:34" x14ac:dyDescent="0.3">
      <c r="A3380" s="1">
        <v>6333</v>
      </c>
      <c r="B3380" s="1" t="s">
        <v>4197</v>
      </c>
      <c r="C3380" s="1" t="s">
        <v>1640</v>
      </c>
      <c r="D3380" s="1">
        <v>2019</v>
      </c>
      <c r="E3380" s="1">
        <v>9</v>
      </c>
      <c r="F3380" s="1">
        <v>30</v>
      </c>
      <c r="G3380" s="1">
        <v>11</v>
      </c>
      <c r="H3380" s="1">
        <v>53</v>
      </c>
      <c r="I3380" s="1">
        <v>23</v>
      </c>
      <c r="J3380" s="1">
        <v>-22.186</v>
      </c>
      <c r="K3380" s="1">
        <v>-68.819999999999993</v>
      </c>
      <c r="L3380" s="1">
        <v>5.6</v>
      </c>
      <c r="M3380" s="1">
        <v>115.5</v>
      </c>
      <c r="N3380" s="1">
        <v>-21.796379999999999</v>
      </c>
      <c r="O3380" s="1">
        <v>-69.241919999999993</v>
      </c>
      <c r="P3380" s="1">
        <v>0</v>
      </c>
      <c r="Q3380" s="1">
        <v>649</v>
      </c>
      <c r="R3380" s="7">
        <v>10.15</v>
      </c>
      <c r="S3380" s="1">
        <v>164</v>
      </c>
      <c r="T3380" s="1">
        <v>19</v>
      </c>
      <c r="U3380" s="1">
        <v>-123</v>
      </c>
      <c r="V3380" s="1">
        <v>18</v>
      </c>
      <c r="W3380" s="1">
        <v>74</v>
      </c>
      <c r="X3380" s="1">
        <v>-79</v>
      </c>
      <c r="Y3380" s="1">
        <v>61.316523632497031</v>
      </c>
      <c r="Z3380" s="1">
        <v>130.76683857299054</v>
      </c>
      <c r="AA3380" s="1">
        <v>130.74729919433591</v>
      </c>
      <c r="AB3380" s="1" t="s">
        <v>4201</v>
      </c>
      <c r="AC3380" s="3">
        <v>105</v>
      </c>
      <c r="AD3380" s="3">
        <f>_xlfn.XLOOKUP(B3380,EVENTOS!B:B,EVENTOS!M:M,"--",0,1)</f>
        <v>615</v>
      </c>
      <c r="AE3380" s="3">
        <v>2</v>
      </c>
      <c r="AF3380" s="12">
        <f>_xlfn.XLOOKUP(C3380,ESTACIONES!B:B,ESTACIONES!N:N,0,0,1)</f>
        <v>1.6902258469004994</v>
      </c>
      <c r="AG3380">
        <f>_xlfn.XLOOKUP(A3380,'L y W'!A:A,'L y W'!B:B,0,0,1)</f>
        <v>0</v>
      </c>
      <c r="AH3380">
        <f>_xlfn.XLOOKUP(A3380,'L y W'!A:A,'L y W'!C:C,0,0,1)</f>
        <v>0</v>
      </c>
    </row>
    <row r="3381" spans="1:34" x14ac:dyDescent="0.3">
      <c r="A3381" s="1">
        <v>6335</v>
      </c>
      <c r="B3381" s="1" t="s">
        <v>4197</v>
      </c>
      <c r="C3381" s="1" t="s">
        <v>88</v>
      </c>
      <c r="D3381" s="1">
        <v>2019</v>
      </c>
      <c r="E3381" s="1">
        <v>9</v>
      </c>
      <c r="F3381" s="1">
        <v>30</v>
      </c>
      <c r="G3381" s="1">
        <v>11</v>
      </c>
      <c r="H3381" s="1">
        <v>53</v>
      </c>
      <c r="I3381" s="1">
        <v>23</v>
      </c>
      <c r="J3381" s="1">
        <v>-22.186</v>
      </c>
      <c r="K3381" s="1">
        <v>-68.819999999999993</v>
      </c>
      <c r="L3381" s="1">
        <v>5.6</v>
      </c>
      <c r="M3381" s="1">
        <v>115.5</v>
      </c>
      <c r="N3381" s="1">
        <v>-20.256270000000001</v>
      </c>
      <c r="O3381" s="1">
        <v>-69.786010000000005</v>
      </c>
      <c r="P3381" s="1">
        <v>0</v>
      </c>
      <c r="Q3381" s="1">
        <v>344</v>
      </c>
      <c r="R3381" s="7">
        <v>2.4700000000000002</v>
      </c>
      <c r="S3381" s="1">
        <v>164</v>
      </c>
      <c r="T3381" s="1">
        <v>19</v>
      </c>
      <c r="U3381" s="1">
        <v>-123</v>
      </c>
      <c r="V3381" s="1">
        <v>18</v>
      </c>
      <c r="W3381" s="1">
        <v>74</v>
      </c>
      <c r="X3381" s="1">
        <v>-79</v>
      </c>
      <c r="Y3381" s="1">
        <v>236.02264870058013</v>
      </c>
      <c r="Z3381" s="1">
        <v>262.76784563495863</v>
      </c>
      <c r="AA3381" s="1">
        <v>262.53204345703119</v>
      </c>
      <c r="AB3381" s="1" t="s">
        <v>4202</v>
      </c>
      <c r="AC3381" s="3">
        <v>15</v>
      </c>
      <c r="AD3381" s="3">
        <f>_xlfn.XLOOKUP(B3381,EVENTOS!B:B,EVENTOS!M:M,"--",0,1)</f>
        <v>615</v>
      </c>
      <c r="AE3381" s="3">
        <v>2</v>
      </c>
      <c r="AF3381" s="12">
        <f>_xlfn.XLOOKUP(C3381,ESTACIONES!B:B,ESTACIONES!N:N,0,0,1)</f>
        <v>4.7744005541349805</v>
      </c>
      <c r="AG3381">
        <f>_xlfn.XLOOKUP(A3381,'L y W'!A:A,'L y W'!B:B,0,0,1)</f>
        <v>0</v>
      </c>
      <c r="AH3381">
        <f>_xlfn.XLOOKUP(A3381,'L y W'!A:A,'L y W'!C:C,0,0,1)</f>
        <v>0</v>
      </c>
    </row>
    <row r="3382" spans="1:34" x14ac:dyDescent="0.3">
      <c r="A3382" s="1">
        <v>6336</v>
      </c>
      <c r="B3382" s="1" t="s">
        <v>4197</v>
      </c>
      <c r="C3382" s="1" t="s">
        <v>406</v>
      </c>
      <c r="D3382" s="1">
        <v>2019</v>
      </c>
      <c r="E3382" s="1">
        <v>9</v>
      </c>
      <c r="F3382" s="1">
        <v>30</v>
      </c>
      <c r="G3382" s="1">
        <v>11</v>
      </c>
      <c r="H3382" s="1">
        <v>53</v>
      </c>
      <c r="I3382" s="1">
        <v>23</v>
      </c>
      <c r="J3382" s="1">
        <v>-22.186</v>
      </c>
      <c r="K3382" s="1">
        <v>-68.819999999999993</v>
      </c>
      <c r="L3382" s="1">
        <v>5.6</v>
      </c>
      <c r="M3382" s="1">
        <v>115.5</v>
      </c>
      <c r="N3382" s="1">
        <v>-19.995450000000002</v>
      </c>
      <c r="O3382" s="1">
        <v>-69.767070000000004</v>
      </c>
      <c r="P3382" s="1">
        <v>0</v>
      </c>
      <c r="Q3382" s="1">
        <v>418</v>
      </c>
      <c r="R3382" s="7">
        <v>2.8</v>
      </c>
      <c r="S3382" s="1">
        <v>164</v>
      </c>
      <c r="T3382" s="1">
        <v>19</v>
      </c>
      <c r="U3382" s="1">
        <v>-123</v>
      </c>
      <c r="V3382" s="1">
        <v>18</v>
      </c>
      <c r="W3382" s="1">
        <v>74</v>
      </c>
      <c r="X3382" s="1">
        <v>-79</v>
      </c>
      <c r="Y3382" s="1">
        <v>261.73472654996124</v>
      </c>
      <c r="Z3382" s="1">
        <v>286.0862056831524</v>
      </c>
      <c r="AA3382" s="1">
        <v>285.85629272460938</v>
      </c>
      <c r="AB3382" s="1" t="s">
        <v>4203</v>
      </c>
      <c r="AC3382" s="3">
        <v>50</v>
      </c>
      <c r="AD3382" s="3">
        <f>_xlfn.XLOOKUP(B3382,EVENTOS!B:B,EVENTOS!M:M,"--",0,1)</f>
        <v>615</v>
      </c>
      <c r="AE3382" s="3">
        <v>2</v>
      </c>
      <c r="AF3382" s="12">
        <f>_xlfn.XLOOKUP(C3382,ESTACIONES!B:B,ESTACIONES!N:N,0,0,1)</f>
        <v>3.6247955390389586</v>
      </c>
      <c r="AG3382">
        <f>_xlfn.XLOOKUP(A3382,'L y W'!A:A,'L y W'!B:B,0,0,1)</f>
        <v>0</v>
      </c>
      <c r="AH3382">
        <f>_xlfn.XLOOKUP(A3382,'L y W'!A:A,'L y W'!C:C,0,0,1)</f>
        <v>0</v>
      </c>
    </row>
    <row r="3383" spans="1:34" x14ac:dyDescent="0.3">
      <c r="A3383" s="1">
        <v>634</v>
      </c>
      <c r="B3383" s="1" t="s">
        <v>4176</v>
      </c>
      <c r="C3383" s="1" t="s">
        <v>473</v>
      </c>
      <c r="D3383" s="1">
        <v>2014</v>
      </c>
      <c r="E3383" s="1">
        <v>8</v>
      </c>
      <c r="F3383" s="1">
        <v>23</v>
      </c>
      <c r="G3383" s="1">
        <v>4</v>
      </c>
      <c r="H3383" s="1">
        <v>45</v>
      </c>
      <c r="I3383" s="1">
        <v>33</v>
      </c>
      <c r="J3383" s="1">
        <v>-20.189</v>
      </c>
      <c r="K3383" s="1">
        <v>-69.075999999999993</v>
      </c>
      <c r="L3383" s="1">
        <v>5.7</v>
      </c>
      <c r="M3383" s="1">
        <v>100.3</v>
      </c>
      <c r="N3383" s="1">
        <v>-20.27291</v>
      </c>
      <c r="O3383" s="1">
        <v>-70.122309999999999</v>
      </c>
      <c r="P3383" s="1">
        <v>0</v>
      </c>
      <c r="Q3383" s="1">
        <v>725</v>
      </c>
      <c r="R3383" s="7">
        <v>1.36</v>
      </c>
      <c r="S3383" s="1">
        <v>304</v>
      </c>
      <c r="T3383" s="1">
        <v>6</v>
      </c>
      <c r="U3383" s="1">
        <v>45</v>
      </c>
      <c r="V3383" s="1">
        <v>168</v>
      </c>
      <c r="W3383" s="1">
        <v>86</v>
      </c>
      <c r="X3383" s="1">
        <v>94</v>
      </c>
      <c r="Y3383" s="1">
        <v>109.7264493000919</v>
      </c>
      <c r="Z3383" s="1">
        <v>148.66063256964043</v>
      </c>
      <c r="AA3383" s="1">
        <v>145.15354919433591</v>
      </c>
      <c r="AB3383" s="1" t="s">
        <v>4204</v>
      </c>
      <c r="AC3383" s="3">
        <v>53</v>
      </c>
      <c r="AD3383" s="3">
        <f>_xlfn.XLOOKUP(B3383,EVENTOS!B:B,EVENTOS!M:M,"--",0,1)</f>
        <v>613</v>
      </c>
      <c r="AE3383" s="3">
        <v>2</v>
      </c>
      <c r="AF3383" s="12">
        <f>_xlfn.XLOOKUP(C3383,ESTACIONES!B:B,ESTACIONES!N:N,0,0,1)</f>
        <v>3.8168177816451578</v>
      </c>
      <c r="AG3383">
        <f>_xlfn.XLOOKUP(A3383,'L y W'!A:A,'L y W'!B:B,0,0,1)</f>
        <v>6.4091435664477645</v>
      </c>
      <c r="AH3383">
        <f>_xlfn.XLOOKUP(A3383,'L y W'!A:A,'L y W'!C:C,0,0,1)</f>
        <v>6.4639799399953457</v>
      </c>
    </row>
    <row r="3384" spans="1:34" x14ac:dyDescent="0.3">
      <c r="A3384" s="1">
        <v>6341</v>
      </c>
      <c r="B3384" s="1" t="s">
        <v>4205</v>
      </c>
      <c r="C3384" s="1" t="s">
        <v>960</v>
      </c>
      <c r="D3384" s="1">
        <v>2019</v>
      </c>
      <c r="E3384" s="1">
        <v>10</v>
      </c>
      <c r="F3384" s="1">
        <v>6</v>
      </c>
      <c r="G3384" s="1">
        <v>10</v>
      </c>
      <c r="H3384" s="1">
        <v>40</v>
      </c>
      <c r="I3384" s="1">
        <v>55</v>
      </c>
      <c r="J3384" s="1">
        <v>-21.902999999999999</v>
      </c>
      <c r="K3384" s="1">
        <v>-68.614999999999995</v>
      </c>
      <c r="L3384" s="1">
        <v>5.7</v>
      </c>
      <c r="M3384" s="1">
        <v>113.6</v>
      </c>
      <c r="N3384" s="1">
        <v>-21.31973</v>
      </c>
      <c r="O3384" s="1">
        <v>-69.896029999999996</v>
      </c>
      <c r="P3384" s="1">
        <v>0</v>
      </c>
      <c r="Q3384" s="1">
        <v>746</v>
      </c>
      <c r="R3384" s="7">
        <v>1.29</v>
      </c>
      <c r="S3384" s="1">
        <v>236</v>
      </c>
      <c r="T3384" s="1">
        <v>30</v>
      </c>
      <c r="U3384" s="1">
        <v>-23</v>
      </c>
      <c r="V3384" s="1">
        <v>347</v>
      </c>
      <c r="W3384" s="1">
        <v>79</v>
      </c>
      <c r="X3384" s="1">
        <v>-118</v>
      </c>
      <c r="Y3384" s="1">
        <v>147.5255114312119</v>
      </c>
      <c r="Z3384" s="1">
        <v>186.19542562329673</v>
      </c>
      <c r="AA3384" s="1">
        <v>183.0992431640625</v>
      </c>
      <c r="AB3384" s="1" t="s">
        <v>4206</v>
      </c>
      <c r="AC3384" s="3">
        <v>80</v>
      </c>
      <c r="AD3384" s="3">
        <f>_xlfn.XLOOKUP(B3384,EVENTOS!B:B,EVENTOS!M:M,"--",0,1)</f>
        <v>616</v>
      </c>
      <c r="AE3384" s="3">
        <v>2</v>
      </c>
      <c r="AF3384" s="12">
        <f>_xlfn.XLOOKUP(C3384,ESTACIONES!B:B,ESTACIONES!N:N,0,0,1)</f>
        <v>1.4832880859305635</v>
      </c>
      <c r="AG3384">
        <f>_xlfn.XLOOKUP(A3384,'L y W'!A:A,'L y W'!B:B,0,0,1)</f>
        <v>8.6836037996059492</v>
      </c>
      <c r="AH3384">
        <f>_xlfn.XLOOKUP(A3384,'L y W'!A:A,'L y W'!C:C,0,0,1)</f>
        <v>8.8044047616467562</v>
      </c>
    </row>
    <row r="3385" spans="1:34" x14ac:dyDescent="0.3">
      <c r="A3385" s="1">
        <v>6342</v>
      </c>
      <c r="B3385" s="1" t="s">
        <v>4205</v>
      </c>
      <c r="C3385" s="1" t="s">
        <v>1495</v>
      </c>
      <c r="D3385" s="1">
        <v>2019</v>
      </c>
      <c r="E3385" s="1">
        <v>10</v>
      </c>
      <c r="F3385" s="1">
        <v>6</v>
      </c>
      <c r="G3385" s="1">
        <v>10</v>
      </c>
      <c r="H3385" s="1">
        <v>40</v>
      </c>
      <c r="I3385" s="1">
        <v>55</v>
      </c>
      <c r="J3385" s="1">
        <v>-21.902999999999999</v>
      </c>
      <c r="K3385" s="1">
        <v>-68.614999999999995</v>
      </c>
      <c r="L3385" s="1">
        <v>5.7</v>
      </c>
      <c r="M3385" s="1">
        <v>113.6</v>
      </c>
      <c r="N3385" s="1">
        <v>-22.048469999999998</v>
      </c>
      <c r="O3385" s="1">
        <v>-69.753100000000003</v>
      </c>
      <c r="P3385" s="1">
        <v>0</v>
      </c>
      <c r="Q3385" s="1">
        <v>711</v>
      </c>
      <c r="R3385" s="7">
        <v>12.5</v>
      </c>
      <c r="S3385" s="1">
        <v>236</v>
      </c>
      <c r="T3385" s="1">
        <v>30</v>
      </c>
      <c r="U3385" s="1">
        <v>-23</v>
      </c>
      <c r="V3385" s="1">
        <v>347</v>
      </c>
      <c r="W3385" s="1">
        <v>79</v>
      </c>
      <c r="X3385" s="1">
        <v>-118</v>
      </c>
      <c r="Y3385" s="1">
        <v>118.64088804945322</v>
      </c>
      <c r="Z3385" s="1">
        <v>164.25778616906686</v>
      </c>
      <c r="AA3385" s="1">
        <v>161.27116394042969</v>
      </c>
      <c r="AB3385" s="1" t="s">
        <v>4207</v>
      </c>
      <c r="AC3385" s="3">
        <v>98</v>
      </c>
      <c r="AD3385" s="3">
        <f>_xlfn.XLOOKUP(B3385,EVENTOS!B:B,EVENTOS!M:M,"--",0,1)</f>
        <v>616</v>
      </c>
      <c r="AE3385" s="3">
        <v>2</v>
      </c>
      <c r="AF3385" s="12">
        <f>_xlfn.XLOOKUP(C3385,ESTACIONES!B:B,ESTACIONES!N:N,0,0,1)</f>
        <v>1.7664551288137496</v>
      </c>
      <c r="AG3385">
        <f>_xlfn.XLOOKUP(A3385,'L y W'!A:A,'L y W'!B:B,0,0,1)</f>
        <v>8.6836037996059492</v>
      </c>
      <c r="AH3385">
        <f>_xlfn.XLOOKUP(A3385,'L y W'!A:A,'L y W'!C:C,0,0,1)</f>
        <v>8.8044047616467562</v>
      </c>
    </row>
    <row r="3386" spans="1:34" x14ac:dyDescent="0.3">
      <c r="A3386" s="1">
        <v>6343</v>
      </c>
      <c r="B3386" s="1" t="s">
        <v>4205</v>
      </c>
      <c r="C3386" s="1" t="s">
        <v>32</v>
      </c>
      <c r="D3386" s="1">
        <v>2019</v>
      </c>
      <c r="E3386" s="1">
        <v>10</v>
      </c>
      <c r="F3386" s="1">
        <v>6</v>
      </c>
      <c r="G3386" s="1">
        <v>10</v>
      </c>
      <c r="H3386" s="1">
        <v>40</v>
      </c>
      <c r="I3386" s="1">
        <v>55</v>
      </c>
      <c r="J3386" s="1">
        <v>-21.902999999999999</v>
      </c>
      <c r="K3386" s="1">
        <v>-68.614999999999995</v>
      </c>
      <c r="L3386" s="1">
        <v>5.7</v>
      </c>
      <c r="M3386" s="1">
        <v>113.6</v>
      </c>
      <c r="N3386" s="1">
        <v>-22.7058</v>
      </c>
      <c r="O3386" s="1">
        <v>-69.571879999999993</v>
      </c>
      <c r="P3386" s="1">
        <v>0</v>
      </c>
      <c r="Q3386" s="1">
        <v>736</v>
      </c>
      <c r="R3386" s="7">
        <v>7.94</v>
      </c>
      <c r="S3386" s="1">
        <v>236</v>
      </c>
      <c r="T3386" s="1">
        <v>30</v>
      </c>
      <c r="U3386" s="1">
        <v>-23</v>
      </c>
      <c r="V3386" s="1">
        <v>347</v>
      </c>
      <c r="W3386" s="1">
        <v>79</v>
      </c>
      <c r="X3386" s="1">
        <v>-118</v>
      </c>
      <c r="Y3386" s="1">
        <v>132.75512163066296</v>
      </c>
      <c r="Z3386" s="1">
        <v>174.72516223821947</v>
      </c>
      <c r="AA3386" s="1">
        <v>169.81703186035159</v>
      </c>
      <c r="AB3386" s="1" t="s">
        <v>4208</v>
      </c>
      <c r="AC3386" s="3">
        <v>2</v>
      </c>
      <c r="AD3386" s="3">
        <f>_xlfn.XLOOKUP(B3386,EVENTOS!B:B,EVENTOS!M:M,"--",0,1)</f>
        <v>616</v>
      </c>
      <c r="AE3386" s="3">
        <v>2</v>
      </c>
      <c r="AF3386" s="12">
        <f>_xlfn.XLOOKUP(C3386,ESTACIONES!B:B,ESTACIONES!N:N,0,0,1)</f>
        <v>1.7939580074706956</v>
      </c>
      <c r="AG3386">
        <f>_xlfn.XLOOKUP(A3386,'L y W'!A:A,'L y W'!B:B,0,0,1)</f>
        <v>8.6836037996059492</v>
      </c>
      <c r="AH3386">
        <f>_xlfn.XLOOKUP(A3386,'L y W'!A:A,'L y W'!C:C,0,0,1)</f>
        <v>8.8044047616467562</v>
      </c>
    </row>
    <row r="3387" spans="1:34" x14ac:dyDescent="0.3">
      <c r="A3387" s="1">
        <v>6345</v>
      </c>
      <c r="B3387" s="1" t="s">
        <v>4205</v>
      </c>
      <c r="C3387" s="1" t="s">
        <v>88</v>
      </c>
      <c r="D3387" s="1">
        <v>2019</v>
      </c>
      <c r="E3387" s="1">
        <v>10</v>
      </c>
      <c r="F3387" s="1">
        <v>6</v>
      </c>
      <c r="G3387" s="1">
        <v>10</v>
      </c>
      <c r="H3387" s="1">
        <v>40</v>
      </c>
      <c r="I3387" s="1">
        <v>55</v>
      </c>
      <c r="J3387" s="1">
        <v>-21.902999999999999</v>
      </c>
      <c r="K3387" s="1">
        <v>-68.614999999999995</v>
      </c>
      <c r="L3387" s="1">
        <v>5.7</v>
      </c>
      <c r="M3387" s="1">
        <v>113.6</v>
      </c>
      <c r="N3387" s="1">
        <v>-20.256270000000001</v>
      </c>
      <c r="O3387" s="1">
        <v>-69.786010000000005</v>
      </c>
      <c r="P3387" s="1">
        <v>0</v>
      </c>
      <c r="Q3387" s="1">
        <v>344</v>
      </c>
      <c r="R3387" s="7">
        <v>2.4700000000000002</v>
      </c>
      <c r="S3387" s="1">
        <v>236</v>
      </c>
      <c r="T3387" s="1">
        <v>30</v>
      </c>
      <c r="U3387" s="1">
        <v>-23</v>
      </c>
      <c r="V3387" s="1">
        <v>347</v>
      </c>
      <c r="W3387" s="1">
        <v>79</v>
      </c>
      <c r="X3387" s="1">
        <v>-118</v>
      </c>
      <c r="Y3387" s="1">
        <v>219.19737867268267</v>
      </c>
      <c r="Z3387" s="1">
        <v>246.8855014312818</v>
      </c>
      <c r="AA3387" s="1">
        <v>244.21620178222659</v>
      </c>
      <c r="AB3387" s="1" t="s">
        <v>4209</v>
      </c>
      <c r="AC3387" s="3">
        <v>15</v>
      </c>
      <c r="AD3387" s="3">
        <f>_xlfn.XLOOKUP(B3387,EVENTOS!B:B,EVENTOS!M:M,"--",0,1)</f>
        <v>616</v>
      </c>
      <c r="AE3387" s="3">
        <v>2</v>
      </c>
      <c r="AF3387" s="12">
        <f>_xlfn.XLOOKUP(C3387,ESTACIONES!B:B,ESTACIONES!N:N,0,0,1)</f>
        <v>4.7744005541349805</v>
      </c>
      <c r="AG3387">
        <f>_xlfn.XLOOKUP(A3387,'L y W'!A:A,'L y W'!B:B,0,0,1)</f>
        <v>8.6836037996059492</v>
      </c>
      <c r="AH3387">
        <f>_xlfn.XLOOKUP(A3387,'L y W'!A:A,'L y W'!C:C,0,0,1)</f>
        <v>8.8044047616467562</v>
      </c>
    </row>
    <row r="3388" spans="1:34" x14ac:dyDescent="0.3">
      <c r="A3388" s="1">
        <v>6346</v>
      </c>
      <c r="B3388" s="1" t="s">
        <v>4205</v>
      </c>
      <c r="C3388" s="1" t="s">
        <v>406</v>
      </c>
      <c r="D3388" s="1">
        <v>2019</v>
      </c>
      <c r="E3388" s="1">
        <v>10</v>
      </c>
      <c r="F3388" s="1">
        <v>6</v>
      </c>
      <c r="G3388" s="1">
        <v>10</v>
      </c>
      <c r="H3388" s="1">
        <v>40</v>
      </c>
      <c r="I3388" s="1">
        <v>55</v>
      </c>
      <c r="J3388" s="1">
        <v>-21.902999999999999</v>
      </c>
      <c r="K3388" s="1">
        <v>-68.614999999999995</v>
      </c>
      <c r="L3388" s="1">
        <v>5.7</v>
      </c>
      <c r="M3388" s="1">
        <v>113.6</v>
      </c>
      <c r="N3388" s="1">
        <v>-19.995450000000002</v>
      </c>
      <c r="O3388" s="1">
        <v>-69.767070000000004</v>
      </c>
      <c r="P3388" s="1">
        <v>0</v>
      </c>
      <c r="Q3388" s="1">
        <v>418</v>
      </c>
      <c r="R3388" s="7">
        <v>2.8</v>
      </c>
      <c r="S3388" s="1">
        <v>236</v>
      </c>
      <c r="T3388" s="1">
        <v>30</v>
      </c>
      <c r="U3388" s="1">
        <v>-23</v>
      </c>
      <c r="V3388" s="1">
        <v>347</v>
      </c>
      <c r="W3388" s="1">
        <v>79</v>
      </c>
      <c r="X3388" s="1">
        <v>-118</v>
      </c>
      <c r="Y3388" s="1">
        <v>242.81576824289698</v>
      </c>
      <c r="Z3388" s="1">
        <v>268.07546942491444</v>
      </c>
      <c r="AA3388" s="1">
        <v>264.98260498046881</v>
      </c>
      <c r="AB3388" s="1" t="s">
        <v>4210</v>
      </c>
      <c r="AC3388" s="3">
        <v>50</v>
      </c>
      <c r="AD3388" s="3">
        <f>_xlfn.XLOOKUP(B3388,EVENTOS!B:B,EVENTOS!M:M,"--",0,1)</f>
        <v>616</v>
      </c>
      <c r="AE3388" s="3">
        <v>2</v>
      </c>
      <c r="AF3388" s="12">
        <f>_xlfn.XLOOKUP(C3388,ESTACIONES!B:B,ESTACIONES!N:N,0,0,1)</f>
        <v>3.6247955390389586</v>
      </c>
      <c r="AG3388">
        <f>_xlfn.XLOOKUP(A3388,'L y W'!A:A,'L y W'!B:B,0,0,1)</f>
        <v>8.6836037996059492</v>
      </c>
      <c r="AH3388">
        <f>_xlfn.XLOOKUP(A3388,'L y W'!A:A,'L y W'!C:C,0,0,1)</f>
        <v>8.8044047616467562</v>
      </c>
    </row>
    <row r="3389" spans="1:34" x14ac:dyDescent="0.3">
      <c r="A3389" s="1">
        <v>6347</v>
      </c>
      <c r="B3389" s="1" t="s">
        <v>4205</v>
      </c>
      <c r="C3389" s="1" t="s">
        <v>745</v>
      </c>
      <c r="D3389" s="1">
        <v>2019</v>
      </c>
      <c r="E3389" s="1">
        <v>10</v>
      </c>
      <c r="F3389" s="1">
        <v>6</v>
      </c>
      <c r="G3389" s="1">
        <v>10</v>
      </c>
      <c r="H3389" s="1">
        <v>40</v>
      </c>
      <c r="I3389" s="1">
        <v>55</v>
      </c>
      <c r="J3389" s="1">
        <v>-21.902999999999999</v>
      </c>
      <c r="K3389" s="1">
        <v>-68.614999999999995</v>
      </c>
      <c r="L3389" s="1">
        <v>5.7</v>
      </c>
      <c r="M3389" s="1">
        <v>113.6</v>
      </c>
      <c r="N3389" s="1">
        <v>-20.07067</v>
      </c>
      <c r="O3389" s="1">
        <v>-69.217219999999998</v>
      </c>
      <c r="P3389" s="1">
        <v>0</v>
      </c>
      <c r="Q3389" s="1">
        <v>732</v>
      </c>
      <c r="R3389" s="7">
        <v>10.01</v>
      </c>
      <c r="S3389" s="1">
        <v>236</v>
      </c>
      <c r="T3389" s="1">
        <v>30</v>
      </c>
      <c r="U3389" s="1">
        <v>-23</v>
      </c>
      <c r="V3389" s="1">
        <v>347</v>
      </c>
      <c r="W3389" s="1">
        <v>79</v>
      </c>
      <c r="X3389" s="1">
        <v>-118</v>
      </c>
      <c r="Y3389" s="1">
        <v>212.31300541938623</v>
      </c>
      <c r="Z3389" s="1">
        <v>240.79404533794502</v>
      </c>
      <c r="AA3389" s="1">
        <v>237.4722900390625</v>
      </c>
      <c r="AB3389" s="1" t="s">
        <v>4211</v>
      </c>
      <c r="AC3389" s="3">
        <v>71</v>
      </c>
      <c r="AD3389" s="3">
        <f>_xlfn.XLOOKUP(B3389,EVENTOS!B:B,EVENTOS!M:M,"--",0,1)</f>
        <v>616</v>
      </c>
      <c r="AE3389" s="3">
        <v>2</v>
      </c>
      <c r="AF3389" s="12">
        <f>_xlfn.XLOOKUP(C3389,ESTACIONES!B:B,ESTACIONES!N:N,0,0,1)</f>
        <v>5.6225792318664567</v>
      </c>
      <c r="AG3389">
        <f>_xlfn.XLOOKUP(A3389,'L y W'!A:A,'L y W'!B:B,0,0,1)</f>
        <v>8.6836037996059492</v>
      </c>
      <c r="AH3389">
        <f>_xlfn.XLOOKUP(A3389,'L y W'!A:A,'L y W'!C:C,0,0,1)</f>
        <v>8.8044047616467562</v>
      </c>
    </row>
    <row r="3390" spans="1:34" x14ac:dyDescent="0.3">
      <c r="A3390" s="1">
        <v>635</v>
      </c>
      <c r="B3390" s="1" t="s">
        <v>4176</v>
      </c>
      <c r="C3390" s="1" t="s">
        <v>689</v>
      </c>
      <c r="D3390" s="1">
        <v>2014</v>
      </c>
      <c r="E3390" s="1">
        <v>8</v>
      </c>
      <c r="F3390" s="1">
        <v>23</v>
      </c>
      <c r="G3390" s="1">
        <v>4</v>
      </c>
      <c r="H3390" s="1">
        <v>45</v>
      </c>
      <c r="I3390" s="1">
        <v>33</v>
      </c>
      <c r="J3390" s="1">
        <v>-20.189</v>
      </c>
      <c r="K3390" s="1">
        <v>-69.075999999999993</v>
      </c>
      <c r="L3390" s="1">
        <v>5.7</v>
      </c>
      <c r="M3390" s="1">
        <v>100.3</v>
      </c>
      <c r="N3390" s="1">
        <v>-20.252455999999999</v>
      </c>
      <c r="O3390" s="1">
        <v>-70.118055999999996</v>
      </c>
      <c r="P3390" s="1">
        <v>0</v>
      </c>
      <c r="Q3390" s="1">
        <v>278</v>
      </c>
      <c r="R3390" s="7">
        <v>1.43</v>
      </c>
      <c r="S3390" s="1">
        <v>304</v>
      </c>
      <c r="T3390" s="1">
        <v>6</v>
      </c>
      <c r="U3390" s="1">
        <v>45</v>
      </c>
      <c r="V3390" s="1">
        <v>168</v>
      </c>
      <c r="W3390" s="1">
        <v>86</v>
      </c>
      <c r="X3390" s="1">
        <v>94</v>
      </c>
      <c r="Y3390" s="1">
        <v>109.12149515359074</v>
      </c>
      <c r="Z3390" s="1">
        <v>148.21467776355732</v>
      </c>
      <c r="AA3390" s="1">
        <v>144.7189025878906</v>
      </c>
      <c r="AB3390" s="1" t="s">
        <v>4212</v>
      </c>
      <c r="AC3390" s="3">
        <v>67</v>
      </c>
      <c r="AD3390" s="3">
        <f>_xlfn.XLOOKUP(B3390,EVENTOS!B:B,EVENTOS!M:M,"--",0,1)</f>
        <v>613</v>
      </c>
      <c r="AE3390" s="3">
        <v>2</v>
      </c>
      <c r="AF3390" s="12">
        <f>_xlfn.XLOOKUP(C3390,ESTACIONES!B:B,ESTACIONES!N:N,0,0,1)</f>
        <v>4.3300048971343292</v>
      </c>
      <c r="AG3390">
        <f>_xlfn.XLOOKUP(A3390,'L y W'!A:A,'L y W'!B:B,0,0,1)</f>
        <v>6.4091435664477645</v>
      </c>
      <c r="AH3390">
        <f>_xlfn.XLOOKUP(A3390,'L y W'!A:A,'L y W'!C:C,0,0,1)</f>
        <v>6.4639799399953457</v>
      </c>
    </row>
    <row r="3391" spans="1:34" x14ac:dyDescent="0.3">
      <c r="A3391" s="1">
        <v>6354</v>
      </c>
      <c r="B3391" s="1" t="s">
        <v>4213</v>
      </c>
      <c r="C3391" s="1" t="s">
        <v>93</v>
      </c>
      <c r="D3391" s="1">
        <v>2019</v>
      </c>
      <c r="E3391" s="1">
        <v>10</v>
      </c>
      <c r="F3391" s="1">
        <v>11</v>
      </c>
      <c r="G3391" s="1">
        <v>2</v>
      </c>
      <c r="H3391" s="1">
        <v>55</v>
      </c>
      <c r="I3391" s="1">
        <v>41</v>
      </c>
      <c r="J3391" s="1">
        <v>-29.25</v>
      </c>
      <c r="K3391" s="1">
        <v>-71.724999999999994</v>
      </c>
      <c r="L3391" s="1">
        <v>4.9000000000000004</v>
      </c>
      <c r="M3391" s="1">
        <v>36.299999999999997</v>
      </c>
      <c r="N3391" s="1">
        <v>-29.877189999999999</v>
      </c>
      <c r="O3391" s="1">
        <v>-71.237870000000001</v>
      </c>
      <c r="P3391" s="1">
        <v>0</v>
      </c>
      <c r="Q3391" s="1">
        <v>399</v>
      </c>
      <c r="R3391" s="7">
        <v>1.18</v>
      </c>
      <c r="S3391" s="1" t="s">
        <v>38</v>
      </c>
      <c r="T3391" s="1" t="s">
        <v>38</v>
      </c>
      <c r="U3391" s="1" t="s">
        <v>38</v>
      </c>
      <c r="V3391" s="1" t="s">
        <v>38</v>
      </c>
      <c r="W3391" s="1" t="s">
        <v>38</v>
      </c>
      <c r="X3391" s="1" t="s">
        <v>38</v>
      </c>
      <c r="Y3391" s="1">
        <v>84.032667264665506</v>
      </c>
      <c r="Z3391" s="1">
        <v>91.537856472685576</v>
      </c>
      <c r="AA3391" s="1">
        <v>91.537856472685576</v>
      </c>
      <c r="AB3391" s="1" t="s">
        <v>4214</v>
      </c>
      <c r="AC3391" s="3">
        <v>16</v>
      </c>
      <c r="AD3391" s="3">
        <f>_xlfn.XLOOKUP(B3391,EVENTOS!B:B,EVENTOS!M:M,"--",0,1)</f>
        <v>617</v>
      </c>
      <c r="AE3391" s="3">
        <v>1</v>
      </c>
      <c r="AF3391" s="12">
        <f>_xlfn.XLOOKUP(C3391,ESTACIONES!B:B,ESTACIONES!N:N,0,0,1)</f>
        <v>2.8226612561991336</v>
      </c>
      <c r="AG3391" t="e">
        <f>_xlfn.XLOOKUP(A3391,'L y W'!A:A,'L y W'!B:B,0,0,1)</f>
        <v>#N/A</v>
      </c>
      <c r="AH3391" t="e">
        <f>_xlfn.XLOOKUP(A3391,'L y W'!A:A,'L y W'!C:C,0,0,1)</f>
        <v>#N/A</v>
      </c>
    </row>
    <row r="3392" spans="1:34" x14ac:dyDescent="0.3">
      <c r="A3392" s="1">
        <v>6357</v>
      </c>
      <c r="B3392" s="1" t="s">
        <v>4213</v>
      </c>
      <c r="C3392" s="1" t="s">
        <v>107</v>
      </c>
      <c r="D3392" s="1">
        <v>2019</v>
      </c>
      <c r="E3392" s="1">
        <v>10</v>
      </c>
      <c r="F3392" s="1">
        <v>11</v>
      </c>
      <c r="G3392" s="1">
        <v>2</v>
      </c>
      <c r="H3392" s="1">
        <v>55</v>
      </c>
      <c r="I3392" s="1">
        <v>41</v>
      </c>
      <c r="J3392" s="1">
        <v>-29.25</v>
      </c>
      <c r="K3392" s="1">
        <v>-71.724999999999994</v>
      </c>
      <c r="L3392" s="1">
        <v>4.9000000000000004</v>
      </c>
      <c r="M3392" s="1">
        <v>36.299999999999997</v>
      </c>
      <c r="N3392" s="1">
        <v>-29.510639999999999</v>
      </c>
      <c r="O3392" s="1">
        <v>-71.200360000000003</v>
      </c>
      <c r="P3392" s="1">
        <v>0</v>
      </c>
      <c r="Q3392" s="1">
        <v>576</v>
      </c>
      <c r="R3392" s="7">
        <v>5.77</v>
      </c>
      <c r="S3392" s="1" t="s">
        <v>38</v>
      </c>
      <c r="T3392" s="1" t="s">
        <v>38</v>
      </c>
      <c r="U3392" s="1" t="s">
        <v>38</v>
      </c>
      <c r="V3392" s="1" t="s">
        <v>38</v>
      </c>
      <c r="W3392" s="1" t="s">
        <v>38</v>
      </c>
      <c r="X3392" s="1" t="s">
        <v>38</v>
      </c>
      <c r="Y3392" s="1">
        <v>58.555019372191907</v>
      </c>
      <c r="Z3392" s="1">
        <v>68.893978646016436</v>
      </c>
      <c r="AA3392" s="1">
        <v>68.893978646016436</v>
      </c>
      <c r="AB3392" s="1" t="s">
        <v>4215</v>
      </c>
      <c r="AC3392" s="3">
        <v>19</v>
      </c>
      <c r="AD3392" s="3">
        <f>_xlfn.XLOOKUP(B3392,EVENTOS!B:B,EVENTOS!M:M,"--",0,1)</f>
        <v>617</v>
      </c>
      <c r="AE3392" s="3">
        <v>1</v>
      </c>
      <c r="AF3392" s="12">
        <f>_xlfn.XLOOKUP(C3392,ESTACIONES!B:B,ESTACIONES!N:N,0,0,1)</f>
        <v>3.0510064704910347</v>
      </c>
      <c r="AG3392" t="e">
        <f>_xlfn.XLOOKUP(A3392,'L y W'!A:A,'L y W'!B:B,0,0,1)</f>
        <v>#N/A</v>
      </c>
      <c r="AH3392" t="e">
        <f>_xlfn.XLOOKUP(A3392,'L y W'!A:A,'L y W'!C:C,0,0,1)</f>
        <v>#N/A</v>
      </c>
    </row>
    <row r="3393" spans="1:34" x14ac:dyDescent="0.3">
      <c r="A3393" s="1">
        <v>6358</v>
      </c>
      <c r="B3393" s="1" t="s">
        <v>4213</v>
      </c>
      <c r="C3393" s="1" t="s">
        <v>3033</v>
      </c>
      <c r="D3393" s="1">
        <v>2019</v>
      </c>
      <c r="E3393" s="1">
        <v>10</v>
      </c>
      <c r="F3393" s="1">
        <v>11</v>
      </c>
      <c r="G3393" s="1">
        <v>2</v>
      </c>
      <c r="H3393" s="1">
        <v>55</v>
      </c>
      <c r="I3393" s="1">
        <v>41</v>
      </c>
      <c r="J3393" s="1">
        <v>-29.25</v>
      </c>
      <c r="K3393" s="1">
        <v>-71.724999999999994</v>
      </c>
      <c r="L3393" s="1">
        <v>4.9000000000000004</v>
      </c>
      <c r="M3393" s="1">
        <v>36.299999999999997</v>
      </c>
      <c r="N3393" s="1">
        <v>-29.87914</v>
      </c>
      <c r="O3393" s="1">
        <v>-71.271379999999994</v>
      </c>
      <c r="P3393" s="1">
        <v>34</v>
      </c>
      <c r="Q3393" s="1">
        <v>281</v>
      </c>
      <c r="R3393" s="7">
        <v>1.3</v>
      </c>
      <c r="S3393" s="1" t="s">
        <v>38</v>
      </c>
      <c r="T3393" s="1" t="s">
        <v>38</v>
      </c>
      <c r="U3393" s="1" t="s">
        <v>38</v>
      </c>
      <c r="V3393" s="1" t="s">
        <v>38</v>
      </c>
      <c r="W3393" s="1" t="s">
        <v>38</v>
      </c>
      <c r="X3393" s="1" t="s">
        <v>38</v>
      </c>
      <c r="Y3393" s="1">
        <v>82.434960275371381</v>
      </c>
      <c r="Z3393" s="1">
        <v>90.087081380195997</v>
      </c>
      <c r="AA3393" s="1">
        <v>90.087081380195997</v>
      </c>
      <c r="AB3393" s="1" t="s">
        <v>4216</v>
      </c>
      <c r="AC3393" s="3">
        <v>167</v>
      </c>
      <c r="AD3393" s="3">
        <f>_xlfn.XLOOKUP(B3393,EVENTOS!B:B,EVENTOS!M:M,"--",0,1)</f>
        <v>617</v>
      </c>
      <c r="AE3393" s="3">
        <v>1</v>
      </c>
      <c r="AF3393" s="12">
        <f>_xlfn.XLOOKUP(C3393,ESTACIONES!B:B,ESTACIONES!N:N,0,0,1)</f>
        <v>5.5979427813837539</v>
      </c>
      <c r="AG3393" t="e">
        <f>_xlfn.XLOOKUP(A3393,'L y W'!A:A,'L y W'!B:B,0,0,1)</f>
        <v>#N/A</v>
      </c>
      <c r="AH3393" t="e">
        <f>_xlfn.XLOOKUP(A3393,'L y W'!A:A,'L y W'!C:C,0,0,1)</f>
        <v>#N/A</v>
      </c>
    </row>
    <row r="3394" spans="1:34" x14ac:dyDescent="0.3">
      <c r="A3394" s="1">
        <v>636</v>
      </c>
      <c r="B3394" s="1" t="s">
        <v>4176</v>
      </c>
      <c r="C3394" s="1" t="s">
        <v>35</v>
      </c>
      <c r="D3394" s="1">
        <v>2014</v>
      </c>
      <c r="E3394" s="1">
        <v>8</v>
      </c>
      <c r="F3394" s="1">
        <v>23</v>
      </c>
      <c r="G3394" s="1">
        <v>4</v>
      </c>
      <c r="H3394" s="1">
        <v>45</v>
      </c>
      <c r="I3394" s="1">
        <v>33</v>
      </c>
      <c r="J3394" s="1">
        <v>-20.189</v>
      </c>
      <c r="K3394" s="1">
        <v>-69.075999999999993</v>
      </c>
      <c r="L3394" s="1">
        <v>5.7</v>
      </c>
      <c r="M3394" s="1">
        <v>100.3</v>
      </c>
      <c r="N3394" s="1">
        <v>-20.230340000000002</v>
      </c>
      <c r="O3394" s="1">
        <v>-70.145920000000004</v>
      </c>
      <c r="P3394" s="1">
        <v>0</v>
      </c>
      <c r="Q3394" s="1">
        <v>635</v>
      </c>
      <c r="R3394" s="7">
        <v>7.01</v>
      </c>
      <c r="S3394" s="1">
        <v>304</v>
      </c>
      <c r="T3394" s="1">
        <v>6</v>
      </c>
      <c r="U3394" s="1">
        <v>45</v>
      </c>
      <c r="V3394" s="1">
        <v>168</v>
      </c>
      <c r="W3394" s="1">
        <v>86</v>
      </c>
      <c r="X3394" s="1">
        <v>94</v>
      </c>
      <c r="Y3394" s="1">
        <v>111.90844355771702</v>
      </c>
      <c r="Z3394" s="1">
        <v>150.27837415779669</v>
      </c>
      <c r="AA3394" s="1">
        <v>146.75282287597659</v>
      </c>
      <c r="AB3394" s="1" t="s">
        <v>4217</v>
      </c>
      <c r="AC3394" s="3">
        <v>3</v>
      </c>
      <c r="AD3394" s="3">
        <f>_xlfn.XLOOKUP(B3394,EVENTOS!B:B,EVENTOS!M:M,"--",0,1)</f>
        <v>613</v>
      </c>
      <c r="AE3394" s="3">
        <v>2</v>
      </c>
      <c r="AF3394" s="12">
        <f>_xlfn.XLOOKUP(C3394,ESTACIONES!B:B,ESTACIONES!N:N,0,0,1)</f>
        <v>6.1460543197080302</v>
      </c>
      <c r="AG3394">
        <f>_xlfn.XLOOKUP(A3394,'L y W'!A:A,'L y W'!B:B,0,0,1)</f>
        <v>6.4091435664477645</v>
      </c>
      <c r="AH3394">
        <f>_xlfn.XLOOKUP(A3394,'L y W'!A:A,'L y W'!C:C,0,0,1)</f>
        <v>6.4639799399953457</v>
      </c>
    </row>
    <row r="3395" spans="1:34" x14ac:dyDescent="0.3">
      <c r="A3395" s="1">
        <v>6367</v>
      </c>
      <c r="B3395" s="1" t="s">
        <v>4218</v>
      </c>
      <c r="C3395" s="1" t="s">
        <v>2453</v>
      </c>
      <c r="D3395" s="1">
        <v>2019</v>
      </c>
      <c r="E3395" s="1">
        <v>10</v>
      </c>
      <c r="F3395" s="1">
        <v>31</v>
      </c>
      <c r="G3395" s="1">
        <v>22</v>
      </c>
      <c r="H3395" s="1">
        <v>9</v>
      </c>
      <c r="I3395" s="1">
        <v>14</v>
      </c>
      <c r="J3395" s="1">
        <v>-32.362000000000002</v>
      </c>
      <c r="K3395" s="1">
        <v>-71.391000000000005</v>
      </c>
      <c r="L3395" s="1">
        <v>4.5999999999999996</v>
      </c>
      <c r="M3395" s="1">
        <v>49.1</v>
      </c>
      <c r="N3395" s="1">
        <v>-33.367249999999999</v>
      </c>
      <c r="O3395" s="1">
        <v>-70.689750000000004</v>
      </c>
      <c r="P3395" s="1">
        <v>0</v>
      </c>
      <c r="Q3395" s="1">
        <v>356</v>
      </c>
      <c r="R3395" s="7">
        <v>0.78</v>
      </c>
      <c r="S3395" s="1" t="s">
        <v>38</v>
      </c>
      <c r="T3395" s="1" t="s">
        <v>38</v>
      </c>
      <c r="U3395" s="1" t="s">
        <v>38</v>
      </c>
      <c r="V3395" s="1" t="s">
        <v>38</v>
      </c>
      <c r="W3395" s="1" t="s">
        <v>38</v>
      </c>
      <c r="X3395" s="1" t="s">
        <v>38</v>
      </c>
      <c r="Y3395" s="1">
        <v>129.36885720475442</v>
      </c>
      <c r="Z3395" s="1">
        <v>138.37308703091125</v>
      </c>
      <c r="AA3395" s="1">
        <v>138.37308703091125</v>
      </c>
      <c r="AB3395" s="1" t="s">
        <v>4219</v>
      </c>
      <c r="AC3395" s="3">
        <v>148</v>
      </c>
      <c r="AD3395" s="3">
        <f>_xlfn.XLOOKUP(B3395,EVENTOS!B:B,EVENTOS!M:M,"--",0,1)</f>
        <v>618</v>
      </c>
      <c r="AE3395" s="3">
        <v>1</v>
      </c>
      <c r="AF3395" s="12">
        <f>_xlfn.XLOOKUP(C3395,ESTACIONES!B:B,ESTACIONES!N:N,0,0,1)</f>
        <v>4.1486540332631483</v>
      </c>
      <c r="AG3395" t="e">
        <f>_xlfn.XLOOKUP(A3395,'L y W'!A:A,'L y W'!B:B,0,0,1)</f>
        <v>#N/A</v>
      </c>
      <c r="AH3395" t="e">
        <f>_xlfn.XLOOKUP(A3395,'L y W'!A:A,'L y W'!C:C,0,0,1)</f>
        <v>#N/A</v>
      </c>
    </row>
    <row r="3396" spans="1:34" x14ac:dyDescent="0.3">
      <c r="A3396" s="1">
        <v>6368</v>
      </c>
      <c r="B3396" s="1" t="s">
        <v>4218</v>
      </c>
      <c r="C3396" s="1" t="s">
        <v>62</v>
      </c>
      <c r="D3396" s="1">
        <v>2019</v>
      </c>
      <c r="E3396" s="1">
        <v>10</v>
      </c>
      <c r="F3396" s="1">
        <v>31</v>
      </c>
      <c r="G3396" s="1">
        <v>22</v>
      </c>
      <c r="H3396" s="1">
        <v>9</v>
      </c>
      <c r="I3396" s="1">
        <v>14</v>
      </c>
      <c r="J3396" s="1">
        <v>-32.362000000000002</v>
      </c>
      <c r="K3396" s="1">
        <v>-71.391000000000005</v>
      </c>
      <c r="L3396" s="1">
        <v>4.5999999999999996</v>
      </c>
      <c r="M3396" s="1">
        <v>49.1</v>
      </c>
      <c r="N3396" s="1">
        <v>-33.215583000000002</v>
      </c>
      <c r="O3396" s="1">
        <v>-70.766861000000006</v>
      </c>
      <c r="P3396" s="1">
        <v>0</v>
      </c>
      <c r="Q3396" s="1">
        <v>401</v>
      </c>
      <c r="R3396" s="7">
        <v>1.31</v>
      </c>
      <c r="S3396" s="1" t="s">
        <v>38</v>
      </c>
      <c r="T3396" s="1" t="s">
        <v>38</v>
      </c>
      <c r="U3396" s="1" t="s">
        <v>38</v>
      </c>
      <c r="V3396" s="1" t="s">
        <v>38</v>
      </c>
      <c r="W3396" s="1" t="s">
        <v>38</v>
      </c>
      <c r="X3396" s="1" t="s">
        <v>38</v>
      </c>
      <c r="Y3396" s="1">
        <v>111.26203961823268</v>
      </c>
      <c r="Z3396" s="1">
        <v>121.61435548490637</v>
      </c>
      <c r="AA3396" s="1">
        <v>121.61435548490637</v>
      </c>
      <c r="AB3396" s="1" t="s">
        <v>4220</v>
      </c>
      <c r="AC3396" s="3">
        <v>11</v>
      </c>
      <c r="AD3396" s="3">
        <f>_xlfn.XLOOKUP(B3396,EVENTOS!B:B,EVENTOS!M:M,"--",0,1)</f>
        <v>618</v>
      </c>
      <c r="AE3396" s="3">
        <v>1</v>
      </c>
      <c r="AF3396" s="12">
        <f>_xlfn.XLOOKUP(C3396,ESTACIONES!B:B,ESTACIONES!N:N,0,0,1)</f>
        <v>2.7481272780344788</v>
      </c>
      <c r="AG3396" t="e">
        <f>_xlfn.XLOOKUP(A3396,'L y W'!A:A,'L y W'!B:B,0,0,1)</f>
        <v>#N/A</v>
      </c>
      <c r="AH3396" t="e">
        <f>_xlfn.XLOOKUP(A3396,'L y W'!A:A,'L y W'!C:C,0,0,1)</f>
        <v>#N/A</v>
      </c>
    </row>
    <row r="3397" spans="1:34" x14ac:dyDescent="0.3">
      <c r="A3397" s="1">
        <v>637</v>
      </c>
      <c r="B3397" s="1" t="s">
        <v>4176</v>
      </c>
      <c r="C3397" s="1" t="s">
        <v>1456</v>
      </c>
      <c r="D3397" s="1">
        <v>2014</v>
      </c>
      <c r="E3397" s="1">
        <v>8</v>
      </c>
      <c r="F3397" s="1">
        <v>23</v>
      </c>
      <c r="G3397" s="1">
        <v>4</v>
      </c>
      <c r="H3397" s="1">
        <v>45</v>
      </c>
      <c r="I3397" s="1">
        <v>33</v>
      </c>
      <c r="J3397" s="1">
        <v>-20.189</v>
      </c>
      <c r="K3397" s="1">
        <v>-69.075999999999993</v>
      </c>
      <c r="L3397" s="1">
        <v>5.7</v>
      </c>
      <c r="M3397" s="1">
        <v>100.3</v>
      </c>
      <c r="N3397" s="1">
        <v>-20.239070000000002</v>
      </c>
      <c r="O3397" s="1">
        <v>-70.133300000000006</v>
      </c>
      <c r="P3397" s="1">
        <v>0</v>
      </c>
      <c r="Q3397" s="1">
        <v>697</v>
      </c>
      <c r="R3397" s="7">
        <v>25</v>
      </c>
      <c r="S3397" s="1">
        <v>304</v>
      </c>
      <c r="T3397" s="1">
        <v>6</v>
      </c>
      <c r="U3397" s="1">
        <v>45</v>
      </c>
      <c r="V3397" s="1">
        <v>168</v>
      </c>
      <c r="W3397" s="1">
        <v>86</v>
      </c>
      <c r="X3397" s="1">
        <v>94</v>
      </c>
      <c r="Y3397" s="1">
        <v>110.63180974140268</v>
      </c>
      <c r="Z3397" s="1">
        <v>149.33012866350151</v>
      </c>
      <c r="AA3397" s="1">
        <v>145.81825256347659</v>
      </c>
      <c r="AB3397" s="1" t="s">
        <v>4221</v>
      </c>
      <c r="AC3397" s="3">
        <v>97</v>
      </c>
      <c r="AD3397" s="3">
        <f>_xlfn.XLOOKUP(B3397,EVENTOS!B:B,EVENTOS!M:M,"--",0,1)</f>
        <v>613</v>
      </c>
      <c r="AE3397" s="3">
        <v>2</v>
      </c>
      <c r="AF3397" s="12">
        <f>_xlfn.XLOOKUP(C3397,ESTACIONES!B:B,ESTACIONES!N:N,0,0,1)</f>
        <v>2.9603634291035661</v>
      </c>
      <c r="AG3397">
        <f>_xlfn.XLOOKUP(A3397,'L y W'!A:A,'L y W'!B:B,0,0,1)</f>
        <v>6.4091435664477645</v>
      </c>
      <c r="AH3397">
        <f>_xlfn.XLOOKUP(A3397,'L y W'!A:A,'L y W'!C:C,0,0,1)</f>
        <v>6.4639799399953457</v>
      </c>
    </row>
    <row r="3398" spans="1:34" x14ac:dyDescent="0.3">
      <c r="A3398" s="1">
        <v>6370</v>
      </c>
      <c r="B3398" s="1" t="s">
        <v>4218</v>
      </c>
      <c r="C3398" s="1" t="s">
        <v>2461</v>
      </c>
      <c r="D3398" s="1">
        <v>2019</v>
      </c>
      <c r="E3398" s="1">
        <v>10</v>
      </c>
      <c r="F3398" s="1">
        <v>31</v>
      </c>
      <c r="G3398" s="1">
        <v>22</v>
      </c>
      <c r="H3398" s="1">
        <v>9</v>
      </c>
      <c r="I3398" s="1">
        <v>14</v>
      </c>
      <c r="J3398" s="1">
        <v>-32.362000000000002</v>
      </c>
      <c r="K3398" s="1">
        <v>-71.391000000000005</v>
      </c>
      <c r="L3398" s="1">
        <v>4.5999999999999996</v>
      </c>
      <c r="M3398" s="1">
        <v>49.1</v>
      </c>
      <c r="N3398" s="1">
        <v>-33.055146999999998</v>
      </c>
      <c r="O3398" s="1">
        <v>-71.438597000000001</v>
      </c>
      <c r="P3398" s="1">
        <v>167</v>
      </c>
      <c r="Q3398" s="1">
        <v>575</v>
      </c>
      <c r="R3398" s="7">
        <v>5.5</v>
      </c>
      <c r="S3398" s="1" t="s">
        <v>38</v>
      </c>
      <c r="T3398" s="1" t="s">
        <v>38</v>
      </c>
      <c r="U3398" s="1" t="s">
        <v>38</v>
      </c>
      <c r="V3398" s="1" t="s">
        <v>38</v>
      </c>
      <c r="W3398" s="1" t="s">
        <v>38</v>
      </c>
      <c r="X3398" s="1" t="s">
        <v>38</v>
      </c>
      <c r="Y3398" s="1">
        <v>76.998937341519394</v>
      </c>
      <c r="Z3398" s="1">
        <v>91.411561854741493</v>
      </c>
      <c r="AA3398" s="1">
        <v>91.411561854741493</v>
      </c>
      <c r="AB3398" s="1" t="s">
        <v>4222</v>
      </c>
      <c r="AC3398" s="3">
        <v>149</v>
      </c>
      <c r="AD3398" s="3">
        <f>_xlfn.XLOOKUP(B3398,EVENTOS!B:B,EVENTOS!M:M,"--",0,1)</f>
        <v>618</v>
      </c>
      <c r="AE3398" s="3">
        <v>1</v>
      </c>
      <c r="AF3398" s="12">
        <f>_xlfn.XLOOKUP(C3398,ESTACIONES!B:B,ESTACIONES!N:N,0,0,1)</f>
        <v>3.9556673076940285</v>
      </c>
      <c r="AG3398" t="e">
        <f>_xlfn.XLOOKUP(A3398,'L y W'!A:A,'L y W'!B:B,0,0,1)</f>
        <v>#N/A</v>
      </c>
      <c r="AH3398" t="e">
        <f>_xlfn.XLOOKUP(A3398,'L y W'!A:A,'L y W'!C:C,0,0,1)</f>
        <v>#N/A</v>
      </c>
    </row>
    <row r="3399" spans="1:34" x14ac:dyDescent="0.3">
      <c r="A3399" s="1">
        <v>6371</v>
      </c>
      <c r="B3399" s="1" t="s">
        <v>4218</v>
      </c>
      <c r="C3399" s="1" t="s">
        <v>2739</v>
      </c>
      <c r="D3399" s="1">
        <v>2019</v>
      </c>
      <c r="E3399" s="1">
        <v>10</v>
      </c>
      <c r="F3399" s="1">
        <v>31</v>
      </c>
      <c r="G3399" s="1">
        <v>22</v>
      </c>
      <c r="H3399" s="1">
        <v>9</v>
      </c>
      <c r="I3399" s="1">
        <v>14</v>
      </c>
      <c r="J3399" s="1">
        <v>-32.362000000000002</v>
      </c>
      <c r="K3399" s="1">
        <v>-71.391000000000005</v>
      </c>
      <c r="L3399" s="1">
        <v>4.5999999999999996</v>
      </c>
      <c r="M3399" s="1">
        <v>49.1</v>
      </c>
      <c r="N3399" s="1">
        <v>-32.250830999999998</v>
      </c>
      <c r="O3399" s="1">
        <v>-70.930949999999996</v>
      </c>
      <c r="P3399" s="1">
        <v>0</v>
      </c>
      <c r="Q3399" s="1">
        <v>374</v>
      </c>
      <c r="R3399" s="7">
        <v>2.88</v>
      </c>
      <c r="S3399" s="1" t="s">
        <v>38</v>
      </c>
      <c r="T3399" s="1" t="s">
        <v>38</v>
      </c>
      <c r="U3399" s="1" t="s">
        <v>38</v>
      </c>
      <c r="V3399" s="1" t="s">
        <v>38</v>
      </c>
      <c r="W3399" s="1" t="s">
        <v>38</v>
      </c>
      <c r="X3399" s="1" t="s">
        <v>38</v>
      </c>
      <c r="Y3399" s="1">
        <v>45.046029296604836</v>
      </c>
      <c r="Z3399" s="1">
        <v>66.632985490600532</v>
      </c>
      <c r="AA3399" s="1">
        <v>66.632985490600532</v>
      </c>
      <c r="AB3399" s="1" t="s">
        <v>4223</v>
      </c>
      <c r="AC3399" s="3">
        <v>155</v>
      </c>
      <c r="AD3399" s="3">
        <f>_xlfn.XLOOKUP(B3399,EVENTOS!B:B,EVENTOS!M:M,"--",0,1)</f>
        <v>618</v>
      </c>
      <c r="AE3399" s="3">
        <v>1</v>
      </c>
      <c r="AF3399" s="12">
        <f>_xlfn.XLOOKUP(C3399,ESTACIONES!B:B,ESTACIONES!N:N,0,0,1)</f>
        <v>2.5621754116587949</v>
      </c>
      <c r="AG3399" t="e">
        <f>_xlfn.XLOOKUP(A3399,'L y W'!A:A,'L y W'!B:B,0,0,1)</f>
        <v>#N/A</v>
      </c>
      <c r="AH3399" t="e">
        <f>_xlfn.XLOOKUP(A3399,'L y W'!A:A,'L y W'!C:C,0,0,1)</f>
        <v>#N/A</v>
      </c>
    </row>
    <row r="3400" spans="1:34" x14ac:dyDescent="0.3">
      <c r="A3400" s="1">
        <v>6374</v>
      </c>
      <c r="B3400" s="1" t="s">
        <v>4218</v>
      </c>
      <c r="C3400" s="1" t="s">
        <v>2358</v>
      </c>
      <c r="D3400" s="1">
        <v>2019</v>
      </c>
      <c r="E3400" s="1">
        <v>10</v>
      </c>
      <c r="F3400" s="1">
        <v>31</v>
      </c>
      <c r="G3400" s="1">
        <v>22</v>
      </c>
      <c r="H3400" s="1">
        <v>9</v>
      </c>
      <c r="I3400" s="1">
        <v>14</v>
      </c>
      <c r="J3400" s="1">
        <v>-32.362000000000002</v>
      </c>
      <c r="K3400" s="1">
        <v>-71.391000000000005</v>
      </c>
      <c r="L3400" s="1">
        <v>4.5999999999999996</v>
      </c>
      <c r="M3400" s="1">
        <v>49.1</v>
      </c>
      <c r="N3400" s="1">
        <v>-32.450243999999998</v>
      </c>
      <c r="O3400" s="1">
        <v>-71.236902999999998</v>
      </c>
      <c r="P3400" s="1">
        <v>0</v>
      </c>
      <c r="Q3400" s="1">
        <v>347</v>
      </c>
      <c r="R3400" s="7">
        <v>2.0499999999999998</v>
      </c>
      <c r="S3400" s="1" t="s">
        <v>38</v>
      </c>
      <c r="T3400" s="1" t="s">
        <v>38</v>
      </c>
      <c r="U3400" s="1" t="s">
        <v>38</v>
      </c>
      <c r="V3400" s="1" t="s">
        <v>38</v>
      </c>
      <c r="W3400" s="1" t="s">
        <v>38</v>
      </c>
      <c r="X3400" s="1" t="s">
        <v>38</v>
      </c>
      <c r="Y3400" s="1">
        <v>17.490299566478228</v>
      </c>
      <c r="Z3400" s="1">
        <v>52.122169744986138</v>
      </c>
      <c r="AA3400" s="1">
        <v>52.122169744986138</v>
      </c>
      <c r="AB3400" s="1" t="s">
        <v>4224</v>
      </c>
      <c r="AC3400" s="3">
        <v>140</v>
      </c>
      <c r="AD3400" s="3">
        <f>_xlfn.XLOOKUP(B3400,EVENTOS!B:B,EVENTOS!M:M,"--",0,1)</f>
        <v>618</v>
      </c>
      <c r="AE3400" s="3">
        <v>1</v>
      </c>
      <c r="AF3400" s="12">
        <f>_xlfn.XLOOKUP(C3400,ESTACIONES!B:B,ESTACIONES!N:N,0,0,1)</f>
        <v>3.2291788561350288</v>
      </c>
      <c r="AG3400" t="e">
        <f>_xlfn.XLOOKUP(A3400,'L y W'!A:A,'L y W'!B:B,0,0,1)</f>
        <v>#N/A</v>
      </c>
      <c r="AH3400" t="e">
        <f>_xlfn.XLOOKUP(A3400,'L y W'!A:A,'L y W'!C:C,0,0,1)</f>
        <v>#N/A</v>
      </c>
    </row>
    <row r="3401" spans="1:34" x14ac:dyDescent="0.3">
      <c r="A3401" s="1">
        <v>6375</v>
      </c>
      <c r="B3401" s="1" t="s">
        <v>4218</v>
      </c>
      <c r="C3401" s="1" t="s">
        <v>2600</v>
      </c>
      <c r="D3401" s="1">
        <v>2019</v>
      </c>
      <c r="E3401" s="1">
        <v>10</v>
      </c>
      <c r="F3401" s="1">
        <v>31</v>
      </c>
      <c r="G3401" s="1">
        <v>22</v>
      </c>
      <c r="H3401" s="1">
        <v>9</v>
      </c>
      <c r="I3401" s="1">
        <v>14</v>
      </c>
      <c r="J3401" s="1">
        <v>-32.362000000000002</v>
      </c>
      <c r="K3401" s="1">
        <v>-71.391000000000005</v>
      </c>
      <c r="L3401" s="1">
        <v>4.5999999999999996</v>
      </c>
      <c r="M3401" s="1">
        <v>49.1</v>
      </c>
      <c r="N3401" s="1">
        <v>-32.5062</v>
      </c>
      <c r="O3401" s="1">
        <v>-71.442099999999996</v>
      </c>
      <c r="P3401" s="1">
        <v>23</v>
      </c>
      <c r="Q3401" s="1">
        <v>357</v>
      </c>
      <c r="R3401" s="7">
        <v>3.52</v>
      </c>
      <c r="S3401" s="1" t="s">
        <v>38</v>
      </c>
      <c r="T3401" s="1" t="s">
        <v>38</v>
      </c>
      <c r="U3401" s="1" t="s">
        <v>38</v>
      </c>
      <c r="V3401" s="1" t="s">
        <v>38</v>
      </c>
      <c r="W3401" s="1" t="s">
        <v>38</v>
      </c>
      <c r="X3401" s="1" t="s">
        <v>38</v>
      </c>
      <c r="Y3401" s="1">
        <v>16.697490641029276</v>
      </c>
      <c r="Z3401" s="1">
        <v>51.883285581266541</v>
      </c>
      <c r="AA3401" s="1">
        <v>51.883285581266541</v>
      </c>
      <c r="AB3401" s="1" t="s">
        <v>4225</v>
      </c>
      <c r="AC3401" s="3">
        <v>154</v>
      </c>
      <c r="AD3401" s="3">
        <f>_xlfn.XLOOKUP(B3401,EVENTOS!B:B,EVENTOS!M:M,"--",0,1)</f>
        <v>618</v>
      </c>
      <c r="AE3401" s="3">
        <v>1</v>
      </c>
      <c r="AF3401" s="12">
        <f>_xlfn.XLOOKUP(C3401,ESTACIONES!B:B,ESTACIONES!N:N,0,0,1)</f>
        <v>3.6949798242436493</v>
      </c>
      <c r="AG3401" t="e">
        <f>_xlfn.XLOOKUP(A3401,'L y W'!A:A,'L y W'!B:B,0,0,1)</f>
        <v>#N/A</v>
      </c>
      <c r="AH3401" t="e">
        <f>_xlfn.XLOOKUP(A3401,'L y W'!A:A,'L y W'!C:C,0,0,1)</f>
        <v>#N/A</v>
      </c>
    </row>
    <row r="3402" spans="1:34" x14ac:dyDescent="0.3">
      <c r="A3402" s="1">
        <v>6376</v>
      </c>
      <c r="B3402" s="1" t="s">
        <v>4218</v>
      </c>
      <c r="C3402" s="1" t="s">
        <v>64</v>
      </c>
      <c r="D3402" s="1">
        <v>2019</v>
      </c>
      <c r="E3402" s="1">
        <v>10</v>
      </c>
      <c r="F3402" s="1">
        <v>31</v>
      </c>
      <c r="G3402" s="1">
        <v>22</v>
      </c>
      <c r="H3402" s="1">
        <v>9</v>
      </c>
      <c r="I3402" s="1">
        <v>14</v>
      </c>
      <c r="J3402" s="1">
        <v>-32.362000000000002</v>
      </c>
      <c r="K3402" s="1">
        <v>-71.391000000000005</v>
      </c>
      <c r="L3402" s="1">
        <v>4.5999999999999996</v>
      </c>
      <c r="M3402" s="1">
        <v>49.1</v>
      </c>
      <c r="N3402" s="1">
        <v>-32.914889000000002</v>
      </c>
      <c r="O3402" s="1">
        <v>-71.232591999999997</v>
      </c>
      <c r="P3402" s="1">
        <v>116</v>
      </c>
      <c r="Q3402" s="1">
        <v>549</v>
      </c>
      <c r="R3402" s="7">
        <v>5.72</v>
      </c>
      <c r="S3402" s="1" t="s">
        <v>38</v>
      </c>
      <c r="T3402" s="1" t="s">
        <v>38</v>
      </c>
      <c r="U3402" s="1" t="s">
        <v>38</v>
      </c>
      <c r="V3402" s="1" t="s">
        <v>38</v>
      </c>
      <c r="W3402" s="1" t="s">
        <v>38</v>
      </c>
      <c r="X3402" s="1" t="s">
        <v>38</v>
      </c>
      <c r="Y3402" s="1">
        <v>63.09020457597768</v>
      </c>
      <c r="Z3402" s="1">
        <v>80.016176923411649</v>
      </c>
      <c r="AA3402" s="1">
        <v>80.016176923411649</v>
      </c>
      <c r="AB3402" s="1" t="s">
        <v>4226</v>
      </c>
      <c r="AC3402" s="3">
        <v>12</v>
      </c>
      <c r="AD3402" s="3">
        <f>_xlfn.XLOOKUP(B3402,EVENTOS!B:B,EVENTOS!M:M,"--",0,1)</f>
        <v>618</v>
      </c>
      <c r="AE3402" s="3">
        <v>1</v>
      </c>
      <c r="AF3402" s="12">
        <f>_xlfn.XLOOKUP(C3402,ESTACIONES!B:B,ESTACIONES!N:N,0,0,1)</f>
        <v>6.9467601924872069</v>
      </c>
      <c r="AG3402" t="e">
        <f>_xlfn.XLOOKUP(A3402,'L y W'!A:A,'L y W'!B:B,0,0,1)</f>
        <v>#N/A</v>
      </c>
      <c r="AH3402" t="e">
        <f>_xlfn.XLOOKUP(A3402,'L y W'!A:A,'L y W'!C:C,0,0,1)</f>
        <v>#N/A</v>
      </c>
    </row>
    <row r="3403" spans="1:34" x14ac:dyDescent="0.3">
      <c r="A3403" s="1">
        <v>6377</v>
      </c>
      <c r="B3403" s="1" t="s">
        <v>4227</v>
      </c>
      <c r="C3403" s="1" t="s">
        <v>557</v>
      </c>
      <c r="D3403" s="1">
        <v>2019</v>
      </c>
      <c r="E3403" s="1">
        <v>11</v>
      </c>
      <c r="F3403" s="1">
        <v>3</v>
      </c>
      <c r="G3403" s="1">
        <v>13</v>
      </c>
      <c r="H3403" s="1">
        <v>23</v>
      </c>
      <c r="I3403" s="1">
        <v>16</v>
      </c>
      <c r="J3403" s="1">
        <v>-29.196999999999999</v>
      </c>
      <c r="K3403" s="1">
        <v>-67.852999999999994</v>
      </c>
      <c r="L3403" s="1">
        <v>5.5</v>
      </c>
      <c r="M3403" s="1">
        <v>138.4</v>
      </c>
      <c r="N3403" s="1">
        <v>-27.830369999999998</v>
      </c>
      <c r="O3403" s="1">
        <v>-70.107979999999998</v>
      </c>
      <c r="P3403" s="1">
        <v>955</v>
      </c>
      <c r="Q3403" s="1">
        <v>507</v>
      </c>
      <c r="R3403" s="7">
        <v>2.5</v>
      </c>
      <c r="S3403" s="1">
        <v>171</v>
      </c>
      <c r="T3403" s="1">
        <v>34</v>
      </c>
      <c r="U3403" s="1">
        <v>-49</v>
      </c>
      <c r="V3403" s="1">
        <v>305</v>
      </c>
      <c r="W3403" s="1">
        <v>65</v>
      </c>
      <c r="X3403" s="1">
        <v>-114</v>
      </c>
      <c r="Y3403" s="1">
        <v>267.69786585623086</v>
      </c>
      <c r="Z3403" s="1">
        <v>301.79788503066186</v>
      </c>
      <c r="AA3403" s="1">
        <v>300.32647705078119</v>
      </c>
      <c r="AB3403" s="1" t="s">
        <v>4228</v>
      </c>
      <c r="AC3403" s="3">
        <v>63</v>
      </c>
      <c r="AD3403" s="3">
        <f>_xlfn.XLOOKUP(B3403,EVENTOS!B:B,EVENTOS!M:M,"--",0,1)</f>
        <v>619</v>
      </c>
      <c r="AE3403" s="3">
        <v>2</v>
      </c>
      <c r="AF3403" s="12">
        <f>_xlfn.XLOOKUP(C3403,ESTACIONES!B:B,ESTACIONES!N:N,0,0,1)</f>
        <v>2.3249768258376071</v>
      </c>
      <c r="AG3403">
        <f>_xlfn.XLOOKUP(A3403,'L y W'!A:A,'L y W'!B:B,0,0,1)</f>
        <v>0</v>
      </c>
      <c r="AH3403">
        <f>_xlfn.XLOOKUP(A3403,'L y W'!A:A,'L y W'!C:C,0,0,1)</f>
        <v>0</v>
      </c>
    </row>
    <row r="3404" spans="1:34" x14ac:dyDescent="0.3">
      <c r="A3404" s="1">
        <v>6379</v>
      </c>
      <c r="B3404" s="1" t="s">
        <v>4229</v>
      </c>
      <c r="C3404" s="1" t="s">
        <v>2782</v>
      </c>
      <c r="D3404" s="1">
        <v>2019</v>
      </c>
      <c r="E3404" s="1">
        <v>11</v>
      </c>
      <c r="F3404" s="1">
        <v>3</v>
      </c>
      <c r="G3404" s="1">
        <v>8</v>
      </c>
      <c r="H3404" s="1">
        <v>6</v>
      </c>
      <c r="I3404" s="1">
        <v>10</v>
      </c>
      <c r="J3404" s="1">
        <v>-30.731000000000002</v>
      </c>
      <c r="K3404" s="1">
        <v>-72.105999999999995</v>
      </c>
      <c r="L3404" s="1">
        <v>5.3</v>
      </c>
      <c r="M3404" s="1">
        <v>14.4</v>
      </c>
      <c r="N3404" s="1">
        <v>-31.187277999999999</v>
      </c>
      <c r="O3404" s="1">
        <v>-71.000805999999997</v>
      </c>
      <c r="P3404" s="1">
        <v>922</v>
      </c>
      <c r="Q3404" s="1">
        <v>827</v>
      </c>
      <c r="R3404" s="7">
        <v>1.63</v>
      </c>
      <c r="S3404" s="1">
        <v>1</v>
      </c>
      <c r="T3404" s="1">
        <v>22</v>
      </c>
      <c r="U3404" s="1">
        <v>92</v>
      </c>
      <c r="V3404" s="1">
        <v>179</v>
      </c>
      <c r="W3404" s="1">
        <v>68</v>
      </c>
      <c r="X3404" s="1">
        <v>89</v>
      </c>
      <c r="Y3404" s="1">
        <v>117.08665111498713</v>
      </c>
      <c r="Z3404" s="1">
        <v>118.08491670540619</v>
      </c>
      <c r="AA3404" s="1">
        <v>118.19541931152339</v>
      </c>
      <c r="AB3404" s="1" t="s">
        <v>4230</v>
      </c>
      <c r="AC3404" s="3">
        <v>157</v>
      </c>
      <c r="AD3404" s="3">
        <f>_xlfn.XLOOKUP(B3404,EVENTOS!B:B,EVENTOS!M:M,"--",0,1)</f>
        <v>620</v>
      </c>
      <c r="AE3404" s="3">
        <v>1</v>
      </c>
      <c r="AF3404" s="12">
        <f>_xlfn.XLOOKUP(C3404,ESTACIONES!B:B,ESTACIONES!N:N,0,0,1)</f>
        <v>3.338895831735742</v>
      </c>
      <c r="AG3404">
        <f>_xlfn.XLOOKUP(A3404,'L y W'!A:A,'L y W'!B:B,0,0,1)</f>
        <v>0</v>
      </c>
      <c r="AH3404">
        <f>_xlfn.XLOOKUP(A3404,'L y W'!A:A,'L y W'!C:C,0,0,1)</f>
        <v>0</v>
      </c>
    </row>
    <row r="3405" spans="1:34" x14ac:dyDescent="0.3">
      <c r="A3405" s="1">
        <v>638</v>
      </c>
      <c r="B3405" s="1" t="s">
        <v>4176</v>
      </c>
      <c r="C3405" s="1" t="s">
        <v>687</v>
      </c>
      <c r="D3405" s="1">
        <v>2014</v>
      </c>
      <c r="E3405" s="1">
        <v>8</v>
      </c>
      <c r="F3405" s="1">
        <v>23</v>
      </c>
      <c r="G3405" s="1">
        <v>4</v>
      </c>
      <c r="H3405" s="1">
        <v>45</v>
      </c>
      <c r="I3405" s="1">
        <v>33</v>
      </c>
      <c r="J3405" s="1">
        <v>-20.189</v>
      </c>
      <c r="K3405" s="1">
        <v>-69.075999999999993</v>
      </c>
      <c r="L3405" s="1">
        <v>5.7</v>
      </c>
      <c r="M3405" s="1">
        <v>100.3</v>
      </c>
      <c r="N3405" s="1">
        <v>-20.20975</v>
      </c>
      <c r="O3405" s="1">
        <v>-70.150220000000004</v>
      </c>
      <c r="P3405" s="1">
        <v>0</v>
      </c>
      <c r="Q3405" s="1">
        <v>809</v>
      </c>
      <c r="R3405" s="7">
        <v>4.68</v>
      </c>
      <c r="S3405" s="1">
        <v>304</v>
      </c>
      <c r="T3405" s="1">
        <v>6</v>
      </c>
      <c r="U3405" s="1">
        <v>45</v>
      </c>
      <c r="V3405" s="1">
        <v>168</v>
      </c>
      <c r="W3405" s="1">
        <v>86</v>
      </c>
      <c r="X3405" s="1">
        <v>94</v>
      </c>
      <c r="Y3405" s="1">
        <v>112.29508380837163</v>
      </c>
      <c r="Z3405" s="1">
        <v>150.56651635582597</v>
      </c>
      <c r="AA3405" s="1">
        <v>147.04249572753909</v>
      </c>
      <c r="AB3405" s="1" t="s">
        <v>4231</v>
      </c>
      <c r="AC3405" s="3">
        <v>66</v>
      </c>
      <c r="AD3405" s="3">
        <f>_xlfn.XLOOKUP(B3405,EVENTOS!B:B,EVENTOS!M:M,"--",0,1)</f>
        <v>613</v>
      </c>
      <c r="AE3405" s="3">
        <v>2</v>
      </c>
      <c r="AF3405" s="12">
        <f>_xlfn.XLOOKUP(C3405,ESTACIONES!B:B,ESTACIONES!N:N,0,0,1)</f>
        <v>1.723755423047024</v>
      </c>
      <c r="AG3405">
        <f>_xlfn.XLOOKUP(A3405,'L y W'!A:A,'L y W'!B:B,0,0,1)</f>
        <v>6.4091435664477645</v>
      </c>
      <c r="AH3405">
        <f>_xlfn.XLOOKUP(A3405,'L y W'!A:A,'L y W'!C:C,0,0,1)</f>
        <v>6.4639799399953457</v>
      </c>
    </row>
    <row r="3406" spans="1:34" x14ac:dyDescent="0.3">
      <c r="A3406" s="1">
        <v>6380</v>
      </c>
      <c r="B3406" s="1" t="s">
        <v>4229</v>
      </c>
      <c r="C3406" s="1" t="s">
        <v>524</v>
      </c>
      <c r="D3406" s="1">
        <v>2019</v>
      </c>
      <c r="E3406" s="1">
        <v>11</v>
      </c>
      <c r="F3406" s="1">
        <v>3</v>
      </c>
      <c r="G3406" s="1">
        <v>8</v>
      </c>
      <c r="H3406" s="1">
        <v>6</v>
      </c>
      <c r="I3406" s="1">
        <v>10</v>
      </c>
      <c r="J3406" s="1">
        <v>-30.731000000000002</v>
      </c>
      <c r="K3406" s="1">
        <v>-72.105999999999995</v>
      </c>
      <c r="L3406" s="1">
        <v>5.3</v>
      </c>
      <c r="M3406" s="1">
        <v>14.4</v>
      </c>
      <c r="N3406" s="1">
        <v>-30.579305999999999</v>
      </c>
      <c r="O3406" s="1">
        <v>-71.494556000000003</v>
      </c>
      <c r="P3406" s="1">
        <v>203</v>
      </c>
      <c r="Q3406" s="1">
        <v>505</v>
      </c>
      <c r="R3406" s="7">
        <v>1.75</v>
      </c>
      <c r="S3406" s="1">
        <v>1</v>
      </c>
      <c r="T3406" s="1">
        <v>22</v>
      </c>
      <c r="U3406" s="1">
        <v>92</v>
      </c>
      <c r="V3406" s="1">
        <v>179</v>
      </c>
      <c r="W3406" s="1">
        <v>68</v>
      </c>
      <c r="X3406" s="1">
        <v>89</v>
      </c>
      <c r="Y3406" s="1">
        <v>60.969732021799167</v>
      </c>
      <c r="Z3406" s="1">
        <v>62.694145115871891</v>
      </c>
      <c r="AA3406" s="1">
        <v>62.606693267822273</v>
      </c>
      <c r="AB3406" s="1" t="s">
        <v>4232</v>
      </c>
      <c r="AC3406" s="3">
        <v>59</v>
      </c>
      <c r="AD3406" s="3">
        <f>_xlfn.XLOOKUP(B3406,EVENTOS!B:B,EVENTOS!M:M,"--",0,1)</f>
        <v>620</v>
      </c>
      <c r="AE3406" s="3">
        <v>1</v>
      </c>
      <c r="AF3406" s="12">
        <f>_xlfn.XLOOKUP(C3406,ESTACIONES!B:B,ESTACIONES!N:N,0,0,1)</f>
        <v>2.4467954161962564</v>
      </c>
      <c r="AG3406">
        <f>_xlfn.XLOOKUP(A3406,'L y W'!A:A,'L y W'!B:B,0,0,1)</f>
        <v>0</v>
      </c>
      <c r="AH3406">
        <f>_xlfn.XLOOKUP(A3406,'L y W'!A:A,'L y W'!C:C,0,0,1)</f>
        <v>0</v>
      </c>
    </row>
    <row r="3407" spans="1:34" x14ac:dyDescent="0.3">
      <c r="A3407" s="1">
        <v>6381</v>
      </c>
      <c r="B3407" s="1" t="s">
        <v>4229</v>
      </c>
      <c r="C3407" s="1" t="s">
        <v>53</v>
      </c>
      <c r="D3407" s="1">
        <v>2019</v>
      </c>
      <c r="E3407" s="1">
        <v>11</v>
      </c>
      <c r="F3407" s="1">
        <v>3</v>
      </c>
      <c r="G3407" s="1">
        <v>8</v>
      </c>
      <c r="H3407" s="1">
        <v>6</v>
      </c>
      <c r="I3407" s="1">
        <v>10</v>
      </c>
      <c r="J3407" s="1">
        <v>-30.731000000000002</v>
      </c>
      <c r="K3407" s="1">
        <v>-72.105999999999995</v>
      </c>
      <c r="L3407" s="1">
        <v>5.3</v>
      </c>
      <c r="M3407" s="1">
        <v>14.4</v>
      </c>
      <c r="N3407" s="1">
        <v>-30.258980000000001</v>
      </c>
      <c r="O3407" s="1">
        <v>-71.490459999999999</v>
      </c>
      <c r="P3407" s="1">
        <v>10</v>
      </c>
      <c r="Q3407" s="1">
        <v>364</v>
      </c>
      <c r="R3407" s="7">
        <v>1.87</v>
      </c>
      <c r="S3407" s="1">
        <v>1</v>
      </c>
      <c r="T3407" s="1">
        <v>22</v>
      </c>
      <c r="U3407" s="1">
        <v>92</v>
      </c>
      <c r="V3407" s="1">
        <v>179</v>
      </c>
      <c r="W3407" s="1">
        <v>68</v>
      </c>
      <c r="X3407" s="1">
        <v>89</v>
      </c>
      <c r="Y3407" s="1">
        <v>78.932574855588484</v>
      </c>
      <c r="Z3407" s="1">
        <v>80.237145221730557</v>
      </c>
      <c r="AA3407" s="1">
        <v>80.13214111328125</v>
      </c>
      <c r="AB3407" s="1" t="s">
        <v>4233</v>
      </c>
      <c r="AC3407" s="3">
        <v>9</v>
      </c>
      <c r="AD3407" s="3">
        <f>_xlfn.XLOOKUP(B3407,EVENTOS!B:B,EVENTOS!M:M,"--",0,1)</f>
        <v>620</v>
      </c>
      <c r="AE3407" s="3">
        <v>1</v>
      </c>
      <c r="AF3407" s="12">
        <f>_xlfn.XLOOKUP(C3407,ESTACIONES!B:B,ESTACIONES!N:N,0,0,1)</f>
        <v>4.3052866245068095</v>
      </c>
      <c r="AG3407">
        <f>_xlfn.XLOOKUP(A3407,'L y W'!A:A,'L y W'!B:B,0,0,1)</f>
        <v>0</v>
      </c>
      <c r="AH3407">
        <f>_xlfn.XLOOKUP(A3407,'L y W'!A:A,'L y W'!C:C,0,0,1)</f>
        <v>0</v>
      </c>
    </row>
    <row r="3408" spans="1:34" x14ac:dyDescent="0.3">
      <c r="A3408" s="1">
        <v>6387</v>
      </c>
      <c r="B3408" s="1" t="s">
        <v>4234</v>
      </c>
      <c r="C3408" s="1" t="s">
        <v>557</v>
      </c>
      <c r="D3408" s="1">
        <v>2019</v>
      </c>
      <c r="E3408" s="1">
        <v>11</v>
      </c>
      <c r="F3408" s="1">
        <v>4</v>
      </c>
      <c r="G3408" s="1">
        <v>21</v>
      </c>
      <c r="H3408" s="1">
        <v>53</v>
      </c>
      <c r="I3408" s="1">
        <v>24</v>
      </c>
      <c r="J3408" s="1">
        <v>-31.814</v>
      </c>
      <c r="K3408" s="1">
        <v>-71.338999999999999</v>
      </c>
      <c r="L3408" s="1">
        <v>6.1</v>
      </c>
      <c r="M3408" s="1">
        <v>56</v>
      </c>
      <c r="N3408" s="1">
        <v>-27.830369999999998</v>
      </c>
      <c r="O3408" s="1">
        <v>-70.107979999999998</v>
      </c>
      <c r="P3408" s="1">
        <v>955</v>
      </c>
      <c r="Q3408" s="1">
        <v>507</v>
      </c>
      <c r="R3408" s="7">
        <v>2.5</v>
      </c>
      <c r="S3408" s="1">
        <v>205</v>
      </c>
      <c r="T3408" s="1">
        <v>33</v>
      </c>
      <c r="U3408" s="1">
        <v>118</v>
      </c>
      <c r="V3408" s="1">
        <v>352</v>
      </c>
      <c r="W3408" s="1">
        <v>61</v>
      </c>
      <c r="X3408" s="1">
        <v>73</v>
      </c>
      <c r="Y3408" s="1">
        <v>457.32170865073692</v>
      </c>
      <c r="Z3408" s="1">
        <v>460.85465954922222</v>
      </c>
      <c r="AA3408" s="1">
        <v>454.3685302734375</v>
      </c>
      <c r="AB3408" s="1" t="s">
        <v>4235</v>
      </c>
      <c r="AC3408" s="3">
        <v>63</v>
      </c>
      <c r="AD3408" s="3">
        <f>_xlfn.XLOOKUP(B3408,EVENTOS!B:B,EVENTOS!M:M,"--",0,1)</f>
        <v>621</v>
      </c>
      <c r="AE3408" s="3">
        <v>1</v>
      </c>
      <c r="AF3408" s="12">
        <f>_xlfn.XLOOKUP(C3408,ESTACIONES!B:B,ESTACIONES!N:N,0,0,1)</f>
        <v>2.3249768258376071</v>
      </c>
      <c r="AG3408">
        <f>_xlfn.XLOOKUP(A3408,'L y W'!A:A,'L y W'!B:B,0,0,1)</f>
        <v>11.282361216489916</v>
      </c>
      <c r="AH3408">
        <f>_xlfn.XLOOKUP(A3408,'L y W'!A:A,'L y W'!C:C,0,0,1)</f>
        <v>9.6493931180558157</v>
      </c>
    </row>
    <row r="3409" spans="1:34" x14ac:dyDescent="0.3">
      <c r="A3409" s="1">
        <v>639</v>
      </c>
      <c r="B3409" s="1" t="s">
        <v>4176</v>
      </c>
      <c r="C3409" s="1" t="s">
        <v>40</v>
      </c>
      <c r="D3409" s="1">
        <v>2014</v>
      </c>
      <c r="E3409" s="1">
        <v>8</v>
      </c>
      <c r="F3409" s="1">
        <v>23</v>
      </c>
      <c r="G3409" s="1">
        <v>4</v>
      </c>
      <c r="H3409" s="1">
        <v>45</v>
      </c>
      <c r="I3409" s="1">
        <v>33</v>
      </c>
      <c r="J3409" s="1">
        <v>-20.189</v>
      </c>
      <c r="K3409" s="1">
        <v>-69.075999999999993</v>
      </c>
      <c r="L3409" s="1">
        <v>5.7</v>
      </c>
      <c r="M3409" s="1">
        <v>100.3</v>
      </c>
      <c r="N3409" s="1">
        <v>-20.214200000000002</v>
      </c>
      <c r="O3409" s="1">
        <v>-70.137889999999999</v>
      </c>
      <c r="P3409" s="1">
        <v>0</v>
      </c>
      <c r="Q3409" s="1">
        <v>276</v>
      </c>
      <c r="R3409" s="7">
        <v>1.67</v>
      </c>
      <c r="S3409" s="1">
        <v>304</v>
      </c>
      <c r="T3409" s="1">
        <v>6</v>
      </c>
      <c r="U3409" s="1">
        <v>45</v>
      </c>
      <c r="V3409" s="1">
        <v>168</v>
      </c>
      <c r="W3409" s="1">
        <v>86</v>
      </c>
      <c r="X3409" s="1">
        <v>94</v>
      </c>
      <c r="Y3409" s="1">
        <v>111.01640806489348</v>
      </c>
      <c r="Z3409" s="1">
        <v>149.61528284112873</v>
      </c>
      <c r="AA3409" s="1">
        <v>146.1057434082031</v>
      </c>
      <c r="AB3409" s="1" t="s">
        <v>4236</v>
      </c>
      <c r="AC3409" s="3">
        <v>4</v>
      </c>
      <c r="AD3409" s="3">
        <f>_xlfn.XLOOKUP(B3409,EVENTOS!B:B,EVENTOS!M:M,"--",0,1)</f>
        <v>613</v>
      </c>
      <c r="AE3409" s="3">
        <v>2</v>
      </c>
      <c r="AF3409" s="12">
        <f>_xlfn.XLOOKUP(C3409,ESTACIONES!B:B,ESTACIONES!N:N,0,0,1)</f>
        <v>1.8913069000583338</v>
      </c>
      <c r="AG3409">
        <f>_xlfn.XLOOKUP(A3409,'L y W'!A:A,'L y W'!B:B,0,0,1)</f>
        <v>6.4091435664477645</v>
      </c>
      <c r="AH3409">
        <f>_xlfn.XLOOKUP(A3409,'L y W'!A:A,'L y W'!C:C,0,0,1)</f>
        <v>6.4639799399953457</v>
      </c>
    </row>
    <row r="3410" spans="1:34" x14ac:dyDescent="0.3">
      <c r="A3410" s="1">
        <v>6395</v>
      </c>
      <c r="B3410" s="1" t="s">
        <v>4234</v>
      </c>
      <c r="C3410" s="1" t="s">
        <v>93</v>
      </c>
      <c r="D3410" s="1">
        <v>2019</v>
      </c>
      <c r="E3410" s="1">
        <v>11</v>
      </c>
      <c r="F3410" s="1">
        <v>4</v>
      </c>
      <c r="G3410" s="1">
        <v>21</v>
      </c>
      <c r="H3410" s="1">
        <v>53</v>
      </c>
      <c r="I3410" s="1">
        <v>24</v>
      </c>
      <c r="J3410" s="1">
        <v>-31.814</v>
      </c>
      <c r="K3410" s="1">
        <v>-71.338999999999999</v>
      </c>
      <c r="L3410" s="1">
        <v>6.1</v>
      </c>
      <c r="M3410" s="1">
        <v>56</v>
      </c>
      <c r="N3410" s="1">
        <v>-29.877189999999999</v>
      </c>
      <c r="O3410" s="1">
        <v>-71.237870000000001</v>
      </c>
      <c r="P3410" s="1">
        <v>0</v>
      </c>
      <c r="Q3410" s="1">
        <v>399</v>
      </c>
      <c r="R3410" s="7">
        <v>1.18</v>
      </c>
      <c r="S3410" s="1">
        <v>205</v>
      </c>
      <c r="T3410" s="1">
        <v>33</v>
      </c>
      <c r="U3410" s="1">
        <v>118</v>
      </c>
      <c r="V3410" s="1">
        <v>352</v>
      </c>
      <c r="W3410" s="1">
        <v>61</v>
      </c>
      <c r="X3410" s="1">
        <v>73</v>
      </c>
      <c r="Y3410" s="1">
        <v>214.9458126610233</v>
      </c>
      <c r="Z3410" s="1">
        <v>222.12091837669797</v>
      </c>
      <c r="AA3410" s="1">
        <v>216.31278991699219</v>
      </c>
      <c r="AB3410" s="1" t="s">
        <v>4237</v>
      </c>
      <c r="AC3410" s="3">
        <v>16</v>
      </c>
      <c r="AD3410" s="3">
        <f>_xlfn.XLOOKUP(B3410,EVENTOS!B:B,EVENTOS!M:M,"--",0,1)</f>
        <v>621</v>
      </c>
      <c r="AE3410" s="3">
        <v>1</v>
      </c>
      <c r="AF3410" s="12">
        <f>_xlfn.XLOOKUP(C3410,ESTACIONES!B:B,ESTACIONES!N:N,0,0,1)</f>
        <v>2.8226612561991336</v>
      </c>
      <c r="AG3410">
        <f>_xlfn.XLOOKUP(A3410,'L y W'!A:A,'L y W'!B:B,0,0,1)</f>
        <v>11.282361216489916</v>
      </c>
      <c r="AH3410">
        <f>_xlfn.XLOOKUP(A3410,'L y W'!A:A,'L y W'!C:C,0,0,1)</f>
        <v>9.6493931180558157</v>
      </c>
    </row>
    <row r="3411" spans="1:34" x14ac:dyDescent="0.3">
      <c r="A3411" s="1">
        <v>64</v>
      </c>
      <c r="B3411" s="1" t="s">
        <v>3633</v>
      </c>
      <c r="C3411" s="1" t="s">
        <v>524</v>
      </c>
      <c r="D3411" s="1">
        <v>2013</v>
      </c>
      <c r="E3411" s="1">
        <v>10</v>
      </c>
      <c r="F3411" s="1">
        <v>31</v>
      </c>
      <c r="G3411" s="1">
        <v>23</v>
      </c>
      <c r="H3411" s="1">
        <v>3</v>
      </c>
      <c r="I3411" s="1">
        <v>58</v>
      </c>
      <c r="J3411" s="1">
        <v>-30.372</v>
      </c>
      <c r="K3411" s="1">
        <v>-71.501000000000005</v>
      </c>
      <c r="L3411" s="1">
        <v>6.5</v>
      </c>
      <c r="M3411" s="1">
        <v>52</v>
      </c>
      <c r="N3411" s="1">
        <v>-30.579305999999999</v>
      </c>
      <c r="O3411" s="1">
        <v>-71.494556000000003</v>
      </c>
      <c r="P3411" s="1">
        <v>203</v>
      </c>
      <c r="Q3411" s="1">
        <v>505</v>
      </c>
      <c r="R3411" s="7">
        <v>1.75</v>
      </c>
      <c r="S3411" s="1">
        <v>5</v>
      </c>
      <c r="T3411" s="1">
        <v>28</v>
      </c>
      <c r="U3411" s="1">
        <v>98</v>
      </c>
      <c r="V3411" s="1">
        <v>175</v>
      </c>
      <c r="W3411" s="1">
        <v>62</v>
      </c>
      <c r="X3411" s="1">
        <v>85</v>
      </c>
      <c r="Y3411" s="1">
        <v>22.990374781999247</v>
      </c>
      <c r="Z3411" s="1">
        <v>57.041305574265984</v>
      </c>
      <c r="AA3411" s="1">
        <v>51.098533630371087</v>
      </c>
      <c r="AB3411" s="1" t="s">
        <v>4238</v>
      </c>
      <c r="AC3411" s="3">
        <v>59</v>
      </c>
      <c r="AD3411" s="3">
        <f>_xlfn.XLOOKUP(B3411,EVENTOS!B:B,EVENTOS!M:M,"--",0,1)</f>
        <v>545</v>
      </c>
      <c r="AE3411" s="3">
        <v>1</v>
      </c>
      <c r="AF3411" s="12">
        <f>_xlfn.XLOOKUP(C3411,ESTACIONES!B:B,ESTACIONES!N:N,0,0,1)</f>
        <v>2.4467954161962564</v>
      </c>
      <c r="AG3411">
        <f>_xlfn.XLOOKUP(A3411,'L y W'!A:A,'L y W'!B:B,0,0,1)</f>
        <v>19.860949173573722</v>
      </c>
      <c r="AH3411">
        <f>_xlfn.XLOOKUP(A3411,'L y W'!A:A,'L y W'!C:C,0,0,1)</f>
        <v>14.404560102463773</v>
      </c>
    </row>
    <row r="3412" spans="1:34" x14ac:dyDescent="0.3">
      <c r="A3412" s="1">
        <v>640</v>
      </c>
      <c r="B3412" s="1" t="s">
        <v>4176</v>
      </c>
      <c r="C3412" s="1" t="s">
        <v>88</v>
      </c>
      <c r="D3412" s="1">
        <v>2014</v>
      </c>
      <c r="E3412" s="1">
        <v>8</v>
      </c>
      <c r="F3412" s="1">
        <v>23</v>
      </c>
      <c r="G3412" s="1">
        <v>4</v>
      </c>
      <c r="H3412" s="1">
        <v>45</v>
      </c>
      <c r="I3412" s="1">
        <v>33</v>
      </c>
      <c r="J3412" s="1">
        <v>-20.189</v>
      </c>
      <c r="K3412" s="1">
        <v>-69.075999999999993</v>
      </c>
      <c r="L3412" s="1">
        <v>5.7</v>
      </c>
      <c r="M3412" s="1">
        <v>100.3</v>
      </c>
      <c r="N3412" s="1">
        <v>-20.256270000000001</v>
      </c>
      <c r="O3412" s="1">
        <v>-69.786010000000005</v>
      </c>
      <c r="P3412" s="1">
        <v>0</v>
      </c>
      <c r="Q3412" s="1">
        <v>344</v>
      </c>
      <c r="R3412" s="7">
        <v>2.4700000000000002</v>
      </c>
      <c r="S3412" s="1">
        <v>304</v>
      </c>
      <c r="T3412" s="1">
        <v>6</v>
      </c>
      <c r="U3412" s="1">
        <v>45</v>
      </c>
      <c r="V3412" s="1">
        <v>168</v>
      </c>
      <c r="W3412" s="1">
        <v>86</v>
      </c>
      <c r="X3412" s="1">
        <v>94</v>
      </c>
      <c r="Y3412" s="1">
        <v>74.568214104501465</v>
      </c>
      <c r="Z3412" s="1">
        <v>124.98203292767633</v>
      </c>
      <c r="AA3412" s="1">
        <v>122.0740280151367</v>
      </c>
      <c r="AB3412" s="1" t="s">
        <v>4239</v>
      </c>
      <c r="AC3412" s="3">
        <v>15</v>
      </c>
      <c r="AD3412" s="3">
        <f>_xlfn.XLOOKUP(B3412,EVENTOS!B:B,EVENTOS!M:M,"--",0,1)</f>
        <v>613</v>
      </c>
      <c r="AE3412" s="3">
        <v>2</v>
      </c>
      <c r="AF3412" s="12">
        <f>_xlfn.XLOOKUP(C3412,ESTACIONES!B:B,ESTACIONES!N:N,0,0,1)</f>
        <v>4.7744005541349805</v>
      </c>
      <c r="AG3412">
        <f>_xlfn.XLOOKUP(A3412,'L y W'!A:A,'L y W'!B:B,0,0,1)</f>
        <v>6.4091435664477645</v>
      </c>
      <c r="AH3412">
        <f>_xlfn.XLOOKUP(A3412,'L y W'!A:A,'L y W'!C:C,0,0,1)</f>
        <v>6.4639799399953457</v>
      </c>
    </row>
    <row r="3413" spans="1:34" x14ac:dyDescent="0.3">
      <c r="A3413" s="1">
        <v>6400</v>
      </c>
      <c r="B3413" s="1" t="s">
        <v>4234</v>
      </c>
      <c r="C3413" s="1" t="s">
        <v>2782</v>
      </c>
      <c r="D3413" s="1">
        <v>2019</v>
      </c>
      <c r="E3413" s="1">
        <v>11</v>
      </c>
      <c r="F3413" s="1">
        <v>4</v>
      </c>
      <c r="G3413" s="1">
        <v>21</v>
      </c>
      <c r="H3413" s="1">
        <v>53</v>
      </c>
      <c r="I3413" s="1">
        <v>24</v>
      </c>
      <c r="J3413" s="1">
        <v>-31.814</v>
      </c>
      <c r="K3413" s="1">
        <v>-71.338999999999999</v>
      </c>
      <c r="L3413" s="1">
        <v>6.1</v>
      </c>
      <c r="M3413" s="1">
        <v>56</v>
      </c>
      <c r="N3413" s="1">
        <v>-31.187277999999999</v>
      </c>
      <c r="O3413" s="1">
        <v>-71.000805999999997</v>
      </c>
      <c r="P3413" s="1">
        <v>922</v>
      </c>
      <c r="Q3413" s="1">
        <v>827</v>
      </c>
      <c r="R3413" s="7">
        <v>1.63</v>
      </c>
      <c r="S3413" s="1">
        <v>205</v>
      </c>
      <c r="T3413" s="1">
        <v>33</v>
      </c>
      <c r="U3413" s="1">
        <v>118</v>
      </c>
      <c r="V3413" s="1">
        <v>352</v>
      </c>
      <c r="W3413" s="1">
        <v>61</v>
      </c>
      <c r="X3413" s="1">
        <v>73</v>
      </c>
      <c r="Y3413" s="1">
        <v>76.557661453793642</v>
      </c>
      <c r="Z3413" s="1">
        <v>95.400155195228479</v>
      </c>
      <c r="AA3413" s="1">
        <v>88.830223083496094</v>
      </c>
      <c r="AB3413" s="1" t="s">
        <v>4240</v>
      </c>
      <c r="AC3413" s="3">
        <v>157</v>
      </c>
      <c r="AD3413" s="3">
        <f>_xlfn.XLOOKUP(B3413,EVENTOS!B:B,EVENTOS!M:M,"--",0,1)</f>
        <v>621</v>
      </c>
      <c r="AE3413" s="3">
        <v>1</v>
      </c>
      <c r="AF3413" s="12">
        <f>_xlfn.XLOOKUP(C3413,ESTACIONES!B:B,ESTACIONES!N:N,0,0,1)</f>
        <v>3.338895831735742</v>
      </c>
      <c r="AG3413">
        <f>_xlfn.XLOOKUP(A3413,'L y W'!A:A,'L y W'!B:B,0,0,1)</f>
        <v>11.282361216489916</v>
      </c>
      <c r="AH3413">
        <f>_xlfn.XLOOKUP(A3413,'L y W'!A:A,'L y W'!C:C,0,0,1)</f>
        <v>9.6493931180558157</v>
      </c>
    </row>
    <row r="3414" spans="1:34" x14ac:dyDescent="0.3">
      <c r="A3414" s="1">
        <v>6401</v>
      </c>
      <c r="B3414" s="1" t="s">
        <v>4234</v>
      </c>
      <c r="C3414" s="1" t="s">
        <v>107</v>
      </c>
      <c r="D3414" s="1">
        <v>2019</v>
      </c>
      <c r="E3414" s="1">
        <v>11</v>
      </c>
      <c r="F3414" s="1">
        <v>4</v>
      </c>
      <c r="G3414" s="1">
        <v>21</v>
      </c>
      <c r="H3414" s="1">
        <v>53</v>
      </c>
      <c r="I3414" s="1">
        <v>24</v>
      </c>
      <c r="J3414" s="1">
        <v>-31.814</v>
      </c>
      <c r="K3414" s="1">
        <v>-71.338999999999999</v>
      </c>
      <c r="L3414" s="1">
        <v>6.1</v>
      </c>
      <c r="M3414" s="1">
        <v>56</v>
      </c>
      <c r="N3414" s="1">
        <v>-29.510639999999999</v>
      </c>
      <c r="O3414" s="1">
        <v>-71.200360000000003</v>
      </c>
      <c r="P3414" s="1">
        <v>0</v>
      </c>
      <c r="Q3414" s="1">
        <v>576</v>
      </c>
      <c r="R3414" s="7">
        <v>5.77</v>
      </c>
      <c r="S3414" s="1">
        <v>205</v>
      </c>
      <c r="T3414" s="1">
        <v>33</v>
      </c>
      <c r="U3414" s="1">
        <v>118</v>
      </c>
      <c r="V3414" s="1">
        <v>352</v>
      </c>
      <c r="W3414" s="1">
        <v>61</v>
      </c>
      <c r="X3414" s="1">
        <v>73</v>
      </c>
      <c r="Y3414" s="1">
        <v>255.70448876906676</v>
      </c>
      <c r="Z3414" s="1">
        <v>261.76475235724502</v>
      </c>
      <c r="AA3414" s="1">
        <v>255.80287170410159</v>
      </c>
      <c r="AB3414" s="1" t="s">
        <v>4241</v>
      </c>
      <c r="AC3414" s="3">
        <v>19</v>
      </c>
      <c r="AD3414" s="3">
        <f>_xlfn.XLOOKUP(B3414,EVENTOS!B:B,EVENTOS!M:M,"--",0,1)</f>
        <v>621</v>
      </c>
      <c r="AE3414" s="3">
        <v>1</v>
      </c>
      <c r="AF3414" s="12">
        <f>_xlfn.XLOOKUP(C3414,ESTACIONES!B:B,ESTACIONES!N:N,0,0,1)</f>
        <v>3.0510064704910347</v>
      </c>
      <c r="AG3414">
        <f>_xlfn.XLOOKUP(A3414,'L y W'!A:A,'L y W'!B:B,0,0,1)</f>
        <v>11.282361216489916</v>
      </c>
      <c r="AH3414">
        <f>_xlfn.XLOOKUP(A3414,'L y W'!A:A,'L y W'!C:C,0,0,1)</f>
        <v>9.6493931180558157</v>
      </c>
    </row>
    <row r="3415" spans="1:34" x14ac:dyDescent="0.3">
      <c r="A3415" s="1">
        <v>6402</v>
      </c>
      <c r="B3415" s="1" t="s">
        <v>4234</v>
      </c>
      <c r="C3415" s="1" t="s">
        <v>43</v>
      </c>
      <c r="D3415" s="1">
        <v>2019</v>
      </c>
      <c r="E3415" s="1">
        <v>11</v>
      </c>
      <c r="F3415" s="1">
        <v>4</v>
      </c>
      <c r="G3415" s="1">
        <v>21</v>
      </c>
      <c r="H3415" s="1">
        <v>53</v>
      </c>
      <c r="I3415" s="1">
        <v>24</v>
      </c>
      <c r="J3415" s="1">
        <v>-31.814</v>
      </c>
      <c r="K3415" s="1">
        <v>-71.338999999999999</v>
      </c>
      <c r="L3415" s="1">
        <v>6.1</v>
      </c>
      <c r="M3415" s="1">
        <v>56</v>
      </c>
      <c r="N3415" s="1">
        <v>-30.23387</v>
      </c>
      <c r="O3415" s="1">
        <v>-71.081590000000006</v>
      </c>
      <c r="P3415" s="1">
        <v>1032</v>
      </c>
      <c r="Q3415" s="1">
        <v>517</v>
      </c>
      <c r="R3415" s="7">
        <v>6.5</v>
      </c>
      <c r="S3415" s="1">
        <v>205</v>
      </c>
      <c r="T3415" s="1">
        <v>33</v>
      </c>
      <c r="U3415" s="1">
        <v>118</v>
      </c>
      <c r="V3415" s="1">
        <v>352</v>
      </c>
      <c r="W3415" s="1">
        <v>61</v>
      </c>
      <c r="X3415" s="1">
        <v>73</v>
      </c>
      <c r="Y3415" s="1">
        <v>176.90426474518884</v>
      </c>
      <c r="Z3415" s="1">
        <v>185.87029861985982</v>
      </c>
      <c r="AA3415" s="1">
        <v>180.1348876953125</v>
      </c>
      <c r="AB3415" s="1" t="s">
        <v>4242</v>
      </c>
      <c r="AC3415" s="3">
        <v>5</v>
      </c>
      <c r="AD3415" s="3">
        <f>_xlfn.XLOOKUP(B3415,EVENTOS!B:B,EVENTOS!M:M,"--",0,1)</f>
        <v>621</v>
      </c>
      <c r="AE3415" s="3">
        <v>1</v>
      </c>
      <c r="AF3415" s="12">
        <f>_xlfn.XLOOKUP(C3415,ESTACIONES!B:B,ESTACIONES!N:N,0,0,1)</f>
        <v>2.335647305457484</v>
      </c>
      <c r="AG3415">
        <f>_xlfn.XLOOKUP(A3415,'L y W'!A:A,'L y W'!B:B,0,0,1)</f>
        <v>11.282361216489916</v>
      </c>
      <c r="AH3415">
        <f>_xlfn.XLOOKUP(A3415,'L y W'!A:A,'L y W'!C:C,0,0,1)</f>
        <v>9.6493931180558157</v>
      </c>
    </row>
    <row r="3416" spans="1:34" x14ac:dyDescent="0.3">
      <c r="A3416" s="1">
        <v>6403</v>
      </c>
      <c r="B3416" s="1" t="s">
        <v>4234</v>
      </c>
      <c r="C3416" s="1" t="s">
        <v>47</v>
      </c>
      <c r="D3416" s="1">
        <v>2019</v>
      </c>
      <c r="E3416" s="1">
        <v>11</v>
      </c>
      <c r="F3416" s="1">
        <v>4</v>
      </c>
      <c r="G3416" s="1">
        <v>21</v>
      </c>
      <c r="H3416" s="1">
        <v>53</v>
      </c>
      <c r="I3416" s="1">
        <v>24</v>
      </c>
      <c r="J3416" s="1">
        <v>-31.814</v>
      </c>
      <c r="K3416" s="1">
        <v>-71.338999999999999</v>
      </c>
      <c r="L3416" s="1">
        <v>6.1</v>
      </c>
      <c r="M3416" s="1">
        <v>56</v>
      </c>
      <c r="N3416" s="1">
        <v>-30.696472</v>
      </c>
      <c r="O3416" s="1">
        <v>-70.958888999999999</v>
      </c>
      <c r="P3416" s="1">
        <v>0</v>
      </c>
      <c r="Q3416" s="1">
        <v>402</v>
      </c>
      <c r="R3416" s="7">
        <v>3.22</v>
      </c>
      <c r="S3416" s="1">
        <v>205</v>
      </c>
      <c r="T3416" s="1">
        <v>33</v>
      </c>
      <c r="U3416" s="1">
        <v>118</v>
      </c>
      <c r="V3416" s="1">
        <v>352</v>
      </c>
      <c r="W3416" s="1">
        <v>61</v>
      </c>
      <c r="X3416" s="1">
        <v>73</v>
      </c>
      <c r="Y3416" s="1">
        <v>129.08559618538132</v>
      </c>
      <c r="Z3416" s="1">
        <v>140.70924327326665</v>
      </c>
      <c r="AA3416" s="1">
        <v>135.1579895019531</v>
      </c>
      <c r="AB3416" s="1" t="s">
        <v>4243</v>
      </c>
      <c r="AC3416" s="3">
        <v>6</v>
      </c>
      <c r="AD3416" s="3">
        <f>_xlfn.XLOOKUP(B3416,EVENTOS!B:B,EVENTOS!M:M,"--",0,1)</f>
        <v>621</v>
      </c>
      <c r="AE3416" s="3">
        <v>1</v>
      </c>
      <c r="AF3416" s="12">
        <f>_xlfn.XLOOKUP(C3416,ESTACIONES!B:B,ESTACIONES!N:N,0,0,1)</f>
        <v>2.3463047993698694</v>
      </c>
      <c r="AG3416">
        <f>_xlfn.XLOOKUP(A3416,'L y W'!A:A,'L y W'!B:B,0,0,1)</f>
        <v>11.282361216489916</v>
      </c>
      <c r="AH3416">
        <f>_xlfn.XLOOKUP(A3416,'L y W'!A:A,'L y W'!C:C,0,0,1)</f>
        <v>9.6493931180558157</v>
      </c>
    </row>
    <row r="3417" spans="1:34" x14ac:dyDescent="0.3">
      <c r="A3417" s="1">
        <v>6405</v>
      </c>
      <c r="B3417" s="1" t="s">
        <v>4234</v>
      </c>
      <c r="C3417" s="1" t="s">
        <v>524</v>
      </c>
      <c r="D3417" s="1">
        <v>2019</v>
      </c>
      <c r="E3417" s="1">
        <v>11</v>
      </c>
      <c r="F3417" s="1">
        <v>4</v>
      </c>
      <c r="G3417" s="1">
        <v>21</v>
      </c>
      <c r="H3417" s="1">
        <v>53</v>
      </c>
      <c r="I3417" s="1">
        <v>24</v>
      </c>
      <c r="J3417" s="1">
        <v>-31.814</v>
      </c>
      <c r="K3417" s="1">
        <v>-71.338999999999999</v>
      </c>
      <c r="L3417" s="1">
        <v>6.1</v>
      </c>
      <c r="M3417" s="1">
        <v>56</v>
      </c>
      <c r="N3417" s="1">
        <v>-30.579305999999999</v>
      </c>
      <c r="O3417" s="1">
        <v>-71.494556000000003</v>
      </c>
      <c r="P3417" s="1">
        <v>203</v>
      </c>
      <c r="Q3417" s="1">
        <v>505</v>
      </c>
      <c r="R3417" s="7">
        <v>1.75</v>
      </c>
      <c r="S3417" s="1">
        <v>205</v>
      </c>
      <c r="T3417" s="1">
        <v>33</v>
      </c>
      <c r="U3417" s="1">
        <v>118</v>
      </c>
      <c r="V3417" s="1">
        <v>352</v>
      </c>
      <c r="W3417" s="1">
        <v>61</v>
      </c>
      <c r="X3417" s="1">
        <v>73</v>
      </c>
      <c r="Y3417" s="1">
        <v>137.69447688107462</v>
      </c>
      <c r="Z3417" s="1">
        <v>148.72305192051698</v>
      </c>
      <c r="AA3417" s="1">
        <v>143.31504821777341</v>
      </c>
      <c r="AB3417" s="1" t="s">
        <v>4244</v>
      </c>
      <c r="AC3417" s="3">
        <v>59</v>
      </c>
      <c r="AD3417" s="3">
        <f>_xlfn.XLOOKUP(B3417,EVENTOS!B:B,EVENTOS!M:M,"--",0,1)</f>
        <v>621</v>
      </c>
      <c r="AE3417" s="3">
        <v>1</v>
      </c>
      <c r="AF3417" s="12">
        <f>_xlfn.XLOOKUP(C3417,ESTACIONES!B:B,ESTACIONES!N:N,0,0,1)</f>
        <v>2.4467954161962564</v>
      </c>
      <c r="AG3417">
        <f>_xlfn.XLOOKUP(A3417,'L y W'!A:A,'L y W'!B:B,0,0,1)</f>
        <v>11.282361216489916</v>
      </c>
      <c r="AH3417">
        <f>_xlfn.XLOOKUP(A3417,'L y W'!A:A,'L y W'!C:C,0,0,1)</f>
        <v>9.6493931180558157</v>
      </c>
    </row>
    <row r="3418" spans="1:34" x14ac:dyDescent="0.3">
      <c r="A3418" s="1">
        <v>6407</v>
      </c>
      <c r="B3418" s="1" t="s">
        <v>4234</v>
      </c>
      <c r="C3418" s="1" t="s">
        <v>3033</v>
      </c>
      <c r="D3418" s="1">
        <v>2019</v>
      </c>
      <c r="E3418" s="1">
        <v>11</v>
      </c>
      <c r="F3418" s="1">
        <v>4</v>
      </c>
      <c r="G3418" s="1">
        <v>21</v>
      </c>
      <c r="H3418" s="1">
        <v>53</v>
      </c>
      <c r="I3418" s="1">
        <v>24</v>
      </c>
      <c r="J3418" s="1">
        <v>-31.814</v>
      </c>
      <c r="K3418" s="1">
        <v>-71.338999999999999</v>
      </c>
      <c r="L3418" s="1">
        <v>6.1</v>
      </c>
      <c r="M3418" s="1">
        <v>56</v>
      </c>
      <c r="N3418" s="1">
        <v>-29.87914</v>
      </c>
      <c r="O3418" s="1">
        <v>-71.271379999999994</v>
      </c>
      <c r="P3418" s="1">
        <v>34</v>
      </c>
      <c r="Q3418" s="1">
        <v>281</v>
      </c>
      <c r="R3418" s="7">
        <v>1.3</v>
      </c>
      <c r="S3418" s="1">
        <v>205</v>
      </c>
      <c r="T3418" s="1">
        <v>33</v>
      </c>
      <c r="U3418" s="1">
        <v>118</v>
      </c>
      <c r="V3418" s="1">
        <v>352</v>
      </c>
      <c r="W3418" s="1">
        <v>61</v>
      </c>
      <c r="X3418" s="1">
        <v>73</v>
      </c>
      <c r="Y3418" s="1">
        <v>214.60937565158122</v>
      </c>
      <c r="Z3418" s="1">
        <v>221.80395233981181</v>
      </c>
      <c r="AA3418" s="1">
        <v>215.96864318847659</v>
      </c>
      <c r="AB3418" s="1" t="s">
        <v>4245</v>
      </c>
      <c r="AC3418" s="3">
        <v>167</v>
      </c>
      <c r="AD3418" s="3">
        <f>_xlfn.XLOOKUP(B3418,EVENTOS!B:B,EVENTOS!M:M,"--",0,1)</f>
        <v>621</v>
      </c>
      <c r="AE3418" s="3">
        <v>1</v>
      </c>
      <c r="AF3418" s="12">
        <f>_xlfn.XLOOKUP(C3418,ESTACIONES!B:B,ESTACIONES!N:N,0,0,1)</f>
        <v>5.5979427813837539</v>
      </c>
      <c r="AG3418">
        <f>_xlfn.XLOOKUP(A3418,'L y W'!A:A,'L y W'!B:B,0,0,1)</f>
        <v>11.282361216489916</v>
      </c>
      <c r="AH3418">
        <f>_xlfn.XLOOKUP(A3418,'L y W'!A:A,'L y W'!C:C,0,0,1)</f>
        <v>9.6493931180558157</v>
      </c>
    </row>
    <row r="3419" spans="1:34" x14ac:dyDescent="0.3">
      <c r="A3419" s="1">
        <v>6408</v>
      </c>
      <c r="B3419" s="1" t="s">
        <v>4234</v>
      </c>
      <c r="C3419" s="1" t="s">
        <v>132</v>
      </c>
      <c r="D3419" s="1">
        <v>2019</v>
      </c>
      <c r="E3419" s="1">
        <v>11</v>
      </c>
      <c r="F3419" s="1">
        <v>4</v>
      </c>
      <c r="G3419" s="1">
        <v>21</v>
      </c>
      <c r="H3419" s="1">
        <v>53</v>
      </c>
      <c r="I3419" s="1">
        <v>24</v>
      </c>
      <c r="J3419" s="1">
        <v>-31.814</v>
      </c>
      <c r="K3419" s="1">
        <v>-71.338999999999999</v>
      </c>
      <c r="L3419" s="1">
        <v>6.1</v>
      </c>
      <c r="M3419" s="1">
        <v>56</v>
      </c>
      <c r="N3419" s="1">
        <v>-30.09348</v>
      </c>
      <c r="O3419" s="1">
        <v>-71.368930000000006</v>
      </c>
      <c r="P3419" s="1">
        <v>71</v>
      </c>
      <c r="Q3419" s="1">
        <v>1106</v>
      </c>
      <c r="R3419" s="7">
        <v>11.015885416666666</v>
      </c>
      <c r="S3419" s="1">
        <v>205</v>
      </c>
      <c r="T3419" s="1">
        <v>33</v>
      </c>
      <c r="U3419" s="1">
        <v>118</v>
      </c>
      <c r="V3419" s="1">
        <v>352</v>
      </c>
      <c r="W3419" s="1">
        <v>61</v>
      </c>
      <c r="X3419" s="1">
        <v>73</v>
      </c>
      <c r="Y3419" s="1">
        <v>190.77326533888453</v>
      </c>
      <c r="Z3419" s="1">
        <v>198.84264082198376</v>
      </c>
      <c r="AA3419" s="1">
        <v>193.07353210449219</v>
      </c>
      <c r="AB3419" s="1" t="s">
        <v>4246</v>
      </c>
      <c r="AC3419" s="3">
        <v>22</v>
      </c>
      <c r="AD3419" s="3">
        <f>_xlfn.XLOOKUP(B3419,EVENTOS!B:B,EVENTOS!M:M,"--",0,1)</f>
        <v>621</v>
      </c>
      <c r="AE3419" s="3">
        <v>1</v>
      </c>
      <c r="AF3419" s="12">
        <f>_xlfn.XLOOKUP(C3419,ESTACIONES!B:B,ESTACIONES!N:N,0,0,1)</f>
        <v>2.4171959038897288</v>
      </c>
      <c r="AG3419">
        <f>_xlfn.XLOOKUP(A3419,'L y W'!A:A,'L y W'!B:B,0,0,1)</f>
        <v>11.282361216489916</v>
      </c>
      <c r="AH3419">
        <f>_xlfn.XLOOKUP(A3419,'L y W'!A:A,'L y W'!C:C,0,0,1)</f>
        <v>9.6493931180558157</v>
      </c>
    </row>
    <row r="3420" spans="1:34" x14ac:dyDescent="0.3">
      <c r="A3420" s="1">
        <v>6409</v>
      </c>
      <c r="B3420" s="1" t="s">
        <v>4234</v>
      </c>
      <c r="C3420" s="1" t="s">
        <v>3124</v>
      </c>
      <c r="D3420" s="1">
        <v>2019</v>
      </c>
      <c r="E3420" s="1">
        <v>11</v>
      </c>
      <c r="F3420" s="1">
        <v>4</v>
      </c>
      <c r="G3420" s="1">
        <v>21</v>
      </c>
      <c r="H3420" s="1">
        <v>53</v>
      </c>
      <c r="I3420" s="1">
        <v>24</v>
      </c>
      <c r="J3420" s="1">
        <v>-31.814</v>
      </c>
      <c r="K3420" s="1">
        <v>-71.338999999999999</v>
      </c>
      <c r="L3420" s="1">
        <v>6.1</v>
      </c>
      <c r="M3420" s="1">
        <v>56</v>
      </c>
      <c r="N3420" s="1">
        <v>-31.898700000000002</v>
      </c>
      <c r="O3420" s="1">
        <v>-71.492767000000001</v>
      </c>
      <c r="P3420" s="1">
        <v>0</v>
      </c>
      <c r="Q3420" s="1">
        <v>404</v>
      </c>
      <c r="R3420" s="7">
        <v>1.35</v>
      </c>
      <c r="S3420" s="1">
        <v>205</v>
      </c>
      <c r="T3420" s="1">
        <v>33</v>
      </c>
      <c r="U3420" s="1">
        <v>118</v>
      </c>
      <c r="V3420" s="1">
        <v>352</v>
      </c>
      <c r="W3420" s="1">
        <v>61</v>
      </c>
      <c r="X3420" s="1">
        <v>73</v>
      </c>
      <c r="Y3420" s="1">
        <v>17.320044345910148</v>
      </c>
      <c r="Z3420" s="1">
        <v>58.617266535930298</v>
      </c>
      <c r="AA3420" s="1">
        <v>55.733345031738281</v>
      </c>
      <c r="AB3420" s="1" t="s">
        <v>4247</v>
      </c>
      <c r="AC3420" s="3">
        <v>168</v>
      </c>
      <c r="AD3420" s="3">
        <f>_xlfn.XLOOKUP(B3420,EVENTOS!B:B,EVENTOS!M:M,"--",0,1)</f>
        <v>621</v>
      </c>
      <c r="AE3420" s="3">
        <v>1</v>
      </c>
      <c r="AF3420" s="12">
        <f>_xlfn.XLOOKUP(C3420,ESTACIONES!B:B,ESTACIONES!N:N,0,0,1)</f>
        <v>2.4044748160923235</v>
      </c>
      <c r="AG3420">
        <f>_xlfn.XLOOKUP(A3420,'L y W'!A:A,'L y W'!B:B,0,0,1)</f>
        <v>11.282361216489916</v>
      </c>
      <c r="AH3420">
        <f>_xlfn.XLOOKUP(A3420,'L y W'!A:A,'L y W'!C:C,0,0,1)</f>
        <v>9.6493931180558157</v>
      </c>
    </row>
    <row r="3421" spans="1:34" x14ac:dyDescent="0.3">
      <c r="A3421" s="1">
        <v>641</v>
      </c>
      <c r="B3421" s="1" t="s">
        <v>4176</v>
      </c>
      <c r="C3421" s="1" t="s">
        <v>49</v>
      </c>
      <c r="D3421" s="1">
        <v>2014</v>
      </c>
      <c r="E3421" s="1">
        <v>8</v>
      </c>
      <c r="F3421" s="1">
        <v>23</v>
      </c>
      <c r="G3421" s="1">
        <v>4</v>
      </c>
      <c r="H3421" s="1">
        <v>45</v>
      </c>
      <c r="I3421" s="1">
        <v>33</v>
      </c>
      <c r="J3421" s="1">
        <v>-20.189</v>
      </c>
      <c r="K3421" s="1">
        <v>-69.075999999999993</v>
      </c>
      <c r="L3421" s="1">
        <v>5.7</v>
      </c>
      <c r="M3421" s="1">
        <v>100.3</v>
      </c>
      <c r="N3421" s="1">
        <v>-20.270160000000001</v>
      </c>
      <c r="O3421" s="1">
        <v>-70.094139999999996</v>
      </c>
      <c r="P3421" s="1">
        <v>0</v>
      </c>
      <c r="Q3421" s="1">
        <v>680</v>
      </c>
      <c r="R3421" s="7">
        <v>14.35</v>
      </c>
      <c r="S3421" s="1">
        <v>304</v>
      </c>
      <c r="T3421" s="1">
        <v>6</v>
      </c>
      <c r="U3421" s="1">
        <v>45</v>
      </c>
      <c r="V3421" s="1">
        <v>168</v>
      </c>
      <c r="W3421" s="1">
        <v>86</v>
      </c>
      <c r="X3421" s="1">
        <v>94</v>
      </c>
      <c r="Y3421" s="1">
        <v>106.76861874538605</v>
      </c>
      <c r="Z3421" s="1">
        <v>146.49105074644527</v>
      </c>
      <c r="AA3421" s="1">
        <v>143.02247619628909</v>
      </c>
      <c r="AB3421" s="1" t="s">
        <v>4248</v>
      </c>
      <c r="AC3421" s="3">
        <v>7</v>
      </c>
      <c r="AD3421" s="3">
        <f>_xlfn.XLOOKUP(B3421,EVENTOS!B:B,EVENTOS!M:M,"--",0,1)</f>
        <v>613</v>
      </c>
      <c r="AE3421" s="3">
        <v>2</v>
      </c>
      <c r="AF3421" s="12">
        <f>_xlfn.XLOOKUP(C3421,ESTACIONES!B:B,ESTACIONES!N:N,0,0,1)</f>
        <v>1.8458396032130928</v>
      </c>
      <c r="AG3421">
        <f>_xlfn.XLOOKUP(A3421,'L y W'!A:A,'L y W'!B:B,0,0,1)</f>
        <v>6.4091435664477645</v>
      </c>
      <c r="AH3421">
        <f>_xlfn.XLOOKUP(A3421,'L y W'!A:A,'L y W'!C:C,0,0,1)</f>
        <v>6.4639799399953457</v>
      </c>
    </row>
    <row r="3422" spans="1:34" x14ac:dyDescent="0.3">
      <c r="A3422" s="1">
        <v>6410</v>
      </c>
      <c r="B3422" s="1" t="s">
        <v>4234</v>
      </c>
      <c r="C3422" s="1" t="s">
        <v>99</v>
      </c>
      <c r="D3422" s="1">
        <v>2019</v>
      </c>
      <c r="E3422" s="1">
        <v>11</v>
      </c>
      <c r="F3422" s="1">
        <v>4</v>
      </c>
      <c r="G3422" s="1">
        <v>21</v>
      </c>
      <c r="H3422" s="1">
        <v>53</v>
      </c>
      <c r="I3422" s="1">
        <v>24</v>
      </c>
      <c r="J3422" s="1">
        <v>-31.814</v>
      </c>
      <c r="K3422" s="1">
        <v>-71.338999999999999</v>
      </c>
      <c r="L3422" s="1">
        <v>6.1</v>
      </c>
      <c r="M3422" s="1">
        <v>56</v>
      </c>
      <c r="N3422" s="1">
        <v>-29.965509999999998</v>
      </c>
      <c r="O3422" s="1">
        <v>-71.351110000000006</v>
      </c>
      <c r="P3422" s="1">
        <v>36</v>
      </c>
      <c r="Q3422" s="1">
        <v>1228</v>
      </c>
      <c r="R3422" s="7">
        <v>6.4838235294117661</v>
      </c>
      <c r="S3422" s="1">
        <v>205</v>
      </c>
      <c r="T3422" s="1">
        <v>33</v>
      </c>
      <c r="U3422" s="1">
        <v>118</v>
      </c>
      <c r="V3422" s="1">
        <v>352</v>
      </c>
      <c r="W3422" s="1">
        <v>61</v>
      </c>
      <c r="X3422" s="1">
        <v>73</v>
      </c>
      <c r="Y3422" s="1">
        <v>204.94095324743202</v>
      </c>
      <c r="Z3422" s="1">
        <v>212.46370893394032</v>
      </c>
      <c r="AA3422" s="1">
        <v>206.63169860839841</v>
      </c>
      <c r="AB3422" s="1" t="s">
        <v>4249</v>
      </c>
      <c r="AC3422" s="3">
        <v>18</v>
      </c>
      <c r="AD3422" s="3">
        <f>_xlfn.XLOOKUP(B3422,EVENTOS!B:B,EVENTOS!M:M,"--",0,1)</f>
        <v>621</v>
      </c>
      <c r="AE3422" s="3">
        <v>1</v>
      </c>
      <c r="AF3422" s="12">
        <f>_xlfn.XLOOKUP(C3422,ESTACIONES!B:B,ESTACIONES!N:N,0,0,1)</f>
        <v>1.6562573616396086</v>
      </c>
      <c r="AG3422">
        <f>_xlfn.XLOOKUP(A3422,'L y W'!A:A,'L y W'!B:B,0,0,1)</f>
        <v>11.282361216489916</v>
      </c>
      <c r="AH3422">
        <f>_xlfn.XLOOKUP(A3422,'L y W'!A:A,'L y W'!C:C,0,0,1)</f>
        <v>9.6493931180558157</v>
      </c>
    </row>
    <row r="3423" spans="1:34" x14ac:dyDescent="0.3">
      <c r="A3423" s="1">
        <v>6411</v>
      </c>
      <c r="B3423" s="1" t="s">
        <v>4234</v>
      </c>
      <c r="C3423" s="1" t="s">
        <v>53</v>
      </c>
      <c r="D3423" s="1">
        <v>2019</v>
      </c>
      <c r="E3423" s="1">
        <v>11</v>
      </c>
      <c r="F3423" s="1">
        <v>4</v>
      </c>
      <c r="G3423" s="1">
        <v>21</v>
      </c>
      <c r="H3423" s="1">
        <v>53</v>
      </c>
      <c r="I3423" s="1">
        <v>24</v>
      </c>
      <c r="J3423" s="1">
        <v>-31.814</v>
      </c>
      <c r="K3423" s="1">
        <v>-71.338999999999999</v>
      </c>
      <c r="L3423" s="1">
        <v>6.1</v>
      </c>
      <c r="M3423" s="1">
        <v>56</v>
      </c>
      <c r="N3423" s="1">
        <v>-30.258980000000001</v>
      </c>
      <c r="O3423" s="1">
        <v>-71.490459999999999</v>
      </c>
      <c r="P3423" s="1">
        <v>10</v>
      </c>
      <c r="Q3423" s="1">
        <v>364</v>
      </c>
      <c r="R3423" s="7">
        <v>1.87</v>
      </c>
      <c r="S3423" s="1">
        <v>205</v>
      </c>
      <c r="T3423" s="1">
        <v>33</v>
      </c>
      <c r="U3423" s="1">
        <v>118</v>
      </c>
      <c r="V3423" s="1">
        <v>352</v>
      </c>
      <c r="W3423" s="1">
        <v>61</v>
      </c>
      <c r="X3423" s="1">
        <v>73</v>
      </c>
      <c r="Y3423" s="1">
        <v>173.01047950212853</v>
      </c>
      <c r="Z3423" s="1">
        <v>181.85088979038963</v>
      </c>
      <c r="AA3423" s="1">
        <v>176.1560974121094</v>
      </c>
      <c r="AB3423" s="1" t="s">
        <v>4250</v>
      </c>
      <c r="AC3423" s="3">
        <v>9</v>
      </c>
      <c r="AD3423" s="3">
        <f>_xlfn.XLOOKUP(B3423,EVENTOS!B:B,EVENTOS!M:M,"--",0,1)</f>
        <v>621</v>
      </c>
      <c r="AE3423" s="3">
        <v>1</v>
      </c>
      <c r="AF3423" s="12">
        <f>_xlfn.XLOOKUP(C3423,ESTACIONES!B:B,ESTACIONES!N:N,0,0,1)</f>
        <v>4.3052866245068095</v>
      </c>
      <c r="AG3423">
        <f>_xlfn.XLOOKUP(A3423,'L y W'!A:A,'L y W'!B:B,0,0,1)</f>
        <v>11.282361216489916</v>
      </c>
      <c r="AH3423">
        <f>_xlfn.XLOOKUP(A3423,'L y W'!A:A,'L y W'!C:C,0,0,1)</f>
        <v>9.6493931180558157</v>
      </c>
    </row>
    <row r="3424" spans="1:34" x14ac:dyDescent="0.3">
      <c r="A3424" s="1">
        <v>6414</v>
      </c>
      <c r="B3424" s="1" t="s">
        <v>4234</v>
      </c>
      <c r="C3424" s="1" t="s">
        <v>55</v>
      </c>
      <c r="D3424" s="1">
        <v>2019</v>
      </c>
      <c r="E3424" s="1">
        <v>11</v>
      </c>
      <c r="F3424" s="1">
        <v>4</v>
      </c>
      <c r="G3424" s="1">
        <v>21</v>
      </c>
      <c r="H3424" s="1">
        <v>53</v>
      </c>
      <c r="I3424" s="1">
        <v>24</v>
      </c>
      <c r="J3424" s="1">
        <v>-31.814</v>
      </c>
      <c r="K3424" s="1">
        <v>-71.338999999999999</v>
      </c>
      <c r="L3424" s="1">
        <v>6.1</v>
      </c>
      <c r="M3424" s="1">
        <v>56</v>
      </c>
      <c r="N3424" s="1">
        <v>-30.854861</v>
      </c>
      <c r="O3424" s="1">
        <v>-70.707333000000006</v>
      </c>
      <c r="P3424" s="1">
        <v>903</v>
      </c>
      <c r="Q3424" s="1">
        <v>578</v>
      </c>
      <c r="R3424" s="7">
        <v>6.51</v>
      </c>
      <c r="S3424" s="1">
        <v>205</v>
      </c>
      <c r="T3424" s="1">
        <v>33</v>
      </c>
      <c r="U3424" s="1">
        <v>118</v>
      </c>
      <c r="V3424" s="1">
        <v>352</v>
      </c>
      <c r="W3424" s="1">
        <v>61</v>
      </c>
      <c r="X3424" s="1">
        <v>73</v>
      </c>
      <c r="Y3424" s="1">
        <v>122.1592180782893</v>
      </c>
      <c r="Z3424" s="1">
        <v>134.76210880844454</v>
      </c>
      <c r="AA3424" s="1">
        <v>127.815559387207</v>
      </c>
      <c r="AB3424" s="1" t="s">
        <v>4251</v>
      </c>
      <c r="AC3424" s="3">
        <v>10</v>
      </c>
      <c r="AD3424" s="3">
        <f>_xlfn.XLOOKUP(B3424,EVENTOS!B:B,EVENTOS!M:M,"--",0,1)</f>
        <v>621</v>
      </c>
      <c r="AE3424" s="3">
        <v>1</v>
      </c>
      <c r="AF3424" s="12">
        <f>_xlfn.XLOOKUP(C3424,ESTACIONES!B:B,ESTACIONES!N:N,0,0,1)</f>
        <v>2.2846908786089335</v>
      </c>
      <c r="AG3424">
        <f>_xlfn.XLOOKUP(A3424,'L y W'!A:A,'L y W'!B:B,0,0,1)</f>
        <v>11.282361216489916</v>
      </c>
      <c r="AH3424">
        <f>_xlfn.XLOOKUP(A3424,'L y W'!A:A,'L y W'!C:C,0,0,1)</f>
        <v>9.6493931180558157</v>
      </c>
    </row>
    <row r="3425" spans="1:34" x14ac:dyDescent="0.3">
      <c r="A3425" s="1">
        <v>6415</v>
      </c>
      <c r="B3425" s="1" t="s">
        <v>4234</v>
      </c>
      <c r="C3425" s="1" t="s">
        <v>29</v>
      </c>
      <c r="D3425" s="1">
        <v>2019</v>
      </c>
      <c r="E3425" s="1">
        <v>11</v>
      </c>
      <c r="F3425" s="1">
        <v>4</v>
      </c>
      <c r="G3425" s="1">
        <v>21</v>
      </c>
      <c r="H3425" s="1">
        <v>53</v>
      </c>
      <c r="I3425" s="1">
        <v>24</v>
      </c>
      <c r="J3425" s="1">
        <v>-31.814</v>
      </c>
      <c r="K3425" s="1">
        <v>-71.338999999999999</v>
      </c>
      <c r="L3425" s="1">
        <v>6.1</v>
      </c>
      <c r="M3425" s="1">
        <v>56</v>
      </c>
      <c r="N3425" s="1">
        <v>-30.172699999999999</v>
      </c>
      <c r="O3425" s="1">
        <v>-70.799300000000002</v>
      </c>
      <c r="P3425" s="1">
        <v>0</v>
      </c>
      <c r="Q3425" s="1">
        <v>405</v>
      </c>
      <c r="R3425" s="7">
        <v>1.64</v>
      </c>
      <c r="S3425" s="1">
        <v>205</v>
      </c>
      <c r="T3425" s="1">
        <v>33</v>
      </c>
      <c r="U3425" s="1">
        <v>118</v>
      </c>
      <c r="V3425" s="1">
        <v>352</v>
      </c>
      <c r="W3425" s="1">
        <v>61</v>
      </c>
      <c r="X3425" s="1">
        <v>73</v>
      </c>
      <c r="Y3425" s="1">
        <v>189.1290195842619</v>
      </c>
      <c r="Z3425" s="1">
        <v>197.24549690399556</v>
      </c>
      <c r="AA3425" s="1">
        <v>191.75834655761719</v>
      </c>
      <c r="AB3425" s="1" t="s">
        <v>4252</v>
      </c>
      <c r="AC3425" s="3">
        <v>1</v>
      </c>
      <c r="AD3425" s="3">
        <f>_xlfn.XLOOKUP(B3425,EVENTOS!B:B,EVENTOS!M:M,"--",0,1)</f>
        <v>621</v>
      </c>
      <c r="AE3425" s="3">
        <v>1</v>
      </c>
      <c r="AF3425" s="12">
        <f>_xlfn.XLOOKUP(C3425,ESTACIONES!B:B,ESTACIONES!N:N,0,0,1)</f>
        <v>5.4872095279552653</v>
      </c>
      <c r="AG3425">
        <f>_xlfn.XLOOKUP(A3425,'L y W'!A:A,'L y W'!B:B,0,0,1)</f>
        <v>11.282361216489916</v>
      </c>
      <c r="AH3425">
        <f>_xlfn.XLOOKUP(A3425,'L y W'!A:A,'L y W'!C:C,0,0,1)</f>
        <v>9.6493931180558157</v>
      </c>
    </row>
    <row r="3426" spans="1:34" x14ac:dyDescent="0.3">
      <c r="A3426" s="1">
        <v>6416</v>
      </c>
      <c r="B3426" s="1" t="s">
        <v>4234</v>
      </c>
      <c r="C3426" s="1" t="s">
        <v>962</v>
      </c>
      <c r="D3426" s="1">
        <v>2019</v>
      </c>
      <c r="E3426" s="1">
        <v>11</v>
      </c>
      <c r="F3426" s="1">
        <v>4</v>
      </c>
      <c r="G3426" s="1">
        <v>21</v>
      </c>
      <c r="H3426" s="1">
        <v>53</v>
      </c>
      <c r="I3426" s="1">
        <v>24</v>
      </c>
      <c r="J3426" s="1">
        <v>-31.814</v>
      </c>
      <c r="K3426" s="1">
        <v>-71.338999999999999</v>
      </c>
      <c r="L3426" s="1">
        <v>6.1</v>
      </c>
      <c r="M3426" s="1">
        <v>56</v>
      </c>
      <c r="N3426" s="1">
        <v>-33.8476</v>
      </c>
      <c r="O3426" s="1">
        <v>-70.207499999999996</v>
      </c>
      <c r="P3426" s="1">
        <v>0</v>
      </c>
      <c r="Q3426" s="1">
        <v>808</v>
      </c>
      <c r="R3426" s="7">
        <v>5</v>
      </c>
      <c r="S3426" s="1">
        <v>205</v>
      </c>
      <c r="T3426" s="1">
        <v>33</v>
      </c>
      <c r="U3426" s="1">
        <v>118</v>
      </c>
      <c r="V3426" s="1">
        <v>352</v>
      </c>
      <c r="W3426" s="1">
        <v>61</v>
      </c>
      <c r="X3426" s="1">
        <v>73</v>
      </c>
      <c r="Y3426" s="1">
        <v>249.16814788094413</v>
      </c>
      <c r="Z3426" s="1">
        <v>255.38356626537276</v>
      </c>
      <c r="AA3426" s="1">
        <v>248.73329162597659</v>
      </c>
      <c r="AB3426" s="1" t="s">
        <v>4253</v>
      </c>
      <c r="AC3426" s="3">
        <v>81</v>
      </c>
      <c r="AD3426" s="3">
        <f>_xlfn.XLOOKUP(B3426,EVENTOS!B:B,EVENTOS!M:M,"--",0,1)</f>
        <v>621</v>
      </c>
      <c r="AE3426" s="3">
        <v>1</v>
      </c>
      <c r="AF3426" s="12">
        <f>_xlfn.XLOOKUP(C3426,ESTACIONES!B:B,ESTACIONES!N:N,0,0,1)</f>
        <v>2.9247991347440214</v>
      </c>
      <c r="AG3426">
        <f>_xlfn.XLOOKUP(A3426,'L y W'!A:A,'L y W'!B:B,0,0,1)</f>
        <v>11.282361216489916</v>
      </c>
      <c r="AH3426">
        <f>_xlfn.XLOOKUP(A3426,'L y W'!A:A,'L y W'!C:C,0,0,1)</f>
        <v>9.6493931180558157</v>
      </c>
    </row>
    <row r="3427" spans="1:34" x14ac:dyDescent="0.3">
      <c r="A3427" s="1">
        <v>6419</v>
      </c>
      <c r="B3427" s="1" t="s">
        <v>4234</v>
      </c>
      <c r="C3427" s="1" t="s">
        <v>333</v>
      </c>
      <c r="D3427" s="1">
        <v>2019</v>
      </c>
      <c r="E3427" s="1">
        <v>11</v>
      </c>
      <c r="F3427" s="1">
        <v>4</v>
      </c>
      <c r="G3427" s="1">
        <v>21</v>
      </c>
      <c r="H3427" s="1">
        <v>53</v>
      </c>
      <c r="I3427" s="1">
        <v>24</v>
      </c>
      <c r="J3427" s="1">
        <v>-31.814</v>
      </c>
      <c r="K3427" s="1">
        <v>-71.338999999999999</v>
      </c>
      <c r="L3427" s="1">
        <v>6.1</v>
      </c>
      <c r="M3427" s="1">
        <v>56</v>
      </c>
      <c r="N3427" s="1">
        <v>-33.442822</v>
      </c>
      <c r="O3427" s="1">
        <v>-70.534631000000005</v>
      </c>
      <c r="P3427" s="1">
        <v>0</v>
      </c>
      <c r="Q3427" s="1">
        <v>635</v>
      </c>
      <c r="R3427" s="7">
        <v>20.262820512820518</v>
      </c>
      <c r="S3427" s="1">
        <v>205</v>
      </c>
      <c r="T3427" s="1">
        <v>33</v>
      </c>
      <c r="U3427" s="1">
        <v>118</v>
      </c>
      <c r="V3427" s="1">
        <v>352</v>
      </c>
      <c r="W3427" s="1">
        <v>61</v>
      </c>
      <c r="X3427" s="1">
        <v>73</v>
      </c>
      <c r="Y3427" s="1">
        <v>195.76840072437608</v>
      </c>
      <c r="Z3427" s="1">
        <v>203.62039859056335</v>
      </c>
      <c r="AA3427" s="1">
        <v>196.61146545410159</v>
      </c>
      <c r="AB3427" s="1" t="s">
        <v>4254</v>
      </c>
      <c r="AC3427" s="3">
        <v>48</v>
      </c>
      <c r="AD3427" s="3">
        <f>_xlfn.XLOOKUP(B3427,EVENTOS!B:B,EVENTOS!M:M,"--",0,1)</f>
        <v>621</v>
      </c>
      <c r="AE3427" s="3">
        <v>1</v>
      </c>
      <c r="AF3427" s="12">
        <f>_xlfn.XLOOKUP(C3427,ESTACIONES!B:B,ESTACIONES!N:N,0,0,1)</f>
        <v>2.6096980809150092</v>
      </c>
      <c r="AG3427">
        <f>_xlfn.XLOOKUP(A3427,'L y W'!A:A,'L y W'!B:B,0,0,1)</f>
        <v>11.282361216489916</v>
      </c>
      <c r="AH3427">
        <f>_xlfn.XLOOKUP(A3427,'L y W'!A:A,'L y W'!C:C,0,0,1)</f>
        <v>9.6493931180558157</v>
      </c>
    </row>
    <row r="3428" spans="1:34" x14ac:dyDescent="0.3">
      <c r="A3428" s="1">
        <v>642</v>
      </c>
      <c r="B3428" s="1" t="s">
        <v>4176</v>
      </c>
      <c r="C3428" s="1" t="s">
        <v>66</v>
      </c>
      <c r="D3428" s="1">
        <v>2014</v>
      </c>
      <c r="E3428" s="1">
        <v>8</v>
      </c>
      <c r="F3428" s="1">
        <v>23</v>
      </c>
      <c r="G3428" s="1">
        <v>4</v>
      </c>
      <c r="H3428" s="1">
        <v>45</v>
      </c>
      <c r="I3428" s="1">
        <v>33</v>
      </c>
      <c r="J3428" s="1">
        <v>-20.189</v>
      </c>
      <c r="K3428" s="1">
        <v>-69.075999999999993</v>
      </c>
      <c r="L3428" s="1">
        <v>5.7</v>
      </c>
      <c r="M3428" s="1">
        <v>100.3</v>
      </c>
      <c r="N3428" s="1">
        <v>-19.59571</v>
      </c>
      <c r="O3428" s="1">
        <v>-70.21078</v>
      </c>
      <c r="P3428" s="1">
        <v>0</v>
      </c>
      <c r="Q3428" s="1">
        <v>826</v>
      </c>
      <c r="R3428" s="7">
        <v>25</v>
      </c>
      <c r="S3428" s="1">
        <v>304</v>
      </c>
      <c r="T3428" s="1">
        <v>6</v>
      </c>
      <c r="U3428" s="1">
        <v>45</v>
      </c>
      <c r="V3428" s="1">
        <v>168</v>
      </c>
      <c r="W3428" s="1">
        <v>86</v>
      </c>
      <c r="X3428" s="1">
        <v>94</v>
      </c>
      <c r="Y3428" s="1">
        <v>135.77380222432964</v>
      </c>
      <c r="Z3428" s="1">
        <v>168.80348151164236</v>
      </c>
      <c r="AA3428" s="1">
        <v>165.69120788574219</v>
      </c>
      <c r="AB3428" s="1" t="s">
        <v>4255</v>
      </c>
      <c r="AC3428" s="3">
        <v>13</v>
      </c>
      <c r="AD3428" s="3">
        <f>_xlfn.XLOOKUP(B3428,EVENTOS!B:B,EVENTOS!M:M,"--",0,1)</f>
        <v>613</v>
      </c>
      <c r="AE3428" s="3">
        <v>2</v>
      </c>
      <c r="AF3428" s="12">
        <f>_xlfn.XLOOKUP(C3428,ESTACIONES!B:B,ESTACIONES!N:N,0,0,1)</f>
        <v>3.0240970272918672</v>
      </c>
      <c r="AG3428">
        <f>_xlfn.XLOOKUP(A3428,'L y W'!A:A,'L y W'!B:B,0,0,1)</f>
        <v>6.4091435664477645</v>
      </c>
      <c r="AH3428">
        <f>_xlfn.XLOOKUP(A3428,'L y W'!A:A,'L y W'!C:C,0,0,1)</f>
        <v>6.4639799399953457</v>
      </c>
    </row>
    <row r="3429" spans="1:34" x14ac:dyDescent="0.3">
      <c r="A3429" s="1">
        <v>6420</v>
      </c>
      <c r="B3429" s="1" t="s">
        <v>4234</v>
      </c>
      <c r="C3429" s="1" t="s">
        <v>2453</v>
      </c>
      <c r="D3429" s="1">
        <v>2019</v>
      </c>
      <c r="E3429" s="1">
        <v>11</v>
      </c>
      <c r="F3429" s="1">
        <v>4</v>
      </c>
      <c r="G3429" s="1">
        <v>21</v>
      </c>
      <c r="H3429" s="1">
        <v>53</v>
      </c>
      <c r="I3429" s="1">
        <v>24</v>
      </c>
      <c r="J3429" s="1">
        <v>-31.814</v>
      </c>
      <c r="K3429" s="1">
        <v>-71.338999999999999</v>
      </c>
      <c r="L3429" s="1">
        <v>6.1</v>
      </c>
      <c r="M3429" s="1">
        <v>56</v>
      </c>
      <c r="N3429" s="1">
        <v>-33.367249999999999</v>
      </c>
      <c r="O3429" s="1">
        <v>-70.689750000000004</v>
      </c>
      <c r="P3429" s="1">
        <v>0</v>
      </c>
      <c r="Q3429" s="1">
        <v>356</v>
      </c>
      <c r="R3429" s="7">
        <v>0.78</v>
      </c>
      <c r="S3429" s="1">
        <v>205</v>
      </c>
      <c r="T3429" s="1">
        <v>33</v>
      </c>
      <c r="U3429" s="1">
        <v>118</v>
      </c>
      <c r="V3429" s="1">
        <v>352</v>
      </c>
      <c r="W3429" s="1">
        <v>61</v>
      </c>
      <c r="X3429" s="1">
        <v>73</v>
      </c>
      <c r="Y3429" s="1">
        <v>182.71621480217445</v>
      </c>
      <c r="Z3429" s="1">
        <v>191.10524626925957</v>
      </c>
      <c r="AA3429" s="1">
        <v>183.9290771484375</v>
      </c>
      <c r="AB3429" s="1" t="s">
        <v>4256</v>
      </c>
      <c r="AC3429" s="3">
        <v>148</v>
      </c>
      <c r="AD3429" s="3">
        <f>_xlfn.XLOOKUP(B3429,EVENTOS!B:B,EVENTOS!M:M,"--",0,1)</f>
        <v>621</v>
      </c>
      <c r="AE3429" s="3">
        <v>1</v>
      </c>
      <c r="AF3429" s="12">
        <f>_xlfn.XLOOKUP(C3429,ESTACIONES!B:B,ESTACIONES!N:N,0,0,1)</f>
        <v>4.1486540332631483</v>
      </c>
      <c r="AG3429">
        <f>_xlfn.XLOOKUP(A3429,'L y W'!A:A,'L y W'!B:B,0,0,1)</f>
        <v>11.282361216489916</v>
      </c>
      <c r="AH3429">
        <f>_xlfn.XLOOKUP(A3429,'L y W'!A:A,'L y W'!C:C,0,0,1)</f>
        <v>9.6493931180558157</v>
      </c>
    </row>
    <row r="3430" spans="1:34" x14ac:dyDescent="0.3">
      <c r="A3430" s="1">
        <v>6423</v>
      </c>
      <c r="B3430" s="1" t="s">
        <v>4234</v>
      </c>
      <c r="C3430" s="1" t="s">
        <v>62</v>
      </c>
      <c r="D3430" s="1">
        <v>2019</v>
      </c>
      <c r="E3430" s="1">
        <v>11</v>
      </c>
      <c r="F3430" s="1">
        <v>4</v>
      </c>
      <c r="G3430" s="1">
        <v>21</v>
      </c>
      <c r="H3430" s="1">
        <v>53</v>
      </c>
      <c r="I3430" s="1">
        <v>24</v>
      </c>
      <c r="J3430" s="1">
        <v>-31.814</v>
      </c>
      <c r="K3430" s="1">
        <v>-71.338999999999999</v>
      </c>
      <c r="L3430" s="1">
        <v>6.1</v>
      </c>
      <c r="M3430" s="1">
        <v>56</v>
      </c>
      <c r="N3430" s="1">
        <v>-33.215583000000002</v>
      </c>
      <c r="O3430" s="1">
        <v>-70.766861000000006</v>
      </c>
      <c r="P3430" s="1">
        <v>0</v>
      </c>
      <c r="Q3430" s="1">
        <v>401</v>
      </c>
      <c r="R3430" s="7">
        <v>1.31</v>
      </c>
      <c r="S3430" s="1">
        <v>205</v>
      </c>
      <c r="T3430" s="1">
        <v>33</v>
      </c>
      <c r="U3430" s="1">
        <v>118</v>
      </c>
      <c r="V3430" s="1">
        <v>352</v>
      </c>
      <c r="W3430" s="1">
        <v>61</v>
      </c>
      <c r="X3430" s="1">
        <v>73</v>
      </c>
      <c r="Y3430" s="1">
        <v>164.4631173448094</v>
      </c>
      <c r="Z3430" s="1">
        <v>173.73576766680068</v>
      </c>
      <c r="AA3430" s="1">
        <v>166.50514221191409</v>
      </c>
      <c r="AB3430" s="1" t="s">
        <v>4257</v>
      </c>
      <c r="AC3430" s="3">
        <v>11</v>
      </c>
      <c r="AD3430" s="3">
        <f>_xlfn.XLOOKUP(B3430,EVENTOS!B:B,EVENTOS!M:M,"--",0,1)</f>
        <v>621</v>
      </c>
      <c r="AE3430" s="3">
        <v>1</v>
      </c>
      <c r="AF3430" s="12">
        <f>_xlfn.XLOOKUP(C3430,ESTACIONES!B:B,ESTACIONES!N:N,0,0,1)</f>
        <v>2.7481272780344788</v>
      </c>
      <c r="AG3430">
        <f>_xlfn.XLOOKUP(A3430,'L y W'!A:A,'L y W'!B:B,0,0,1)</f>
        <v>11.282361216489916</v>
      </c>
      <c r="AH3430">
        <f>_xlfn.XLOOKUP(A3430,'L y W'!A:A,'L y W'!C:C,0,0,1)</f>
        <v>9.6493931180558157</v>
      </c>
    </row>
    <row r="3431" spans="1:34" x14ac:dyDescent="0.3">
      <c r="A3431" s="1">
        <v>6424</v>
      </c>
      <c r="B3431" s="1" t="s">
        <v>4234</v>
      </c>
      <c r="C3431" s="1" t="s">
        <v>150</v>
      </c>
      <c r="D3431" s="1">
        <v>2019</v>
      </c>
      <c r="E3431" s="1">
        <v>11</v>
      </c>
      <c r="F3431" s="1">
        <v>4</v>
      </c>
      <c r="G3431" s="1">
        <v>21</v>
      </c>
      <c r="H3431" s="1">
        <v>53</v>
      </c>
      <c r="I3431" s="1">
        <v>24</v>
      </c>
      <c r="J3431" s="1">
        <v>-31.814</v>
      </c>
      <c r="K3431" s="1">
        <v>-71.338999999999999</v>
      </c>
      <c r="L3431" s="1">
        <v>6.1</v>
      </c>
      <c r="M3431" s="1">
        <v>56</v>
      </c>
      <c r="N3431" s="1">
        <v>-33.397111000000002</v>
      </c>
      <c r="O3431" s="1">
        <v>-70.546306000000001</v>
      </c>
      <c r="P3431" s="1">
        <v>0</v>
      </c>
      <c r="Q3431" s="1">
        <v>635</v>
      </c>
      <c r="R3431" s="7">
        <v>12.40357142857143</v>
      </c>
      <c r="S3431" s="1">
        <v>205</v>
      </c>
      <c r="T3431" s="1">
        <v>33</v>
      </c>
      <c r="U3431" s="1">
        <v>118</v>
      </c>
      <c r="V3431" s="1">
        <v>352</v>
      </c>
      <c r="W3431" s="1">
        <v>61</v>
      </c>
      <c r="X3431" s="1">
        <v>73</v>
      </c>
      <c r="Y3431" s="1">
        <v>190.67792643627439</v>
      </c>
      <c r="Z3431" s="1">
        <v>198.73115415061943</v>
      </c>
      <c r="AA3431" s="1">
        <v>191.718017578125</v>
      </c>
      <c r="AB3431" s="1" t="s">
        <v>4258</v>
      </c>
      <c r="AC3431" s="3">
        <v>27</v>
      </c>
      <c r="AD3431" s="3">
        <f>_xlfn.XLOOKUP(B3431,EVENTOS!B:B,EVENTOS!M:M,"--",0,1)</f>
        <v>621</v>
      </c>
      <c r="AE3431" s="3">
        <v>1</v>
      </c>
      <c r="AF3431" s="12">
        <f>_xlfn.XLOOKUP(C3431,ESTACIONES!B:B,ESTACIONES!N:N,0,0,1)</f>
        <v>2.33309015505318</v>
      </c>
      <c r="AG3431">
        <f>_xlfn.XLOOKUP(A3431,'L y W'!A:A,'L y W'!B:B,0,0,1)</f>
        <v>11.282361216489916</v>
      </c>
      <c r="AH3431">
        <f>_xlfn.XLOOKUP(A3431,'L y W'!A:A,'L y W'!C:C,0,0,1)</f>
        <v>9.6493931180558157</v>
      </c>
    </row>
    <row r="3432" spans="1:34" x14ac:dyDescent="0.3">
      <c r="A3432" s="1">
        <v>6425</v>
      </c>
      <c r="B3432" s="1" t="s">
        <v>4234</v>
      </c>
      <c r="C3432" s="1" t="s">
        <v>152</v>
      </c>
      <c r="D3432" s="1">
        <v>2019</v>
      </c>
      <c r="E3432" s="1">
        <v>11</v>
      </c>
      <c r="F3432" s="1">
        <v>4</v>
      </c>
      <c r="G3432" s="1">
        <v>21</v>
      </c>
      <c r="H3432" s="1">
        <v>53</v>
      </c>
      <c r="I3432" s="1">
        <v>24</v>
      </c>
      <c r="J3432" s="1">
        <v>-31.814</v>
      </c>
      <c r="K3432" s="1">
        <v>-71.338999999999999</v>
      </c>
      <c r="L3432" s="1">
        <v>6.1</v>
      </c>
      <c r="M3432" s="1">
        <v>56</v>
      </c>
      <c r="N3432" s="1">
        <v>-33.4</v>
      </c>
      <c r="O3432" s="1">
        <v>-70.658638999999994</v>
      </c>
      <c r="P3432" s="1">
        <v>0</v>
      </c>
      <c r="Q3432" s="1">
        <v>353</v>
      </c>
      <c r="R3432" s="7">
        <v>0.51</v>
      </c>
      <c r="S3432" s="1">
        <v>205</v>
      </c>
      <c r="T3432" s="1">
        <v>33</v>
      </c>
      <c r="U3432" s="1">
        <v>118</v>
      </c>
      <c r="V3432" s="1">
        <v>352</v>
      </c>
      <c r="W3432" s="1">
        <v>61</v>
      </c>
      <c r="X3432" s="1">
        <v>73</v>
      </c>
      <c r="Y3432" s="1">
        <v>187.11705412258269</v>
      </c>
      <c r="Z3432" s="1">
        <v>195.31715731986665</v>
      </c>
      <c r="AA3432" s="1">
        <v>188.16960144042969</v>
      </c>
      <c r="AB3432" s="1" t="s">
        <v>4259</v>
      </c>
      <c r="AC3432" s="3">
        <v>28</v>
      </c>
      <c r="AD3432" s="3">
        <f>_xlfn.XLOOKUP(B3432,EVENTOS!B:B,EVENTOS!M:M,"--",0,1)</f>
        <v>621</v>
      </c>
      <c r="AE3432" s="3">
        <v>1</v>
      </c>
      <c r="AF3432" s="12">
        <f>_xlfn.XLOOKUP(C3432,ESTACIONES!B:B,ESTACIONES!N:N,0,0,1)</f>
        <v>2.9225476772210857</v>
      </c>
      <c r="AG3432">
        <f>_xlfn.XLOOKUP(A3432,'L y W'!A:A,'L y W'!B:B,0,0,1)</f>
        <v>11.282361216489916</v>
      </c>
      <c r="AH3432">
        <f>_xlfn.XLOOKUP(A3432,'L y W'!A:A,'L y W'!C:C,0,0,1)</f>
        <v>9.6493931180558157</v>
      </c>
    </row>
    <row r="3433" spans="1:34" x14ac:dyDescent="0.3">
      <c r="A3433" s="1">
        <v>6426</v>
      </c>
      <c r="B3433" s="1" t="s">
        <v>4234</v>
      </c>
      <c r="C3433" s="1" t="s">
        <v>159</v>
      </c>
      <c r="D3433" s="1">
        <v>2019</v>
      </c>
      <c r="E3433" s="1">
        <v>11</v>
      </c>
      <c r="F3433" s="1">
        <v>4</v>
      </c>
      <c r="G3433" s="1">
        <v>21</v>
      </c>
      <c r="H3433" s="1">
        <v>53</v>
      </c>
      <c r="I3433" s="1">
        <v>24</v>
      </c>
      <c r="J3433" s="1">
        <v>-31.814</v>
      </c>
      <c r="K3433" s="1">
        <v>-71.338999999999999</v>
      </c>
      <c r="L3433" s="1">
        <v>6.1</v>
      </c>
      <c r="M3433" s="1">
        <v>56</v>
      </c>
      <c r="N3433" s="1">
        <v>-33.665194</v>
      </c>
      <c r="O3433" s="1">
        <v>-70.929333</v>
      </c>
      <c r="P3433" s="1">
        <v>0</v>
      </c>
      <c r="Q3433" s="1">
        <v>471</v>
      </c>
      <c r="R3433" s="7">
        <v>1.4</v>
      </c>
      <c r="S3433" s="1">
        <v>205</v>
      </c>
      <c r="T3433" s="1">
        <v>33</v>
      </c>
      <c r="U3433" s="1">
        <v>118</v>
      </c>
      <c r="V3433" s="1">
        <v>352</v>
      </c>
      <c r="W3433" s="1">
        <v>61</v>
      </c>
      <c r="X3433" s="1">
        <v>73</v>
      </c>
      <c r="Y3433" s="1">
        <v>208.85630325225651</v>
      </c>
      <c r="Z3433" s="1">
        <v>216.23356679340637</v>
      </c>
      <c r="AA3433" s="1">
        <v>208.8869323730469</v>
      </c>
      <c r="AB3433" s="1" t="s">
        <v>4260</v>
      </c>
      <c r="AC3433" s="3">
        <v>31</v>
      </c>
      <c r="AD3433" s="3">
        <f>_xlfn.XLOOKUP(B3433,EVENTOS!B:B,EVENTOS!M:M,"--",0,1)</f>
        <v>621</v>
      </c>
      <c r="AE3433" s="3">
        <v>1</v>
      </c>
      <c r="AF3433" s="12">
        <f>_xlfn.XLOOKUP(C3433,ESTACIONES!B:B,ESTACIONES!N:N,0,0,1)</f>
        <v>2.4787510476540047</v>
      </c>
      <c r="AG3433">
        <f>_xlfn.XLOOKUP(A3433,'L y W'!A:A,'L y W'!B:B,0,0,1)</f>
        <v>11.282361216489916</v>
      </c>
      <c r="AH3433">
        <f>_xlfn.XLOOKUP(A3433,'L y W'!A:A,'L y W'!C:C,0,0,1)</f>
        <v>9.6493931180558157</v>
      </c>
    </row>
    <row r="3434" spans="1:34" x14ac:dyDescent="0.3">
      <c r="A3434" s="1">
        <v>6427</v>
      </c>
      <c r="B3434" s="1" t="s">
        <v>4234</v>
      </c>
      <c r="C3434" s="1" t="s">
        <v>165</v>
      </c>
      <c r="D3434" s="1">
        <v>2019</v>
      </c>
      <c r="E3434" s="1">
        <v>11</v>
      </c>
      <c r="F3434" s="1">
        <v>4</v>
      </c>
      <c r="G3434" s="1">
        <v>21</v>
      </c>
      <c r="H3434" s="1">
        <v>53</v>
      </c>
      <c r="I3434" s="1">
        <v>24</v>
      </c>
      <c r="J3434" s="1">
        <v>-31.814</v>
      </c>
      <c r="K3434" s="1">
        <v>-71.338999999999999</v>
      </c>
      <c r="L3434" s="1">
        <v>6.1</v>
      </c>
      <c r="M3434" s="1">
        <v>56</v>
      </c>
      <c r="N3434" s="1">
        <v>-33.053122000000002</v>
      </c>
      <c r="O3434" s="1">
        <v>-71.622031000000007</v>
      </c>
      <c r="P3434" s="1">
        <v>0</v>
      </c>
      <c r="Q3434" s="1">
        <v>642</v>
      </c>
      <c r="R3434" s="7">
        <v>8.48</v>
      </c>
      <c r="S3434" s="1">
        <v>205</v>
      </c>
      <c r="T3434" s="1">
        <v>33</v>
      </c>
      <c r="U3434" s="1">
        <v>118</v>
      </c>
      <c r="V3434" s="1">
        <v>352</v>
      </c>
      <c r="W3434" s="1">
        <v>61</v>
      </c>
      <c r="X3434" s="1">
        <v>73</v>
      </c>
      <c r="Y3434" s="1">
        <v>139.96584332763567</v>
      </c>
      <c r="Z3434" s="1">
        <v>150.75290145936248</v>
      </c>
      <c r="AA3434" s="1">
        <v>143.82801818847659</v>
      </c>
      <c r="AB3434" s="1" t="s">
        <v>4261</v>
      </c>
      <c r="AC3434" s="3">
        <v>34</v>
      </c>
      <c r="AD3434" s="3">
        <f>_xlfn.XLOOKUP(B3434,EVENTOS!B:B,EVENTOS!M:M,"--",0,1)</f>
        <v>621</v>
      </c>
      <c r="AE3434" s="3">
        <v>1</v>
      </c>
      <c r="AF3434" s="12">
        <f>_xlfn.XLOOKUP(C3434,ESTACIONES!B:B,ESTACIONES!N:N,0,0,1)</f>
        <v>2.7574934886317917</v>
      </c>
      <c r="AG3434">
        <f>_xlfn.XLOOKUP(A3434,'L y W'!A:A,'L y W'!B:B,0,0,1)</f>
        <v>11.282361216489916</v>
      </c>
      <c r="AH3434">
        <f>_xlfn.XLOOKUP(A3434,'L y W'!A:A,'L y W'!C:C,0,0,1)</f>
        <v>9.6493931180558157</v>
      </c>
    </row>
    <row r="3435" spans="1:34" x14ac:dyDescent="0.3">
      <c r="A3435" s="1">
        <v>6428</v>
      </c>
      <c r="B3435" s="1" t="s">
        <v>4234</v>
      </c>
      <c r="C3435" s="1" t="s">
        <v>234</v>
      </c>
      <c r="D3435" s="1">
        <v>2019</v>
      </c>
      <c r="E3435" s="1">
        <v>11</v>
      </c>
      <c r="F3435" s="1">
        <v>4</v>
      </c>
      <c r="G3435" s="1">
        <v>21</v>
      </c>
      <c r="H3435" s="1">
        <v>53</v>
      </c>
      <c r="I3435" s="1">
        <v>24</v>
      </c>
      <c r="J3435" s="1">
        <v>-31.814</v>
      </c>
      <c r="K3435" s="1">
        <v>-71.338999999999999</v>
      </c>
      <c r="L3435" s="1">
        <v>6.1</v>
      </c>
      <c r="M3435" s="1">
        <v>56</v>
      </c>
      <c r="N3435" s="1">
        <v>-33.023083</v>
      </c>
      <c r="O3435" s="1">
        <v>-71.517832999999996</v>
      </c>
      <c r="P3435" s="1">
        <v>0</v>
      </c>
      <c r="Q3435" s="1">
        <v>622</v>
      </c>
      <c r="R3435" s="7">
        <v>7.28</v>
      </c>
      <c r="S3435" s="1">
        <v>205</v>
      </c>
      <c r="T3435" s="1">
        <v>33</v>
      </c>
      <c r="U3435" s="1">
        <v>118</v>
      </c>
      <c r="V3435" s="1">
        <v>352</v>
      </c>
      <c r="W3435" s="1">
        <v>61</v>
      </c>
      <c r="X3435" s="1">
        <v>73</v>
      </c>
      <c r="Y3435" s="1">
        <v>135.13123137019204</v>
      </c>
      <c r="Z3435" s="1">
        <v>146.27525317573159</v>
      </c>
      <c r="AA3435" s="1">
        <v>139.17945861816409</v>
      </c>
      <c r="AB3435" s="1" t="s">
        <v>4262</v>
      </c>
      <c r="AC3435" s="3">
        <v>44</v>
      </c>
      <c r="AD3435" s="3">
        <f>_xlfn.XLOOKUP(B3435,EVENTOS!B:B,EVENTOS!M:M,"--",0,1)</f>
        <v>621</v>
      </c>
      <c r="AE3435" s="3">
        <v>1</v>
      </c>
      <c r="AF3435" s="12">
        <f>_xlfn.XLOOKUP(C3435,ESTACIONES!B:B,ESTACIONES!N:N,0,0,1)</f>
        <v>7.8837968896193393</v>
      </c>
      <c r="AG3435">
        <f>_xlfn.XLOOKUP(A3435,'L y W'!A:A,'L y W'!B:B,0,0,1)</f>
        <v>11.282361216489916</v>
      </c>
      <c r="AH3435">
        <f>_xlfn.XLOOKUP(A3435,'L y W'!A:A,'L y W'!C:C,0,0,1)</f>
        <v>9.6493931180558157</v>
      </c>
    </row>
    <row r="3436" spans="1:34" x14ac:dyDescent="0.3">
      <c r="A3436" s="1">
        <v>6429</v>
      </c>
      <c r="B3436" s="1" t="s">
        <v>4234</v>
      </c>
      <c r="C3436" s="1" t="s">
        <v>2461</v>
      </c>
      <c r="D3436" s="1">
        <v>2019</v>
      </c>
      <c r="E3436" s="1">
        <v>11</v>
      </c>
      <c r="F3436" s="1">
        <v>4</v>
      </c>
      <c r="G3436" s="1">
        <v>21</v>
      </c>
      <c r="H3436" s="1">
        <v>53</v>
      </c>
      <c r="I3436" s="1">
        <v>24</v>
      </c>
      <c r="J3436" s="1">
        <v>-31.814</v>
      </c>
      <c r="K3436" s="1">
        <v>-71.338999999999999</v>
      </c>
      <c r="L3436" s="1">
        <v>6.1</v>
      </c>
      <c r="M3436" s="1">
        <v>56</v>
      </c>
      <c r="N3436" s="1">
        <v>-33.055146999999998</v>
      </c>
      <c r="O3436" s="1">
        <v>-71.438597000000001</v>
      </c>
      <c r="P3436" s="1">
        <v>167</v>
      </c>
      <c r="Q3436" s="1">
        <v>575</v>
      </c>
      <c r="R3436" s="7">
        <v>5.5</v>
      </c>
      <c r="S3436" s="1">
        <v>205</v>
      </c>
      <c r="T3436" s="1">
        <v>33</v>
      </c>
      <c r="U3436" s="1">
        <v>118</v>
      </c>
      <c r="V3436" s="1">
        <v>352</v>
      </c>
      <c r="W3436" s="1">
        <v>61</v>
      </c>
      <c r="X3436" s="1">
        <v>73</v>
      </c>
      <c r="Y3436" s="1">
        <v>137.95464457567232</v>
      </c>
      <c r="Z3436" s="1">
        <v>148.95038049296843</v>
      </c>
      <c r="AA3436" s="1">
        <v>141.6730041503906</v>
      </c>
      <c r="AB3436" s="1" t="s">
        <v>4263</v>
      </c>
      <c r="AC3436" s="3">
        <v>149</v>
      </c>
      <c r="AD3436" s="3">
        <f>_xlfn.XLOOKUP(B3436,EVENTOS!B:B,EVENTOS!M:M,"--",0,1)</f>
        <v>621</v>
      </c>
      <c r="AE3436" s="3">
        <v>1</v>
      </c>
      <c r="AF3436" s="12">
        <f>_xlfn.XLOOKUP(C3436,ESTACIONES!B:B,ESTACIONES!N:N,0,0,1)</f>
        <v>3.9556673076940285</v>
      </c>
      <c r="AG3436">
        <f>_xlfn.XLOOKUP(A3436,'L y W'!A:A,'L y W'!B:B,0,0,1)</f>
        <v>11.282361216489916</v>
      </c>
      <c r="AH3436">
        <f>_xlfn.XLOOKUP(A3436,'L y W'!A:A,'L y W'!C:C,0,0,1)</f>
        <v>9.6493931180558157</v>
      </c>
    </row>
    <row r="3437" spans="1:34" x14ac:dyDescent="0.3">
      <c r="A3437" s="1">
        <v>643</v>
      </c>
      <c r="B3437" s="1" t="s">
        <v>4176</v>
      </c>
      <c r="C3437" s="1" t="s">
        <v>406</v>
      </c>
      <c r="D3437" s="1">
        <v>2014</v>
      </c>
      <c r="E3437" s="1">
        <v>8</v>
      </c>
      <c r="F3437" s="1">
        <v>23</v>
      </c>
      <c r="G3437" s="1">
        <v>4</v>
      </c>
      <c r="H3437" s="1">
        <v>45</v>
      </c>
      <c r="I3437" s="1">
        <v>33</v>
      </c>
      <c r="J3437" s="1">
        <v>-20.189</v>
      </c>
      <c r="K3437" s="1">
        <v>-69.075999999999993</v>
      </c>
      <c r="L3437" s="1">
        <v>5.7</v>
      </c>
      <c r="M3437" s="1">
        <v>100.3</v>
      </c>
      <c r="N3437" s="1">
        <v>-19.995450000000002</v>
      </c>
      <c r="O3437" s="1">
        <v>-69.767070000000004</v>
      </c>
      <c r="P3437" s="1">
        <v>0</v>
      </c>
      <c r="Q3437" s="1">
        <v>418</v>
      </c>
      <c r="R3437" s="7">
        <v>2.8</v>
      </c>
      <c r="S3437" s="1">
        <v>304</v>
      </c>
      <c r="T3437" s="1">
        <v>6</v>
      </c>
      <c r="U3437" s="1">
        <v>45</v>
      </c>
      <c r="V3437" s="1">
        <v>168</v>
      </c>
      <c r="W3437" s="1">
        <v>86</v>
      </c>
      <c r="X3437" s="1">
        <v>94</v>
      </c>
      <c r="Y3437" s="1">
        <v>75.385409755243515</v>
      </c>
      <c r="Z3437" s="1">
        <v>125.47131147782733</v>
      </c>
      <c r="AA3437" s="1">
        <v>122.81597900390619</v>
      </c>
      <c r="AB3437" s="1" t="s">
        <v>4264</v>
      </c>
      <c r="AC3437" s="3">
        <v>50</v>
      </c>
      <c r="AD3437" s="3">
        <f>_xlfn.XLOOKUP(B3437,EVENTOS!B:B,EVENTOS!M:M,"--",0,1)</f>
        <v>613</v>
      </c>
      <c r="AE3437" s="3">
        <v>2</v>
      </c>
      <c r="AF3437" s="12">
        <f>_xlfn.XLOOKUP(C3437,ESTACIONES!B:B,ESTACIONES!N:N,0,0,1)</f>
        <v>3.6247955390389586</v>
      </c>
      <c r="AG3437">
        <f>_xlfn.XLOOKUP(A3437,'L y W'!A:A,'L y W'!B:B,0,0,1)</f>
        <v>6.4091435664477645</v>
      </c>
      <c r="AH3437">
        <f>_xlfn.XLOOKUP(A3437,'L y W'!A:A,'L y W'!C:C,0,0,1)</f>
        <v>6.4639799399953457</v>
      </c>
    </row>
    <row r="3438" spans="1:34" x14ac:dyDescent="0.3">
      <c r="A3438" s="1">
        <v>6430</v>
      </c>
      <c r="B3438" s="1" t="s">
        <v>4234</v>
      </c>
      <c r="C3438" s="1" t="s">
        <v>2739</v>
      </c>
      <c r="D3438" s="1">
        <v>2019</v>
      </c>
      <c r="E3438" s="1">
        <v>11</v>
      </c>
      <c r="F3438" s="1">
        <v>4</v>
      </c>
      <c r="G3438" s="1">
        <v>21</v>
      </c>
      <c r="H3438" s="1">
        <v>53</v>
      </c>
      <c r="I3438" s="1">
        <v>24</v>
      </c>
      <c r="J3438" s="1">
        <v>-31.814</v>
      </c>
      <c r="K3438" s="1">
        <v>-71.338999999999999</v>
      </c>
      <c r="L3438" s="1">
        <v>6.1</v>
      </c>
      <c r="M3438" s="1">
        <v>56</v>
      </c>
      <c r="N3438" s="1">
        <v>-32.250830999999998</v>
      </c>
      <c r="O3438" s="1">
        <v>-70.930949999999996</v>
      </c>
      <c r="P3438" s="1">
        <v>0</v>
      </c>
      <c r="Q3438" s="1">
        <v>374</v>
      </c>
      <c r="R3438" s="7">
        <v>2.88</v>
      </c>
      <c r="S3438" s="1">
        <v>205</v>
      </c>
      <c r="T3438" s="1">
        <v>33</v>
      </c>
      <c r="U3438" s="1">
        <v>118</v>
      </c>
      <c r="V3438" s="1">
        <v>352</v>
      </c>
      <c r="W3438" s="1">
        <v>61</v>
      </c>
      <c r="X3438" s="1">
        <v>73</v>
      </c>
      <c r="Y3438" s="1">
        <v>61.903076944574956</v>
      </c>
      <c r="Z3438" s="1">
        <v>83.474492722064312</v>
      </c>
      <c r="AA3438" s="1">
        <v>77.302047729492188</v>
      </c>
      <c r="AB3438" s="1" t="s">
        <v>4265</v>
      </c>
      <c r="AC3438" s="3">
        <v>155</v>
      </c>
      <c r="AD3438" s="3">
        <f>_xlfn.XLOOKUP(B3438,EVENTOS!B:B,EVENTOS!M:M,"--",0,1)</f>
        <v>621</v>
      </c>
      <c r="AE3438" s="3">
        <v>1</v>
      </c>
      <c r="AF3438" s="12">
        <f>_xlfn.XLOOKUP(C3438,ESTACIONES!B:B,ESTACIONES!N:N,0,0,1)</f>
        <v>2.5621754116587949</v>
      </c>
      <c r="AG3438">
        <f>_xlfn.XLOOKUP(A3438,'L y W'!A:A,'L y W'!B:B,0,0,1)</f>
        <v>11.282361216489916</v>
      </c>
      <c r="AH3438">
        <f>_xlfn.XLOOKUP(A3438,'L y W'!A:A,'L y W'!C:C,0,0,1)</f>
        <v>9.6493931180558157</v>
      </c>
    </row>
    <row r="3439" spans="1:34" x14ac:dyDescent="0.3">
      <c r="A3439" s="1">
        <v>6433</v>
      </c>
      <c r="B3439" s="1" t="s">
        <v>4234</v>
      </c>
      <c r="C3439" s="1" t="s">
        <v>167</v>
      </c>
      <c r="D3439" s="1">
        <v>2019</v>
      </c>
      <c r="E3439" s="1">
        <v>11</v>
      </c>
      <c r="F3439" s="1">
        <v>4</v>
      </c>
      <c r="G3439" s="1">
        <v>21</v>
      </c>
      <c r="H3439" s="1">
        <v>53</v>
      </c>
      <c r="I3439" s="1">
        <v>24</v>
      </c>
      <c r="J3439" s="1">
        <v>-31.814</v>
      </c>
      <c r="K3439" s="1">
        <v>-71.338999999999999</v>
      </c>
      <c r="L3439" s="1">
        <v>6.1</v>
      </c>
      <c r="M3439" s="1">
        <v>56</v>
      </c>
      <c r="N3439" s="1">
        <v>-33.365428000000001</v>
      </c>
      <c r="O3439" s="1">
        <v>-71.669036000000006</v>
      </c>
      <c r="P3439" s="1">
        <v>0</v>
      </c>
      <c r="Q3439" s="1">
        <v>549</v>
      </c>
      <c r="R3439" s="7">
        <v>5.72</v>
      </c>
      <c r="S3439" s="1">
        <v>205</v>
      </c>
      <c r="T3439" s="1">
        <v>33</v>
      </c>
      <c r="U3439" s="1">
        <v>118</v>
      </c>
      <c r="V3439" s="1">
        <v>352</v>
      </c>
      <c r="W3439" s="1">
        <v>61</v>
      </c>
      <c r="X3439" s="1">
        <v>73</v>
      </c>
      <c r="Y3439" s="1">
        <v>174.81648342136421</v>
      </c>
      <c r="Z3439" s="1">
        <v>183.56688937772003</v>
      </c>
      <c r="AA3439" s="1">
        <v>176.63121032714841</v>
      </c>
      <c r="AB3439" s="1" t="s">
        <v>4266</v>
      </c>
      <c r="AC3439" s="3">
        <v>35</v>
      </c>
      <c r="AD3439" s="3">
        <f>_xlfn.XLOOKUP(B3439,EVENTOS!B:B,EVENTOS!M:M,"--",0,1)</f>
        <v>621</v>
      </c>
      <c r="AE3439" s="3">
        <v>1</v>
      </c>
      <c r="AF3439" s="12">
        <f>_xlfn.XLOOKUP(C3439,ESTACIONES!B:B,ESTACIONES!N:N,0,0,1)</f>
        <v>3.4777015408059508</v>
      </c>
      <c r="AG3439">
        <f>_xlfn.XLOOKUP(A3439,'L y W'!A:A,'L y W'!B:B,0,0,1)</f>
        <v>11.282361216489916</v>
      </c>
      <c r="AH3439">
        <f>_xlfn.XLOOKUP(A3439,'L y W'!A:A,'L y W'!C:C,0,0,1)</f>
        <v>9.6493931180558157</v>
      </c>
    </row>
    <row r="3440" spans="1:34" x14ac:dyDescent="0.3">
      <c r="A3440" s="1">
        <v>6434</v>
      </c>
      <c r="B3440" s="1" t="s">
        <v>4234</v>
      </c>
      <c r="C3440" s="1" t="s">
        <v>2358</v>
      </c>
      <c r="D3440" s="1">
        <v>2019</v>
      </c>
      <c r="E3440" s="1">
        <v>11</v>
      </c>
      <c r="F3440" s="1">
        <v>4</v>
      </c>
      <c r="G3440" s="1">
        <v>21</v>
      </c>
      <c r="H3440" s="1">
        <v>53</v>
      </c>
      <c r="I3440" s="1">
        <v>24</v>
      </c>
      <c r="J3440" s="1">
        <v>-31.814</v>
      </c>
      <c r="K3440" s="1">
        <v>-71.338999999999999</v>
      </c>
      <c r="L3440" s="1">
        <v>6.1</v>
      </c>
      <c r="M3440" s="1">
        <v>56</v>
      </c>
      <c r="N3440" s="1">
        <v>-32.450243999999998</v>
      </c>
      <c r="O3440" s="1">
        <v>-71.236902999999998</v>
      </c>
      <c r="P3440" s="1">
        <v>0</v>
      </c>
      <c r="Q3440" s="1">
        <v>347</v>
      </c>
      <c r="R3440" s="7">
        <v>2.0499999999999998</v>
      </c>
      <c r="S3440" s="1">
        <v>205</v>
      </c>
      <c r="T3440" s="1">
        <v>33</v>
      </c>
      <c r="U3440" s="1">
        <v>118</v>
      </c>
      <c r="V3440" s="1">
        <v>352</v>
      </c>
      <c r="W3440" s="1">
        <v>61</v>
      </c>
      <c r="X3440" s="1">
        <v>73</v>
      </c>
      <c r="Y3440" s="1">
        <v>71.207202062496663</v>
      </c>
      <c r="Z3440" s="1">
        <v>90.589544791709969</v>
      </c>
      <c r="AA3440" s="1">
        <v>83.544960021972656</v>
      </c>
      <c r="AB3440" s="1" t="s">
        <v>4267</v>
      </c>
      <c r="AC3440" s="3">
        <v>140</v>
      </c>
      <c r="AD3440" s="3">
        <f>_xlfn.XLOOKUP(B3440,EVENTOS!B:B,EVENTOS!M:M,"--",0,1)</f>
        <v>621</v>
      </c>
      <c r="AE3440" s="3">
        <v>1</v>
      </c>
      <c r="AF3440" s="12">
        <f>_xlfn.XLOOKUP(C3440,ESTACIONES!B:B,ESTACIONES!N:N,0,0,1)</f>
        <v>3.2291788561350288</v>
      </c>
      <c r="AG3440">
        <f>_xlfn.XLOOKUP(A3440,'L y W'!A:A,'L y W'!B:B,0,0,1)</f>
        <v>11.282361216489916</v>
      </c>
      <c r="AH3440">
        <f>_xlfn.XLOOKUP(A3440,'L y W'!A:A,'L y W'!C:C,0,0,1)</f>
        <v>9.6493931180558157</v>
      </c>
    </row>
    <row r="3441" spans="1:34" x14ac:dyDescent="0.3">
      <c r="A3441" s="1">
        <v>6435</v>
      </c>
      <c r="B3441" s="1" t="s">
        <v>4234</v>
      </c>
      <c r="C3441" s="1" t="s">
        <v>2600</v>
      </c>
      <c r="D3441" s="1">
        <v>2019</v>
      </c>
      <c r="E3441" s="1">
        <v>11</v>
      </c>
      <c r="F3441" s="1">
        <v>4</v>
      </c>
      <c r="G3441" s="1">
        <v>21</v>
      </c>
      <c r="H3441" s="1">
        <v>53</v>
      </c>
      <c r="I3441" s="1">
        <v>24</v>
      </c>
      <c r="J3441" s="1">
        <v>-31.814</v>
      </c>
      <c r="K3441" s="1">
        <v>-71.338999999999999</v>
      </c>
      <c r="L3441" s="1">
        <v>6.1</v>
      </c>
      <c r="M3441" s="1">
        <v>56</v>
      </c>
      <c r="N3441" s="1">
        <v>-32.5062</v>
      </c>
      <c r="O3441" s="1">
        <v>-71.442099999999996</v>
      </c>
      <c r="P3441" s="1">
        <v>23</v>
      </c>
      <c r="Q3441" s="1">
        <v>357</v>
      </c>
      <c r="R3441" s="7">
        <v>3.52</v>
      </c>
      <c r="S3441" s="1">
        <v>205</v>
      </c>
      <c r="T3441" s="1">
        <v>33</v>
      </c>
      <c r="U3441" s="1">
        <v>118</v>
      </c>
      <c r="V3441" s="1">
        <v>352</v>
      </c>
      <c r="W3441" s="1">
        <v>61</v>
      </c>
      <c r="X3441" s="1">
        <v>73</v>
      </c>
      <c r="Y3441" s="1">
        <v>77.371426713818835</v>
      </c>
      <c r="Z3441" s="1">
        <v>95.524416777763363</v>
      </c>
      <c r="AA3441" s="1">
        <v>88.660575866699219</v>
      </c>
      <c r="AB3441" s="1" t="s">
        <v>4268</v>
      </c>
      <c r="AC3441" s="3">
        <v>154</v>
      </c>
      <c r="AD3441" s="3">
        <f>_xlfn.XLOOKUP(B3441,EVENTOS!B:B,EVENTOS!M:M,"--",0,1)</f>
        <v>621</v>
      </c>
      <c r="AE3441" s="3">
        <v>1</v>
      </c>
      <c r="AF3441" s="12">
        <f>_xlfn.XLOOKUP(C3441,ESTACIONES!B:B,ESTACIONES!N:N,0,0,1)</f>
        <v>3.6949798242436493</v>
      </c>
      <c r="AG3441">
        <f>_xlfn.XLOOKUP(A3441,'L y W'!A:A,'L y W'!B:B,0,0,1)</f>
        <v>11.282361216489916</v>
      </c>
      <c r="AH3441">
        <f>_xlfn.XLOOKUP(A3441,'L y W'!A:A,'L y W'!C:C,0,0,1)</f>
        <v>9.6493931180558157</v>
      </c>
    </row>
    <row r="3442" spans="1:34" x14ac:dyDescent="0.3">
      <c r="A3442" s="1">
        <v>6438</v>
      </c>
      <c r="B3442" s="1" t="s">
        <v>4234</v>
      </c>
      <c r="C3442" s="1" t="s">
        <v>173</v>
      </c>
      <c r="D3442" s="1">
        <v>2019</v>
      </c>
      <c r="E3442" s="1">
        <v>11</v>
      </c>
      <c r="F3442" s="1">
        <v>4</v>
      </c>
      <c r="G3442" s="1">
        <v>21</v>
      </c>
      <c r="H3442" s="1">
        <v>53</v>
      </c>
      <c r="I3442" s="1">
        <v>24</v>
      </c>
      <c r="J3442" s="1">
        <v>-31.814</v>
      </c>
      <c r="K3442" s="1">
        <v>-71.338999999999999</v>
      </c>
      <c r="L3442" s="1">
        <v>6.1</v>
      </c>
      <c r="M3442" s="1">
        <v>56</v>
      </c>
      <c r="N3442" s="1">
        <v>-33.590583000000002</v>
      </c>
      <c r="O3442" s="1">
        <v>-71.604611000000006</v>
      </c>
      <c r="P3442" s="1">
        <v>0</v>
      </c>
      <c r="Q3442" s="1">
        <v>477</v>
      </c>
      <c r="R3442" s="7">
        <v>5.6</v>
      </c>
      <c r="S3442" s="1">
        <v>205</v>
      </c>
      <c r="T3442" s="1">
        <v>33</v>
      </c>
      <c r="U3442" s="1">
        <v>118</v>
      </c>
      <c r="V3442" s="1">
        <v>352</v>
      </c>
      <c r="W3442" s="1">
        <v>61</v>
      </c>
      <c r="X3442" s="1">
        <v>73</v>
      </c>
      <c r="Y3442" s="1">
        <v>198.58925046488869</v>
      </c>
      <c r="Z3442" s="1">
        <v>206.3339293480505</v>
      </c>
      <c r="AA3442" s="1">
        <v>199.27574157714841</v>
      </c>
      <c r="AB3442" s="1" t="s">
        <v>4269</v>
      </c>
      <c r="AC3442" s="3">
        <v>37</v>
      </c>
      <c r="AD3442" s="3">
        <f>_xlfn.XLOOKUP(B3442,EVENTOS!B:B,EVENTOS!M:M,"--",0,1)</f>
        <v>621</v>
      </c>
      <c r="AE3442" s="3">
        <v>1</v>
      </c>
      <c r="AF3442" s="12">
        <f>_xlfn.XLOOKUP(C3442,ESTACIONES!B:B,ESTACIONES!N:N,0,0,1)</f>
        <v>7.3998645362343245</v>
      </c>
      <c r="AG3442">
        <f>_xlfn.XLOOKUP(A3442,'L y W'!A:A,'L y W'!B:B,0,0,1)</f>
        <v>11.282361216489916</v>
      </c>
      <c r="AH3442">
        <f>_xlfn.XLOOKUP(A3442,'L y W'!A:A,'L y W'!C:C,0,0,1)</f>
        <v>9.6493931180558157</v>
      </c>
    </row>
    <row r="3443" spans="1:34" x14ac:dyDescent="0.3">
      <c r="A3443" s="1">
        <v>6439</v>
      </c>
      <c r="B3443" s="1" t="s">
        <v>4234</v>
      </c>
      <c r="C3443" s="1" t="s">
        <v>2360</v>
      </c>
      <c r="D3443" s="1">
        <v>2019</v>
      </c>
      <c r="E3443" s="1">
        <v>11</v>
      </c>
      <c r="F3443" s="1">
        <v>4</v>
      </c>
      <c r="G3443" s="1">
        <v>21</v>
      </c>
      <c r="H3443" s="1">
        <v>53</v>
      </c>
      <c r="I3443" s="1">
        <v>24</v>
      </c>
      <c r="J3443" s="1">
        <v>-31.814</v>
      </c>
      <c r="K3443" s="1">
        <v>-71.338999999999999</v>
      </c>
      <c r="L3443" s="1">
        <v>6.1</v>
      </c>
      <c r="M3443" s="1">
        <v>56</v>
      </c>
      <c r="N3443" s="1">
        <v>-32.845742000000001</v>
      </c>
      <c r="O3443" s="1">
        <v>-70.129705999999999</v>
      </c>
      <c r="P3443" s="1">
        <v>0</v>
      </c>
      <c r="Q3443" s="1">
        <v>321</v>
      </c>
      <c r="R3443" s="7">
        <v>2.6</v>
      </c>
      <c r="S3443" s="1">
        <v>205</v>
      </c>
      <c r="T3443" s="1">
        <v>33</v>
      </c>
      <c r="U3443" s="1">
        <v>118</v>
      </c>
      <c r="V3443" s="1">
        <v>352</v>
      </c>
      <c r="W3443" s="1">
        <v>61</v>
      </c>
      <c r="X3443" s="1">
        <v>73</v>
      </c>
      <c r="Y3443" s="1">
        <v>161.41001788281736</v>
      </c>
      <c r="Z3443" s="1">
        <v>170.84845294275104</v>
      </c>
      <c r="AA3443" s="1">
        <v>165.04681396484381</v>
      </c>
      <c r="AB3443" s="1" t="s">
        <v>4270</v>
      </c>
      <c r="AC3443" s="3">
        <v>141</v>
      </c>
      <c r="AD3443" s="3">
        <f>_xlfn.XLOOKUP(B3443,EVENTOS!B:B,EVENTOS!M:M,"--",0,1)</f>
        <v>621</v>
      </c>
      <c r="AE3443" s="3">
        <v>1</v>
      </c>
      <c r="AF3443" s="12">
        <f>_xlfn.XLOOKUP(C3443,ESTACIONES!B:B,ESTACIONES!N:N,0,0,1)</f>
        <v>3.4441852784086366</v>
      </c>
      <c r="AG3443">
        <f>_xlfn.XLOOKUP(A3443,'L y W'!A:A,'L y W'!B:B,0,0,1)</f>
        <v>11.282361216489916</v>
      </c>
      <c r="AH3443">
        <f>_xlfn.XLOOKUP(A3443,'L y W'!A:A,'L y W'!C:C,0,0,1)</f>
        <v>9.6493931180558157</v>
      </c>
    </row>
    <row r="3444" spans="1:34" x14ac:dyDescent="0.3">
      <c r="A3444" s="1">
        <v>644</v>
      </c>
      <c r="B3444" s="1" t="s">
        <v>4176</v>
      </c>
      <c r="C3444" s="1" t="s">
        <v>484</v>
      </c>
      <c r="D3444" s="1">
        <v>2014</v>
      </c>
      <c r="E3444" s="1">
        <v>8</v>
      </c>
      <c r="F3444" s="1">
        <v>23</v>
      </c>
      <c r="G3444" s="1">
        <v>4</v>
      </c>
      <c r="H3444" s="1">
        <v>45</v>
      </c>
      <c r="I3444" s="1">
        <v>33</v>
      </c>
      <c r="J3444" s="1">
        <v>-20.189</v>
      </c>
      <c r="K3444" s="1">
        <v>-69.075999999999993</v>
      </c>
      <c r="L3444" s="1">
        <v>5.7</v>
      </c>
      <c r="M3444" s="1">
        <v>100.3</v>
      </c>
      <c r="N3444" s="1">
        <v>-19.312390000000001</v>
      </c>
      <c r="O3444" s="1">
        <v>-69.427279999999996</v>
      </c>
      <c r="P3444" s="1">
        <v>0</v>
      </c>
      <c r="Q3444" s="1">
        <v>346</v>
      </c>
      <c r="R3444" s="7">
        <v>1.1399999999999999</v>
      </c>
      <c r="S3444" s="1">
        <v>304</v>
      </c>
      <c r="T3444" s="1">
        <v>6</v>
      </c>
      <c r="U3444" s="1">
        <v>45</v>
      </c>
      <c r="V3444" s="1">
        <v>168</v>
      </c>
      <c r="W3444" s="1">
        <v>86</v>
      </c>
      <c r="X3444" s="1">
        <v>94</v>
      </c>
      <c r="Y3444" s="1">
        <v>103.79129648336217</v>
      </c>
      <c r="Z3444" s="1">
        <v>144.33545380708509</v>
      </c>
      <c r="AA3444" s="1">
        <v>141.37164306640619</v>
      </c>
      <c r="AB3444" s="1" t="s">
        <v>4271</v>
      </c>
      <c r="AC3444" s="3">
        <v>56</v>
      </c>
      <c r="AD3444" s="3">
        <f>_xlfn.XLOOKUP(B3444,EVENTOS!B:B,EVENTOS!M:M,"--",0,1)</f>
        <v>613</v>
      </c>
      <c r="AE3444" s="3">
        <v>2</v>
      </c>
      <c r="AF3444" s="12">
        <f>_xlfn.XLOOKUP(C3444,ESTACIONES!B:B,ESTACIONES!N:N,0,0,1)</f>
        <v>3.9528596519652126</v>
      </c>
      <c r="AG3444">
        <f>_xlfn.XLOOKUP(A3444,'L y W'!A:A,'L y W'!B:B,0,0,1)</f>
        <v>6.4091435664477645</v>
      </c>
      <c r="AH3444">
        <f>_xlfn.XLOOKUP(A3444,'L y W'!A:A,'L y W'!C:C,0,0,1)</f>
        <v>6.4639799399953457</v>
      </c>
    </row>
    <row r="3445" spans="1:34" x14ac:dyDescent="0.3">
      <c r="A3445" s="1">
        <v>6440</v>
      </c>
      <c r="B3445" s="1" t="s">
        <v>4234</v>
      </c>
      <c r="C3445" s="1" t="s">
        <v>177</v>
      </c>
      <c r="D3445" s="1">
        <v>2019</v>
      </c>
      <c r="E3445" s="1">
        <v>11</v>
      </c>
      <c r="F3445" s="1">
        <v>4</v>
      </c>
      <c r="G3445" s="1">
        <v>21</v>
      </c>
      <c r="H3445" s="1">
        <v>53</v>
      </c>
      <c r="I3445" s="1">
        <v>24</v>
      </c>
      <c r="J3445" s="1">
        <v>-31.814</v>
      </c>
      <c r="K3445" s="1">
        <v>-71.338999999999999</v>
      </c>
      <c r="L3445" s="1">
        <v>6.1</v>
      </c>
      <c r="M3445" s="1">
        <v>56</v>
      </c>
      <c r="N3445" s="1">
        <v>-33.020206000000002</v>
      </c>
      <c r="O3445" s="1">
        <v>-71.635774999999995</v>
      </c>
      <c r="P3445" s="1">
        <v>0</v>
      </c>
      <c r="Q3445" s="1">
        <v>854</v>
      </c>
      <c r="R3445" s="7">
        <v>8.5</v>
      </c>
      <c r="S3445" s="1">
        <v>205</v>
      </c>
      <c r="T3445" s="1">
        <v>33</v>
      </c>
      <c r="U3445" s="1">
        <v>118</v>
      </c>
      <c r="V3445" s="1">
        <v>352</v>
      </c>
      <c r="W3445" s="1">
        <v>61</v>
      </c>
      <c r="X3445" s="1">
        <v>73</v>
      </c>
      <c r="Y3445" s="1">
        <v>136.64284831766403</v>
      </c>
      <c r="Z3445" s="1">
        <v>147.67284109261303</v>
      </c>
      <c r="AA3445" s="1">
        <v>140.78861999511719</v>
      </c>
      <c r="AB3445" s="1" t="s">
        <v>4272</v>
      </c>
      <c r="AC3445" s="3">
        <v>39</v>
      </c>
      <c r="AD3445" s="3">
        <f>_xlfn.XLOOKUP(B3445,EVENTOS!B:B,EVENTOS!M:M,"--",0,1)</f>
        <v>621</v>
      </c>
      <c r="AE3445" s="3">
        <v>1</v>
      </c>
      <c r="AF3445" s="12">
        <f>_xlfn.XLOOKUP(C3445,ESTACIONES!B:B,ESTACIONES!N:N,0,0,1)</f>
        <v>2.1751195149549609</v>
      </c>
      <c r="AG3445">
        <f>_xlfn.XLOOKUP(A3445,'L y W'!A:A,'L y W'!B:B,0,0,1)</f>
        <v>11.282361216489916</v>
      </c>
      <c r="AH3445">
        <f>_xlfn.XLOOKUP(A3445,'L y W'!A:A,'L y W'!C:C,0,0,1)</f>
        <v>9.6493931180558157</v>
      </c>
    </row>
    <row r="3446" spans="1:34" x14ac:dyDescent="0.3">
      <c r="A3446" s="1">
        <v>6441</v>
      </c>
      <c r="B3446" s="1" t="s">
        <v>4273</v>
      </c>
      <c r="C3446" s="1" t="s">
        <v>809</v>
      </c>
      <c r="D3446" s="1">
        <v>2019</v>
      </c>
      <c r="E3446" s="1">
        <v>11</v>
      </c>
      <c r="F3446" s="1">
        <v>10</v>
      </c>
      <c r="G3446" s="1">
        <v>7</v>
      </c>
      <c r="H3446" s="1">
        <v>21</v>
      </c>
      <c r="I3446" s="1">
        <v>31</v>
      </c>
      <c r="J3446" s="1">
        <v>-28.327000000000002</v>
      </c>
      <c r="K3446" s="1">
        <v>-70.561999999999998</v>
      </c>
      <c r="L3446" s="1">
        <v>4.8</v>
      </c>
      <c r="M3446" s="1">
        <v>90.1</v>
      </c>
      <c r="N3446" s="1">
        <v>-27.299579999999999</v>
      </c>
      <c r="O3446" s="1">
        <v>-70.421317000000002</v>
      </c>
      <c r="P3446" s="1">
        <v>312</v>
      </c>
      <c r="Q3446" s="1">
        <v>534</v>
      </c>
      <c r="R3446" s="7">
        <v>1.1299999999999999</v>
      </c>
      <c r="S3446" s="1" t="s">
        <v>38</v>
      </c>
      <c r="T3446" s="1" t="s">
        <v>38</v>
      </c>
      <c r="U3446" s="1" t="s">
        <v>38</v>
      </c>
      <c r="V3446" s="1" t="s">
        <v>38</v>
      </c>
      <c r="W3446" s="1" t="s">
        <v>38</v>
      </c>
      <c r="X3446" s="1" t="s">
        <v>38</v>
      </c>
      <c r="Y3446" s="1">
        <v>114.69571794255829</v>
      </c>
      <c r="Z3446" s="1">
        <v>146.04601144282881</v>
      </c>
      <c r="AA3446" s="1">
        <v>146.04601144282881</v>
      </c>
      <c r="AB3446" s="1" t="s">
        <v>4274</v>
      </c>
      <c r="AC3446" s="3">
        <v>73</v>
      </c>
      <c r="AD3446" s="3">
        <f>_xlfn.XLOOKUP(B3446,EVENTOS!B:B,EVENTOS!M:M,"--",0,1)</f>
        <v>622</v>
      </c>
      <c r="AE3446" s="3">
        <v>2</v>
      </c>
      <c r="AF3446" s="12">
        <f>_xlfn.XLOOKUP(C3446,ESTACIONES!B:B,ESTACIONES!N:N,0,0,1)</f>
        <v>2.3252025472528857</v>
      </c>
      <c r="AG3446" t="e">
        <f>_xlfn.XLOOKUP(A3446,'L y W'!A:A,'L y W'!B:B,0,0,1)</f>
        <v>#N/A</v>
      </c>
      <c r="AH3446" t="e">
        <f>_xlfn.XLOOKUP(A3446,'L y W'!A:A,'L y W'!C:C,0,0,1)</f>
        <v>#N/A</v>
      </c>
    </row>
    <row r="3447" spans="1:34" x14ac:dyDescent="0.3">
      <c r="A3447" s="1">
        <v>6442</v>
      </c>
      <c r="B3447" s="1" t="s">
        <v>4273</v>
      </c>
      <c r="C3447" s="1" t="s">
        <v>812</v>
      </c>
      <c r="D3447" s="1">
        <v>2019</v>
      </c>
      <c r="E3447" s="1">
        <v>11</v>
      </c>
      <c r="F3447" s="1">
        <v>10</v>
      </c>
      <c r="G3447" s="1">
        <v>7</v>
      </c>
      <c r="H3447" s="1">
        <v>21</v>
      </c>
      <c r="I3447" s="1">
        <v>31</v>
      </c>
      <c r="J3447" s="1">
        <v>-28.327000000000002</v>
      </c>
      <c r="K3447" s="1">
        <v>-70.561999999999998</v>
      </c>
      <c r="L3447" s="1">
        <v>4.8</v>
      </c>
      <c r="M3447" s="1">
        <v>90.1</v>
      </c>
      <c r="N3447" s="1">
        <v>-27.349399999999999</v>
      </c>
      <c r="O3447" s="1">
        <v>-70.347759999999994</v>
      </c>
      <c r="P3447" s="1">
        <v>362</v>
      </c>
      <c r="Q3447" s="1">
        <v>483</v>
      </c>
      <c r="R3447" s="7">
        <v>5.81</v>
      </c>
      <c r="S3447" s="1" t="s">
        <v>38</v>
      </c>
      <c r="T3447" s="1" t="s">
        <v>38</v>
      </c>
      <c r="U3447" s="1" t="s">
        <v>38</v>
      </c>
      <c r="V3447" s="1" t="s">
        <v>38</v>
      </c>
      <c r="W3447" s="1" t="s">
        <v>38</v>
      </c>
      <c r="X3447" s="1" t="s">
        <v>38</v>
      </c>
      <c r="Y3447" s="1">
        <v>110.37098898918764</v>
      </c>
      <c r="Z3447" s="1">
        <v>142.70644223177655</v>
      </c>
      <c r="AA3447" s="1">
        <v>142.70644223177655</v>
      </c>
      <c r="AB3447" s="1" t="s">
        <v>4275</v>
      </c>
      <c r="AC3447" s="3">
        <v>74</v>
      </c>
      <c r="AD3447" s="3">
        <f>_xlfn.XLOOKUP(B3447,EVENTOS!B:B,EVENTOS!M:M,"--",0,1)</f>
        <v>622</v>
      </c>
      <c r="AE3447" s="3">
        <v>2</v>
      </c>
      <c r="AF3447" s="12">
        <f>_xlfn.XLOOKUP(C3447,ESTACIONES!B:B,ESTACIONES!N:N,0,0,1)</f>
        <v>2.6768062037846203</v>
      </c>
      <c r="AG3447" t="e">
        <f>_xlfn.XLOOKUP(A3447,'L y W'!A:A,'L y W'!B:B,0,0,1)</f>
        <v>#N/A</v>
      </c>
      <c r="AH3447" t="e">
        <f>_xlfn.XLOOKUP(A3447,'L y W'!A:A,'L y W'!C:C,0,0,1)</f>
        <v>#N/A</v>
      </c>
    </row>
    <row r="3448" spans="1:34" x14ac:dyDescent="0.3">
      <c r="A3448" s="1">
        <v>6443</v>
      </c>
      <c r="B3448" s="1" t="s">
        <v>4273</v>
      </c>
      <c r="C3448" s="1" t="s">
        <v>557</v>
      </c>
      <c r="D3448" s="1">
        <v>2019</v>
      </c>
      <c r="E3448" s="1">
        <v>11</v>
      </c>
      <c r="F3448" s="1">
        <v>10</v>
      </c>
      <c r="G3448" s="1">
        <v>7</v>
      </c>
      <c r="H3448" s="1">
        <v>21</v>
      </c>
      <c r="I3448" s="1">
        <v>31</v>
      </c>
      <c r="J3448" s="1">
        <v>-28.327000000000002</v>
      </c>
      <c r="K3448" s="1">
        <v>-70.561999999999998</v>
      </c>
      <c r="L3448" s="1">
        <v>4.8</v>
      </c>
      <c r="M3448" s="1">
        <v>90.1</v>
      </c>
      <c r="N3448" s="1">
        <v>-27.830369999999998</v>
      </c>
      <c r="O3448" s="1">
        <v>-70.107979999999998</v>
      </c>
      <c r="P3448" s="1">
        <v>955</v>
      </c>
      <c r="Q3448" s="1">
        <v>507</v>
      </c>
      <c r="R3448" s="7">
        <v>2.5</v>
      </c>
      <c r="S3448" s="1" t="s">
        <v>38</v>
      </c>
      <c r="T3448" s="1" t="s">
        <v>38</v>
      </c>
      <c r="U3448" s="1" t="s">
        <v>38</v>
      </c>
      <c r="V3448" s="1" t="s">
        <v>38</v>
      </c>
      <c r="W3448" s="1" t="s">
        <v>38</v>
      </c>
      <c r="X3448" s="1" t="s">
        <v>38</v>
      </c>
      <c r="Y3448" s="1">
        <v>70.855446302107481</v>
      </c>
      <c r="Z3448" s="1">
        <v>115.37550561393365</v>
      </c>
      <c r="AA3448" s="1">
        <v>115.37550561393365</v>
      </c>
      <c r="AB3448" s="1" t="s">
        <v>4276</v>
      </c>
      <c r="AC3448" s="3">
        <v>63</v>
      </c>
      <c r="AD3448" s="3">
        <f>_xlfn.XLOOKUP(B3448,EVENTOS!B:B,EVENTOS!M:M,"--",0,1)</f>
        <v>622</v>
      </c>
      <c r="AE3448" s="3">
        <v>2</v>
      </c>
      <c r="AF3448" s="12">
        <f>_xlfn.XLOOKUP(C3448,ESTACIONES!B:B,ESTACIONES!N:N,0,0,1)</f>
        <v>2.3249768258376071</v>
      </c>
      <c r="AG3448" t="e">
        <f>_xlfn.XLOOKUP(A3448,'L y W'!A:A,'L y W'!B:B,0,0,1)</f>
        <v>#N/A</v>
      </c>
      <c r="AH3448" t="e">
        <f>_xlfn.XLOOKUP(A3448,'L y W'!A:A,'L y W'!C:C,0,0,1)</f>
        <v>#N/A</v>
      </c>
    </row>
    <row r="3449" spans="1:34" x14ac:dyDescent="0.3">
      <c r="A3449" s="1">
        <v>6447</v>
      </c>
      <c r="B3449" s="1" t="s">
        <v>4273</v>
      </c>
      <c r="C3449" s="1" t="s">
        <v>559</v>
      </c>
      <c r="D3449" s="1">
        <v>2019</v>
      </c>
      <c r="E3449" s="1">
        <v>11</v>
      </c>
      <c r="F3449" s="1">
        <v>10</v>
      </c>
      <c r="G3449" s="1">
        <v>7</v>
      </c>
      <c r="H3449" s="1">
        <v>21</v>
      </c>
      <c r="I3449" s="1">
        <v>31</v>
      </c>
      <c r="J3449" s="1">
        <v>-28.327000000000002</v>
      </c>
      <c r="K3449" s="1">
        <v>-70.561999999999998</v>
      </c>
      <c r="L3449" s="1">
        <v>4.8</v>
      </c>
      <c r="M3449" s="1">
        <v>90.1</v>
      </c>
      <c r="N3449" s="1">
        <v>-27.367170000000002</v>
      </c>
      <c r="O3449" s="1">
        <v>-70.330690000000004</v>
      </c>
      <c r="P3449" s="1">
        <v>398</v>
      </c>
      <c r="Q3449" s="1">
        <v>473</v>
      </c>
      <c r="R3449" s="7">
        <v>6.7</v>
      </c>
      <c r="S3449" s="1" t="s">
        <v>38</v>
      </c>
      <c r="T3449" s="1" t="s">
        <v>38</v>
      </c>
      <c r="U3449" s="1" t="s">
        <v>38</v>
      </c>
      <c r="V3449" s="1" t="s">
        <v>38</v>
      </c>
      <c r="W3449" s="1" t="s">
        <v>38</v>
      </c>
      <c r="X3449" s="1" t="s">
        <v>38</v>
      </c>
      <c r="Y3449" s="1">
        <v>108.77826129797803</v>
      </c>
      <c r="Z3449" s="1">
        <v>141.50123015370283</v>
      </c>
      <c r="AA3449" s="1">
        <v>141.50123015370283</v>
      </c>
      <c r="AB3449" s="1" t="s">
        <v>4277</v>
      </c>
      <c r="AC3449" s="3">
        <v>64</v>
      </c>
      <c r="AD3449" s="3">
        <f>_xlfn.XLOOKUP(B3449,EVENTOS!B:B,EVENTOS!M:M,"--",0,1)</f>
        <v>622</v>
      </c>
      <c r="AE3449" s="3">
        <v>2</v>
      </c>
      <c r="AF3449" s="12">
        <f>_xlfn.XLOOKUP(C3449,ESTACIONES!B:B,ESTACIONES!N:N,0,0,1)</f>
        <v>4.3965270469791156</v>
      </c>
      <c r="AG3449" t="e">
        <f>_xlfn.XLOOKUP(A3449,'L y W'!A:A,'L y W'!B:B,0,0,1)</f>
        <v>#N/A</v>
      </c>
      <c r="AH3449" t="e">
        <f>_xlfn.XLOOKUP(A3449,'L y W'!A:A,'L y W'!C:C,0,0,1)</f>
        <v>#N/A</v>
      </c>
    </row>
    <row r="3450" spans="1:34" x14ac:dyDescent="0.3">
      <c r="A3450" s="1">
        <v>6448</v>
      </c>
      <c r="B3450" s="1" t="s">
        <v>4273</v>
      </c>
      <c r="C3450" s="1" t="s">
        <v>816</v>
      </c>
      <c r="D3450" s="1">
        <v>2019</v>
      </c>
      <c r="E3450" s="1">
        <v>11</v>
      </c>
      <c r="F3450" s="1">
        <v>10</v>
      </c>
      <c r="G3450" s="1">
        <v>7</v>
      </c>
      <c r="H3450" s="1">
        <v>21</v>
      </c>
      <c r="I3450" s="1">
        <v>31</v>
      </c>
      <c r="J3450" s="1">
        <v>-28.327000000000002</v>
      </c>
      <c r="K3450" s="1">
        <v>-70.561999999999998</v>
      </c>
      <c r="L3450" s="1">
        <v>4.8</v>
      </c>
      <c r="M3450" s="1">
        <v>90.1</v>
      </c>
      <c r="N3450" s="1">
        <v>-27.466439999999999</v>
      </c>
      <c r="O3450" s="1">
        <v>-70.265429999999995</v>
      </c>
      <c r="P3450" s="1">
        <v>485</v>
      </c>
      <c r="Q3450" s="1">
        <v>522</v>
      </c>
      <c r="R3450" s="7">
        <v>6.9</v>
      </c>
      <c r="S3450" s="1" t="s">
        <v>38</v>
      </c>
      <c r="T3450" s="1" t="s">
        <v>38</v>
      </c>
      <c r="U3450" s="1" t="s">
        <v>38</v>
      </c>
      <c r="V3450" s="1" t="s">
        <v>38</v>
      </c>
      <c r="W3450" s="1" t="s">
        <v>38</v>
      </c>
      <c r="X3450" s="1" t="s">
        <v>38</v>
      </c>
      <c r="Y3450" s="1">
        <v>99.735156077164532</v>
      </c>
      <c r="Z3450" s="1">
        <v>134.73211785886974</v>
      </c>
      <c r="AA3450" s="1">
        <v>134.73211785886974</v>
      </c>
      <c r="AB3450" s="1" t="s">
        <v>4278</v>
      </c>
      <c r="AC3450" s="3">
        <v>75</v>
      </c>
      <c r="AD3450" s="3">
        <f>_xlfn.XLOOKUP(B3450,EVENTOS!B:B,EVENTOS!M:M,"--",0,1)</f>
        <v>622</v>
      </c>
      <c r="AE3450" s="3">
        <v>2</v>
      </c>
      <c r="AF3450" s="12">
        <f>_xlfn.XLOOKUP(C3450,ESTACIONES!B:B,ESTACIONES!N:N,0,0,1)</f>
        <v>7.018821636696674</v>
      </c>
      <c r="AG3450" t="e">
        <f>_xlfn.XLOOKUP(A3450,'L y W'!A:A,'L y W'!B:B,0,0,1)</f>
        <v>#N/A</v>
      </c>
      <c r="AH3450" t="e">
        <f>_xlfn.XLOOKUP(A3450,'L y W'!A:A,'L y W'!C:C,0,0,1)</f>
        <v>#N/A</v>
      </c>
    </row>
    <row r="3451" spans="1:34" x14ac:dyDescent="0.3">
      <c r="A3451" s="1">
        <v>6449</v>
      </c>
      <c r="B3451" s="1" t="s">
        <v>4273</v>
      </c>
      <c r="C3451" s="1" t="s">
        <v>1269</v>
      </c>
      <c r="D3451" s="1">
        <v>2019</v>
      </c>
      <c r="E3451" s="1">
        <v>11</v>
      </c>
      <c r="F3451" s="1">
        <v>10</v>
      </c>
      <c r="G3451" s="1">
        <v>7</v>
      </c>
      <c r="H3451" s="1">
        <v>21</v>
      </c>
      <c r="I3451" s="1">
        <v>31</v>
      </c>
      <c r="J3451" s="1">
        <v>-28.327000000000002</v>
      </c>
      <c r="K3451" s="1">
        <v>-70.561999999999998</v>
      </c>
      <c r="L3451" s="1">
        <v>4.8</v>
      </c>
      <c r="M3451" s="1">
        <v>90.1</v>
      </c>
      <c r="N3451" s="1">
        <v>-27.421759999999999</v>
      </c>
      <c r="O3451" s="1">
        <v>-70.259630000000001</v>
      </c>
      <c r="P3451" s="1">
        <v>464</v>
      </c>
      <c r="Q3451" s="1">
        <v>622</v>
      </c>
      <c r="R3451" s="7">
        <v>3.8</v>
      </c>
      <c r="S3451" s="1" t="s">
        <v>38</v>
      </c>
      <c r="T3451" s="1" t="s">
        <v>38</v>
      </c>
      <c r="U3451" s="1" t="s">
        <v>38</v>
      </c>
      <c r="V3451" s="1" t="s">
        <v>38</v>
      </c>
      <c r="W3451" s="1" t="s">
        <v>38</v>
      </c>
      <c r="X3451" s="1" t="s">
        <v>38</v>
      </c>
      <c r="Y3451" s="1">
        <v>104.64204603018121</v>
      </c>
      <c r="Z3451" s="1">
        <v>138.39001370540637</v>
      </c>
      <c r="AA3451" s="1">
        <v>138.39001370540637</v>
      </c>
      <c r="AB3451" s="1" t="s">
        <v>4279</v>
      </c>
      <c r="AC3451" s="3">
        <v>92</v>
      </c>
      <c r="AD3451" s="3">
        <f>_xlfn.XLOOKUP(B3451,EVENTOS!B:B,EVENTOS!M:M,"--",0,1)</f>
        <v>622</v>
      </c>
      <c r="AE3451" s="3">
        <v>2</v>
      </c>
      <c r="AF3451" s="12">
        <f>_xlfn.XLOOKUP(C3451,ESTACIONES!B:B,ESTACIONES!N:N,0,0,1)</f>
        <v>3.5246770580749001</v>
      </c>
      <c r="AG3451" t="e">
        <f>_xlfn.XLOOKUP(A3451,'L y W'!A:A,'L y W'!B:B,0,0,1)</f>
        <v>#N/A</v>
      </c>
      <c r="AH3451" t="e">
        <f>_xlfn.XLOOKUP(A3451,'L y W'!A:A,'L y W'!C:C,0,0,1)</f>
        <v>#N/A</v>
      </c>
    </row>
    <row r="3452" spans="1:34" x14ac:dyDescent="0.3">
      <c r="A3452" s="1">
        <v>645</v>
      </c>
      <c r="B3452" s="1" t="s">
        <v>4176</v>
      </c>
      <c r="C3452" s="1" t="s">
        <v>745</v>
      </c>
      <c r="D3452" s="1">
        <v>2014</v>
      </c>
      <c r="E3452" s="1">
        <v>8</v>
      </c>
      <c r="F3452" s="1">
        <v>23</v>
      </c>
      <c r="G3452" s="1">
        <v>4</v>
      </c>
      <c r="H3452" s="1">
        <v>45</v>
      </c>
      <c r="I3452" s="1">
        <v>33</v>
      </c>
      <c r="J3452" s="1">
        <v>-20.189</v>
      </c>
      <c r="K3452" s="1">
        <v>-69.075999999999993</v>
      </c>
      <c r="L3452" s="1">
        <v>5.7</v>
      </c>
      <c r="M3452" s="1">
        <v>100.3</v>
      </c>
      <c r="N3452" s="1">
        <v>-20.07067</v>
      </c>
      <c r="O3452" s="1">
        <v>-69.217219999999998</v>
      </c>
      <c r="P3452" s="1">
        <v>0</v>
      </c>
      <c r="Q3452" s="1">
        <v>732</v>
      </c>
      <c r="R3452" s="7">
        <v>10.01</v>
      </c>
      <c r="S3452" s="1">
        <v>304</v>
      </c>
      <c r="T3452" s="1">
        <v>6</v>
      </c>
      <c r="U3452" s="1">
        <v>45</v>
      </c>
      <c r="V3452" s="1">
        <v>168</v>
      </c>
      <c r="W3452" s="1">
        <v>86</v>
      </c>
      <c r="X3452" s="1">
        <v>94</v>
      </c>
      <c r="Y3452" s="1">
        <v>19.73938607284385</v>
      </c>
      <c r="Z3452" s="1">
        <v>102.22393732650285</v>
      </c>
      <c r="AA3452" s="1">
        <v>101.45880126953119</v>
      </c>
      <c r="AB3452" s="1" t="s">
        <v>4280</v>
      </c>
      <c r="AC3452" s="3">
        <v>71</v>
      </c>
      <c r="AD3452" s="3">
        <f>_xlfn.XLOOKUP(B3452,EVENTOS!B:B,EVENTOS!M:M,"--",0,1)</f>
        <v>613</v>
      </c>
      <c r="AE3452" s="3">
        <v>2</v>
      </c>
      <c r="AF3452" s="12">
        <f>_xlfn.XLOOKUP(C3452,ESTACIONES!B:B,ESTACIONES!N:N,0,0,1)</f>
        <v>5.6225792318664567</v>
      </c>
      <c r="AG3452">
        <f>_xlfn.XLOOKUP(A3452,'L y W'!A:A,'L y W'!B:B,0,0,1)</f>
        <v>6.4091435664477645</v>
      </c>
      <c r="AH3452">
        <f>_xlfn.XLOOKUP(A3452,'L y W'!A:A,'L y W'!C:C,0,0,1)</f>
        <v>6.4639799399953457</v>
      </c>
    </row>
    <row r="3453" spans="1:34" x14ac:dyDescent="0.3">
      <c r="A3453" s="1">
        <v>6453</v>
      </c>
      <c r="B3453" s="1" t="s">
        <v>4281</v>
      </c>
      <c r="C3453" s="1" t="s">
        <v>173</v>
      </c>
      <c r="D3453" s="1">
        <v>2019</v>
      </c>
      <c r="E3453" s="1">
        <v>11</v>
      </c>
      <c r="F3453" s="1">
        <v>15</v>
      </c>
      <c r="G3453" s="1">
        <v>17</v>
      </c>
      <c r="H3453" s="1">
        <v>16</v>
      </c>
      <c r="I3453" s="1">
        <v>43</v>
      </c>
      <c r="J3453" s="1">
        <v>-34.058</v>
      </c>
      <c r="K3453" s="1">
        <v>-72.281999999999996</v>
      </c>
      <c r="L3453" s="1">
        <v>4.9000000000000004</v>
      </c>
      <c r="M3453" s="1">
        <v>33.4</v>
      </c>
      <c r="N3453" s="1">
        <v>-33.590583000000002</v>
      </c>
      <c r="O3453" s="1">
        <v>-71.604611000000006</v>
      </c>
      <c r="P3453" s="1">
        <v>0</v>
      </c>
      <c r="Q3453" s="1">
        <v>477</v>
      </c>
      <c r="R3453" s="7">
        <v>5.6</v>
      </c>
      <c r="S3453" s="1">
        <v>10</v>
      </c>
      <c r="T3453" s="1">
        <v>23</v>
      </c>
      <c r="U3453" s="1">
        <v>107</v>
      </c>
      <c r="V3453" s="1">
        <v>171</v>
      </c>
      <c r="W3453" s="1">
        <v>68</v>
      </c>
      <c r="X3453" s="1">
        <v>83</v>
      </c>
      <c r="Y3453" s="1">
        <v>81.365295884038858</v>
      </c>
      <c r="Z3453" s="1">
        <v>87.953802500501311</v>
      </c>
      <c r="AA3453" s="1">
        <v>87.833831787109375</v>
      </c>
      <c r="AB3453" s="1" t="s">
        <v>4282</v>
      </c>
      <c r="AC3453" s="3">
        <v>37</v>
      </c>
      <c r="AD3453" s="3">
        <f>_xlfn.XLOOKUP(B3453,EVENTOS!B:B,EVENTOS!M:M,"--",0,1)</f>
        <v>623</v>
      </c>
      <c r="AE3453" s="3">
        <v>1</v>
      </c>
      <c r="AF3453" s="12">
        <f>_xlfn.XLOOKUP(C3453,ESTACIONES!B:B,ESTACIONES!N:N,0,0,1)</f>
        <v>7.3998645362343245</v>
      </c>
      <c r="AG3453">
        <f>_xlfn.XLOOKUP(A3453,'L y W'!A:A,'L y W'!B:B,0,0,1)</f>
        <v>0</v>
      </c>
      <c r="AH3453">
        <f>_xlfn.XLOOKUP(A3453,'L y W'!A:A,'L y W'!C:C,0,0,1)</f>
        <v>0</v>
      </c>
    </row>
    <row r="3454" spans="1:34" x14ac:dyDescent="0.3">
      <c r="A3454" s="1">
        <v>6457</v>
      </c>
      <c r="B3454" s="1" t="s">
        <v>4283</v>
      </c>
      <c r="C3454" s="1" t="s">
        <v>2453</v>
      </c>
      <c r="D3454" s="1">
        <v>2019</v>
      </c>
      <c r="E3454" s="1">
        <v>11</v>
      </c>
      <c r="F3454" s="1">
        <v>22</v>
      </c>
      <c r="G3454" s="1">
        <v>22</v>
      </c>
      <c r="H3454" s="1">
        <v>27</v>
      </c>
      <c r="I3454" s="1">
        <v>32</v>
      </c>
      <c r="J3454" s="1">
        <v>-32.723999999999997</v>
      </c>
      <c r="K3454" s="1">
        <v>-70.174000000000007</v>
      </c>
      <c r="L3454" s="1">
        <v>5.3</v>
      </c>
      <c r="M3454" s="1">
        <v>113.2</v>
      </c>
      <c r="N3454" s="1">
        <v>-33.367249999999999</v>
      </c>
      <c r="O3454" s="1">
        <v>-70.689750000000004</v>
      </c>
      <c r="P3454" s="1">
        <v>0</v>
      </c>
      <c r="Q3454" s="1">
        <v>356</v>
      </c>
      <c r="R3454" s="7">
        <v>0.78</v>
      </c>
      <c r="S3454" s="1">
        <v>359</v>
      </c>
      <c r="T3454" s="1">
        <v>32</v>
      </c>
      <c r="U3454" s="1">
        <v>-70</v>
      </c>
      <c r="V3454" s="1">
        <v>156</v>
      </c>
      <c r="W3454" s="1">
        <v>61</v>
      </c>
      <c r="X3454" s="1">
        <v>-102</v>
      </c>
      <c r="Y3454" s="1">
        <v>86.081428434119445</v>
      </c>
      <c r="Z3454" s="1">
        <v>142.21199781051678</v>
      </c>
      <c r="AA3454" s="1">
        <v>142.26924133300781</v>
      </c>
      <c r="AB3454" s="1" t="s">
        <v>4284</v>
      </c>
      <c r="AC3454" s="3">
        <v>148</v>
      </c>
      <c r="AD3454" s="3">
        <f>_xlfn.XLOOKUP(B3454,EVENTOS!B:B,EVENTOS!M:M,"--",0,1)</f>
        <v>624</v>
      </c>
      <c r="AE3454" s="3">
        <v>2</v>
      </c>
      <c r="AF3454" s="12">
        <f>_xlfn.XLOOKUP(C3454,ESTACIONES!B:B,ESTACIONES!N:N,0,0,1)</f>
        <v>4.1486540332631483</v>
      </c>
      <c r="AG3454">
        <f>_xlfn.XLOOKUP(A3454,'L y W'!A:A,'L y W'!B:B,0,0,1)</f>
        <v>0</v>
      </c>
      <c r="AH3454">
        <f>_xlfn.XLOOKUP(A3454,'L y W'!A:A,'L y W'!C:C,0,0,1)</f>
        <v>0</v>
      </c>
    </row>
    <row r="3455" spans="1:34" x14ac:dyDescent="0.3">
      <c r="A3455" s="1">
        <v>646</v>
      </c>
      <c r="B3455" s="1" t="s">
        <v>4176</v>
      </c>
      <c r="C3455" s="1" t="s">
        <v>76</v>
      </c>
      <c r="D3455" s="1">
        <v>2014</v>
      </c>
      <c r="E3455" s="1">
        <v>8</v>
      </c>
      <c r="F3455" s="1">
        <v>23</v>
      </c>
      <c r="G3455" s="1">
        <v>4</v>
      </c>
      <c r="H3455" s="1">
        <v>45</v>
      </c>
      <c r="I3455" s="1">
        <v>33</v>
      </c>
      <c r="J3455" s="1">
        <v>-20.189</v>
      </c>
      <c r="K3455" s="1">
        <v>-69.075999999999993</v>
      </c>
      <c r="L3455" s="1">
        <v>5.7</v>
      </c>
      <c r="M3455" s="1">
        <v>100.3</v>
      </c>
      <c r="N3455" s="1">
        <v>-20.496327999999998</v>
      </c>
      <c r="O3455" s="1">
        <v>-69.337469999999996</v>
      </c>
      <c r="P3455" s="1">
        <v>0</v>
      </c>
      <c r="Q3455" s="1">
        <v>357</v>
      </c>
      <c r="R3455" s="7">
        <v>2.08</v>
      </c>
      <c r="S3455" s="1">
        <v>304</v>
      </c>
      <c r="T3455" s="1">
        <v>6</v>
      </c>
      <c r="U3455" s="1">
        <v>45</v>
      </c>
      <c r="V3455" s="1">
        <v>168</v>
      </c>
      <c r="W3455" s="1">
        <v>86</v>
      </c>
      <c r="X3455" s="1">
        <v>94</v>
      </c>
      <c r="Y3455" s="1">
        <v>43.623842801203722</v>
      </c>
      <c r="Z3455" s="1">
        <v>109.37609272937178</v>
      </c>
      <c r="AA3455" s="1">
        <v>107.77122497558589</v>
      </c>
      <c r="AB3455" s="1" t="s">
        <v>4285</v>
      </c>
      <c r="AC3455" s="3">
        <v>14</v>
      </c>
      <c r="AD3455" s="3">
        <f>_xlfn.XLOOKUP(B3455,EVENTOS!B:B,EVENTOS!M:M,"--",0,1)</f>
        <v>613</v>
      </c>
      <c r="AE3455" s="3">
        <v>2</v>
      </c>
      <c r="AF3455" s="12">
        <f>_xlfn.XLOOKUP(C3455,ESTACIONES!B:B,ESTACIONES!N:N,0,0,1)</f>
        <v>2.8487108524030149</v>
      </c>
      <c r="AG3455">
        <f>_xlfn.XLOOKUP(A3455,'L y W'!A:A,'L y W'!B:B,0,0,1)</f>
        <v>6.4091435664477645</v>
      </c>
      <c r="AH3455">
        <f>_xlfn.XLOOKUP(A3455,'L y W'!A:A,'L y W'!C:C,0,0,1)</f>
        <v>6.4639799399953457</v>
      </c>
    </row>
    <row r="3456" spans="1:34" x14ac:dyDescent="0.3">
      <c r="A3456" s="1">
        <v>6460</v>
      </c>
      <c r="B3456" s="1" t="s">
        <v>4283</v>
      </c>
      <c r="C3456" s="1" t="s">
        <v>62</v>
      </c>
      <c r="D3456" s="1">
        <v>2019</v>
      </c>
      <c r="E3456" s="1">
        <v>11</v>
      </c>
      <c r="F3456" s="1">
        <v>22</v>
      </c>
      <c r="G3456" s="1">
        <v>22</v>
      </c>
      <c r="H3456" s="1">
        <v>27</v>
      </c>
      <c r="I3456" s="1">
        <v>32</v>
      </c>
      <c r="J3456" s="1">
        <v>-32.723999999999997</v>
      </c>
      <c r="K3456" s="1">
        <v>-70.174000000000007</v>
      </c>
      <c r="L3456" s="1">
        <v>5.3</v>
      </c>
      <c r="M3456" s="1">
        <v>113.2</v>
      </c>
      <c r="N3456" s="1">
        <v>-33.215583000000002</v>
      </c>
      <c r="O3456" s="1">
        <v>-70.766861000000006</v>
      </c>
      <c r="P3456" s="1">
        <v>0</v>
      </c>
      <c r="Q3456" s="1">
        <v>401</v>
      </c>
      <c r="R3456" s="7">
        <v>1.31</v>
      </c>
      <c r="S3456" s="1">
        <v>359</v>
      </c>
      <c r="T3456" s="1">
        <v>32</v>
      </c>
      <c r="U3456" s="1">
        <v>-70</v>
      </c>
      <c r="V3456" s="1">
        <v>156</v>
      </c>
      <c r="W3456" s="1">
        <v>61</v>
      </c>
      <c r="X3456" s="1">
        <v>-102</v>
      </c>
      <c r="Y3456" s="1">
        <v>77.743128396515047</v>
      </c>
      <c r="Z3456" s="1">
        <v>137.32528540977813</v>
      </c>
      <c r="AA3456" s="1">
        <v>137.3866882324219</v>
      </c>
      <c r="AB3456" s="1" t="s">
        <v>4286</v>
      </c>
      <c r="AC3456" s="3">
        <v>11</v>
      </c>
      <c r="AD3456" s="3">
        <f>_xlfn.XLOOKUP(B3456,EVENTOS!B:B,EVENTOS!M:M,"--",0,1)</f>
        <v>624</v>
      </c>
      <c r="AE3456" s="3">
        <v>2</v>
      </c>
      <c r="AF3456" s="12">
        <f>_xlfn.XLOOKUP(C3456,ESTACIONES!B:B,ESTACIONES!N:N,0,0,1)</f>
        <v>2.7481272780344788</v>
      </c>
      <c r="AG3456">
        <f>_xlfn.XLOOKUP(A3456,'L y W'!A:A,'L y W'!B:B,0,0,1)</f>
        <v>0</v>
      </c>
      <c r="AH3456">
        <f>_xlfn.XLOOKUP(A3456,'L y W'!A:A,'L y W'!C:C,0,0,1)</f>
        <v>0</v>
      </c>
    </row>
    <row r="3457" spans="1:34" x14ac:dyDescent="0.3">
      <c r="A3457" s="1">
        <v>6461</v>
      </c>
      <c r="B3457" s="1" t="s">
        <v>4283</v>
      </c>
      <c r="C3457" s="1" t="s">
        <v>150</v>
      </c>
      <c r="D3457" s="1">
        <v>2019</v>
      </c>
      <c r="E3457" s="1">
        <v>11</v>
      </c>
      <c r="F3457" s="1">
        <v>22</v>
      </c>
      <c r="G3457" s="1">
        <v>22</v>
      </c>
      <c r="H3457" s="1">
        <v>27</v>
      </c>
      <c r="I3457" s="1">
        <v>32</v>
      </c>
      <c r="J3457" s="1">
        <v>-32.723999999999997</v>
      </c>
      <c r="K3457" s="1">
        <v>-70.174000000000007</v>
      </c>
      <c r="L3457" s="1">
        <v>5.3</v>
      </c>
      <c r="M3457" s="1">
        <v>113.2</v>
      </c>
      <c r="N3457" s="1">
        <v>-33.397111000000002</v>
      </c>
      <c r="O3457" s="1">
        <v>-70.546306000000001</v>
      </c>
      <c r="P3457" s="1">
        <v>0</v>
      </c>
      <c r="Q3457" s="1">
        <v>635</v>
      </c>
      <c r="R3457" s="7">
        <v>12.40357142857143</v>
      </c>
      <c r="S3457" s="1">
        <v>359</v>
      </c>
      <c r="T3457" s="1">
        <v>32</v>
      </c>
      <c r="U3457" s="1">
        <v>-70</v>
      </c>
      <c r="V3457" s="1">
        <v>156</v>
      </c>
      <c r="W3457" s="1">
        <v>61</v>
      </c>
      <c r="X3457" s="1">
        <v>-102</v>
      </c>
      <c r="Y3457" s="1">
        <v>82.351447116182285</v>
      </c>
      <c r="Z3457" s="1">
        <v>139.98571656468872</v>
      </c>
      <c r="AA3457" s="1">
        <v>140.01579284667969</v>
      </c>
      <c r="AB3457" s="1" t="s">
        <v>4287</v>
      </c>
      <c r="AC3457" s="3">
        <v>27</v>
      </c>
      <c r="AD3457" s="3">
        <f>_xlfn.XLOOKUP(B3457,EVENTOS!B:B,EVENTOS!M:M,"--",0,1)</f>
        <v>624</v>
      </c>
      <c r="AE3457" s="3">
        <v>2</v>
      </c>
      <c r="AF3457" s="12">
        <f>_xlfn.XLOOKUP(C3457,ESTACIONES!B:B,ESTACIONES!N:N,0,0,1)</f>
        <v>2.33309015505318</v>
      </c>
      <c r="AG3457">
        <f>_xlfn.XLOOKUP(A3457,'L y W'!A:A,'L y W'!B:B,0,0,1)</f>
        <v>0</v>
      </c>
      <c r="AH3457">
        <f>_xlfn.XLOOKUP(A3457,'L y W'!A:A,'L y W'!C:C,0,0,1)</f>
        <v>0</v>
      </c>
    </row>
    <row r="3458" spans="1:34" x14ac:dyDescent="0.3">
      <c r="A3458" s="1">
        <v>6463</v>
      </c>
      <c r="B3458" s="1" t="s">
        <v>4283</v>
      </c>
      <c r="C3458" s="1" t="s">
        <v>159</v>
      </c>
      <c r="D3458" s="1">
        <v>2019</v>
      </c>
      <c r="E3458" s="1">
        <v>11</v>
      </c>
      <c r="F3458" s="1">
        <v>22</v>
      </c>
      <c r="G3458" s="1">
        <v>22</v>
      </c>
      <c r="H3458" s="1">
        <v>27</v>
      </c>
      <c r="I3458" s="1">
        <v>32</v>
      </c>
      <c r="J3458" s="1">
        <v>-32.723999999999997</v>
      </c>
      <c r="K3458" s="1">
        <v>-70.174000000000007</v>
      </c>
      <c r="L3458" s="1">
        <v>5.3</v>
      </c>
      <c r="M3458" s="1">
        <v>113.2</v>
      </c>
      <c r="N3458" s="1">
        <v>-33.665194</v>
      </c>
      <c r="O3458" s="1">
        <v>-70.929333</v>
      </c>
      <c r="P3458" s="1">
        <v>0</v>
      </c>
      <c r="Q3458" s="1">
        <v>471</v>
      </c>
      <c r="R3458" s="7">
        <v>1.4</v>
      </c>
      <c r="S3458" s="1">
        <v>359</v>
      </c>
      <c r="T3458" s="1">
        <v>32</v>
      </c>
      <c r="U3458" s="1">
        <v>-70</v>
      </c>
      <c r="V3458" s="1">
        <v>156</v>
      </c>
      <c r="W3458" s="1">
        <v>61</v>
      </c>
      <c r="X3458" s="1">
        <v>-102</v>
      </c>
      <c r="Y3458" s="1">
        <v>125.92431908344746</v>
      </c>
      <c r="Z3458" s="1">
        <v>169.32564524203028</v>
      </c>
      <c r="AA3458" s="1">
        <v>169.47752380371091</v>
      </c>
      <c r="AB3458" s="1" t="s">
        <v>4288</v>
      </c>
      <c r="AC3458" s="3">
        <v>31</v>
      </c>
      <c r="AD3458" s="3">
        <f>_xlfn.XLOOKUP(B3458,EVENTOS!B:B,EVENTOS!M:M,"--",0,1)</f>
        <v>624</v>
      </c>
      <c r="AE3458" s="3">
        <v>2</v>
      </c>
      <c r="AF3458" s="12">
        <f>_xlfn.XLOOKUP(C3458,ESTACIONES!B:B,ESTACIONES!N:N,0,0,1)</f>
        <v>2.4787510476540047</v>
      </c>
      <c r="AG3458">
        <f>_xlfn.XLOOKUP(A3458,'L y W'!A:A,'L y W'!B:B,0,0,1)</f>
        <v>0</v>
      </c>
      <c r="AH3458">
        <f>_xlfn.XLOOKUP(A3458,'L y W'!A:A,'L y W'!C:C,0,0,1)</f>
        <v>0</v>
      </c>
    </row>
    <row r="3459" spans="1:34" x14ac:dyDescent="0.3">
      <c r="A3459" s="1">
        <v>6464</v>
      </c>
      <c r="B3459" s="1" t="s">
        <v>4283</v>
      </c>
      <c r="C3459" s="1" t="s">
        <v>163</v>
      </c>
      <c r="D3459" s="1">
        <v>2019</v>
      </c>
      <c r="E3459" s="1">
        <v>11</v>
      </c>
      <c r="F3459" s="1">
        <v>22</v>
      </c>
      <c r="G3459" s="1">
        <v>22</v>
      </c>
      <c r="H3459" s="1">
        <v>27</v>
      </c>
      <c r="I3459" s="1">
        <v>32</v>
      </c>
      <c r="J3459" s="1">
        <v>-32.723999999999997</v>
      </c>
      <c r="K3459" s="1">
        <v>-70.174000000000007</v>
      </c>
      <c r="L3459" s="1">
        <v>5.3</v>
      </c>
      <c r="M3459" s="1">
        <v>113.2</v>
      </c>
      <c r="N3459" s="1">
        <v>-32.9756</v>
      </c>
      <c r="O3459" s="1">
        <v>-71.015600000000006</v>
      </c>
      <c r="P3459" s="1">
        <v>0</v>
      </c>
      <c r="Q3459" s="1">
        <v>1951</v>
      </c>
      <c r="R3459" s="7">
        <v>9.9</v>
      </c>
      <c r="S3459" s="1">
        <v>359</v>
      </c>
      <c r="T3459" s="1">
        <v>32</v>
      </c>
      <c r="U3459" s="1">
        <v>-70</v>
      </c>
      <c r="V3459" s="1">
        <v>156</v>
      </c>
      <c r="W3459" s="1">
        <v>61</v>
      </c>
      <c r="X3459" s="1">
        <v>-102</v>
      </c>
      <c r="Y3459" s="1">
        <v>83.578175643085856</v>
      </c>
      <c r="Z3459" s="1">
        <v>140.71087891071716</v>
      </c>
      <c r="AA3459" s="1">
        <v>140.7744445800781</v>
      </c>
      <c r="AB3459" s="1" t="s">
        <v>4289</v>
      </c>
      <c r="AC3459" s="3">
        <v>33</v>
      </c>
      <c r="AD3459" s="3">
        <f>_xlfn.XLOOKUP(B3459,EVENTOS!B:B,EVENTOS!M:M,"--",0,1)</f>
        <v>624</v>
      </c>
      <c r="AE3459" s="3">
        <v>2</v>
      </c>
      <c r="AF3459" s="12">
        <f>_xlfn.XLOOKUP(C3459,ESTACIONES!B:B,ESTACIONES!N:N,0,0,1)</f>
        <v>2.9839396570482779</v>
      </c>
      <c r="AG3459">
        <f>_xlfn.XLOOKUP(A3459,'L y W'!A:A,'L y W'!B:B,0,0,1)</f>
        <v>0</v>
      </c>
      <c r="AH3459">
        <f>_xlfn.XLOOKUP(A3459,'L y W'!A:A,'L y W'!C:C,0,0,1)</f>
        <v>0</v>
      </c>
    </row>
    <row r="3460" spans="1:34" x14ac:dyDescent="0.3">
      <c r="A3460" s="1">
        <v>6465</v>
      </c>
      <c r="B3460" s="1" t="s">
        <v>4283</v>
      </c>
      <c r="C3460" s="1" t="s">
        <v>234</v>
      </c>
      <c r="D3460" s="1">
        <v>2019</v>
      </c>
      <c r="E3460" s="1">
        <v>11</v>
      </c>
      <c r="F3460" s="1">
        <v>22</v>
      </c>
      <c r="G3460" s="1">
        <v>22</v>
      </c>
      <c r="H3460" s="1">
        <v>27</v>
      </c>
      <c r="I3460" s="1">
        <v>32</v>
      </c>
      <c r="J3460" s="1">
        <v>-32.723999999999997</v>
      </c>
      <c r="K3460" s="1">
        <v>-70.174000000000007</v>
      </c>
      <c r="L3460" s="1">
        <v>5.3</v>
      </c>
      <c r="M3460" s="1">
        <v>113.2</v>
      </c>
      <c r="N3460" s="1">
        <v>-33.023083</v>
      </c>
      <c r="O3460" s="1">
        <v>-71.517832999999996</v>
      </c>
      <c r="P3460" s="1">
        <v>0</v>
      </c>
      <c r="Q3460" s="1">
        <v>622</v>
      </c>
      <c r="R3460" s="7">
        <v>7.28</v>
      </c>
      <c r="S3460" s="1">
        <v>359</v>
      </c>
      <c r="T3460" s="1">
        <v>32</v>
      </c>
      <c r="U3460" s="1">
        <v>-70</v>
      </c>
      <c r="V3460" s="1">
        <v>156</v>
      </c>
      <c r="W3460" s="1">
        <v>61</v>
      </c>
      <c r="X3460" s="1">
        <v>-102</v>
      </c>
      <c r="Y3460" s="1">
        <v>130.06367880366301</v>
      </c>
      <c r="Z3460" s="1">
        <v>172.42621768148373</v>
      </c>
      <c r="AA3460" s="1">
        <v>172.58311462402341</v>
      </c>
      <c r="AB3460" s="1" t="s">
        <v>4290</v>
      </c>
      <c r="AC3460" s="3">
        <v>44</v>
      </c>
      <c r="AD3460" s="3">
        <f>_xlfn.XLOOKUP(B3460,EVENTOS!B:B,EVENTOS!M:M,"--",0,1)</f>
        <v>624</v>
      </c>
      <c r="AE3460" s="3">
        <v>2</v>
      </c>
      <c r="AF3460" s="12">
        <f>_xlfn.XLOOKUP(C3460,ESTACIONES!B:B,ESTACIONES!N:N,0,0,1)</f>
        <v>7.8837968896193393</v>
      </c>
      <c r="AG3460">
        <f>_xlfn.XLOOKUP(A3460,'L y W'!A:A,'L y W'!B:B,0,0,1)</f>
        <v>0</v>
      </c>
      <c r="AH3460">
        <f>_xlfn.XLOOKUP(A3460,'L y W'!A:A,'L y W'!C:C,0,0,1)</f>
        <v>0</v>
      </c>
    </row>
    <row r="3461" spans="1:34" x14ac:dyDescent="0.3">
      <c r="A3461" s="1">
        <v>6466</v>
      </c>
      <c r="B3461" s="1" t="s">
        <v>4283</v>
      </c>
      <c r="C3461" s="1" t="s">
        <v>2461</v>
      </c>
      <c r="D3461" s="1">
        <v>2019</v>
      </c>
      <c r="E3461" s="1">
        <v>11</v>
      </c>
      <c r="F3461" s="1">
        <v>22</v>
      </c>
      <c r="G3461" s="1">
        <v>22</v>
      </c>
      <c r="H3461" s="1">
        <v>27</v>
      </c>
      <c r="I3461" s="1">
        <v>32</v>
      </c>
      <c r="J3461" s="1">
        <v>-32.723999999999997</v>
      </c>
      <c r="K3461" s="1">
        <v>-70.174000000000007</v>
      </c>
      <c r="L3461" s="1">
        <v>5.3</v>
      </c>
      <c r="M3461" s="1">
        <v>113.2</v>
      </c>
      <c r="N3461" s="1">
        <v>-33.055146999999998</v>
      </c>
      <c r="O3461" s="1">
        <v>-71.438597000000001</v>
      </c>
      <c r="P3461" s="1">
        <v>167</v>
      </c>
      <c r="Q3461" s="1">
        <v>575</v>
      </c>
      <c r="R3461" s="7">
        <v>5.5</v>
      </c>
      <c r="S3461" s="1">
        <v>359</v>
      </c>
      <c r="T3461" s="1">
        <v>32</v>
      </c>
      <c r="U3461" s="1">
        <v>-70</v>
      </c>
      <c r="V3461" s="1">
        <v>156</v>
      </c>
      <c r="W3461" s="1">
        <v>61</v>
      </c>
      <c r="X3461" s="1">
        <v>-102</v>
      </c>
      <c r="Y3461" s="1">
        <v>123.89473628627168</v>
      </c>
      <c r="Z3461" s="1">
        <v>167.93445854989025</v>
      </c>
      <c r="AA3461" s="1">
        <v>167.97966003417969</v>
      </c>
      <c r="AB3461" s="1" t="s">
        <v>4291</v>
      </c>
      <c r="AC3461" s="3">
        <v>149</v>
      </c>
      <c r="AD3461" s="3">
        <f>_xlfn.XLOOKUP(B3461,EVENTOS!B:B,EVENTOS!M:M,"--",0,1)</f>
        <v>624</v>
      </c>
      <c r="AE3461" s="3">
        <v>2</v>
      </c>
      <c r="AF3461" s="12">
        <f>_xlfn.XLOOKUP(C3461,ESTACIONES!B:B,ESTACIONES!N:N,0,0,1)</f>
        <v>3.9556673076940285</v>
      </c>
      <c r="AG3461">
        <f>_xlfn.XLOOKUP(A3461,'L y W'!A:A,'L y W'!B:B,0,0,1)</f>
        <v>0</v>
      </c>
      <c r="AH3461">
        <f>_xlfn.XLOOKUP(A3461,'L y W'!A:A,'L y W'!C:C,0,0,1)</f>
        <v>0</v>
      </c>
    </row>
    <row r="3462" spans="1:34" x14ac:dyDescent="0.3">
      <c r="A3462" s="1">
        <v>6467</v>
      </c>
      <c r="B3462" s="1" t="s">
        <v>4283</v>
      </c>
      <c r="C3462" s="1" t="s">
        <v>2739</v>
      </c>
      <c r="D3462" s="1">
        <v>2019</v>
      </c>
      <c r="E3462" s="1">
        <v>11</v>
      </c>
      <c r="F3462" s="1">
        <v>22</v>
      </c>
      <c r="G3462" s="1">
        <v>22</v>
      </c>
      <c r="H3462" s="1">
        <v>27</v>
      </c>
      <c r="I3462" s="1">
        <v>32</v>
      </c>
      <c r="J3462" s="1">
        <v>-32.723999999999997</v>
      </c>
      <c r="K3462" s="1">
        <v>-70.174000000000007</v>
      </c>
      <c r="L3462" s="1">
        <v>5.3</v>
      </c>
      <c r="M3462" s="1">
        <v>113.2</v>
      </c>
      <c r="N3462" s="1">
        <v>-32.250830999999998</v>
      </c>
      <c r="O3462" s="1">
        <v>-70.930949999999996</v>
      </c>
      <c r="P3462" s="1">
        <v>0</v>
      </c>
      <c r="Q3462" s="1">
        <v>374</v>
      </c>
      <c r="R3462" s="7">
        <v>2.88</v>
      </c>
      <c r="S3462" s="1">
        <v>359</v>
      </c>
      <c r="T3462" s="1">
        <v>32</v>
      </c>
      <c r="U3462" s="1">
        <v>-70</v>
      </c>
      <c r="V3462" s="1">
        <v>156</v>
      </c>
      <c r="W3462" s="1">
        <v>61</v>
      </c>
      <c r="X3462" s="1">
        <v>-102</v>
      </c>
      <c r="Y3462" s="1">
        <v>88.402210264243976</v>
      </c>
      <c r="Z3462" s="1">
        <v>143.62865584417199</v>
      </c>
      <c r="AA3462" s="1">
        <v>143.53761291503909</v>
      </c>
      <c r="AB3462" s="1" t="s">
        <v>4292</v>
      </c>
      <c r="AC3462" s="3">
        <v>155</v>
      </c>
      <c r="AD3462" s="3">
        <f>_xlfn.XLOOKUP(B3462,EVENTOS!B:B,EVENTOS!M:M,"--",0,1)</f>
        <v>624</v>
      </c>
      <c r="AE3462" s="3">
        <v>2</v>
      </c>
      <c r="AF3462" s="12">
        <f>_xlfn.XLOOKUP(C3462,ESTACIONES!B:B,ESTACIONES!N:N,0,0,1)</f>
        <v>2.5621754116587949</v>
      </c>
      <c r="AG3462">
        <f>_xlfn.XLOOKUP(A3462,'L y W'!A:A,'L y W'!B:B,0,0,1)</f>
        <v>0</v>
      </c>
      <c r="AH3462">
        <f>_xlfn.XLOOKUP(A3462,'L y W'!A:A,'L y W'!C:C,0,0,1)</f>
        <v>0</v>
      </c>
    </row>
    <row r="3463" spans="1:34" x14ac:dyDescent="0.3">
      <c r="A3463" s="1">
        <v>647</v>
      </c>
      <c r="B3463" s="1" t="s">
        <v>4293</v>
      </c>
      <c r="C3463" s="1" t="s">
        <v>473</v>
      </c>
      <c r="D3463" s="1">
        <v>2014</v>
      </c>
      <c r="E3463" s="1">
        <v>9</v>
      </c>
      <c r="F3463" s="1">
        <v>4</v>
      </c>
      <c r="G3463" s="1">
        <v>9</v>
      </c>
      <c r="H3463" s="1">
        <v>26</v>
      </c>
      <c r="I3463" s="1">
        <v>52</v>
      </c>
      <c r="J3463" s="1">
        <v>-20.702000000000002</v>
      </c>
      <c r="K3463" s="1">
        <v>-70.343000000000004</v>
      </c>
      <c r="L3463" s="1">
        <v>5.0999999999999996</v>
      </c>
      <c r="M3463" s="1">
        <v>38</v>
      </c>
      <c r="N3463" s="1">
        <v>-20.27291</v>
      </c>
      <c r="O3463" s="1">
        <v>-70.122309999999999</v>
      </c>
      <c r="P3463" s="1">
        <v>0</v>
      </c>
      <c r="Q3463" s="1">
        <v>725</v>
      </c>
      <c r="R3463" s="7">
        <v>1.36</v>
      </c>
      <c r="S3463" s="1">
        <v>357</v>
      </c>
      <c r="T3463" s="1">
        <v>31</v>
      </c>
      <c r="U3463" s="1">
        <v>104</v>
      </c>
      <c r="V3463" s="1">
        <v>161</v>
      </c>
      <c r="W3463" s="1">
        <v>60</v>
      </c>
      <c r="X3463" s="1">
        <v>82</v>
      </c>
      <c r="Y3463" s="1">
        <v>52.789572779766416</v>
      </c>
      <c r="Z3463" s="1">
        <v>65.044131128567287</v>
      </c>
      <c r="AA3463" s="1">
        <v>65.032768249511719</v>
      </c>
      <c r="AB3463" s="1" t="s">
        <v>4294</v>
      </c>
      <c r="AC3463" s="3">
        <v>53</v>
      </c>
      <c r="AD3463" s="3">
        <f>_xlfn.XLOOKUP(B3463,EVENTOS!B:B,EVENTOS!M:M,"--",0,1)</f>
        <v>625</v>
      </c>
      <c r="AE3463" s="3">
        <v>1</v>
      </c>
      <c r="AF3463" s="12">
        <f>_xlfn.XLOOKUP(C3463,ESTACIONES!B:B,ESTACIONES!N:N,0,0,1)</f>
        <v>3.8168177816451578</v>
      </c>
      <c r="AG3463">
        <f>_xlfn.XLOOKUP(A3463,'L y W'!A:A,'L y W'!B:B,0,0,1)</f>
        <v>0</v>
      </c>
      <c r="AH3463">
        <f>_xlfn.XLOOKUP(A3463,'L y W'!A:A,'L y W'!C:C,0,0,1)</f>
        <v>0</v>
      </c>
    </row>
    <row r="3464" spans="1:34" x14ac:dyDescent="0.3">
      <c r="A3464" s="1">
        <v>6470</v>
      </c>
      <c r="B3464" s="1" t="s">
        <v>4283</v>
      </c>
      <c r="C3464" s="1" t="s">
        <v>2358</v>
      </c>
      <c r="D3464" s="1">
        <v>2019</v>
      </c>
      <c r="E3464" s="1">
        <v>11</v>
      </c>
      <c r="F3464" s="1">
        <v>22</v>
      </c>
      <c r="G3464" s="1">
        <v>22</v>
      </c>
      <c r="H3464" s="1">
        <v>27</v>
      </c>
      <c r="I3464" s="1">
        <v>32</v>
      </c>
      <c r="J3464" s="1">
        <v>-32.723999999999997</v>
      </c>
      <c r="K3464" s="1">
        <v>-70.174000000000007</v>
      </c>
      <c r="L3464" s="1">
        <v>5.3</v>
      </c>
      <c r="M3464" s="1">
        <v>113.2</v>
      </c>
      <c r="N3464" s="1">
        <v>-32.450243999999998</v>
      </c>
      <c r="O3464" s="1">
        <v>-71.236902999999998</v>
      </c>
      <c r="P3464" s="1">
        <v>0</v>
      </c>
      <c r="Q3464" s="1">
        <v>347</v>
      </c>
      <c r="R3464" s="7">
        <v>2.0499999999999998</v>
      </c>
      <c r="S3464" s="1">
        <v>359</v>
      </c>
      <c r="T3464" s="1">
        <v>32</v>
      </c>
      <c r="U3464" s="1">
        <v>-70</v>
      </c>
      <c r="V3464" s="1">
        <v>156</v>
      </c>
      <c r="W3464" s="1">
        <v>61</v>
      </c>
      <c r="X3464" s="1">
        <v>-102</v>
      </c>
      <c r="Y3464" s="1">
        <v>104.30688010475217</v>
      </c>
      <c r="Z3464" s="1">
        <v>153.92909158826069</v>
      </c>
      <c r="AA3464" s="1">
        <v>153.83274841308591</v>
      </c>
      <c r="AB3464" s="1" t="s">
        <v>4295</v>
      </c>
      <c r="AC3464" s="3">
        <v>140</v>
      </c>
      <c r="AD3464" s="3">
        <f>_xlfn.XLOOKUP(B3464,EVENTOS!B:B,EVENTOS!M:M,"--",0,1)</f>
        <v>624</v>
      </c>
      <c r="AE3464" s="3">
        <v>2</v>
      </c>
      <c r="AF3464" s="12">
        <f>_xlfn.XLOOKUP(C3464,ESTACIONES!B:B,ESTACIONES!N:N,0,0,1)</f>
        <v>3.2291788561350288</v>
      </c>
      <c r="AG3464">
        <f>_xlfn.XLOOKUP(A3464,'L y W'!A:A,'L y W'!B:B,0,0,1)</f>
        <v>0</v>
      </c>
      <c r="AH3464">
        <f>_xlfn.XLOOKUP(A3464,'L y W'!A:A,'L y W'!C:C,0,0,1)</f>
        <v>0</v>
      </c>
    </row>
    <row r="3465" spans="1:34" x14ac:dyDescent="0.3">
      <c r="A3465" s="1">
        <v>6472</v>
      </c>
      <c r="B3465" s="1" t="s">
        <v>4283</v>
      </c>
      <c r="C3465" s="1" t="s">
        <v>64</v>
      </c>
      <c r="D3465" s="1">
        <v>2019</v>
      </c>
      <c r="E3465" s="1">
        <v>11</v>
      </c>
      <c r="F3465" s="1">
        <v>22</v>
      </c>
      <c r="G3465" s="1">
        <v>22</v>
      </c>
      <c r="H3465" s="1">
        <v>27</v>
      </c>
      <c r="I3465" s="1">
        <v>32</v>
      </c>
      <c r="J3465" s="1">
        <v>-32.723999999999997</v>
      </c>
      <c r="K3465" s="1">
        <v>-70.174000000000007</v>
      </c>
      <c r="L3465" s="1">
        <v>5.3</v>
      </c>
      <c r="M3465" s="1">
        <v>113.2</v>
      </c>
      <c r="N3465" s="1">
        <v>-32.914889000000002</v>
      </c>
      <c r="O3465" s="1">
        <v>-71.232591999999997</v>
      </c>
      <c r="P3465" s="1">
        <v>116</v>
      </c>
      <c r="Q3465" s="1">
        <v>549</v>
      </c>
      <c r="R3465" s="7">
        <v>5.72</v>
      </c>
      <c r="S3465" s="1">
        <v>359</v>
      </c>
      <c r="T3465" s="1">
        <v>32</v>
      </c>
      <c r="U3465" s="1">
        <v>-70</v>
      </c>
      <c r="V3465" s="1">
        <v>156</v>
      </c>
      <c r="W3465" s="1">
        <v>61</v>
      </c>
      <c r="X3465" s="1">
        <v>-102</v>
      </c>
      <c r="Y3465" s="1">
        <v>101.36460378145397</v>
      </c>
      <c r="Z3465" s="1">
        <v>152.03716241686161</v>
      </c>
      <c r="AA3465" s="1">
        <v>152.0218505859375</v>
      </c>
      <c r="AB3465" s="1" t="s">
        <v>4296</v>
      </c>
      <c r="AC3465" s="3">
        <v>12</v>
      </c>
      <c r="AD3465" s="3">
        <f>_xlfn.XLOOKUP(B3465,EVENTOS!B:B,EVENTOS!M:M,"--",0,1)</f>
        <v>624</v>
      </c>
      <c r="AE3465" s="3">
        <v>2</v>
      </c>
      <c r="AF3465" s="12">
        <f>_xlfn.XLOOKUP(C3465,ESTACIONES!B:B,ESTACIONES!N:N,0,0,1)</f>
        <v>6.9467601924872069</v>
      </c>
      <c r="AG3465">
        <f>_xlfn.XLOOKUP(A3465,'L y W'!A:A,'L y W'!B:B,0,0,1)</f>
        <v>0</v>
      </c>
      <c r="AH3465">
        <f>_xlfn.XLOOKUP(A3465,'L y W'!A:A,'L y W'!C:C,0,0,1)</f>
        <v>0</v>
      </c>
    </row>
    <row r="3466" spans="1:34" x14ac:dyDescent="0.3">
      <c r="A3466" s="1">
        <v>6473</v>
      </c>
      <c r="B3466" s="1" t="s">
        <v>4283</v>
      </c>
      <c r="C3466" s="1" t="s">
        <v>173</v>
      </c>
      <c r="D3466" s="1">
        <v>2019</v>
      </c>
      <c r="E3466" s="1">
        <v>11</v>
      </c>
      <c r="F3466" s="1">
        <v>22</v>
      </c>
      <c r="G3466" s="1">
        <v>22</v>
      </c>
      <c r="H3466" s="1">
        <v>27</v>
      </c>
      <c r="I3466" s="1">
        <v>32</v>
      </c>
      <c r="J3466" s="1">
        <v>-32.723999999999997</v>
      </c>
      <c r="K3466" s="1">
        <v>-70.174000000000007</v>
      </c>
      <c r="L3466" s="1">
        <v>5.3</v>
      </c>
      <c r="M3466" s="1">
        <v>113.2</v>
      </c>
      <c r="N3466" s="1">
        <v>-33.590583000000002</v>
      </c>
      <c r="O3466" s="1">
        <v>-71.604611000000006</v>
      </c>
      <c r="P3466" s="1">
        <v>0</v>
      </c>
      <c r="Q3466" s="1">
        <v>477</v>
      </c>
      <c r="R3466" s="7">
        <v>5.6</v>
      </c>
      <c r="S3466" s="1">
        <v>359</v>
      </c>
      <c r="T3466" s="1">
        <v>32</v>
      </c>
      <c r="U3466" s="1">
        <v>-70</v>
      </c>
      <c r="V3466" s="1">
        <v>156</v>
      </c>
      <c r="W3466" s="1">
        <v>61</v>
      </c>
      <c r="X3466" s="1">
        <v>-102</v>
      </c>
      <c r="Y3466" s="1">
        <v>164.45985491251341</v>
      </c>
      <c r="Z3466" s="1">
        <v>199.65290851336215</v>
      </c>
      <c r="AA3466" s="1">
        <v>200.0911560058594</v>
      </c>
      <c r="AB3466" s="1" t="s">
        <v>4297</v>
      </c>
      <c r="AC3466" s="3">
        <v>37</v>
      </c>
      <c r="AD3466" s="3">
        <f>_xlfn.XLOOKUP(B3466,EVENTOS!B:B,EVENTOS!M:M,"--",0,1)</f>
        <v>624</v>
      </c>
      <c r="AE3466" s="3">
        <v>2</v>
      </c>
      <c r="AF3466" s="12">
        <f>_xlfn.XLOOKUP(C3466,ESTACIONES!B:B,ESTACIONES!N:N,0,0,1)</f>
        <v>7.3998645362343245</v>
      </c>
      <c r="AG3466">
        <f>_xlfn.XLOOKUP(A3466,'L y W'!A:A,'L y W'!B:B,0,0,1)</f>
        <v>0</v>
      </c>
      <c r="AH3466">
        <f>_xlfn.XLOOKUP(A3466,'L y W'!A:A,'L y W'!C:C,0,0,1)</f>
        <v>0</v>
      </c>
    </row>
    <row r="3467" spans="1:34" x14ac:dyDescent="0.3">
      <c r="A3467" s="1">
        <v>6474</v>
      </c>
      <c r="B3467" s="1" t="s">
        <v>4283</v>
      </c>
      <c r="C3467" s="1" t="s">
        <v>2901</v>
      </c>
      <c r="D3467" s="1">
        <v>2019</v>
      </c>
      <c r="E3467" s="1">
        <v>11</v>
      </c>
      <c r="F3467" s="1">
        <v>22</v>
      </c>
      <c r="G3467" s="1">
        <v>22</v>
      </c>
      <c r="H3467" s="1">
        <v>27</v>
      </c>
      <c r="I3467" s="1">
        <v>32</v>
      </c>
      <c r="J3467" s="1">
        <v>-32.723999999999997</v>
      </c>
      <c r="K3467" s="1">
        <v>-70.174000000000007</v>
      </c>
      <c r="L3467" s="1">
        <v>5.3</v>
      </c>
      <c r="M3467" s="1">
        <v>113.2</v>
      </c>
      <c r="N3467" s="1">
        <v>-33.051763999999999</v>
      </c>
      <c r="O3467" s="1">
        <v>-71.338324999999998</v>
      </c>
      <c r="P3467" s="1">
        <v>202</v>
      </c>
      <c r="Q3467" s="1">
        <v>492</v>
      </c>
      <c r="R3467" s="7">
        <v>4.0999999999999996</v>
      </c>
      <c r="S3467" s="1">
        <v>359</v>
      </c>
      <c r="T3467" s="1">
        <v>32</v>
      </c>
      <c r="U3467" s="1">
        <v>-70</v>
      </c>
      <c r="V3467" s="1">
        <v>156</v>
      </c>
      <c r="W3467" s="1">
        <v>61</v>
      </c>
      <c r="X3467" s="1">
        <v>-102</v>
      </c>
      <c r="Y3467" s="1">
        <v>114.85049880463878</v>
      </c>
      <c r="Z3467" s="1">
        <v>161.40213963784475</v>
      </c>
      <c r="AA3467" s="1">
        <v>161.39805603027341</v>
      </c>
      <c r="AB3467" s="1" t="s">
        <v>4298</v>
      </c>
      <c r="AC3467" s="3">
        <v>164</v>
      </c>
      <c r="AD3467" s="3">
        <f>_xlfn.XLOOKUP(B3467,EVENTOS!B:B,EVENTOS!M:M,"--",0,1)</f>
        <v>624</v>
      </c>
      <c r="AE3467" s="3">
        <v>2</v>
      </c>
      <c r="AF3467" s="12">
        <f>_xlfn.XLOOKUP(C3467,ESTACIONES!B:B,ESTACIONES!N:N,0,0,1)</f>
        <v>5.8301523086206695</v>
      </c>
      <c r="AG3467">
        <f>_xlfn.XLOOKUP(A3467,'L y W'!A:A,'L y W'!B:B,0,0,1)</f>
        <v>0</v>
      </c>
      <c r="AH3467">
        <f>_xlfn.XLOOKUP(A3467,'L y W'!A:A,'L y W'!C:C,0,0,1)</f>
        <v>0</v>
      </c>
    </row>
    <row r="3468" spans="1:34" x14ac:dyDescent="0.3">
      <c r="A3468" s="1">
        <v>6475</v>
      </c>
      <c r="B3468" s="1" t="s">
        <v>4283</v>
      </c>
      <c r="C3468" s="1" t="s">
        <v>2904</v>
      </c>
      <c r="D3468" s="1">
        <v>2019</v>
      </c>
      <c r="E3468" s="1">
        <v>11</v>
      </c>
      <c r="F3468" s="1">
        <v>22</v>
      </c>
      <c r="G3468" s="1">
        <v>22</v>
      </c>
      <c r="H3468" s="1">
        <v>27</v>
      </c>
      <c r="I3468" s="1">
        <v>32</v>
      </c>
      <c r="J3468" s="1">
        <v>-32.723999999999997</v>
      </c>
      <c r="K3468" s="1">
        <v>-70.174000000000007</v>
      </c>
      <c r="L3468" s="1">
        <v>5.3</v>
      </c>
      <c r="M3468" s="1">
        <v>113.2</v>
      </c>
      <c r="N3468" s="1">
        <v>-32.839585999999997</v>
      </c>
      <c r="O3468" s="1">
        <v>-70.604157999999998</v>
      </c>
      <c r="P3468" s="1">
        <v>848</v>
      </c>
      <c r="Q3468" s="1">
        <v>733</v>
      </c>
      <c r="R3468" s="7">
        <v>1.7625000000000002</v>
      </c>
      <c r="S3468" s="1">
        <v>359</v>
      </c>
      <c r="T3468" s="1">
        <v>32</v>
      </c>
      <c r="U3468" s="1">
        <v>-70</v>
      </c>
      <c r="V3468" s="1">
        <v>156</v>
      </c>
      <c r="W3468" s="1">
        <v>61</v>
      </c>
      <c r="X3468" s="1">
        <v>-102</v>
      </c>
      <c r="Y3468" s="1">
        <v>42.28788972190506</v>
      </c>
      <c r="Z3468" s="1">
        <v>121.6355701311586</v>
      </c>
      <c r="AA3468" s="1">
        <v>120.8497619628906</v>
      </c>
      <c r="AB3468" s="1" t="s">
        <v>4299</v>
      </c>
      <c r="AC3468" s="3">
        <v>165</v>
      </c>
      <c r="AD3468" s="3">
        <f>_xlfn.XLOOKUP(B3468,EVENTOS!B:B,EVENTOS!M:M,"--",0,1)</f>
        <v>624</v>
      </c>
      <c r="AE3468" s="3">
        <v>2</v>
      </c>
      <c r="AF3468" s="12">
        <f>_xlfn.XLOOKUP(C3468,ESTACIONES!B:B,ESTACIONES!N:N,0,0,1)</f>
        <v>1.7763599676124047</v>
      </c>
      <c r="AG3468">
        <f>_xlfn.XLOOKUP(A3468,'L y W'!A:A,'L y W'!B:B,0,0,1)</f>
        <v>0</v>
      </c>
      <c r="AH3468">
        <f>_xlfn.XLOOKUP(A3468,'L y W'!A:A,'L y W'!C:C,0,0,1)</f>
        <v>0</v>
      </c>
    </row>
    <row r="3469" spans="1:34" x14ac:dyDescent="0.3">
      <c r="A3469" s="1">
        <v>648</v>
      </c>
      <c r="B3469" s="1" t="s">
        <v>4293</v>
      </c>
      <c r="C3469" s="1" t="s">
        <v>35</v>
      </c>
      <c r="D3469" s="1">
        <v>2014</v>
      </c>
      <c r="E3469" s="1">
        <v>9</v>
      </c>
      <c r="F3469" s="1">
        <v>4</v>
      </c>
      <c r="G3469" s="1">
        <v>9</v>
      </c>
      <c r="H3469" s="1">
        <v>26</v>
      </c>
      <c r="I3469" s="1">
        <v>52</v>
      </c>
      <c r="J3469" s="1">
        <v>-20.702000000000002</v>
      </c>
      <c r="K3469" s="1">
        <v>-70.343000000000004</v>
      </c>
      <c r="L3469" s="1">
        <v>5.0999999999999996</v>
      </c>
      <c r="M3469" s="1">
        <v>38</v>
      </c>
      <c r="N3469" s="1">
        <v>-20.230340000000002</v>
      </c>
      <c r="O3469" s="1">
        <v>-70.145920000000004</v>
      </c>
      <c r="P3469" s="1">
        <v>0</v>
      </c>
      <c r="Q3469" s="1">
        <v>635</v>
      </c>
      <c r="R3469" s="7">
        <v>7.01</v>
      </c>
      <c r="S3469" s="1">
        <v>357</v>
      </c>
      <c r="T3469" s="1">
        <v>31</v>
      </c>
      <c r="U3469" s="1">
        <v>104</v>
      </c>
      <c r="V3469" s="1">
        <v>161</v>
      </c>
      <c r="W3469" s="1">
        <v>60</v>
      </c>
      <c r="X3469" s="1">
        <v>82</v>
      </c>
      <c r="Y3469" s="1">
        <v>56.120267911447293</v>
      </c>
      <c r="Z3469" s="1">
        <v>67.775249689341763</v>
      </c>
      <c r="AA3469" s="1">
        <v>67.765548706054688</v>
      </c>
      <c r="AB3469" s="1" t="s">
        <v>4300</v>
      </c>
      <c r="AC3469" s="3">
        <v>3</v>
      </c>
      <c r="AD3469" s="3">
        <f>_xlfn.XLOOKUP(B3469,EVENTOS!B:B,EVENTOS!M:M,"--",0,1)</f>
        <v>625</v>
      </c>
      <c r="AE3469" s="3">
        <v>1</v>
      </c>
      <c r="AF3469" s="12">
        <f>_xlfn.XLOOKUP(C3469,ESTACIONES!B:B,ESTACIONES!N:N,0,0,1)</f>
        <v>6.1460543197080302</v>
      </c>
      <c r="AG3469">
        <f>_xlfn.XLOOKUP(A3469,'L y W'!A:A,'L y W'!B:B,0,0,1)</f>
        <v>0</v>
      </c>
      <c r="AH3469">
        <f>_xlfn.XLOOKUP(A3469,'L y W'!A:A,'L y W'!C:C,0,0,1)</f>
        <v>0</v>
      </c>
    </row>
    <row r="3470" spans="1:34" x14ac:dyDescent="0.3">
      <c r="A3470" s="1">
        <v>6482</v>
      </c>
      <c r="B3470" s="1" t="s">
        <v>4301</v>
      </c>
      <c r="C3470" s="1" t="s">
        <v>816</v>
      </c>
      <c r="D3470" s="1">
        <v>2019</v>
      </c>
      <c r="E3470" s="1">
        <v>11</v>
      </c>
      <c r="F3470" s="1">
        <v>26</v>
      </c>
      <c r="G3470" s="1">
        <v>9</v>
      </c>
      <c r="H3470" s="1">
        <v>31</v>
      </c>
      <c r="I3470" s="1">
        <v>47</v>
      </c>
      <c r="J3470" s="1">
        <v>-28.53</v>
      </c>
      <c r="K3470" s="1">
        <v>-71.343000000000004</v>
      </c>
      <c r="L3470" s="1">
        <v>4.8</v>
      </c>
      <c r="M3470" s="1">
        <v>41.6</v>
      </c>
      <c r="N3470" s="1">
        <v>-27.466439999999999</v>
      </c>
      <c r="O3470" s="1">
        <v>-70.265429999999995</v>
      </c>
      <c r="P3470" s="1">
        <v>485</v>
      </c>
      <c r="Q3470" s="1">
        <v>522</v>
      </c>
      <c r="R3470" s="7">
        <v>6.9</v>
      </c>
      <c r="S3470" s="1" t="s">
        <v>38</v>
      </c>
      <c r="T3470" s="1" t="s">
        <v>38</v>
      </c>
      <c r="U3470" s="1" t="s">
        <v>38</v>
      </c>
      <c r="V3470" s="1" t="s">
        <v>38</v>
      </c>
      <c r="W3470" s="1" t="s">
        <v>38</v>
      </c>
      <c r="X3470" s="1" t="s">
        <v>38</v>
      </c>
      <c r="Y3470" s="1">
        <v>158.51081192281256</v>
      </c>
      <c r="Z3470" s="1">
        <v>164.00251437532674</v>
      </c>
      <c r="AA3470" s="1">
        <v>164.00251437532674</v>
      </c>
      <c r="AB3470" s="1" t="s">
        <v>4302</v>
      </c>
      <c r="AC3470" s="3">
        <v>75</v>
      </c>
      <c r="AD3470" s="3">
        <f>_xlfn.XLOOKUP(B3470,EVENTOS!B:B,EVENTOS!M:M,"--",0,1)</f>
        <v>626</v>
      </c>
      <c r="AE3470" s="3">
        <v>1</v>
      </c>
      <c r="AF3470" s="12">
        <f>_xlfn.XLOOKUP(C3470,ESTACIONES!B:B,ESTACIONES!N:N,0,0,1)</f>
        <v>7.018821636696674</v>
      </c>
      <c r="AG3470" t="e">
        <f>_xlfn.XLOOKUP(A3470,'L y W'!A:A,'L y W'!B:B,0,0,1)</f>
        <v>#N/A</v>
      </c>
      <c r="AH3470" t="e">
        <f>_xlfn.XLOOKUP(A3470,'L y W'!A:A,'L y W'!C:C,0,0,1)</f>
        <v>#N/A</v>
      </c>
    </row>
    <row r="3471" spans="1:34" x14ac:dyDescent="0.3">
      <c r="A3471" s="1">
        <v>6484</v>
      </c>
      <c r="B3471" s="1" t="s">
        <v>4303</v>
      </c>
      <c r="C3471" s="1" t="s">
        <v>482</v>
      </c>
      <c r="D3471" s="1">
        <v>2019</v>
      </c>
      <c r="E3471" s="1">
        <v>11</v>
      </c>
      <c r="F3471" s="1">
        <v>29</v>
      </c>
      <c r="G3471" s="1">
        <v>11</v>
      </c>
      <c r="H3471" s="1">
        <v>6</v>
      </c>
      <c r="I3471" s="1">
        <v>5</v>
      </c>
      <c r="J3471" s="1">
        <v>-21.341000000000001</v>
      </c>
      <c r="K3471" s="1">
        <v>-68.926000000000002</v>
      </c>
      <c r="L3471" s="1">
        <v>5.0999999999999996</v>
      </c>
      <c r="M3471" s="1">
        <v>120.8</v>
      </c>
      <c r="N3471" s="1">
        <v>-21.043230000000001</v>
      </c>
      <c r="O3471" s="1">
        <v>-69.487399999999994</v>
      </c>
      <c r="P3471" s="1">
        <v>0</v>
      </c>
      <c r="Q3471" s="1">
        <v>603</v>
      </c>
      <c r="R3471" s="7">
        <v>3.4</v>
      </c>
      <c r="S3471" s="1">
        <v>224</v>
      </c>
      <c r="T3471" s="1">
        <v>14</v>
      </c>
      <c r="U3471" s="1">
        <v>-38</v>
      </c>
      <c r="V3471" s="1">
        <v>351</v>
      </c>
      <c r="W3471" s="1">
        <v>82</v>
      </c>
      <c r="X3471" s="1">
        <v>-101</v>
      </c>
      <c r="Y3471" s="1">
        <v>66.971069124254868</v>
      </c>
      <c r="Z3471" s="1">
        <v>138.12227951943785</v>
      </c>
      <c r="AA3471" s="1">
        <v>138.09783935546881</v>
      </c>
      <c r="AB3471" s="1" t="s">
        <v>4304</v>
      </c>
      <c r="AC3471" s="3">
        <v>55</v>
      </c>
      <c r="AD3471" s="3">
        <f>_xlfn.XLOOKUP(B3471,EVENTOS!B:B,EVENTOS!M:M,"--",0,1)</f>
        <v>627</v>
      </c>
      <c r="AE3471" s="3">
        <v>2</v>
      </c>
      <c r="AF3471" s="12">
        <f>_xlfn.XLOOKUP(C3471,ESTACIONES!B:B,ESTACIONES!N:N,0,0,1)</f>
        <v>1.9568435515885059</v>
      </c>
      <c r="AG3471">
        <f>_xlfn.XLOOKUP(A3471,'L y W'!A:A,'L y W'!B:B,0,0,1)</f>
        <v>0</v>
      </c>
      <c r="AH3471">
        <f>_xlfn.XLOOKUP(A3471,'L y W'!A:A,'L y W'!C:C,0,0,1)</f>
        <v>0</v>
      </c>
    </row>
    <row r="3472" spans="1:34" x14ac:dyDescent="0.3">
      <c r="A3472" s="1">
        <v>6487</v>
      </c>
      <c r="B3472" s="1" t="s">
        <v>4305</v>
      </c>
      <c r="C3472" s="1" t="s">
        <v>2461</v>
      </c>
      <c r="D3472" s="1">
        <v>2019</v>
      </c>
      <c r="E3472" s="1">
        <v>11</v>
      </c>
      <c r="F3472" s="1">
        <v>29</v>
      </c>
      <c r="G3472" s="1">
        <v>21</v>
      </c>
      <c r="H3472" s="1">
        <v>7</v>
      </c>
      <c r="I3472" s="1">
        <v>8</v>
      </c>
      <c r="J3472" s="1">
        <v>-32.731999999999999</v>
      </c>
      <c r="K3472" s="1">
        <v>-71.774000000000001</v>
      </c>
      <c r="L3472" s="1">
        <v>4.7</v>
      </c>
      <c r="M3472" s="1">
        <v>37.1</v>
      </c>
      <c r="N3472" s="1">
        <v>-33.055146999999998</v>
      </c>
      <c r="O3472" s="1">
        <v>-71.438597000000001</v>
      </c>
      <c r="P3472" s="1">
        <v>167</v>
      </c>
      <c r="Q3472" s="1">
        <v>575</v>
      </c>
      <c r="R3472" s="7">
        <v>5.5</v>
      </c>
      <c r="S3472" s="1" t="s">
        <v>38</v>
      </c>
      <c r="T3472" s="1" t="s">
        <v>38</v>
      </c>
      <c r="U3472" s="1" t="s">
        <v>38</v>
      </c>
      <c r="V3472" s="1" t="s">
        <v>38</v>
      </c>
      <c r="W3472" s="1" t="s">
        <v>38</v>
      </c>
      <c r="X3472" s="1" t="s">
        <v>38</v>
      </c>
      <c r="Y3472" s="1">
        <v>47.635884790206831</v>
      </c>
      <c r="Z3472" s="1">
        <v>60.481458388053596</v>
      </c>
      <c r="AA3472" s="1">
        <v>60.481458388053596</v>
      </c>
      <c r="AB3472" s="1" t="s">
        <v>4306</v>
      </c>
      <c r="AC3472" s="3">
        <v>149</v>
      </c>
      <c r="AD3472" s="3">
        <f>_xlfn.XLOOKUP(B3472,EVENTOS!B:B,EVENTOS!M:M,"--",0,1)</f>
        <v>628</v>
      </c>
      <c r="AE3472" s="3">
        <v>1</v>
      </c>
      <c r="AF3472" s="12">
        <f>_xlfn.XLOOKUP(C3472,ESTACIONES!B:B,ESTACIONES!N:N,0,0,1)</f>
        <v>3.9556673076940285</v>
      </c>
      <c r="AG3472" t="e">
        <f>_xlfn.XLOOKUP(A3472,'L y W'!A:A,'L y W'!B:B,0,0,1)</f>
        <v>#N/A</v>
      </c>
      <c r="AH3472" t="e">
        <f>_xlfn.XLOOKUP(A3472,'L y W'!A:A,'L y W'!C:C,0,0,1)</f>
        <v>#N/A</v>
      </c>
    </row>
    <row r="3473" spans="1:34" x14ac:dyDescent="0.3">
      <c r="A3473" s="1">
        <v>6488</v>
      </c>
      <c r="B3473" s="1" t="s">
        <v>4305</v>
      </c>
      <c r="C3473" s="1" t="s">
        <v>2739</v>
      </c>
      <c r="D3473" s="1">
        <v>2019</v>
      </c>
      <c r="E3473" s="1">
        <v>11</v>
      </c>
      <c r="F3473" s="1">
        <v>29</v>
      </c>
      <c r="G3473" s="1">
        <v>21</v>
      </c>
      <c r="H3473" s="1">
        <v>7</v>
      </c>
      <c r="I3473" s="1">
        <v>8</v>
      </c>
      <c r="J3473" s="1">
        <v>-32.731999999999999</v>
      </c>
      <c r="K3473" s="1">
        <v>-71.774000000000001</v>
      </c>
      <c r="L3473" s="1">
        <v>4.7</v>
      </c>
      <c r="M3473" s="1">
        <v>37.1</v>
      </c>
      <c r="N3473" s="1">
        <v>-32.250830999999998</v>
      </c>
      <c r="O3473" s="1">
        <v>-70.930949999999996</v>
      </c>
      <c r="P3473" s="1">
        <v>0</v>
      </c>
      <c r="Q3473" s="1">
        <v>374</v>
      </c>
      <c r="R3473" s="7">
        <v>2.88</v>
      </c>
      <c r="S3473" s="1" t="s">
        <v>38</v>
      </c>
      <c r="T3473" s="1" t="s">
        <v>38</v>
      </c>
      <c r="U3473" s="1" t="s">
        <v>38</v>
      </c>
      <c r="V3473" s="1" t="s">
        <v>38</v>
      </c>
      <c r="W3473" s="1" t="s">
        <v>38</v>
      </c>
      <c r="X3473" s="1" t="s">
        <v>38</v>
      </c>
      <c r="Y3473" s="1">
        <v>95.5261412185164</v>
      </c>
      <c r="Z3473" s="1">
        <v>102.47757635746436</v>
      </c>
      <c r="AA3473" s="1">
        <v>102.47757635746436</v>
      </c>
      <c r="AB3473" s="1" t="s">
        <v>4307</v>
      </c>
      <c r="AC3473" s="3">
        <v>155</v>
      </c>
      <c r="AD3473" s="3">
        <f>_xlfn.XLOOKUP(B3473,EVENTOS!B:B,EVENTOS!M:M,"--",0,1)</f>
        <v>628</v>
      </c>
      <c r="AE3473" s="3">
        <v>1</v>
      </c>
      <c r="AF3473" s="12">
        <f>_xlfn.XLOOKUP(C3473,ESTACIONES!B:B,ESTACIONES!N:N,0,0,1)</f>
        <v>2.5621754116587949</v>
      </c>
      <c r="AG3473" t="e">
        <f>_xlfn.XLOOKUP(A3473,'L y W'!A:A,'L y W'!B:B,0,0,1)</f>
        <v>#N/A</v>
      </c>
      <c r="AH3473" t="e">
        <f>_xlfn.XLOOKUP(A3473,'L y W'!A:A,'L y W'!C:C,0,0,1)</f>
        <v>#N/A</v>
      </c>
    </row>
    <row r="3474" spans="1:34" x14ac:dyDescent="0.3">
      <c r="A3474" s="1">
        <v>649</v>
      </c>
      <c r="B3474" s="1" t="s">
        <v>4293</v>
      </c>
      <c r="C3474" s="1" t="s">
        <v>88</v>
      </c>
      <c r="D3474" s="1">
        <v>2014</v>
      </c>
      <c r="E3474" s="1">
        <v>9</v>
      </c>
      <c r="F3474" s="1">
        <v>4</v>
      </c>
      <c r="G3474" s="1">
        <v>9</v>
      </c>
      <c r="H3474" s="1">
        <v>26</v>
      </c>
      <c r="I3474" s="1">
        <v>52</v>
      </c>
      <c r="J3474" s="1">
        <v>-20.702000000000002</v>
      </c>
      <c r="K3474" s="1">
        <v>-70.343000000000004</v>
      </c>
      <c r="L3474" s="1">
        <v>5.0999999999999996</v>
      </c>
      <c r="M3474" s="1">
        <v>38</v>
      </c>
      <c r="N3474" s="1">
        <v>-20.256270000000001</v>
      </c>
      <c r="O3474" s="1">
        <v>-69.786010000000005</v>
      </c>
      <c r="P3474" s="1">
        <v>0</v>
      </c>
      <c r="Q3474" s="1">
        <v>344</v>
      </c>
      <c r="R3474" s="7">
        <v>2.4700000000000002</v>
      </c>
      <c r="S3474" s="1">
        <v>357</v>
      </c>
      <c r="T3474" s="1">
        <v>31</v>
      </c>
      <c r="U3474" s="1">
        <v>104</v>
      </c>
      <c r="V3474" s="1">
        <v>161</v>
      </c>
      <c r="W3474" s="1">
        <v>60</v>
      </c>
      <c r="X3474" s="1">
        <v>82</v>
      </c>
      <c r="Y3474" s="1">
        <v>76.23480692233295</v>
      </c>
      <c r="Z3474" s="1">
        <v>85.180665567283427</v>
      </c>
      <c r="AA3474" s="1">
        <v>85.124130249023438</v>
      </c>
      <c r="AB3474" s="1" t="s">
        <v>4308</v>
      </c>
      <c r="AC3474" s="3">
        <v>15</v>
      </c>
      <c r="AD3474" s="3">
        <f>_xlfn.XLOOKUP(B3474,EVENTOS!B:B,EVENTOS!M:M,"--",0,1)</f>
        <v>625</v>
      </c>
      <c r="AE3474" s="3">
        <v>1</v>
      </c>
      <c r="AF3474" s="12">
        <f>_xlfn.XLOOKUP(C3474,ESTACIONES!B:B,ESTACIONES!N:N,0,0,1)</f>
        <v>4.7744005541349805</v>
      </c>
      <c r="AG3474">
        <f>_xlfn.XLOOKUP(A3474,'L y W'!A:A,'L y W'!B:B,0,0,1)</f>
        <v>0</v>
      </c>
      <c r="AH3474">
        <f>_xlfn.XLOOKUP(A3474,'L y W'!A:A,'L y W'!C:C,0,0,1)</f>
        <v>0</v>
      </c>
    </row>
    <row r="3475" spans="1:34" x14ac:dyDescent="0.3">
      <c r="A3475" s="1">
        <v>6491</v>
      </c>
      <c r="B3475" s="1" t="s">
        <v>4305</v>
      </c>
      <c r="C3475" s="1" t="s">
        <v>167</v>
      </c>
      <c r="D3475" s="1">
        <v>2019</v>
      </c>
      <c r="E3475" s="1">
        <v>11</v>
      </c>
      <c r="F3475" s="1">
        <v>29</v>
      </c>
      <c r="G3475" s="1">
        <v>21</v>
      </c>
      <c r="H3475" s="1">
        <v>7</v>
      </c>
      <c r="I3475" s="1">
        <v>8</v>
      </c>
      <c r="J3475" s="1">
        <v>-32.731999999999999</v>
      </c>
      <c r="K3475" s="1">
        <v>-71.774000000000001</v>
      </c>
      <c r="L3475" s="1">
        <v>4.7</v>
      </c>
      <c r="M3475" s="1">
        <v>37.1</v>
      </c>
      <c r="N3475" s="1">
        <v>-33.365428000000001</v>
      </c>
      <c r="O3475" s="1">
        <v>-71.669036000000006</v>
      </c>
      <c r="P3475" s="1">
        <v>0</v>
      </c>
      <c r="Q3475" s="1">
        <v>549</v>
      </c>
      <c r="R3475" s="7">
        <v>5.72</v>
      </c>
      <c r="S3475" s="1" t="s">
        <v>38</v>
      </c>
      <c r="T3475" s="1" t="s">
        <v>38</v>
      </c>
      <c r="U3475" s="1" t="s">
        <v>38</v>
      </c>
      <c r="V3475" s="1" t="s">
        <v>38</v>
      </c>
      <c r="W3475" s="1" t="s">
        <v>38</v>
      </c>
      <c r="X3475" s="1" t="s">
        <v>38</v>
      </c>
      <c r="Y3475" s="1">
        <v>70.93131390800005</v>
      </c>
      <c r="Z3475" s="1">
        <v>80.047868758107739</v>
      </c>
      <c r="AA3475" s="1">
        <v>80.047868758107739</v>
      </c>
      <c r="AB3475" s="1" t="s">
        <v>4309</v>
      </c>
      <c r="AC3475" s="3">
        <v>35</v>
      </c>
      <c r="AD3475" s="3">
        <f>_xlfn.XLOOKUP(B3475,EVENTOS!B:B,EVENTOS!M:M,"--",0,1)</f>
        <v>628</v>
      </c>
      <c r="AE3475" s="3">
        <v>1</v>
      </c>
      <c r="AF3475" s="12">
        <f>_xlfn.XLOOKUP(C3475,ESTACIONES!B:B,ESTACIONES!N:N,0,0,1)</f>
        <v>3.4777015408059508</v>
      </c>
      <c r="AG3475" t="e">
        <f>_xlfn.XLOOKUP(A3475,'L y W'!A:A,'L y W'!B:B,0,0,1)</f>
        <v>#N/A</v>
      </c>
      <c r="AH3475" t="e">
        <f>_xlfn.XLOOKUP(A3475,'L y W'!A:A,'L y W'!C:C,0,0,1)</f>
        <v>#N/A</v>
      </c>
    </row>
    <row r="3476" spans="1:34" x14ac:dyDescent="0.3">
      <c r="A3476" s="1">
        <v>6492</v>
      </c>
      <c r="B3476" s="1" t="s">
        <v>4305</v>
      </c>
      <c r="C3476" s="1" t="s">
        <v>2279</v>
      </c>
      <c r="D3476" s="1">
        <v>2019</v>
      </c>
      <c r="E3476" s="1">
        <v>11</v>
      </c>
      <c r="F3476" s="1">
        <v>29</v>
      </c>
      <c r="G3476" s="1">
        <v>21</v>
      </c>
      <c r="H3476" s="1">
        <v>7</v>
      </c>
      <c r="I3476" s="1">
        <v>8</v>
      </c>
      <c r="J3476" s="1">
        <v>-32.731999999999999</v>
      </c>
      <c r="K3476" s="1">
        <v>-71.774000000000001</v>
      </c>
      <c r="L3476" s="1">
        <v>4.7</v>
      </c>
      <c r="M3476" s="1">
        <v>37.1</v>
      </c>
      <c r="N3476" s="1">
        <v>-33.020063999999998</v>
      </c>
      <c r="O3476" s="1">
        <v>-71.549813999999998</v>
      </c>
      <c r="P3476" s="1">
        <v>20</v>
      </c>
      <c r="Q3476" s="1">
        <v>344</v>
      </c>
      <c r="R3476" s="7">
        <v>0.93</v>
      </c>
      <c r="S3476" s="1" t="s">
        <v>38</v>
      </c>
      <c r="T3476" s="1" t="s">
        <v>38</v>
      </c>
      <c r="U3476" s="1" t="s">
        <v>38</v>
      </c>
      <c r="V3476" s="1" t="s">
        <v>38</v>
      </c>
      <c r="W3476" s="1" t="s">
        <v>38</v>
      </c>
      <c r="X3476" s="1" t="s">
        <v>38</v>
      </c>
      <c r="Y3476" s="1">
        <v>38.220046603929866</v>
      </c>
      <c r="Z3476" s="1">
        <v>53.279136276844532</v>
      </c>
      <c r="AA3476" s="1">
        <v>53.279136276844532</v>
      </c>
      <c r="AB3476" s="1" t="s">
        <v>4310</v>
      </c>
      <c r="AC3476" s="3">
        <v>138</v>
      </c>
      <c r="AD3476" s="3">
        <f>_xlfn.XLOOKUP(B3476,EVENTOS!B:B,EVENTOS!M:M,"--",0,1)</f>
        <v>628</v>
      </c>
      <c r="AE3476" s="3">
        <v>1</v>
      </c>
      <c r="AF3476" s="12">
        <f>_xlfn.XLOOKUP(C3476,ESTACIONES!B:B,ESTACIONES!N:N,0,0,1)</f>
        <v>8.2324452482289487</v>
      </c>
      <c r="AG3476" t="e">
        <f>_xlfn.XLOOKUP(A3476,'L y W'!A:A,'L y W'!B:B,0,0,1)</f>
        <v>#N/A</v>
      </c>
      <c r="AH3476" t="e">
        <f>_xlfn.XLOOKUP(A3476,'L y W'!A:A,'L y W'!C:C,0,0,1)</f>
        <v>#N/A</v>
      </c>
    </row>
    <row r="3477" spans="1:34" x14ac:dyDescent="0.3">
      <c r="A3477" s="1">
        <v>6493</v>
      </c>
      <c r="B3477" s="1" t="s">
        <v>4305</v>
      </c>
      <c r="C3477" s="1" t="s">
        <v>2358</v>
      </c>
      <c r="D3477" s="1">
        <v>2019</v>
      </c>
      <c r="E3477" s="1">
        <v>11</v>
      </c>
      <c r="F3477" s="1">
        <v>29</v>
      </c>
      <c r="G3477" s="1">
        <v>21</v>
      </c>
      <c r="H3477" s="1">
        <v>7</v>
      </c>
      <c r="I3477" s="1">
        <v>8</v>
      </c>
      <c r="J3477" s="1">
        <v>-32.731999999999999</v>
      </c>
      <c r="K3477" s="1">
        <v>-71.774000000000001</v>
      </c>
      <c r="L3477" s="1">
        <v>4.7</v>
      </c>
      <c r="M3477" s="1">
        <v>37.1</v>
      </c>
      <c r="N3477" s="1">
        <v>-32.450243999999998</v>
      </c>
      <c r="O3477" s="1">
        <v>-71.236902999999998</v>
      </c>
      <c r="P3477" s="1">
        <v>0</v>
      </c>
      <c r="Q3477" s="1">
        <v>347</v>
      </c>
      <c r="R3477" s="7">
        <v>2.0499999999999998</v>
      </c>
      <c r="S3477" s="1" t="s">
        <v>38</v>
      </c>
      <c r="T3477" s="1" t="s">
        <v>38</v>
      </c>
      <c r="U3477" s="1" t="s">
        <v>38</v>
      </c>
      <c r="V3477" s="1" t="s">
        <v>38</v>
      </c>
      <c r="W3477" s="1" t="s">
        <v>38</v>
      </c>
      <c r="X3477" s="1" t="s">
        <v>38</v>
      </c>
      <c r="Y3477" s="1">
        <v>59.319810373039196</v>
      </c>
      <c r="Z3477" s="1">
        <v>69.966062506713413</v>
      </c>
      <c r="AA3477" s="1">
        <v>69.966062506713413</v>
      </c>
      <c r="AB3477" s="1" t="s">
        <v>4311</v>
      </c>
      <c r="AC3477" s="3">
        <v>140</v>
      </c>
      <c r="AD3477" s="3">
        <f>_xlfn.XLOOKUP(B3477,EVENTOS!B:B,EVENTOS!M:M,"--",0,1)</f>
        <v>628</v>
      </c>
      <c r="AE3477" s="3">
        <v>1</v>
      </c>
      <c r="AF3477" s="12">
        <f>_xlfn.XLOOKUP(C3477,ESTACIONES!B:B,ESTACIONES!N:N,0,0,1)</f>
        <v>3.2291788561350288</v>
      </c>
      <c r="AG3477" t="e">
        <f>_xlfn.XLOOKUP(A3477,'L y W'!A:A,'L y W'!B:B,0,0,1)</f>
        <v>#N/A</v>
      </c>
      <c r="AH3477" t="e">
        <f>_xlfn.XLOOKUP(A3477,'L y W'!A:A,'L y W'!C:C,0,0,1)</f>
        <v>#N/A</v>
      </c>
    </row>
    <row r="3478" spans="1:34" x14ac:dyDescent="0.3">
      <c r="A3478" s="1">
        <v>6494</v>
      </c>
      <c r="B3478" s="1" t="s">
        <v>4305</v>
      </c>
      <c r="C3478" s="1" t="s">
        <v>2600</v>
      </c>
      <c r="D3478" s="1">
        <v>2019</v>
      </c>
      <c r="E3478" s="1">
        <v>11</v>
      </c>
      <c r="F3478" s="1">
        <v>29</v>
      </c>
      <c r="G3478" s="1">
        <v>21</v>
      </c>
      <c r="H3478" s="1">
        <v>7</v>
      </c>
      <c r="I3478" s="1">
        <v>8</v>
      </c>
      <c r="J3478" s="1">
        <v>-32.731999999999999</v>
      </c>
      <c r="K3478" s="1">
        <v>-71.774000000000001</v>
      </c>
      <c r="L3478" s="1">
        <v>4.7</v>
      </c>
      <c r="M3478" s="1">
        <v>37.1</v>
      </c>
      <c r="N3478" s="1">
        <v>-32.5062</v>
      </c>
      <c r="O3478" s="1">
        <v>-71.442099999999996</v>
      </c>
      <c r="P3478" s="1">
        <v>23</v>
      </c>
      <c r="Q3478" s="1">
        <v>357</v>
      </c>
      <c r="R3478" s="7">
        <v>3.52</v>
      </c>
      <c r="S3478" s="1" t="s">
        <v>38</v>
      </c>
      <c r="T3478" s="1" t="s">
        <v>38</v>
      </c>
      <c r="U3478" s="1" t="s">
        <v>38</v>
      </c>
      <c r="V3478" s="1" t="s">
        <v>38</v>
      </c>
      <c r="W3478" s="1" t="s">
        <v>38</v>
      </c>
      <c r="X3478" s="1" t="s">
        <v>38</v>
      </c>
      <c r="Y3478" s="1">
        <v>39.966706461142714</v>
      </c>
      <c r="Z3478" s="1">
        <v>54.547729140186462</v>
      </c>
      <c r="AA3478" s="1">
        <v>54.547729140186462</v>
      </c>
      <c r="AB3478" s="1" t="s">
        <v>4312</v>
      </c>
      <c r="AC3478" s="3">
        <v>154</v>
      </c>
      <c r="AD3478" s="3">
        <f>_xlfn.XLOOKUP(B3478,EVENTOS!B:B,EVENTOS!M:M,"--",0,1)</f>
        <v>628</v>
      </c>
      <c r="AE3478" s="3">
        <v>1</v>
      </c>
      <c r="AF3478" s="12">
        <f>_xlfn.XLOOKUP(C3478,ESTACIONES!B:B,ESTACIONES!N:N,0,0,1)</f>
        <v>3.6949798242436493</v>
      </c>
      <c r="AG3478" t="e">
        <f>_xlfn.XLOOKUP(A3478,'L y W'!A:A,'L y W'!B:B,0,0,1)</f>
        <v>#N/A</v>
      </c>
      <c r="AH3478" t="e">
        <f>_xlfn.XLOOKUP(A3478,'L y W'!A:A,'L y W'!C:C,0,0,1)</f>
        <v>#N/A</v>
      </c>
    </row>
    <row r="3479" spans="1:34" x14ac:dyDescent="0.3">
      <c r="A3479" s="1">
        <v>6495</v>
      </c>
      <c r="B3479" s="1" t="s">
        <v>4305</v>
      </c>
      <c r="C3479" s="1" t="s">
        <v>64</v>
      </c>
      <c r="D3479" s="1">
        <v>2019</v>
      </c>
      <c r="E3479" s="1">
        <v>11</v>
      </c>
      <c r="F3479" s="1">
        <v>29</v>
      </c>
      <c r="G3479" s="1">
        <v>21</v>
      </c>
      <c r="H3479" s="1">
        <v>7</v>
      </c>
      <c r="I3479" s="1">
        <v>8</v>
      </c>
      <c r="J3479" s="1">
        <v>-32.731999999999999</v>
      </c>
      <c r="K3479" s="1">
        <v>-71.774000000000001</v>
      </c>
      <c r="L3479" s="1">
        <v>4.7</v>
      </c>
      <c r="M3479" s="1">
        <v>37.1</v>
      </c>
      <c r="N3479" s="1">
        <v>-32.914889000000002</v>
      </c>
      <c r="O3479" s="1">
        <v>-71.232591999999997</v>
      </c>
      <c r="P3479" s="1">
        <v>116</v>
      </c>
      <c r="Q3479" s="1">
        <v>549</v>
      </c>
      <c r="R3479" s="7">
        <v>5.72</v>
      </c>
      <c r="S3479" s="1" t="s">
        <v>38</v>
      </c>
      <c r="T3479" s="1" t="s">
        <v>38</v>
      </c>
      <c r="U3479" s="1" t="s">
        <v>38</v>
      </c>
      <c r="V3479" s="1" t="s">
        <v>38</v>
      </c>
      <c r="W3479" s="1" t="s">
        <v>38</v>
      </c>
      <c r="X3479" s="1" t="s">
        <v>38</v>
      </c>
      <c r="Y3479" s="1">
        <v>54.603527243334327</v>
      </c>
      <c r="Z3479" s="1">
        <v>66.080071454361743</v>
      </c>
      <c r="AA3479" s="1">
        <v>66.080071454361743</v>
      </c>
      <c r="AB3479" s="1" t="s">
        <v>4313</v>
      </c>
      <c r="AC3479" s="3">
        <v>12</v>
      </c>
      <c r="AD3479" s="3">
        <f>_xlfn.XLOOKUP(B3479,EVENTOS!B:B,EVENTOS!M:M,"--",0,1)</f>
        <v>628</v>
      </c>
      <c r="AE3479" s="3">
        <v>1</v>
      </c>
      <c r="AF3479" s="12">
        <f>_xlfn.XLOOKUP(C3479,ESTACIONES!B:B,ESTACIONES!N:N,0,0,1)</f>
        <v>6.9467601924872069</v>
      </c>
      <c r="AG3479" t="e">
        <f>_xlfn.XLOOKUP(A3479,'L y W'!A:A,'L y W'!B:B,0,0,1)</f>
        <v>#N/A</v>
      </c>
      <c r="AH3479" t="e">
        <f>_xlfn.XLOOKUP(A3479,'L y W'!A:A,'L y W'!C:C,0,0,1)</f>
        <v>#N/A</v>
      </c>
    </row>
    <row r="3480" spans="1:34" x14ac:dyDescent="0.3">
      <c r="A3480" s="1">
        <v>6496</v>
      </c>
      <c r="B3480" s="1" t="s">
        <v>4314</v>
      </c>
      <c r="C3480" s="1" t="s">
        <v>88</v>
      </c>
      <c r="D3480" s="1">
        <v>2019</v>
      </c>
      <c r="E3480" s="1">
        <v>12</v>
      </c>
      <c r="F3480" s="1">
        <v>3</v>
      </c>
      <c r="G3480" s="1">
        <v>7</v>
      </c>
      <c r="H3480" s="1">
        <v>29</v>
      </c>
      <c r="I3480" s="1">
        <v>31</v>
      </c>
      <c r="J3480" s="1">
        <v>-20.875</v>
      </c>
      <c r="K3480" s="1">
        <v>-70.840999999999994</v>
      </c>
      <c r="L3480" s="1">
        <v>5.2</v>
      </c>
      <c r="M3480" s="1">
        <v>22.7</v>
      </c>
      <c r="N3480" s="1">
        <v>-20.256270000000001</v>
      </c>
      <c r="O3480" s="1">
        <v>-69.786010000000005</v>
      </c>
      <c r="P3480" s="1">
        <v>0</v>
      </c>
      <c r="Q3480" s="1">
        <v>344</v>
      </c>
      <c r="R3480" s="7">
        <v>2.4700000000000002</v>
      </c>
      <c r="S3480" s="1">
        <v>349</v>
      </c>
      <c r="T3480" s="1">
        <v>18</v>
      </c>
      <c r="U3480" s="1">
        <v>87</v>
      </c>
      <c r="V3480" s="1">
        <v>172</v>
      </c>
      <c r="W3480" s="1">
        <v>72</v>
      </c>
      <c r="X3480" s="1">
        <v>91</v>
      </c>
      <c r="Y3480" s="1">
        <v>129.58600299531713</v>
      </c>
      <c r="Z3480" s="1">
        <v>131.55919645658506</v>
      </c>
      <c r="AA3480" s="1">
        <v>131.3761291503906</v>
      </c>
      <c r="AB3480" s="1" t="s">
        <v>4315</v>
      </c>
      <c r="AC3480" s="3">
        <v>15</v>
      </c>
      <c r="AD3480" s="3">
        <f>_xlfn.XLOOKUP(B3480,EVENTOS!B:B,EVENTOS!M:M,"--",0,1)</f>
        <v>629</v>
      </c>
      <c r="AE3480" s="3">
        <v>1</v>
      </c>
      <c r="AF3480" s="12">
        <f>_xlfn.XLOOKUP(C3480,ESTACIONES!B:B,ESTACIONES!N:N,0,0,1)</f>
        <v>4.7744005541349805</v>
      </c>
      <c r="AG3480">
        <f>_xlfn.XLOOKUP(A3480,'L y W'!A:A,'L y W'!B:B,0,0,1)</f>
        <v>0</v>
      </c>
      <c r="AH3480">
        <f>_xlfn.XLOOKUP(A3480,'L y W'!A:A,'L y W'!C:C,0,0,1)</f>
        <v>0</v>
      </c>
    </row>
    <row r="3481" spans="1:34" x14ac:dyDescent="0.3">
      <c r="A3481" s="1">
        <v>6497</v>
      </c>
      <c r="B3481" s="1" t="s">
        <v>4314</v>
      </c>
      <c r="C3481" s="1" t="s">
        <v>406</v>
      </c>
      <c r="D3481" s="1">
        <v>2019</v>
      </c>
      <c r="E3481" s="1">
        <v>12</v>
      </c>
      <c r="F3481" s="1">
        <v>3</v>
      </c>
      <c r="G3481" s="1">
        <v>7</v>
      </c>
      <c r="H3481" s="1">
        <v>29</v>
      </c>
      <c r="I3481" s="1">
        <v>31</v>
      </c>
      <c r="J3481" s="1">
        <v>-20.875</v>
      </c>
      <c r="K3481" s="1">
        <v>-70.840999999999994</v>
      </c>
      <c r="L3481" s="1">
        <v>5.2</v>
      </c>
      <c r="M3481" s="1">
        <v>22.7</v>
      </c>
      <c r="N3481" s="1">
        <v>-19.995450000000002</v>
      </c>
      <c r="O3481" s="1">
        <v>-69.767070000000004</v>
      </c>
      <c r="P3481" s="1">
        <v>0</v>
      </c>
      <c r="Q3481" s="1">
        <v>418</v>
      </c>
      <c r="R3481" s="7">
        <v>2.8</v>
      </c>
      <c r="S3481" s="1">
        <v>349</v>
      </c>
      <c r="T3481" s="1">
        <v>18</v>
      </c>
      <c r="U3481" s="1">
        <v>87</v>
      </c>
      <c r="V3481" s="1">
        <v>172</v>
      </c>
      <c r="W3481" s="1">
        <v>72</v>
      </c>
      <c r="X3481" s="1">
        <v>91</v>
      </c>
      <c r="Y3481" s="1">
        <v>148.4637577368805</v>
      </c>
      <c r="Z3481" s="1">
        <v>150.18913862645041</v>
      </c>
      <c r="AA3481" s="1">
        <v>149.95399475097659</v>
      </c>
      <c r="AB3481" s="1" t="s">
        <v>4316</v>
      </c>
      <c r="AC3481" s="3">
        <v>50</v>
      </c>
      <c r="AD3481" s="3">
        <f>_xlfn.XLOOKUP(B3481,EVENTOS!B:B,EVENTOS!M:M,"--",0,1)</f>
        <v>629</v>
      </c>
      <c r="AE3481" s="3">
        <v>1</v>
      </c>
      <c r="AF3481" s="12">
        <f>_xlfn.XLOOKUP(C3481,ESTACIONES!B:B,ESTACIONES!N:N,0,0,1)</f>
        <v>3.6247955390389586</v>
      </c>
      <c r="AG3481">
        <f>_xlfn.XLOOKUP(A3481,'L y W'!A:A,'L y W'!B:B,0,0,1)</f>
        <v>0</v>
      </c>
      <c r="AH3481">
        <f>_xlfn.XLOOKUP(A3481,'L y W'!A:A,'L y W'!C:C,0,0,1)</f>
        <v>0</v>
      </c>
    </row>
    <row r="3482" spans="1:34" x14ac:dyDescent="0.3">
      <c r="A3482" s="1">
        <v>65</v>
      </c>
      <c r="B3482" s="1" t="s">
        <v>3633</v>
      </c>
      <c r="C3482" s="1" t="s">
        <v>470</v>
      </c>
      <c r="D3482" s="1">
        <v>2013</v>
      </c>
      <c r="E3482" s="1">
        <v>10</v>
      </c>
      <c r="F3482" s="1">
        <v>31</v>
      </c>
      <c r="G3482" s="1">
        <v>23</v>
      </c>
      <c r="H3482" s="1">
        <v>3</v>
      </c>
      <c r="I3482" s="1">
        <v>58</v>
      </c>
      <c r="J3482" s="1">
        <v>-30.372</v>
      </c>
      <c r="K3482" s="1">
        <v>-71.501000000000005</v>
      </c>
      <c r="L3482" s="1">
        <v>6.5</v>
      </c>
      <c r="M3482" s="1">
        <v>52</v>
      </c>
      <c r="N3482" s="1">
        <v>-31.203700000000001</v>
      </c>
      <c r="O3482" s="1">
        <v>-71.000299999999996</v>
      </c>
      <c r="P3482" s="1">
        <v>0</v>
      </c>
      <c r="Q3482" s="1">
        <v>555</v>
      </c>
      <c r="R3482" s="7">
        <v>4.4800000000000004</v>
      </c>
      <c r="S3482" s="1">
        <v>5</v>
      </c>
      <c r="T3482" s="1">
        <v>28</v>
      </c>
      <c r="U3482" s="1">
        <v>98</v>
      </c>
      <c r="V3482" s="1">
        <v>175</v>
      </c>
      <c r="W3482" s="1">
        <v>62</v>
      </c>
      <c r="X3482" s="1">
        <v>85</v>
      </c>
      <c r="Y3482" s="1">
        <v>103.91739288513949</v>
      </c>
      <c r="Z3482" s="1">
        <v>116.20165465278212</v>
      </c>
      <c r="AA3482" s="1">
        <v>107.5662078857422</v>
      </c>
      <c r="AB3482" s="1" t="s">
        <v>4317</v>
      </c>
      <c r="AC3482" s="3">
        <v>52</v>
      </c>
      <c r="AD3482" s="3">
        <f>_xlfn.XLOOKUP(B3482,EVENTOS!B:B,EVENTOS!M:M,"--",0,1)</f>
        <v>545</v>
      </c>
      <c r="AE3482" s="3">
        <v>1</v>
      </c>
      <c r="AF3482" s="12">
        <f>_xlfn.XLOOKUP(C3482,ESTACIONES!B:B,ESTACIONES!N:N,0,0,1)</f>
        <v>4.5935928012608978</v>
      </c>
      <c r="AG3482">
        <f>_xlfn.XLOOKUP(A3482,'L y W'!A:A,'L y W'!B:B,0,0,1)</f>
        <v>19.860949173573722</v>
      </c>
      <c r="AH3482">
        <f>_xlfn.XLOOKUP(A3482,'L y W'!A:A,'L y W'!C:C,0,0,1)</f>
        <v>14.404560102463773</v>
      </c>
    </row>
    <row r="3483" spans="1:34" x14ac:dyDescent="0.3">
      <c r="A3483" s="1">
        <v>650</v>
      </c>
      <c r="B3483" s="1" t="s">
        <v>4293</v>
      </c>
      <c r="C3483" s="1" t="s">
        <v>406</v>
      </c>
      <c r="D3483" s="1">
        <v>2014</v>
      </c>
      <c r="E3483" s="1">
        <v>9</v>
      </c>
      <c r="F3483" s="1">
        <v>4</v>
      </c>
      <c r="G3483" s="1">
        <v>9</v>
      </c>
      <c r="H3483" s="1">
        <v>26</v>
      </c>
      <c r="I3483" s="1">
        <v>52</v>
      </c>
      <c r="J3483" s="1">
        <v>-20.702000000000002</v>
      </c>
      <c r="K3483" s="1">
        <v>-70.343000000000004</v>
      </c>
      <c r="L3483" s="1">
        <v>5.0999999999999996</v>
      </c>
      <c r="M3483" s="1">
        <v>38</v>
      </c>
      <c r="N3483" s="1">
        <v>-19.995450000000002</v>
      </c>
      <c r="O3483" s="1">
        <v>-69.767070000000004</v>
      </c>
      <c r="P3483" s="1">
        <v>0</v>
      </c>
      <c r="Q3483" s="1">
        <v>418</v>
      </c>
      <c r="R3483" s="7">
        <v>2.8</v>
      </c>
      <c r="S3483" s="1">
        <v>357</v>
      </c>
      <c r="T3483" s="1">
        <v>31</v>
      </c>
      <c r="U3483" s="1">
        <v>104</v>
      </c>
      <c r="V3483" s="1">
        <v>161</v>
      </c>
      <c r="W3483" s="1">
        <v>60</v>
      </c>
      <c r="X3483" s="1">
        <v>82</v>
      </c>
      <c r="Y3483" s="1">
        <v>98.6649723999777</v>
      </c>
      <c r="Z3483" s="1">
        <v>105.729734600482</v>
      </c>
      <c r="AA3483" s="1">
        <v>105.6531295776367</v>
      </c>
      <c r="AB3483" s="1" t="s">
        <v>4318</v>
      </c>
      <c r="AC3483" s="3">
        <v>50</v>
      </c>
      <c r="AD3483" s="3">
        <f>_xlfn.XLOOKUP(B3483,EVENTOS!B:B,EVENTOS!M:M,"--",0,1)</f>
        <v>625</v>
      </c>
      <c r="AE3483" s="3">
        <v>1</v>
      </c>
      <c r="AF3483" s="12">
        <f>_xlfn.XLOOKUP(C3483,ESTACIONES!B:B,ESTACIONES!N:N,0,0,1)</f>
        <v>3.6247955390389586</v>
      </c>
      <c r="AG3483">
        <f>_xlfn.XLOOKUP(A3483,'L y W'!A:A,'L y W'!B:B,0,0,1)</f>
        <v>0</v>
      </c>
      <c r="AH3483">
        <f>_xlfn.XLOOKUP(A3483,'L y W'!A:A,'L y W'!C:C,0,0,1)</f>
        <v>0</v>
      </c>
    </row>
    <row r="3484" spans="1:34" x14ac:dyDescent="0.3">
      <c r="A3484" s="1">
        <v>6500</v>
      </c>
      <c r="B3484" s="1" t="s">
        <v>4319</v>
      </c>
      <c r="C3484" s="1" t="s">
        <v>2391</v>
      </c>
      <c r="D3484" s="1">
        <v>2019</v>
      </c>
      <c r="E3484" s="1">
        <v>12</v>
      </c>
      <c r="F3484" s="1">
        <v>3</v>
      </c>
      <c r="G3484" s="1">
        <v>8</v>
      </c>
      <c r="H3484" s="1">
        <v>46</v>
      </c>
      <c r="I3484" s="1">
        <v>34</v>
      </c>
      <c r="J3484" s="1">
        <v>-18.53</v>
      </c>
      <c r="K3484" s="1">
        <v>-70.716999999999999</v>
      </c>
      <c r="L3484" s="1">
        <v>6</v>
      </c>
      <c r="M3484" s="1">
        <v>44.2</v>
      </c>
      <c r="N3484" s="1">
        <v>-18.486319999999999</v>
      </c>
      <c r="O3484" s="1">
        <v>-70.300539999999998</v>
      </c>
      <c r="P3484" s="1">
        <v>44</v>
      </c>
      <c r="Q3484" s="1">
        <v>446</v>
      </c>
      <c r="R3484" s="7">
        <v>1.2</v>
      </c>
      <c r="S3484" s="1">
        <v>343</v>
      </c>
      <c r="T3484" s="1">
        <v>30</v>
      </c>
      <c r="U3484" s="1">
        <v>89</v>
      </c>
      <c r="V3484" s="1">
        <v>165</v>
      </c>
      <c r="W3484" s="1">
        <v>60</v>
      </c>
      <c r="X3484" s="1">
        <v>91</v>
      </c>
      <c r="Y3484" s="1">
        <v>44.242088328433255</v>
      </c>
      <c r="Z3484" s="1">
        <v>62.569113112308777</v>
      </c>
      <c r="AA3484" s="1">
        <v>61.134117126464837</v>
      </c>
      <c r="AB3484" s="1" t="s">
        <v>4320</v>
      </c>
      <c r="AC3484" s="3">
        <v>142</v>
      </c>
      <c r="AD3484" s="3">
        <f>_xlfn.XLOOKUP(B3484,EVENTOS!B:B,EVENTOS!M:M,"--",0,1)</f>
        <v>630</v>
      </c>
      <c r="AE3484" s="3">
        <v>1</v>
      </c>
      <c r="AF3484" s="12">
        <f>_xlfn.XLOOKUP(C3484,ESTACIONES!B:B,ESTACIONES!N:N,0,0,1)</f>
        <v>2.4950659697317303</v>
      </c>
      <c r="AG3484">
        <f>_xlfn.XLOOKUP(A3484,'L y W'!A:A,'L y W'!B:B,0,0,1)</f>
        <v>9.794899854086994</v>
      </c>
      <c r="AH3484">
        <f>_xlfn.XLOOKUP(A3484,'L y W'!A:A,'L y W'!C:C,0,0,1)</f>
        <v>8.7297136838811138</v>
      </c>
    </row>
    <row r="3485" spans="1:34" x14ac:dyDescent="0.3">
      <c r="A3485" s="1">
        <v>6501</v>
      </c>
      <c r="B3485" s="1" t="s">
        <v>4319</v>
      </c>
      <c r="C3485" s="1" t="s">
        <v>2258</v>
      </c>
      <c r="D3485" s="1">
        <v>2019</v>
      </c>
      <c r="E3485" s="1">
        <v>12</v>
      </c>
      <c r="F3485" s="1">
        <v>3</v>
      </c>
      <c r="G3485" s="1">
        <v>8</v>
      </c>
      <c r="H3485" s="1">
        <v>46</v>
      </c>
      <c r="I3485" s="1">
        <v>34</v>
      </c>
      <c r="J3485" s="1">
        <v>-18.53</v>
      </c>
      <c r="K3485" s="1">
        <v>-70.716999999999999</v>
      </c>
      <c r="L3485" s="1">
        <v>6</v>
      </c>
      <c r="M3485" s="1">
        <v>44.2</v>
      </c>
      <c r="N3485" s="1">
        <v>-18.469709999999999</v>
      </c>
      <c r="O3485" s="1">
        <v>-70.293459999999996</v>
      </c>
      <c r="P3485" s="1">
        <v>29</v>
      </c>
      <c r="Q3485" s="1">
        <v>500</v>
      </c>
      <c r="R3485" s="7">
        <v>2.5</v>
      </c>
      <c r="S3485" s="1">
        <v>343</v>
      </c>
      <c r="T3485" s="1">
        <v>30</v>
      </c>
      <c r="U3485" s="1">
        <v>89</v>
      </c>
      <c r="V3485" s="1">
        <v>165</v>
      </c>
      <c r="W3485" s="1">
        <v>60</v>
      </c>
      <c r="X3485" s="1">
        <v>91</v>
      </c>
      <c r="Y3485" s="1">
        <v>45.22199459129596</v>
      </c>
      <c r="Z3485" s="1">
        <v>63.255302037182638</v>
      </c>
      <c r="AA3485" s="1">
        <v>61.890659332275391</v>
      </c>
      <c r="AB3485" s="1" t="s">
        <v>4321</v>
      </c>
      <c r="AC3485" s="3">
        <v>134</v>
      </c>
      <c r="AD3485" s="3">
        <f>_xlfn.XLOOKUP(B3485,EVENTOS!B:B,EVENTOS!M:M,"--",0,1)</f>
        <v>630</v>
      </c>
      <c r="AE3485" s="3">
        <v>1</v>
      </c>
      <c r="AF3485" s="12">
        <f>_xlfn.XLOOKUP(C3485,ESTACIONES!B:B,ESTACIONES!N:N,0,0,1)</f>
        <v>2.7587909270295117</v>
      </c>
      <c r="AG3485">
        <f>_xlfn.XLOOKUP(A3485,'L y W'!A:A,'L y W'!B:B,0,0,1)</f>
        <v>9.794899854086994</v>
      </c>
      <c r="AH3485">
        <f>_xlfn.XLOOKUP(A3485,'L y W'!A:A,'L y W'!C:C,0,0,1)</f>
        <v>8.7297136838811138</v>
      </c>
    </row>
    <row r="3486" spans="1:34" x14ac:dyDescent="0.3">
      <c r="A3486" s="1">
        <v>6502</v>
      </c>
      <c r="B3486" s="1" t="s">
        <v>4319</v>
      </c>
      <c r="C3486" s="1" t="s">
        <v>1160</v>
      </c>
      <c r="D3486" s="1">
        <v>2019</v>
      </c>
      <c r="E3486" s="1">
        <v>12</v>
      </c>
      <c r="F3486" s="1">
        <v>3</v>
      </c>
      <c r="G3486" s="1">
        <v>8</v>
      </c>
      <c r="H3486" s="1">
        <v>46</v>
      </c>
      <c r="I3486" s="1">
        <v>34</v>
      </c>
      <c r="J3486" s="1">
        <v>-18.53</v>
      </c>
      <c r="K3486" s="1">
        <v>-70.716999999999999</v>
      </c>
      <c r="L3486" s="1">
        <v>6</v>
      </c>
      <c r="M3486" s="1">
        <v>44.2</v>
      </c>
      <c r="N3486" s="1">
        <v>-18.479790000000001</v>
      </c>
      <c r="O3486" s="1">
        <v>-70.33099</v>
      </c>
      <c r="P3486" s="1">
        <v>0</v>
      </c>
      <c r="Q3486" s="1">
        <v>997</v>
      </c>
      <c r="R3486" s="7">
        <v>18.469444444444445</v>
      </c>
      <c r="S3486" s="1">
        <v>343</v>
      </c>
      <c r="T3486" s="1">
        <v>30</v>
      </c>
      <c r="U3486" s="1">
        <v>89</v>
      </c>
      <c r="V3486" s="1">
        <v>165</v>
      </c>
      <c r="W3486" s="1">
        <v>60</v>
      </c>
      <c r="X3486" s="1">
        <v>91</v>
      </c>
      <c r="Y3486" s="1">
        <v>41.139567648121627</v>
      </c>
      <c r="Z3486" s="1">
        <v>60.382977951359571</v>
      </c>
      <c r="AA3486" s="1">
        <v>59.245639801025391</v>
      </c>
      <c r="AB3486" s="1" t="s">
        <v>4322</v>
      </c>
      <c r="AC3486" s="3">
        <v>87</v>
      </c>
      <c r="AD3486" s="3">
        <f>_xlfn.XLOOKUP(B3486,EVENTOS!B:B,EVENTOS!M:M,"--",0,1)</f>
        <v>630</v>
      </c>
      <c r="AE3486" s="3">
        <v>1</v>
      </c>
      <c r="AF3486" s="12">
        <f>_xlfn.XLOOKUP(C3486,ESTACIONES!B:B,ESTACIONES!N:N,0,0,1)</f>
        <v>1.9608091491170969</v>
      </c>
      <c r="AG3486">
        <f>_xlfn.XLOOKUP(A3486,'L y W'!A:A,'L y W'!B:B,0,0,1)</f>
        <v>9.794899854086994</v>
      </c>
      <c r="AH3486">
        <f>_xlfn.XLOOKUP(A3486,'L y W'!A:A,'L y W'!C:C,0,0,1)</f>
        <v>8.7297136838811138</v>
      </c>
    </row>
    <row r="3487" spans="1:34" x14ac:dyDescent="0.3">
      <c r="A3487" s="1">
        <v>6503</v>
      </c>
      <c r="B3487" s="1" t="s">
        <v>4319</v>
      </c>
      <c r="C3487" s="1" t="s">
        <v>2262</v>
      </c>
      <c r="D3487" s="1">
        <v>2019</v>
      </c>
      <c r="E3487" s="1">
        <v>12</v>
      </c>
      <c r="F3487" s="1">
        <v>3</v>
      </c>
      <c r="G3487" s="1">
        <v>8</v>
      </c>
      <c r="H3487" s="1">
        <v>46</v>
      </c>
      <c r="I3487" s="1">
        <v>34</v>
      </c>
      <c r="J3487" s="1">
        <v>-18.53</v>
      </c>
      <c r="K3487" s="1">
        <v>-70.716999999999999</v>
      </c>
      <c r="L3487" s="1">
        <v>6</v>
      </c>
      <c r="M3487" s="1">
        <v>44.2</v>
      </c>
      <c r="N3487" s="1">
        <v>-18.48049</v>
      </c>
      <c r="O3487" s="1">
        <v>-70.324929999999995</v>
      </c>
      <c r="P3487" s="1">
        <v>126</v>
      </c>
      <c r="Q3487" s="1">
        <v>1054</v>
      </c>
      <c r="R3487" s="7">
        <v>1.2636363636363634</v>
      </c>
      <c r="S3487" s="1">
        <v>343</v>
      </c>
      <c r="T3487" s="1">
        <v>30</v>
      </c>
      <c r="U3487" s="1">
        <v>89</v>
      </c>
      <c r="V3487" s="1">
        <v>165</v>
      </c>
      <c r="W3487" s="1">
        <v>60</v>
      </c>
      <c r="X3487" s="1">
        <v>91</v>
      </c>
      <c r="Y3487" s="1">
        <v>41.763402912723528</v>
      </c>
      <c r="Z3487" s="1">
        <v>60.901363686295923</v>
      </c>
      <c r="AA3487" s="1">
        <v>59.622032165527337</v>
      </c>
      <c r="AB3487" s="1" t="s">
        <v>4323</v>
      </c>
      <c r="AC3487" s="3">
        <v>136</v>
      </c>
      <c r="AD3487" s="3">
        <f>_xlfn.XLOOKUP(B3487,EVENTOS!B:B,EVENTOS!M:M,"--",0,1)</f>
        <v>630</v>
      </c>
      <c r="AE3487" s="3">
        <v>1</v>
      </c>
      <c r="AF3487" s="12">
        <f>_xlfn.XLOOKUP(C3487,ESTACIONES!B:B,ESTACIONES!N:N,0,0,1)</f>
        <v>2.1892293471354036</v>
      </c>
      <c r="AG3487">
        <f>_xlfn.XLOOKUP(A3487,'L y W'!A:A,'L y W'!B:B,0,0,1)</f>
        <v>9.794899854086994</v>
      </c>
      <c r="AH3487">
        <f>_xlfn.XLOOKUP(A3487,'L y W'!A:A,'L y W'!C:C,0,0,1)</f>
        <v>8.7297136838811138</v>
      </c>
    </row>
    <row r="3488" spans="1:34" x14ac:dyDescent="0.3">
      <c r="A3488" s="1">
        <v>6504</v>
      </c>
      <c r="B3488" s="1" t="s">
        <v>4319</v>
      </c>
      <c r="C3488" s="1" t="s">
        <v>1631</v>
      </c>
      <c r="D3488" s="1">
        <v>2019</v>
      </c>
      <c r="E3488" s="1">
        <v>12</v>
      </c>
      <c r="F3488" s="1">
        <v>3</v>
      </c>
      <c r="G3488" s="1">
        <v>8</v>
      </c>
      <c r="H3488" s="1">
        <v>46</v>
      </c>
      <c r="I3488" s="1">
        <v>34</v>
      </c>
      <c r="J3488" s="1">
        <v>-18.53</v>
      </c>
      <c r="K3488" s="1">
        <v>-70.716999999999999</v>
      </c>
      <c r="L3488" s="1">
        <v>6</v>
      </c>
      <c r="M3488" s="1">
        <v>44.2</v>
      </c>
      <c r="N3488" s="1">
        <v>-18.452459999999999</v>
      </c>
      <c r="O3488" s="1">
        <v>-70.066739999999996</v>
      </c>
      <c r="P3488" s="1">
        <v>624</v>
      </c>
      <c r="Q3488" s="1">
        <v>560</v>
      </c>
      <c r="R3488" s="7">
        <v>2.2000000000000002</v>
      </c>
      <c r="S3488" s="1">
        <v>343</v>
      </c>
      <c r="T3488" s="1">
        <v>30</v>
      </c>
      <c r="U3488" s="1">
        <v>89</v>
      </c>
      <c r="V3488" s="1">
        <v>165</v>
      </c>
      <c r="W3488" s="1">
        <v>60</v>
      </c>
      <c r="X3488" s="1">
        <v>91</v>
      </c>
      <c r="Y3488" s="1">
        <v>69.20677535627398</v>
      </c>
      <c r="Z3488" s="1">
        <v>82.454646510756277</v>
      </c>
      <c r="AA3488" s="1">
        <v>79.660057067871094</v>
      </c>
      <c r="AB3488" s="1" t="s">
        <v>4324</v>
      </c>
      <c r="AC3488" s="3">
        <v>103</v>
      </c>
      <c r="AD3488" s="3">
        <f>_xlfn.XLOOKUP(B3488,EVENTOS!B:B,EVENTOS!M:M,"--",0,1)</f>
        <v>630</v>
      </c>
      <c r="AE3488" s="3">
        <v>1</v>
      </c>
      <c r="AF3488" s="12">
        <f>_xlfn.XLOOKUP(C3488,ESTACIONES!B:B,ESTACIONES!N:N,0,0,1)</f>
        <v>3.6794579338006224</v>
      </c>
      <c r="AG3488">
        <f>_xlfn.XLOOKUP(A3488,'L y W'!A:A,'L y W'!B:B,0,0,1)</f>
        <v>9.794899854086994</v>
      </c>
      <c r="AH3488">
        <f>_xlfn.XLOOKUP(A3488,'L y W'!A:A,'L y W'!C:C,0,0,1)</f>
        <v>8.7297136838811138</v>
      </c>
    </row>
    <row r="3489" spans="1:34" x14ac:dyDescent="0.3">
      <c r="A3489" s="1">
        <v>6505</v>
      </c>
      <c r="B3489" s="1" t="s">
        <v>4319</v>
      </c>
      <c r="C3489" s="1" t="s">
        <v>2399</v>
      </c>
      <c r="D3489" s="1">
        <v>2019</v>
      </c>
      <c r="E3489" s="1">
        <v>12</v>
      </c>
      <c r="F3489" s="1">
        <v>3</v>
      </c>
      <c r="G3489" s="1">
        <v>8</v>
      </c>
      <c r="H3489" s="1">
        <v>46</v>
      </c>
      <c r="I3489" s="1">
        <v>34</v>
      </c>
      <c r="J3489" s="1">
        <v>-18.53</v>
      </c>
      <c r="K3489" s="1">
        <v>-70.716999999999999</v>
      </c>
      <c r="L3489" s="1">
        <v>6</v>
      </c>
      <c r="M3489" s="1">
        <v>44.2</v>
      </c>
      <c r="N3489" s="1">
        <v>-18.518740000000001</v>
      </c>
      <c r="O3489" s="1">
        <v>-70.179310000000001</v>
      </c>
      <c r="P3489" s="1">
        <v>251</v>
      </c>
      <c r="Q3489" s="1">
        <v>531</v>
      </c>
      <c r="R3489" s="7">
        <v>1.3</v>
      </c>
      <c r="S3489" s="1">
        <v>343</v>
      </c>
      <c r="T3489" s="1">
        <v>30</v>
      </c>
      <c r="U3489" s="1">
        <v>89</v>
      </c>
      <c r="V3489" s="1">
        <v>165</v>
      </c>
      <c r="W3489" s="1">
        <v>60</v>
      </c>
      <c r="X3489" s="1">
        <v>91</v>
      </c>
      <c r="Y3489" s="1">
        <v>56.787028656101931</v>
      </c>
      <c r="Z3489" s="1">
        <v>72.115587944555656</v>
      </c>
      <c r="AA3489" s="1">
        <v>69.64337158203125</v>
      </c>
      <c r="AB3489" s="1" t="s">
        <v>4325</v>
      </c>
      <c r="AC3489" s="3">
        <v>144</v>
      </c>
      <c r="AD3489" s="3">
        <f>_xlfn.XLOOKUP(B3489,EVENTOS!B:B,EVENTOS!M:M,"--",0,1)</f>
        <v>630</v>
      </c>
      <c r="AE3489" s="3">
        <v>1</v>
      </c>
      <c r="AF3489" s="12">
        <f>_xlfn.XLOOKUP(C3489,ESTACIONES!B:B,ESTACIONES!N:N,0,0,1)</f>
        <v>2.3785808183232593</v>
      </c>
      <c r="AG3489">
        <f>_xlfn.XLOOKUP(A3489,'L y W'!A:A,'L y W'!B:B,0,0,1)</f>
        <v>9.794899854086994</v>
      </c>
      <c r="AH3489">
        <f>_xlfn.XLOOKUP(A3489,'L y W'!A:A,'L y W'!C:C,0,0,1)</f>
        <v>8.7297136838811138</v>
      </c>
    </row>
    <row r="3490" spans="1:34" x14ac:dyDescent="0.3">
      <c r="A3490" s="1">
        <v>6509</v>
      </c>
      <c r="B3490" s="1" t="s">
        <v>4319</v>
      </c>
      <c r="C3490" s="1" t="s">
        <v>212</v>
      </c>
      <c r="D3490" s="1">
        <v>2019</v>
      </c>
      <c r="E3490" s="1">
        <v>12</v>
      </c>
      <c r="F3490" s="1">
        <v>3</v>
      </c>
      <c r="G3490" s="1">
        <v>8</v>
      </c>
      <c r="H3490" s="1">
        <v>46</v>
      </c>
      <c r="I3490" s="1">
        <v>34</v>
      </c>
      <c r="J3490" s="1">
        <v>-18.53</v>
      </c>
      <c r="K3490" s="1">
        <v>-70.716999999999999</v>
      </c>
      <c r="L3490" s="1">
        <v>6</v>
      </c>
      <c r="M3490" s="1">
        <v>44.2</v>
      </c>
      <c r="N3490" s="1">
        <v>-19.668500000000002</v>
      </c>
      <c r="O3490" s="1">
        <v>-69.194199999999995</v>
      </c>
      <c r="P3490" s="1">
        <v>0</v>
      </c>
      <c r="Q3490" s="1">
        <v>973</v>
      </c>
      <c r="R3490" s="7">
        <v>7.75</v>
      </c>
      <c r="S3490" s="1">
        <v>343</v>
      </c>
      <c r="T3490" s="1">
        <v>30</v>
      </c>
      <c r="U3490" s="1">
        <v>89</v>
      </c>
      <c r="V3490" s="1">
        <v>165</v>
      </c>
      <c r="W3490" s="1">
        <v>60</v>
      </c>
      <c r="X3490" s="1">
        <v>91</v>
      </c>
      <c r="Y3490" s="1">
        <v>203.85964843667179</v>
      </c>
      <c r="Z3490" s="1">
        <v>208.59625178972757</v>
      </c>
      <c r="AA3490" s="1">
        <v>203.46144104003909</v>
      </c>
      <c r="AB3490" s="1" t="s">
        <v>4326</v>
      </c>
      <c r="AC3490" s="3">
        <v>42</v>
      </c>
      <c r="AD3490" s="3">
        <f>_xlfn.XLOOKUP(B3490,EVENTOS!B:B,EVENTOS!M:M,"--",0,1)</f>
        <v>630</v>
      </c>
      <c r="AE3490" s="3">
        <v>1</v>
      </c>
      <c r="AF3490" s="12">
        <f>_xlfn.XLOOKUP(C3490,ESTACIONES!B:B,ESTACIONES!N:N,0,0,1)</f>
        <v>5.985471124506704</v>
      </c>
      <c r="AG3490">
        <f>_xlfn.XLOOKUP(A3490,'L y W'!A:A,'L y W'!B:B,0,0,1)</f>
        <v>9.794899854086994</v>
      </c>
      <c r="AH3490">
        <f>_xlfn.XLOOKUP(A3490,'L y W'!A:A,'L y W'!C:C,0,0,1)</f>
        <v>8.7297136838811138</v>
      </c>
    </row>
    <row r="3491" spans="1:34" x14ac:dyDescent="0.3">
      <c r="A3491" s="1">
        <v>651</v>
      </c>
      <c r="B3491" s="1" t="s">
        <v>4293</v>
      </c>
      <c r="C3491" s="1" t="s">
        <v>484</v>
      </c>
      <c r="D3491" s="1">
        <v>2014</v>
      </c>
      <c r="E3491" s="1">
        <v>9</v>
      </c>
      <c r="F3491" s="1">
        <v>4</v>
      </c>
      <c r="G3491" s="1">
        <v>9</v>
      </c>
      <c r="H3491" s="1">
        <v>26</v>
      </c>
      <c r="I3491" s="1">
        <v>52</v>
      </c>
      <c r="J3491" s="1">
        <v>-20.702000000000002</v>
      </c>
      <c r="K3491" s="1">
        <v>-70.343000000000004</v>
      </c>
      <c r="L3491" s="1">
        <v>5.0999999999999996</v>
      </c>
      <c r="M3491" s="1">
        <v>38</v>
      </c>
      <c r="N3491" s="1">
        <v>-19.312390000000001</v>
      </c>
      <c r="O3491" s="1">
        <v>-69.427279999999996</v>
      </c>
      <c r="P3491" s="1">
        <v>0</v>
      </c>
      <c r="Q3491" s="1">
        <v>346</v>
      </c>
      <c r="R3491" s="7">
        <v>1.1399999999999999</v>
      </c>
      <c r="S3491" s="1">
        <v>357</v>
      </c>
      <c r="T3491" s="1">
        <v>31</v>
      </c>
      <c r="U3491" s="1">
        <v>104</v>
      </c>
      <c r="V3491" s="1">
        <v>161</v>
      </c>
      <c r="W3491" s="1">
        <v>60</v>
      </c>
      <c r="X3491" s="1">
        <v>82</v>
      </c>
      <c r="Y3491" s="1">
        <v>181.23718346395196</v>
      </c>
      <c r="Z3491" s="1">
        <v>185.17806746466005</v>
      </c>
      <c r="AA3491" s="1">
        <v>184.96575927734381</v>
      </c>
      <c r="AB3491" s="1" t="s">
        <v>4327</v>
      </c>
      <c r="AC3491" s="3">
        <v>56</v>
      </c>
      <c r="AD3491" s="3">
        <f>_xlfn.XLOOKUP(B3491,EVENTOS!B:B,EVENTOS!M:M,"--",0,1)</f>
        <v>625</v>
      </c>
      <c r="AE3491" s="3">
        <v>1</v>
      </c>
      <c r="AF3491" s="12">
        <f>_xlfn.XLOOKUP(C3491,ESTACIONES!B:B,ESTACIONES!N:N,0,0,1)</f>
        <v>3.9528596519652126</v>
      </c>
      <c r="AG3491">
        <f>_xlfn.XLOOKUP(A3491,'L y W'!A:A,'L y W'!B:B,0,0,1)</f>
        <v>0</v>
      </c>
      <c r="AH3491">
        <f>_xlfn.XLOOKUP(A3491,'L y W'!A:A,'L y W'!C:C,0,0,1)</f>
        <v>0</v>
      </c>
    </row>
    <row r="3492" spans="1:34" x14ac:dyDescent="0.3">
      <c r="A3492" s="1">
        <v>6511</v>
      </c>
      <c r="B3492" s="1" t="s">
        <v>4319</v>
      </c>
      <c r="C3492" s="1" t="s">
        <v>88</v>
      </c>
      <c r="D3492" s="1">
        <v>2019</v>
      </c>
      <c r="E3492" s="1">
        <v>12</v>
      </c>
      <c r="F3492" s="1">
        <v>3</v>
      </c>
      <c r="G3492" s="1">
        <v>8</v>
      </c>
      <c r="H3492" s="1">
        <v>46</v>
      </c>
      <c r="I3492" s="1">
        <v>34</v>
      </c>
      <c r="J3492" s="1">
        <v>-18.53</v>
      </c>
      <c r="K3492" s="1">
        <v>-70.716999999999999</v>
      </c>
      <c r="L3492" s="1">
        <v>6</v>
      </c>
      <c r="M3492" s="1">
        <v>44.2</v>
      </c>
      <c r="N3492" s="1">
        <v>-20.256270000000001</v>
      </c>
      <c r="O3492" s="1">
        <v>-69.786010000000005</v>
      </c>
      <c r="P3492" s="1">
        <v>0</v>
      </c>
      <c r="Q3492" s="1">
        <v>344</v>
      </c>
      <c r="R3492" s="7">
        <v>2.4700000000000002</v>
      </c>
      <c r="S3492" s="1">
        <v>343</v>
      </c>
      <c r="T3492" s="1">
        <v>30</v>
      </c>
      <c r="U3492" s="1">
        <v>89</v>
      </c>
      <c r="V3492" s="1">
        <v>165</v>
      </c>
      <c r="W3492" s="1">
        <v>60</v>
      </c>
      <c r="X3492" s="1">
        <v>91</v>
      </c>
      <c r="Y3492" s="1">
        <v>214.66004652070293</v>
      </c>
      <c r="Z3492" s="1">
        <v>219.16335362525905</v>
      </c>
      <c r="AA3492" s="1">
        <v>214.47505187988281</v>
      </c>
      <c r="AB3492" s="1" t="s">
        <v>4328</v>
      </c>
      <c r="AC3492" s="3">
        <v>15</v>
      </c>
      <c r="AD3492" s="3">
        <f>_xlfn.XLOOKUP(B3492,EVENTOS!B:B,EVENTOS!M:M,"--",0,1)</f>
        <v>630</v>
      </c>
      <c r="AE3492" s="3">
        <v>1</v>
      </c>
      <c r="AF3492" s="12">
        <f>_xlfn.XLOOKUP(C3492,ESTACIONES!B:B,ESTACIONES!N:N,0,0,1)</f>
        <v>4.7744005541349805</v>
      </c>
      <c r="AG3492">
        <f>_xlfn.XLOOKUP(A3492,'L y W'!A:A,'L y W'!B:B,0,0,1)</f>
        <v>9.794899854086994</v>
      </c>
      <c r="AH3492">
        <f>_xlfn.XLOOKUP(A3492,'L y W'!A:A,'L y W'!C:C,0,0,1)</f>
        <v>8.7297136838811138</v>
      </c>
    </row>
    <row r="3493" spans="1:34" x14ac:dyDescent="0.3">
      <c r="A3493" s="1">
        <v>6512</v>
      </c>
      <c r="B3493" s="1" t="s">
        <v>4319</v>
      </c>
      <c r="C3493" s="1" t="s">
        <v>66</v>
      </c>
      <c r="D3493" s="1">
        <v>2019</v>
      </c>
      <c r="E3493" s="1">
        <v>12</v>
      </c>
      <c r="F3493" s="1">
        <v>3</v>
      </c>
      <c r="G3493" s="1">
        <v>8</v>
      </c>
      <c r="H3493" s="1">
        <v>46</v>
      </c>
      <c r="I3493" s="1">
        <v>34</v>
      </c>
      <c r="J3493" s="1">
        <v>-18.53</v>
      </c>
      <c r="K3493" s="1">
        <v>-70.716999999999999</v>
      </c>
      <c r="L3493" s="1">
        <v>6</v>
      </c>
      <c r="M3493" s="1">
        <v>44.2</v>
      </c>
      <c r="N3493" s="1">
        <v>-19.59571</v>
      </c>
      <c r="O3493" s="1">
        <v>-70.21078</v>
      </c>
      <c r="P3493" s="1">
        <v>0</v>
      </c>
      <c r="Q3493" s="1">
        <v>826</v>
      </c>
      <c r="R3493" s="7">
        <v>25</v>
      </c>
      <c r="S3493" s="1">
        <v>343</v>
      </c>
      <c r="T3493" s="1">
        <v>30</v>
      </c>
      <c r="U3493" s="1">
        <v>89</v>
      </c>
      <c r="V3493" s="1">
        <v>165</v>
      </c>
      <c r="W3493" s="1">
        <v>60</v>
      </c>
      <c r="X3493" s="1">
        <v>91</v>
      </c>
      <c r="Y3493" s="1">
        <v>129.44044233558142</v>
      </c>
      <c r="Z3493" s="1">
        <v>136.77890229136574</v>
      </c>
      <c r="AA3493" s="1">
        <v>132.067626953125</v>
      </c>
      <c r="AB3493" s="1" t="s">
        <v>4329</v>
      </c>
      <c r="AC3493" s="3">
        <v>13</v>
      </c>
      <c r="AD3493" s="3">
        <f>_xlfn.XLOOKUP(B3493,EVENTOS!B:B,EVENTOS!M:M,"--",0,1)</f>
        <v>630</v>
      </c>
      <c r="AE3493" s="3">
        <v>1</v>
      </c>
      <c r="AF3493" s="12">
        <f>_xlfn.XLOOKUP(C3493,ESTACIONES!B:B,ESTACIONES!N:N,0,0,1)</f>
        <v>3.0240970272918672</v>
      </c>
      <c r="AG3493">
        <f>_xlfn.XLOOKUP(A3493,'L y W'!A:A,'L y W'!B:B,0,0,1)</f>
        <v>9.794899854086994</v>
      </c>
      <c r="AH3493">
        <f>_xlfn.XLOOKUP(A3493,'L y W'!A:A,'L y W'!C:C,0,0,1)</f>
        <v>8.7297136838811138</v>
      </c>
    </row>
    <row r="3494" spans="1:34" x14ac:dyDescent="0.3">
      <c r="A3494" s="1">
        <v>6513</v>
      </c>
      <c r="B3494" s="1" t="s">
        <v>4319</v>
      </c>
      <c r="C3494" s="1" t="s">
        <v>406</v>
      </c>
      <c r="D3494" s="1">
        <v>2019</v>
      </c>
      <c r="E3494" s="1">
        <v>12</v>
      </c>
      <c r="F3494" s="1">
        <v>3</v>
      </c>
      <c r="G3494" s="1">
        <v>8</v>
      </c>
      <c r="H3494" s="1">
        <v>46</v>
      </c>
      <c r="I3494" s="1">
        <v>34</v>
      </c>
      <c r="J3494" s="1">
        <v>-18.53</v>
      </c>
      <c r="K3494" s="1">
        <v>-70.716999999999999</v>
      </c>
      <c r="L3494" s="1">
        <v>6</v>
      </c>
      <c r="M3494" s="1">
        <v>44.2</v>
      </c>
      <c r="N3494" s="1">
        <v>-19.995450000000002</v>
      </c>
      <c r="O3494" s="1">
        <v>-69.767070000000004</v>
      </c>
      <c r="P3494" s="1">
        <v>0</v>
      </c>
      <c r="Q3494" s="1">
        <v>418</v>
      </c>
      <c r="R3494" s="7">
        <v>2.8</v>
      </c>
      <c r="S3494" s="1">
        <v>343</v>
      </c>
      <c r="T3494" s="1">
        <v>30</v>
      </c>
      <c r="U3494" s="1">
        <v>89</v>
      </c>
      <c r="V3494" s="1">
        <v>165</v>
      </c>
      <c r="W3494" s="1">
        <v>60</v>
      </c>
      <c r="X3494" s="1">
        <v>91</v>
      </c>
      <c r="Y3494" s="1">
        <v>190.49006212348098</v>
      </c>
      <c r="Z3494" s="1">
        <v>195.55077030737476</v>
      </c>
      <c r="AA3494" s="1">
        <v>190.74876403808591</v>
      </c>
      <c r="AB3494" s="1" t="s">
        <v>4330</v>
      </c>
      <c r="AC3494" s="3">
        <v>50</v>
      </c>
      <c r="AD3494" s="3">
        <f>_xlfn.XLOOKUP(B3494,EVENTOS!B:B,EVENTOS!M:M,"--",0,1)</f>
        <v>630</v>
      </c>
      <c r="AE3494" s="3">
        <v>1</v>
      </c>
      <c r="AF3494" s="12">
        <f>_xlfn.XLOOKUP(C3494,ESTACIONES!B:B,ESTACIONES!N:N,0,0,1)</f>
        <v>3.6247955390389586</v>
      </c>
      <c r="AG3494">
        <f>_xlfn.XLOOKUP(A3494,'L y W'!A:A,'L y W'!B:B,0,0,1)</f>
        <v>9.794899854086994</v>
      </c>
      <c r="AH3494">
        <f>_xlfn.XLOOKUP(A3494,'L y W'!A:A,'L y W'!C:C,0,0,1)</f>
        <v>8.7297136838811138</v>
      </c>
    </row>
    <row r="3495" spans="1:34" x14ac:dyDescent="0.3">
      <c r="A3495" s="1">
        <v>6514</v>
      </c>
      <c r="B3495" s="1" t="s">
        <v>4319</v>
      </c>
      <c r="C3495" s="1" t="s">
        <v>477</v>
      </c>
      <c r="D3495" s="1">
        <v>2019</v>
      </c>
      <c r="E3495" s="1">
        <v>12</v>
      </c>
      <c r="F3495" s="1">
        <v>3</v>
      </c>
      <c r="G3495" s="1">
        <v>8</v>
      </c>
      <c r="H3495" s="1">
        <v>46</v>
      </c>
      <c r="I3495" s="1">
        <v>34</v>
      </c>
      <c r="J3495" s="1">
        <v>-18.53</v>
      </c>
      <c r="K3495" s="1">
        <v>-70.716999999999999</v>
      </c>
      <c r="L3495" s="1">
        <v>6</v>
      </c>
      <c r="M3495" s="1">
        <v>44.2</v>
      </c>
      <c r="N3495" s="1">
        <v>-20.2393</v>
      </c>
      <c r="O3495" s="1">
        <v>-70.05395</v>
      </c>
      <c r="P3495" s="1">
        <v>692</v>
      </c>
      <c r="Q3495" s="1">
        <v>1003</v>
      </c>
      <c r="R3495" s="7">
        <v>9.5714285714285712</v>
      </c>
      <c r="S3495" s="1">
        <v>343</v>
      </c>
      <c r="T3495" s="1">
        <v>30</v>
      </c>
      <c r="U3495" s="1">
        <v>89</v>
      </c>
      <c r="V3495" s="1">
        <v>165</v>
      </c>
      <c r="W3495" s="1">
        <v>60</v>
      </c>
      <c r="X3495" s="1">
        <v>91</v>
      </c>
      <c r="Y3495" s="1">
        <v>201.62544909817262</v>
      </c>
      <c r="Z3495" s="1">
        <v>206.56261372290919</v>
      </c>
      <c r="AA3495" s="1">
        <v>201.5262756347656</v>
      </c>
      <c r="AB3495" s="1" t="s">
        <v>4331</v>
      </c>
      <c r="AC3495" s="3">
        <v>54</v>
      </c>
      <c r="AD3495" s="3">
        <f>_xlfn.XLOOKUP(B3495,EVENTOS!B:B,EVENTOS!M:M,"--",0,1)</f>
        <v>630</v>
      </c>
      <c r="AE3495" s="3">
        <v>1</v>
      </c>
      <c r="AF3495" s="12">
        <f>_xlfn.XLOOKUP(C3495,ESTACIONES!B:B,ESTACIONES!N:N,0,0,1)</f>
        <v>1.5334993142356375</v>
      </c>
      <c r="AG3495">
        <f>_xlfn.XLOOKUP(A3495,'L y W'!A:A,'L y W'!B:B,0,0,1)</f>
        <v>9.794899854086994</v>
      </c>
      <c r="AH3495">
        <f>_xlfn.XLOOKUP(A3495,'L y W'!A:A,'L y W'!C:C,0,0,1)</f>
        <v>8.7297136838811138</v>
      </c>
    </row>
    <row r="3496" spans="1:34" x14ac:dyDescent="0.3">
      <c r="A3496" s="1">
        <v>6516</v>
      </c>
      <c r="B3496" s="1" t="s">
        <v>4332</v>
      </c>
      <c r="C3496" s="1" t="s">
        <v>2453</v>
      </c>
      <c r="D3496" s="1">
        <v>2019</v>
      </c>
      <c r="E3496" s="1">
        <v>12</v>
      </c>
      <c r="F3496" s="1">
        <v>9</v>
      </c>
      <c r="G3496" s="1">
        <v>5</v>
      </c>
      <c r="H3496" s="1">
        <v>4</v>
      </c>
      <c r="I3496" s="1">
        <v>14</v>
      </c>
      <c r="J3496" s="1">
        <v>-32.094000000000001</v>
      </c>
      <c r="K3496" s="1">
        <v>-70.533000000000001</v>
      </c>
      <c r="L3496" s="1">
        <v>4.9000000000000004</v>
      </c>
      <c r="M3496" s="1">
        <v>130.30000000000001</v>
      </c>
      <c r="N3496" s="1">
        <v>-33.367249999999999</v>
      </c>
      <c r="O3496" s="1">
        <v>-70.689750000000004</v>
      </c>
      <c r="P3496" s="1">
        <v>0</v>
      </c>
      <c r="Q3496" s="1">
        <v>356</v>
      </c>
      <c r="R3496" s="7">
        <v>0.78</v>
      </c>
      <c r="S3496" s="1">
        <v>352</v>
      </c>
      <c r="T3496" s="1">
        <v>38</v>
      </c>
      <c r="U3496" s="1">
        <v>133</v>
      </c>
      <c r="V3496" s="1">
        <v>122</v>
      </c>
      <c r="W3496" s="1">
        <v>63</v>
      </c>
      <c r="X3496" s="1">
        <v>62</v>
      </c>
      <c r="Y3496" s="1">
        <v>141.96536812059264</v>
      </c>
      <c r="Z3496" s="1">
        <v>192.69731639443086</v>
      </c>
      <c r="AA3496" s="1">
        <v>192.6923828125</v>
      </c>
      <c r="AB3496" s="1" t="s">
        <v>4333</v>
      </c>
      <c r="AC3496" s="3">
        <v>148</v>
      </c>
      <c r="AD3496" s="3">
        <f>_xlfn.XLOOKUP(B3496,EVENTOS!B:B,EVENTOS!M:M,"--",0,1)</f>
        <v>631</v>
      </c>
      <c r="AE3496" s="3">
        <v>2</v>
      </c>
      <c r="AF3496" s="12">
        <f>_xlfn.XLOOKUP(C3496,ESTACIONES!B:B,ESTACIONES!N:N,0,0,1)</f>
        <v>4.1486540332631483</v>
      </c>
      <c r="AG3496">
        <f>_xlfn.XLOOKUP(A3496,'L y W'!A:A,'L y W'!B:B,0,0,1)</f>
        <v>0</v>
      </c>
      <c r="AH3496">
        <f>_xlfn.XLOOKUP(A3496,'L y W'!A:A,'L y W'!C:C,0,0,1)</f>
        <v>0</v>
      </c>
    </row>
    <row r="3497" spans="1:34" x14ac:dyDescent="0.3">
      <c r="A3497" s="1">
        <v>6517</v>
      </c>
      <c r="B3497" s="1" t="s">
        <v>4332</v>
      </c>
      <c r="C3497" s="1" t="s">
        <v>234</v>
      </c>
      <c r="D3497" s="1">
        <v>2019</v>
      </c>
      <c r="E3497" s="1">
        <v>12</v>
      </c>
      <c r="F3497" s="1">
        <v>9</v>
      </c>
      <c r="G3497" s="1">
        <v>5</v>
      </c>
      <c r="H3497" s="1">
        <v>4</v>
      </c>
      <c r="I3497" s="1">
        <v>14</v>
      </c>
      <c r="J3497" s="1">
        <v>-32.094000000000001</v>
      </c>
      <c r="K3497" s="1">
        <v>-70.533000000000001</v>
      </c>
      <c r="L3497" s="1">
        <v>4.9000000000000004</v>
      </c>
      <c r="M3497" s="1">
        <v>130.30000000000001</v>
      </c>
      <c r="N3497" s="1">
        <v>-33.023083</v>
      </c>
      <c r="O3497" s="1">
        <v>-71.517832999999996</v>
      </c>
      <c r="P3497" s="1">
        <v>0</v>
      </c>
      <c r="Q3497" s="1">
        <v>622</v>
      </c>
      <c r="R3497" s="7">
        <v>7.28</v>
      </c>
      <c r="S3497" s="1">
        <v>352</v>
      </c>
      <c r="T3497" s="1">
        <v>38</v>
      </c>
      <c r="U3497" s="1">
        <v>133</v>
      </c>
      <c r="V3497" s="1">
        <v>122</v>
      </c>
      <c r="W3497" s="1">
        <v>63</v>
      </c>
      <c r="X3497" s="1">
        <v>62</v>
      </c>
      <c r="Y3497" s="1">
        <v>138.4550971596156</v>
      </c>
      <c r="Z3497" s="1">
        <v>190.12602117931834</v>
      </c>
      <c r="AA3497" s="1">
        <v>190.3540954589844</v>
      </c>
      <c r="AB3497" s="1" t="s">
        <v>4334</v>
      </c>
      <c r="AC3497" s="3">
        <v>44</v>
      </c>
      <c r="AD3497" s="3">
        <f>_xlfn.XLOOKUP(B3497,EVENTOS!B:B,EVENTOS!M:M,"--",0,1)</f>
        <v>631</v>
      </c>
      <c r="AE3497" s="3">
        <v>2</v>
      </c>
      <c r="AF3497" s="12">
        <f>_xlfn.XLOOKUP(C3497,ESTACIONES!B:B,ESTACIONES!N:N,0,0,1)</f>
        <v>7.8837968896193393</v>
      </c>
      <c r="AG3497">
        <f>_xlfn.XLOOKUP(A3497,'L y W'!A:A,'L y W'!B:B,0,0,1)</f>
        <v>0</v>
      </c>
      <c r="AH3497">
        <f>_xlfn.XLOOKUP(A3497,'L y W'!A:A,'L y W'!C:C,0,0,1)</f>
        <v>0</v>
      </c>
    </row>
    <row r="3498" spans="1:34" x14ac:dyDescent="0.3">
      <c r="A3498" s="1">
        <v>6518</v>
      </c>
      <c r="B3498" s="1" t="s">
        <v>4332</v>
      </c>
      <c r="C3498" s="1" t="s">
        <v>2739</v>
      </c>
      <c r="D3498" s="1">
        <v>2019</v>
      </c>
      <c r="E3498" s="1">
        <v>12</v>
      </c>
      <c r="F3498" s="1">
        <v>9</v>
      </c>
      <c r="G3498" s="1">
        <v>5</v>
      </c>
      <c r="H3498" s="1">
        <v>4</v>
      </c>
      <c r="I3498" s="1">
        <v>14</v>
      </c>
      <c r="J3498" s="1">
        <v>-32.094000000000001</v>
      </c>
      <c r="K3498" s="1">
        <v>-70.533000000000001</v>
      </c>
      <c r="L3498" s="1">
        <v>4.9000000000000004</v>
      </c>
      <c r="M3498" s="1">
        <v>130.30000000000001</v>
      </c>
      <c r="N3498" s="1">
        <v>-32.250830999999998</v>
      </c>
      <c r="O3498" s="1">
        <v>-70.930949999999996</v>
      </c>
      <c r="P3498" s="1">
        <v>0</v>
      </c>
      <c r="Q3498" s="1">
        <v>374</v>
      </c>
      <c r="R3498" s="7">
        <v>2.88</v>
      </c>
      <c r="S3498" s="1">
        <v>352</v>
      </c>
      <c r="T3498" s="1">
        <v>38</v>
      </c>
      <c r="U3498" s="1">
        <v>133</v>
      </c>
      <c r="V3498" s="1">
        <v>122</v>
      </c>
      <c r="W3498" s="1">
        <v>63</v>
      </c>
      <c r="X3498" s="1">
        <v>62</v>
      </c>
      <c r="Y3498" s="1">
        <v>41.366275673357499</v>
      </c>
      <c r="Z3498" s="1">
        <v>136.70866381866298</v>
      </c>
      <c r="AA3498" s="1">
        <v>136.71772766113281</v>
      </c>
      <c r="AB3498" s="1" t="s">
        <v>4335</v>
      </c>
      <c r="AC3498" s="3">
        <v>155</v>
      </c>
      <c r="AD3498" s="3">
        <f>_xlfn.XLOOKUP(B3498,EVENTOS!B:B,EVENTOS!M:M,"--",0,1)</f>
        <v>631</v>
      </c>
      <c r="AE3498" s="3">
        <v>2</v>
      </c>
      <c r="AF3498" s="12">
        <f>_xlfn.XLOOKUP(C3498,ESTACIONES!B:B,ESTACIONES!N:N,0,0,1)</f>
        <v>2.5621754116587949</v>
      </c>
      <c r="AG3498">
        <f>_xlfn.XLOOKUP(A3498,'L y W'!A:A,'L y W'!B:B,0,0,1)</f>
        <v>0</v>
      </c>
      <c r="AH3498">
        <f>_xlfn.XLOOKUP(A3498,'L y W'!A:A,'L y W'!C:C,0,0,1)</f>
        <v>0</v>
      </c>
    </row>
    <row r="3499" spans="1:34" x14ac:dyDescent="0.3">
      <c r="A3499" s="1">
        <v>652</v>
      </c>
      <c r="B3499" s="1" t="s">
        <v>4293</v>
      </c>
      <c r="C3499" s="1" t="s">
        <v>745</v>
      </c>
      <c r="D3499" s="1">
        <v>2014</v>
      </c>
      <c r="E3499" s="1">
        <v>9</v>
      </c>
      <c r="F3499" s="1">
        <v>4</v>
      </c>
      <c r="G3499" s="1">
        <v>9</v>
      </c>
      <c r="H3499" s="1">
        <v>26</v>
      </c>
      <c r="I3499" s="1">
        <v>52</v>
      </c>
      <c r="J3499" s="1">
        <v>-20.702000000000002</v>
      </c>
      <c r="K3499" s="1">
        <v>-70.343000000000004</v>
      </c>
      <c r="L3499" s="1">
        <v>5.0999999999999996</v>
      </c>
      <c r="M3499" s="1">
        <v>38</v>
      </c>
      <c r="N3499" s="1">
        <v>-20.07067</v>
      </c>
      <c r="O3499" s="1">
        <v>-69.217219999999998</v>
      </c>
      <c r="P3499" s="1">
        <v>0</v>
      </c>
      <c r="Q3499" s="1">
        <v>732</v>
      </c>
      <c r="R3499" s="7">
        <v>10.01</v>
      </c>
      <c r="S3499" s="1">
        <v>357</v>
      </c>
      <c r="T3499" s="1">
        <v>31</v>
      </c>
      <c r="U3499" s="1">
        <v>104</v>
      </c>
      <c r="V3499" s="1">
        <v>161</v>
      </c>
      <c r="W3499" s="1">
        <v>60</v>
      </c>
      <c r="X3499" s="1">
        <v>82</v>
      </c>
      <c r="Y3499" s="1">
        <v>136.73243257711169</v>
      </c>
      <c r="Z3499" s="1">
        <v>141.91461559139847</v>
      </c>
      <c r="AA3499" s="1">
        <v>141.71907043457031</v>
      </c>
      <c r="AB3499" s="1" t="s">
        <v>4336</v>
      </c>
      <c r="AC3499" s="3">
        <v>71</v>
      </c>
      <c r="AD3499" s="3">
        <f>_xlfn.XLOOKUP(B3499,EVENTOS!B:B,EVENTOS!M:M,"--",0,1)</f>
        <v>625</v>
      </c>
      <c r="AE3499" s="3">
        <v>1</v>
      </c>
      <c r="AF3499" s="12">
        <f>_xlfn.XLOOKUP(C3499,ESTACIONES!B:B,ESTACIONES!N:N,0,0,1)</f>
        <v>5.6225792318664567</v>
      </c>
      <c r="AG3499">
        <f>_xlfn.XLOOKUP(A3499,'L y W'!A:A,'L y W'!B:B,0,0,1)</f>
        <v>0</v>
      </c>
      <c r="AH3499">
        <f>_xlfn.XLOOKUP(A3499,'L y W'!A:A,'L y W'!C:C,0,0,1)</f>
        <v>0</v>
      </c>
    </row>
    <row r="3500" spans="1:34" x14ac:dyDescent="0.3">
      <c r="A3500" s="1">
        <v>6521</v>
      </c>
      <c r="B3500" s="1" t="s">
        <v>4337</v>
      </c>
      <c r="C3500" s="1" t="s">
        <v>212</v>
      </c>
      <c r="D3500" s="1">
        <v>2019</v>
      </c>
      <c r="E3500" s="1">
        <v>12</v>
      </c>
      <c r="F3500" s="1">
        <v>18</v>
      </c>
      <c r="G3500" s="1">
        <v>8</v>
      </c>
      <c r="H3500" s="1">
        <v>11</v>
      </c>
      <c r="I3500" s="1">
        <v>5</v>
      </c>
      <c r="J3500" s="1">
        <v>-20.245000000000001</v>
      </c>
      <c r="K3500" s="1">
        <v>-69.155000000000001</v>
      </c>
      <c r="L3500" s="1">
        <v>5.2</v>
      </c>
      <c r="M3500" s="1">
        <v>94.7</v>
      </c>
      <c r="N3500" s="1">
        <v>-19.668500000000002</v>
      </c>
      <c r="O3500" s="1">
        <v>-69.194199999999995</v>
      </c>
      <c r="P3500" s="1">
        <v>0</v>
      </c>
      <c r="Q3500" s="1">
        <v>973</v>
      </c>
      <c r="R3500" s="7">
        <v>7.75</v>
      </c>
      <c r="S3500" s="1" t="s">
        <v>38</v>
      </c>
      <c r="T3500" s="1" t="s">
        <v>38</v>
      </c>
      <c r="U3500" s="1" t="s">
        <v>38</v>
      </c>
      <c r="V3500" s="1" t="s">
        <v>38</v>
      </c>
      <c r="W3500" s="1" t="s">
        <v>38</v>
      </c>
      <c r="X3500" s="1" t="s">
        <v>38</v>
      </c>
      <c r="Y3500" s="1">
        <v>63.952485934497545</v>
      </c>
      <c r="Z3500" s="1">
        <v>114.27165202797283</v>
      </c>
      <c r="AA3500" s="1">
        <v>114.27165202797283</v>
      </c>
      <c r="AB3500" s="1" t="s">
        <v>4338</v>
      </c>
      <c r="AC3500" s="3">
        <v>42</v>
      </c>
      <c r="AD3500" s="3">
        <f>_xlfn.XLOOKUP(B3500,EVENTOS!B:B,EVENTOS!M:M,"--",0,1)</f>
        <v>632</v>
      </c>
      <c r="AE3500" s="3">
        <v>2</v>
      </c>
      <c r="AF3500" s="12">
        <f>_xlfn.XLOOKUP(C3500,ESTACIONES!B:B,ESTACIONES!N:N,0,0,1)</f>
        <v>5.985471124506704</v>
      </c>
      <c r="AG3500" t="e">
        <f>_xlfn.XLOOKUP(A3500,'L y W'!A:A,'L y W'!B:B,0,0,1)</f>
        <v>#N/A</v>
      </c>
      <c r="AH3500" t="e">
        <f>_xlfn.XLOOKUP(A3500,'L y W'!A:A,'L y W'!C:C,0,0,1)</f>
        <v>#N/A</v>
      </c>
    </row>
    <row r="3501" spans="1:34" x14ac:dyDescent="0.3">
      <c r="A3501" s="1">
        <v>6522</v>
      </c>
      <c r="B3501" s="1" t="s">
        <v>4337</v>
      </c>
      <c r="C3501" s="1" t="s">
        <v>1736</v>
      </c>
      <c r="D3501" s="1">
        <v>2019</v>
      </c>
      <c r="E3501" s="1">
        <v>12</v>
      </c>
      <c r="F3501" s="1">
        <v>18</v>
      </c>
      <c r="G3501" s="1">
        <v>8</v>
      </c>
      <c r="H3501" s="1">
        <v>11</v>
      </c>
      <c r="I3501" s="1">
        <v>5</v>
      </c>
      <c r="J3501" s="1">
        <v>-20.245000000000001</v>
      </c>
      <c r="K3501" s="1">
        <v>-69.155000000000001</v>
      </c>
      <c r="L3501" s="1">
        <v>5.2</v>
      </c>
      <c r="M3501" s="1">
        <v>94.7</v>
      </c>
      <c r="N3501" s="1">
        <v>-20.141120000000001</v>
      </c>
      <c r="O3501" s="1">
        <v>-69.153400000000005</v>
      </c>
      <c r="P3501" s="1">
        <v>0</v>
      </c>
      <c r="Q3501" s="1">
        <v>742</v>
      </c>
      <c r="R3501" s="7">
        <v>4.2</v>
      </c>
      <c r="S3501" s="1" t="s">
        <v>38</v>
      </c>
      <c r="T3501" s="1" t="s">
        <v>38</v>
      </c>
      <c r="U3501" s="1" t="s">
        <v>38</v>
      </c>
      <c r="V3501" s="1" t="s">
        <v>38</v>
      </c>
      <c r="W3501" s="1" t="s">
        <v>38</v>
      </c>
      <c r="X3501" s="1" t="s">
        <v>38</v>
      </c>
      <c r="Y3501" s="1">
        <v>11.501428612990143</v>
      </c>
      <c r="Z3501" s="1">
        <v>95.39587443982947</v>
      </c>
      <c r="AA3501" s="1">
        <v>95.39587443982947</v>
      </c>
      <c r="AB3501" s="1" t="s">
        <v>4339</v>
      </c>
      <c r="AC3501" s="3">
        <v>110</v>
      </c>
      <c r="AD3501" s="3">
        <f>_xlfn.XLOOKUP(B3501,EVENTOS!B:B,EVENTOS!M:M,"--",0,1)</f>
        <v>632</v>
      </c>
      <c r="AE3501" s="3">
        <v>2</v>
      </c>
      <c r="AF3501" s="12">
        <f>_xlfn.XLOOKUP(C3501,ESTACIONES!B:B,ESTACIONES!N:N,0,0,1)</f>
        <v>2.1221377636605276</v>
      </c>
      <c r="AG3501" t="e">
        <f>_xlfn.XLOOKUP(A3501,'L y W'!A:A,'L y W'!B:B,0,0,1)</f>
        <v>#N/A</v>
      </c>
      <c r="AH3501" t="e">
        <f>_xlfn.XLOOKUP(A3501,'L y W'!A:A,'L y W'!C:C,0,0,1)</f>
        <v>#N/A</v>
      </c>
    </row>
    <row r="3502" spans="1:34" x14ac:dyDescent="0.3">
      <c r="A3502" s="1">
        <v>6523</v>
      </c>
      <c r="B3502" s="1" t="s">
        <v>4337</v>
      </c>
      <c r="C3502" s="1" t="s">
        <v>239</v>
      </c>
      <c r="D3502" s="1">
        <v>2019</v>
      </c>
      <c r="E3502" s="1">
        <v>12</v>
      </c>
      <c r="F3502" s="1">
        <v>18</v>
      </c>
      <c r="G3502" s="1">
        <v>8</v>
      </c>
      <c r="H3502" s="1">
        <v>11</v>
      </c>
      <c r="I3502" s="1">
        <v>5</v>
      </c>
      <c r="J3502" s="1">
        <v>-20.245000000000001</v>
      </c>
      <c r="K3502" s="1">
        <v>-69.155000000000001</v>
      </c>
      <c r="L3502" s="1">
        <v>5.2</v>
      </c>
      <c r="M3502" s="1">
        <v>94.7</v>
      </c>
      <c r="N3502" s="1">
        <v>-19.760960000000001</v>
      </c>
      <c r="O3502" s="1">
        <v>-69.655820000000006</v>
      </c>
      <c r="P3502" s="1">
        <v>0</v>
      </c>
      <c r="Q3502" s="1">
        <v>846</v>
      </c>
      <c r="R3502" s="7">
        <v>0.53</v>
      </c>
      <c r="S3502" s="1" t="s">
        <v>38</v>
      </c>
      <c r="T3502" s="1" t="s">
        <v>38</v>
      </c>
      <c r="U3502" s="1" t="s">
        <v>38</v>
      </c>
      <c r="V3502" s="1" t="s">
        <v>38</v>
      </c>
      <c r="W3502" s="1" t="s">
        <v>38</v>
      </c>
      <c r="X3502" s="1" t="s">
        <v>38</v>
      </c>
      <c r="Y3502" s="1">
        <v>74.953312905460848</v>
      </c>
      <c r="Z3502" s="1">
        <v>120.77288236812072</v>
      </c>
      <c r="AA3502" s="1">
        <v>120.77288236812072</v>
      </c>
      <c r="AB3502" s="1" t="s">
        <v>4340</v>
      </c>
      <c r="AC3502" s="3">
        <v>46</v>
      </c>
      <c r="AD3502" s="3">
        <f>_xlfn.XLOOKUP(B3502,EVENTOS!B:B,EVENTOS!M:M,"--",0,1)</f>
        <v>632</v>
      </c>
      <c r="AE3502" s="3">
        <v>2</v>
      </c>
      <c r="AF3502" s="12">
        <f>_xlfn.XLOOKUP(C3502,ESTACIONES!B:B,ESTACIONES!N:N,0,0,1)</f>
        <v>3.0457469555755177</v>
      </c>
      <c r="AG3502" t="e">
        <f>_xlfn.XLOOKUP(A3502,'L y W'!A:A,'L y W'!B:B,0,0,1)</f>
        <v>#N/A</v>
      </c>
      <c r="AH3502" t="e">
        <f>_xlfn.XLOOKUP(A3502,'L y W'!A:A,'L y W'!C:C,0,0,1)</f>
        <v>#N/A</v>
      </c>
    </row>
    <row r="3503" spans="1:34" x14ac:dyDescent="0.3">
      <c r="A3503" s="1">
        <v>6526</v>
      </c>
      <c r="B3503" s="1" t="s">
        <v>4337</v>
      </c>
      <c r="C3503" s="1" t="s">
        <v>745</v>
      </c>
      <c r="D3503" s="1">
        <v>2019</v>
      </c>
      <c r="E3503" s="1">
        <v>12</v>
      </c>
      <c r="F3503" s="1">
        <v>18</v>
      </c>
      <c r="G3503" s="1">
        <v>8</v>
      </c>
      <c r="H3503" s="1">
        <v>11</v>
      </c>
      <c r="I3503" s="1">
        <v>5</v>
      </c>
      <c r="J3503" s="1">
        <v>-20.245000000000001</v>
      </c>
      <c r="K3503" s="1">
        <v>-69.155000000000001</v>
      </c>
      <c r="L3503" s="1">
        <v>5.2</v>
      </c>
      <c r="M3503" s="1">
        <v>94.7</v>
      </c>
      <c r="N3503" s="1">
        <v>-20.07067</v>
      </c>
      <c r="O3503" s="1">
        <v>-69.217219999999998</v>
      </c>
      <c r="P3503" s="1">
        <v>0</v>
      </c>
      <c r="Q3503" s="1">
        <v>732</v>
      </c>
      <c r="R3503" s="7">
        <v>10.01</v>
      </c>
      <c r="S3503" s="1" t="s">
        <v>38</v>
      </c>
      <c r="T3503" s="1" t="s">
        <v>38</v>
      </c>
      <c r="U3503" s="1" t="s">
        <v>38</v>
      </c>
      <c r="V3503" s="1" t="s">
        <v>38</v>
      </c>
      <c r="W3503" s="1" t="s">
        <v>38</v>
      </c>
      <c r="X3503" s="1" t="s">
        <v>38</v>
      </c>
      <c r="Y3503" s="1">
        <v>20.366096024854958</v>
      </c>
      <c r="Z3503" s="1">
        <v>96.865204626292993</v>
      </c>
      <c r="AA3503" s="1">
        <v>96.865204626292993</v>
      </c>
      <c r="AB3503" s="1" t="s">
        <v>4341</v>
      </c>
      <c r="AC3503" s="3">
        <v>71</v>
      </c>
      <c r="AD3503" s="3">
        <f>_xlfn.XLOOKUP(B3503,EVENTOS!B:B,EVENTOS!M:M,"--",0,1)</f>
        <v>632</v>
      </c>
      <c r="AE3503" s="3">
        <v>2</v>
      </c>
      <c r="AF3503" s="12">
        <f>_xlfn.XLOOKUP(C3503,ESTACIONES!B:B,ESTACIONES!N:N,0,0,1)</f>
        <v>5.6225792318664567</v>
      </c>
      <c r="AG3503" t="e">
        <f>_xlfn.XLOOKUP(A3503,'L y W'!A:A,'L y W'!B:B,0,0,1)</f>
        <v>#N/A</v>
      </c>
      <c r="AH3503" t="e">
        <f>_xlfn.XLOOKUP(A3503,'L y W'!A:A,'L y W'!C:C,0,0,1)</f>
        <v>#N/A</v>
      </c>
    </row>
    <row r="3504" spans="1:34" x14ac:dyDescent="0.3">
      <c r="A3504" s="1">
        <v>6527</v>
      </c>
      <c r="B3504" s="1" t="s">
        <v>4337</v>
      </c>
      <c r="C3504" s="1" t="s">
        <v>477</v>
      </c>
      <c r="D3504" s="1">
        <v>2019</v>
      </c>
      <c r="E3504" s="1">
        <v>12</v>
      </c>
      <c r="F3504" s="1">
        <v>18</v>
      </c>
      <c r="G3504" s="1">
        <v>8</v>
      </c>
      <c r="H3504" s="1">
        <v>11</v>
      </c>
      <c r="I3504" s="1">
        <v>5</v>
      </c>
      <c r="J3504" s="1">
        <v>-20.245000000000001</v>
      </c>
      <c r="K3504" s="1">
        <v>-69.155000000000001</v>
      </c>
      <c r="L3504" s="1">
        <v>5.2</v>
      </c>
      <c r="M3504" s="1">
        <v>94.7</v>
      </c>
      <c r="N3504" s="1">
        <v>-20.2393</v>
      </c>
      <c r="O3504" s="1">
        <v>-70.05395</v>
      </c>
      <c r="P3504" s="1">
        <v>692</v>
      </c>
      <c r="Q3504" s="1">
        <v>1003</v>
      </c>
      <c r="R3504" s="7">
        <v>9.5714285714285712</v>
      </c>
      <c r="S3504" s="1" t="s">
        <v>38</v>
      </c>
      <c r="T3504" s="1" t="s">
        <v>38</v>
      </c>
      <c r="U3504" s="1" t="s">
        <v>38</v>
      </c>
      <c r="V3504" s="1" t="s">
        <v>38</v>
      </c>
      <c r="W3504" s="1" t="s">
        <v>38</v>
      </c>
      <c r="X3504" s="1" t="s">
        <v>38</v>
      </c>
      <c r="Y3504" s="1">
        <v>93.929814610832764</v>
      </c>
      <c r="Z3504" s="1">
        <v>133.87473150981634</v>
      </c>
      <c r="AA3504" s="1">
        <v>133.87473150981634</v>
      </c>
      <c r="AB3504" s="1" t="s">
        <v>4342</v>
      </c>
      <c r="AC3504" s="3">
        <v>54</v>
      </c>
      <c r="AD3504" s="3">
        <f>_xlfn.XLOOKUP(B3504,EVENTOS!B:B,EVENTOS!M:M,"--",0,1)</f>
        <v>632</v>
      </c>
      <c r="AE3504" s="3">
        <v>2</v>
      </c>
      <c r="AF3504" s="12">
        <f>_xlfn.XLOOKUP(C3504,ESTACIONES!B:B,ESTACIONES!N:N,0,0,1)</f>
        <v>1.5334993142356375</v>
      </c>
      <c r="AG3504" t="e">
        <f>_xlfn.XLOOKUP(A3504,'L y W'!A:A,'L y W'!B:B,0,0,1)</f>
        <v>#N/A</v>
      </c>
      <c r="AH3504" t="e">
        <f>_xlfn.XLOOKUP(A3504,'L y W'!A:A,'L y W'!C:C,0,0,1)</f>
        <v>#N/A</v>
      </c>
    </row>
    <row r="3505" spans="1:34" x14ac:dyDescent="0.3">
      <c r="A3505" s="1">
        <v>6528</v>
      </c>
      <c r="B3505" s="1" t="s">
        <v>4343</v>
      </c>
      <c r="C3505" s="1" t="s">
        <v>93</v>
      </c>
      <c r="D3505" s="1">
        <v>2020</v>
      </c>
      <c r="E3505" s="1">
        <v>1</v>
      </c>
      <c r="F3505" s="1">
        <v>1</v>
      </c>
      <c r="G3505" s="1">
        <v>16</v>
      </c>
      <c r="H3505" s="1">
        <v>51</v>
      </c>
      <c r="I3505" s="1">
        <v>31</v>
      </c>
      <c r="J3505" s="1">
        <v>-30.280999999999999</v>
      </c>
      <c r="K3505" s="1">
        <v>-71.555000000000007</v>
      </c>
      <c r="L3505" s="1">
        <v>4.9000000000000004</v>
      </c>
      <c r="M3505" s="1">
        <v>47.3</v>
      </c>
      <c r="N3505" s="1">
        <v>-29.877189999999999</v>
      </c>
      <c r="O3505" s="1">
        <v>-71.237870000000001</v>
      </c>
      <c r="P3505" s="1">
        <v>0</v>
      </c>
      <c r="Q3505" s="1">
        <v>399</v>
      </c>
      <c r="R3505" s="7">
        <v>1.18</v>
      </c>
      <c r="S3505" s="1" t="s">
        <v>38</v>
      </c>
      <c r="T3505" s="1" t="s">
        <v>38</v>
      </c>
      <c r="U3505" s="1" t="s">
        <v>38</v>
      </c>
      <c r="V3505" s="1" t="s">
        <v>38</v>
      </c>
      <c r="W3505" s="1" t="s">
        <v>38</v>
      </c>
      <c r="X3505" s="1" t="s">
        <v>38</v>
      </c>
      <c r="Y3505" s="1">
        <v>54.208755124440778</v>
      </c>
      <c r="Z3505" s="1">
        <v>71.943582980982981</v>
      </c>
      <c r="AA3505" s="1">
        <v>71.943582980982981</v>
      </c>
      <c r="AB3505" s="1" t="s">
        <v>4344</v>
      </c>
      <c r="AC3505" s="3">
        <v>16</v>
      </c>
      <c r="AD3505" s="3">
        <f>_xlfn.XLOOKUP(B3505,EVENTOS!B:B,EVENTOS!M:M,"--",0,1)</f>
        <v>633</v>
      </c>
      <c r="AE3505" s="3">
        <v>1</v>
      </c>
      <c r="AF3505" s="12">
        <f>_xlfn.XLOOKUP(C3505,ESTACIONES!B:B,ESTACIONES!N:N,0,0,1)</f>
        <v>2.8226612561991336</v>
      </c>
      <c r="AG3505" t="e">
        <f>_xlfn.XLOOKUP(A3505,'L y W'!A:A,'L y W'!B:B,0,0,1)</f>
        <v>#N/A</v>
      </c>
      <c r="AH3505" t="e">
        <f>_xlfn.XLOOKUP(A3505,'L y W'!A:A,'L y W'!C:C,0,0,1)</f>
        <v>#N/A</v>
      </c>
    </row>
    <row r="3506" spans="1:34" x14ac:dyDescent="0.3">
      <c r="A3506" s="1">
        <v>653</v>
      </c>
      <c r="B3506" s="1" t="s">
        <v>4293</v>
      </c>
      <c r="C3506" s="1" t="s">
        <v>76</v>
      </c>
      <c r="D3506" s="1">
        <v>2014</v>
      </c>
      <c r="E3506" s="1">
        <v>9</v>
      </c>
      <c r="F3506" s="1">
        <v>4</v>
      </c>
      <c r="G3506" s="1">
        <v>9</v>
      </c>
      <c r="H3506" s="1">
        <v>26</v>
      </c>
      <c r="I3506" s="1">
        <v>52</v>
      </c>
      <c r="J3506" s="1">
        <v>-20.702000000000002</v>
      </c>
      <c r="K3506" s="1">
        <v>-70.343000000000004</v>
      </c>
      <c r="L3506" s="1">
        <v>5.0999999999999996</v>
      </c>
      <c r="M3506" s="1">
        <v>38</v>
      </c>
      <c r="N3506" s="1">
        <v>-20.496327999999998</v>
      </c>
      <c r="O3506" s="1">
        <v>-69.337469999999996</v>
      </c>
      <c r="P3506" s="1">
        <v>0</v>
      </c>
      <c r="Q3506" s="1">
        <v>357</v>
      </c>
      <c r="R3506" s="7">
        <v>2.08</v>
      </c>
      <c r="S3506" s="1">
        <v>357</v>
      </c>
      <c r="T3506" s="1">
        <v>31</v>
      </c>
      <c r="U3506" s="1">
        <v>104</v>
      </c>
      <c r="V3506" s="1">
        <v>161</v>
      </c>
      <c r="W3506" s="1">
        <v>60</v>
      </c>
      <c r="X3506" s="1">
        <v>82</v>
      </c>
      <c r="Y3506" s="1">
        <v>107.26635622672593</v>
      </c>
      <c r="Z3506" s="1">
        <v>113.79837950585618</v>
      </c>
      <c r="AA3506" s="1">
        <v>113.7362823486328</v>
      </c>
      <c r="AB3506" s="1" t="s">
        <v>4345</v>
      </c>
      <c r="AC3506" s="3">
        <v>14</v>
      </c>
      <c r="AD3506" s="3">
        <f>_xlfn.XLOOKUP(B3506,EVENTOS!B:B,EVENTOS!M:M,"--",0,1)</f>
        <v>625</v>
      </c>
      <c r="AE3506" s="3">
        <v>1</v>
      </c>
      <c r="AF3506" s="12">
        <f>_xlfn.XLOOKUP(C3506,ESTACIONES!B:B,ESTACIONES!N:N,0,0,1)</f>
        <v>2.8487108524030149</v>
      </c>
      <c r="AG3506">
        <f>_xlfn.XLOOKUP(A3506,'L y W'!A:A,'L y W'!B:B,0,0,1)</f>
        <v>0</v>
      </c>
      <c r="AH3506">
        <f>_xlfn.XLOOKUP(A3506,'L y W'!A:A,'L y W'!C:C,0,0,1)</f>
        <v>0</v>
      </c>
    </row>
    <row r="3507" spans="1:34" x14ac:dyDescent="0.3">
      <c r="A3507" s="1">
        <v>6530</v>
      </c>
      <c r="B3507" s="1" t="s">
        <v>4343</v>
      </c>
      <c r="C3507" s="1" t="s">
        <v>43</v>
      </c>
      <c r="D3507" s="1">
        <v>2020</v>
      </c>
      <c r="E3507" s="1">
        <v>1</v>
      </c>
      <c r="F3507" s="1">
        <v>1</v>
      </c>
      <c r="G3507" s="1">
        <v>16</v>
      </c>
      <c r="H3507" s="1">
        <v>51</v>
      </c>
      <c r="I3507" s="1">
        <v>31</v>
      </c>
      <c r="J3507" s="1">
        <v>-30.280999999999999</v>
      </c>
      <c r="K3507" s="1">
        <v>-71.555000000000007</v>
      </c>
      <c r="L3507" s="1">
        <v>4.9000000000000004</v>
      </c>
      <c r="M3507" s="1">
        <v>47.3</v>
      </c>
      <c r="N3507" s="1">
        <v>-30.23387</v>
      </c>
      <c r="O3507" s="1">
        <v>-71.081590000000006</v>
      </c>
      <c r="P3507" s="1">
        <v>1032</v>
      </c>
      <c r="Q3507" s="1">
        <v>517</v>
      </c>
      <c r="R3507" s="7">
        <v>6.5</v>
      </c>
      <c r="S3507" s="1" t="s">
        <v>38</v>
      </c>
      <c r="T3507" s="1" t="s">
        <v>38</v>
      </c>
      <c r="U3507" s="1" t="s">
        <v>38</v>
      </c>
      <c r="V3507" s="1" t="s">
        <v>38</v>
      </c>
      <c r="W3507" s="1" t="s">
        <v>38</v>
      </c>
      <c r="X3507" s="1" t="s">
        <v>38</v>
      </c>
      <c r="Y3507" s="1">
        <v>45.857780155071723</v>
      </c>
      <c r="Z3507" s="1">
        <v>66.625207127264446</v>
      </c>
      <c r="AA3507" s="1">
        <v>66.625207127264446</v>
      </c>
      <c r="AB3507" s="1" t="s">
        <v>4346</v>
      </c>
      <c r="AC3507" s="3">
        <v>5</v>
      </c>
      <c r="AD3507" s="3">
        <f>_xlfn.XLOOKUP(B3507,EVENTOS!B:B,EVENTOS!M:M,"--",0,1)</f>
        <v>633</v>
      </c>
      <c r="AE3507" s="3">
        <v>1</v>
      </c>
      <c r="AF3507" s="12">
        <f>_xlfn.XLOOKUP(C3507,ESTACIONES!B:B,ESTACIONES!N:N,0,0,1)</f>
        <v>2.335647305457484</v>
      </c>
      <c r="AG3507" t="e">
        <f>_xlfn.XLOOKUP(A3507,'L y W'!A:A,'L y W'!B:B,0,0,1)</f>
        <v>#N/A</v>
      </c>
      <c r="AH3507" t="e">
        <f>_xlfn.XLOOKUP(A3507,'L y W'!A:A,'L y W'!C:C,0,0,1)</f>
        <v>#N/A</v>
      </c>
    </row>
    <row r="3508" spans="1:34" x14ac:dyDescent="0.3">
      <c r="A3508" s="1">
        <v>6532</v>
      </c>
      <c r="B3508" s="1" t="s">
        <v>4343</v>
      </c>
      <c r="C3508" s="1" t="s">
        <v>3033</v>
      </c>
      <c r="D3508" s="1">
        <v>2020</v>
      </c>
      <c r="E3508" s="1">
        <v>1</v>
      </c>
      <c r="F3508" s="1">
        <v>1</v>
      </c>
      <c r="G3508" s="1">
        <v>16</v>
      </c>
      <c r="H3508" s="1">
        <v>51</v>
      </c>
      <c r="I3508" s="1">
        <v>31</v>
      </c>
      <c r="J3508" s="1">
        <v>-30.280999999999999</v>
      </c>
      <c r="K3508" s="1">
        <v>-71.555000000000007</v>
      </c>
      <c r="L3508" s="1">
        <v>4.9000000000000004</v>
      </c>
      <c r="M3508" s="1">
        <v>47.3</v>
      </c>
      <c r="N3508" s="1">
        <v>-29.87914</v>
      </c>
      <c r="O3508" s="1">
        <v>-71.271379999999994</v>
      </c>
      <c r="P3508" s="1">
        <v>34</v>
      </c>
      <c r="Q3508" s="1">
        <v>281</v>
      </c>
      <c r="R3508" s="7">
        <v>1.3</v>
      </c>
      <c r="S3508" s="1" t="s">
        <v>38</v>
      </c>
      <c r="T3508" s="1" t="s">
        <v>38</v>
      </c>
      <c r="U3508" s="1" t="s">
        <v>38</v>
      </c>
      <c r="V3508" s="1" t="s">
        <v>38</v>
      </c>
      <c r="W3508" s="1" t="s">
        <v>38</v>
      </c>
      <c r="X3508" s="1" t="s">
        <v>38</v>
      </c>
      <c r="Y3508" s="1">
        <v>52.270024909123158</v>
      </c>
      <c r="Z3508" s="1">
        <v>70.517111824013014</v>
      </c>
      <c r="AA3508" s="1">
        <v>70.517111824013014</v>
      </c>
      <c r="AB3508" s="1" t="s">
        <v>4347</v>
      </c>
      <c r="AC3508" s="3">
        <v>167</v>
      </c>
      <c r="AD3508" s="3">
        <f>_xlfn.XLOOKUP(B3508,EVENTOS!B:B,EVENTOS!M:M,"--",0,1)</f>
        <v>633</v>
      </c>
      <c r="AE3508" s="3">
        <v>1</v>
      </c>
      <c r="AF3508" s="12">
        <f>_xlfn.XLOOKUP(C3508,ESTACIONES!B:B,ESTACIONES!N:N,0,0,1)</f>
        <v>5.5979427813837539</v>
      </c>
      <c r="AG3508" t="e">
        <f>_xlfn.XLOOKUP(A3508,'L y W'!A:A,'L y W'!B:B,0,0,1)</f>
        <v>#N/A</v>
      </c>
      <c r="AH3508" t="e">
        <f>_xlfn.XLOOKUP(A3508,'L y W'!A:A,'L y W'!C:C,0,0,1)</f>
        <v>#N/A</v>
      </c>
    </row>
    <row r="3509" spans="1:34" x14ac:dyDescent="0.3">
      <c r="A3509" s="1">
        <v>6537</v>
      </c>
      <c r="B3509" s="1" t="s">
        <v>4348</v>
      </c>
      <c r="C3509" s="1" t="s">
        <v>1736</v>
      </c>
      <c r="D3509" s="1">
        <v>2020</v>
      </c>
      <c r="E3509" s="1">
        <v>1</v>
      </c>
      <c r="F3509" s="1">
        <v>8</v>
      </c>
      <c r="G3509" s="1">
        <v>8</v>
      </c>
      <c r="H3509" s="1">
        <v>47</v>
      </c>
      <c r="I3509" s="1">
        <v>46</v>
      </c>
      <c r="J3509" s="1">
        <v>-20.431999999999999</v>
      </c>
      <c r="K3509" s="1">
        <v>-68.927000000000007</v>
      </c>
      <c r="L3509" s="1">
        <v>5.2</v>
      </c>
      <c r="M3509" s="1">
        <v>115.8</v>
      </c>
      <c r="N3509" s="1">
        <v>-20.141120000000001</v>
      </c>
      <c r="O3509" s="1">
        <v>-69.153400000000005</v>
      </c>
      <c r="P3509" s="1">
        <v>0</v>
      </c>
      <c r="Q3509" s="1">
        <v>742</v>
      </c>
      <c r="R3509" s="7">
        <v>4.2</v>
      </c>
      <c r="S3509" s="1">
        <v>239</v>
      </c>
      <c r="T3509" s="1">
        <v>10</v>
      </c>
      <c r="U3509" s="1">
        <v>-21</v>
      </c>
      <c r="V3509" s="1">
        <v>349</v>
      </c>
      <c r="W3509" s="1">
        <v>86</v>
      </c>
      <c r="X3509" s="1">
        <v>-99</v>
      </c>
      <c r="Y3509" s="1">
        <v>39.953532641850643</v>
      </c>
      <c r="Z3509" s="1">
        <v>122.49867252571933</v>
      </c>
      <c r="AA3509" s="1">
        <v>122.4941864013672</v>
      </c>
      <c r="AB3509" s="1" t="s">
        <v>4349</v>
      </c>
      <c r="AC3509" s="3">
        <v>110</v>
      </c>
      <c r="AD3509" s="3">
        <f>_xlfn.XLOOKUP(B3509,EVENTOS!B:B,EVENTOS!M:M,"--",0,1)</f>
        <v>634</v>
      </c>
      <c r="AE3509" s="3">
        <v>2</v>
      </c>
      <c r="AF3509" s="12">
        <f>_xlfn.XLOOKUP(C3509,ESTACIONES!B:B,ESTACIONES!N:N,0,0,1)</f>
        <v>2.1221377636605276</v>
      </c>
      <c r="AG3509">
        <f>_xlfn.XLOOKUP(A3509,'L y W'!A:A,'L y W'!B:B,0,0,1)</f>
        <v>0</v>
      </c>
      <c r="AH3509">
        <f>_xlfn.XLOOKUP(A3509,'L y W'!A:A,'L y W'!C:C,0,0,1)</f>
        <v>0</v>
      </c>
    </row>
    <row r="3510" spans="1:34" x14ac:dyDescent="0.3">
      <c r="A3510" s="1">
        <v>6538</v>
      </c>
      <c r="B3510" s="1" t="s">
        <v>4348</v>
      </c>
      <c r="C3510" s="1" t="s">
        <v>239</v>
      </c>
      <c r="D3510" s="1">
        <v>2020</v>
      </c>
      <c r="E3510" s="1">
        <v>1</v>
      </c>
      <c r="F3510" s="1">
        <v>8</v>
      </c>
      <c r="G3510" s="1">
        <v>8</v>
      </c>
      <c r="H3510" s="1">
        <v>47</v>
      </c>
      <c r="I3510" s="1">
        <v>46</v>
      </c>
      <c r="J3510" s="1">
        <v>-20.431999999999999</v>
      </c>
      <c r="K3510" s="1">
        <v>-68.927000000000007</v>
      </c>
      <c r="L3510" s="1">
        <v>5.2</v>
      </c>
      <c r="M3510" s="1">
        <v>115.8</v>
      </c>
      <c r="N3510" s="1">
        <v>-19.760960000000001</v>
      </c>
      <c r="O3510" s="1">
        <v>-69.655820000000006</v>
      </c>
      <c r="P3510" s="1">
        <v>0</v>
      </c>
      <c r="Q3510" s="1">
        <v>846</v>
      </c>
      <c r="R3510" s="7">
        <v>0.53</v>
      </c>
      <c r="S3510" s="1">
        <v>239</v>
      </c>
      <c r="T3510" s="1">
        <v>10</v>
      </c>
      <c r="U3510" s="1">
        <v>-21</v>
      </c>
      <c r="V3510" s="1">
        <v>349</v>
      </c>
      <c r="W3510" s="1">
        <v>86</v>
      </c>
      <c r="X3510" s="1">
        <v>-99</v>
      </c>
      <c r="Y3510" s="1">
        <v>106.43504835286947</v>
      </c>
      <c r="Z3510" s="1">
        <v>157.28337330397534</v>
      </c>
      <c r="AA3510" s="1">
        <v>157.20542907714841</v>
      </c>
      <c r="AB3510" s="1" t="s">
        <v>4350</v>
      </c>
      <c r="AC3510" s="3">
        <v>46</v>
      </c>
      <c r="AD3510" s="3">
        <f>_xlfn.XLOOKUP(B3510,EVENTOS!B:B,EVENTOS!M:M,"--",0,1)</f>
        <v>634</v>
      </c>
      <c r="AE3510" s="3">
        <v>2</v>
      </c>
      <c r="AF3510" s="12">
        <f>_xlfn.XLOOKUP(C3510,ESTACIONES!B:B,ESTACIONES!N:N,0,0,1)</f>
        <v>3.0457469555755177</v>
      </c>
      <c r="AG3510">
        <f>_xlfn.XLOOKUP(A3510,'L y W'!A:A,'L y W'!B:B,0,0,1)</f>
        <v>0</v>
      </c>
      <c r="AH3510">
        <f>_xlfn.XLOOKUP(A3510,'L y W'!A:A,'L y W'!C:C,0,0,1)</f>
        <v>0</v>
      </c>
    </row>
    <row r="3511" spans="1:34" x14ac:dyDescent="0.3">
      <c r="A3511" s="1">
        <v>6541</v>
      </c>
      <c r="B3511" s="1" t="s">
        <v>4348</v>
      </c>
      <c r="C3511" s="1" t="s">
        <v>406</v>
      </c>
      <c r="D3511" s="1">
        <v>2020</v>
      </c>
      <c r="E3511" s="1">
        <v>1</v>
      </c>
      <c r="F3511" s="1">
        <v>8</v>
      </c>
      <c r="G3511" s="1">
        <v>8</v>
      </c>
      <c r="H3511" s="1">
        <v>47</v>
      </c>
      <c r="I3511" s="1">
        <v>46</v>
      </c>
      <c r="J3511" s="1">
        <v>-20.431999999999999</v>
      </c>
      <c r="K3511" s="1">
        <v>-68.927000000000007</v>
      </c>
      <c r="L3511" s="1">
        <v>5.2</v>
      </c>
      <c r="M3511" s="1">
        <v>115.8</v>
      </c>
      <c r="N3511" s="1">
        <v>-19.995450000000002</v>
      </c>
      <c r="O3511" s="1">
        <v>-69.767070000000004</v>
      </c>
      <c r="P3511" s="1">
        <v>0</v>
      </c>
      <c r="Q3511" s="1">
        <v>418</v>
      </c>
      <c r="R3511" s="7">
        <v>2.8</v>
      </c>
      <c r="S3511" s="1">
        <v>239</v>
      </c>
      <c r="T3511" s="1">
        <v>10</v>
      </c>
      <c r="U3511" s="1">
        <v>-21</v>
      </c>
      <c r="V3511" s="1">
        <v>349</v>
      </c>
      <c r="W3511" s="1">
        <v>86</v>
      </c>
      <c r="X3511" s="1">
        <v>-99</v>
      </c>
      <c r="Y3511" s="1">
        <v>100.21479090328111</v>
      </c>
      <c r="Z3511" s="1">
        <v>153.14256206485626</v>
      </c>
      <c r="AA3511" s="1">
        <v>153.07310485839841</v>
      </c>
      <c r="AB3511" s="1" t="s">
        <v>4351</v>
      </c>
      <c r="AC3511" s="3">
        <v>50</v>
      </c>
      <c r="AD3511" s="3">
        <f>_xlfn.XLOOKUP(B3511,EVENTOS!B:B,EVENTOS!M:M,"--",0,1)</f>
        <v>634</v>
      </c>
      <c r="AE3511" s="3">
        <v>2</v>
      </c>
      <c r="AF3511" s="12">
        <f>_xlfn.XLOOKUP(C3511,ESTACIONES!B:B,ESTACIONES!N:N,0,0,1)</f>
        <v>3.6247955390389586</v>
      </c>
      <c r="AG3511">
        <f>_xlfn.XLOOKUP(A3511,'L y W'!A:A,'L y W'!B:B,0,0,1)</f>
        <v>0</v>
      </c>
      <c r="AH3511">
        <f>_xlfn.XLOOKUP(A3511,'L y W'!A:A,'L y W'!C:C,0,0,1)</f>
        <v>0</v>
      </c>
    </row>
    <row r="3512" spans="1:34" x14ac:dyDescent="0.3">
      <c r="A3512" s="1">
        <v>6542</v>
      </c>
      <c r="B3512" s="1" t="s">
        <v>4348</v>
      </c>
      <c r="C3512" s="1" t="s">
        <v>745</v>
      </c>
      <c r="D3512" s="1">
        <v>2020</v>
      </c>
      <c r="E3512" s="1">
        <v>1</v>
      </c>
      <c r="F3512" s="1">
        <v>8</v>
      </c>
      <c r="G3512" s="1">
        <v>8</v>
      </c>
      <c r="H3512" s="1">
        <v>47</v>
      </c>
      <c r="I3512" s="1">
        <v>46</v>
      </c>
      <c r="J3512" s="1">
        <v>-20.431999999999999</v>
      </c>
      <c r="K3512" s="1">
        <v>-68.927000000000007</v>
      </c>
      <c r="L3512" s="1">
        <v>5.2</v>
      </c>
      <c r="M3512" s="1">
        <v>115.8</v>
      </c>
      <c r="N3512" s="1">
        <v>-20.07067</v>
      </c>
      <c r="O3512" s="1">
        <v>-69.217219999999998</v>
      </c>
      <c r="P3512" s="1">
        <v>0</v>
      </c>
      <c r="Q3512" s="1">
        <v>732</v>
      </c>
      <c r="R3512" s="7">
        <v>10.01</v>
      </c>
      <c r="S3512" s="1">
        <v>239</v>
      </c>
      <c r="T3512" s="1">
        <v>10</v>
      </c>
      <c r="U3512" s="1">
        <v>-21</v>
      </c>
      <c r="V3512" s="1">
        <v>349</v>
      </c>
      <c r="W3512" s="1">
        <v>86</v>
      </c>
      <c r="X3512" s="1">
        <v>-99</v>
      </c>
      <c r="Y3512" s="1">
        <v>50.195457574751345</v>
      </c>
      <c r="Z3512" s="1">
        <v>126.21102947499739</v>
      </c>
      <c r="AA3512" s="1">
        <v>126.2024230957031</v>
      </c>
      <c r="AB3512" s="1" t="s">
        <v>4352</v>
      </c>
      <c r="AC3512" s="3">
        <v>71</v>
      </c>
      <c r="AD3512" s="3">
        <f>_xlfn.XLOOKUP(B3512,EVENTOS!B:B,EVENTOS!M:M,"--",0,1)</f>
        <v>634</v>
      </c>
      <c r="AE3512" s="3">
        <v>2</v>
      </c>
      <c r="AF3512" s="12">
        <f>_xlfn.XLOOKUP(C3512,ESTACIONES!B:B,ESTACIONES!N:N,0,0,1)</f>
        <v>5.6225792318664567</v>
      </c>
      <c r="AG3512">
        <f>_xlfn.XLOOKUP(A3512,'L y W'!A:A,'L y W'!B:B,0,0,1)</f>
        <v>0</v>
      </c>
      <c r="AH3512">
        <f>_xlfn.XLOOKUP(A3512,'L y W'!A:A,'L y W'!C:C,0,0,1)</f>
        <v>0</v>
      </c>
    </row>
    <row r="3513" spans="1:34" x14ac:dyDescent="0.3">
      <c r="A3513" s="1">
        <v>6545</v>
      </c>
      <c r="B3513" s="1" t="s">
        <v>4353</v>
      </c>
      <c r="C3513" s="1" t="s">
        <v>2782</v>
      </c>
      <c r="D3513" s="1">
        <v>2020</v>
      </c>
      <c r="E3513" s="1">
        <v>1</v>
      </c>
      <c r="F3513" s="1">
        <v>10</v>
      </c>
      <c r="G3513" s="1">
        <v>20</v>
      </c>
      <c r="H3513" s="1">
        <v>48</v>
      </c>
      <c r="I3513" s="1">
        <v>4</v>
      </c>
      <c r="J3513" s="1">
        <v>-30.838000000000001</v>
      </c>
      <c r="K3513" s="1">
        <v>-71.358999999999995</v>
      </c>
      <c r="L3513" s="1">
        <v>4.9000000000000004</v>
      </c>
      <c r="M3513" s="1">
        <v>44.7</v>
      </c>
      <c r="N3513" s="1">
        <v>-31.187277999999999</v>
      </c>
      <c r="O3513" s="1">
        <v>-71.000805999999997</v>
      </c>
      <c r="P3513" s="1">
        <v>922</v>
      </c>
      <c r="Q3513" s="1">
        <v>827</v>
      </c>
      <c r="R3513" s="7">
        <v>1.63</v>
      </c>
      <c r="S3513" s="1" t="s">
        <v>38</v>
      </c>
      <c r="T3513" s="1" t="s">
        <v>38</v>
      </c>
      <c r="U3513" s="1" t="s">
        <v>38</v>
      </c>
      <c r="V3513" s="1" t="s">
        <v>38</v>
      </c>
      <c r="W3513" s="1" t="s">
        <v>38</v>
      </c>
      <c r="X3513" s="1" t="s">
        <v>38</v>
      </c>
      <c r="Y3513" s="1">
        <v>51.667365554027448</v>
      </c>
      <c r="Z3513" s="1">
        <v>68.926653388174174</v>
      </c>
      <c r="AA3513" s="1">
        <v>68.926653388174174</v>
      </c>
      <c r="AB3513" s="1" t="s">
        <v>4354</v>
      </c>
      <c r="AC3513" s="3">
        <v>157</v>
      </c>
      <c r="AD3513" s="3">
        <f>_xlfn.XLOOKUP(B3513,EVENTOS!B:B,EVENTOS!M:M,"--",0,1)</f>
        <v>635</v>
      </c>
      <c r="AE3513" s="3">
        <v>1</v>
      </c>
      <c r="AF3513" s="12">
        <f>_xlfn.XLOOKUP(C3513,ESTACIONES!B:B,ESTACIONES!N:N,0,0,1)</f>
        <v>3.338895831735742</v>
      </c>
      <c r="AG3513" t="e">
        <f>_xlfn.XLOOKUP(A3513,'L y W'!A:A,'L y W'!B:B,0,0,1)</f>
        <v>#N/A</v>
      </c>
      <c r="AH3513" t="e">
        <f>_xlfn.XLOOKUP(A3513,'L y W'!A:A,'L y W'!C:C,0,0,1)</f>
        <v>#N/A</v>
      </c>
    </row>
    <row r="3514" spans="1:34" x14ac:dyDescent="0.3">
      <c r="A3514" s="1">
        <v>6546</v>
      </c>
      <c r="B3514" s="1" t="s">
        <v>4353</v>
      </c>
      <c r="C3514" s="1" t="s">
        <v>43</v>
      </c>
      <c r="D3514" s="1">
        <v>2020</v>
      </c>
      <c r="E3514" s="1">
        <v>1</v>
      </c>
      <c r="F3514" s="1">
        <v>10</v>
      </c>
      <c r="G3514" s="1">
        <v>20</v>
      </c>
      <c r="H3514" s="1">
        <v>48</v>
      </c>
      <c r="I3514" s="1">
        <v>4</v>
      </c>
      <c r="J3514" s="1">
        <v>-30.838000000000001</v>
      </c>
      <c r="K3514" s="1">
        <v>-71.358999999999995</v>
      </c>
      <c r="L3514" s="1">
        <v>4.9000000000000004</v>
      </c>
      <c r="M3514" s="1">
        <v>44.7</v>
      </c>
      <c r="N3514" s="1">
        <v>-30.23387</v>
      </c>
      <c r="O3514" s="1">
        <v>-71.081590000000006</v>
      </c>
      <c r="P3514" s="1">
        <v>1032</v>
      </c>
      <c r="Q3514" s="1">
        <v>517</v>
      </c>
      <c r="R3514" s="7">
        <v>6.5</v>
      </c>
      <c r="S3514" s="1" t="s">
        <v>38</v>
      </c>
      <c r="T3514" s="1" t="s">
        <v>38</v>
      </c>
      <c r="U3514" s="1" t="s">
        <v>38</v>
      </c>
      <c r="V3514" s="1" t="s">
        <v>38</v>
      </c>
      <c r="W3514" s="1" t="s">
        <v>38</v>
      </c>
      <c r="X3514" s="1" t="s">
        <v>38</v>
      </c>
      <c r="Y3514" s="1">
        <v>72.071482822051621</v>
      </c>
      <c r="Z3514" s="1">
        <v>85.356396715004792</v>
      </c>
      <c r="AA3514" s="1">
        <v>85.356396715004792</v>
      </c>
      <c r="AB3514" s="1" t="s">
        <v>4355</v>
      </c>
      <c r="AC3514" s="3">
        <v>5</v>
      </c>
      <c r="AD3514" s="3">
        <f>_xlfn.XLOOKUP(B3514,EVENTOS!B:B,EVENTOS!M:M,"--",0,1)</f>
        <v>635</v>
      </c>
      <c r="AE3514" s="3">
        <v>1</v>
      </c>
      <c r="AF3514" s="12">
        <f>_xlfn.XLOOKUP(C3514,ESTACIONES!B:B,ESTACIONES!N:N,0,0,1)</f>
        <v>2.335647305457484</v>
      </c>
      <c r="AG3514" t="e">
        <f>_xlfn.XLOOKUP(A3514,'L y W'!A:A,'L y W'!B:B,0,0,1)</f>
        <v>#N/A</v>
      </c>
      <c r="AH3514" t="e">
        <f>_xlfn.XLOOKUP(A3514,'L y W'!A:A,'L y W'!C:C,0,0,1)</f>
        <v>#N/A</v>
      </c>
    </row>
    <row r="3515" spans="1:34" x14ac:dyDescent="0.3">
      <c r="A3515" s="1">
        <v>6549</v>
      </c>
      <c r="B3515" s="1" t="s">
        <v>4353</v>
      </c>
      <c r="C3515" s="1" t="s">
        <v>524</v>
      </c>
      <c r="D3515" s="1">
        <v>2020</v>
      </c>
      <c r="E3515" s="1">
        <v>1</v>
      </c>
      <c r="F3515" s="1">
        <v>10</v>
      </c>
      <c r="G3515" s="1">
        <v>20</v>
      </c>
      <c r="H3515" s="1">
        <v>48</v>
      </c>
      <c r="I3515" s="1">
        <v>4</v>
      </c>
      <c r="J3515" s="1">
        <v>-30.838000000000001</v>
      </c>
      <c r="K3515" s="1">
        <v>-71.358999999999995</v>
      </c>
      <c r="L3515" s="1">
        <v>4.9000000000000004</v>
      </c>
      <c r="M3515" s="1">
        <v>44.7</v>
      </c>
      <c r="N3515" s="1">
        <v>-30.579305999999999</v>
      </c>
      <c r="O3515" s="1">
        <v>-71.494556000000003</v>
      </c>
      <c r="P3515" s="1">
        <v>203</v>
      </c>
      <c r="Q3515" s="1">
        <v>505</v>
      </c>
      <c r="R3515" s="7">
        <v>1.75</v>
      </c>
      <c r="S3515" s="1" t="s">
        <v>38</v>
      </c>
      <c r="T3515" s="1" t="s">
        <v>38</v>
      </c>
      <c r="U3515" s="1" t="s">
        <v>38</v>
      </c>
      <c r="V3515" s="1" t="s">
        <v>38</v>
      </c>
      <c r="W3515" s="1" t="s">
        <v>38</v>
      </c>
      <c r="X3515" s="1" t="s">
        <v>38</v>
      </c>
      <c r="Y3515" s="1">
        <v>31.482694780385664</v>
      </c>
      <c r="Z3515" s="1">
        <v>54.84012654648896</v>
      </c>
      <c r="AA3515" s="1">
        <v>54.84012654648896</v>
      </c>
      <c r="AB3515" s="1" t="s">
        <v>4356</v>
      </c>
      <c r="AC3515" s="3">
        <v>59</v>
      </c>
      <c r="AD3515" s="3">
        <f>_xlfn.XLOOKUP(B3515,EVENTOS!B:B,EVENTOS!M:M,"--",0,1)</f>
        <v>635</v>
      </c>
      <c r="AE3515" s="3">
        <v>1</v>
      </c>
      <c r="AF3515" s="12">
        <f>_xlfn.XLOOKUP(C3515,ESTACIONES!B:B,ESTACIONES!N:N,0,0,1)</f>
        <v>2.4467954161962564</v>
      </c>
      <c r="AG3515" t="e">
        <f>_xlfn.XLOOKUP(A3515,'L y W'!A:A,'L y W'!B:B,0,0,1)</f>
        <v>#N/A</v>
      </c>
      <c r="AH3515" t="e">
        <f>_xlfn.XLOOKUP(A3515,'L y W'!A:A,'L y W'!C:C,0,0,1)</f>
        <v>#N/A</v>
      </c>
    </row>
    <row r="3516" spans="1:34" x14ac:dyDescent="0.3">
      <c r="A3516" s="1">
        <v>655</v>
      </c>
      <c r="B3516" s="1" t="s">
        <v>4357</v>
      </c>
      <c r="C3516" s="1" t="s">
        <v>169</v>
      </c>
      <c r="D3516" s="1">
        <v>2014</v>
      </c>
      <c r="E3516" s="1">
        <v>9</v>
      </c>
      <c r="F3516" s="1">
        <v>15</v>
      </c>
      <c r="G3516" s="1">
        <v>6</v>
      </c>
      <c r="H3516" s="1">
        <v>35</v>
      </c>
      <c r="I3516" s="1">
        <v>19</v>
      </c>
      <c r="J3516" s="1">
        <v>-31.972999999999999</v>
      </c>
      <c r="K3516" s="1">
        <v>-71.241</v>
      </c>
      <c r="L3516" s="1">
        <v>4.5999999999999996</v>
      </c>
      <c r="M3516" s="1">
        <v>84.9</v>
      </c>
      <c r="N3516" s="1">
        <v>-33.048060999999997</v>
      </c>
      <c r="O3516" s="1">
        <v>-71.604500000000002</v>
      </c>
      <c r="P3516" s="1">
        <v>0</v>
      </c>
      <c r="Q3516" s="1">
        <v>317</v>
      </c>
      <c r="R3516" s="7">
        <v>1.61</v>
      </c>
      <c r="S3516" s="1" t="s">
        <v>38</v>
      </c>
      <c r="T3516" s="1" t="s">
        <v>38</v>
      </c>
      <c r="U3516" s="1" t="s">
        <v>38</v>
      </c>
      <c r="V3516" s="1" t="s">
        <v>38</v>
      </c>
      <c r="W3516" s="1" t="s">
        <v>38</v>
      </c>
      <c r="X3516" s="1" t="s">
        <v>38</v>
      </c>
      <c r="Y3516" s="1">
        <v>124.01589451951627</v>
      </c>
      <c r="Z3516" s="1">
        <v>150.29288770090147</v>
      </c>
      <c r="AA3516" s="1">
        <v>150.29288770090147</v>
      </c>
      <c r="AB3516" s="1" t="s">
        <v>4358</v>
      </c>
      <c r="AC3516" s="3">
        <v>36</v>
      </c>
      <c r="AD3516" s="3">
        <f>_xlfn.XLOOKUP(B3516,EVENTOS!B:B,EVENTOS!M:M,"--",0,1)</f>
        <v>636</v>
      </c>
      <c r="AE3516" s="3">
        <v>2</v>
      </c>
      <c r="AF3516" s="12">
        <f>_xlfn.XLOOKUP(C3516,ESTACIONES!B:B,ESTACIONES!N:N,0,0,1)</f>
        <v>4.311696339662153</v>
      </c>
      <c r="AG3516" t="e">
        <f>_xlfn.XLOOKUP(A3516,'L y W'!A:A,'L y W'!B:B,0,0,1)</f>
        <v>#N/A</v>
      </c>
      <c r="AH3516" t="e">
        <f>_xlfn.XLOOKUP(A3516,'L y W'!A:A,'L y W'!C:C,0,0,1)</f>
        <v>#N/A</v>
      </c>
    </row>
    <row r="3517" spans="1:34" x14ac:dyDescent="0.3">
      <c r="A3517" s="1">
        <v>6553</v>
      </c>
      <c r="B3517" s="1" t="s">
        <v>4353</v>
      </c>
      <c r="C3517" s="1" t="s">
        <v>55</v>
      </c>
      <c r="D3517" s="1">
        <v>2020</v>
      </c>
      <c r="E3517" s="1">
        <v>1</v>
      </c>
      <c r="F3517" s="1">
        <v>10</v>
      </c>
      <c r="G3517" s="1">
        <v>20</v>
      </c>
      <c r="H3517" s="1">
        <v>48</v>
      </c>
      <c r="I3517" s="1">
        <v>4</v>
      </c>
      <c r="J3517" s="1">
        <v>-30.838000000000001</v>
      </c>
      <c r="K3517" s="1">
        <v>-71.358999999999995</v>
      </c>
      <c r="L3517" s="1">
        <v>4.9000000000000004</v>
      </c>
      <c r="M3517" s="1">
        <v>44.7</v>
      </c>
      <c r="N3517" s="1">
        <v>-30.854861</v>
      </c>
      <c r="O3517" s="1">
        <v>-70.707333000000006</v>
      </c>
      <c r="P3517" s="1">
        <v>903</v>
      </c>
      <c r="Q3517" s="1">
        <v>578</v>
      </c>
      <c r="R3517" s="7">
        <v>6.51</v>
      </c>
      <c r="S3517" s="1" t="s">
        <v>38</v>
      </c>
      <c r="T3517" s="1" t="s">
        <v>38</v>
      </c>
      <c r="U3517" s="1" t="s">
        <v>38</v>
      </c>
      <c r="V3517" s="1" t="s">
        <v>38</v>
      </c>
      <c r="W3517" s="1" t="s">
        <v>38</v>
      </c>
      <c r="X3517" s="1" t="s">
        <v>38</v>
      </c>
      <c r="Y3517" s="1">
        <v>62.36442338663624</v>
      </c>
      <c r="Z3517" s="1">
        <v>77.259011858472675</v>
      </c>
      <c r="AA3517" s="1">
        <v>77.259011858472675</v>
      </c>
      <c r="AB3517" s="1" t="s">
        <v>4359</v>
      </c>
      <c r="AC3517" s="3">
        <v>10</v>
      </c>
      <c r="AD3517" s="3">
        <f>_xlfn.XLOOKUP(B3517,EVENTOS!B:B,EVENTOS!M:M,"--",0,1)</f>
        <v>635</v>
      </c>
      <c r="AE3517" s="3">
        <v>1</v>
      </c>
      <c r="AF3517" s="12">
        <f>_xlfn.XLOOKUP(C3517,ESTACIONES!B:B,ESTACIONES!N:N,0,0,1)</f>
        <v>2.2846908786089335</v>
      </c>
      <c r="AG3517" t="e">
        <f>_xlfn.XLOOKUP(A3517,'L y W'!A:A,'L y W'!B:B,0,0,1)</f>
        <v>#N/A</v>
      </c>
      <c r="AH3517" t="e">
        <f>_xlfn.XLOOKUP(A3517,'L y W'!A:A,'L y W'!C:C,0,0,1)</f>
        <v>#N/A</v>
      </c>
    </row>
    <row r="3518" spans="1:34" x14ac:dyDescent="0.3">
      <c r="A3518" s="1">
        <v>6554</v>
      </c>
      <c r="B3518" s="1" t="s">
        <v>4360</v>
      </c>
      <c r="C3518" s="1" t="s">
        <v>88</v>
      </c>
      <c r="D3518" s="1">
        <v>2020</v>
      </c>
      <c r="E3518" s="1">
        <v>1</v>
      </c>
      <c r="F3518" s="1">
        <v>12</v>
      </c>
      <c r="G3518" s="1">
        <v>11</v>
      </c>
      <c r="H3518" s="1">
        <v>20</v>
      </c>
      <c r="I3518" s="1">
        <v>30</v>
      </c>
      <c r="J3518" s="1">
        <v>-20.856999999999999</v>
      </c>
      <c r="K3518" s="1">
        <v>-70.17</v>
      </c>
      <c r="L3518" s="1">
        <v>4.9000000000000004</v>
      </c>
      <c r="M3518" s="1">
        <v>53</v>
      </c>
      <c r="N3518" s="1">
        <v>-20.256270000000001</v>
      </c>
      <c r="O3518" s="1">
        <v>-69.786010000000005</v>
      </c>
      <c r="P3518" s="1">
        <v>0</v>
      </c>
      <c r="Q3518" s="1">
        <v>344</v>
      </c>
      <c r="R3518" s="7">
        <v>2.4700000000000002</v>
      </c>
      <c r="S3518" s="1" t="s">
        <v>38</v>
      </c>
      <c r="T3518" s="1" t="s">
        <v>38</v>
      </c>
      <c r="U3518" s="1" t="s">
        <v>38</v>
      </c>
      <c r="V3518" s="1" t="s">
        <v>38</v>
      </c>
      <c r="W3518" s="1" t="s">
        <v>38</v>
      </c>
      <c r="X3518" s="1" t="s">
        <v>38</v>
      </c>
      <c r="Y3518" s="1">
        <v>77.630320048958254</v>
      </c>
      <c r="Z3518" s="1">
        <v>93.997162674751451</v>
      </c>
      <c r="AA3518" s="1">
        <v>93.997162674751451</v>
      </c>
      <c r="AB3518" s="1" t="s">
        <v>4361</v>
      </c>
      <c r="AC3518" s="3">
        <v>15</v>
      </c>
      <c r="AD3518" s="3">
        <f>_xlfn.XLOOKUP(B3518,EVENTOS!B:B,EVENTOS!M:M,"--",0,1)</f>
        <v>637</v>
      </c>
      <c r="AE3518" s="3">
        <v>2</v>
      </c>
      <c r="AF3518" s="12">
        <f>_xlfn.XLOOKUP(C3518,ESTACIONES!B:B,ESTACIONES!N:N,0,0,1)</f>
        <v>4.7744005541349805</v>
      </c>
      <c r="AG3518" t="e">
        <f>_xlfn.XLOOKUP(A3518,'L y W'!A:A,'L y W'!B:B,0,0,1)</f>
        <v>#N/A</v>
      </c>
      <c r="AH3518" t="e">
        <f>_xlfn.XLOOKUP(A3518,'L y W'!A:A,'L y W'!C:C,0,0,1)</f>
        <v>#N/A</v>
      </c>
    </row>
    <row r="3519" spans="1:34" x14ac:dyDescent="0.3">
      <c r="A3519" s="1">
        <v>6555</v>
      </c>
      <c r="B3519" s="1" t="s">
        <v>4360</v>
      </c>
      <c r="C3519" s="1" t="s">
        <v>406</v>
      </c>
      <c r="D3519" s="1">
        <v>2020</v>
      </c>
      <c r="E3519" s="1">
        <v>1</v>
      </c>
      <c r="F3519" s="1">
        <v>12</v>
      </c>
      <c r="G3519" s="1">
        <v>11</v>
      </c>
      <c r="H3519" s="1">
        <v>20</v>
      </c>
      <c r="I3519" s="1">
        <v>30</v>
      </c>
      <c r="J3519" s="1">
        <v>-20.856999999999999</v>
      </c>
      <c r="K3519" s="1">
        <v>-70.17</v>
      </c>
      <c r="L3519" s="1">
        <v>4.9000000000000004</v>
      </c>
      <c r="M3519" s="1">
        <v>53</v>
      </c>
      <c r="N3519" s="1">
        <v>-19.995450000000002</v>
      </c>
      <c r="O3519" s="1">
        <v>-69.767070000000004</v>
      </c>
      <c r="P3519" s="1">
        <v>0</v>
      </c>
      <c r="Q3519" s="1">
        <v>418</v>
      </c>
      <c r="R3519" s="7">
        <v>2.8</v>
      </c>
      <c r="S3519" s="1" t="s">
        <v>38</v>
      </c>
      <c r="T3519" s="1" t="s">
        <v>38</v>
      </c>
      <c r="U3519" s="1" t="s">
        <v>38</v>
      </c>
      <c r="V3519" s="1" t="s">
        <v>38</v>
      </c>
      <c r="W3519" s="1" t="s">
        <v>38</v>
      </c>
      <c r="X3519" s="1" t="s">
        <v>38</v>
      </c>
      <c r="Y3519" s="1">
        <v>104.23977998863849</v>
      </c>
      <c r="Z3519" s="1">
        <v>116.93986374235159</v>
      </c>
      <c r="AA3519" s="1">
        <v>116.93986374235159</v>
      </c>
      <c r="AB3519" s="1" t="s">
        <v>4362</v>
      </c>
      <c r="AC3519" s="3">
        <v>50</v>
      </c>
      <c r="AD3519" s="3">
        <f>_xlfn.XLOOKUP(B3519,EVENTOS!B:B,EVENTOS!M:M,"--",0,1)</f>
        <v>637</v>
      </c>
      <c r="AE3519" s="3">
        <v>2</v>
      </c>
      <c r="AF3519" s="12">
        <f>_xlfn.XLOOKUP(C3519,ESTACIONES!B:B,ESTACIONES!N:N,0,0,1)</f>
        <v>3.6247955390389586</v>
      </c>
      <c r="AG3519" t="e">
        <f>_xlfn.XLOOKUP(A3519,'L y W'!A:A,'L y W'!B:B,0,0,1)</f>
        <v>#N/A</v>
      </c>
      <c r="AH3519" t="e">
        <f>_xlfn.XLOOKUP(A3519,'L y W'!A:A,'L y W'!C:C,0,0,1)</f>
        <v>#N/A</v>
      </c>
    </row>
    <row r="3520" spans="1:34" x14ac:dyDescent="0.3">
      <c r="A3520" s="1">
        <v>6556</v>
      </c>
      <c r="B3520" s="1" t="s">
        <v>4360</v>
      </c>
      <c r="C3520" s="1" t="s">
        <v>477</v>
      </c>
      <c r="D3520" s="1">
        <v>2020</v>
      </c>
      <c r="E3520" s="1">
        <v>1</v>
      </c>
      <c r="F3520" s="1">
        <v>12</v>
      </c>
      <c r="G3520" s="1">
        <v>11</v>
      </c>
      <c r="H3520" s="1">
        <v>20</v>
      </c>
      <c r="I3520" s="1">
        <v>30</v>
      </c>
      <c r="J3520" s="1">
        <v>-20.856999999999999</v>
      </c>
      <c r="K3520" s="1">
        <v>-70.17</v>
      </c>
      <c r="L3520" s="1">
        <v>4.9000000000000004</v>
      </c>
      <c r="M3520" s="1">
        <v>53</v>
      </c>
      <c r="N3520" s="1">
        <v>-20.2393</v>
      </c>
      <c r="O3520" s="1">
        <v>-70.05395</v>
      </c>
      <c r="P3520" s="1">
        <v>692</v>
      </c>
      <c r="Q3520" s="1">
        <v>1003</v>
      </c>
      <c r="R3520" s="7">
        <v>9.5714285714285712</v>
      </c>
      <c r="S3520" s="1" t="s">
        <v>38</v>
      </c>
      <c r="T3520" s="1" t="s">
        <v>38</v>
      </c>
      <c r="U3520" s="1" t="s">
        <v>38</v>
      </c>
      <c r="V3520" s="1" t="s">
        <v>38</v>
      </c>
      <c r="W3520" s="1" t="s">
        <v>38</v>
      </c>
      <c r="X3520" s="1" t="s">
        <v>38</v>
      </c>
      <c r="Y3520" s="1">
        <v>69.448813472923291</v>
      </c>
      <c r="Z3520" s="1">
        <v>87.783646294722189</v>
      </c>
      <c r="AA3520" s="1">
        <v>87.783646294722189</v>
      </c>
      <c r="AB3520" s="1" t="s">
        <v>4363</v>
      </c>
      <c r="AC3520" s="3">
        <v>54</v>
      </c>
      <c r="AD3520" s="3">
        <f>_xlfn.XLOOKUP(B3520,EVENTOS!B:B,EVENTOS!M:M,"--",0,1)</f>
        <v>637</v>
      </c>
      <c r="AE3520" s="3">
        <v>2</v>
      </c>
      <c r="AF3520" s="12">
        <f>_xlfn.XLOOKUP(C3520,ESTACIONES!B:B,ESTACIONES!N:N,0,0,1)</f>
        <v>1.5334993142356375</v>
      </c>
      <c r="AG3520" t="e">
        <f>_xlfn.XLOOKUP(A3520,'L y W'!A:A,'L y W'!B:B,0,0,1)</f>
        <v>#N/A</v>
      </c>
      <c r="AH3520" t="e">
        <f>_xlfn.XLOOKUP(A3520,'L y W'!A:A,'L y W'!C:C,0,0,1)</f>
        <v>#N/A</v>
      </c>
    </row>
    <row r="3521" spans="1:34" x14ac:dyDescent="0.3">
      <c r="A3521" s="1">
        <v>6559</v>
      </c>
      <c r="B3521" s="1" t="s">
        <v>4364</v>
      </c>
      <c r="C3521" s="1" t="s">
        <v>1020</v>
      </c>
      <c r="D3521" s="1">
        <v>2020</v>
      </c>
      <c r="E3521" s="1">
        <v>1</v>
      </c>
      <c r="F3521" s="1">
        <v>13</v>
      </c>
      <c r="G3521" s="1">
        <v>2</v>
      </c>
      <c r="H3521" s="1">
        <v>1</v>
      </c>
      <c r="I3521" s="1">
        <v>42</v>
      </c>
      <c r="J3521" s="1">
        <v>-40.253</v>
      </c>
      <c r="K3521" s="1">
        <v>-71.516000000000005</v>
      </c>
      <c r="L3521" s="1">
        <v>4.7</v>
      </c>
      <c r="M3521" s="1">
        <v>174.1</v>
      </c>
      <c r="N3521" s="1">
        <v>-41.865268999999998</v>
      </c>
      <c r="O3521" s="1">
        <v>-73.826138999999998</v>
      </c>
      <c r="P3521" s="1">
        <v>25</v>
      </c>
      <c r="Q3521" s="1">
        <v>182</v>
      </c>
      <c r="R3521" s="7">
        <v>2.85</v>
      </c>
      <c r="S3521" s="1">
        <v>259</v>
      </c>
      <c r="T3521" s="1">
        <v>14</v>
      </c>
      <c r="U3521" s="1">
        <v>-25</v>
      </c>
      <c r="V3521" s="1">
        <v>14</v>
      </c>
      <c r="W3521" s="1">
        <v>84</v>
      </c>
      <c r="X3521" s="1">
        <v>-103</v>
      </c>
      <c r="Y3521" s="1">
        <v>264.118489166448</v>
      </c>
      <c r="Z3521" s="1">
        <v>316.35121612626546</v>
      </c>
      <c r="AA3521" s="1">
        <v>317.79278564453119</v>
      </c>
      <c r="AB3521" s="1" t="s">
        <v>4365</v>
      </c>
      <c r="AC3521" s="3">
        <v>83</v>
      </c>
      <c r="AD3521" s="3">
        <f>_xlfn.XLOOKUP(B3521,EVENTOS!B:B,EVENTOS!M:M,"--",0,1)</f>
        <v>638</v>
      </c>
      <c r="AE3521" s="3">
        <v>2</v>
      </c>
      <c r="AF3521" s="12">
        <f>_xlfn.XLOOKUP(C3521,ESTACIONES!B:B,ESTACIONES!N:N,0,0,1)</f>
        <v>5.0045180347120883</v>
      </c>
      <c r="AG3521">
        <f>_xlfn.XLOOKUP(A3521,'L y W'!A:A,'L y W'!B:B,0,0,1)</f>
        <v>0</v>
      </c>
      <c r="AH3521">
        <f>_xlfn.XLOOKUP(A3521,'L y W'!A:A,'L y W'!C:C,0,0,1)</f>
        <v>0</v>
      </c>
    </row>
    <row r="3522" spans="1:34" x14ac:dyDescent="0.3">
      <c r="A3522" s="1">
        <v>6562</v>
      </c>
      <c r="B3522" s="1" t="s">
        <v>4366</v>
      </c>
      <c r="C3522" s="1" t="s">
        <v>491</v>
      </c>
      <c r="D3522" s="1">
        <v>2020</v>
      </c>
      <c r="E3522" s="1">
        <v>1</v>
      </c>
      <c r="F3522" s="1">
        <v>13</v>
      </c>
      <c r="G3522" s="1">
        <v>8</v>
      </c>
      <c r="H3522" s="1">
        <v>12</v>
      </c>
      <c r="I3522" s="1">
        <v>39</v>
      </c>
      <c r="J3522" s="1">
        <v>-26.236999999999998</v>
      </c>
      <c r="K3522" s="1">
        <v>-70.605000000000004</v>
      </c>
      <c r="L3522" s="1">
        <v>5</v>
      </c>
      <c r="M3522" s="1">
        <v>56.1</v>
      </c>
      <c r="N3522" s="1">
        <v>-27.3612</v>
      </c>
      <c r="O3522" s="1">
        <v>-70.3399</v>
      </c>
      <c r="P3522" s="1">
        <v>376</v>
      </c>
      <c r="Q3522" s="1">
        <v>632</v>
      </c>
      <c r="R3522" s="7">
        <v>6.3</v>
      </c>
      <c r="S3522" s="1" t="s">
        <v>38</v>
      </c>
      <c r="T3522" s="1" t="s">
        <v>38</v>
      </c>
      <c r="U3522" s="1" t="s">
        <v>38</v>
      </c>
      <c r="V3522" s="1" t="s">
        <v>38</v>
      </c>
      <c r="W3522" s="1" t="s">
        <v>38</v>
      </c>
      <c r="X3522" s="1" t="s">
        <v>38</v>
      </c>
      <c r="Y3522" s="1">
        <v>127.32007837230961</v>
      </c>
      <c r="Z3522" s="1">
        <v>139.28367073254159</v>
      </c>
      <c r="AA3522" s="1">
        <v>139.28367073254159</v>
      </c>
      <c r="AB3522" s="1" t="s">
        <v>4367</v>
      </c>
      <c r="AC3522" s="3">
        <v>58</v>
      </c>
      <c r="AD3522" s="3">
        <f>_xlfn.XLOOKUP(B3522,EVENTOS!B:B,EVENTOS!M:M,"--",0,1)</f>
        <v>639</v>
      </c>
      <c r="AE3522" s="3">
        <v>2</v>
      </c>
      <c r="AF3522" s="12">
        <f>_xlfn.XLOOKUP(C3522,ESTACIONES!B:B,ESTACIONES!N:N,0,0,1)</f>
        <v>6.0209361883237671</v>
      </c>
      <c r="AG3522" t="e">
        <f>_xlfn.XLOOKUP(A3522,'L y W'!A:A,'L y W'!B:B,0,0,1)</f>
        <v>#N/A</v>
      </c>
      <c r="AH3522" t="e">
        <f>_xlfn.XLOOKUP(A3522,'L y W'!A:A,'L y W'!C:C,0,0,1)</f>
        <v>#N/A</v>
      </c>
    </row>
    <row r="3523" spans="1:34" x14ac:dyDescent="0.3">
      <c r="A3523" s="1">
        <v>6567</v>
      </c>
      <c r="B3523" s="1" t="s">
        <v>4366</v>
      </c>
      <c r="C3523" s="1" t="s">
        <v>925</v>
      </c>
      <c r="D3523" s="1">
        <v>2020</v>
      </c>
      <c r="E3523" s="1">
        <v>1</v>
      </c>
      <c r="F3523" s="1">
        <v>13</v>
      </c>
      <c r="G3523" s="1">
        <v>8</v>
      </c>
      <c r="H3523" s="1">
        <v>12</v>
      </c>
      <c r="I3523" s="1">
        <v>39</v>
      </c>
      <c r="J3523" s="1">
        <v>-26.236999999999998</v>
      </c>
      <c r="K3523" s="1">
        <v>-70.605000000000004</v>
      </c>
      <c r="L3523" s="1">
        <v>5</v>
      </c>
      <c r="M3523" s="1">
        <v>56.1</v>
      </c>
      <c r="N3523" s="1">
        <v>-25.407620000000001</v>
      </c>
      <c r="O3523" s="1">
        <v>-70.488470000000007</v>
      </c>
      <c r="P3523" s="1">
        <v>10</v>
      </c>
      <c r="Q3523" s="1">
        <v>517</v>
      </c>
      <c r="R3523" s="7">
        <v>6.5</v>
      </c>
      <c r="S3523" s="1" t="s">
        <v>38</v>
      </c>
      <c r="T3523" s="1" t="s">
        <v>38</v>
      </c>
      <c r="U3523" s="1" t="s">
        <v>38</v>
      </c>
      <c r="V3523" s="1" t="s">
        <v>38</v>
      </c>
      <c r="W3523" s="1" t="s">
        <v>38</v>
      </c>
      <c r="X3523" s="1" t="s">
        <v>38</v>
      </c>
      <c r="Y3523" s="1">
        <v>92.623006862435076</v>
      </c>
      <c r="Z3523" s="1">
        <v>108.29290604762019</v>
      </c>
      <c r="AA3523" s="1">
        <v>108.29290604762019</v>
      </c>
      <c r="AB3523" s="1" t="s">
        <v>4368</v>
      </c>
      <c r="AC3523" s="3">
        <v>79</v>
      </c>
      <c r="AD3523" s="3">
        <f>_xlfn.XLOOKUP(B3523,EVENTOS!B:B,EVENTOS!M:M,"--",0,1)</f>
        <v>639</v>
      </c>
      <c r="AE3523" s="3">
        <v>2</v>
      </c>
      <c r="AF3523" s="12">
        <f>_xlfn.XLOOKUP(C3523,ESTACIONES!B:B,ESTACIONES!N:N,0,0,1)</f>
        <v>4.9096191577978914</v>
      </c>
      <c r="AG3523" t="e">
        <f>_xlfn.XLOOKUP(A3523,'L y W'!A:A,'L y W'!B:B,0,0,1)</f>
        <v>#N/A</v>
      </c>
      <c r="AH3523" t="e">
        <f>_xlfn.XLOOKUP(A3523,'L y W'!A:A,'L y W'!C:C,0,0,1)</f>
        <v>#N/A</v>
      </c>
    </row>
    <row r="3524" spans="1:34" x14ac:dyDescent="0.3">
      <c r="A3524" s="1">
        <v>6568</v>
      </c>
      <c r="B3524" s="1" t="s">
        <v>4366</v>
      </c>
      <c r="C3524" s="1" t="s">
        <v>559</v>
      </c>
      <c r="D3524" s="1">
        <v>2020</v>
      </c>
      <c r="E3524" s="1">
        <v>1</v>
      </c>
      <c r="F3524" s="1">
        <v>13</v>
      </c>
      <c r="G3524" s="1">
        <v>8</v>
      </c>
      <c r="H3524" s="1">
        <v>12</v>
      </c>
      <c r="I3524" s="1">
        <v>39</v>
      </c>
      <c r="J3524" s="1">
        <v>-26.236999999999998</v>
      </c>
      <c r="K3524" s="1">
        <v>-70.605000000000004</v>
      </c>
      <c r="L3524" s="1">
        <v>5</v>
      </c>
      <c r="M3524" s="1">
        <v>56.1</v>
      </c>
      <c r="N3524" s="1">
        <v>-27.367170000000002</v>
      </c>
      <c r="O3524" s="1">
        <v>-70.330690000000004</v>
      </c>
      <c r="P3524" s="1">
        <v>398</v>
      </c>
      <c r="Q3524" s="1">
        <v>473</v>
      </c>
      <c r="R3524" s="7">
        <v>6.7</v>
      </c>
      <c r="S3524" s="1" t="s">
        <v>38</v>
      </c>
      <c r="T3524" s="1" t="s">
        <v>38</v>
      </c>
      <c r="U3524" s="1" t="s">
        <v>38</v>
      </c>
      <c r="V3524" s="1" t="s">
        <v>38</v>
      </c>
      <c r="W3524" s="1" t="s">
        <v>38</v>
      </c>
      <c r="X3524" s="1" t="s">
        <v>38</v>
      </c>
      <c r="Y3524" s="1">
        <v>128.1589498453647</v>
      </c>
      <c r="Z3524" s="1">
        <v>140.05977448741913</v>
      </c>
      <c r="AA3524" s="1">
        <v>140.05977448741913</v>
      </c>
      <c r="AB3524" s="1" t="s">
        <v>4369</v>
      </c>
      <c r="AC3524" s="3">
        <v>64</v>
      </c>
      <c r="AD3524" s="3">
        <f>_xlfn.XLOOKUP(B3524,EVENTOS!B:B,EVENTOS!M:M,"--",0,1)</f>
        <v>639</v>
      </c>
      <c r="AE3524" s="3">
        <v>2</v>
      </c>
      <c r="AF3524" s="12">
        <f>_xlfn.XLOOKUP(C3524,ESTACIONES!B:B,ESTACIONES!N:N,0,0,1)</f>
        <v>4.3965270469791156</v>
      </c>
      <c r="AG3524" t="e">
        <f>_xlfn.XLOOKUP(A3524,'L y W'!A:A,'L y W'!B:B,0,0,1)</f>
        <v>#N/A</v>
      </c>
      <c r="AH3524" t="e">
        <f>_xlfn.XLOOKUP(A3524,'L y W'!A:A,'L y W'!C:C,0,0,1)</f>
        <v>#N/A</v>
      </c>
    </row>
    <row r="3525" spans="1:34" x14ac:dyDescent="0.3">
      <c r="A3525" s="1">
        <v>6572</v>
      </c>
      <c r="B3525" s="1" t="s">
        <v>4370</v>
      </c>
      <c r="C3525" s="1" t="s">
        <v>88</v>
      </c>
      <c r="D3525" s="1">
        <v>2020</v>
      </c>
      <c r="E3525" s="1">
        <v>1</v>
      </c>
      <c r="F3525" s="1">
        <v>14</v>
      </c>
      <c r="G3525" s="1">
        <v>1</v>
      </c>
      <c r="H3525" s="1">
        <v>57</v>
      </c>
      <c r="I3525" s="1">
        <v>30</v>
      </c>
      <c r="J3525" s="1">
        <v>-21.728999999999999</v>
      </c>
      <c r="K3525" s="1">
        <v>-68.480999999999995</v>
      </c>
      <c r="L3525" s="1">
        <v>5.0999999999999996</v>
      </c>
      <c r="M3525" s="1">
        <v>124.4</v>
      </c>
      <c r="N3525" s="1">
        <v>-20.256270000000001</v>
      </c>
      <c r="O3525" s="1">
        <v>-69.786010000000005</v>
      </c>
      <c r="P3525" s="1">
        <v>0</v>
      </c>
      <c r="Q3525" s="1">
        <v>344</v>
      </c>
      <c r="R3525" s="7">
        <v>2.4700000000000002</v>
      </c>
      <c r="S3525" s="1">
        <v>147</v>
      </c>
      <c r="T3525" s="1">
        <v>42</v>
      </c>
      <c r="U3525" s="1">
        <v>-91</v>
      </c>
      <c r="V3525" s="1">
        <v>328</v>
      </c>
      <c r="W3525" s="1">
        <v>48</v>
      </c>
      <c r="X3525" s="1">
        <v>-89</v>
      </c>
      <c r="Y3525" s="1">
        <v>212.12565112900549</v>
      </c>
      <c r="Z3525" s="1">
        <v>245.91187825500529</v>
      </c>
      <c r="AA3525" s="1">
        <v>245.5499572753906</v>
      </c>
      <c r="AB3525" s="1" t="s">
        <v>4371</v>
      </c>
      <c r="AC3525" s="3">
        <v>15</v>
      </c>
      <c r="AD3525" s="3">
        <f>_xlfn.XLOOKUP(B3525,EVENTOS!B:B,EVENTOS!M:M,"--",0,1)</f>
        <v>640</v>
      </c>
      <c r="AE3525" s="3">
        <v>2</v>
      </c>
      <c r="AF3525" s="12">
        <f>_xlfn.XLOOKUP(C3525,ESTACIONES!B:B,ESTACIONES!N:N,0,0,1)</f>
        <v>4.7744005541349805</v>
      </c>
      <c r="AG3525">
        <f>_xlfn.XLOOKUP(A3525,'L y W'!A:A,'L y W'!B:B,0,0,1)</f>
        <v>0</v>
      </c>
      <c r="AH3525">
        <f>_xlfn.XLOOKUP(A3525,'L y W'!A:A,'L y W'!C:C,0,0,1)</f>
        <v>0</v>
      </c>
    </row>
    <row r="3526" spans="1:34" x14ac:dyDescent="0.3">
      <c r="A3526" s="1">
        <v>6574</v>
      </c>
      <c r="B3526" s="1" t="s">
        <v>4372</v>
      </c>
      <c r="C3526" s="1" t="s">
        <v>88</v>
      </c>
      <c r="D3526" s="1">
        <v>2020</v>
      </c>
      <c r="E3526" s="1">
        <v>1</v>
      </c>
      <c r="F3526" s="1">
        <v>16</v>
      </c>
      <c r="G3526" s="1">
        <v>13</v>
      </c>
      <c r="H3526" s="1">
        <v>12</v>
      </c>
      <c r="I3526" s="1">
        <v>57</v>
      </c>
      <c r="J3526" s="1">
        <v>-19.885999999999999</v>
      </c>
      <c r="K3526" s="1">
        <v>-69.236000000000004</v>
      </c>
      <c r="L3526" s="1">
        <v>4.8</v>
      </c>
      <c r="M3526" s="1">
        <v>95.6</v>
      </c>
      <c r="N3526" s="1">
        <v>-20.256270000000001</v>
      </c>
      <c r="O3526" s="1">
        <v>-69.786010000000005</v>
      </c>
      <c r="P3526" s="1">
        <v>0</v>
      </c>
      <c r="Q3526" s="1">
        <v>344</v>
      </c>
      <c r="R3526" s="7">
        <v>2.4700000000000002</v>
      </c>
      <c r="S3526" s="1" t="s">
        <v>38</v>
      </c>
      <c r="T3526" s="1" t="s">
        <v>38</v>
      </c>
      <c r="U3526" s="1" t="s">
        <v>38</v>
      </c>
      <c r="V3526" s="1" t="s">
        <v>38</v>
      </c>
      <c r="W3526" s="1" t="s">
        <v>38</v>
      </c>
      <c r="X3526" s="1" t="s">
        <v>38</v>
      </c>
      <c r="Y3526" s="1">
        <v>70.640273723064752</v>
      </c>
      <c r="Z3526" s="1">
        <v>118.86718753158716</v>
      </c>
      <c r="AA3526" s="1">
        <v>118.86718753158716</v>
      </c>
      <c r="AB3526" s="1" t="s">
        <v>4373</v>
      </c>
      <c r="AC3526" s="3">
        <v>15</v>
      </c>
      <c r="AD3526" s="3">
        <f>_xlfn.XLOOKUP(B3526,EVENTOS!B:B,EVENTOS!M:M,"--",0,1)</f>
        <v>641</v>
      </c>
      <c r="AE3526" s="3">
        <v>2</v>
      </c>
      <c r="AF3526" s="12">
        <f>_xlfn.XLOOKUP(C3526,ESTACIONES!B:B,ESTACIONES!N:N,0,0,1)</f>
        <v>4.7744005541349805</v>
      </c>
      <c r="AG3526" t="e">
        <f>_xlfn.XLOOKUP(A3526,'L y W'!A:A,'L y W'!B:B,0,0,1)</f>
        <v>#N/A</v>
      </c>
      <c r="AH3526" t="e">
        <f>_xlfn.XLOOKUP(A3526,'L y W'!A:A,'L y W'!C:C,0,0,1)</f>
        <v>#N/A</v>
      </c>
    </row>
    <row r="3527" spans="1:34" x14ac:dyDescent="0.3">
      <c r="A3527" s="1">
        <v>6577</v>
      </c>
      <c r="B3527" s="1" t="s">
        <v>4372</v>
      </c>
      <c r="C3527" s="1" t="s">
        <v>477</v>
      </c>
      <c r="D3527" s="1">
        <v>2020</v>
      </c>
      <c r="E3527" s="1">
        <v>1</v>
      </c>
      <c r="F3527" s="1">
        <v>16</v>
      </c>
      <c r="G3527" s="1">
        <v>13</v>
      </c>
      <c r="H3527" s="1">
        <v>12</v>
      </c>
      <c r="I3527" s="1">
        <v>57</v>
      </c>
      <c r="J3527" s="1">
        <v>-19.885999999999999</v>
      </c>
      <c r="K3527" s="1">
        <v>-69.236000000000004</v>
      </c>
      <c r="L3527" s="1">
        <v>4.8</v>
      </c>
      <c r="M3527" s="1">
        <v>95.6</v>
      </c>
      <c r="N3527" s="1">
        <v>-20.2393</v>
      </c>
      <c r="O3527" s="1">
        <v>-70.05395</v>
      </c>
      <c r="P3527" s="1">
        <v>692</v>
      </c>
      <c r="Q3527" s="1">
        <v>1003</v>
      </c>
      <c r="R3527" s="7">
        <v>9.5714285714285712</v>
      </c>
      <c r="S3527" s="1" t="s">
        <v>38</v>
      </c>
      <c r="T3527" s="1" t="s">
        <v>38</v>
      </c>
      <c r="U3527" s="1" t="s">
        <v>38</v>
      </c>
      <c r="V3527" s="1" t="s">
        <v>38</v>
      </c>
      <c r="W3527" s="1" t="s">
        <v>38</v>
      </c>
      <c r="X3527" s="1" t="s">
        <v>38</v>
      </c>
      <c r="Y3527" s="1">
        <v>94.077597287376435</v>
      </c>
      <c r="Z3527" s="1">
        <v>134.62073976681964</v>
      </c>
      <c r="AA3527" s="1">
        <v>134.62073976681964</v>
      </c>
      <c r="AB3527" s="1" t="s">
        <v>4374</v>
      </c>
      <c r="AC3527" s="3">
        <v>54</v>
      </c>
      <c r="AD3527" s="3">
        <f>_xlfn.XLOOKUP(B3527,EVENTOS!B:B,EVENTOS!M:M,"--",0,1)</f>
        <v>641</v>
      </c>
      <c r="AE3527" s="3">
        <v>2</v>
      </c>
      <c r="AF3527" s="12">
        <f>_xlfn.XLOOKUP(C3527,ESTACIONES!B:B,ESTACIONES!N:N,0,0,1)</f>
        <v>1.5334993142356375</v>
      </c>
      <c r="AG3527" t="e">
        <f>_xlfn.XLOOKUP(A3527,'L y W'!A:A,'L y W'!B:B,0,0,1)</f>
        <v>#N/A</v>
      </c>
      <c r="AH3527" t="e">
        <f>_xlfn.XLOOKUP(A3527,'L y W'!A:A,'L y W'!C:C,0,0,1)</f>
        <v>#N/A</v>
      </c>
    </row>
    <row r="3528" spans="1:34" x14ac:dyDescent="0.3">
      <c r="A3528" s="1">
        <v>6578</v>
      </c>
      <c r="B3528" s="1" t="s">
        <v>4375</v>
      </c>
      <c r="C3528" s="1" t="s">
        <v>2846</v>
      </c>
      <c r="D3528" s="1">
        <v>2020</v>
      </c>
      <c r="E3528" s="1">
        <v>1</v>
      </c>
      <c r="F3528" s="1">
        <v>19</v>
      </c>
      <c r="G3528" s="1">
        <v>7</v>
      </c>
      <c r="H3528" s="1">
        <v>33</v>
      </c>
      <c r="I3528" s="1">
        <v>42</v>
      </c>
      <c r="J3528" s="1">
        <v>-41.73</v>
      </c>
      <c r="K3528" s="1">
        <v>-74.165999999999997</v>
      </c>
      <c r="L3528" s="1">
        <v>4.5999999999999996</v>
      </c>
      <c r="M3528" s="1">
        <v>38.700000000000003</v>
      </c>
      <c r="N3528" s="1">
        <v>-42.482511000000002</v>
      </c>
      <c r="O3528" s="1">
        <v>-73.765853000000007</v>
      </c>
      <c r="P3528" s="1">
        <v>41</v>
      </c>
      <c r="Q3528" s="1">
        <v>360</v>
      </c>
      <c r="R3528" s="7">
        <v>1.56</v>
      </c>
      <c r="S3528" s="1" t="s">
        <v>38</v>
      </c>
      <c r="T3528" s="1" t="s">
        <v>38</v>
      </c>
      <c r="U3528" s="1" t="s">
        <v>38</v>
      </c>
      <c r="V3528" s="1" t="s">
        <v>38</v>
      </c>
      <c r="W3528" s="1" t="s">
        <v>38</v>
      </c>
      <c r="X3528" s="1" t="s">
        <v>38</v>
      </c>
      <c r="Y3528" s="1">
        <v>89.899365203604631</v>
      </c>
      <c r="Z3528" s="1">
        <v>97.89157749781684</v>
      </c>
      <c r="AA3528" s="1">
        <v>97.89157749781684</v>
      </c>
      <c r="AB3528" s="1" t="s">
        <v>4376</v>
      </c>
      <c r="AC3528" s="3">
        <v>159</v>
      </c>
      <c r="AD3528" s="3">
        <f>_xlfn.XLOOKUP(B3528,EVENTOS!B:B,EVENTOS!M:M,"--",0,1)</f>
        <v>642</v>
      </c>
      <c r="AE3528" s="3">
        <v>1</v>
      </c>
      <c r="AF3528" s="12">
        <f>_xlfn.XLOOKUP(C3528,ESTACIONES!B:B,ESTACIONES!N:N,0,0,1)</f>
        <v>4.9586271526455903</v>
      </c>
      <c r="AG3528" t="e">
        <f>_xlfn.XLOOKUP(A3528,'L y W'!A:A,'L y W'!B:B,0,0,1)</f>
        <v>#N/A</v>
      </c>
      <c r="AH3528" t="e">
        <f>_xlfn.XLOOKUP(A3528,'L y W'!A:A,'L y W'!C:C,0,0,1)</f>
        <v>#N/A</v>
      </c>
    </row>
    <row r="3529" spans="1:34" x14ac:dyDescent="0.3">
      <c r="A3529" s="1">
        <v>658</v>
      </c>
      <c r="B3529" s="1" t="s">
        <v>4377</v>
      </c>
      <c r="C3529" s="1" t="s">
        <v>406</v>
      </c>
      <c r="D3529" s="1">
        <v>2014</v>
      </c>
      <c r="E3529" s="1">
        <v>9</v>
      </c>
      <c r="F3529" s="1">
        <v>18</v>
      </c>
      <c r="G3529" s="1">
        <v>3</v>
      </c>
      <c r="H3529" s="1">
        <v>42</v>
      </c>
      <c r="I3529" s="1">
        <v>54</v>
      </c>
      <c r="J3529" s="1">
        <v>-18.759</v>
      </c>
      <c r="K3529" s="1">
        <v>-70.069000000000003</v>
      </c>
      <c r="L3529" s="1">
        <v>4.8</v>
      </c>
      <c r="M3529" s="1">
        <v>102.1</v>
      </c>
      <c r="N3529" s="1">
        <v>-19.995450000000002</v>
      </c>
      <c r="O3529" s="1">
        <v>-69.767070000000004</v>
      </c>
      <c r="P3529" s="1">
        <v>0</v>
      </c>
      <c r="Q3529" s="1">
        <v>418</v>
      </c>
      <c r="R3529" s="7">
        <v>2.8</v>
      </c>
      <c r="S3529" s="1" t="s">
        <v>38</v>
      </c>
      <c r="T3529" s="1" t="s">
        <v>38</v>
      </c>
      <c r="U3529" s="1" t="s">
        <v>38</v>
      </c>
      <c r="V3529" s="1" t="s">
        <v>38</v>
      </c>
      <c r="W3529" s="1" t="s">
        <v>38</v>
      </c>
      <c r="X3529" s="1" t="s">
        <v>38</v>
      </c>
      <c r="Y3529" s="1">
        <v>140.49784778742176</v>
      </c>
      <c r="Z3529" s="1">
        <v>173.67802173245045</v>
      </c>
      <c r="AA3529" s="1">
        <v>173.67802173245045</v>
      </c>
      <c r="AB3529" s="1" t="s">
        <v>4378</v>
      </c>
      <c r="AC3529" s="3">
        <v>50</v>
      </c>
      <c r="AD3529" s="3">
        <f>_xlfn.XLOOKUP(B3529,EVENTOS!B:B,EVENTOS!M:M,"--",0,1)</f>
        <v>643</v>
      </c>
      <c r="AE3529" s="3">
        <v>2</v>
      </c>
      <c r="AF3529" s="12">
        <f>_xlfn.XLOOKUP(C3529,ESTACIONES!B:B,ESTACIONES!N:N,0,0,1)</f>
        <v>3.6247955390389586</v>
      </c>
      <c r="AG3529" t="e">
        <f>_xlfn.XLOOKUP(A3529,'L y W'!A:A,'L y W'!B:B,0,0,1)</f>
        <v>#N/A</v>
      </c>
      <c r="AH3529" t="e">
        <f>_xlfn.XLOOKUP(A3529,'L y W'!A:A,'L y W'!C:C,0,0,1)</f>
        <v>#N/A</v>
      </c>
    </row>
    <row r="3530" spans="1:34" x14ac:dyDescent="0.3">
      <c r="A3530" s="1">
        <v>6580</v>
      </c>
      <c r="B3530" s="1" t="s">
        <v>4379</v>
      </c>
      <c r="C3530" s="1" t="s">
        <v>2391</v>
      </c>
      <c r="D3530" s="1">
        <v>2020</v>
      </c>
      <c r="E3530" s="1">
        <v>1</v>
      </c>
      <c r="F3530" s="1">
        <v>24</v>
      </c>
      <c r="G3530" s="1">
        <v>5</v>
      </c>
      <c r="H3530" s="1">
        <v>13</v>
      </c>
      <c r="I3530" s="1">
        <v>49</v>
      </c>
      <c r="J3530" s="1">
        <v>-17.463000000000001</v>
      </c>
      <c r="K3530" s="1">
        <v>-71.087999999999994</v>
      </c>
      <c r="L3530" s="1">
        <v>5.2</v>
      </c>
      <c r="M3530" s="1">
        <v>79</v>
      </c>
      <c r="N3530" s="1">
        <v>-18.486319999999999</v>
      </c>
      <c r="O3530" s="1">
        <v>-70.300539999999998</v>
      </c>
      <c r="P3530" s="1">
        <v>44</v>
      </c>
      <c r="Q3530" s="1">
        <v>446</v>
      </c>
      <c r="R3530" s="7">
        <v>1.2</v>
      </c>
      <c r="S3530" s="1" t="s">
        <v>38</v>
      </c>
      <c r="T3530" s="1" t="s">
        <v>38</v>
      </c>
      <c r="U3530" s="1" t="s">
        <v>38</v>
      </c>
      <c r="V3530" s="1" t="s">
        <v>38</v>
      </c>
      <c r="W3530" s="1" t="s">
        <v>38</v>
      </c>
      <c r="X3530" s="1" t="s">
        <v>38</v>
      </c>
      <c r="Y3530" s="1">
        <v>140.65813449308988</v>
      </c>
      <c r="Z3530" s="1">
        <v>161.34641221631227</v>
      </c>
      <c r="AA3530" s="1">
        <v>161.34641221631227</v>
      </c>
      <c r="AB3530" s="1" t="s">
        <v>4380</v>
      </c>
      <c r="AC3530" s="3">
        <v>142</v>
      </c>
      <c r="AD3530" s="3">
        <f>_xlfn.XLOOKUP(B3530,EVENTOS!B:B,EVENTOS!M:M,"--",0,1)</f>
        <v>644</v>
      </c>
      <c r="AE3530" s="3">
        <v>2</v>
      </c>
      <c r="AF3530" s="12">
        <f>_xlfn.XLOOKUP(C3530,ESTACIONES!B:B,ESTACIONES!N:N,0,0,1)</f>
        <v>2.4950659697317303</v>
      </c>
      <c r="AG3530" t="e">
        <f>_xlfn.XLOOKUP(A3530,'L y W'!A:A,'L y W'!B:B,0,0,1)</f>
        <v>#N/A</v>
      </c>
      <c r="AH3530" t="e">
        <f>_xlfn.XLOOKUP(A3530,'L y W'!A:A,'L y W'!C:C,0,0,1)</f>
        <v>#N/A</v>
      </c>
    </row>
    <row r="3531" spans="1:34" x14ac:dyDescent="0.3">
      <c r="A3531" s="1">
        <v>6581</v>
      </c>
      <c r="B3531" s="1" t="s">
        <v>4379</v>
      </c>
      <c r="C3531" s="1" t="s">
        <v>2258</v>
      </c>
      <c r="D3531" s="1">
        <v>2020</v>
      </c>
      <c r="E3531" s="1">
        <v>1</v>
      </c>
      <c r="F3531" s="1">
        <v>24</v>
      </c>
      <c r="G3531" s="1">
        <v>5</v>
      </c>
      <c r="H3531" s="1">
        <v>13</v>
      </c>
      <c r="I3531" s="1">
        <v>49</v>
      </c>
      <c r="J3531" s="1">
        <v>-17.463000000000001</v>
      </c>
      <c r="K3531" s="1">
        <v>-71.087999999999994</v>
      </c>
      <c r="L3531" s="1">
        <v>5.2</v>
      </c>
      <c r="M3531" s="1">
        <v>79</v>
      </c>
      <c r="N3531" s="1">
        <v>-18.469709999999999</v>
      </c>
      <c r="O3531" s="1">
        <v>-70.293459999999996</v>
      </c>
      <c r="P3531" s="1">
        <v>29</v>
      </c>
      <c r="Q3531" s="1">
        <v>500</v>
      </c>
      <c r="R3531" s="7">
        <v>2.5</v>
      </c>
      <c r="S3531" s="1" t="s">
        <v>38</v>
      </c>
      <c r="T3531" s="1" t="s">
        <v>38</v>
      </c>
      <c r="U3531" s="1" t="s">
        <v>38</v>
      </c>
      <c r="V3531" s="1" t="s">
        <v>38</v>
      </c>
      <c r="W3531" s="1" t="s">
        <v>38</v>
      </c>
      <c r="X3531" s="1" t="s">
        <v>38</v>
      </c>
      <c r="Y3531" s="1">
        <v>139.63508198889397</v>
      </c>
      <c r="Z3531" s="1">
        <v>160.44793224920394</v>
      </c>
      <c r="AA3531" s="1">
        <v>160.44793224920394</v>
      </c>
      <c r="AB3531" s="1" t="s">
        <v>4381</v>
      </c>
      <c r="AC3531" s="3">
        <v>134</v>
      </c>
      <c r="AD3531" s="3">
        <f>_xlfn.XLOOKUP(B3531,EVENTOS!B:B,EVENTOS!M:M,"--",0,1)</f>
        <v>644</v>
      </c>
      <c r="AE3531" s="3">
        <v>2</v>
      </c>
      <c r="AF3531" s="12">
        <f>_xlfn.XLOOKUP(C3531,ESTACIONES!B:B,ESTACIONES!N:N,0,0,1)</f>
        <v>2.7587909270295117</v>
      </c>
      <c r="AG3531" t="e">
        <f>_xlfn.XLOOKUP(A3531,'L y W'!A:A,'L y W'!B:B,0,0,1)</f>
        <v>#N/A</v>
      </c>
      <c r="AH3531" t="e">
        <f>_xlfn.XLOOKUP(A3531,'L y W'!A:A,'L y W'!C:C,0,0,1)</f>
        <v>#N/A</v>
      </c>
    </row>
    <row r="3532" spans="1:34" x14ac:dyDescent="0.3">
      <c r="A3532" s="1">
        <v>6582</v>
      </c>
      <c r="B3532" s="1" t="s">
        <v>4379</v>
      </c>
      <c r="C3532" s="1" t="s">
        <v>2262</v>
      </c>
      <c r="D3532" s="1">
        <v>2020</v>
      </c>
      <c r="E3532" s="1">
        <v>1</v>
      </c>
      <c r="F3532" s="1">
        <v>24</v>
      </c>
      <c r="G3532" s="1">
        <v>5</v>
      </c>
      <c r="H3532" s="1">
        <v>13</v>
      </c>
      <c r="I3532" s="1">
        <v>49</v>
      </c>
      <c r="J3532" s="1">
        <v>-17.463000000000001</v>
      </c>
      <c r="K3532" s="1">
        <v>-71.087999999999994</v>
      </c>
      <c r="L3532" s="1">
        <v>5.2</v>
      </c>
      <c r="M3532" s="1">
        <v>79</v>
      </c>
      <c r="N3532" s="1">
        <v>-18.48049</v>
      </c>
      <c r="O3532" s="1">
        <v>-70.324929999999995</v>
      </c>
      <c r="P3532" s="1">
        <v>126</v>
      </c>
      <c r="Q3532" s="1">
        <v>1054</v>
      </c>
      <c r="R3532" s="7">
        <v>1.2636363636363634</v>
      </c>
      <c r="S3532" s="1" t="s">
        <v>38</v>
      </c>
      <c r="T3532" s="1" t="s">
        <v>38</v>
      </c>
      <c r="U3532" s="1" t="s">
        <v>38</v>
      </c>
      <c r="V3532" s="1" t="s">
        <v>38</v>
      </c>
      <c r="W3532" s="1" t="s">
        <v>38</v>
      </c>
      <c r="X3532" s="1" t="s">
        <v>38</v>
      </c>
      <c r="Y3532" s="1">
        <v>138.61785314297441</v>
      </c>
      <c r="Z3532" s="1">
        <v>159.61150674674812</v>
      </c>
      <c r="AA3532" s="1">
        <v>159.61150674674812</v>
      </c>
      <c r="AB3532" s="1" t="s">
        <v>4382</v>
      </c>
      <c r="AC3532" s="3">
        <v>136</v>
      </c>
      <c r="AD3532" s="3">
        <f>_xlfn.XLOOKUP(B3532,EVENTOS!B:B,EVENTOS!M:M,"--",0,1)</f>
        <v>644</v>
      </c>
      <c r="AE3532" s="3">
        <v>2</v>
      </c>
      <c r="AF3532" s="12">
        <f>_xlfn.XLOOKUP(C3532,ESTACIONES!B:B,ESTACIONES!N:N,0,0,1)</f>
        <v>2.1892293471354036</v>
      </c>
      <c r="AG3532" t="e">
        <f>_xlfn.XLOOKUP(A3532,'L y W'!A:A,'L y W'!B:B,0,0,1)</f>
        <v>#N/A</v>
      </c>
      <c r="AH3532" t="e">
        <f>_xlfn.XLOOKUP(A3532,'L y W'!A:A,'L y W'!C:C,0,0,1)</f>
        <v>#N/A</v>
      </c>
    </row>
    <row r="3533" spans="1:34" x14ac:dyDescent="0.3">
      <c r="A3533" s="1">
        <v>6583</v>
      </c>
      <c r="B3533" s="1" t="s">
        <v>4379</v>
      </c>
      <c r="C3533" s="1" t="s">
        <v>2399</v>
      </c>
      <c r="D3533" s="1">
        <v>2020</v>
      </c>
      <c r="E3533" s="1">
        <v>1</v>
      </c>
      <c r="F3533" s="1">
        <v>24</v>
      </c>
      <c r="G3533" s="1">
        <v>5</v>
      </c>
      <c r="H3533" s="1">
        <v>13</v>
      </c>
      <c r="I3533" s="1">
        <v>49</v>
      </c>
      <c r="J3533" s="1">
        <v>-17.463000000000001</v>
      </c>
      <c r="K3533" s="1">
        <v>-71.087999999999994</v>
      </c>
      <c r="L3533" s="1">
        <v>5.2</v>
      </c>
      <c r="M3533" s="1">
        <v>79</v>
      </c>
      <c r="N3533" s="1">
        <v>-18.518740000000001</v>
      </c>
      <c r="O3533" s="1">
        <v>-70.179310000000001</v>
      </c>
      <c r="P3533" s="1">
        <v>251</v>
      </c>
      <c r="Q3533" s="1">
        <v>531</v>
      </c>
      <c r="R3533" s="7">
        <v>1.3</v>
      </c>
      <c r="S3533" s="1" t="s">
        <v>38</v>
      </c>
      <c r="T3533" s="1" t="s">
        <v>38</v>
      </c>
      <c r="U3533" s="1" t="s">
        <v>38</v>
      </c>
      <c r="V3533" s="1" t="s">
        <v>38</v>
      </c>
      <c r="W3533" s="1" t="s">
        <v>38</v>
      </c>
      <c r="X3533" s="1" t="s">
        <v>38</v>
      </c>
      <c r="Y3533" s="1">
        <v>151.37887307435494</v>
      </c>
      <c r="Z3533" s="1">
        <v>170.86920206480062</v>
      </c>
      <c r="AA3533" s="1">
        <v>170.86920206480062</v>
      </c>
      <c r="AB3533" s="1" t="s">
        <v>4383</v>
      </c>
      <c r="AC3533" s="3">
        <v>144</v>
      </c>
      <c r="AD3533" s="3">
        <f>_xlfn.XLOOKUP(B3533,EVENTOS!B:B,EVENTOS!M:M,"--",0,1)</f>
        <v>644</v>
      </c>
      <c r="AE3533" s="3">
        <v>2</v>
      </c>
      <c r="AF3533" s="12">
        <f>_xlfn.XLOOKUP(C3533,ESTACIONES!B:B,ESTACIONES!N:N,0,0,1)</f>
        <v>2.3785808183232593</v>
      </c>
      <c r="AG3533" t="e">
        <f>_xlfn.XLOOKUP(A3533,'L y W'!A:A,'L y W'!B:B,0,0,1)</f>
        <v>#N/A</v>
      </c>
      <c r="AH3533" t="e">
        <f>_xlfn.XLOOKUP(A3533,'L y W'!A:A,'L y W'!C:C,0,0,1)</f>
        <v>#N/A</v>
      </c>
    </row>
    <row r="3534" spans="1:34" x14ac:dyDescent="0.3">
      <c r="A3534" s="1">
        <v>6586</v>
      </c>
      <c r="B3534" s="1" t="s">
        <v>4384</v>
      </c>
      <c r="C3534" s="1" t="s">
        <v>482</v>
      </c>
      <c r="D3534" s="1">
        <v>2020</v>
      </c>
      <c r="E3534" s="1">
        <v>2</v>
      </c>
      <c r="F3534" s="1">
        <v>8</v>
      </c>
      <c r="G3534" s="1">
        <v>6</v>
      </c>
      <c r="H3534" s="1">
        <v>17</v>
      </c>
      <c r="I3534" s="1">
        <v>58</v>
      </c>
      <c r="J3534" s="1">
        <v>-20.838000000000001</v>
      </c>
      <c r="K3534" s="1">
        <v>-68.700999999999993</v>
      </c>
      <c r="L3534" s="1">
        <v>5.2</v>
      </c>
      <c r="M3534" s="1">
        <v>109.5</v>
      </c>
      <c r="N3534" s="1">
        <v>-21.043230000000001</v>
      </c>
      <c r="O3534" s="1">
        <v>-69.487399999999994</v>
      </c>
      <c r="P3534" s="1">
        <v>0</v>
      </c>
      <c r="Q3534" s="1">
        <v>603</v>
      </c>
      <c r="R3534" s="7">
        <v>3.4</v>
      </c>
      <c r="S3534" s="1">
        <v>145</v>
      </c>
      <c r="T3534" s="1">
        <v>66</v>
      </c>
      <c r="U3534" s="1">
        <v>171</v>
      </c>
      <c r="V3534" s="1">
        <v>238</v>
      </c>
      <c r="W3534" s="1">
        <v>82</v>
      </c>
      <c r="X3534" s="1">
        <v>24</v>
      </c>
      <c r="Y3534" s="1">
        <v>84.89192512275369</v>
      </c>
      <c r="Z3534" s="1">
        <v>138.55283811978452</v>
      </c>
      <c r="AA3534" s="1">
        <v>138.5868835449219</v>
      </c>
      <c r="AB3534" s="1" t="s">
        <v>4385</v>
      </c>
      <c r="AC3534" s="3">
        <v>55</v>
      </c>
      <c r="AD3534" s="3">
        <f>_xlfn.XLOOKUP(B3534,EVENTOS!B:B,EVENTOS!M:M,"--",0,1)</f>
        <v>645</v>
      </c>
      <c r="AE3534" s="3">
        <v>2</v>
      </c>
      <c r="AF3534" s="12">
        <f>_xlfn.XLOOKUP(C3534,ESTACIONES!B:B,ESTACIONES!N:N,0,0,1)</f>
        <v>1.9568435515885059</v>
      </c>
      <c r="AG3534">
        <f>_xlfn.XLOOKUP(A3534,'L y W'!A:A,'L y W'!B:B,0,0,1)</f>
        <v>0</v>
      </c>
      <c r="AH3534">
        <f>_xlfn.XLOOKUP(A3534,'L y W'!A:A,'L y W'!C:C,0,0,1)</f>
        <v>0</v>
      </c>
    </row>
    <row r="3535" spans="1:34" x14ac:dyDescent="0.3">
      <c r="A3535" s="1">
        <v>6587</v>
      </c>
      <c r="B3535" s="1" t="s">
        <v>4384</v>
      </c>
      <c r="C3535" s="1" t="s">
        <v>960</v>
      </c>
      <c r="D3535" s="1">
        <v>2020</v>
      </c>
      <c r="E3535" s="1">
        <v>2</v>
      </c>
      <c r="F3535" s="1">
        <v>8</v>
      </c>
      <c r="G3535" s="1">
        <v>6</v>
      </c>
      <c r="H3535" s="1">
        <v>17</v>
      </c>
      <c r="I3535" s="1">
        <v>58</v>
      </c>
      <c r="J3535" s="1">
        <v>-20.838000000000001</v>
      </c>
      <c r="K3535" s="1">
        <v>-68.700999999999993</v>
      </c>
      <c r="L3535" s="1">
        <v>5.2</v>
      </c>
      <c r="M3535" s="1">
        <v>109.5</v>
      </c>
      <c r="N3535" s="1">
        <v>-21.31973</v>
      </c>
      <c r="O3535" s="1">
        <v>-69.896029999999996</v>
      </c>
      <c r="P3535" s="1">
        <v>0</v>
      </c>
      <c r="Q3535" s="1">
        <v>746</v>
      </c>
      <c r="R3535" s="7">
        <v>1.29</v>
      </c>
      <c r="S3535" s="1">
        <v>145</v>
      </c>
      <c r="T3535" s="1">
        <v>66</v>
      </c>
      <c r="U3535" s="1">
        <v>171</v>
      </c>
      <c r="V3535" s="1">
        <v>238</v>
      </c>
      <c r="W3535" s="1">
        <v>82</v>
      </c>
      <c r="X3535" s="1">
        <v>24</v>
      </c>
      <c r="Y3535" s="1">
        <v>135.15105601500625</v>
      </c>
      <c r="Z3535" s="1">
        <v>173.94268579613043</v>
      </c>
      <c r="AA3535" s="1">
        <v>174.08674621582031</v>
      </c>
      <c r="AB3535" s="1" t="s">
        <v>4386</v>
      </c>
      <c r="AC3535" s="3">
        <v>80</v>
      </c>
      <c r="AD3535" s="3">
        <f>_xlfn.XLOOKUP(B3535,EVENTOS!B:B,EVENTOS!M:M,"--",0,1)</f>
        <v>645</v>
      </c>
      <c r="AE3535" s="3">
        <v>2</v>
      </c>
      <c r="AF3535" s="12">
        <f>_xlfn.XLOOKUP(C3535,ESTACIONES!B:B,ESTACIONES!N:N,0,0,1)</f>
        <v>1.4832880859305635</v>
      </c>
      <c r="AG3535">
        <f>_xlfn.XLOOKUP(A3535,'L y W'!A:A,'L y W'!B:B,0,0,1)</f>
        <v>0</v>
      </c>
      <c r="AH3535">
        <f>_xlfn.XLOOKUP(A3535,'L y W'!A:A,'L y W'!C:C,0,0,1)</f>
        <v>0</v>
      </c>
    </row>
    <row r="3536" spans="1:34" x14ac:dyDescent="0.3">
      <c r="A3536" s="1">
        <v>6589</v>
      </c>
      <c r="B3536" s="1" t="s">
        <v>4387</v>
      </c>
      <c r="C3536" s="1" t="s">
        <v>93</v>
      </c>
      <c r="D3536" s="1">
        <v>2020</v>
      </c>
      <c r="E3536" s="1">
        <v>2</v>
      </c>
      <c r="F3536" s="1">
        <v>13</v>
      </c>
      <c r="G3536" s="1">
        <v>17</v>
      </c>
      <c r="H3536" s="1">
        <v>8</v>
      </c>
      <c r="I3536" s="1">
        <v>39</v>
      </c>
      <c r="J3536" s="1">
        <v>-29.684999999999999</v>
      </c>
      <c r="K3536" s="1">
        <v>-71.427000000000007</v>
      </c>
      <c r="L3536" s="1">
        <v>5</v>
      </c>
      <c r="M3536" s="1">
        <v>66.8</v>
      </c>
      <c r="N3536" s="1">
        <v>-29.877189999999999</v>
      </c>
      <c r="O3536" s="1">
        <v>-71.237870000000001</v>
      </c>
      <c r="P3536" s="1">
        <v>0</v>
      </c>
      <c r="Q3536" s="1">
        <v>399</v>
      </c>
      <c r="R3536" s="7">
        <v>1.18</v>
      </c>
      <c r="S3536" s="1" t="s">
        <v>38</v>
      </c>
      <c r="T3536" s="1" t="s">
        <v>38</v>
      </c>
      <c r="U3536" s="1" t="s">
        <v>38</v>
      </c>
      <c r="V3536" s="1" t="s">
        <v>38</v>
      </c>
      <c r="W3536" s="1" t="s">
        <v>38</v>
      </c>
      <c r="X3536" s="1" t="s">
        <v>38</v>
      </c>
      <c r="Y3536" s="1">
        <v>28.077127866209377</v>
      </c>
      <c r="Z3536" s="1">
        <v>72.460783250082741</v>
      </c>
      <c r="AA3536" s="1">
        <v>72.460783250082741</v>
      </c>
      <c r="AB3536" s="1" t="s">
        <v>4388</v>
      </c>
      <c r="AC3536" s="3">
        <v>16</v>
      </c>
      <c r="AD3536" s="3">
        <f>_xlfn.XLOOKUP(B3536,EVENTOS!B:B,EVENTOS!M:M,"--",0,1)</f>
        <v>646</v>
      </c>
      <c r="AE3536" s="3">
        <v>2</v>
      </c>
      <c r="AF3536" s="12">
        <f>_xlfn.XLOOKUP(C3536,ESTACIONES!B:B,ESTACIONES!N:N,0,0,1)</f>
        <v>2.8226612561991336</v>
      </c>
      <c r="AG3536" t="e">
        <f>_xlfn.XLOOKUP(A3536,'L y W'!A:A,'L y W'!B:B,0,0,1)</f>
        <v>#N/A</v>
      </c>
      <c r="AH3536" t="e">
        <f>_xlfn.XLOOKUP(A3536,'L y W'!A:A,'L y W'!C:C,0,0,1)</f>
        <v>#N/A</v>
      </c>
    </row>
    <row r="3537" spans="1:34" x14ac:dyDescent="0.3">
      <c r="A3537" s="1">
        <v>659</v>
      </c>
      <c r="B3537" s="1" t="s">
        <v>4377</v>
      </c>
      <c r="C3537" s="1" t="s">
        <v>484</v>
      </c>
      <c r="D3537" s="1">
        <v>2014</v>
      </c>
      <c r="E3537" s="1">
        <v>9</v>
      </c>
      <c r="F3537" s="1">
        <v>18</v>
      </c>
      <c r="G3537" s="1">
        <v>3</v>
      </c>
      <c r="H3537" s="1">
        <v>42</v>
      </c>
      <c r="I3537" s="1">
        <v>54</v>
      </c>
      <c r="J3537" s="1">
        <v>-18.759</v>
      </c>
      <c r="K3537" s="1">
        <v>-70.069000000000003</v>
      </c>
      <c r="L3537" s="1">
        <v>4.8</v>
      </c>
      <c r="M3537" s="1">
        <v>102.1</v>
      </c>
      <c r="N3537" s="1">
        <v>-19.312390000000001</v>
      </c>
      <c r="O3537" s="1">
        <v>-69.427279999999996</v>
      </c>
      <c r="P3537" s="1">
        <v>0</v>
      </c>
      <c r="Q3537" s="1">
        <v>346</v>
      </c>
      <c r="R3537" s="7">
        <v>1.1399999999999999</v>
      </c>
      <c r="S3537" s="1" t="s">
        <v>38</v>
      </c>
      <c r="T3537" s="1" t="s">
        <v>38</v>
      </c>
      <c r="U3537" s="1" t="s">
        <v>38</v>
      </c>
      <c r="V3537" s="1" t="s">
        <v>38</v>
      </c>
      <c r="W3537" s="1" t="s">
        <v>38</v>
      </c>
      <c r="X3537" s="1" t="s">
        <v>38</v>
      </c>
      <c r="Y3537" s="1">
        <v>91.19070249163471</v>
      </c>
      <c r="Z3537" s="1">
        <v>136.89468295342164</v>
      </c>
      <c r="AA3537" s="1">
        <v>136.89468295342164</v>
      </c>
      <c r="AB3537" s="1" t="s">
        <v>4389</v>
      </c>
      <c r="AC3537" s="3">
        <v>56</v>
      </c>
      <c r="AD3537" s="3">
        <f>_xlfn.XLOOKUP(B3537,EVENTOS!B:B,EVENTOS!M:M,"--",0,1)</f>
        <v>643</v>
      </c>
      <c r="AE3537" s="3">
        <v>2</v>
      </c>
      <c r="AF3537" s="12">
        <f>_xlfn.XLOOKUP(C3537,ESTACIONES!B:B,ESTACIONES!N:N,0,0,1)</f>
        <v>3.9528596519652126</v>
      </c>
      <c r="AG3537" t="e">
        <f>_xlfn.XLOOKUP(A3537,'L y W'!A:A,'L y W'!B:B,0,0,1)</f>
        <v>#N/A</v>
      </c>
      <c r="AH3537" t="e">
        <f>_xlfn.XLOOKUP(A3537,'L y W'!A:A,'L y W'!C:C,0,0,1)</f>
        <v>#N/A</v>
      </c>
    </row>
    <row r="3538" spans="1:34" x14ac:dyDescent="0.3">
      <c r="A3538" s="1">
        <v>6593</v>
      </c>
      <c r="B3538" s="1" t="s">
        <v>4387</v>
      </c>
      <c r="C3538" s="1" t="s">
        <v>2782</v>
      </c>
      <c r="D3538" s="1">
        <v>2020</v>
      </c>
      <c r="E3538" s="1">
        <v>2</v>
      </c>
      <c r="F3538" s="1">
        <v>13</v>
      </c>
      <c r="G3538" s="1">
        <v>17</v>
      </c>
      <c r="H3538" s="1">
        <v>8</v>
      </c>
      <c r="I3538" s="1">
        <v>39</v>
      </c>
      <c r="J3538" s="1">
        <v>-29.684999999999999</v>
      </c>
      <c r="K3538" s="1">
        <v>-71.427000000000007</v>
      </c>
      <c r="L3538" s="1">
        <v>5</v>
      </c>
      <c r="M3538" s="1">
        <v>66.8</v>
      </c>
      <c r="N3538" s="1">
        <v>-31.187277999999999</v>
      </c>
      <c r="O3538" s="1">
        <v>-71.000805999999997</v>
      </c>
      <c r="P3538" s="1">
        <v>922</v>
      </c>
      <c r="Q3538" s="1">
        <v>827</v>
      </c>
      <c r="R3538" s="7">
        <v>1.63</v>
      </c>
      <c r="S3538" s="1" t="s">
        <v>38</v>
      </c>
      <c r="T3538" s="1" t="s">
        <v>38</v>
      </c>
      <c r="U3538" s="1" t="s">
        <v>38</v>
      </c>
      <c r="V3538" s="1" t="s">
        <v>38</v>
      </c>
      <c r="W3538" s="1" t="s">
        <v>38</v>
      </c>
      <c r="X3538" s="1" t="s">
        <v>38</v>
      </c>
      <c r="Y3538" s="1">
        <v>171.50015442836158</v>
      </c>
      <c r="Z3538" s="1">
        <v>184.3870175824531</v>
      </c>
      <c r="AA3538" s="1">
        <v>184.3870175824531</v>
      </c>
      <c r="AB3538" s="1" t="s">
        <v>4390</v>
      </c>
      <c r="AC3538" s="3">
        <v>157</v>
      </c>
      <c r="AD3538" s="3">
        <f>_xlfn.XLOOKUP(B3538,EVENTOS!B:B,EVENTOS!M:M,"--",0,1)</f>
        <v>646</v>
      </c>
      <c r="AE3538" s="3">
        <v>2</v>
      </c>
      <c r="AF3538" s="12">
        <f>_xlfn.XLOOKUP(C3538,ESTACIONES!B:B,ESTACIONES!N:N,0,0,1)</f>
        <v>3.338895831735742</v>
      </c>
      <c r="AG3538" t="e">
        <f>_xlfn.XLOOKUP(A3538,'L y W'!A:A,'L y W'!B:B,0,0,1)</f>
        <v>#N/A</v>
      </c>
      <c r="AH3538" t="e">
        <f>_xlfn.XLOOKUP(A3538,'L y W'!A:A,'L y W'!C:C,0,0,1)</f>
        <v>#N/A</v>
      </c>
    </row>
    <row r="3539" spans="1:34" x14ac:dyDescent="0.3">
      <c r="A3539" s="1">
        <v>6594</v>
      </c>
      <c r="B3539" s="1" t="s">
        <v>4387</v>
      </c>
      <c r="C3539" s="1" t="s">
        <v>107</v>
      </c>
      <c r="D3539" s="1">
        <v>2020</v>
      </c>
      <c r="E3539" s="1">
        <v>2</v>
      </c>
      <c r="F3539" s="1">
        <v>13</v>
      </c>
      <c r="G3539" s="1">
        <v>17</v>
      </c>
      <c r="H3539" s="1">
        <v>8</v>
      </c>
      <c r="I3539" s="1">
        <v>39</v>
      </c>
      <c r="J3539" s="1">
        <v>-29.684999999999999</v>
      </c>
      <c r="K3539" s="1">
        <v>-71.427000000000007</v>
      </c>
      <c r="L3539" s="1">
        <v>5</v>
      </c>
      <c r="M3539" s="1">
        <v>66.8</v>
      </c>
      <c r="N3539" s="1">
        <v>-29.510639999999999</v>
      </c>
      <c r="O3539" s="1">
        <v>-71.200360000000003</v>
      </c>
      <c r="P3539" s="1">
        <v>0</v>
      </c>
      <c r="Q3539" s="1">
        <v>576</v>
      </c>
      <c r="R3539" s="7">
        <v>5.77</v>
      </c>
      <c r="S3539" s="1" t="s">
        <v>38</v>
      </c>
      <c r="T3539" s="1" t="s">
        <v>38</v>
      </c>
      <c r="U3539" s="1" t="s">
        <v>38</v>
      </c>
      <c r="V3539" s="1" t="s">
        <v>38</v>
      </c>
      <c r="W3539" s="1" t="s">
        <v>38</v>
      </c>
      <c r="X3539" s="1" t="s">
        <v>38</v>
      </c>
      <c r="Y3539" s="1">
        <v>29.250107657555695</v>
      </c>
      <c r="Z3539" s="1">
        <v>72.923307645625883</v>
      </c>
      <c r="AA3539" s="1">
        <v>72.923307645625883</v>
      </c>
      <c r="AB3539" s="1" t="s">
        <v>4391</v>
      </c>
      <c r="AC3539" s="3">
        <v>19</v>
      </c>
      <c r="AD3539" s="3">
        <f>_xlfn.XLOOKUP(B3539,EVENTOS!B:B,EVENTOS!M:M,"--",0,1)</f>
        <v>646</v>
      </c>
      <c r="AE3539" s="3">
        <v>2</v>
      </c>
      <c r="AF3539" s="12">
        <f>_xlfn.XLOOKUP(C3539,ESTACIONES!B:B,ESTACIONES!N:N,0,0,1)</f>
        <v>3.0510064704910347</v>
      </c>
      <c r="AG3539" t="e">
        <f>_xlfn.XLOOKUP(A3539,'L y W'!A:A,'L y W'!B:B,0,0,1)</f>
        <v>#N/A</v>
      </c>
      <c r="AH3539" t="e">
        <f>_xlfn.XLOOKUP(A3539,'L y W'!A:A,'L y W'!C:C,0,0,1)</f>
        <v>#N/A</v>
      </c>
    </row>
    <row r="3540" spans="1:34" x14ac:dyDescent="0.3">
      <c r="A3540" s="1">
        <v>6595</v>
      </c>
      <c r="B3540" s="1" t="s">
        <v>4387</v>
      </c>
      <c r="C3540" s="1" t="s">
        <v>47</v>
      </c>
      <c r="D3540" s="1">
        <v>2020</v>
      </c>
      <c r="E3540" s="1">
        <v>2</v>
      </c>
      <c r="F3540" s="1">
        <v>13</v>
      </c>
      <c r="G3540" s="1">
        <v>17</v>
      </c>
      <c r="H3540" s="1">
        <v>8</v>
      </c>
      <c r="I3540" s="1">
        <v>39</v>
      </c>
      <c r="J3540" s="1">
        <v>-29.684999999999999</v>
      </c>
      <c r="K3540" s="1">
        <v>-71.427000000000007</v>
      </c>
      <c r="L3540" s="1">
        <v>5</v>
      </c>
      <c r="M3540" s="1">
        <v>66.8</v>
      </c>
      <c r="N3540" s="1">
        <v>-30.696472</v>
      </c>
      <c r="O3540" s="1">
        <v>-70.958888999999999</v>
      </c>
      <c r="P3540" s="1">
        <v>0</v>
      </c>
      <c r="Q3540" s="1">
        <v>402</v>
      </c>
      <c r="R3540" s="7">
        <v>3.22</v>
      </c>
      <c r="S3540" s="1" t="s">
        <v>38</v>
      </c>
      <c r="T3540" s="1" t="s">
        <v>38</v>
      </c>
      <c r="U3540" s="1" t="s">
        <v>38</v>
      </c>
      <c r="V3540" s="1" t="s">
        <v>38</v>
      </c>
      <c r="W3540" s="1" t="s">
        <v>38</v>
      </c>
      <c r="X3540" s="1" t="s">
        <v>38</v>
      </c>
      <c r="Y3540" s="1">
        <v>120.8495929348838</v>
      </c>
      <c r="Z3540" s="1">
        <v>138.08281613773352</v>
      </c>
      <c r="AA3540" s="1">
        <v>138.08281613773352</v>
      </c>
      <c r="AB3540" s="1" t="s">
        <v>4392</v>
      </c>
      <c r="AC3540" s="3">
        <v>6</v>
      </c>
      <c r="AD3540" s="3">
        <f>_xlfn.XLOOKUP(B3540,EVENTOS!B:B,EVENTOS!M:M,"--",0,1)</f>
        <v>646</v>
      </c>
      <c r="AE3540" s="3">
        <v>2</v>
      </c>
      <c r="AF3540" s="12">
        <f>_xlfn.XLOOKUP(C3540,ESTACIONES!B:B,ESTACIONES!N:N,0,0,1)</f>
        <v>2.3463047993698694</v>
      </c>
      <c r="AG3540" t="e">
        <f>_xlfn.XLOOKUP(A3540,'L y W'!A:A,'L y W'!B:B,0,0,1)</f>
        <v>#N/A</v>
      </c>
      <c r="AH3540" t="e">
        <f>_xlfn.XLOOKUP(A3540,'L y W'!A:A,'L y W'!C:C,0,0,1)</f>
        <v>#N/A</v>
      </c>
    </row>
    <row r="3541" spans="1:34" x14ac:dyDescent="0.3">
      <c r="A3541" s="1">
        <v>6598</v>
      </c>
      <c r="B3541" s="1" t="s">
        <v>4387</v>
      </c>
      <c r="C3541" s="1" t="s">
        <v>3033</v>
      </c>
      <c r="D3541" s="1">
        <v>2020</v>
      </c>
      <c r="E3541" s="1">
        <v>2</v>
      </c>
      <c r="F3541" s="1">
        <v>13</v>
      </c>
      <c r="G3541" s="1">
        <v>17</v>
      </c>
      <c r="H3541" s="1">
        <v>8</v>
      </c>
      <c r="I3541" s="1">
        <v>39</v>
      </c>
      <c r="J3541" s="1">
        <v>-29.684999999999999</v>
      </c>
      <c r="K3541" s="1">
        <v>-71.427000000000007</v>
      </c>
      <c r="L3541" s="1">
        <v>5</v>
      </c>
      <c r="M3541" s="1">
        <v>66.8</v>
      </c>
      <c r="N3541" s="1">
        <v>-29.87914</v>
      </c>
      <c r="O3541" s="1">
        <v>-71.271379999999994</v>
      </c>
      <c r="P3541" s="1">
        <v>34</v>
      </c>
      <c r="Q3541" s="1">
        <v>281</v>
      </c>
      <c r="R3541" s="7">
        <v>1.3</v>
      </c>
      <c r="S3541" s="1" t="s">
        <v>38</v>
      </c>
      <c r="T3541" s="1" t="s">
        <v>38</v>
      </c>
      <c r="U3541" s="1" t="s">
        <v>38</v>
      </c>
      <c r="V3541" s="1" t="s">
        <v>38</v>
      </c>
      <c r="W3541" s="1" t="s">
        <v>38</v>
      </c>
      <c r="X3541" s="1" t="s">
        <v>38</v>
      </c>
      <c r="Y3541" s="1">
        <v>26.259414946029292</v>
      </c>
      <c r="Z3541" s="1">
        <v>71.807662747841519</v>
      </c>
      <c r="AA3541" s="1">
        <v>71.807662747841519</v>
      </c>
      <c r="AB3541" s="1" t="s">
        <v>4393</v>
      </c>
      <c r="AC3541" s="3">
        <v>167</v>
      </c>
      <c r="AD3541" s="3">
        <f>_xlfn.XLOOKUP(B3541,EVENTOS!B:B,EVENTOS!M:M,"--",0,1)</f>
        <v>646</v>
      </c>
      <c r="AE3541" s="3">
        <v>2</v>
      </c>
      <c r="AF3541" s="12">
        <f>_xlfn.XLOOKUP(C3541,ESTACIONES!B:B,ESTACIONES!N:N,0,0,1)</f>
        <v>5.5979427813837539</v>
      </c>
      <c r="AG3541" t="e">
        <f>_xlfn.XLOOKUP(A3541,'L y W'!A:A,'L y W'!B:B,0,0,1)</f>
        <v>#N/A</v>
      </c>
      <c r="AH3541" t="e">
        <f>_xlfn.XLOOKUP(A3541,'L y W'!A:A,'L y W'!C:C,0,0,1)</f>
        <v>#N/A</v>
      </c>
    </row>
    <row r="3542" spans="1:34" x14ac:dyDescent="0.3">
      <c r="A3542" s="1">
        <v>66</v>
      </c>
      <c r="B3542" s="1" t="s">
        <v>3633</v>
      </c>
      <c r="C3542" s="1" t="s">
        <v>29</v>
      </c>
      <c r="D3542" s="1">
        <v>2013</v>
      </c>
      <c r="E3542" s="1">
        <v>10</v>
      </c>
      <c r="F3542" s="1">
        <v>31</v>
      </c>
      <c r="G3542" s="1">
        <v>23</v>
      </c>
      <c r="H3542" s="1">
        <v>3</v>
      </c>
      <c r="I3542" s="1">
        <v>58</v>
      </c>
      <c r="J3542" s="1">
        <v>-30.372</v>
      </c>
      <c r="K3542" s="1">
        <v>-71.501000000000005</v>
      </c>
      <c r="L3542" s="1">
        <v>6.5</v>
      </c>
      <c r="M3542" s="1">
        <v>52</v>
      </c>
      <c r="N3542" s="1">
        <v>-30.172699999999999</v>
      </c>
      <c r="O3542" s="1">
        <v>-70.799300000000002</v>
      </c>
      <c r="P3542" s="1">
        <v>0</v>
      </c>
      <c r="Q3542" s="1">
        <v>405</v>
      </c>
      <c r="R3542" s="7">
        <v>1.64</v>
      </c>
      <c r="S3542" s="1">
        <v>5</v>
      </c>
      <c r="T3542" s="1">
        <v>28</v>
      </c>
      <c r="U3542" s="1">
        <v>98</v>
      </c>
      <c r="V3542" s="1">
        <v>175</v>
      </c>
      <c r="W3542" s="1">
        <v>62</v>
      </c>
      <c r="X3542" s="1">
        <v>85</v>
      </c>
      <c r="Y3542" s="1">
        <v>71.041531231494133</v>
      </c>
      <c r="Z3542" s="1">
        <v>88.039191044189835</v>
      </c>
      <c r="AA3542" s="1">
        <v>100.97</v>
      </c>
      <c r="AB3542" s="1" t="s">
        <v>4394</v>
      </c>
      <c r="AC3542" s="3">
        <v>1</v>
      </c>
      <c r="AD3542" s="3">
        <f>_xlfn.XLOOKUP(B3542,EVENTOS!B:B,EVENTOS!M:M,"--",0,1)</f>
        <v>545</v>
      </c>
      <c r="AE3542" s="3">
        <v>1</v>
      </c>
      <c r="AF3542" s="12">
        <f>_xlfn.XLOOKUP(C3542,ESTACIONES!B:B,ESTACIONES!N:N,0,0,1)</f>
        <v>5.4872095279552653</v>
      </c>
      <c r="AG3542">
        <f>_xlfn.XLOOKUP(A3542,'L y W'!A:A,'L y W'!B:B,0,0,1)</f>
        <v>19.860949173573722</v>
      </c>
      <c r="AH3542">
        <f>_xlfn.XLOOKUP(A3542,'L y W'!A:A,'L y W'!C:C,0,0,1)</f>
        <v>14.404560102463773</v>
      </c>
    </row>
    <row r="3543" spans="1:34" x14ac:dyDescent="0.3">
      <c r="A3543" s="1">
        <v>660</v>
      </c>
      <c r="B3543" s="1" t="s">
        <v>4395</v>
      </c>
      <c r="C3543" s="1" t="s">
        <v>699</v>
      </c>
      <c r="D3543" s="1">
        <v>2014</v>
      </c>
      <c r="E3543" s="1">
        <v>9</v>
      </c>
      <c r="F3543" s="1">
        <v>19</v>
      </c>
      <c r="G3543" s="1">
        <v>10</v>
      </c>
      <c r="H3543" s="1">
        <v>22</v>
      </c>
      <c r="I3543" s="1">
        <v>55</v>
      </c>
      <c r="J3543" s="1">
        <v>-35.655000000000001</v>
      </c>
      <c r="K3543" s="1">
        <v>-73.055999999999997</v>
      </c>
      <c r="L3543" s="1">
        <v>4.8</v>
      </c>
      <c r="M3543" s="1">
        <v>35.200000000000003</v>
      </c>
      <c r="N3543" s="1">
        <v>-35.590811000000002</v>
      </c>
      <c r="O3543" s="1">
        <v>-72.281188999999998</v>
      </c>
      <c r="P3543" s="1">
        <v>0</v>
      </c>
      <c r="Q3543" s="1">
        <v>400</v>
      </c>
      <c r="R3543" s="7">
        <v>2.56</v>
      </c>
      <c r="S3543" s="1" t="s">
        <v>38</v>
      </c>
      <c r="T3543" s="1" t="s">
        <v>38</v>
      </c>
      <c r="U3543" s="1" t="s">
        <v>38</v>
      </c>
      <c r="V3543" s="1" t="s">
        <v>38</v>
      </c>
      <c r="W3543" s="1" t="s">
        <v>38</v>
      </c>
      <c r="X3543" s="1" t="s">
        <v>38</v>
      </c>
      <c r="Y3543" s="1">
        <v>70.551080243690663</v>
      </c>
      <c r="Z3543" s="1">
        <v>78.844752035577358</v>
      </c>
      <c r="AA3543" s="1">
        <v>78.844752035577358</v>
      </c>
      <c r="AB3543" s="1" t="s">
        <v>4396</v>
      </c>
      <c r="AC3543" s="3">
        <v>69</v>
      </c>
      <c r="AD3543" s="3">
        <f>_xlfn.XLOOKUP(B3543,EVENTOS!B:B,EVENTOS!M:M,"--",0,1)</f>
        <v>647</v>
      </c>
      <c r="AE3543" s="3">
        <v>1</v>
      </c>
      <c r="AF3543" s="12">
        <f>_xlfn.XLOOKUP(C3543,ESTACIONES!B:B,ESTACIONES!N:N,0,0,1)</f>
        <v>3.8802400390456731</v>
      </c>
      <c r="AG3543" t="e">
        <f>_xlfn.XLOOKUP(A3543,'L y W'!A:A,'L y W'!B:B,0,0,1)</f>
        <v>#N/A</v>
      </c>
      <c r="AH3543" t="e">
        <f>_xlfn.XLOOKUP(A3543,'L y W'!A:A,'L y W'!C:C,0,0,1)</f>
        <v>#N/A</v>
      </c>
    </row>
    <row r="3544" spans="1:34" x14ac:dyDescent="0.3">
      <c r="A3544" s="1">
        <v>6600</v>
      </c>
      <c r="B3544" s="1" t="s">
        <v>4387</v>
      </c>
      <c r="C3544" s="1" t="s">
        <v>132</v>
      </c>
      <c r="D3544" s="1">
        <v>2020</v>
      </c>
      <c r="E3544" s="1">
        <v>2</v>
      </c>
      <c r="F3544" s="1">
        <v>13</v>
      </c>
      <c r="G3544" s="1">
        <v>17</v>
      </c>
      <c r="H3544" s="1">
        <v>8</v>
      </c>
      <c r="I3544" s="1">
        <v>39</v>
      </c>
      <c r="J3544" s="1">
        <v>-29.684999999999999</v>
      </c>
      <c r="K3544" s="1">
        <v>-71.427000000000007</v>
      </c>
      <c r="L3544" s="1">
        <v>5</v>
      </c>
      <c r="M3544" s="1">
        <v>66.8</v>
      </c>
      <c r="N3544" s="1">
        <v>-30.09348</v>
      </c>
      <c r="O3544" s="1">
        <v>-71.368930000000006</v>
      </c>
      <c r="P3544" s="1">
        <v>71</v>
      </c>
      <c r="Q3544" s="1">
        <v>1106</v>
      </c>
      <c r="R3544" s="7">
        <v>11.015885416666666</v>
      </c>
      <c r="S3544" s="1" t="s">
        <v>38</v>
      </c>
      <c r="T3544" s="1" t="s">
        <v>38</v>
      </c>
      <c r="U3544" s="1" t="s">
        <v>38</v>
      </c>
      <c r="V3544" s="1" t="s">
        <v>38</v>
      </c>
      <c r="W3544" s="1" t="s">
        <v>38</v>
      </c>
      <c r="X3544" s="1" t="s">
        <v>38</v>
      </c>
      <c r="Y3544" s="1">
        <v>45.626342311471362</v>
      </c>
      <c r="Z3544" s="1">
        <v>80.953651886271075</v>
      </c>
      <c r="AA3544" s="1">
        <v>80.953651886271075</v>
      </c>
      <c r="AB3544" s="1" t="s">
        <v>4397</v>
      </c>
      <c r="AC3544" s="3">
        <v>22</v>
      </c>
      <c r="AD3544" s="3">
        <f>_xlfn.XLOOKUP(B3544,EVENTOS!B:B,EVENTOS!M:M,"--",0,1)</f>
        <v>646</v>
      </c>
      <c r="AE3544" s="3">
        <v>2</v>
      </c>
      <c r="AF3544" s="12">
        <f>_xlfn.XLOOKUP(C3544,ESTACIONES!B:B,ESTACIONES!N:N,0,0,1)</f>
        <v>2.4171959038897288</v>
      </c>
      <c r="AG3544" t="e">
        <f>_xlfn.XLOOKUP(A3544,'L y W'!A:A,'L y W'!B:B,0,0,1)</f>
        <v>#N/A</v>
      </c>
      <c r="AH3544" t="e">
        <f>_xlfn.XLOOKUP(A3544,'L y W'!A:A,'L y W'!C:C,0,0,1)</f>
        <v>#N/A</v>
      </c>
    </row>
    <row r="3545" spans="1:34" x14ac:dyDescent="0.3">
      <c r="A3545" s="1">
        <v>6601</v>
      </c>
      <c r="B3545" s="1" t="s">
        <v>4387</v>
      </c>
      <c r="C3545" s="1" t="s">
        <v>99</v>
      </c>
      <c r="D3545" s="1">
        <v>2020</v>
      </c>
      <c r="E3545" s="1">
        <v>2</v>
      </c>
      <c r="F3545" s="1">
        <v>13</v>
      </c>
      <c r="G3545" s="1">
        <v>17</v>
      </c>
      <c r="H3545" s="1">
        <v>8</v>
      </c>
      <c r="I3545" s="1">
        <v>39</v>
      </c>
      <c r="J3545" s="1">
        <v>-29.684999999999999</v>
      </c>
      <c r="K3545" s="1">
        <v>-71.427000000000007</v>
      </c>
      <c r="L3545" s="1">
        <v>5</v>
      </c>
      <c r="M3545" s="1">
        <v>66.8</v>
      </c>
      <c r="N3545" s="1">
        <v>-29.965509999999998</v>
      </c>
      <c r="O3545" s="1">
        <v>-71.351110000000006</v>
      </c>
      <c r="P3545" s="1">
        <v>36</v>
      </c>
      <c r="Q3545" s="1">
        <v>1228</v>
      </c>
      <c r="R3545" s="7">
        <v>6.4838235294117661</v>
      </c>
      <c r="S3545" s="1" t="s">
        <v>38</v>
      </c>
      <c r="T3545" s="1" t="s">
        <v>38</v>
      </c>
      <c r="U3545" s="1" t="s">
        <v>38</v>
      </c>
      <c r="V3545" s="1" t="s">
        <v>38</v>
      </c>
      <c r="W3545" s="1" t="s">
        <v>38</v>
      </c>
      <c r="X3545" s="1" t="s">
        <v>38</v>
      </c>
      <c r="Y3545" s="1">
        <v>31.947854377910268</v>
      </c>
      <c r="Z3545" s="1">
        <v>74.079121858673247</v>
      </c>
      <c r="AA3545" s="1">
        <v>74.079121858673247</v>
      </c>
      <c r="AB3545" s="1" t="s">
        <v>4398</v>
      </c>
      <c r="AC3545" s="3">
        <v>18</v>
      </c>
      <c r="AD3545" s="3">
        <f>_xlfn.XLOOKUP(B3545,EVENTOS!B:B,EVENTOS!M:M,"--",0,1)</f>
        <v>646</v>
      </c>
      <c r="AE3545" s="3">
        <v>2</v>
      </c>
      <c r="AF3545" s="12">
        <f>_xlfn.XLOOKUP(C3545,ESTACIONES!B:B,ESTACIONES!N:N,0,0,1)</f>
        <v>1.6562573616396086</v>
      </c>
      <c r="AG3545" t="e">
        <f>_xlfn.XLOOKUP(A3545,'L y W'!A:A,'L y W'!B:B,0,0,1)</f>
        <v>#N/A</v>
      </c>
      <c r="AH3545" t="e">
        <f>_xlfn.XLOOKUP(A3545,'L y W'!A:A,'L y W'!C:C,0,0,1)</f>
        <v>#N/A</v>
      </c>
    </row>
    <row r="3546" spans="1:34" x14ac:dyDescent="0.3">
      <c r="A3546" s="1">
        <v>6602</v>
      </c>
      <c r="B3546" s="1" t="s">
        <v>4387</v>
      </c>
      <c r="C3546" s="1" t="s">
        <v>53</v>
      </c>
      <c r="D3546" s="1">
        <v>2020</v>
      </c>
      <c r="E3546" s="1">
        <v>2</v>
      </c>
      <c r="F3546" s="1">
        <v>13</v>
      </c>
      <c r="G3546" s="1">
        <v>17</v>
      </c>
      <c r="H3546" s="1">
        <v>8</v>
      </c>
      <c r="I3546" s="1">
        <v>39</v>
      </c>
      <c r="J3546" s="1">
        <v>-29.684999999999999</v>
      </c>
      <c r="K3546" s="1">
        <v>-71.427000000000007</v>
      </c>
      <c r="L3546" s="1">
        <v>5</v>
      </c>
      <c r="M3546" s="1">
        <v>66.8</v>
      </c>
      <c r="N3546" s="1">
        <v>-30.258980000000001</v>
      </c>
      <c r="O3546" s="1">
        <v>-71.490459999999999</v>
      </c>
      <c r="P3546" s="1">
        <v>10</v>
      </c>
      <c r="Q3546" s="1">
        <v>364</v>
      </c>
      <c r="R3546" s="7">
        <v>1.87</v>
      </c>
      <c r="S3546" s="1" t="s">
        <v>38</v>
      </c>
      <c r="T3546" s="1" t="s">
        <v>38</v>
      </c>
      <c r="U3546" s="1" t="s">
        <v>38</v>
      </c>
      <c r="V3546" s="1" t="s">
        <v>38</v>
      </c>
      <c r="W3546" s="1" t="s">
        <v>38</v>
      </c>
      <c r="X3546" s="1" t="s">
        <v>38</v>
      </c>
      <c r="Y3546" s="1">
        <v>63.920916791548592</v>
      </c>
      <c r="Z3546" s="1">
        <v>92.463288409357787</v>
      </c>
      <c r="AA3546" s="1">
        <v>92.463288409357787</v>
      </c>
      <c r="AB3546" s="1" t="s">
        <v>4399</v>
      </c>
      <c r="AC3546" s="3">
        <v>9</v>
      </c>
      <c r="AD3546" s="3">
        <f>_xlfn.XLOOKUP(B3546,EVENTOS!B:B,EVENTOS!M:M,"--",0,1)</f>
        <v>646</v>
      </c>
      <c r="AE3546" s="3">
        <v>2</v>
      </c>
      <c r="AF3546" s="12">
        <f>_xlfn.XLOOKUP(C3546,ESTACIONES!B:B,ESTACIONES!N:N,0,0,1)</f>
        <v>4.3052866245068095</v>
      </c>
      <c r="AG3546" t="e">
        <f>_xlfn.XLOOKUP(A3546,'L y W'!A:A,'L y W'!B:B,0,0,1)</f>
        <v>#N/A</v>
      </c>
      <c r="AH3546" t="e">
        <f>_xlfn.XLOOKUP(A3546,'L y W'!A:A,'L y W'!C:C,0,0,1)</f>
        <v>#N/A</v>
      </c>
    </row>
    <row r="3547" spans="1:34" x14ac:dyDescent="0.3">
      <c r="A3547" s="1">
        <v>6604</v>
      </c>
      <c r="B3547" s="1" t="s">
        <v>4387</v>
      </c>
      <c r="C3547" s="1" t="s">
        <v>29</v>
      </c>
      <c r="D3547" s="1">
        <v>2020</v>
      </c>
      <c r="E3547" s="1">
        <v>2</v>
      </c>
      <c r="F3547" s="1">
        <v>13</v>
      </c>
      <c r="G3547" s="1">
        <v>17</v>
      </c>
      <c r="H3547" s="1">
        <v>8</v>
      </c>
      <c r="I3547" s="1">
        <v>39</v>
      </c>
      <c r="J3547" s="1">
        <v>-29.684999999999999</v>
      </c>
      <c r="K3547" s="1">
        <v>-71.427000000000007</v>
      </c>
      <c r="L3547" s="1">
        <v>5</v>
      </c>
      <c r="M3547" s="1">
        <v>66.8</v>
      </c>
      <c r="N3547" s="1">
        <v>-30.172699999999999</v>
      </c>
      <c r="O3547" s="1">
        <v>-70.799300000000002</v>
      </c>
      <c r="P3547" s="1">
        <v>0</v>
      </c>
      <c r="Q3547" s="1">
        <v>405</v>
      </c>
      <c r="R3547" s="7">
        <v>1.64</v>
      </c>
      <c r="S3547" s="1" t="s">
        <v>38</v>
      </c>
      <c r="T3547" s="1" t="s">
        <v>38</v>
      </c>
      <c r="U3547" s="1" t="s">
        <v>38</v>
      </c>
      <c r="V3547" s="1" t="s">
        <v>38</v>
      </c>
      <c r="W3547" s="1" t="s">
        <v>38</v>
      </c>
      <c r="X3547" s="1" t="s">
        <v>38</v>
      </c>
      <c r="Y3547" s="1">
        <v>81.215415028639825</v>
      </c>
      <c r="Z3547" s="1">
        <v>105.15789860145654</v>
      </c>
      <c r="AA3547" s="1">
        <v>105.15789860145654</v>
      </c>
      <c r="AB3547" s="1" t="s">
        <v>4400</v>
      </c>
      <c r="AC3547" s="3">
        <v>1</v>
      </c>
      <c r="AD3547" s="3">
        <f>_xlfn.XLOOKUP(B3547,EVENTOS!B:B,EVENTOS!M:M,"--",0,1)</f>
        <v>646</v>
      </c>
      <c r="AE3547" s="3">
        <v>2</v>
      </c>
      <c r="AF3547" s="12">
        <f>_xlfn.XLOOKUP(C3547,ESTACIONES!B:B,ESTACIONES!N:N,0,0,1)</f>
        <v>5.4872095279552653</v>
      </c>
      <c r="AG3547" t="e">
        <f>_xlfn.XLOOKUP(A3547,'L y W'!A:A,'L y W'!B:B,0,0,1)</f>
        <v>#N/A</v>
      </c>
      <c r="AH3547" t="e">
        <f>_xlfn.XLOOKUP(A3547,'L y W'!A:A,'L y W'!C:C,0,0,1)</f>
        <v>#N/A</v>
      </c>
    </row>
    <row r="3548" spans="1:34" x14ac:dyDescent="0.3">
      <c r="A3548" s="1">
        <v>6607</v>
      </c>
      <c r="B3548" s="1" t="s">
        <v>4401</v>
      </c>
      <c r="C3548" s="1" t="s">
        <v>477</v>
      </c>
      <c r="D3548" s="1">
        <v>2020</v>
      </c>
      <c r="E3548" s="1">
        <v>2</v>
      </c>
      <c r="F3548" s="1">
        <v>18</v>
      </c>
      <c r="G3548" s="1">
        <v>21</v>
      </c>
      <c r="H3548" s="1">
        <v>41</v>
      </c>
      <c r="I3548" s="1">
        <v>40</v>
      </c>
      <c r="J3548" s="1">
        <v>-20.754000000000001</v>
      </c>
      <c r="K3548" s="1">
        <v>-69.317999999999998</v>
      </c>
      <c r="L3548" s="1">
        <v>4.7</v>
      </c>
      <c r="M3548" s="1">
        <v>86.6</v>
      </c>
      <c r="N3548" s="1">
        <v>-20.2393</v>
      </c>
      <c r="O3548" s="1">
        <v>-70.05395</v>
      </c>
      <c r="P3548" s="1">
        <v>692</v>
      </c>
      <c r="Q3548" s="1">
        <v>1003</v>
      </c>
      <c r="R3548" s="7">
        <v>9.5714285714285712</v>
      </c>
      <c r="S3548" s="1" t="s">
        <v>38</v>
      </c>
      <c r="T3548" s="1" t="s">
        <v>38</v>
      </c>
      <c r="U3548" s="1" t="s">
        <v>38</v>
      </c>
      <c r="V3548" s="1" t="s">
        <v>38</v>
      </c>
      <c r="W3548" s="1" t="s">
        <v>38</v>
      </c>
      <c r="X3548" s="1" t="s">
        <v>38</v>
      </c>
      <c r="Y3548" s="1">
        <v>95.606955497364396</v>
      </c>
      <c r="Z3548" s="1">
        <v>129.46267108118468</v>
      </c>
      <c r="AA3548" s="1">
        <v>129.46267108118468</v>
      </c>
      <c r="AB3548" s="1" t="s">
        <v>4402</v>
      </c>
      <c r="AC3548" s="3">
        <v>54</v>
      </c>
      <c r="AD3548" s="3">
        <f>_xlfn.XLOOKUP(B3548,EVENTOS!B:B,EVENTOS!M:M,"--",0,1)</f>
        <v>648</v>
      </c>
      <c r="AE3548" s="3">
        <v>2</v>
      </c>
      <c r="AF3548" s="12">
        <f>_xlfn.XLOOKUP(C3548,ESTACIONES!B:B,ESTACIONES!N:N,0,0,1)</f>
        <v>1.5334993142356375</v>
      </c>
      <c r="AG3548" t="e">
        <f>_xlfn.XLOOKUP(A3548,'L y W'!A:A,'L y W'!B:B,0,0,1)</f>
        <v>#N/A</v>
      </c>
      <c r="AH3548" t="e">
        <f>_xlfn.XLOOKUP(A3548,'L y W'!A:A,'L y W'!C:C,0,0,1)</f>
        <v>#N/A</v>
      </c>
    </row>
    <row r="3549" spans="1:34" x14ac:dyDescent="0.3">
      <c r="A3549" s="1">
        <v>6609</v>
      </c>
      <c r="B3549" s="1" t="s">
        <v>4403</v>
      </c>
      <c r="C3549" s="1" t="s">
        <v>93</v>
      </c>
      <c r="D3549" s="1">
        <v>2020</v>
      </c>
      <c r="E3549" s="1">
        <v>2</v>
      </c>
      <c r="F3549" s="1">
        <v>23</v>
      </c>
      <c r="G3549" s="1">
        <v>1</v>
      </c>
      <c r="H3549" s="1">
        <v>12</v>
      </c>
      <c r="I3549" s="1">
        <v>35</v>
      </c>
      <c r="J3549" s="1">
        <v>-30.437999999999999</v>
      </c>
      <c r="K3549" s="1">
        <v>-71.626000000000005</v>
      </c>
      <c r="L3549" s="1">
        <v>5</v>
      </c>
      <c r="M3549" s="1">
        <v>35.5</v>
      </c>
      <c r="N3549" s="1">
        <v>-29.877189999999999</v>
      </c>
      <c r="O3549" s="1">
        <v>-71.237870000000001</v>
      </c>
      <c r="P3549" s="1">
        <v>0</v>
      </c>
      <c r="Q3549" s="1">
        <v>399</v>
      </c>
      <c r="R3549" s="7">
        <v>1.18</v>
      </c>
      <c r="S3549" s="1" t="s">
        <v>38</v>
      </c>
      <c r="T3549" s="1" t="s">
        <v>38</v>
      </c>
      <c r="U3549" s="1" t="s">
        <v>38</v>
      </c>
      <c r="V3549" s="1" t="s">
        <v>38</v>
      </c>
      <c r="W3549" s="1" t="s">
        <v>38</v>
      </c>
      <c r="X3549" s="1" t="s">
        <v>38</v>
      </c>
      <c r="Y3549" s="1">
        <v>72.546004008560985</v>
      </c>
      <c r="Z3549" s="1">
        <v>80.766160597184182</v>
      </c>
      <c r="AA3549" s="1">
        <v>80.766160597184182</v>
      </c>
      <c r="AB3549" s="1" t="s">
        <v>4404</v>
      </c>
      <c r="AC3549" s="3">
        <v>16</v>
      </c>
      <c r="AD3549" s="3">
        <f>_xlfn.XLOOKUP(B3549,EVENTOS!B:B,EVENTOS!M:M,"--",0,1)</f>
        <v>649</v>
      </c>
      <c r="AE3549" s="3">
        <v>1</v>
      </c>
      <c r="AF3549" s="12">
        <f>_xlfn.XLOOKUP(C3549,ESTACIONES!B:B,ESTACIONES!N:N,0,0,1)</f>
        <v>2.8226612561991336</v>
      </c>
      <c r="AG3549" t="e">
        <f>_xlfn.XLOOKUP(A3549,'L y W'!A:A,'L y W'!B:B,0,0,1)</f>
        <v>#N/A</v>
      </c>
      <c r="AH3549" t="e">
        <f>_xlfn.XLOOKUP(A3549,'L y W'!A:A,'L y W'!C:C,0,0,1)</f>
        <v>#N/A</v>
      </c>
    </row>
    <row r="3550" spans="1:34" x14ac:dyDescent="0.3">
      <c r="A3550" s="1">
        <v>661</v>
      </c>
      <c r="B3550" s="1" t="s">
        <v>4395</v>
      </c>
      <c r="C3550" s="1" t="s">
        <v>701</v>
      </c>
      <c r="D3550" s="1">
        <v>2014</v>
      </c>
      <c r="E3550" s="1">
        <v>9</v>
      </c>
      <c r="F3550" s="1">
        <v>19</v>
      </c>
      <c r="G3550" s="1">
        <v>10</v>
      </c>
      <c r="H3550" s="1">
        <v>22</v>
      </c>
      <c r="I3550" s="1">
        <v>55</v>
      </c>
      <c r="J3550" s="1">
        <v>-35.655000000000001</v>
      </c>
      <c r="K3550" s="1">
        <v>-73.055999999999997</v>
      </c>
      <c r="L3550" s="1">
        <v>4.8</v>
      </c>
      <c r="M3550" s="1">
        <v>35.200000000000003</v>
      </c>
      <c r="N3550" s="1">
        <v>-35.843055999999997</v>
      </c>
      <c r="O3550" s="1">
        <v>-72.63</v>
      </c>
      <c r="P3550" s="1">
        <v>0</v>
      </c>
      <c r="Q3550" s="1">
        <v>402</v>
      </c>
      <c r="R3550" s="7">
        <v>5.405555555555555</v>
      </c>
      <c r="S3550" s="1" t="s">
        <v>38</v>
      </c>
      <c r="T3550" s="1" t="s">
        <v>38</v>
      </c>
      <c r="U3550" s="1" t="s">
        <v>38</v>
      </c>
      <c r="V3550" s="1" t="s">
        <v>38</v>
      </c>
      <c r="W3550" s="1" t="s">
        <v>38</v>
      </c>
      <c r="X3550" s="1" t="s">
        <v>38</v>
      </c>
      <c r="Y3550" s="1">
        <v>43.817937062112719</v>
      </c>
      <c r="Z3550" s="1">
        <v>56.205441092293476</v>
      </c>
      <c r="AA3550" s="1">
        <v>56.205441092293476</v>
      </c>
      <c r="AB3550" s="1" t="s">
        <v>4405</v>
      </c>
      <c r="AC3550" s="3">
        <v>70</v>
      </c>
      <c r="AD3550" s="3">
        <f>_xlfn.XLOOKUP(B3550,EVENTOS!B:B,EVENTOS!M:M,"--",0,1)</f>
        <v>647</v>
      </c>
      <c r="AE3550" s="3">
        <v>1</v>
      </c>
      <c r="AF3550" s="12">
        <f>_xlfn.XLOOKUP(C3550,ESTACIONES!B:B,ESTACIONES!N:N,0,0,1)</f>
        <v>6.1270455660099001</v>
      </c>
      <c r="AG3550" t="e">
        <f>_xlfn.XLOOKUP(A3550,'L y W'!A:A,'L y W'!B:B,0,0,1)</f>
        <v>#N/A</v>
      </c>
      <c r="AH3550" t="e">
        <f>_xlfn.XLOOKUP(A3550,'L y W'!A:A,'L y W'!C:C,0,0,1)</f>
        <v>#N/A</v>
      </c>
    </row>
    <row r="3551" spans="1:34" x14ac:dyDescent="0.3">
      <c r="A3551" s="1">
        <v>6612</v>
      </c>
      <c r="B3551" s="1" t="s">
        <v>4403</v>
      </c>
      <c r="C3551" s="1" t="s">
        <v>43</v>
      </c>
      <c r="D3551" s="1">
        <v>2020</v>
      </c>
      <c r="E3551" s="1">
        <v>2</v>
      </c>
      <c r="F3551" s="1">
        <v>23</v>
      </c>
      <c r="G3551" s="1">
        <v>1</v>
      </c>
      <c r="H3551" s="1">
        <v>12</v>
      </c>
      <c r="I3551" s="1">
        <v>35</v>
      </c>
      <c r="J3551" s="1">
        <v>-30.437999999999999</v>
      </c>
      <c r="K3551" s="1">
        <v>-71.626000000000005</v>
      </c>
      <c r="L3551" s="1">
        <v>5</v>
      </c>
      <c r="M3551" s="1">
        <v>35.5</v>
      </c>
      <c r="N3551" s="1">
        <v>-30.23387</v>
      </c>
      <c r="O3551" s="1">
        <v>-71.081590000000006</v>
      </c>
      <c r="P3551" s="1">
        <v>1032</v>
      </c>
      <c r="Q3551" s="1">
        <v>517</v>
      </c>
      <c r="R3551" s="7">
        <v>6.5</v>
      </c>
      <c r="S3551" s="1" t="s">
        <v>38</v>
      </c>
      <c r="T3551" s="1" t="s">
        <v>38</v>
      </c>
      <c r="U3551" s="1" t="s">
        <v>38</v>
      </c>
      <c r="V3551" s="1" t="s">
        <v>38</v>
      </c>
      <c r="W3551" s="1" t="s">
        <v>38</v>
      </c>
      <c r="X3551" s="1" t="s">
        <v>38</v>
      </c>
      <c r="Y3551" s="1">
        <v>57.031859792430375</v>
      </c>
      <c r="Z3551" s="1">
        <v>67.729019300322349</v>
      </c>
      <c r="AA3551" s="1">
        <v>67.729019300322349</v>
      </c>
      <c r="AB3551" s="1" t="s">
        <v>4406</v>
      </c>
      <c r="AC3551" s="3">
        <v>5</v>
      </c>
      <c r="AD3551" s="3">
        <f>_xlfn.XLOOKUP(B3551,EVENTOS!B:B,EVENTOS!M:M,"--",0,1)</f>
        <v>649</v>
      </c>
      <c r="AE3551" s="3">
        <v>1</v>
      </c>
      <c r="AF3551" s="12">
        <f>_xlfn.XLOOKUP(C3551,ESTACIONES!B:B,ESTACIONES!N:N,0,0,1)</f>
        <v>2.335647305457484</v>
      </c>
      <c r="AG3551" t="e">
        <f>_xlfn.XLOOKUP(A3551,'L y W'!A:A,'L y W'!B:B,0,0,1)</f>
        <v>#N/A</v>
      </c>
      <c r="AH3551" t="e">
        <f>_xlfn.XLOOKUP(A3551,'L y W'!A:A,'L y W'!C:C,0,0,1)</f>
        <v>#N/A</v>
      </c>
    </row>
    <row r="3552" spans="1:34" x14ac:dyDescent="0.3">
      <c r="A3552" s="1">
        <v>6613</v>
      </c>
      <c r="B3552" s="1" t="s">
        <v>4403</v>
      </c>
      <c r="C3552" s="1" t="s">
        <v>47</v>
      </c>
      <c r="D3552" s="1">
        <v>2020</v>
      </c>
      <c r="E3552" s="1">
        <v>2</v>
      </c>
      <c r="F3552" s="1">
        <v>23</v>
      </c>
      <c r="G3552" s="1">
        <v>1</v>
      </c>
      <c r="H3552" s="1">
        <v>12</v>
      </c>
      <c r="I3552" s="1">
        <v>35</v>
      </c>
      <c r="J3552" s="1">
        <v>-30.437999999999999</v>
      </c>
      <c r="K3552" s="1">
        <v>-71.626000000000005</v>
      </c>
      <c r="L3552" s="1">
        <v>5</v>
      </c>
      <c r="M3552" s="1">
        <v>35.5</v>
      </c>
      <c r="N3552" s="1">
        <v>-30.696472</v>
      </c>
      <c r="O3552" s="1">
        <v>-70.958888999999999</v>
      </c>
      <c r="P3552" s="1">
        <v>0</v>
      </c>
      <c r="Q3552" s="1">
        <v>402</v>
      </c>
      <c r="R3552" s="7">
        <v>3.22</v>
      </c>
      <c r="S3552" s="1" t="s">
        <v>38</v>
      </c>
      <c r="T3552" s="1" t="s">
        <v>38</v>
      </c>
      <c r="U3552" s="1" t="s">
        <v>38</v>
      </c>
      <c r="V3552" s="1" t="s">
        <v>38</v>
      </c>
      <c r="W3552" s="1" t="s">
        <v>38</v>
      </c>
      <c r="X3552" s="1" t="s">
        <v>38</v>
      </c>
      <c r="Y3552" s="1">
        <v>70.119843304022965</v>
      </c>
      <c r="Z3552" s="1">
        <v>78.594162792033956</v>
      </c>
      <c r="AA3552" s="1">
        <v>78.594162792033956</v>
      </c>
      <c r="AB3552" s="1" t="s">
        <v>4407</v>
      </c>
      <c r="AC3552" s="3">
        <v>6</v>
      </c>
      <c r="AD3552" s="3">
        <f>_xlfn.XLOOKUP(B3552,EVENTOS!B:B,EVENTOS!M:M,"--",0,1)</f>
        <v>649</v>
      </c>
      <c r="AE3552" s="3">
        <v>1</v>
      </c>
      <c r="AF3552" s="12">
        <f>_xlfn.XLOOKUP(C3552,ESTACIONES!B:B,ESTACIONES!N:N,0,0,1)</f>
        <v>2.3463047993698694</v>
      </c>
      <c r="AG3552" t="e">
        <f>_xlfn.XLOOKUP(A3552,'L y W'!A:A,'L y W'!B:B,0,0,1)</f>
        <v>#N/A</v>
      </c>
      <c r="AH3552" t="e">
        <f>_xlfn.XLOOKUP(A3552,'L y W'!A:A,'L y W'!C:C,0,0,1)</f>
        <v>#N/A</v>
      </c>
    </row>
    <row r="3553" spans="1:34" x14ac:dyDescent="0.3">
      <c r="A3553" s="1">
        <v>6614</v>
      </c>
      <c r="B3553" s="1" t="s">
        <v>4403</v>
      </c>
      <c r="C3553" s="1" t="s">
        <v>524</v>
      </c>
      <c r="D3553" s="1">
        <v>2020</v>
      </c>
      <c r="E3553" s="1">
        <v>2</v>
      </c>
      <c r="F3553" s="1">
        <v>23</v>
      </c>
      <c r="G3553" s="1">
        <v>1</v>
      </c>
      <c r="H3553" s="1">
        <v>12</v>
      </c>
      <c r="I3553" s="1">
        <v>35</v>
      </c>
      <c r="J3553" s="1">
        <v>-30.437999999999999</v>
      </c>
      <c r="K3553" s="1">
        <v>-71.626000000000005</v>
      </c>
      <c r="L3553" s="1">
        <v>5</v>
      </c>
      <c r="M3553" s="1">
        <v>35.5</v>
      </c>
      <c r="N3553" s="1">
        <v>-30.579305999999999</v>
      </c>
      <c r="O3553" s="1">
        <v>-71.494556000000003</v>
      </c>
      <c r="P3553" s="1">
        <v>203</v>
      </c>
      <c r="Q3553" s="1">
        <v>505</v>
      </c>
      <c r="R3553" s="7">
        <v>1.75</v>
      </c>
      <c r="S3553" s="1" t="s">
        <v>38</v>
      </c>
      <c r="T3553" s="1" t="s">
        <v>38</v>
      </c>
      <c r="U3553" s="1" t="s">
        <v>38</v>
      </c>
      <c r="V3553" s="1" t="s">
        <v>38</v>
      </c>
      <c r="W3553" s="1" t="s">
        <v>38</v>
      </c>
      <c r="X3553" s="1" t="s">
        <v>38</v>
      </c>
      <c r="Y3553" s="1">
        <v>20.114681024308375</v>
      </c>
      <c r="Z3553" s="1">
        <v>40.97931919529254</v>
      </c>
      <c r="AA3553" s="1">
        <v>40.97931919529254</v>
      </c>
      <c r="AB3553" s="1" t="s">
        <v>4408</v>
      </c>
      <c r="AC3553" s="3">
        <v>59</v>
      </c>
      <c r="AD3553" s="3">
        <f>_xlfn.XLOOKUP(B3553,EVENTOS!B:B,EVENTOS!M:M,"--",0,1)</f>
        <v>649</v>
      </c>
      <c r="AE3553" s="3">
        <v>1</v>
      </c>
      <c r="AF3553" s="12">
        <f>_xlfn.XLOOKUP(C3553,ESTACIONES!B:B,ESTACIONES!N:N,0,0,1)</f>
        <v>2.4467954161962564</v>
      </c>
      <c r="AG3553" t="e">
        <f>_xlfn.XLOOKUP(A3553,'L y W'!A:A,'L y W'!B:B,0,0,1)</f>
        <v>#N/A</v>
      </c>
      <c r="AH3553" t="e">
        <f>_xlfn.XLOOKUP(A3553,'L y W'!A:A,'L y W'!C:C,0,0,1)</f>
        <v>#N/A</v>
      </c>
    </row>
    <row r="3554" spans="1:34" x14ac:dyDescent="0.3">
      <c r="A3554" s="1">
        <v>6616</v>
      </c>
      <c r="B3554" s="1" t="s">
        <v>4403</v>
      </c>
      <c r="C3554" s="1" t="s">
        <v>132</v>
      </c>
      <c r="D3554" s="1">
        <v>2020</v>
      </c>
      <c r="E3554" s="1">
        <v>2</v>
      </c>
      <c r="F3554" s="1">
        <v>23</v>
      </c>
      <c r="G3554" s="1">
        <v>1</v>
      </c>
      <c r="H3554" s="1">
        <v>12</v>
      </c>
      <c r="I3554" s="1">
        <v>35</v>
      </c>
      <c r="J3554" s="1">
        <v>-30.437999999999999</v>
      </c>
      <c r="K3554" s="1">
        <v>-71.626000000000005</v>
      </c>
      <c r="L3554" s="1">
        <v>5</v>
      </c>
      <c r="M3554" s="1">
        <v>35.5</v>
      </c>
      <c r="N3554" s="1">
        <v>-30.09348</v>
      </c>
      <c r="O3554" s="1">
        <v>-71.368930000000006</v>
      </c>
      <c r="P3554" s="1">
        <v>71</v>
      </c>
      <c r="Q3554" s="1">
        <v>1106</v>
      </c>
      <c r="R3554" s="7">
        <v>11.015885416666666</v>
      </c>
      <c r="S3554" s="1" t="s">
        <v>38</v>
      </c>
      <c r="T3554" s="1" t="s">
        <v>38</v>
      </c>
      <c r="U3554" s="1" t="s">
        <v>38</v>
      </c>
      <c r="V3554" s="1" t="s">
        <v>38</v>
      </c>
      <c r="W3554" s="1" t="s">
        <v>38</v>
      </c>
      <c r="X3554" s="1" t="s">
        <v>38</v>
      </c>
      <c r="Y3554" s="1">
        <v>45.503797894552257</v>
      </c>
      <c r="Z3554" s="1">
        <v>57.757178461454103</v>
      </c>
      <c r="AA3554" s="1">
        <v>57.757178461454103</v>
      </c>
      <c r="AB3554" s="1" t="s">
        <v>4409</v>
      </c>
      <c r="AC3554" s="3">
        <v>22</v>
      </c>
      <c r="AD3554" s="3">
        <f>_xlfn.XLOOKUP(B3554,EVENTOS!B:B,EVENTOS!M:M,"--",0,1)</f>
        <v>649</v>
      </c>
      <c r="AE3554" s="3">
        <v>1</v>
      </c>
      <c r="AF3554" s="12">
        <f>_xlfn.XLOOKUP(C3554,ESTACIONES!B:B,ESTACIONES!N:N,0,0,1)</f>
        <v>2.4171959038897288</v>
      </c>
      <c r="AG3554" t="e">
        <f>_xlfn.XLOOKUP(A3554,'L y W'!A:A,'L y W'!B:B,0,0,1)</f>
        <v>#N/A</v>
      </c>
      <c r="AH3554" t="e">
        <f>_xlfn.XLOOKUP(A3554,'L y W'!A:A,'L y W'!C:C,0,0,1)</f>
        <v>#N/A</v>
      </c>
    </row>
    <row r="3555" spans="1:34" x14ac:dyDescent="0.3">
      <c r="A3555" s="1">
        <v>6617</v>
      </c>
      <c r="B3555" s="1" t="s">
        <v>4403</v>
      </c>
      <c r="C3555" s="1" t="s">
        <v>53</v>
      </c>
      <c r="D3555" s="1">
        <v>2020</v>
      </c>
      <c r="E3555" s="1">
        <v>2</v>
      </c>
      <c r="F3555" s="1">
        <v>23</v>
      </c>
      <c r="G3555" s="1">
        <v>1</v>
      </c>
      <c r="H3555" s="1">
        <v>12</v>
      </c>
      <c r="I3555" s="1">
        <v>35</v>
      </c>
      <c r="J3555" s="1">
        <v>-30.437999999999999</v>
      </c>
      <c r="K3555" s="1">
        <v>-71.626000000000005</v>
      </c>
      <c r="L3555" s="1">
        <v>5</v>
      </c>
      <c r="M3555" s="1">
        <v>35.5</v>
      </c>
      <c r="N3555" s="1">
        <v>-30.258980000000001</v>
      </c>
      <c r="O3555" s="1">
        <v>-71.490459999999999</v>
      </c>
      <c r="P3555" s="1">
        <v>10</v>
      </c>
      <c r="Q3555" s="1">
        <v>364</v>
      </c>
      <c r="R3555" s="7">
        <v>1.87</v>
      </c>
      <c r="S3555" s="1" t="s">
        <v>38</v>
      </c>
      <c r="T3555" s="1" t="s">
        <v>38</v>
      </c>
      <c r="U3555" s="1" t="s">
        <v>38</v>
      </c>
      <c r="V3555" s="1" t="s">
        <v>38</v>
      </c>
      <c r="W3555" s="1" t="s">
        <v>38</v>
      </c>
      <c r="X3555" s="1" t="s">
        <v>38</v>
      </c>
      <c r="Y3555" s="1">
        <v>23.742073590058467</v>
      </c>
      <c r="Z3555" s="1">
        <v>42.715877122631483</v>
      </c>
      <c r="AA3555" s="1">
        <v>42.715877122631483</v>
      </c>
      <c r="AB3555" s="1" t="s">
        <v>4410</v>
      </c>
      <c r="AC3555" s="3">
        <v>9</v>
      </c>
      <c r="AD3555" s="3">
        <f>_xlfn.XLOOKUP(B3555,EVENTOS!B:B,EVENTOS!M:M,"--",0,1)</f>
        <v>649</v>
      </c>
      <c r="AE3555" s="3">
        <v>1</v>
      </c>
      <c r="AF3555" s="12">
        <f>_xlfn.XLOOKUP(C3555,ESTACIONES!B:B,ESTACIONES!N:N,0,0,1)</f>
        <v>4.3052866245068095</v>
      </c>
      <c r="AG3555" t="e">
        <f>_xlfn.XLOOKUP(A3555,'L y W'!A:A,'L y W'!B:B,0,0,1)</f>
        <v>#N/A</v>
      </c>
      <c r="AH3555" t="e">
        <f>_xlfn.XLOOKUP(A3555,'L y W'!A:A,'L y W'!C:C,0,0,1)</f>
        <v>#N/A</v>
      </c>
    </row>
    <row r="3556" spans="1:34" x14ac:dyDescent="0.3">
      <c r="A3556" s="1">
        <v>662</v>
      </c>
      <c r="B3556" s="1" t="s">
        <v>4395</v>
      </c>
      <c r="C3556" s="1" t="s">
        <v>4411</v>
      </c>
      <c r="D3556" s="1">
        <v>2014</v>
      </c>
      <c r="E3556" s="1">
        <v>9</v>
      </c>
      <c r="F3556" s="1">
        <v>19</v>
      </c>
      <c r="G3556" s="1">
        <v>10</v>
      </c>
      <c r="H3556" s="1">
        <v>22</v>
      </c>
      <c r="I3556" s="1">
        <v>55</v>
      </c>
      <c r="J3556" s="1">
        <v>-35.655000000000001</v>
      </c>
      <c r="K3556" s="1">
        <v>-73.055999999999997</v>
      </c>
      <c r="L3556" s="1">
        <v>4.8</v>
      </c>
      <c r="M3556" s="1">
        <v>35.200000000000003</v>
      </c>
      <c r="N3556" s="1">
        <v>-35.332777999999998</v>
      </c>
      <c r="O3556" s="1">
        <v>-72.428332999999995</v>
      </c>
      <c r="P3556" s="1">
        <v>120</v>
      </c>
      <c r="Q3556" s="1">
        <v>257</v>
      </c>
      <c r="R3556" s="7">
        <v>1.82</v>
      </c>
      <c r="S3556" s="1" t="s">
        <v>38</v>
      </c>
      <c r="T3556" s="1" t="s">
        <v>38</v>
      </c>
      <c r="U3556" s="1" t="s">
        <v>38</v>
      </c>
      <c r="V3556" s="1" t="s">
        <v>38</v>
      </c>
      <c r="W3556" s="1" t="s">
        <v>38</v>
      </c>
      <c r="X3556" s="1" t="s">
        <v>38</v>
      </c>
      <c r="Y3556" s="1">
        <v>67.242903503038434</v>
      </c>
      <c r="Z3556" s="1">
        <v>75.954660630661365</v>
      </c>
      <c r="AA3556" s="1">
        <v>75.954660630661365</v>
      </c>
      <c r="AB3556" s="1" t="s">
        <v>4412</v>
      </c>
      <c r="AC3556" s="3">
        <v>180</v>
      </c>
      <c r="AD3556" s="3">
        <f>_xlfn.XLOOKUP(B3556,EVENTOS!B:B,EVENTOS!M:M,"--",0,1)</f>
        <v>647</v>
      </c>
      <c r="AE3556" s="3">
        <v>1</v>
      </c>
      <c r="AF3556" s="12">
        <f>_xlfn.XLOOKUP(C3556,ESTACIONES!B:B,ESTACIONES!N:N,0,0,1)</f>
        <v>3.2824889405367701</v>
      </c>
      <c r="AG3556" t="e">
        <f>_xlfn.XLOOKUP(A3556,'L y W'!A:A,'L y W'!B:B,0,0,1)</f>
        <v>#N/A</v>
      </c>
      <c r="AH3556" t="e">
        <f>_xlfn.XLOOKUP(A3556,'L y W'!A:A,'L y W'!C:C,0,0,1)</f>
        <v>#N/A</v>
      </c>
    </row>
    <row r="3557" spans="1:34" x14ac:dyDescent="0.3">
      <c r="A3557" s="1">
        <v>6624</v>
      </c>
      <c r="B3557" s="1" t="s">
        <v>4413</v>
      </c>
      <c r="C3557" s="1" t="s">
        <v>2782</v>
      </c>
      <c r="D3557" s="1">
        <v>2020</v>
      </c>
      <c r="E3557" s="1">
        <v>2</v>
      </c>
      <c r="F3557" s="1">
        <v>26</v>
      </c>
      <c r="G3557" s="1">
        <v>20</v>
      </c>
      <c r="H3557" s="1">
        <v>21</v>
      </c>
      <c r="I3557" s="1">
        <v>32</v>
      </c>
      <c r="J3557" s="1">
        <v>-30.989000000000001</v>
      </c>
      <c r="K3557" s="1">
        <v>-71.343999999999994</v>
      </c>
      <c r="L3557" s="1">
        <v>4.8</v>
      </c>
      <c r="M3557" s="1">
        <v>56.7</v>
      </c>
      <c r="N3557" s="1">
        <v>-31.187277999999999</v>
      </c>
      <c r="O3557" s="1">
        <v>-71.000805999999997</v>
      </c>
      <c r="P3557" s="1">
        <v>922</v>
      </c>
      <c r="Q3557" s="1">
        <v>827</v>
      </c>
      <c r="R3557" s="7">
        <v>1.63</v>
      </c>
      <c r="S3557" s="1" t="s">
        <v>38</v>
      </c>
      <c r="T3557" s="1" t="s">
        <v>38</v>
      </c>
      <c r="U3557" s="1" t="s">
        <v>38</v>
      </c>
      <c r="V3557" s="1" t="s">
        <v>38</v>
      </c>
      <c r="W3557" s="1" t="s">
        <v>38</v>
      </c>
      <c r="X3557" s="1" t="s">
        <v>38</v>
      </c>
      <c r="Y3557" s="1">
        <v>39.440864710557783</v>
      </c>
      <c r="Z3557" s="1">
        <v>69.827478066421108</v>
      </c>
      <c r="AA3557" s="1">
        <v>69.827478066421108</v>
      </c>
      <c r="AB3557" s="1" t="s">
        <v>4414</v>
      </c>
      <c r="AC3557" s="3">
        <v>157</v>
      </c>
      <c r="AD3557" s="3">
        <f>_xlfn.XLOOKUP(B3557,EVENTOS!B:B,EVENTOS!M:M,"--",0,1)</f>
        <v>650</v>
      </c>
      <c r="AE3557" s="3">
        <v>2</v>
      </c>
      <c r="AF3557" s="12">
        <f>_xlfn.XLOOKUP(C3557,ESTACIONES!B:B,ESTACIONES!N:N,0,0,1)</f>
        <v>3.338895831735742</v>
      </c>
      <c r="AG3557" t="e">
        <f>_xlfn.XLOOKUP(A3557,'L y W'!A:A,'L y W'!B:B,0,0,1)</f>
        <v>#N/A</v>
      </c>
      <c r="AH3557" t="e">
        <f>_xlfn.XLOOKUP(A3557,'L y W'!A:A,'L y W'!C:C,0,0,1)</f>
        <v>#N/A</v>
      </c>
    </row>
    <row r="3558" spans="1:34" x14ac:dyDescent="0.3">
      <c r="A3558" s="1">
        <v>6627</v>
      </c>
      <c r="B3558" s="1" t="s">
        <v>4413</v>
      </c>
      <c r="C3558" s="1" t="s">
        <v>524</v>
      </c>
      <c r="D3558" s="1">
        <v>2020</v>
      </c>
      <c r="E3558" s="1">
        <v>2</v>
      </c>
      <c r="F3558" s="1">
        <v>26</v>
      </c>
      <c r="G3558" s="1">
        <v>20</v>
      </c>
      <c r="H3558" s="1">
        <v>21</v>
      </c>
      <c r="I3558" s="1">
        <v>32</v>
      </c>
      <c r="J3558" s="1">
        <v>-30.989000000000001</v>
      </c>
      <c r="K3558" s="1">
        <v>-71.343999999999994</v>
      </c>
      <c r="L3558" s="1">
        <v>4.8</v>
      </c>
      <c r="M3558" s="1">
        <v>56.7</v>
      </c>
      <c r="N3558" s="1">
        <v>-30.579305999999999</v>
      </c>
      <c r="O3558" s="1">
        <v>-71.494556000000003</v>
      </c>
      <c r="P3558" s="1">
        <v>203</v>
      </c>
      <c r="Q3558" s="1">
        <v>505</v>
      </c>
      <c r="R3558" s="7">
        <v>1.75</v>
      </c>
      <c r="S3558" s="1" t="s">
        <v>38</v>
      </c>
      <c r="T3558" s="1" t="s">
        <v>38</v>
      </c>
      <c r="U3558" s="1" t="s">
        <v>38</v>
      </c>
      <c r="V3558" s="1" t="s">
        <v>38</v>
      </c>
      <c r="W3558" s="1" t="s">
        <v>38</v>
      </c>
      <c r="X3558" s="1" t="s">
        <v>38</v>
      </c>
      <c r="Y3558" s="1">
        <v>47.652350528438078</v>
      </c>
      <c r="Z3558" s="1">
        <v>74.220603068724344</v>
      </c>
      <c r="AA3558" s="1">
        <v>74.220603068724344</v>
      </c>
      <c r="AB3558" s="1" t="s">
        <v>4415</v>
      </c>
      <c r="AC3558" s="3">
        <v>59</v>
      </c>
      <c r="AD3558" s="3">
        <f>_xlfn.XLOOKUP(B3558,EVENTOS!B:B,EVENTOS!M:M,"--",0,1)</f>
        <v>650</v>
      </c>
      <c r="AE3558" s="3">
        <v>2</v>
      </c>
      <c r="AF3558" s="12">
        <f>_xlfn.XLOOKUP(C3558,ESTACIONES!B:B,ESTACIONES!N:N,0,0,1)</f>
        <v>2.4467954161962564</v>
      </c>
      <c r="AG3558" t="e">
        <f>_xlfn.XLOOKUP(A3558,'L y W'!A:A,'L y W'!B:B,0,0,1)</f>
        <v>#N/A</v>
      </c>
      <c r="AH3558" t="e">
        <f>_xlfn.XLOOKUP(A3558,'L y W'!A:A,'L y W'!C:C,0,0,1)</f>
        <v>#N/A</v>
      </c>
    </row>
    <row r="3559" spans="1:34" x14ac:dyDescent="0.3">
      <c r="A3559" s="1">
        <v>6629</v>
      </c>
      <c r="B3559" s="1" t="s">
        <v>4413</v>
      </c>
      <c r="C3559" s="1" t="s">
        <v>3033</v>
      </c>
      <c r="D3559" s="1">
        <v>2020</v>
      </c>
      <c r="E3559" s="1">
        <v>2</v>
      </c>
      <c r="F3559" s="1">
        <v>26</v>
      </c>
      <c r="G3559" s="1">
        <v>20</v>
      </c>
      <c r="H3559" s="1">
        <v>21</v>
      </c>
      <c r="I3559" s="1">
        <v>32</v>
      </c>
      <c r="J3559" s="1">
        <v>-30.989000000000001</v>
      </c>
      <c r="K3559" s="1">
        <v>-71.343999999999994</v>
      </c>
      <c r="L3559" s="1">
        <v>4.8</v>
      </c>
      <c r="M3559" s="1">
        <v>56.7</v>
      </c>
      <c r="N3559" s="1">
        <v>-29.87914</v>
      </c>
      <c r="O3559" s="1">
        <v>-71.271379999999994</v>
      </c>
      <c r="P3559" s="1">
        <v>34</v>
      </c>
      <c r="Q3559" s="1">
        <v>281</v>
      </c>
      <c r="R3559" s="7">
        <v>1.3</v>
      </c>
      <c r="S3559" s="1" t="s">
        <v>38</v>
      </c>
      <c r="T3559" s="1" t="s">
        <v>38</v>
      </c>
      <c r="U3559" s="1" t="s">
        <v>38</v>
      </c>
      <c r="V3559" s="1" t="s">
        <v>38</v>
      </c>
      <c r="W3559" s="1" t="s">
        <v>38</v>
      </c>
      <c r="X3559" s="1" t="s">
        <v>38</v>
      </c>
      <c r="Y3559" s="1">
        <v>123.23646333608687</v>
      </c>
      <c r="Z3559" s="1">
        <v>135.66861336206944</v>
      </c>
      <c r="AA3559" s="1">
        <v>135.66861336206944</v>
      </c>
      <c r="AB3559" s="1" t="s">
        <v>4416</v>
      </c>
      <c r="AC3559" s="3">
        <v>167</v>
      </c>
      <c r="AD3559" s="3">
        <f>_xlfn.XLOOKUP(B3559,EVENTOS!B:B,EVENTOS!M:M,"--",0,1)</f>
        <v>650</v>
      </c>
      <c r="AE3559" s="3">
        <v>2</v>
      </c>
      <c r="AF3559" s="12">
        <f>_xlfn.XLOOKUP(C3559,ESTACIONES!B:B,ESTACIONES!N:N,0,0,1)</f>
        <v>5.5979427813837539</v>
      </c>
      <c r="AG3559" t="e">
        <f>_xlfn.XLOOKUP(A3559,'L y W'!A:A,'L y W'!B:B,0,0,1)</f>
        <v>#N/A</v>
      </c>
      <c r="AH3559" t="e">
        <f>_xlfn.XLOOKUP(A3559,'L y W'!A:A,'L y W'!C:C,0,0,1)</f>
        <v>#N/A</v>
      </c>
    </row>
    <row r="3560" spans="1:34" x14ac:dyDescent="0.3">
      <c r="A3560" s="1">
        <v>6632</v>
      </c>
      <c r="B3560" s="1" t="s">
        <v>4413</v>
      </c>
      <c r="C3560" s="1" t="s">
        <v>55</v>
      </c>
      <c r="D3560" s="1">
        <v>2020</v>
      </c>
      <c r="E3560" s="1">
        <v>2</v>
      </c>
      <c r="F3560" s="1">
        <v>26</v>
      </c>
      <c r="G3560" s="1">
        <v>20</v>
      </c>
      <c r="H3560" s="1">
        <v>21</v>
      </c>
      <c r="I3560" s="1">
        <v>32</v>
      </c>
      <c r="J3560" s="1">
        <v>-30.989000000000001</v>
      </c>
      <c r="K3560" s="1">
        <v>-71.343999999999994</v>
      </c>
      <c r="L3560" s="1">
        <v>4.8</v>
      </c>
      <c r="M3560" s="1">
        <v>56.7</v>
      </c>
      <c r="N3560" s="1">
        <v>-30.854861</v>
      </c>
      <c r="O3560" s="1">
        <v>-70.707333000000006</v>
      </c>
      <c r="P3560" s="1">
        <v>903</v>
      </c>
      <c r="Q3560" s="1">
        <v>578</v>
      </c>
      <c r="R3560" s="7">
        <v>6.51</v>
      </c>
      <c r="S3560" s="1" t="s">
        <v>38</v>
      </c>
      <c r="T3560" s="1" t="s">
        <v>38</v>
      </c>
      <c r="U3560" s="1" t="s">
        <v>38</v>
      </c>
      <c r="V3560" s="1" t="s">
        <v>38</v>
      </c>
      <c r="W3560" s="1" t="s">
        <v>38</v>
      </c>
      <c r="X3560" s="1" t="s">
        <v>38</v>
      </c>
      <c r="Y3560" s="1">
        <v>62.644642325192166</v>
      </c>
      <c r="Z3560" s="1">
        <v>85.102625230078871</v>
      </c>
      <c r="AA3560" s="1">
        <v>85.102625230078871</v>
      </c>
      <c r="AB3560" s="1" t="s">
        <v>4417</v>
      </c>
      <c r="AC3560" s="3">
        <v>10</v>
      </c>
      <c r="AD3560" s="3">
        <f>_xlfn.XLOOKUP(B3560,EVENTOS!B:B,EVENTOS!M:M,"--",0,1)</f>
        <v>650</v>
      </c>
      <c r="AE3560" s="3">
        <v>2</v>
      </c>
      <c r="AF3560" s="12">
        <f>_xlfn.XLOOKUP(C3560,ESTACIONES!B:B,ESTACIONES!N:N,0,0,1)</f>
        <v>2.2846908786089335</v>
      </c>
      <c r="AG3560" t="e">
        <f>_xlfn.XLOOKUP(A3560,'L y W'!A:A,'L y W'!B:B,0,0,1)</f>
        <v>#N/A</v>
      </c>
      <c r="AH3560" t="e">
        <f>_xlfn.XLOOKUP(A3560,'L y W'!A:A,'L y W'!C:C,0,0,1)</f>
        <v>#N/A</v>
      </c>
    </row>
    <row r="3561" spans="1:34" x14ac:dyDescent="0.3">
      <c r="A3561" s="1">
        <v>6640</v>
      </c>
      <c r="B3561" s="1" t="s">
        <v>4418</v>
      </c>
      <c r="C3561" s="1" t="s">
        <v>93</v>
      </c>
      <c r="D3561" s="1">
        <v>2020</v>
      </c>
      <c r="E3561" s="1">
        <v>2</v>
      </c>
      <c r="F3561" s="1">
        <v>27</v>
      </c>
      <c r="G3561" s="1">
        <v>1</v>
      </c>
      <c r="H3561" s="1">
        <v>36</v>
      </c>
      <c r="I3561" s="1">
        <v>59</v>
      </c>
      <c r="J3561" s="1">
        <v>-29.516999999999999</v>
      </c>
      <c r="K3561" s="1">
        <v>-71.06</v>
      </c>
      <c r="L3561" s="1">
        <v>5</v>
      </c>
      <c r="M3561" s="1">
        <v>74.400000000000006</v>
      </c>
      <c r="N3561" s="1">
        <v>-29.877189999999999</v>
      </c>
      <c r="O3561" s="1">
        <v>-71.237870000000001</v>
      </c>
      <c r="P3561" s="1">
        <v>0</v>
      </c>
      <c r="Q3561" s="1">
        <v>399</v>
      </c>
      <c r="R3561" s="7">
        <v>1.18</v>
      </c>
      <c r="S3561" s="1" t="s">
        <v>38</v>
      </c>
      <c r="T3561" s="1" t="s">
        <v>38</v>
      </c>
      <c r="U3561" s="1" t="s">
        <v>38</v>
      </c>
      <c r="V3561" s="1" t="s">
        <v>38</v>
      </c>
      <c r="W3561" s="1" t="s">
        <v>38</v>
      </c>
      <c r="X3561" s="1" t="s">
        <v>38</v>
      </c>
      <c r="Y3561" s="1">
        <v>43.478849386865917</v>
      </c>
      <c r="Z3561" s="1">
        <v>86.172909571429528</v>
      </c>
      <c r="AA3561" s="1">
        <v>86.172909571429528</v>
      </c>
      <c r="AB3561" s="1" t="s">
        <v>4419</v>
      </c>
      <c r="AC3561" s="3">
        <v>16</v>
      </c>
      <c r="AD3561" s="3">
        <f>_xlfn.XLOOKUP(B3561,EVENTOS!B:B,EVENTOS!M:M,"--",0,1)</f>
        <v>651</v>
      </c>
      <c r="AE3561" s="3">
        <v>2</v>
      </c>
      <c r="AF3561" s="12">
        <f>_xlfn.XLOOKUP(C3561,ESTACIONES!B:B,ESTACIONES!N:N,0,0,1)</f>
        <v>2.8226612561991336</v>
      </c>
      <c r="AG3561" t="e">
        <f>_xlfn.XLOOKUP(A3561,'L y W'!A:A,'L y W'!B:B,0,0,1)</f>
        <v>#N/A</v>
      </c>
      <c r="AH3561" t="e">
        <f>_xlfn.XLOOKUP(A3561,'L y W'!A:A,'L y W'!C:C,0,0,1)</f>
        <v>#N/A</v>
      </c>
    </row>
    <row r="3562" spans="1:34" x14ac:dyDescent="0.3">
      <c r="A3562" s="1">
        <v>6645</v>
      </c>
      <c r="B3562" s="1" t="s">
        <v>4418</v>
      </c>
      <c r="C3562" s="1" t="s">
        <v>47</v>
      </c>
      <c r="D3562" s="1">
        <v>2020</v>
      </c>
      <c r="E3562" s="1">
        <v>2</v>
      </c>
      <c r="F3562" s="1">
        <v>27</v>
      </c>
      <c r="G3562" s="1">
        <v>1</v>
      </c>
      <c r="H3562" s="1">
        <v>36</v>
      </c>
      <c r="I3562" s="1">
        <v>59</v>
      </c>
      <c r="J3562" s="1">
        <v>-29.516999999999999</v>
      </c>
      <c r="K3562" s="1">
        <v>-71.06</v>
      </c>
      <c r="L3562" s="1">
        <v>5</v>
      </c>
      <c r="M3562" s="1">
        <v>74.400000000000006</v>
      </c>
      <c r="N3562" s="1">
        <v>-30.696472</v>
      </c>
      <c r="O3562" s="1">
        <v>-70.958888999999999</v>
      </c>
      <c r="P3562" s="1">
        <v>0</v>
      </c>
      <c r="Q3562" s="1">
        <v>402</v>
      </c>
      <c r="R3562" s="7">
        <v>3.22</v>
      </c>
      <c r="S3562" s="1" t="s">
        <v>38</v>
      </c>
      <c r="T3562" s="1" t="s">
        <v>38</v>
      </c>
      <c r="U3562" s="1" t="s">
        <v>38</v>
      </c>
      <c r="V3562" s="1" t="s">
        <v>38</v>
      </c>
      <c r="W3562" s="1" t="s">
        <v>38</v>
      </c>
      <c r="X3562" s="1" t="s">
        <v>38</v>
      </c>
      <c r="Y3562" s="1">
        <v>131.11215442253331</v>
      </c>
      <c r="Z3562" s="1">
        <v>150.75064523018872</v>
      </c>
      <c r="AA3562" s="1">
        <v>150.75064523018872</v>
      </c>
      <c r="AB3562" s="1" t="s">
        <v>4420</v>
      </c>
      <c r="AC3562" s="3">
        <v>6</v>
      </c>
      <c r="AD3562" s="3">
        <f>_xlfn.XLOOKUP(B3562,EVENTOS!B:B,EVENTOS!M:M,"--",0,1)</f>
        <v>651</v>
      </c>
      <c r="AE3562" s="3">
        <v>2</v>
      </c>
      <c r="AF3562" s="12">
        <f>_xlfn.XLOOKUP(C3562,ESTACIONES!B:B,ESTACIONES!N:N,0,0,1)</f>
        <v>2.3463047993698694</v>
      </c>
      <c r="AG3562" t="e">
        <f>_xlfn.XLOOKUP(A3562,'L y W'!A:A,'L y W'!B:B,0,0,1)</f>
        <v>#N/A</v>
      </c>
      <c r="AH3562" t="e">
        <f>_xlfn.XLOOKUP(A3562,'L y W'!A:A,'L y W'!C:C,0,0,1)</f>
        <v>#N/A</v>
      </c>
    </row>
    <row r="3563" spans="1:34" x14ac:dyDescent="0.3">
      <c r="A3563" s="1">
        <v>6647</v>
      </c>
      <c r="B3563" s="1" t="s">
        <v>4418</v>
      </c>
      <c r="C3563" s="1" t="s">
        <v>3033</v>
      </c>
      <c r="D3563" s="1">
        <v>2020</v>
      </c>
      <c r="E3563" s="1">
        <v>2</v>
      </c>
      <c r="F3563" s="1">
        <v>27</v>
      </c>
      <c r="G3563" s="1">
        <v>1</v>
      </c>
      <c r="H3563" s="1">
        <v>36</v>
      </c>
      <c r="I3563" s="1">
        <v>59</v>
      </c>
      <c r="J3563" s="1">
        <v>-29.516999999999999</v>
      </c>
      <c r="K3563" s="1">
        <v>-71.06</v>
      </c>
      <c r="L3563" s="1">
        <v>5</v>
      </c>
      <c r="M3563" s="1">
        <v>74.400000000000006</v>
      </c>
      <c r="N3563" s="1">
        <v>-29.87914</v>
      </c>
      <c r="O3563" s="1">
        <v>-71.271379999999994</v>
      </c>
      <c r="P3563" s="1">
        <v>34</v>
      </c>
      <c r="Q3563" s="1">
        <v>281</v>
      </c>
      <c r="R3563" s="7">
        <v>1.3</v>
      </c>
      <c r="S3563" s="1" t="s">
        <v>38</v>
      </c>
      <c r="T3563" s="1" t="s">
        <v>38</v>
      </c>
      <c r="U3563" s="1" t="s">
        <v>38</v>
      </c>
      <c r="V3563" s="1" t="s">
        <v>38</v>
      </c>
      <c r="W3563" s="1" t="s">
        <v>38</v>
      </c>
      <c r="X3563" s="1" t="s">
        <v>38</v>
      </c>
      <c r="Y3563" s="1">
        <v>45.054149436066069</v>
      </c>
      <c r="Z3563" s="1">
        <v>87.007452194667636</v>
      </c>
      <c r="AA3563" s="1">
        <v>87.007452194667636</v>
      </c>
      <c r="AB3563" s="1" t="s">
        <v>4421</v>
      </c>
      <c r="AC3563" s="3">
        <v>167</v>
      </c>
      <c r="AD3563" s="3">
        <f>_xlfn.XLOOKUP(B3563,EVENTOS!B:B,EVENTOS!M:M,"--",0,1)</f>
        <v>651</v>
      </c>
      <c r="AE3563" s="3">
        <v>2</v>
      </c>
      <c r="AF3563" s="12">
        <f>_xlfn.XLOOKUP(C3563,ESTACIONES!B:B,ESTACIONES!N:N,0,0,1)</f>
        <v>5.5979427813837539</v>
      </c>
      <c r="AG3563" t="e">
        <f>_xlfn.XLOOKUP(A3563,'L y W'!A:A,'L y W'!B:B,0,0,1)</f>
        <v>#N/A</v>
      </c>
      <c r="AH3563" t="e">
        <f>_xlfn.XLOOKUP(A3563,'L y W'!A:A,'L y W'!C:C,0,0,1)</f>
        <v>#N/A</v>
      </c>
    </row>
    <row r="3564" spans="1:34" x14ac:dyDescent="0.3">
      <c r="A3564" s="1">
        <v>6649</v>
      </c>
      <c r="B3564" s="1" t="s">
        <v>4418</v>
      </c>
      <c r="C3564" s="1" t="s">
        <v>132</v>
      </c>
      <c r="D3564" s="1">
        <v>2020</v>
      </c>
      <c r="E3564" s="1">
        <v>2</v>
      </c>
      <c r="F3564" s="1">
        <v>27</v>
      </c>
      <c r="G3564" s="1">
        <v>1</v>
      </c>
      <c r="H3564" s="1">
        <v>36</v>
      </c>
      <c r="I3564" s="1">
        <v>59</v>
      </c>
      <c r="J3564" s="1">
        <v>-29.516999999999999</v>
      </c>
      <c r="K3564" s="1">
        <v>-71.06</v>
      </c>
      <c r="L3564" s="1">
        <v>5</v>
      </c>
      <c r="M3564" s="1">
        <v>74.400000000000006</v>
      </c>
      <c r="N3564" s="1">
        <v>-30.09348</v>
      </c>
      <c r="O3564" s="1">
        <v>-71.368930000000006</v>
      </c>
      <c r="P3564" s="1">
        <v>71</v>
      </c>
      <c r="Q3564" s="1">
        <v>1106</v>
      </c>
      <c r="R3564" s="7">
        <v>11.015885416666666</v>
      </c>
      <c r="S3564" s="1" t="s">
        <v>38</v>
      </c>
      <c r="T3564" s="1" t="s">
        <v>38</v>
      </c>
      <c r="U3564" s="1" t="s">
        <v>38</v>
      </c>
      <c r="V3564" s="1" t="s">
        <v>38</v>
      </c>
      <c r="W3564" s="1" t="s">
        <v>38</v>
      </c>
      <c r="X3564" s="1" t="s">
        <v>38</v>
      </c>
      <c r="Y3564" s="1">
        <v>70.536818322184075</v>
      </c>
      <c r="Z3564" s="1">
        <v>102.5737421566397</v>
      </c>
      <c r="AA3564" s="1">
        <v>102.5737421566397</v>
      </c>
      <c r="AB3564" s="1" t="s">
        <v>4422</v>
      </c>
      <c r="AC3564" s="3">
        <v>22</v>
      </c>
      <c r="AD3564" s="3">
        <f>_xlfn.XLOOKUP(B3564,EVENTOS!B:B,EVENTOS!M:M,"--",0,1)</f>
        <v>651</v>
      </c>
      <c r="AE3564" s="3">
        <v>2</v>
      </c>
      <c r="AF3564" s="12">
        <f>_xlfn.XLOOKUP(C3564,ESTACIONES!B:B,ESTACIONES!N:N,0,0,1)</f>
        <v>2.4171959038897288</v>
      </c>
      <c r="AG3564" t="e">
        <f>_xlfn.XLOOKUP(A3564,'L y W'!A:A,'L y W'!B:B,0,0,1)</f>
        <v>#N/A</v>
      </c>
      <c r="AH3564" t="e">
        <f>_xlfn.XLOOKUP(A3564,'L y W'!A:A,'L y W'!C:C,0,0,1)</f>
        <v>#N/A</v>
      </c>
    </row>
    <row r="3565" spans="1:34" x14ac:dyDescent="0.3">
      <c r="A3565" s="1">
        <v>6650</v>
      </c>
      <c r="B3565" s="1" t="s">
        <v>4418</v>
      </c>
      <c r="C3565" s="1" t="s">
        <v>99</v>
      </c>
      <c r="D3565" s="1">
        <v>2020</v>
      </c>
      <c r="E3565" s="1">
        <v>2</v>
      </c>
      <c r="F3565" s="1">
        <v>27</v>
      </c>
      <c r="G3565" s="1">
        <v>1</v>
      </c>
      <c r="H3565" s="1">
        <v>36</v>
      </c>
      <c r="I3565" s="1">
        <v>59</v>
      </c>
      <c r="J3565" s="1">
        <v>-29.516999999999999</v>
      </c>
      <c r="K3565" s="1">
        <v>-71.06</v>
      </c>
      <c r="L3565" s="1">
        <v>5</v>
      </c>
      <c r="M3565" s="1">
        <v>74.400000000000006</v>
      </c>
      <c r="N3565" s="1">
        <v>-29.965509999999998</v>
      </c>
      <c r="O3565" s="1">
        <v>-71.351110000000006</v>
      </c>
      <c r="P3565" s="1">
        <v>36</v>
      </c>
      <c r="Q3565" s="1">
        <v>1228</v>
      </c>
      <c r="R3565" s="7">
        <v>6.4838235294117661</v>
      </c>
      <c r="S3565" s="1" t="s">
        <v>38</v>
      </c>
      <c r="T3565" s="1" t="s">
        <v>38</v>
      </c>
      <c r="U3565" s="1" t="s">
        <v>38</v>
      </c>
      <c r="V3565" s="1" t="s">
        <v>38</v>
      </c>
      <c r="W3565" s="1" t="s">
        <v>38</v>
      </c>
      <c r="X3565" s="1" t="s">
        <v>38</v>
      </c>
      <c r="Y3565" s="1">
        <v>57.137946533788956</v>
      </c>
      <c r="Z3565" s="1">
        <v>93.837428727017695</v>
      </c>
      <c r="AA3565" s="1">
        <v>93.837428727017695</v>
      </c>
      <c r="AB3565" s="1" t="s">
        <v>4423</v>
      </c>
      <c r="AC3565" s="3">
        <v>18</v>
      </c>
      <c r="AD3565" s="3">
        <f>_xlfn.XLOOKUP(B3565,EVENTOS!B:B,EVENTOS!M:M,"--",0,1)</f>
        <v>651</v>
      </c>
      <c r="AE3565" s="3">
        <v>2</v>
      </c>
      <c r="AF3565" s="12">
        <f>_xlfn.XLOOKUP(C3565,ESTACIONES!B:B,ESTACIONES!N:N,0,0,1)</f>
        <v>1.6562573616396086</v>
      </c>
      <c r="AG3565" t="e">
        <f>_xlfn.XLOOKUP(A3565,'L y W'!A:A,'L y W'!B:B,0,0,1)</f>
        <v>#N/A</v>
      </c>
      <c r="AH3565" t="e">
        <f>_xlfn.XLOOKUP(A3565,'L y W'!A:A,'L y W'!C:C,0,0,1)</f>
        <v>#N/A</v>
      </c>
    </row>
    <row r="3566" spans="1:34" x14ac:dyDescent="0.3">
      <c r="A3566" s="1">
        <v>6651</v>
      </c>
      <c r="B3566" s="1" t="s">
        <v>4418</v>
      </c>
      <c r="C3566" s="1" t="s">
        <v>53</v>
      </c>
      <c r="D3566" s="1">
        <v>2020</v>
      </c>
      <c r="E3566" s="1">
        <v>2</v>
      </c>
      <c r="F3566" s="1">
        <v>27</v>
      </c>
      <c r="G3566" s="1">
        <v>1</v>
      </c>
      <c r="H3566" s="1">
        <v>36</v>
      </c>
      <c r="I3566" s="1">
        <v>59</v>
      </c>
      <c r="J3566" s="1">
        <v>-29.516999999999999</v>
      </c>
      <c r="K3566" s="1">
        <v>-71.06</v>
      </c>
      <c r="L3566" s="1">
        <v>5</v>
      </c>
      <c r="M3566" s="1">
        <v>74.400000000000006</v>
      </c>
      <c r="N3566" s="1">
        <v>-30.258980000000001</v>
      </c>
      <c r="O3566" s="1">
        <v>-71.490459999999999</v>
      </c>
      <c r="P3566" s="1">
        <v>10</v>
      </c>
      <c r="Q3566" s="1">
        <v>364</v>
      </c>
      <c r="R3566" s="7">
        <v>1.87</v>
      </c>
      <c r="S3566" s="1" t="s">
        <v>38</v>
      </c>
      <c r="T3566" s="1" t="s">
        <v>38</v>
      </c>
      <c r="U3566" s="1" t="s">
        <v>38</v>
      </c>
      <c r="V3566" s="1" t="s">
        <v>38</v>
      </c>
      <c r="W3566" s="1" t="s">
        <v>38</v>
      </c>
      <c r="X3566" s="1" t="s">
        <v>38</v>
      </c>
      <c r="Y3566" s="1">
        <v>92.161445935372683</v>
      </c>
      <c r="Z3566" s="1">
        <v>118.45075017448654</v>
      </c>
      <c r="AA3566" s="1">
        <v>118.45075017448654</v>
      </c>
      <c r="AB3566" s="1" t="s">
        <v>4424</v>
      </c>
      <c r="AC3566" s="3">
        <v>9</v>
      </c>
      <c r="AD3566" s="3">
        <f>_xlfn.XLOOKUP(B3566,EVENTOS!B:B,EVENTOS!M:M,"--",0,1)</f>
        <v>651</v>
      </c>
      <c r="AE3566" s="3">
        <v>2</v>
      </c>
      <c r="AF3566" s="12">
        <f>_xlfn.XLOOKUP(C3566,ESTACIONES!B:B,ESTACIONES!N:N,0,0,1)</f>
        <v>4.3052866245068095</v>
      </c>
      <c r="AG3566" t="e">
        <f>_xlfn.XLOOKUP(A3566,'L y W'!A:A,'L y W'!B:B,0,0,1)</f>
        <v>#N/A</v>
      </c>
      <c r="AH3566" t="e">
        <f>_xlfn.XLOOKUP(A3566,'L y W'!A:A,'L y W'!C:C,0,0,1)</f>
        <v>#N/A</v>
      </c>
    </row>
    <row r="3567" spans="1:34" x14ac:dyDescent="0.3">
      <c r="A3567" s="1">
        <v>6654</v>
      </c>
      <c r="B3567" s="1" t="s">
        <v>4418</v>
      </c>
      <c r="C3567" s="1" t="s">
        <v>2800</v>
      </c>
      <c r="D3567" s="1">
        <v>2020</v>
      </c>
      <c r="E3567" s="1">
        <v>2</v>
      </c>
      <c r="F3567" s="1">
        <v>27</v>
      </c>
      <c r="G3567" s="1">
        <v>1</v>
      </c>
      <c r="H3567" s="1">
        <v>36</v>
      </c>
      <c r="I3567" s="1">
        <v>59</v>
      </c>
      <c r="J3567" s="1">
        <v>-29.516999999999999</v>
      </c>
      <c r="K3567" s="1">
        <v>-71.06</v>
      </c>
      <c r="L3567" s="1">
        <v>5</v>
      </c>
      <c r="M3567" s="1">
        <v>74.400000000000006</v>
      </c>
      <c r="N3567" s="1">
        <v>-30.601056</v>
      </c>
      <c r="O3567" s="1">
        <v>-71.201131000000004</v>
      </c>
      <c r="P3567" s="1">
        <v>197</v>
      </c>
      <c r="Q3567" s="1">
        <v>799</v>
      </c>
      <c r="R3567" s="7">
        <v>1.1000000000000001</v>
      </c>
      <c r="S3567" s="1" t="s">
        <v>38</v>
      </c>
      <c r="T3567" s="1" t="s">
        <v>38</v>
      </c>
      <c r="U3567" s="1" t="s">
        <v>38</v>
      </c>
      <c r="V3567" s="1" t="s">
        <v>38</v>
      </c>
      <c r="W3567" s="1" t="s">
        <v>38</v>
      </c>
      <c r="X3567" s="1" t="s">
        <v>38</v>
      </c>
      <c r="Y3567" s="1">
        <v>120.93945415539579</v>
      </c>
      <c r="Z3567" s="1">
        <v>142.09526375078474</v>
      </c>
      <c r="AA3567" s="1">
        <v>142.09526375078474</v>
      </c>
      <c r="AB3567" s="1" t="s">
        <v>4425</v>
      </c>
      <c r="AC3567" s="3">
        <v>158</v>
      </c>
      <c r="AD3567" s="3">
        <f>_xlfn.XLOOKUP(B3567,EVENTOS!B:B,EVENTOS!M:M,"--",0,1)</f>
        <v>651</v>
      </c>
      <c r="AE3567" s="3">
        <v>2</v>
      </c>
      <c r="AF3567" s="12">
        <f>_xlfn.XLOOKUP(C3567,ESTACIONES!B:B,ESTACIONES!N:N,0,0,1)</f>
        <v>2.4133977856306723</v>
      </c>
      <c r="AG3567" t="e">
        <f>_xlfn.XLOOKUP(A3567,'L y W'!A:A,'L y W'!B:B,0,0,1)</f>
        <v>#N/A</v>
      </c>
      <c r="AH3567" t="e">
        <f>_xlfn.XLOOKUP(A3567,'L y W'!A:A,'L y W'!C:C,0,0,1)</f>
        <v>#N/A</v>
      </c>
    </row>
    <row r="3568" spans="1:34" x14ac:dyDescent="0.3">
      <c r="A3568" s="1">
        <v>6655</v>
      </c>
      <c r="B3568" s="1" t="s">
        <v>4418</v>
      </c>
      <c r="C3568" s="1" t="s">
        <v>29</v>
      </c>
      <c r="D3568" s="1">
        <v>2020</v>
      </c>
      <c r="E3568" s="1">
        <v>2</v>
      </c>
      <c r="F3568" s="1">
        <v>27</v>
      </c>
      <c r="G3568" s="1">
        <v>1</v>
      </c>
      <c r="H3568" s="1">
        <v>36</v>
      </c>
      <c r="I3568" s="1">
        <v>59</v>
      </c>
      <c r="J3568" s="1">
        <v>-29.516999999999999</v>
      </c>
      <c r="K3568" s="1">
        <v>-71.06</v>
      </c>
      <c r="L3568" s="1">
        <v>5</v>
      </c>
      <c r="M3568" s="1">
        <v>74.400000000000006</v>
      </c>
      <c r="N3568" s="1">
        <v>-30.172699999999999</v>
      </c>
      <c r="O3568" s="1">
        <v>-70.799300000000002</v>
      </c>
      <c r="P3568" s="1">
        <v>0</v>
      </c>
      <c r="Q3568" s="1">
        <v>405</v>
      </c>
      <c r="R3568" s="7">
        <v>1.64</v>
      </c>
      <c r="S3568" s="1" t="s">
        <v>38</v>
      </c>
      <c r="T3568" s="1" t="s">
        <v>38</v>
      </c>
      <c r="U3568" s="1" t="s">
        <v>38</v>
      </c>
      <c r="V3568" s="1" t="s">
        <v>38</v>
      </c>
      <c r="W3568" s="1" t="s">
        <v>38</v>
      </c>
      <c r="X3568" s="1" t="s">
        <v>38</v>
      </c>
      <c r="Y3568" s="1">
        <v>76.926407882989949</v>
      </c>
      <c r="Z3568" s="1">
        <v>107.01884053651553</v>
      </c>
      <c r="AA3568" s="1">
        <v>107.01884053651553</v>
      </c>
      <c r="AB3568" s="1" t="s">
        <v>4426</v>
      </c>
      <c r="AC3568" s="3">
        <v>1</v>
      </c>
      <c r="AD3568" s="3">
        <f>_xlfn.XLOOKUP(B3568,EVENTOS!B:B,EVENTOS!M:M,"--",0,1)</f>
        <v>651</v>
      </c>
      <c r="AE3568" s="3">
        <v>2</v>
      </c>
      <c r="AF3568" s="12">
        <f>_xlfn.XLOOKUP(C3568,ESTACIONES!B:B,ESTACIONES!N:N,0,0,1)</f>
        <v>5.4872095279552653</v>
      </c>
      <c r="AG3568" t="e">
        <f>_xlfn.XLOOKUP(A3568,'L y W'!A:A,'L y W'!B:B,0,0,1)</f>
        <v>#N/A</v>
      </c>
      <c r="AH3568" t="e">
        <f>_xlfn.XLOOKUP(A3568,'L y W'!A:A,'L y W'!C:C,0,0,1)</f>
        <v>#N/A</v>
      </c>
    </row>
    <row r="3569" spans="1:34" x14ac:dyDescent="0.3">
      <c r="A3569" s="1">
        <v>6656</v>
      </c>
      <c r="B3569" s="1" t="s">
        <v>4427</v>
      </c>
      <c r="C3569" s="1" t="s">
        <v>2391</v>
      </c>
      <c r="D3569" s="1">
        <v>2020</v>
      </c>
      <c r="E3569" s="1">
        <v>3</v>
      </c>
      <c r="F3569" s="1">
        <v>2</v>
      </c>
      <c r="G3569" s="1">
        <v>23</v>
      </c>
      <c r="H3569" s="1">
        <v>7</v>
      </c>
      <c r="I3569" s="1">
        <v>53</v>
      </c>
      <c r="J3569" s="1">
        <v>-18.202999999999999</v>
      </c>
      <c r="K3569" s="1">
        <v>-70.406000000000006</v>
      </c>
      <c r="L3569" s="1">
        <v>4.8</v>
      </c>
      <c r="M3569" s="1">
        <v>57.3</v>
      </c>
      <c r="N3569" s="1">
        <v>-18.486319999999999</v>
      </c>
      <c r="O3569" s="1">
        <v>-70.300539999999998</v>
      </c>
      <c r="P3569" s="1">
        <v>44</v>
      </c>
      <c r="Q3569" s="1">
        <v>446</v>
      </c>
      <c r="R3569" s="7">
        <v>1.2</v>
      </c>
      <c r="S3569" s="1">
        <v>79</v>
      </c>
      <c r="T3569" s="1">
        <v>44</v>
      </c>
      <c r="U3569" s="1">
        <v>-101</v>
      </c>
      <c r="V3569" s="1">
        <v>274</v>
      </c>
      <c r="W3569" s="1">
        <v>47</v>
      </c>
      <c r="X3569" s="1">
        <v>-79</v>
      </c>
      <c r="Y3569" s="1">
        <v>33.281291193980856</v>
      </c>
      <c r="Z3569" s="1">
        <v>66.302177034683766</v>
      </c>
      <c r="AA3569" s="1">
        <v>66.264945983886719</v>
      </c>
      <c r="AB3569" s="1" t="s">
        <v>4428</v>
      </c>
      <c r="AC3569" s="3">
        <v>142</v>
      </c>
      <c r="AD3569" s="3">
        <f>_xlfn.XLOOKUP(B3569,EVENTOS!B:B,EVENTOS!M:M,"--",0,1)</f>
        <v>652</v>
      </c>
      <c r="AE3569" s="3">
        <v>2</v>
      </c>
      <c r="AF3569" s="12">
        <f>_xlfn.XLOOKUP(C3569,ESTACIONES!B:B,ESTACIONES!N:N,0,0,1)</f>
        <v>2.4950659697317303</v>
      </c>
      <c r="AG3569">
        <f>_xlfn.XLOOKUP(A3569,'L y W'!A:A,'L y W'!B:B,0,0,1)</f>
        <v>0</v>
      </c>
      <c r="AH3569">
        <f>_xlfn.XLOOKUP(A3569,'L y W'!A:A,'L y W'!C:C,0,0,1)</f>
        <v>0</v>
      </c>
    </row>
    <row r="3570" spans="1:34" x14ac:dyDescent="0.3">
      <c r="A3570" s="1">
        <v>6657</v>
      </c>
      <c r="B3570" s="1" t="s">
        <v>4427</v>
      </c>
      <c r="C3570" s="1" t="s">
        <v>2258</v>
      </c>
      <c r="D3570" s="1">
        <v>2020</v>
      </c>
      <c r="E3570" s="1">
        <v>3</v>
      </c>
      <c r="F3570" s="1">
        <v>2</v>
      </c>
      <c r="G3570" s="1">
        <v>23</v>
      </c>
      <c r="H3570" s="1">
        <v>7</v>
      </c>
      <c r="I3570" s="1">
        <v>53</v>
      </c>
      <c r="J3570" s="1">
        <v>-18.202999999999999</v>
      </c>
      <c r="K3570" s="1">
        <v>-70.406000000000006</v>
      </c>
      <c r="L3570" s="1">
        <v>4.8</v>
      </c>
      <c r="M3570" s="1">
        <v>57.3</v>
      </c>
      <c r="N3570" s="1">
        <v>-18.469709999999999</v>
      </c>
      <c r="O3570" s="1">
        <v>-70.293459999999996</v>
      </c>
      <c r="P3570" s="1">
        <v>29</v>
      </c>
      <c r="Q3570" s="1">
        <v>500</v>
      </c>
      <c r="R3570" s="7">
        <v>2.5</v>
      </c>
      <c r="S3570" s="1">
        <v>79</v>
      </c>
      <c r="T3570" s="1">
        <v>44</v>
      </c>
      <c r="U3570" s="1">
        <v>-101</v>
      </c>
      <c r="V3570" s="1">
        <v>274</v>
      </c>
      <c r="W3570" s="1">
        <v>47</v>
      </c>
      <c r="X3570" s="1">
        <v>-79</v>
      </c>
      <c r="Y3570" s="1">
        <v>31.827255262430565</v>
      </c>
      <c r="Z3570" s="1">
        <v>65.571246888708117</v>
      </c>
      <c r="AA3570" s="1">
        <v>65.546897888183594</v>
      </c>
      <c r="AB3570" s="1" t="s">
        <v>4429</v>
      </c>
      <c r="AC3570" s="3">
        <v>134</v>
      </c>
      <c r="AD3570" s="3">
        <f>_xlfn.XLOOKUP(B3570,EVENTOS!B:B,EVENTOS!M:M,"--",0,1)</f>
        <v>652</v>
      </c>
      <c r="AE3570" s="3">
        <v>2</v>
      </c>
      <c r="AF3570" s="12">
        <f>_xlfn.XLOOKUP(C3570,ESTACIONES!B:B,ESTACIONES!N:N,0,0,1)</f>
        <v>2.7587909270295117</v>
      </c>
      <c r="AG3570">
        <f>_xlfn.XLOOKUP(A3570,'L y W'!A:A,'L y W'!B:B,0,0,1)</f>
        <v>0</v>
      </c>
      <c r="AH3570">
        <f>_xlfn.XLOOKUP(A3570,'L y W'!A:A,'L y W'!C:C,0,0,1)</f>
        <v>0</v>
      </c>
    </row>
    <row r="3571" spans="1:34" x14ac:dyDescent="0.3">
      <c r="A3571" s="1">
        <v>6659</v>
      </c>
      <c r="B3571" s="1" t="s">
        <v>4427</v>
      </c>
      <c r="C3571" s="1" t="s">
        <v>2262</v>
      </c>
      <c r="D3571" s="1">
        <v>2020</v>
      </c>
      <c r="E3571" s="1">
        <v>3</v>
      </c>
      <c r="F3571" s="1">
        <v>2</v>
      </c>
      <c r="G3571" s="1">
        <v>23</v>
      </c>
      <c r="H3571" s="1">
        <v>7</v>
      </c>
      <c r="I3571" s="1">
        <v>53</v>
      </c>
      <c r="J3571" s="1">
        <v>-18.202999999999999</v>
      </c>
      <c r="K3571" s="1">
        <v>-70.406000000000006</v>
      </c>
      <c r="L3571" s="1">
        <v>4.8</v>
      </c>
      <c r="M3571" s="1">
        <v>57.3</v>
      </c>
      <c r="N3571" s="1">
        <v>-18.48049</v>
      </c>
      <c r="O3571" s="1">
        <v>-70.324929999999995</v>
      </c>
      <c r="P3571" s="1">
        <v>126</v>
      </c>
      <c r="Q3571" s="1">
        <v>1054</v>
      </c>
      <c r="R3571" s="7">
        <v>1.2636363636363634</v>
      </c>
      <c r="S3571" s="1">
        <v>79</v>
      </c>
      <c r="T3571" s="1">
        <v>44</v>
      </c>
      <c r="U3571" s="1">
        <v>-101</v>
      </c>
      <c r="V3571" s="1">
        <v>274</v>
      </c>
      <c r="W3571" s="1">
        <v>47</v>
      </c>
      <c r="X3571" s="1">
        <v>-79</v>
      </c>
      <c r="Y3571" s="1">
        <v>31.886753737486263</v>
      </c>
      <c r="Z3571" s="1">
        <v>65.684933888336175</v>
      </c>
      <c r="AA3571" s="1">
        <v>65.574951171875</v>
      </c>
      <c r="AB3571" s="1" t="s">
        <v>4430</v>
      </c>
      <c r="AC3571" s="3">
        <v>136</v>
      </c>
      <c r="AD3571" s="3">
        <f>_xlfn.XLOOKUP(B3571,EVENTOS!B:B,EVENTOS!M:M,"--",0,1)</f>
        <v>652</v>
      </c>
      <c r="AE3571" s="3">
        <v>2</v>
      </c>
      <c r="AF3571" s="12">
        <f>_xlfn.XLOOKUP(C3571,ESTACIONES!B:B,ESTACIONES!N:N,0,0,1)</f>
        <v>2.1892293471354036</v>
      </c>
      <c r="AG3571">
        <f>_xlfn.XLOOKUP(A3571,'L y W'!A:A,'L y W'!B:B,0,0,1)</f>
        <v>0</v>
      </c>
      <c r="AH3571">
        <f>_xlfn.XLOOKUP(A3571,'L y W'!A:A,'L y W'!C:C,0,0,1)</f>
        <v>0</v>
      </c>
    </row>
    <row r="3572" spans="1:34" x14ac:dyDescent="0.3">
      <c r="A3572" s="1">
        <v>666</v>
      </c>
      <c r="B3572" s="1" t="s">
        <v>4431</v>
      </c>
      <c r="C3572" s="1" t="s">
        <v>406</v>
      </c>
      <c r="D3572" s="1">
        <v>2014</v>
      </c>
      <c r="E3572" s="1">
        <v>9</v>
      </c>
      <c r="F3572" s="1">
        <v>24</v>
      </c>
      <c r="G3572" s="1">
        <v>11</v>
      </c>
      <c r="H3572" s="1">
        <v>16</v>
      </c>
      <c r="I3572" s="1">
        <v>14</v>
      </c>
      <c r="J3572" s="1">
        <v>-23.623000000000001</v>
      </c>
      <c r="K3572" s="1">
        <v>-67.16</v>
      </c>
      <c r="L3572" s="1">
        <v>6.3</v>
      </c>
      <c r="M3572" s="1">
        <v>257.3</v>
      </c>
      <c r="N3572" s="1">
        <v>-19.995450000000002</v>
      </c>
      <c r="O3572" s="1">
        <v>-69.767070000000004</v>
      </c>
      <c r="P3572" s="1">
        <v>0</v>
      </c>
      <c r="Q3572" s="1">
        <v>418</v>
      </c>
      <c r="R3572" s="7">
        <v>2.8</v>
      </c>
      <c r="S3572" s="1">
        <v>177</v>
      </c>
      <c r="T3572" s="1">
        <v>31</v>
      </c>
      <c r="U3572" s="1">
        <v>-97</v>
      </c>
      <c r="V3572" s="1">
        <v>5</v>
      </c>
      <c r="W3572" s="1">
        <v>59</v>
      </c>
      <c r="X3572" s="1">
        <v>-86</v>
      </c>
      <c r="Y3572" s="1">
        <v>483.70479573900565</v>
      </c>
      <c r="Z3572" s="1">
        <v>547.88102670279898</v>
      </c>
      <c r="AA3572" s="1">
        <v>537.0096435546875</v>
      </c>
      <c r="AB3572" s="1" t="s">
        <v>4432</v>
      </c>
      <c r="AC3572" s="3">
        <v>50</v>
      </c>
      <c r="AD3572" s="3">
        <f>_xlfn.XLOOKUP(B3572,EVENTOS!B:B,EVENTOS!M:M,"--",0,1)</f>
        <v>653</v>
      </c>
      <c r="AE3572" s="3">
        <v>2</v>
      </c>
      <c r="AF3572" s="12">
        <f>_xlfn.XLOOKUP(C3572,ESTACIONES!B:B,ESTACIONES!N:N,0,0,1)</f>
        <v>3.6247955390389586</v>
      </c>
      <c r="AG3572">
        <f>_xlfn.XLOOKUP(A3572,'L y W'!A:A,'L y W'!B:B,0,0,1)</f>
        <v>21.552616435661573</v>
      </c>
      <c r="AH3572">
        <f>_xlfn.XLOOKUP(A3572,'L y W'!A:A,'L y W'!C:C,0,0,1)</f>
        <v>16.065712837113516</v>
      </c>
    </row>
    <row r="3573" spans="1:34" x14ac:dyDescent="0.3">
      <c r="A3573" s="1">
        <v>6660</v>
      </c>
      <c r="B3573" s="1" t="s">
        <v>4427</v>
      </c>
      <c r="C3573" s="1" t="s">
        <v>2399</v>
      </c>
      <c r="D3573" s="1">
        <v>2020</v>
      </c>
      <c r="E3573" s="1">
        <v>3</v>
      </c>
      <c r="F3573" s="1">
        <v>2</v>
      </c>
      <c r="G3573" s="1">
        <v>23</v>
      </c>
      <c r="H3573" s="1">
        <v>7</v>
      </c>
      <c r="I3573" s="1">
        <v>53</v>
      </c>
      <c r="J3573" s="1">
        <v>-18.202999999999999</v>
      </c>
      <c r="K3573" s="1">
        <v>-70.406000000000006</v>
      </c>
      <c r="L3573" s="1">
        <v>4.8</v>
      </c>
      <c r="M3573" s="1">
        <v>57.3</v>
      </c>
      <c r="N3573" s="1">
        <v>-18.518740000000001</v>
      </c>
      <c r="O3573" s="1">
        <v>-70.179310000000001</v>
      </c>
      <c r="P3573" s="1">
        <v>251</v>
      </c>
      <c r="Q3573" s="1">
        <v>531</v>
      </c>
      <c r="R3573" s="7">
        <v>1.3</v>
      </c>
      <c r="S3573" s="1">
        <v>79</v>
      </c>
      <c r="T3573" s="1">
        <v>44</v>
      </c>
      <c r="U3573" s="1">
        <v>-101</v>
      </c>
      <c r="V3573" s="1">
        <v>274</v>
      </c>
      <c r="W3573" s="1">
        <v>47</v>
      </c>
      <c r="X3573" s="1">
        <v>-79</v>
      </c>
      <c r="Y3573" s="1">
        <v>42.371313794370508</v>
      </c>
      <c r="Z3573" s="1">
        <v>71.466396534742202</v>
      </c>
      <c r="AA3573" s="1">
        <v>71.270782470703125</v>
      </c>
      <c r="AB3573" s="1" t="s">
        <v>4433</v>
      </c>
      <c r="AC3573" s="3">
        <v>144</v>
      </c>
      <c r="AD3573" s="3">
        <f>_xlfn.XLOOKUP(B3573,EVENTOS!B:B,EVENTOS!M:M,"--",0,1)</f>
        <v>652</v>
      </c>
      <c r="AE3573" s="3">
        <v>2</v>
      </c>
      <c r="AF3573" s="12">
        <f>_xlfn.XLOOKUP(C3573,ESTACIONES!B:B,ESTACIONES!N:N,0,0,1)</f>
        <v>2.3785808183232593</v>
      </c>
      <c r="AG3573">
        <f>_xlfn.XLOOKUP(A3573,'L y W'!A:A,'L y W'!B:B,0,0,1)</f>
        <v>0</v>
      </c>
      <c r="AH3573">
        <f>_xlfn.XLOOKUP(A3573,'L y W'!A:A,'L y W'!C:C,0,0,1)</f>
        <v>0</v>
      </c>
    </row>
    <row r="3574" spans="1:34" x14ac:dyDescent="0.3">
      <c r="A3574" s="1">
        <v>6664</v>
      </c>
      <c r="B3574" s="1" t="s">
        <v>4434</v>
      </c>
      <c r="C3574" s="1" t="s">
        <v>557</v>
      </c>
      <c r="D3574" s="1">
        <v>2020</v>
      </c>
      <c r="E3574" s="1">
        <v>3</v>
      </c>
      <c r="F3574" s="1">
        <v>5</v>
      </c>
      <c r="G3574" s="1">
        <v>6</v>
      </c>
      <c r="H3574" s="1">
        <v>57</v>
      </c>
      <c r="I3574" s="1">
        <v>44</v>
      </c>
      <c r="J3574" s="1">
        <v>-28.436</v>
      </c>
      <c r="K3574" s="1">
        <v>-67.88</v>
      </c>
      <c r="L3574" s="1">
        <v>5.3</v>
      </c>
      <c r="M3574" s="1">
        <v>127.5</v>
      </c>
      <c r="N3574" s="1">
        <v>-27.830369999999998</v>
      </c>
      <c r="O3574" s="1">
        <v>-70.107979999999998</v>
      </c>
      <c r="P3574" s="1">
        <v>955</v>
      </c>
      <c r="Q3574" s="1">
        <v>507</v>
      </c>
      <c r="R3574" s="7">
        <v>2.5</v>
      </c>
      <c r="S3574" s="1">
        <v>165</v>
      </c>
      <c r="T3574" s="1">
        <v>38</v>
      </c>
      <c r="U3574" s="1">
        <v>-96</v>
      </c>
      <c r="V3574" s="1">
        <v>353</v>
      </c>
      <c r="W3574" s="1">
        <v>52</v>
      </c>
      <c r="X3574" s="1">
        <v>-85</v>
      </c>
      <c r="Y3574" s="1">
        <v>228.93271879525722</v>
      </c>
      <c r="Z3574" s="1">
        <v>262.50881272823642</v>
      </c>
      <c r="AA3574" s="1">
        <v>261.53665161132813</v>
      </c>
      <c r="AB3574" s="1" t="s">
        <v>4435</v>
      </c>
      <c r="AC3574" s="3">
        <v>63</v>
      </c>
      <c r="AD3574" s="3">
        <f>_xlfn.XLOOKUP(B3574,EVENTOS!B:B,EVENTOS!M:M,"--",0,1)</f>
        <v>654</v>
      </c>
      <c r="AE3574" s="3">
        <v>2</v>
      </c>
      <c r="AF3574" s="12">
        <f>_xlfn.XLOOKUP(C3574,ESTACIONES!B:B,ESTACIONES!N:N,0,0,1)</f>
        <v>2.3249768258376071</v>
      </c>
      <c r="AG3574">
        <f>_xlfn.XLOOKUP(A3574,'L y W'!A:A,'L y W'!B:B,0,0,1)</f>
        <v>0</v>
      </c>
      <c r="AH3574">
        <f>_xlfn.XLOOKUP(A3574,'L y W'!A:A,'L y W'!C:C,0,0,1)</f>
        <v>0</v>
      </c>
    </row>
    <row r="3575" spans="1:34" x14ac:dyDescent="0.3">
      <c r="A3575" s="1">
        <v>6666</v>
      </c>
      <c r="B3575" s="1" t="s">
        <v>4434</v>
      </c>
      <c r="C3575" s="1" t="s">
        <v>816</v>
      </c>
      <c r="D3575" s="1">
        <v>2020</v>
      </c>
      <c r="E3575" s="1">
        <v>3</v>
      </c>
      <c r="F3575" s="1">
        <v>5</v>
      </c>
      <c r="G3575" s="1">
        <v>6</v>
      </c>
      <c r="H3575" s="1">
        <v>57</v>
      </c>
      <c r="I3575" s="1">
        <v>44</v>
      </c>
      <c r="J3575" s="1">
        <v>-28.436</v>
      </c>
      <c r="K3575" s="1">
        <v>-67.88</v>
      </c>
      <c r="L3575" s="1">
        <v>5.3</v>
      </c>
      <c r="M3575" s="1">
        <v>127.5</v>
      </c>
      <c r="N3575" s="1">
        <v>-27.466439999999999</v>
      </c>
      <c r="O3575" s="1">
        <v>-70.265429999999995</v>
      </c>
      <c r="P3575" s="1">
        <v>485</v>
      </c>
      <c r="Q3575" s="1">
        <v>522</v>
      </c>
      <c r="R3575" s="7">
        <v>6.9</v>
      </c>
      <c r="S3575" s="1">
        <v>165</v>
      </c>
      <c r="T3575" s="1">
        <v>38</v>
      </c>
      <c r="U3575" s="1">
        <v>-96</v>
      </c>
      <c r="V3575" s="1">
        <v>353</v>
      </c>
      <c r="W3575" s="1">
        <v>52</v>
      </c>
      <c r="X3575" s="1">
        <v>-85</v>
      </c>
      <c r="Y3575" s="1">
        <v>258.15428326912797</v>
      </c>
      <c r="Z3575" s="1">
        <v>288.13849828719032</v>
      </c>
      <c r="AA3575" s="1">
        <v>287.07723999023438</v>
      </c>
      <c r="AB3575" s="1" t="s">
        <v>4436</v>
      </c>
      <c r="AC3575" s="3">
        <v>75</v>
      </c>
      <c r="AD3575" s="3">
        <f>_xlfn.XLOOKUP(B3575,EVENTOS!B:B,EVENTOS!M:M,"--",0,1)</f>
        <v>654</v>
      </c>
      <c r="AE3575" s="3">
        <v>2</v>
      </c>
      <c r="AF3575" s="12">
        <f>_xlfn.XLOOKUP(C3575,ESTACIONES!B:B,ESTACIONES!N:N,0,0,1)</f>
        <v>7.018821636696674</v>
      </c>
      <c r="AG3575">
        <f>_xlfn.XLOOKUP(A3575,'L y W'!A:A,'L y W'!B:B,0,0,1)</f>
        <v>0</v>
      </c>
      <c r="AH3575">
        <f>_xlfn.XLOOKUP(A3575,'L y W'!A:A,'L y W'!C:C,0,0,1)</f>
        <v>0</v>
      </c>
    </row>
    <row r="3576" spans="1:34" x14ac:dyDescent="0.3">
      <c r="A3576" s="1">
        <v>667</v>
      </c>
      <c r="B3576" s="1" t="s">
        <v>4431</v>
      </c>
      <c r="C3576" s="1" t="s">
        <v>76</v>
      </c>
      <c r="D3576" s="1">
        <v>2014</v>
      </c>
      <c r="E3576" s="1">
        <v>9</v>
      </c>
      <c r="F3576" s="1">
        <v>24</v>
      </c>
      <c r="G3576" s="1">
        <v>11</v>
      </c>
      <c r="H3576" s="1">
        <v>16</v>
      </c>
      <c r="I3576" s="1">
        <v>14</v>
      </c>
      <c r="J3576" s="1">
        <v>-23.623000000000001</v>
      </c>
      <c r="K3576" s="1">
        <v>-67.16</v>
      </c>
      <c r="L3576" s="1">
        <v>6.3</v>
      </c>
      <c r="M3576" s="1">
        <v>257.3</v>
      </c>
      <c r="N3576" s="1">
        <v>-20.496327999999998</v>
      </c>
      <c r="O3576" s="1">
        <v>-69.337469999999996</v>
      </c>
      <c r="P3576" s="1">
        <v>0</v>
      </c>
      <c r="Q3576" s="1">
        <v>357</v>
      </c>
      <c r="R3576" s="7">
        <v>2.08</v>
      </c>
      <c r="S3576" s="1">
        <v>177</v>
      </c>
      <c r="T3576" s="1">
        <v>31</v>
      </c>
      <c r="U3576" s="1">
        <v>-97</v>
      </c>
      <c r="V3576" s="1">
        <v>5</v>
      </c>
      <c r="W3576" s="1">
        <v>59</v>
      </c>
      <c r="X3576" s="1">
        <v>-86</v>
      </c>
      <c r="Y3576" s="1">
        <v>412.75211174408514</v>
      </c>
      <c r="Z3576" s="1">
        <v>486.38214990807563</v>
      </c>
      <c r="AA3576" s="1">
        <v>476.74560546875</v>
      </c>
      <c r="AB3576" s="1" t="s">
        <v>4437</v>
      </c>
      <c r="AC3576" s="3">
        <v>14</v>
      </c>
      <c r="AD3576" s="3">
        <f>_xlfn.XLOOKUP(B3576,EVENTOS!B:B,EVENTOS!M:M,"--",0,1)</f>
        <v>653</v>
      </c>
      <c r="AE3576" s="3">
        <v>2</v>
      </c>
      <c r="AF3576" s="12">
        <f>_xlfn.XLOOKUP(C3576,ESTACIONES!B:B,ESTACIONES!N:N,0,0,1)</f>
        <v>2.8487108524030149</v>
      </c>
      <c r="AG3576">
        <f>_xlfn.XLOOKUP(A3576,'L y W'!A:A,'L y W'!B:B,0,0,1)</f>
        <v>21.552616435661573</v>
      </c>
      <c r="AH3576">
        <f>_xlfn.XLOOKUP(A3576,'L y W'!A:A,'L y W'!C:C,0,0,1)</f>
        <v>16.065712837113516</v>
      </c>
    </row>
    <row r="3577" spans="1:34" x14ac:dyDescent="0.3">
      <c r="A3577" s="1">
        <v>6670</v>
      </c>
      <c r="B3577" s="1" t="s">
        <v>4438</v>
      </c>
      <c r="C3577" s="1" t="s">
        <v>1671</v>
      </c>
      <c r="D3577" s="1">
        <v>2020</v>
      </c>
      <c r="E3577" s="1">
        <v>3</v>
      </c>
      <c r="F3577" s="1">
        <v>17</v>
      </c>
      <c r="G3577" s="1">
        <v>8</v>
      </c>
      <c r="H3577" s="1">
        <v>12</v>
      </c>
      <c r="I3577" s="1">
        <v>1</v>
      </c>
      <c r="J3577" s="1">
        <v>-36.192</v>
      </c>
      <c r="K3577" s="1">
        <v>-73.287000000000006</v>
      </c>
      <c r="L3577" s="1">
        <v>5.6</v>
      </c>
      <c r="M3577" s="1">
        <v>42.1</v>
      </c>
      <c r="N3577" s="1">
        <v>-36.844200000000001</v>
      </c>
      <c r="O3577" s="1">
        <v>-73.108999999999995</v>
      </c>
      <c r="P3577" s="1">
        <v>0</v>
      </c>
      <c r="Q3577" s="1">
        <v>236</v>
      </c>
      <c r="R3577" s="7">
        <v>1.92</v>
      </c>
      <c r="S3577" s="1">
        <v>109</v>
      </c>
      <c r="T3577" s="1">
        <v>28</v>
      </c>
      <c r="U3577" s="1">
        <v>79</v>
      </c>
      <c r="V3577" s="1">
        <v>301</v>
      </c>
      <c r="W3577" s="1">
        <v>62</v>
      </c>
      <c r="X3577" s="1">
        <v>96</v>
      </c>
      <c r="Y3577" s="1">
        <v>74.109020623341692</v>
      </c>
      <c r="Z3577" s="1">
        <v>85.232370245997984</v>
      </c>
      <c r="AA3577" s="1">
        <v>82.801719665527344</v>
      </c>
      <c r="AB3577" s="1" t="s">
        <v>4439</v>
      </c>
      <c r="AC3577" s="3">
        <v>109</v>
      </c>
      <c r="AD3577" s="3">
        <f>_xlfn.XLOOKUP(B3577,EVENTOS!B:B,EVENTOS!M:M,"--",0,1)</f>
        <v>655</v>
      </c>
      <c r="AE3577" s="3">
        <v>1</v>
      </c>
      <c r="AF3577" s="12">
        <f>_xlfn.XLOOKUP(C3577,ESTACIONES!B:B,ESTACIONES!N:N,0,0,1)</f>
        <v>4.3504783575277859</v>
      </c>
      <c r="AG3577">
        <f>_xlfn.XLOOKUP(A3577,'L y W'!A:A,'L y W'!B:B,0,0,1)</f>
        <v>5.5641649987299706</v>
      </c>
      <c r="AH3577">
        <f>_xlfn.XLOOKUP(A3577,'L y W'!A:A,'L y W'!C:C,0,0,1)</f>
        <v>5.8479008414448064</v>
      </c>
    </row>
    <row r="3578" spans="1:34" x14ac:dyDescent="0.3">
      <c r="A3578" s="1">
        <v>6673</v>
      </c>
      <c r="B3578" s="1" t="s">
        <v>4440</v>
      </c>
      <c r="C3578" s="1" t="s">
        <v>2782</v>
      </c>
      <c r="D3578" s="1">
        <v>2020</v>
      </c>
      <c r="E3578" s="1">
        <v>3</v>
      </c>
      <c r="F3578" s="1">
        <v>24</v>
      </c>
      <c r="G3578" s="1">
        <v>6</v>
      </c>
      <c r="H3578" s="1">
        <v>52</v>
      </c>
      <c r="I3578" s="1">
        <v>18</v>
      </c>
      <c r="J3578" s="1">
        <v>-30.629000000000001</v>
      </c>
      <c r="K3578" s="1">
        <v>-71.573999999999998</v>
      </c>
      <c r="L3578" s="1">
        <v>4.9000000000000004</v>
      </c>
      <c r="M3578" s="1">
        <v>42.1</v>
      </c>
      <c r="N3578" s="1">
        <v>-31.187277999999999</v>
      </c>
      <c r="O3578" s="1">
        <v>-71.000805999999997</v>
      </c>
      <c r="P3578" s="1">
        <v>922</v>
      </c>
      <c r="Q3578" s="1">
        <v>827</v>
      </c>
      <c r="R3578" s="7">
        <v>1.63</v>
      </c>
      <c r="S3578" s="1">
        <v>6</v>
      </c>
      <c r="T3578" s="1">
        <v>35</v>
      </c>
      <c r="U3578" s="1">
        <v>99</v>
      </c>
      <c r="V3578" s="1">
        <v>176</v>
      </c>
      <c r="W3578" s="1">
        <v>56</v>
      </c>
      <c r="X3578" s="1">
        <v>84</v>
      </c>
      <c r="Y3578" s="1">
        <v>82.664541775396287</v>
      </c>
      <c r="Z3578" s="1">
        <v>93.189693372905992</v>
      </c>
      <c r="AA3578" s="1">
        <v>92.859634399414063</v>
      </c>
      <c r="AB3578" s="1" t="s">
        <v>4441</v>
      </c>
      <c r="AC3578" s="3">
        <v>157</v>
      </c>
      <c r="AD3578" s="3">
        <f>_xlfn.XLOOKUP(B3578,EVENTOS!B:B,EVENTOS!M:M,"--",0,1)</f>
        <v>656</v>
      </c>
      <c r="AE3578" s="3">
        <v>1</v>
      </c>
      <c r="AF3578" s="12">
        <f>_xlfn.XLOOKUP(C3578,ESTACIONES!B:B,ESTACIONES!N:N,0,0,1)</f>
        <v>3.338895831735742</v>
      </c>
      <c r="AG3578">
        <f>_xlfn.XLOOKUP(A3578,'L y W'!A:A,'L y W'!B:B,0,0,1)</f>
        <v>0</v>
      </c>
      <c r="AH3578">
        <f>_xlfn.XLOOKUP(A3578,'L y W'!A:A,'L y W'!C:C,0,0,1)</f>
        <v>0</v>
      </c>
    </row>
    <row r="3579" spans="1:34" x14ac:dyDescent="0.3">
      <c r="A3579" s="1">
        <v>6675</v>
      </c>
      <c r="B3579" s="1" t="s">
        <v>4440</v>
      </c>
      <c r="C3579" s="1" t="s">
        <v>53</v>
      </c>
      <c r="D3579" s="1">
        <v>2020</v>
      </c>
      <c r="E3579" s="1">
        <v>3</v>
      </c>
      <c r="F3579" s="1">
        <v>24</v>
      </c>
      <c r="G3579" s="1">
        <v>6</v>
      </c>
      <c r="H3579" s="1">
        <v>52</v>
      </c>
      <c r="I3579" s="1">
        <v>18</v>
      </c>
      <c r="J3579" s="1">
        <v>-30.629000000000001</v>
      </c>
      <c r="K3579" s="1">
        <v>-71.573999999999998</v>
      </c>
      <c r="L3579" s="1">
        <v>4.9000000000000004</v>
      </c>
      <c r="M3579" s="1">
        <v>42.1</v>
      </c>
      <c r="N3579" s="1">
        <v>-30.258980000000001</v>
      </c>
      <c r="O3579" s="1">
        <v>-71.490459999999999</v>
      </c>
      <c r="P3579" s="1">
        <v>10</v>
      </c>
      <c r="Q3579" s="1">
        <v>364</v>
      </c>
      <c r="R3579" s="7">
        <v>1.87</v>
      </c>
      <c r="S3579" s="1">
        <v>6</v>
      </c>
      <c r="T3579" s="1">
        <v>35</v>
      </c>
      <c r="U3579" s="1">
        <v>99</v>
      </c>
      <c r="V3579" s="1">
        <v>176</v>
      </c>
      <c r="W3579" s="1">
        <v>56</v>
      </c>
      <c r="X3579" s="1">
        <v>84</v>
      </c>
      <c r="Y3579" s="1">
        <v>41.797883099088551</v>
      </c>
      <c r="Z3579" s="1">
        <v>59.332243608050689</v>
      </c>
      <c r="AA3579" s="1">
        <v>59.323184967041023</v>
      </c>
      <c r="AB3579" s="1" t="s">
        <v>4442</v>
      </c>
      <c r="AC3579" s="3">
        <v>9</v>
      </c>
      <c r="AD3579" s="3">
        <f>_xlfn.XLOOKUP(B3579,EVENTOS!B:B,EVENTOS!M:M,"--",0,1)</f>
        <v>656</v>
      </c>
      <c r="AE3579" s="3">
        <v>1</v>
      </c>
      <c r="AF3579" s="12">
        <f>_xlfn.XLOOKUP(C3579,ESTACIONES!B:B,ESTACIONES!N:N,0,0,1)</f>
        <v>4.3052866245068095</v>
      </c>
      <c r="AG3579">
        <f>_xlfn.XLOOKUP(A3579,'L y W'!A:A,'L y W'!B:B,0,0,1)</f>
        <v>0</v>
      </c>
      <c r="AH3579">
        <f>_xlfn.XLOOKUP(A3579,'L y W'!A:A,'L y W'!C:C,0,0,1)</f>
        <v>0</v>
      </c>
    </row>
    <row r="3580" spans="1:34" x14ac:dyDescent="0.3">
      <c r="A3580" s="1">
        <v>6679</v>
      </c>
      <c r="B3580" s="1" t="s">
        <v>4443</v>
      </c>
      <c r="C3580" s="1" t="s">
        <v>491</v>
      </c>
      <c r="D3580" s="1">
        <v>2020</v>
      </c>
      <c r="E3580" s="1">
        <v>4</v>
      </c>
      <c r="F3580" s="1">
        <v>2</v>
      </c>
      <c r="G3580" s="1">
        <v>2</v>
      </c>
      <c r="H3580" s="1">
        <v>30</v>
      </c>
      <c r="I3580" s="1">
        <v>45</v>
      </c>
      <c r="J3580" s="1">
        <v>-26.192</v>
      </c>
      <c r="K3580" s="1">
        <v>-70.539000000000001</v>
      </c>
      <c r="L3580" s="1">
        <v>4.9000000000000004</v>
      </c>
      <c r="M3580" s="1">
        <v>59</v>
      </c>
      <c r="N3580" s="1">
        <v>-27.3612</v>
      </c>
      <c r="O3580" s="1">
        <v>-70.3399</v>
      </c>
      <c r="P3580" s="1">
        <v>376</v>
      </c>
      <c r="Q3580" s="1">
        <v>632</v>
      </c>
      <c r="R3580" s="7">
        <v>6.3</v>
      </c>
      <c r="S3580" s="1" t="s">
        <v>38</v>
      </c>
      <c r="T3580" s="1" t="s">
        <v>38</v>
      </c>
      <c r="U3580" s="1" t="s">
        <v>38</v>
      </c>
      <c r="V3580" s="1" t="s">
        <v>38</v>
      </c>
      <c r="W3580" s="1" t="s">
        <v>38</v>
      </c>
      <c r="X3580" s="1" t="s">
        <v>38</v>
      </c>
      <c r="Y3580" s="1">
        <v>131.05177597179556</v>
      </c>
      <c r="Z3580" s="1">
        <v>143.87521454844713</v>
      </c>
      <c r="AA3580" s="1">
        <v>143.87521454844713</v>
      </c>
      <c r="AB3580" s="1" t="s">
        <v>4444</v>
      </c>
      <c r="AC3580" s="3">
        <v>58</v>
      </c>
      <c r="AD3580" s="3">
        <f>_xlfn.XLOOKUP(B3580,EVENTOS!B:B,EVENTOS!M:M,"--",0,1)</f>
        <v>657</v>
      </c>
      <c r="AE3580" s="3">
        <v>2</v>
      </c>
      <c r="AF3580" s="12">
        <f>_xlfn.XLOOKUP(C3580,ESTACIONES!B:B,ESTACIONES!N:N,0,0,1)</f>
        <v>6.0209361883237671</v>
      </c>
      <c r="AG3580" t="e">
        <f>_xlfn.XLOOKUP(A3580,'L y W'!A:A,'L y W'!B:B,0,0,1)</f>
        <v>#N/A</v>
      </c>
      <c r="AH3580" t="e">
        <f>_xlfn.XLOOKUP(A3580,'L y W'!A:A,'L y W'!C:C,0,0,1)</f>
        <v>#N/A</v>
      </c>
    </row>
    <row r="3581" spans="1:34" x14ac:dyDescent="0.3">
      <c r="A3581" s="1">
        <v>668</v>
      </c>
      <c r="B3581" s="1" t="s">
        <v>4445</v>
      </c>
      <c r="C3581" s="1" t="s">
        <v>699</v>
      </c>
      <c r="D3581" s="1">
        <v>2014</v>
      </c>
      <c r="E3581" s="1">
        <v>9</v>
      </c>
      <c r="F3581" s="1">
        <v>28</v>
      </c>
      <c r="G3581" s="1">
        <v>8</v>
      </c>
      <c r="H3581" s="1">
        <v>46</v>
      </c>
      <c r="I3581" s="1">
        <v>33</v>
      </c>
      <c r="J3581" s="1">
        <v>-35.622999999999998</v>
      </c>
      <c r="K3581" s="1">
        <v>-73.209000000000003</v>
      </c>
      <c r="L3581" s="1">
        <v>5.4</v>
      </c>
      <c r="M3581" s="1">
        <v>10.4</v>
      </c>
      <c r="N3581" s="1">
        <v>-35.590811000000002</v>
      </c>
      <c r="O3581" s="1">
        <v>-72.281188999999998</v>
      </c>
      <c r="P3581" s="1">
        <v>0</v>
      </c>
      <c r="Q3581" s="1">
        <v>400</v>
      </c>
      <c r="R3581" s="7">
        <v>2.56</v>
      </c>
      <c r="S3581" s="1">
        <v>21</v>
      </c>
      <c r="T3581" s="1">
        <v>19</v>
      </c>
      <c r="U3581" s="1">
        <v>106</v>
      </c>
      <c r="V3581" s="1">
        <v>185</v>
      </c>
      <c r="W3581" s="1">
        <v>72</v>
      </c>
      <c r="X3581" s="1">
        <v>85</v>
      </c>
      <c r="Y3581" s="1">
        <v>84.143557524402368</v>
      </c>
      <c r="Z3581" s="1">
        <v>84.7838326148471</v>
      </c>
      <c r="AA3581" s="1">
        <v>84.770263671875</v>
      </c>
      <c r="AB3581" s="1" t="s">
        <v>4446</v>
      </c>
      <c r="AC3581" s="3">
        <v>69</v>
      </c>
      <c r="AD3581" s="3">
        <f>_xlfn.XLOOKUP(B3581,EVENTOS!B:B,EVENTOS!M:M,"--",0,1)</f>
        <v>658</v>
      </c>
      <c r="AE3581" s="3">
        <v>1</v>
      </c>
      <c r="AF3581" s="12">
        <f>_xlfn.XLOOKUP(C3581,ESTACIONES!B:B,ESTACIONES!N:N,0,0,1)</f>
        <v>3.8802400390456731</v>
      </c>
      <c r="AG3581">
        <f>_xlfn.XLOOKUP(A3581,'L y W'!A:A,'L y W'!B:B,0,0,1)</f>
        <v>0</v>
      </c>
      <c r="AH3581">
        <f>_xlfn.XLOOKUP(A3581,'L y W'!A:A,'L y W'!C:C,0,0,1)</f>
        <v>0</v>
      </c>
    </row>
    <row r="3582" spans="1:34" x14ac:dyDescent="0.3">
      <c r="A3582" s="1">
        <v>6680</v>
      </c>
      <c r="B3582" s="1" t="s">
        <v>4443</v>
      </c>
      <c r="C3582" s="1" t="s">
        <v>2314</v>
      </c>
      <c r="D3582" s="1">
        <v>2020</v>
      </c>
      <c r="E3582" s="1">
        <v>4</v>
      </c>
      <c r="F3582" s="1">
        <v>2</v>
      </c>
      <c r="G3582" s="1">
        <v>2</v>
      </c>
      <c r="H3582" s="1">
        <v>30</v>
      </c>
      <c r="I3582" s="1">
        <v>45</v>
      </c>
      <c r="J3582" s="1">
        <v>-26.192</v>
      </c>
      <c r="K3582" s="1">
        <v>-70.539000000000001</v>
      </c>
      <c r="L3582" s="1">
        <v>4.9000000000000004</v>
      </c>
      <c r="M3582" s="1">
        <v>59</v>
      </c>
      <c r="N3582" s="1">
        <v>-27.37406</v>
      </c>
      <c r="O3582" s="1">
        <v>-70.317769999999996</v>
      </c>
      <c r="P3582" s="1">
        <v>405</v>
      </c>
      <c r="Q3582" s="1">
        <v>441</v>
      </c>
      <c r="R3582" s="7">
        <v>2.5099999999999998</v>
      </c>
      <c r="S3582" s="1" t="s">
        <v>38</v>
      </c>
      <c r="T3582" s="1" t="s">
        <v>38</v>
      </c>
      <c r="U3582" s="1" t="s">
        <v>38</v>
      </c>
      <c r="V3582" s="1" t="s">
        <v>38</v>
      </c>
      <c r="W3582" s="1" t="s">
        <v>38</v>
      </c>
      <c r="X3582" s="1" t="s">
        <v>38</v>
      </c>
      <c r="Y3582" s="1">
        <v>132.80718762546419</v>
      </c>
      <c r="Z3582" s="1">
        <v>145.48781086395263</v>
      </c>
      <c r="AA3582" s="1">
        <v>145.48781086395263</v>
      </c>
      <c r="AB3582" s="1" t="s">
        <v>4447</v>
      </c>
      <c r="AC3582" s="3">
        <v>139</v>
      </c>
      <c r="AD3582" s="3">
        <f>_xlfn.XLOOKUP(B3582,EVENTOS!B:B,EVENTOS!M:M,"--",0,1)</f>
        <v>657</v>
      </c>
      <c r="AE3582" s="3">
        <v>2</v>
      </c>
      <c r="AF3582" s="12">
        <f>_xlfn.XLOOKUP(C3582,ESTACIONES!B:B,ESTACIONES!N:N,0,0,1)</f>
        <v>6.032425615425363</v>
      </c>
      <c r="AG3582" t="e">
        <f>_xlfn.XLOOKUP(A3582,'L y W'!A:A,'L y W'!B:B,0,0,1)</f>
        <v>#N/A</v>
      </c>
      <c r="AH3582" t="e">
        <f>_xlfn.XLOOKUP(A3582,'L y W'!A:A,'L y W'!C:C,0,0,1)</f>
        <v>#N/A</v>
      </c>
    </row>
    <row r="3583" spans="1:34" x14ac:dyDescent="0.3">
      <c r="A3583" s="1">
        <v>6684</v>
      </c>
      <c r="B3583" s="1" t="s">
        <v>4443</v>
      </c>
      <c r="C3583" s="1" t="s">
        <v>559</v>
      </c>
      <c r="D3583" s="1">
        <v>2020</v>
      </c>
      <c r="E3583" s="1">
        <v>4</v>
      </c>
      <c r="F3583" s="1">
        <v>2</v>
      </c>
      <c r="G3583" s="1">
        <v>2</v>
      </c>
      <c r="H3583" s="1">
        <v>30</v>
      </c>
      <c r="I3583" s="1">
        <v>45</v>
      </c>
      <c r="J3583" s="1">
        <v>-26.192</v>
      </c>
      <c r="K3583" s="1">
        <v>-70.539000000000001</v>
      </c>
      <c r="L3583" s="1">
        <v>4.9000000000000004</v>
      </c>
      <c r="M3583" s="1">
        <v>59</v>
      </c>
      <c r="N3583" s="1">
        <v>-27.367170000000002</v>
      </c>
      <c r="O3583" s="1">
        <v>-70.330690000000004</v>
      </c>
      <c r="P3583" s="1">
        <v>398</v>
      </c>
      <c r="Q3583" s="1">
        <v>473</v>
      </c>
      <c r="R3583" s="7">
        <v>6.7</v>
      </c>
      <c r="S3583" s="1" t="s">
        <v>38</v>
      </c>
      <c r="T3583" s="1" t="s">
        <v>38</v>
      </c>
      <c r="U3583" s="1" t="s">
        <v>38</v>
      </c>
      <c r="V3583" s="1" t="s">
        <v>38</v>
      </c>
      <c r="W3583" s="1" t="s">
        <v>38</v>
      </c>
      <c r="X3583" s="1" t="s">
        <v>38</v>
      </c>
      <c r="Y3583" s="1">
        <v>131.84646755902719</v>
      </c>
      <c r="Z3583" s="1">
        <v>144.60848319442954</v>
      </c>
      <c r="AA3583" s="1">
        <v>144.60848319442954</v>
      </c>
      <c r="AB3583" s="1" t="s">
        <v>4448</v>
      </c>
      <c r="AC3583" s="3">
        <v>64</v>
      </c>
      <c r="AD3583" s="3">
        <f>_xlfn.XLOOKUP(B3583,EVENTOS!B:B,EVENTOS!M:M,"--",0,1)</f>
        <v>657</v>
      </c>
      <c r="AE3583" s="3">
        <v>2</v>
      </c>
      <c r="AF3583" s="12">
        <f>_xlfn.XLOOKUP(C3583,ESTACIONES!B:B,ESTACIONES!N:N,0,0,1)</f>
        <v>4.3965270469791156</v>
      </c>
      <c r="AG3583" t="e">
        <f>_xlfn.XLOOKUP(A3583,'L y W'!A:A,'L y W'!B:B,0,0,1)</f>
        <v>#N/A</v>
      </c>
      <c r="AH3583" t="e">
        <f>_xlfn.XLOOKUP(A3583,'L y W'!A:A,'L y W'!C:C,0,0,1)</f>
        <v>#N/A</v>
      </c>
    </row>
    <row r="3584" spans="1:34" x14ac:dyDescent="0.3">
      <c r="A3584" s="1">
        <v>6686</v>
      </c>
      <c r="B3584" s="1" t="s">
        <v>4449</v>
      </c>
      <c r="C3584" s="1" t="s">
        <v>2782</v>
      </c>
      <c r="D3584" s="1">
        <v>2020</v>
      </c>
      <c r="E3584" s="1">
        <v>4</v>
      </c>
      <c r="F3584" s="1">
        <v>3</v>
      </c>
      <c r="G3584" s="1">
        <v>20</v>
      </c>
      <c r="H3584" s="1">
        <v>17</v>
      </c>
      <c r="I3584" s="1">
        <v>19</v>
      </c>
      <c r="J3584" s="1">
        <v>-30.638999999999999</v>
      </c>
      <c r="K3584" s="1">
        <v>-71.745000000000005</v>
      </c>
      <c r="L3584" s="1">
        <v>4.7</v>
      </c>
      <c r="M3584" s="1">
        <v>36.200000000000003</v>
      </c>
      <c r="N3584" s="1">
        <v>-31.187277999999999</v>
      </c>
      <c r="O3584" s="1">
        <v>-71.000805999999997</v>
      </c>
      <c r="P3584" s="1">
        <v>922</v>
      </c>
      <c r="Q3584" s="1">
        <v>827</v>
      </c>
      <c r="R3584" s="7">
        <v>1.63</v>
      </c>
      <c r="S3584" s="1" t="s">
        <v>38</v>
      </c>
      <c r="T3584" s="1" t="s">
        <v>38</v>
      </c>
      <c r="U3584" s="1" t="s">
        <v>38</v>
      </c>
      <c r="V3584" s="1" t="s">
        <v>38</v>
      </c>
      <c r="W3584" s="1" t="s">
        <v>38</v>
      </c>
      <c r="X3584" s="1" t="s">
        <v>38</v>
      </c>
      <c r="Y3584" s="1">
        <v>93.57091989395056</v>
      </c>
      <c r="Z3584" s="1">
        <v>100.66558465434011</v>
      </c>
      <c r="AA3584" s="1">
        <v>100.66558465434011</v>
      </c>
      <c r="AB3584" s="1" t="s">
        <v>4450</v>
      </c>
      <c r="AC3584" s="3">
        <v>157</v>
      </c>
      <c r="AD3584" s="3">
        <f>_xlfn.XLOOKUP(B3584,EVENTOS!B:B,EVENTOS!M:M,"--",0,1)</f>
        <v>659</v>
      </c>
      <c r="AE3584" s="3">
        <v>1</v>
      </c>
      <c r="AF3584" s="12">
        <f>_xlfn.XLOOKUP(C3584,ESTACIONES!B:B,ESTACIONES!N:N,0,0,1)</f>
        <v>3.338895831735742</v>
      </c>
      <c r="AG3584" t="e">
        <f>_xlfn.XLOOKUP(A3584,'L y W'!A:A,'L y W'!B:B,0,0,1)</f>
        <v>#N/A</v>
      </c>
      <c r="AH3584" t="e">
        <f>_xlfn.XLOOKUP(A3584,'L y W'!A:A,'L y W'!C:C,0,0,1)</f>
        <v>#N/A</v>
      </c>
    </row>
    <row r="3585" spans="1:34" x14ac:dyDescent="0.3">
      <c r="A3585" s="1">
        <v>6687</v>
      </c>
      <c r="B3585" s="1" t="s">
        <v>4449</v>
      </c>
      <c r="C3585" s="1" t="s">
        <v>524</v>
      </c>
      <c r="D3585" s="1">
        <v>2020</v>
      </c>
      <c r="E3585" s="1">
        <v>4</v>
      </c>
      <c r="F3585" s="1">
        <v>3</v>
      </c>
      <c r="G3585" s="1">
        <v>20</v>
      </c>
      <c r="H3585" s="1">
        <v>17</v>
      </c>
      <c r="I3585" s="1">
        <v>19</v>
      </c>
      <c r="J3585" s="1">
        <v>-30.638999999999999</v>
      </c>
      <c r="K3585" s="1">
        <v>-71.745000000000005</v>
      </c>
      <c r="L3585" s="1">
        <v>4.7</v>
      </c>
      <c r="M3585" s="1">
        <v>36.200000000000003</v>
      </c>
      <c r="N3585" s="1">
        <v>-30.579305999999999</v>
      </c>
      <c r="O3585" s="1">
        <v>-71.494556000000003</v>
      </c>
      <c r="P3585" s="1">
        <v>203</v>
      </c>
      <c r="Q3585" s="1">
        <v>505</v>
      </c>
      <c r="R3585" s="7">
        <v>1.75</v>
      </c>
      <c r="S3585" s="1" t="s">
        <v>38</v>
      </c>
      <c r="T3585" s="1" t="s">
        <v>38</v>
      </c>
      <c r="U3585" s="1" t="s">
        <v>38</v>
      </c>
      <c r="V3585" s="1" t="s">
        <v>38</v>
      </c>
      <c r="W3585" s="1" t="s">
        <v>38</v>
      </c>
      <c r="X3585" s="1" t="s">
        <v>38</v>
      </c>
      <c r="Y3585" s="1">
        <v>24.910602388223833</v>
      </c>
      <c r="Z3585" s="1">
        <v>44.110276811012909</v>
      </c>
      <c r="AA3585" s="1">
        <v>44.110276811012909</v>
      </c>
      <c r="AB3585" s="1" t="s">
        <v>4451</v>
      </c>
      <c r="AC3585" s="3">
        <v>59</v>
      </c>
      <c r="AD3585" s="3">
        <f>_xlfn.XLOOKUP(B3585,EVENTOS!B:B,EVENTOS!M:M,"--",0,1)</f>
        <v>659</v>
      </c>
      <c r="AE3585" s="3">
        <v>1</v>
      </c>
      <c r="AF3585" s="12">
        <f>_xlfn.XLOOKUP(C3585,ESTACIONES!B:B,ESTACIONES!N:N,0,0,1)</f>
        <v>2.4467954161962564</v>
      </c>
      <c r="AG3585" t="e">
        <f>_xlfn.XLOOKUP(A3585,'L y W'!A:A,'L y W'!B:B,0,0,1)</f>
        <v>#N/A</v>
      </c>
      <c r="AH3585" t="e">
        <f>_xlfn.XLOOKUP(A3585,'L y W'!A:A,'L y W'!C:C,0,0,1)</f>
        <v>#N/A</v>
      </c>
    </row>
    <row r="3586" spans="1:34" x14ac:dyDescent="0.3">
      <c r="A3586" s="1">
        <v>669</v>
      </c>
      <c r="B3586" s="1" t="s">
        <v>4445</v>
      </c>
      <c r="C3586" s="1" t="s">
        <v>3236</v>
      </c>
      <c r="D3586" s="1">
        <v>2014</v>
      </c>
      <c r="E3586" s="1">
        <v>9</v>
      </c>
      <c r="F3586" s="1">
        <v>28</v>
      </c>
      <c r="G3586" s="1">
        <v>8</v>
      </c>
      <c r="H3586" s="1">
        <v>46</v>
      </c>
      <c r="I3586" s="1">
        <v>33</v>
      </c>
      <c r="J3586" s="1">
        <v>-35.622999999999998</v>
      </c>
      <c r="K3586" s="1">
        <v>-73.209000000000003</v>
      </c>
      <c r="L3586" s="1">
        <v>5.4</v>
      </c>
      <c r="M3586" s="1">
        <v>10.4</v>
      </c>
      <c r="N3586" s="1">
        <v>-35.440277999999999</v>
      </c>
      <c r="O3586" s="1">
        <v>-71.631666999999993</v>
      </c>
      <c r="P3586" s="1">
        <v>100</v>
      </c>
      <c r="Q3586" s="1">
        <v>482</v>
      </c>
      <c r="R3586" s="7">
        <v>6.87</v>
      </c>
      <c r="S3586" s="1">
        <v>21</v>
      </c>
      <c r="T3586" s="1">
        <v>19</v>
      </c>
      <c r="U3586" s="1">
        <v>106</v>
      </c>
      <c r="V3586" s="1">
        <v>185</v>
      </c>
      <c r="W3586" s="1">
        <v>72</v>
      </c>
      <c r="X3586" s="1">
        <v>85</v>
      </c>
      <c r="Y3586" s="1">
        <v>144.48202724108728</v>
      </c>
      <c r="Z3586" s="1">
        <v>144.86306014886711</v>
      </c>
      <c r="AA3586" s="1">
        <v>144.70191955566409</v>
      </c>
      <c r="AB3586" s="1" t="s">
        <v>4452</v>
      </c>
      <c r="AC3586" s="3">
        <v>172</v>
      </c>
      <c r="AD3586" s="3">
        <f>_xlfn.XLOOKUP(B3586,EVENTOS!B:B,EVENTOS!M:M,"--",0,1)</f>
        <v>658</v>
      </c>
      <c r="AE3586" s="3">
        <v>1</v>
      </c>
      <c r="AF3586" s="12">
        <f>_xlfn.XLOOKUP(C3586,ESTACIONES!B:B,ESTACIONES!N:N,0,0,1)</f>
        <v>4.638978555140536</v>
      </c>
      <c r="AG3586">
        <f>_xlfn.XLOOKUP(A3586,'L y W'!A:A,'L y W'!B:B,0,0,1)</f>
        <v>0</v>
      </c>
      <c r="AH3586">
        <f>_xlfn.XLOOKUP(A3586,'L y W'!A:A,'L y W'!C:C,0,0,1)</f>
        <v>0</v>
      </c>
    </row>
    <row r="3587" spans="1:34" x14ac:dyDescent="0.3">
      <c r="A3587" s="1">
        <v>6694</v>
      </c>
      <c r="B3587" s="1" t="s">
        <v>4453</v>
      </c>
      <c r="C3587" s="1" t="s">
        <v>107</v>
      </c>
      <c r="D3587" s="1">
        <v>2020</v>
      </c>
      <c r="E3587" s="1">
        <v>4</v>
      </c>
      <c r="F3587" s="1">
        <v>3</v>
      </c>
      <c r="G3587" s="1">
        <v>8</v>
      </c>
      <c r="H3587" s="1">
        <v>48</v>
      </c>
      <c r="I3587" s="1">
        <v>1</v>
      </c>
      <c r="J3587" s="1">
        <v>-29.074000000000002</v>
      </c>
      <c r="K3587" s="1">
        <v>-71.507999999999996</v>
      </c>
      <c r="L3587" s="1">
        <v>4.9000000000000004</v>
      </c>
      <c r="M3587" s="1">
        <v>65.099999999999994</v>
      </c>
      <c r="N3587" s="1">
        <v>-29.510639999999999</v>
      </c>
      <c r="O3587" s="1">
        <v>-71.200360000000003</v>
      </c>
      <c r="P3587" s="1">
        <v>0</v>
      </c>
      <c r="Q3587" s="1">
        <v>576</v>
      </c>
      <c r="R3587" s="7">
        <v>5.77</v>
      </c>
      <c r="S3587" s="1" t="s">
        <v>38</v>
      </c>
      <c r="T3587" s="1" t="s">
        <v>38</v>
      </c>
      <c r="U3587" s="1" t="s">
        <v>38</v>
      </c>
      <c r="V3587" s="1" t="s">
        <v>38</v>
      </c>
      <c r="W3587" s="1" t="s">
        <v>38</v>
      </c>
      <c r="X3587" s="1" t="s">
        <v>38</v>
      </c>
      <c r="Y3587" s="1">
        <v>56.88407422804972</v>
      </c>
      <c r="Z3587" s="1">
        <v>86.451187966286909</v>
      </c>
      <c r="AA3587" s="1">
        <v>86.451187966286909</v>
      </c>
      <c r="AB3587" s="1" t="s">
        <v>4454</v>
      </c>
      <c r="AC3587" s="3">
        <v>19</v>
      </c>
      <c r="AD3587" s="3">
        <f>_xlfn.XLOOKUP(B3587,EVENTOS!B:B,EVENTOS!M:M,"--",0,1)</f>
        <v>660</v>
      </c>
      <c r="AE3587" s="3">
        <v>2</v>
      </c>
      <c r="AF3587" s="12">
        <f>_xlfn.XLOOKUP(C3587,ESTACIONES!B:B,ESTACIONES!N:N,0,0,1)</f>
        <v>3.0510064704910347</v>
      </c>
      <c r="AG3587" t="e">
        <f>_xlfn.XLOOKUP(A3587,'L y W'!A:A,'L y W'!B:B,0,0,1)</f>
        <v>#N/A</v>
      </c>
      <c r="AH3587" t="e">
        <f>_xlfn.XLOOKUP(A3587,'L y W'!A:A,'L y W'!C:C,0,0,1)</f>
        <v>#N/A</v>
      </c>
    </row>
    <row r="3588" spans="1:34" x14ac:dyDescent="0.3">
      <c r="A3588" s="1">
        <v>6696</v>
      </c>
      <c r="B3588" s="1" t="s">
        <v>4453</v>
      </c>
      <c r="C3588" s="1" t="s">
        <v>3033</v>
      </c>
      <c r="D3588" s="1">
        <v>2020</v>
      </c>
      <c r="E3588" s="1">
        <v>4</v>
      </c>
      <c r="F3588" s="1">
        <v>3</v>
      </c>
      <c r="G3588" s="1">
        <v>8</v>
      </c>
      <c r="H3588" s="1">
        <v>48</v>
      </c>
      <c r="I3588" s="1">
        <v>1</v>
      </c>
      <c r="J3588" s="1">
        <v>-29.074000000000002</v>
      </c>
      <c r="K3588" s="1">
        <v>-71.507999999999996</v>
      </c>
      <c r="L3588" s="1">
        <v>4.9000000000000004</v>
      </c>
      <c r="M3588" s="1">
        <v>65.099999999999994</v>
      </c>
      <c r="N3588" s="1">
        <v>-29.87914</v>
      </c>
      <c r="O3588" s="1">
        <v>-71.271379999999994</v>
      </c>
      <c r="P3588" s="1">
        <v>34</v>
      </c>
      <c r="Q3588" s="1">
        <v>281</v>
      </c>
      <c r="R3588" s="7">
        <v>1.3</v>
      </c>
      <c r="S3588" s="1" t="s">
        <v>38</v>
      </c>
      <c r="T3588" s="1" t="s">
        <v>38</v>
      </c>
      <c r="U3588" s="1" t="s">
        <v>38</v>
      </c>
      <c r="V3588" s="1" t="s">
        <v>38</v>
      </c>
      <c r="W3588" s="1" t="s">
        <v>38</v>
      </c>
      <c r="X3588" s="1" t="s">
        <v>38</v>
      </c>
      <c r="Y3588" s="1">
        <v>92.148100782589779</v>
      </c>
      <c r="Z3588" s="1">
        <v>112.84374344126627</v>
      </c>
      <c r="AA3588" s="1">
        <v>112.84374344126627</v>
      </c>
      <c r="AB3588" s="1" t="s">
        <v>4455</v>
      </c>
      <c r="AC3588" s="3">
        <v>167</v>
      </c>
      <c r="AD3588" s="3">
        <f>_xlfn.XLOOKUP(B3588,EVENTOS!B:B,EVENTOS!M:M,"--",0,1)</f>
        <v>660</v>
      </c>
      <c r="AE3588" s="3">
        <v>2</v>
      </c>
      <c r="AF3588" s="12">
        <f>_xlfn.XLOOKUP(C3588,ESTACIONES!B:B,ESTACIONES!N:N,0,0,1)</f>
        <v>5.5979427813837539</v>
      </c>
      <c r="AG3588" t="e">
        <f>_xlfn.XLOOKUP(A3588,'L y W'!A:A,'L y W'!B:B,0,0,1)</f>
        <v>#N/A</v>
      </c>
      <c r="AH3588" t="e">
        <f>_xlfn.XLOOKUP(A3588,'L y W'!A:A,'L y W'!C:C,0,0,1)</f>
        <v>#N/A</v>
      </c>
    </row>
    <row r="3589" spans="1:34" x14ac:dyDescent="0.3">
      <c r="A3589" s="1">
        <v>67</v>
      </c>
      <c r="B3589" s="1" t="s">
        <v>4456</v>
      </c>
      <c r="C3589" s="1" t="s">
        <v>923</v>
      </c>
      <c r="D3589" s="1">
        <v>2013</v>
      </c>
      <c r="E3589" s="1">
        <v>12</v>
      </c>
      <c r="F3589" s="1">
        <v>4</v>
      </c>
      <c r="G3589" s="1">
        <v>5</v>
      </c>
      <c r="H3589" s="1">
        <v>39</v>
      </c>
      <c r="I3589" s="1">
        <v>33</v>
      </c>
      <c r="J3589" s="1">
        <v>-24.577999999999999</v>
      </c>
      <c r="K3589" s="1">
        <v>-69.295000000000002</v>
      </c>
      <c r="L3589" s="1">
        <v>5.5</v>
      </c>
      <c r="M3589" s="1">
        <v>72.400000000000006</v>
      </c>
      <c r="N3589" s="1">
        <v>-25.411059999999999</v>
      </c>
      <c r="O3589" s="1">
        <v>-70.484250000000003</v>
      </c>
      <c r="P3589" s="1">
        <v>38</v>
      </c>
      <c r="Q3589" s="1">
        <v>517</v>
      </c>
      <c r="R3589" s="7">
        <v>6.5</v>
      </c>
      <c r="S3589" s="1">
        <v>139</v>
      </c>
      <c r="T3589" s="1">
        <v>33</v>
      </c>
      <c r="U3589" s="1">
        <v>-105</v>
      </c>
      <c r="V3589" s="1">
        <v>337</v>
      </c>
      <c r="W3589" s="1">
        <v>58</v>
      </c>
      <c r="X3589" s="1">
        <v>-80</v>
      </c>
      <c r="Y3589" s="1">
        <v>151.42527967588674</v>
      </c>
      <c r="Z3589" s="1">
        <v>167.85970084841841</v>
      </c>
      <c r="AA3589" s="1">
        <v>168.1305847167969</v>
      </c>
      <c r="AB3589" s="1" t="s">
        <v>4457</v>
      </c>
      <c r="AC3589" s="3">
        <v>78</v>
      </c>
      <c r="AD3589" s="3">
        <f>_xlfn.XLOOKUP(B3589,EVENTOS!B:B,EVENTOS!M:M,"--",0,1)</f>
        <v>661</v>
      </c>
      <c r="AE3589" s="3">
        <v>2</v>
      </c>
      <c r="AF3589" s="12">
        <f>_xlfn.XLOOKUP(C3589,ESTACIONES!B:B,ESTACIONES!N:N,0,0,1)</f>
        <v>1.9408327257537001</v>
      </c>
      <c r="AG3589">
        <f>_xlfn.XLOOKUP(A3589,'L y W'!A:A,'L y W'!B:B,0,0,1)</f>
        <v>0</v>
      </c>
      <c r="AH3589">
        <f>_xlfn.XLOOKUP(A3589,'L y W'!A:A,'L y W'!C:C,0,0,1)</f>
        <v>0</v>
      </c>
    </row>
    <row r="3590" spans="1:34" x14ac:dyDescent="0.3">
      <c r="A3590" s="1">
        <v>670</v>
      </c>
      <c r="B3590" s="1" t="s">
        <v>4445</v>
      </c>
      <c r="C3590" s="1" t="s">
        <v>537</v>
      </c>
      <c r="D3590" s="1">
        <v>2014</v>
      </c>
      <c r="E3590" s="1">
        <v>9</v>
      </c>
      <c r="F3590" s="1">
        <v>28</v>
      </c>
      <c r="G3590" s="1">
        <v>8</v>
      </c>
      <c r="H3590" s="1">
        <v>46</v>
      </c>
      <c r="I3590" s="1">
        <v>33</v>
      </c>
      <c r="J3590" s="1">
        <v>-35.622999999999998</v>
      </c>
      <c r="K3590" s="1">
        <v>-73.209000000000003</v>
      </c>
      <c r="L3590" s="1">
        <v>5.4</v>
      </c>
      <c r="M3590" s="1">
        <v>10.4</v>
      </c>
      <c r="N3590" s="1">
        <v>-36.141111000000002</v>
      </c>
      <c r="O3590" s="1">
        <v>-71.824167000000003</v>
      </c>
      <c r="P3590" s="1">
        <v>180</v>
      </c>
      <c r="Q3590" s="1">
        <v>309</v>
      </c>
      <c r="R3590" s="7">
        <v>1.75</v>
      </c>
      <c r="S3590" s="1">
        <v>21</v>
      </c>
      <c r="T3590" s="1">
        <v>19</v>
      </c>
      <c r="U3590" s="1">
        <v>106</v>
      </c>
      <c r="V3590" s="1">
        <v>185</v>
      </c>
      <c r="W3590" s="1">
        <v>72</v>
      </c>
      <c r="X3590" s="1">
        <v>85</v>
      </c>
      <c r="Y3590" s="1">
        <v>137.6268790566582</v>
      </c>
      <c r="Z3590" s="1">
        <v>138.03294620805579</v>
      </c>
      <c r="AA3590" s="1">
        <v>138.39158630371091</v>
      </c>
      <c r="AB3590" s="1" t="s">
        <v>4458</v>
      </c>
      <c r="AC3590" s="3">
        <v>60</v>
      </c>
      <c r="AD3590" s="3">
        <f>_xlfn.XLOOKUP(B3590,EVENTOS!B:B,EVENTOS!M:M,"--",0,1)</f>
        <v>658</v>
      </c>
      <c r="AE3590" s="3">
        <v>1</v>
      </c>
      <c r="AF3590" s="12">
        <f>_xlfn.XLOOKUP(C3590,ESTACIONES!B:B,ESTACIONES!N:N,0,0,1)</f>
        <v>3.5048931133214412</v>
      </c>
      <c r="AG3590">
        <f>_xlfn.XLOOKUP(A3590,'L y W'!A:A,'L y W'!B:B,0,0,1)</f>
        <v>0</v>
      </c>
      <c r="AH3590">
        <f>_xlfn.XLOOKUP(A3590,'L y W'!A:A,'L y W'!C:C,0,0,1)</f>
        <v>0</v>
      </c>
    </row>
    <row r="3591" spans="1:34" x14ac:dyDescent="0.3">
      <c r="A3591" s="1">
        <v>6701</v>
      </c>
      <c r="B3591" s="1" t="s">
        <v>4459</v>
      </c>
      <c r="C3591" s="1" t="s">
        <v>93</v>
      </c>
      <c r="D3591" s="1">
        <v>2020</v>
      </c>
      <c r="E3591" s="1">
        <v>4</v>
      </c>
      <c r="F3591" s="1">
        <v>6</v>
      </c>
      <c r="G3591" s="1">
        <v>1</v>
      </c>
      <c r="H3591" s="1">
        <v>54</v>
      </c>
      <c r="I3591" s="1">
        <v>38</v>
      </c>
      <c r="J3591" s="1">
        <v>-29.558</v>
      </c>
      <c r="K3591" s="1">
        <v>-71.411000000000001</v>
      </c>
      <c r="L3591" s="1">
        <v>4.5999999999999996</v>
      </c>
      <c r="M3591" s="1">
        <v>59.4</v>
      </c>
      <c r="N3591" s="1">
        <v>-29.877189999999999</v>
      </c>
      <c r="O3591" s="1">
        <v>-71.237870000000001</v>
      </c>
      <c r="P3591" s="1">
        <v>0</v>
      </c>
      <c r="Q3591" s="1">
        <v>399</v>
      </c>
      <c r="R3591" s="7">
        <v>1.18</v>
      </c>
      <c r="S3591" s="1" t="s">
        <v>38</v>
      </c>
      <c r="T3591" s="1" t="s">
        <v>38</v>
      </c>
      <c r="U3591" s="1" t="s">
        <v>38</v>
      </c>
      <c r="V3591" s="1" t="s">
        <v>38</v>
      </c>
      <c r="W3591" s="1" t="s">
        <v>38</v>
      </c>
      <c r="X3591" s="1" t="s">
        <v>38</v>
      </c>
      <c r="Y3591" s="1">
        <v>39.146762487140464</v>
      </c>
      <c r="Z3591" s="1">
        <v>71.139503886550884</v>
      </c>
      <c r="AA3591" s="1">
        <v>71.139503886550884</v>
      </c>
      <c r="AB3591" s="1" t="s">
        <v>4460</v>
      </c>
      <c r="AC3591" s="3">
        <v>16</v>
      </c>
      <c r="AD3591" s="3">
        <f>_xlfn.XLOOKUP(B3591,EVENTOS!B:B,EVENTOS!M:M,"--",0,1)</f>
        <v>662</v>
      </c>
      <c r="AE3591" s="3">
        <v>2</v>
      </c>
      <c r="AF3591" s="12">
        <f>_xlfn.XLOOKUP(C3591,ESTACIONES!B:B,ESTACIONES!N:N,0,0,1)</f>
        <v>2.8226612561991336</v>
      </c>
      <c r="AG3591" t="e">
        <f>_xlfn.XLOOKUP(A3591,'L y W'!A:A,'L y W'!B:B,0,0,1)</f>
        <v>#N/A</v>
      </c>
      <c r="AH3591" t="e">
        <f>_xlfn.XLOOKUP(A3591,'L y W'!A:A,'L y W'!C:C,0,0,1)</f>
        <v>#N/A</v>
      </c>
    </row>
    <row r="3592" spans="1:34" x14ac:dyDescent="0.3">
      <c r="A3592" s="1">
        <v>6702</v>
      </c>
      <c r="B3592" s="1" t="s">
        <v>4459</v>
      </c>
      <c r="C3592" s="1" t="s">
        <v>107</v>
      </c>
      <c r="D3592" s="1">
        <v>2020</v>
      </c>
      <c r="E3592" s="1">
        <v>4</v>
      </c>
      <c r="F3592" s="1">
        <v>6</v>
      </c>
      <c r="G3592" s="1">
        <v>1</v>
      </c>
      <c r="H3592" s="1">
        <v>54</v>
      </c>
      <c r="I3592" s="1">
        <v>38</v>
      </c>
      <c r="J3592" s="1">
        <v>-29.558</v>
      </c>
      <c r="K3592" s="1">
        <v>-71.411000000000001</v>
      </c>
      <c r="L3592" s="1">
        <v>4.5999999999999996</v>
      </c>
      <c r="M3592" s="1">
        <v>59.4</v>
      </c>
      <c r="N3592" s="1">
        <v>-29.510639999999999</v>
      </c>
      <c r="O3592" s="1">
        <v>-71.200360000000003</v>
      </c>
      <c r="P3592" s="1">
        <v>0</v>
      </c>
      <c r="Q3592" s="1">
        <v>576</v>
      </c>
      <c r="R3592" s="7">
        <v>5.77</v>
      </c>
      <c r="S3592" s="1" t="s">
        <v>38</v>
      </c>
      <c r="T3592" s="1" t="s">
        <v>38</v>
      </c>
      <c r="U3592" s="1" t="s">
        <v>38</v>
      </c>
      <c r="V3592" s="1" t="s">
        <v>38</v>
      </c>
      <c r="W3592" s="1" t="s">
        <v>38</v>
      </c>
      <c r="X3592" s="1" t="s">
        <v>38</v>
      </c>
      <c r="Y3592" s="1">
        <v>21.082136354734384</v>
      </c>
      <c r="Z3592" s="1">
        <v>63.030282192606542</v>
      </c>
      <c r="AA3592" s="1">
        <v>63.030282192606542</v>
      </c>
      <c r="AB3592" s="1" t="s">
        <v>4461</v>
      </c>
      <c r="AC3592" s="3">
        <v>19</v>
      </c>
      <c r="AD3592" s="3">
        <f>_xlfn.XLOOKUP(B3592,EVENTOS!B:B,EVENTOS!M:M,"--",0,1)</f>
        <v>662</v>
      </c>
      <c r="AE3592" s="3">
        <v>2</v>
      </c>
      <c r="AF3592" s="12">
        <f>_xlfn.XLOOKUP(C3592,ESTACIONES!B:B,ESTACIONES!N:N,0,0,1)</f>
        <v>3.0510064704910347</v>
      </c>
      <c r="AG3592" t="e">
        <f>_xlfn.XLOOKUP(A3592,'L y W'!A:A,'L y W'!B:B,0,0,1)</f>
        <v>#N/A</v>
      </c>
      <c r="AH3592" t="e">
        <f>_xlfn.XLOOKUP(A3592,'L y W'!A:A,'L y W'!C:C,0,0,1)</f>
        <v>#N/A</v>
      </c>
    </row>
    <row r="3593" spans="1:34" x14ac:dyDescent="0.3">
      <c r="A3593" s="1">
        <v>6708</v>
      </c>
      <c r="B3593" s="1" t="s">
        <v>4462</v>
      </c>
      <c r="C3593" s="1" t="s">
        <v>2258</v>
      </c>
      <c r="D3593" s="1">
        <v>2020</v>
      </c>
      <c r="E3593" s="1">
        <v>4</v>
      </c>
      <c r="F3593" s="1">
        <v>9</v>
      </c>
      <c r="G3593" s="1">
        <v>14</v>
      </c>
      <c r="H3593" s="1">
        <v>6</v>
      </c>
      <c r="I3593" s="1">
        <v>52</v>
      </c>
      <c r="J3593" s="1">
        <v>-18.225999999999999</v>
      </c>
      <c r="K3593" s="1">
        <v>-69.507999999999996</v>
      </c>
      <c r="L3593" s="1">
        <v>4.8</v>
      </c>
      <c r="M3593" s="1">
        <v>148.6</v>
      </c>
      <c r="N3593" s="1">
        <v>-18.469709999999999</v>
      </c>
      <c r="O3593" s="1">
        <v>-70.293459999999996</v>
      </c>
      <c r="P3593" s="1">
        <v>29</v>
      </c>
      <c r="Q3593" s="1">
        <v>500</v>
      </c>
      <c r="R3593" s="7">
        <v>2.5</v>
      </c>
      <c r="S3593" s="1">
        <v>213</v>
      </c>
      <c r="T3593" s="1">
        <v>18</v>
      </c>
      <c r="U3593" s="1">
        <v>-45</v>
      </c>
      <c r="V3593" s="1">
        <v>347</v>
      </c>
      <c r="W3593" s="1">
        <v>77</v>
      </c>
      <c r="X3593" s="1">
        <v>-103</v>
      </c>
      <c r="Y3593" s="1">
        <v>87.291799010169825</v>
      </c>
      <c r="Z3593" s="1">
        <v>172.36715990997789</v>
      </c>
      <c r="AA3593" s="1">
        <v>172.37066650390619</v>
      </c>
      <c r="AB3593" s="1" t="s">
        <v>4463</v>
      </c>
      <c r="AC3593" s="3">
        <v>134</v>
      </c>
      <c r="AD3593" s="3">
        <f>_xlfn.XLOOKUP(B3593,EVENTOS!B:B,EVENTOS!M:M,"--",0,1)</f>
        <v>663</v>
      </c>
      <c r="AE3593" s="3">
        <v>2</v>
      </c>
      <c r="AF3593" s="12">
        <f>_xlfn.XLOOKUP(C3593,ESTACIONES!B:B,ESTACIONES!N:N,0,0,1)</f>
        <v>2.7587909270295117</v>
      </c>
      <c r="AG3593">
        <f>_xlfn.XLOOKUP(A3593,'L y W'!A:A,'L y W'!B:B,0,0,1)</f>
        <v>0</v>
      </c>
      <c r="AH3593">
        <f>_xlfn.XLOOKUP(A3593,'L y W'!A:A,'L y W'!C:C,0,0,1)</f>
        <v>0</v>
      </c>
    </row>
    <row r="3594" spans="1:34" x14ac:dyDescent="0.3">
      <c r="A3594" s="1">
        <v>6709</v>
      </c>
      <c r="B3594" s="1" t="s">
        <v>4462</v>
      </c>
      <c r="C3594" s="1" t="s">
        <v>1160</v>
      </c>
      <c r="D3594" s="1">
        <v>2020</v>
      </c>
      <c r="E3594" s="1">
        <v>4</v>
      </c>
      <c r="F3594" s="1">
        <v>9</v>
      </c>
      <c r="G3594" s="1">
        <v>14</v>
      </c>
      <c r="H3594" s="1">
        <v>6</v>
      </c>
      <c r="I3594" s="1">
        <v>52</v>
      </c>
      <c r="J3594" s="1">
        <v>-18.225999999999999</v>
      </c>
      <c r="K3594" s="1">
        <v>-69.507999999999996</v>
      </c>
      <c r="L3594" s="1">
        <v>4.8</v>
      </c>
      <c r="M3594" s="1">
        <v>148.6</v>
      </c>
      <c r="N3594" s="1">
        <v>-18.479790000000001</v>
      </c>
      <c r="O3594" s="1">
        <v>-70.33099</v>
      </c>
      <c r="P3594" s="1">
        <v>0</v>
      </c>
      <c r="Q3594" s="1">
        <v>997</v>
      </c>
      <c r="R3594" s="7">
        <v>18.469444444444445</v>
      </c>
      <c r="S3594" s="1">
        <v>213</v>
      </c>
      <c r="T3594" s="1">
        <v>18</v>
      </c>
      <c r="U3594" s="1">
        <v>-45</v>
      </c>
      <c r="V3594" s="1">
        <v>347</v>
      </c>
      <c r="W3594" s="1">
        <v>77</v>
      </c>
      <c r="X3594" s="1">
        <v>-103</v>
      </c>
      <c r="Y3594" s="1">
        <v>91.40690231322391</v>
      </c>
      <c r="Z3594" s="1">
        <v>174.46255125527443</v>
      </c>
      <c r="AA3594" s="1">
        <v>174.49510192871091</v>
      </c>
      <c r="AB3594" s="1" t="s">
        <v>4464</v>
      </c>
      <c r="AC3594" s="3">
        <v>87</v>
      </c>
      <c r="AD3594" s="3">
        <f>_xlfn.XLOOKUP(B3594,EVENTOS!B:B,EVENTOS!M:M,"--",0,1)</f>
        <v>663</v>
      </c>
      <c r="AE3594" s="3">
        <v>2</v>
      </c>
      <c r="AF3594" s="12">
        <f>_xlfn.XLOOKUP(C3594,ESTACIONES!B:B,ESTACIONES!N:N,0,0,1)</f>
        <v>1.9608091491170969</v>
      </c>
      <c r="AG3594">
        <f>_xlfn.XLOOKUP(A3594,'L y W'!A:A,'L y W'!B:B,0,0,1)</f>
        <v>0</v>
      </c>
      <c r="AH3594">
        <f>_xlfn.XLOOKUP(A3594,'L y W'!A:A,'L y W'!C:C,0,0,1)</f>
        <v>0</v>
      </c>
    </row>
    <row r="3595" spans="1:34" x14ac:dyDescent="0.3">
      <c r="A3595" s="1">
        <v>671</v>
      </c>
      <c r="B3595" s="1" t="s">
        <v>4445</v>
      </c>
      <c r="C3595" s="1" t="s">
        <v>4411</v>
      </c>
      <c r="D3595" s="1">
        <v>2014</v>
      </c>
      <c r="E3595" s="1">
        <v>9</v>
      </c>
      <c r="F3595" s="1">
        <v>28</v>
      </c>
      <c r="G3595" s="1">
        <v>8</v>
      </c>
      <c r="H3595" s="1">
        <v>46</v>
      </c>
      <c r="I3595" s="1">
        <v>33</v>
      </c>
      <c r="J3595" s="1">
        <v>-35.622999999999998</v>
      </c>
      <c r="K3595" s="1">
        <v>-73.209000000000003</v>
      </c>
      <c r="L3595" s="1">
        <v>5.4</v>
      </c>
      <c r="M3595" s="1">
        <v>10.4</v>
      </c>
      <c r="N3595" s="1">
        <v>-35.332777999999998</v>
      </c>
      <c r="O3595" s="1">
        <v>-72.428332999999995</v>
      </c>
      <c r="P3595" s="1">
        <v>120</v>
      </c>
      <c r="Q3595" s="1">
        <v>257</v>
      </c>
      <c r="R3595" s="7">
        <v>1.82</v>
      </c>
      <c r="S3595" s="1">
        <v>21</v>
      </c>
      <c r="T3595" s="1">
        <v>19</v>
      </c>
      <c r="U3595" s="1">
        <v>106</v>
      </c>
      <c r="V3595" s="1">
        <v>185</v>
      </c>
      <c r="W3595" s="1">
        <v>72</v>
      </c>
      <c r="X3595" s="1">
        <v>85</v>
      </c>
      <c r="Y3595" s="1">
        <v>77.822504154552917</v>
      </c>
      <c r="Z3595" s="1">
        <v>78.530328872897286</v>
      </c>
      <c r="AA3595" s="1">
        <v>78.402183532714844</v>
      </c>
      <c r="AB3595" s="1" t="s">
        <v>4465</v>
      </c>
      <c r="AC3595" s="3">
        <v>180</v>
      </c>
      <c r="AD3595" s="3">
        <f>_xlfn.XLOOKUP(B3595,EVENTOS!B:B,EVENTOS!M:M,"--",0,1)</f>
        <v>658</v>
      </c>
      <c r="AE3595" s="3">
        <v>1</v>
      </c>
      <c r="AF3595" s="12">
        <f>_xlfn.XLOOKUP(C3595,ESTACIONES!B:B,ESTACIONES!N:N,0,0,1)</f>
        <v>3.2824889405367701</v>
      </c>
      <c r="AG3595">
        <f>_xlfn.XLOOKUP(A3595,'L y W'!A:A,'L y W'!B:B,0,0,1)</f>
        <v>0</v>
      </c>
      <c r="AH3595">
        <f>_xlfn.XLOOKUP(A3595,'L y W'!A:A,'L y W'!C:C,0,0,1)</f>
        <v>0</v>
      </c>
    </row>
    <row r="3596" spans="1:34" x14ac:dyDescent="0.3">
      <c r="A3596" s="1">
        <v>6710</v>
      </c>
      <c r="B3596" s="1" t="s">
        <v>4462</v>
      </c>
      <c r="C3596" s="1" t="s">
        <v>2262</v>
      </c>
      <c r="D3596" s="1">
        <v>2020</v>
      </c>
      <c r="E3596" s="1">
        <v>4</v>
      </c>
      <c r="F3596" s="1">
        <v>9</v>
      </c>
      <c r="G3596" s="1">
        <v>14</v>
      </c>
      <c r="H3596" s="1">
        <v>6</v>
      </c>
      <c r="I3596" s="1">
        <v>52</v>
      </c>
      <c r="J3596" s="1">
        <v>-18.225999999999999</v>
      </c>
      <c r="K3596" s="1">
        <v>-69.507999999999996</v>
      </c>
      <c r="L3596" s="1">
        <v>4.8</v>
      </c>
      <c r="M3596" s="1">
        <v>148.6</v>
      </c>
      <c r="N3596" s="1">
        <v>-18.48049</v>
      </c>
      <c r="O3596" s="1">
        <v>-70.324929999999995</v>
      </c>
      <c r="P3596" s="1">
        <v>126</v>
      </c>
      <c r="Q3596" s="1">
        <v>1054</v>
      </c>
      <c r="R3596" s="7">
        <v>1.2636363636363634</v>
      </c>
      <c r="S3596" s="1">
        <v>213</v>
      </c>
      <c r="T3596" s="1">
        <v>18</v>
      </c>
      <c r="U3596" s="1">
        <v>-45</v>
      </c>
      <c r="V3596" s="1">
        <v>347</v>
      </c>
      <c r="W3596" s="1">
        <v>77</v>
      </c>
      <c r="X3596" s="1">
        <v>-103</v>
      </c>
      <c r="Y3596" s="1">
        <v>90.821451637766614</v>
      </c>
      <c r="Z3596" s="1">
        <v>174.26405008948683</v>
      </c>
      <c r="AA3596" s="1">
        <v>174.1884765625</v>
      </c>
      <c r="AB3596" s="1" t="s">
        <v>4466</v>
      </c>
      <c r="AC3596" s="3">
        <v>136</v>
      </c>
      <c r="AD3596" s="3">
        <f>_xlfn.XLOOKUP(B3596,EVENTOS!B:B,EVENTOS!M:M,"--",0,1)</f>
        <v>663</v>
      </c>
      <c r="AE3596" s="3">
        <v>2</v>
      </c>
      <c r="AF3596" s="12">
        <f>_xlfn.XLOOKUP(C3596,ESTACIONES!B:B,ESTACIONES!N:N,0,0,1)</f>
        <v>2.1892293471354036</v>
      </c>
      <c r="AG3596">
        <f>_xlfn.XLOOKUP(A3596,'L y W'!A:A,'L y W'!B:B,0,0,1)</f>
        <v>0</v>
      </c>
      <c r="AH3596">
        <f>_xlfn.XLOOKUP(A3596,'L y W'!A:A,'L y W'!C:C,0,0,1)</f>
        <v>0</v>
      </c>
    </row>
    <row r="3597" spans="1:34" x14ac:dyDescent="0.3">
      <c r="A3597" s="1">
        <v>6712</v>
      </c>
      <c r="B3597" s="1" t="s">
        <v>4462</v>
      </c>
      <c r="C3597" s="1" t="s">
        <v>2399</v>
      </c>
      <c r="D3597" s="1">
        <v>2020</v>
      </c>
      <c r="E3597" s="1">
        <v>4</v>
      </c>
      <c r="F3597" s="1">
        <v>9</v>
      </c>
      <c r="G3597" s="1">
        <v>14</v>
      </c>
      <c r="H3597" s="1">
        <v>6</v>
      </c>
      <c r="I3597" s="1">
        <v>52</v>
      </c>
      <c r="J3597" s="1">
        <v>-18.225999999999999</v>
      </c>
      <c r="K3597" s="1">
        <v>-69.507999999999996</v>
      </c>
      <c r="L3597" s="1">
        <v>4.8</v>
      </c>
      <c r="M3597" s="1">
        <v>148.6</v>
      </c>
      <c r="N3597" s="1">
        <v>-18.518740000000001</v>
      </c>
      <c r="O3597" s="1">
        <v>-70.179310000000001</v>
      </c>
      <c r="P3597" s="1">
        <v>251</v>
      </c>
      <c r="Q3597" s="1">
        <v>531</v>
      </c>
      <c r="R3597" s="7">
        <v>1.3</v>
      </c>
      <c r="S3597" s="1">
        <v>213</v>
      </c>
      <c r="T3597" s="1">
        <v>18</v>
      </c>
      <c r="U3597" s="1">
        <v>-45</v>
      </c>
      <c r="V3597" s="1">
        <v>347</v>
      </c>
      <c r="W3597" s="1">
        <v>77</v>
      </c>
      <c r="X3597" s="1">
        <v>-103</v>
      </c>
      <c r="Y3597" s="1">
        <v>77.993336973435376</v>
      </c>
      <c r="Z3597" s="1">
        <v>168.04636507003607</v>
      </c>
      <c r="AA3597" s="1">
        <v>167.84979248046881</v>
      </c>
      <c r="AB3597" s="1" t="s">
        <v>4467</v>
      </c>
      <c r="AC3597" s="3">
        <v>144</v>
      </c>
      <c r="AD3597" s="3">
        <f>_xlfn.XLOOKUP(B3597,EVENTOS!B:B,EVENTOS!M:M,"--",0,1)</f>
        <v>663</v>
      </c>
      <c r="AE3597" s="3">
        <v>2</v>
      </c>
      <c r="AF3597" s="12">
        <f>_xlfn.XLOOKUP(C3597,ESTACIONES!B:B,ESTACIONES!N:N,0,0,1)</f>
        <v>2.3785808183232593</v>
      </c>
      <c r="AG3597">
        <f>_xlfn.XLOOKUP(A3597,'L y W'!A:A,'L y W'!B:B,0,0,1)</f>
        <v>0</v>
      </c>
      <c r="AH3597">
        <f>_xlfn.XLOOKUP(A3597,'L y W'!A:A,'L y W'!C:C,0,0,1)</f>
        <v>0</v>
      </c>
    </row>
    <row r="3598" spans="1:34" x14ac:dyDescent="0.3">
      <c r="A3598" s="1">
        <v>6714</v>
      </c>
      <c r="B3598" s="1" t="s">
        <v>4468</v>
      </c>
      <c r="C3598" s="1" t="s">
        <v>491</v>
      </c>
      <c r="D3598" s="1">
        <v>2020</v>
      </c>
      <c r="E3598" s="1">
        <v>4</v>
      </c>
      <c r="F3598" s="1">
        <v>14</v>
      </c>
      <c r="G3598" s="1">
        <v>12</v>
      </c>
      <c r="H3598" s="1">
        <v>4</v>
      </c>
      <c r="I3598" s="1">
        <v>30</v>
      </c>
      <c r="J3598" s="1">
        <v>-25.812999999999999</v>
      </c>
      <c r="K3598" s="1">
        <v>-69.352999999999994</v>
      </c>
      <c r="L3598" s="1">
        <v>5.2</v>
      </c>
      <c r="M3598" s="1">
        <v>25</v>
      </c>
      <c r="N3598" s="1">
        <v>-27.3612</v>
      </c>
      <c r="O3598" s="1">
        <v>-70.3399</v>
      </c>
      <c r="P3598" s="1">
        <v>376</v>
      </c>
      <c r="Q3598" s="1">
        <v>632</v>
      </c>
      <c r="R3598" s="7">
        <v>6.3</v>
      </c>
      <c r="S3598" s="1">
        <v>10</v>
      </c>
      <c r="T3598" s="1">
        <v>28</v>
      </c>
      <c r="U3598" s="1">
        <v>94</v>
      </c>
      <c r="V3598" s="1">
        <v>186</v>
      </c>
      <c r="W3598" s="1">
        <v>62</v>
      </c>
      <c r="X3598" s="1">
        <v>88</v>
      </c>
      <c r="Y3598" s="1">
        <v>197.70780727208896</v>
      </c>
      <c r="Z3598" s="1">
        <v>199.32967273423563</v>
      </c>
      <c r="AA3598" s="1">
        <v>199.58833312988281</v>
      </c>
      <c r="AB3598" s="1" t="s">
        <v>4469</v>
      </c>
      <c r="AC3598" s="3">
        <v>58</v>
      </c>
      <c r="AD3598" s="3">
        <f>_xlfn.XLOOKUP(B3598,EVENTOS!B:B,EVENTOS!M:M,"--",0,1)</f>
        <v>664</v>
      </c>
      <c r="AE3598" s="3">
        <v>1</v>
      </c>
      <c r="AF3598" s="12">
        <f>_xlfn.XLOOKUP(C3598,ESTACIONES!B:B,ESTACIONES!N:N,0,0,1)</f>
        <v>6.0209361883237671</v>
      </c>
      <c r="AG3598">
        <f>_xlfn.XLOOKUP(A3598,'L y W'!A:A,'L y W'!B:B,0,0,1)</f>
        <v>0</v>
      </c>
      <c r="AH3598">
        <f>_xlfn.XLOOKUP(A3598,'L y W'!A:A,'L y W'!C:C,0,0,1)</f>
        <v>0</v>
      </c>
    </row>
    <row r="3599" spans="1:34" x14ac:dyDescent="0.3">
      <c r="A3599" s="1">
        <v>6717</v>
      </c>
      <c r="B3599" s="1" t="s">
        <v>4468</v>
      </c>
      <c r="C3599" s="1" t="s">
        <v>559</v>
      </c>
      <c r="D3599" s="1">
        <v>2020</v>
      </c>
      <c r="E3599" s="1">
        <v>4</v>
      </c>
      <c r="F3599" s="1">
        <v>14</v>
      </c>
      <c r="G3599" s="1">
        <v>12</v>
      </c>
      <c r="H3599" s="1">
        <v>4</v>
      </c>
      <c r="I3599" s="1">
        <v>30</v>
      </c>
      <c r="J3599" s="1">
        <v>-25.812999999999999</v>
      </c>
      <c r="K3599" s="1">
        <v>-69.352999999999994</v>
      </c>
      <c r="L3599" s="1">
        <v>5.2</v>
      </c>
      <c r="M3599" s="1">
        <v>25</v>
      </c>
      <c r="N3599" s="1">
        <v>-27.367170000000002</v>
      </c>
      <c r="O3599" s="1">
        <v>-70.330690000000004</v>
      </c>
      <c r="P3599" s="1">
        <v>398</v>
      </c>
      <c r="Q3599" s="1">
        <v>473</v>
      </c>
      <c r="R3599" s="7">
        <v>6.7</v>
      </c>
      <c r="S3599" s="1">
        <v>10</v>
      </c>
      <c r="T3599" s="1">
        <v>28</v>
      </c>
      <c r="U3599" s="1">
        <v>94</v>
      </c>
      <c r="V3599" s="1">
        <v>186</v>
      </c>
      <c r="W3599" s="1">
        <v>62</v>
      </c>
      <c r="X3599" s="1">
        <v>88</v>
      </c>
      <c r="Y3599" s="1">
        <v>197.82755395383438</v>
      </c>
      <c r="Z3599" s="1">
        <v>199.45124594084956</v>
      </c>
      <c r="AA3599" s="1">
        <v>199.70195007324219</v>
      </c>
      <c r="AB3599" s="1" t="s">
        <v>4470</v>
      </c>
      <c r="AC3599" s="3">
        <v>64</v>
      </c>
      <c r="AD3599" s="3">
        <f>_xlfn.XLOOKUP(B3599,EVENTOS!B:B,EVENTOS!M:M,"--",0,1)</f>
        <v>664</v>
      </c>
      <c r="AE3599" s="3">
        <v>1</v>
      </c>
      <c r="AF3599" s="12">
        <f>_xlfn.XLOOKUP(C3599,ESTACIONES!B:B,ESTACIONES!N:N,0,0,1)</f>
        <v>4.3965270469791156</v>
      </c>
      <c r="AG3599">
        <f>_xlfn.XLOOKUP(A3599,'L y W'!A:A,'L y W'!B:B,0,0,1)</f>
        <v>0</v>
      </c>
      <c r="AH3599">
        <f>_xlfn.XLOOKUP(A3599,'L y W'!A:A,'L y W'!C:C,0,0,1)</f>
        <v>0</v>
      </c>
    </row>
    <row r="3600" spans="1:34" x14ac:dyDescent="0.3">
      <c r="A3600" s="1">
        <v>6723</v>
      </c>
      <c r="B3600" s="1" t="s">
        <v>4471</v>
      </c>
      <c r="C3600" s="1" t="s">
        <v>3397</v>
      </c>
      <c r="D3600" s="1">
        <v>2020</v>
      </c>
      <c r="E3600" s="1">
        <v>4</v>
      </c>
      <c r="F3600" s="1">
        <v>14</v>
      </c>
      <c r="G3600" s="1">
        <v>16</v>
      </c>
      <c r="H3600" s="1">
        <v>2</v>
      </c>
      <c r="I3600" s="1">
        <v>10</v>
      </c>
      <c r="J3600" s="1">
        <v>-33.875999999999998</v>
      </c>
      <c r="K3600" s="1">
        <v>-70.516000000000005</v>
      </c>
      <c r="L3600" s="1">
        <v>5.0999999999999996</v>
      </c>
      <c r="M3600" s="1">
        <v>113.5</v>
      </c>
      <c r="N3600" s="1">
        <v>-33.493600000000001</v>
      </c>
      <c r="O3600" s="1">
        <v>-70.510199999999998</v>
      </c>
      <c r="P3600" s="1">
        <v>1087</v>
      </c>
      <c r="Q3600" s="1">
        <v>537</v>
      </c>
      <c r="R3600" s="7">
        <v>3.99</v>
      </c>
      <c r="S3600" s="1">
        <v>112</v>
      </c>
      <c r="T3600" s="1">
        <v>55</v>
      </c>
      <c r="U3600" s="1">
        <v>-136</v>
      </c>
      <c r="V3600" s="1">
        <v>353</v>
      </c>
      <c r="W3600" s="1">
        <v>55</v>
      </c>
      <c r="X3600" s="1">
        <v>-45</v>
      </c>
      <c r="Y3600" s="1">
        <v>42.417958315158828</v>
      </c>
      <c r="Z3600" s="1">
        <v>122.18618480264678</v>
      </c>
      <c r="AA3600" s="1">
        <v>121.16757965087891</v>
      </c>
      <c r="AB3600" s="1" t="s">
        <v>4472</v>
      </c>
      <c r="AC3600" s="3">
        <v>174</v>
      </c>
      <c r="AD3600" s="3">
        <f>_xlfn.XLOOKUP(B3600,EVENTOS!B:B,EVENTOS!M:M,"--",0,1)</f>
        <v>665</v>
      </c>
      <c r="AE3600" s="3">
        <v>2</v>
      </c>
      <c r="AF3600" s="12">
        <f>_xlfn.XLOOKUP(C3600,ESTACIONES!B:B,ESTACIONES!N:N,0,0,1)</f>
        <v>1.8445631229932109</v>
      </c>
      <c r="AG3600">
        <f>_xlfn.XLOOKUP(A3600,'L y W'!A:A,'L y W'!B:B,0,0,1)</f>
        <v>0</v>
      </c>
      <c r="AH3600">
        <f>_xlfn.XLOOKUP(A3600,'L y W'!A:A,'L y W'!C:C,0,0,1)</f>
        <v>0</v>
      </c>
    </row>
    <row r="3601" spans="1:34" x14ac:dyDescent="0.3">
      <c r="A3601" s="1">
        <v>6726</v>
      </c>
      <c r="B3601" s="1" t="s">
        <v>4471</v>
      </c>
      <c r="C3601" s="1" t="s">
        <v>333</v>
      </c>
      <c r="D3601" s="1">
        <v>2020</v>
      </c>
      <c r="E3601" s="1">
        <v>4</v>
      </c>
      <c r="F3601" s="1">
        <v>14</v>
      </c>
      <c r="G3601" s="1">
        <v>16</v>
      </c>
      <c r="H3601" s="1">
        <v>2</v>
      </c>
      <c r="I3601" s="1">
        <v>10</v>
      </c>
      <c r="J3601" s="1">
        <v>-33.875999999999998</v>
      </c>
      <c r="K3601" s="1">
        <v>-70.516000000000005</v>
      </c>
      <c r="L3601" s="1">
        <v>5.0999999999999996</v>
      </c>
      <c r="M3601" s="1">
        <v>113.5</v>
      </c>
      <c r="N3601" s="1">
        <v>-33.442822</v>
      </c>
      <c r="O3601" s="1">
        <v>-70.534631000000005</v>
      </c>
      <c r="P3601" s="1">
        <v>0</v>
      </c>
      <c r="Q3601" s="1">
        <v>635</v>
      </c>
      <c r="R3601" s="7">
        <v>20.262820512820518</v>
      </c>
      <c r="S3601" s="1">
        <v>112</v>
      </c>
      <c r="T3601" s="1">
        <v>55</v>
      </c>
      <c r="U3601" s="1">
        <v>-136</v>
      </c>
      <c r="V3601" s="1">
        <v>353</v>
      </c>
      <c r="W3601" s="1">
        <v>55</v>
      </c>
      <c r="X3601" s="1">
        <v>-45</v>
      </c>
      <c r="Y3601" s="1">
        <v>48.077545645500344</v>
      </c>
      <c r="Z3601" s="1">
        <v>123.26272914103099</v>
      </c>
      <c r="AA3601" s="1">
        <v>123.2629776000977</v>
      </c>
      <c r="AB3601" s="1" t="s">
        <v>4473</v>
      </c>
      <c r="AC3601" s="3">
        <v>48</v>
      </c>
      <c r="AD3601" s="3">
        <f>_xlfn.XLOOKUP(B3601,EVENTOS!B:B,EVENTOS!M:M,"--",0,1)</f>
        <v>665</v>
      </c>
      <c r="AE3601" s="3">
        <v>2</v>
      </c>
      <c r="AF3601" s="12">
        <f>_xlfn.XLOOKUP(C3601,ESTACIONES!B:B,ESTACIONES!N:N,0,0,1)</f>
        <v>2.6096980809150092</v>
      </c>
      <c r="AG3601">
        <f>_xlfn.XLOOKUP(A3601,'L y W'!A:A,'L y W'!B:B,0,0,1)</f>
        <v>0</v>
      </c>
      <c r="AH3601">
        <f>_xlfn.XLOOKUP(A3601,'L y W'!A:A,'L y W'!C:C,0,0,1)</f>
        <v>0</v>
      </c>
    </row>
    <row r="3602" spans="1:34" x14ac:dyDescent="0.3">
      <c r="A3602" s="1">
        <v>6727</v>
      </c>
      <c r="B3602" s="1" t="s">
        <v>4471</v>
      </c>
      <c r="C3602" s="1" t="s">
        <v>2453</v>
      </c>
      <c r="D3602" s="1">
        <v>2020</v>
      </c>
      <c r="E3602" s="1">
        <v>4</v>
      </c>
      <c r="F3602" s="1">
        <v>14</v>
      </c>
      <c r="G3602" s="1">
        <v>16</v>
      </c>
      <c r="H3602" s="1">
        <v>2</v>
      </c>
      <c r="I3602" s="1">
        <v>10</v>
      </c>
      <c r="J3602" s="1">
        <v>-33.875999999999998</v>
      </c>
      <c r="K3602" s="1">
        <v>-70.516000000000005</v>
      </c>
      <c r="L3602" s="1">
        <v>5.0999999999999996</v>
      </c>
      <c r="M3602" s="1">
        <v>113.5</v>
      </c>
      <c r="N3602" s="1">
        <v>-33.367249999999999</v>
      </c>
      <c r="O3602" s="1">
        <v>-70.689750000000004</v>
      </c>
      <c r="P3602" s="1">
        <v>0</v>
      </c>
      <c r="Q3602" s="1">
        <v>356</v>
      </c>
      <c r="R3602" s="7">
        <v>0.78</v>
      </c>
      <c r="S3602" s="1">
        <v>112</v>
      </c>
      <c r="T3602" s="1">
        <v>55</v>
      </c>
      <c r="U3602" s="1">
        <v>-136</v>
      </c>
      <c r="V3602" s="1">
        <v>353</v>
      </c>
      <c r="W3602" s="1">
        <v>55</v>
      </c>
      <c r="X3602" s="1">
        <v>-45</v>
      </c>
      <c r="Y3602" s="1">
        <v>58.686365364969646</v>
      </c>
      <c r="Z3602" s="1">
        <v>127.77456507361201</v>
      </c>
      <c r="AA3602" s="1">
        <v>127.76930236816411</v>
      </c>
      <c r="AB3602" s="1" t="s">
        <v>4474</v>
      </c>
      <c r="AC3602" s="3">
        <v>148</v>
      </c>
      <c r="AD3602" s="3">
        <f>_xlfn.XLOOKUP(B3602,EVENTOS!B:B,EVENTOS!M:M,"--",0,1)</f>
        <v>665</v>
      </c>
      <c r="AE3602" s="3">
        <v>2</v>
      </c>
      <c r="AF3602" s="12">
        <f>_xlfn.XLOOKUP(C3602,ESTACIONES!B:B,ESTACIONES!N:N,0,0,1)</f>
        <v>4.1486540332631483</v>
      </c>
      <c r="AG3602">
        <f>_xlfn.XLOOKUP(A3602,'L y W'!A:A,'L y W'!B:B,0,0,1)</f>
        <v>0</v>
      </c>
      <c r="AH3602">
        <f>_xlfn.XLOOKUP(A3602,'L y W'!A:A,'L y W'!C:C,0,0,1)</f>
        <v>0</v>
      </c>
    </row>
    <row r="3603" spans="1:34" x14ac:dyDescent="0.3">
      <c r="A3603" s="1">
        <v>6730</v>
      </c>
      <c r="B3603" s="1" t="s">
        <v>4471</v>
      </c>
      <c r="C3603" s="1" t="s">
        <v>62</v>
      </c>
      <c r="D3603" s="1">
        <v>2020</v>
      </c>
      <c r="E3603" s="1">
        <v>4</v>
      </c>
      <c r="F3603" s="1">
        <v>14</v>
      </c>
      <c r="G3603" s="1">
        <v>16</v>
      </c>
      <c r="H3603" s="1">
        <v>2</v>
      </c>
      <c r="I3603" s="1">
        <v>10</v>
      </c>
      <c r="J3603" s="1">
        <v>-33.875999999999998</v>
      </c>
      <c r="K3603" s="1">
        <v>-70.516000000000005</v>
      </c>
      <c r="L3603" s="1">
        <v>5.0999999999999996</v>
      </c>
      <c r="M3603" s="1">
        <v>113.5</v>
      </c>
      <c r="N3603" s="1">
        <v>-33.215583000000002</v>
      </c>
      <c r="O3603" s="1">
        <v>-70.766861000000006</v>
      </c>
      <c r="P3603" s="1">
        <v>0</v>
      </c>
      <c r="Q3603" s="1">
        <v>401</v>
      </c>
      <c r="R3603" s="7">
        <v>1.31</v>
      </c>
      <c r="S3603" s="1">
        <v>112</v>
      </c>
      <c r="T3603" s="1">
        <v>55</v>
      </c>
      <c r="U3603" s="1">
        <v>-136</v>
      </c>
      <c r="V3603" s="1">
        <v>353</v>
      </c>
      <c r="W3603" s="1">
        <v>55</v>
      </c>
      <c r="X3603" s="1">
        <v>-45</v>
      </c>
      <c r="Y3603" s="1">
        <v>76.865519440343235</v>
      </c>
      <c r="Z3603" s="1">
        <v>137.07865654008205</v>
      </c>
      <c r="AA3603" s="1">
        <v>137.0650634765625</v>
      </c>
      <c r="AB3603" s="1" t="s">
        <v>4475</v>
      </c>
      <c r="AC3603" s="3">
        <v>11</v>
      </c>
      <c r="AD3603" s="3">
        <f>_xlfn.XLOOKUP(B3603,EVENTOS!B:B,EVENTOS!M:M,"--",0,1)</f>
        <v>665</v>
      </c>
      <c r="AE3603" s="3">
        <v>2</v>
      </c>
      <c r="AF3603" s="12">
        <f>_xlfn.XLOOKUP(C3603,ESTACIONES!B:B,ESTACIONES!N:N,0,0,1)</f>
        <v>2.7481272780344788</v>
      </c>
      <c r="AG3603">
        <f>_xlfn.XLOOKUP(A3603,'L y W'!A:A,'L y W'!B:B,0,0,1)</f>
        <v>0</v>
      </c>
      <c r="AH3603">
        <f>_xlfn.XLOOKUP(A3603,'L y W'!A:A,'L y W'!C:C,0,0,1)</f>
        <v>0</v>
      </c>
    </row>
    <row r="3604" spans="1:34" x14ac:dyDescent="0.3">
      <c r="A3604" s="1">
        <v>6731</v>
      </c>
      <c r="B3604" s="1" t="s">
        <v>4471</v>
      </c>
      <c r="C3604" s="1" t="s">
        <v>150</v>
      </c>
      <c r="D3604" s="1">
        <v>2020</v>
      </c>
      <c r="E3604" s="1">
        <v>4</v>
      </c>
      <c r="F3604" s="1">
        <v>14</v>
      </c>
      <c r="G3604" s="1">
        <v>16</v>
      </c>
      <c r="H3604" s="1">
        <v>2</v>
      </c>
      <c r="I3604" s="1">
        <v>10</v>
      </c>
      <c r="J3604" s="1">
        <v>-33.875999999999998</v>
      </c>
      <c r="K3604" s="1">
        <v>-70.516000000000005</v>
      </c>
      <c r="L3604" s="1">
        <v>5.0999999999999996</v>
      </c>
      <c r="M3604" s="1">
        <v>113.5</v>
      </c>
      <c r="N3604" s="1">
        <v>-33.397111000000002</v>
      </c>
      <c r="O3604" s="1">
        <v>-70.546306000000001</v>
      </c>
      <c r="P3604" s="1">
        <v>0</v>
      </c>
      <c r="Q3604" s="1">
        <v>635</v>
      </c>
      <c r="R3604" s="7">
        <v>12.40357142857143</v>
      </c>
      <c r="S3604" s="1">
        <v>112</v>
      </c>
      <c r="T3604" s="1">
        <v>55</v>
      </c>
      <c r="U3604" s="1">
        <v>-136</v>
      </c>
      <c r="V3604" s="1">
        <v>353</v>
      </c>
      <c r="W3604" s="1">
        <v>55</v>
      </c>
      <c r="X3604" s="1">
        <v>-45</v>
      </c>
      <c r="Y3604" s="1">
        <v>53.190740466824366</v>
      </c>
      <c r="Z3604" s="1">
        <v>125.34554188884847</v>
      </c>
      <c r="AA3604" s="1">
        <v>125.3458557128906</v>
      </c>
      <c r="AB3604" s="1" t="s">
        <v>4476</v>
      </c>
      <c r="AC3604" s="3">
        <v>27</v>
      </c>
      <c r="AD3604" s="3">
        <f>_xlfn.XLOOKUP(B3604,EVENTOS!B:B,EVENTOS!M:M,"--",0,1)</f>
        <v>665</v>
      </c>
      <c r="AE3604" s="3">
        <v>2</v>
      </c>
      <c r="AF3604" s="12">
        <f>_xlfn.XLOOKUP(C3604,ESTACIONES!B:B,ESTACIONES!N:N,0,0,1)</f>
        <v>2.33309015505318</v>
      </c>
      <c r="AG3604">
        <f>_xlfn.XLOOKUP(A3604,'L y W'!A:A,'L y W'!B:B,0,0,1)</f>
        <v>0</v>
      </c>
      <c r="AH3604">
        <f>_xlfn.XLOOKUP(A3604,'L y W'!A:A,'L y W'!C:C,0,0,1)</f>
        <v>0</v>
      </c>
    </row>
    <row r="3605" spans="1:34" x14ac:dyDescent="0.3">
      <c r="A3605" s="1">
        <v>6732</v>
      </c>
      <c r="B3605" s="1" t="s">
        <v>4471</v>
      </c>
      <c r="C3605" s="1" t="s">
        <v>159</v>
      </c>
      <c r="D3605" s="1">
        <v>2020</v>
      </c>
      <c r="E3605" s="1">
        <v>4</v>
      </c>
      <c r="F3605" s="1">
        <v>14</v>
      </c>
      <c r="G3605" s="1">
        <v>16</v>
      </c>
      <c r="H3605" s="1">
        <v>2</v>
      </c>
      <c r="I3605" s="1">
        <v>10</v>
      </c>
      <c r="J3605" s="1">
        <v>-33.875999999999998</v>
      </c>
      <c r="K3605" s="1">
        <v>-70.516000000000005</v>
      </c>
      <c r="L3605" s="1">
        <v>5.0999999999999996</v>
      </c>
      <c r="M3605" s="1">
        <v>113.5</v>
      </c>
      <c r="N3605" s="1">
        <v>-33.665194</v>
      </c>
      <c r="O3605" s="1">
        <v>-70.929333</v>
      </c>
      <c r="P3605" s="1">
        <v>0</v>
      </c>
      <c r="Q3605" s="1">
        <v>471</v>
      </c>
      <c r="R3605" s="7">
        <v>1.4</v>
      </c>
      <c r="S3605" s="1">
        <v>112</v>
      </c>
      <c r="T3605" s="1">
        <v>55</v>
      </c>
      <c r="U3605" s="1">
        <v>-136</v>
      </c>
      <c r="V3605" s="1">
        <v>353</v>
      </c>
      <c r="W3605" s="1">
        <v>55</v>
      </c>
      <c r="X3605" s="1">
        <v>-45</v>
      </c>
      <c r="Y3605" s="1">
        <v>44.863077363641281</v>
      </c>
      <c r="Z3605" s="1">
        <v>122.04485122501508</v>
      </c>
      <c r="AA3605" s="1">
        <v>122.030647277832</v>
      </c>
      <c r="AB3605" s="1" t="s">
        <v>4477</v>
      </c>
      <c r="AC3605" s="3">
        <v>31</v>
      </c>
      <c r="AD3605" s="3">
        <f>_xlfn.XLOOKUP(B3605,EVENTOS!B:B,EVENTOS!M:M,"--",0,1)</f>
        <v>665</v>
      </c>
      <c r="AE3605" s="3">
        <v>2</v>
      </c>
      <c r="AF3605" s="12">
        <f>_xlfn.XLOOKUP(C3605,ESTACIONES!B:B,ESTACIONES!N:N,0,0,1)</f>
        <v>2.4787510476540047</v>
      </c>
      <c r="AG3605">
        <f>_xlfn.XLOOKUP(A3605,'L y W'!A:A,'L y W'!B:B,0,0,1)</f>
        <v>0</v>
      </c>
      <c r="AH3605">
        <f>_xlfn.XLOOKUP(A3605,'L y W'!A:A,'L y W'!C:C,0,0,1)</f>
        <v>0</v>
      </c>
    </row>
    <row r="3606" spans="1:34" x14ac:dyDescent="0.3">
      <c r="A3606" s="1">
        <v>6733</v>
      </c>
      <c r="B3606" s="1" t="s">
        <v>4471</v>
      </c>
      <c r="C3606" s="1" t="s">
        <v>234</v>
      </c>
      <c r="D3606" s="1">
        <v>2020</v>
      </c>
      <c r="E3606" s="1">
        <v>4</v>
      </c>
      <c r="F3606" s="1">
        <v>14</v>
      </c>
      <c r="G3606" s="1">
        <v>16</v>
      </c>
      <c r="H3606" s="1">
        <v>2</v>
      </c>
      <c r="I3606" s="1">
        <v>10</v>
      </c>
      <c r="J3606" s="1">
        <v>-33.875999999999998</v>
      </c>
      <c r="K3606" s="1">
        <v>-70.516000000000005</v>
      </c>
      <c r="L3606" s="1">
        <v>5.0999999999999996</v>
      </c>
      <c r="M3606" s="1">
        <v>113.5</v>
      </c>
      <c r="N3606" s="1">
        <v>-33.023083</v>
      </c>
      <c r="O3606" s="1">
        <v>-71.517832999999996</v>
      </c>
      <c r="P3606" s="1">
        <v>0</v>
      </c>
      <c r="Q3606" s="1">
        <v>622</v>
      </c>
      <c r="R3606" s="7">
        <v>7.28</v>
      </c>
      <c r="S3606" s="1">
        <v>112</v>
      </c>
      <c r="T3606" s="1">
        <v>55</v>
      </c>
      <c r="U3606" s="1">
        <v>-136</v>
      </c>
      <c r="V3606" s="1">
        <v>353</v>
      </c>
      <c r="W3606" s="1">
        <v>55</v>
      </c>
      <c r="X3606" s="1">
        <v>-45</v>
      </c>
      <c r="Y3606" s="1">
        <v>132.75879074179352</v>
      </c>
      <c r="Z3606" s="1">
        <v>174.66295119235596</v>
      </c>
      <c r="AA3606" s="1">
        <v>174.4242858886719</v>
      </c>
      <c r="AB3606" s="1" t="s">
        <v>4478</v>
      </c>
      <c r="AC3606" s="3">
        <v>44</v>
      </c>
      <c r="AD3606" s="3">
        <f>_xlfn.XLOOKUP(B3606,EVENTOS!B:B,EVENTOS!M:M,"--",0,1)</f>
        <v>665</v>
      </c>
      <c r="AE3606" s="3">
        <v>2</v>
      </c>
      <c r="AF3606" s="12">
        <f>_xlfn.XLOOKUP(C3606,ESTACIONES!B:B,ESTACIONES!N:N,0,0,1)</f>
        <v>7.8837968896193393</v>
      </c>
      <c r="AG3606">
        <f>_xlfn.XLOOKUP(A3606,'L y W'!A:A,'L y W'!B:B,0,0,1)</f>
        <v>0</v>
      </c>
      <c r="AH3606">
        <f>_xlfn.XLOOKUP(A3606,'L y W'!A:A,'L y W'!C:C,0,0,1)</f>
        <v>0</v>
      </c>
    </row>
    <row r="3607" spans="1:34" x14ac:dyDescent="0.3">
      <c r="A3607" s="1">
        <v>6734</v>
      </c>
      <c r="B3607" s="1" t="s">
        <v>4471</v>
      </c>
      <c r="C3607" s="1" t="s">
        <v>64</v>
      </c>
      <c r="D3607" s="1">
        <v>2020</v>
      </c>
      <c r="E3607" s="1">
        <v>4</v>
      </c>
      <c r="F3607" s="1">
        <v>14</v>
      </c>
      <c r="G3607" s="1">
        <v>16</v>
      </c>
      <c r="H3607" s="1">
        <v>2</v>
      </c>
      <c r="I3607" s="1">
        <v>10</v>
      </c>
      <c r="J3607" s="1">
        <v>-33.875999999999998</v>
      </c>
      <c r="K3607" s="1">
        <v>-70.516000000000005</v>
      </c>
      <c r="L3607" s="1">
        <v>5.0999999999999996</v>
      </c>
      <c r="M3607" s="1">
        <v>113.5</v>
      </c>
      <c r="N3607" s="1">
        <v>-32.914889000000002</v>
      </c>
      <c r="O3607" s="1">
        <v>-71.232591999999997</v>
      </c>
      <c r="P3607" s="1">
        <v>116</v>
      </c>
      <c r="Q3607" s="1">
        <v>549</v>
      </c>
      <c r="R3607" s="7">
        <v>5.72</v>
      </c>
      <c r="S3607" s="1">
        <v>112</v>
      </c>
      <c r="T3607" s="1">
        <v>55</v>
      </c>
      <c r="U3607" s="1">
        <v>-136</v>
      </c>
      <c r="V3607" s="1">
        <v>353</v>
      </c>
      <c r="W3607" s="1">
        <v>55</v>
      </c>
      <c r="X3607" s="1">
        <v>-45</v>
      </c>
      <c r="Y3607" s="1">
        <v>125.7278465853924</v>
      </c>
      <c r="Z3607" s="1">
        <v>169.45821568457507</v>
      </c>
      <c r="AA3607" s="1">
        <v>169.2409362792969</v>
      </c>
      <c r="AB3607" s="1" t="s">
        <v>4479</v>
      </c>
      <c r="AC3607" s="3">
        <v>12</v>
      </c>
      <c r="AD3607" s="3">
        <f>_xlfn.XLOOKUP(B3607,EVENTOS!B:B,EVENTOS!M:M,"--",0,1)</f>
        <v>665</v>
      </c>
      <c r="AE3607" s="3">
        <v>2</v>
      </c>
      <c r="AF3607" s="12">
        <f>_xlfn.XLOOKUP(C3607,ESTACIONES!B:B,ESTACIONES!N:N,0,0,1)</f>
        <v>6.9467601924872069</v>
      </c>
      <c r="AG3607">
        <f>_xlfn.XLOOKUP(A3607,'L y W'!A:A,'L y W'!B:B,0,0,1)</f>
        <v>0</v>
      </c>
      <c r="AH3607">
        <f>_xlfn.XLOOKUP(A3607,'L y W'!A:A,'L y W'!C:C,0,0,1)</f>
        <v>0</v>
      </c>
    </row>
    <row r="3608" spans="1:34" x14ac:dyDescent="0.3">
      <c r="A3608" s="1">
        <v>6735</v>
      </c>
      <c r="B3608" s="1" t="s">
        <v>4471</v>
      </c>
      <c r="C3608" s="1" t="s">
        <v>173</v>
      </c>
      <c r="D3608" s="1">
        <v>2020</v>
      </c>
      <c r="E3608" s="1">
        <v>4</v>
      </c>
      <c r="F3608" s="1">
        <v>14</v>
      </c>
      <c r="G3608" s="1">
        <v>16</v>
      </c>
      <c r="H3608" s="1">
        <v>2</v>
      </c>
      <c r="I3608" s="1">
        <v>10</v>
      </c>
      <c r="J3608" s="1">
        <v>-33.875999999999998</v>
      </c>
      <c r="K3608" s="1">
        <v>-70.516000000000005</v>
      </c>
      <c r="L3608" s="1">
        <v>5.0999999999999996</v>
      </c>
      <c r="M3608" s="1">
        <v>113.5</v>
      </c>
      <c r="N3608" s="1">
        <v>-33.590583000000002</v>
      </c>
      <c r="O3608" s="1">
        <v>-71.604611000000006</v>
      </c>
      <c r="P3608" s="1">
        <v>0</v>
      </c>
      <c r="Q3608" s="1">
        <v>477</v>
      </c>
      <c r="R3608" s="7">
        <v>5.6</v>
      </c>
      <c r="S3608" s="1">
        <v>112</v>
      </c>
      <c r="T3608" s="1">
        <v>55</v>
      </c>
      <c r="U3608" s="1">
        <v>-136</v>
      </c>
      <c r="V3608" s="1">
        <v>353</v>
      </c>
      <c r="W3608" s="1">
        <v>55</v>
      </c>
      <c r="X3608" s="1">
        <v>-45</v>
      </c>
      <c r="Y3608" s="1">
        <v>105.7341763850153</v>
      </c>
      <c r="Z3608" s="1">
        <v>155.1191995074031</v>
      </c>
      <c r="AA3608" s="1">
        <v>155.01332092285159</v>
      </c>
      <c r="AB3608" s="1" t="s">
        <v>4480</v>
      </c>
      <c r="AC3608" s="3">
        <v>37</v>
      </c>
      <c r="AD3608" s="3">
        <f>_xlfn.XLOOKUP(B3608,EVENTOS!B:B,EVENTOS!M:M,"--",0,1)</f>
        <v>665</v>
      </c>
      <c r="AE3608" s="3">
        <v>2</v>
      </c>
      <c r="AF3608" s="12">
        <f>_xlfn.XLOOKUP(C3608,ESTACIONES!B:B,ESTACIONES!N:N,0,0,1)</f>
        <v>7.3998645362343245</v>
      </c>
      <c r="AG3608">
        <f>_xlfn.XLOOKUP(A3608,'L y W'!A:A,'L y W'!B:B,0,0,1)</f>
        <v>0</v>
      </c>
      <c r="AH3608">
        <f>_xlfn.XLOOKUP(A3608,'L y W'!A:A,'L y W'!C:C,0,0,1)</f>
        <v>0</v>
      </c>
    </row>
    <row r="3609" spans="1:34" x14ac:dyDescent="0.3">
      <c r="A3609" s="1">
        <v>6736</v>
      </c>
      <c r="B3609" s="1" t="s">
        <v>4481</v>
      </c>
      <c r="C3609" s="1" t="s">
        <v>477</v>
      </c>
      <c r="D3609" s="1">
        <v>2020</v>
      </c>
      <c r="E3609" s="1">
        <v>4</v>
      </c>
      <c r="F3609" s="1">
        <v>15</v>
      </c>
      <c r="G3609" s="1">
        <v>9</v>
      </c>
      <c r="H3609" s="1">
        <v>18</v>
      </c>
      <c r="I3609" s="1">
        <v>51</v>
      </c>
      <c r="J3609" s="1">
        <v>-19.628</v>
      </c>
      <c r="K3609" s="1">
        <v>-70.382000000000005</v>
      </c>
      <c r="L3609" s="1">
        <v>4.5999999999999996</v>
      </c>
      <c r="M3609" s="1">
        <v>64.3</v>
      </c>
      <c r="N3609" s="1">
        <v>-20.2393</v>
      </c>
      <c r="O3609" s="1">
        <v>-70.05395</v>
      </c>
      <c r="P3609" s="1">
        <v>692</v>
      </c>
      <c r="Q3609" s="1">
        <v>1003</v>
      </c>
      <c r="R3609" s="7">
        <v>9.5714285714285712</v>
      </c>
      <c r="S3609" s="1" t="s">
        <v>38</v>
      </c>
      <c r="T3609" s="1" t="s">
        <v>38</v>
      </c>
      <c r="U3609" s="1" t="s">
        <v>38</v>
      </c>
      <c r="V3609" s="1" t="s">
        <v>38</v>
      </c>
      <c r="W3609" s="1" t="s">
        <v>38</v>
      </c>
      <c r="X3609" s="1" t="s">
        <v>38</v>
      </c>
      <c r="Y3609" s="1">
        <v>75.888881491639921</v>
      </c>
      <c r="Z3609" s="1">
        <v>99.91537618430992</v>
      </c>
      <c r="AA3609" s="1">
        <v>99.91537618430992</v>
      </c>
      <c r="AB3609" s="1" t="s">
        <v>4482</v>
      </c>
      <c r="AC3609" s="3">
        <v>54</v>
      </c>
      <c r="AD3609" s="3">
        <f>_xlfn.XLOOKUP(B3609,EVENTOS!B:B,EVENTOS!M:M,"--",0,1)</f>
        <v>666</v>
      </c>
      <c r="AE3609" s="3">
        <v>2</v>
      </c>
      <c r="AF3609" s="12">
        <f>_xlfn.XLOOKUP(C3609,ESTACIONES!B:B,ESTACIONES!N:N,0,0,1)</f>
        <v>1.5334993142356375</v>
      </c>
      <c r="AG3609" t="e">
        <f>_xlfn.XLOOKUP(A3609,'L y W'!A:A,'L y W'!B:B,0,0,1)</f>
        <v>#N/A</v>
      </c>
      <c r="AH3609" t="e">
        <f>_xlfn.XLOOKUP(A3609,'L y W'!A:A,'L y W'!C:C,0,0,1)</f>
        <v>#N/A</v>
      </c>
    </row>
    <row r="3610" spans="1:34" x14ac:dyDescent="0.3">
      <c r="A3610" s="1">
        <v>6737</v>
      </c>
      <c r="B3610" s="1" t="s">
        <v>4483</v>
      </c>
      <c r="C3610" s="1" t="s">
        <v>1256</v>
      </c>
      <c r="D3610" s="1">
        <v>2020</v>
      </c>
      <c r="E3610" s="1">
        <v>4</v>
      </c>
      <c r="F3610" s="1">
        <v>25</v>
      </c>
      <c r="G3610" s="1">
        <v>5</v>
      </c>
      <c r="H3610" s="1">
        <v>53</v>
      </c>
      <c r="I3610" s="1">
        <v>58</v>
      </c>
      <c r="J3610" s="1">
        <v>-27.911999999999999</v>
      </c>
      <c r="K3610" s="1">
        <v>-71.3</v>
      </c>
      <c r="L3610" s="1">
        <v>4.9000000000000004</v>
      </c>
      <c r="M3610" s="1">
        <v>26.7</v>
      </c>
      <c r="N3610" s="1">
        <v>-27.070530000000002</v>
      </c>
      <c r="O3610" s="1">
        <v>-70.826759999999993</v>
      </c>
      <c r="P3610" s="1">
        <v>36</v>
      </c>
      <c r="Q3610" s="1">
        <v>749</v>
      </c>
      <c r="R3610" s="7">
        <v>4.9590909090909081</v>
      </c>
      <c r="S3610" s="1">
        <v>318</v>
      </c>
      <c r="T3610" s="1">
        <v>10</v>
      </c>
      <c r="U3610" s="1">
        <v>29</v>
      </c>
      <c r="V3610" s="1">
        <v>199</v>
      </c>
      <c r="W3610" s="1">
        <v>85</v>
      </c>
      <c r="X3610" s="1">
        <v>99</v>
      </c>
      <c r="Y3610" s="1">
        <v>104.31423287199978</v>
      </c>
      <c r="Z3610" s="1">
        <v>107.68599201230306</v>
      </c>
      <c r="AA3610" s="1">
        <v>107.6031951904297</v>
      </c>
      <c r="AB3610" s="1" t="s">
        <v>4484</v>
      </c>
      <c r="AC3610" s="3">
        <v>89</v>
      </c>
      <c r="AD3610" s="3">
        <f>_xlfn.XLOOKUP(B3610,EVENTOS!B:B,EVENTOS!M:M,"--",0,1)</f>
        <v>667</v>
      </c>
      <c r="AE3610" s="3">
        <v>1</v>
      </c>
      <c r="AF3610" s="12">
        <f>_xlfn.XLOOKUP(C3610,ESTACIONES!B:B,ESTACIONES!N:N,0,0,1)</f>
        <v>1.9097708326527028</v>
      </c>
      <c r="AG3610">
        <f>_xlfn.XLOOKUP(A3610,'L y W'!A:A,'L y W'!B:B,0,0,1)</f>
        <v>0</v>
      </c>
      <c r="AH3610">
        <f>_xlfn.XLOOKUP(A3610,'L y W'!A:A,'L y W'!C:C,0,0,1)</f>
        <v>0</v>
      </c>
    </row>
    <row r="3611" spans="1:34" x14ac:dyDescent="0.3">
      <c r="A3611" s="1">
        <v>6738</v>
      </c>
      <c r="B3611" s="1" t="s">
        <v>4483</v>
      </c>
      <c r="C3611" s="1" t="s">
        <v>2177</v>
      </c>
      <c r="D3611" s="1">
        <v>2020</v>
      </c>
      <c r="E3611" s="1">
        <v>4</v>
      </c>
      <c r="F3611" s="1">
        <v>25</v>
      </c>
      <c r="G3611" s="1">
        <v>5</v>
      </c>
      <c r="H3611" s="1">
        <v>53</v>
      </c>
      <c r="I3611" s="1">
        <v>58</v>
      </c>
      <c r="J3611" s="1">
        <v>-27.911999999999999</v>
      </c>
      <c r="K3611" s="1">
        <v>-71.3</v>
      </c>
      <c r="L3611" s="1">
        <v>4.9000000000000004</v>
      </c>
      <c r="M3611" s="1">
        <v>26.7</v>
      </c>
      <c r="N3611" s="1">
        <v>-27.261600000000001</v>
      </c>
      <c r="O3611" s="1">
        <v>-70.77364</v>
      </c>
      <c r="P3611" s="1">
        <v>205</v>
      </c>
      <c r="Q3611" s="1">
        <v>648</v>
      </c>
      <c r="R3611" s="7">
        <v>6.71</v>
      </c>
      <c r="S3611" s="1">
        <v>318</v>
      </c>
      <c r="T3611" s="1">
        <v>10</v>
      </c>
      <c r="U3611" s="1">
        <v>29</v>
      </c>
      <c r="V3611" s="1">
        <v>199</v>
      </c>
      <c r="W3611" s="1">
        <v>85</v>
      </c>
      <c r="X3611" s="1">
        <v>99</v>
      </c>
      <c r="Y3611" s="1">
        <v>88.855399793188084</v>
      </c>
      <c r="Z3611" s="1">
        <v>92.839437188122204</v>
      </c>
      <c r="AA3611" s="1">
        <v>92.6961669921875</v>
      </c>
      <c r="AB3611" s="1" t="s">
        <v>4485</v>
      </c>
      <c r="AC3611" s="3">
        <v>127</v>
      </c>
      <c r="AD3611" s="3">
        <f>_xlfn.XLOOKUP(B3611,EVENTOS!B:B,EVENTOS!M:M,"--",0,1)</f>
        <v>667</v>
      </c>
      <c r="AE3611" s="3">
        <v>1</v>
      </c>
      <c r="AF3611" s="12">
        <f>_xlfn.XLOOKUP(C3611,ESTACIONES!B:B,ESTACIONES!N:N,0,0,1)</f>
        <v>2.0608019960990305</v>
      </c>
      <c r="AG3611">
        <f>_xlfn.XLOOKUP(A3611,'L y W'!A:A,'L y W'!B:B,0,0,1)</f>
        <v>0</v>
      </c>
      <c r="AH3611">
        <f>_xlfn.XLOOKUP(A3611,'L y W'!A:A,'L y W'!C:C,0,0,1)</f>
        <v>0</v>
      </c>
    </row>
    <row r="3612" spans="1:34" x14ac:dyDescent="0.3">
      <c r="A3612" s="1">
        <v>6739</v>
      </c>
      <c r="B3612" s="1" t="s">
        <v>4483</v>
      </c>
      <c r="C3612" s="1" t="s">
        <v>491</v>
      </c>
      <c r="D3612" s="1">
        <v>2020</v>
      </c>
      <c r="E3612" s="1">
        <v>4</v>
      </c>
      <c r="F3612" s="1">
        <v>25</v>
      </c>
      <c r="G3612" s="1">
        <v>5</v>
      </c>
      <c r="H3612" s="1">
        <v>53</v>
      </c>
      <c r="I3612" s="1">
        <v>58</v>
      </c>
      <c r="J3612" s="1">
        <v>-27.911999999999999</v>
      </c>
      <c r="K3612" s="1">
        <v>-71.3</v>
      </c>
      <c r="L3612" s="1">
        <v>4.9000000000000004</v>
      </c>
      <c r="M3612" s="1">
        <v>26.7</v>
      </c>
      <c r="N3612" s="1">
        <v>-27.3612</v>
      </c>
      <c r="O3612" s="1">
        <v>-70.3399</v>
      </c>
      <c r="P3612" s="1">
        <v>376</v>
      </c>
      <c r="Q3612" s="1">
        <v>632</v>
      </c>
      <c r="R3612" s="7">
        <v>6.3</v>
      </c>
      <c r="S3612" s="1">
        <v>318</v>
      </c>
      <c r="T3612" s="1">
        <v>10</v>
      </c>
      <c r="U3612" s="1">
        <v>29</v>
      </c>
      <c r="V3612" s="1">
        <v>199</v>
      </c>
      <c r="W3612" s="1">
        <v>85</v>
      </c>
      <c r="X3612" s="1">
        <v>99</v>
      </c>
      <c r="Y3612" s="1">
        <v>112.70850986427243</v>
      </c>
      <c r="Z3612" s="1">
        <v>115.91513262652462</v>
      </c>
      <c r="AA3612" s="1">
        <v>115.6368942260742</v>
      </c>
      <c r="AB3612" s="1" t="s">
        <v>4486</v>
      </c>
      <c r="AC3612" s="3">
        <v>58</v>
      </c>
      <c r="AD3612" s="3">
        <f>_xlfn.XLOOKUP(B3612,EVENTOS!B:B,EVENTOS!M:M,"--",0,1)</f>
        <v>667</v>
      </c>
      <c r="AE3612" s="3">
        <v>1</v>
      </c>
      <c r="AF3612" s="12">
        <f>_xlfn.XLOOKUP(C3612,ESTACIONES!B:B,ESTACIONES!N:N,0,0,1)</f>
        <v>6.0209361883237671</v>
      </c>
      <c r="AG3612">
        <f>_xlfn.XLOOKUP(A3612,'L y W'!A:A,'L y W'!B:B,0,0,1)</f>
        <v>0</v>
      </c>
      <c r="AH3612">
        <f>_xlfn.XLOOKUP(A3612,'L y W'!A:A,'L y W'!C:C,0,0,1)</f>
        <v>0</v>
      </c>
    </row>
    <row r="3613" spans="1:34" x14ac:dyDescent="0.3">
      <c r="A3613" s="1">
        <v>6740</v>
      </c>
      <c r="B3613" s="1" t="s">
        <v>4483</v>
      </c>
      <c r="C3613" s="1" t="s">
        <v>2314</v>
      </c>
      <c r="D3613" s="1">
        <v>2020</v>
      </c>
      <c r="E3613" s="1">
        <v>4</v>
      </c>
      <c r="F3613" s="1">
        <v>25</v>
      </c>
      <c r="G3613" s="1">
        <v>5</v>
      </c>
      <c r="H3613" s="1">
        <v>53</v>
      </c>
      <c r="I3613" s="1">
        <v>58</v>
      </c>
      <c r="J3613" s="1">
        <v>-27.911999999999999</v>
      </c>
      <c r="K3613" s="1">
        <v>-71.3</v>
      </c>
      <c r="L3613" s="1">
        <v>4.9000000000000004</v>
      </c>
      <c r="M3613" s="1">
        <v>26.7</v>
      </c>
      <c r="N3613" s="1">
        <v>-27.37406</v>
      </c>
      <c r="O3613" s="1">
        <v>-70.317769999999996</v>
      </c>
      <c r="P3613" s="1">
        <v>405</v>
      </c>
      <c r="Q3613" s="1">
        <v>441</v>
      </c>
      <c r="R3613" s="7">
        <v>2.5099999999999998</v>
      </c>
      <c r="S3613" s="1">
        <v>318</v>
      </c>
      <c r="T3613" s="1">
        <v>10</v>
      </c>
      <c r="U3613" s="1">
        <v>29</v>
      </c>
      <c r="V3613" s="1">
        <v>199</v>
      </c>
      <c r="W3613" s="1">
        <v>85</v>
      </c>
      <c r="X3613" s="1">
        <v>99</v>
      </c>
      <c r="Y3613" s="1">
        <v>113.79292894571911</v>
      </c>
      <c r="Z3613" s="1">
        <v>116.97654338817453</v>
      </c>
      <c r="AA3613" s="1">
        <v>116.6895370483398</v>
      </c>
      <c r="AB3613" s="1" t="s">
        <v>4487</v>
      </c>
      <c r="AC3613" s="3">
        <v>139</v>
      </c>
      <c r="AD3613" s="3">
        <f>_xlfn.XLOOKUP(B3613,EVENTOS!B:B,EVENTOS!M:M,"--",0,1)</f>
        <v>667</v>
      </c>
      <c r="AE3613" s="3">
        <v>1</v>
      </c>
      <c r="AF3613" s="12">
        <f>_xlfn.XLOOKUP(C3613,ESTACIONES!B:B,ESTACIONES!N:N,0,0,1)</f>
        <v>6.032425615425363</v>
      </c>
      <c r="AG3613">
        <f>_xlfn.XLOOKUP(A3613,'L y W'!A:A,'L y W'!B:B,0,0,1)</f>
        <v>0</v>
      </c>
      <c r="AH3613">
        <f>_xlfn.XLOOKUP(A3613,'L y W'!A:A,'L y W'!C:C,0,0,1)</f>
        <v>0</v>
      </c>
    </row>
    <row r="3614" spans="1:34" x14ac:dyDescent="0.3">
      <c r="A3614" s="1">
        <v>6742</v>
      </c>
      <c r="B3614" s="1" t="s">
        <v>4483</v>
      </c>
      <c r="C3614" s="1" t="s">
        <v>1523</v>
      </c>
      <c r="D3614" s="1">
        <v>2020</v>
      </c>
      <c r="E3614" s="1">
        <v>4</v>
      </c>
      <c r="F3614" s="1">
        <v>25</v>
      </c>
      <c r="G3614" s="1">
        <v>5</v>
      </c>
      <c r="H3614" s="1">
        <v>53</v>
      </c>
      <c r="I3614" s="1">
        <v>58</v>
      </c>
      <c r="J3614" s="1">
        <v>-27.911999999999999</v>
      </c>
      <c r="K3614" s="1">
        <v>-71.3</v>
      </c>
      <c r="L3614" s="1">
        <v>4.9000000000000004</v>
      </c>
      <c r="M3614" s="1">
        <v>26.7</v>
      </c>
      <c r="N3614" s="1">
        <v>-27.502590000000001</v>
      </c>
      <c r="O3614" s="1">
        <v>-70.886669999999995</v>
      </c>
      <c r="P3614" s="1">
        <v>12</v>
      </c>
      <c r="Q3614" s="1">
        <v>1170</v>
      </c>
      <c r="R3614" s="7">
        <v>5.7</v>
      </c>
      <c r="S3614" s="1">
        <v>318</v>
      </c>
      <c r="T3614" s="1">
        <v>10</v>
      </c>
      <c r="U3614" s="1">
        <v>29</v>
      </c>
      <c r="V3614" s="1">
        <v>199</v>
      </c>
      <c r="W3614" s="1">
        <v>85</v>
      </c>
      <c r="X3614" s="1">
        <v>99</v>
      </c>
      <c r="Y3614" s="1">
        <v>60.992672240866277</v>
      </c>
      <c r="Z3614" s="1">
        <v>66.585561581184692</v>
      </c>
      <c r="AA3614" s="1">
        <v>66.534950256347656</v>
      </c>
      <c r="AB3614" s="1" t="s">
        <v>4488</v>
      </c>
      <c r="AC3614" s="3">
        <v>99</v>
      </c>
      <c r="AD3614" s="3">
        <f>_xlfn.XLOOKUP(B3614,EVENTOS!B:B,EVENTOS!M:M,"--",0,1)</f>
        <v>667</v>
      </c>
      <c r="AE3614" s="3">
        <v>1</v>
      </c>
      <c r="AF3614" s="12">
        <f>_xlfn.XLOOKUP(C3614,ESTACIONES!B:B,ESTACIONES!N:N,0,0,1)</f>
        <v>1.7462586817914407</v>
      </c>
      <c r="AG3614">
        <f>_xlfn.XLOOKUP(A3614,'L y W'!A:A,'L y W'!B:B,0,0,1)</f>
        <v>0</v>
      </c>
      <c r="AH3614">
        <f>_xlfn.XLOOKUP(A3614,'L y W'!A:A,'L y W'!C:C,0,0,1)</f>
        <v>0</v>
      </c>
    </row>
    <row r="3615" spans="1:34" x14ac:dyDescent="0.3">
      <c r="A3615" s="1">
        <v>6743</v>
      </c>
      <c r="B3615" s="1" t="s">
        <v>4483</v>
      </c>
      <c r="C3615" s="1" t="s">
        <v>557</v>
      </c>
      <c r="D3615" s="1">
        <v>2020</v>
      </c>
      <c r="E3615" s="1">
        <v>4</v>
      </c>
      <c r="F3615" s="1">
        <v>25</v>
      </c>
      <c r="G3615" s="1">
        <v>5</v>
      </c>
      <c r="H3615" s="1">
        <v>53</v>
      </c>
      <c r="I3615" s="1">
        <v>58</v>
      </c>
      <c r="J3615" s="1">
        <v>-27.911999999999999</v>
      </c>
      <c r="K3615" s="1">
        <v>-71.3</v>
      </c>
      <c r="L3615" s="1">
        <v>4.9000000000000004</v>
      </c>
      <c r="M3615" s="1">
        <v>26.7</v>
      </c>
      <c r="N3615" s="1">
        <v>-27.830369999999998</v>
      </c>
      <c r="O3615" s="1">
        <v>-70.107979999999998</v>
      </c>
      <c r="P3615" s="1">
        <v>955</v>
      </c>
      <c r="Q3615" s="1">
        <v>507</v>
      </c>
      <c r="R3615" s="7">
        <v>2.5</v>
      </c>
      <c r="S3615" s="1">
        <v>318</v>
      </c>
      <c r="T3615" s="1">
        <v>10</v>
      </c>
      <c r="U3615" s="1">
        <v>29</v>
      </c>
      <c r="V3615" s="1">
        <v>199</v>
      </c>
      <c r="W3615" s="1">
        <v>85</v>
      </c>
      <c r="X3615" s="1">
        <v>99</v>
      </c>
      <c r="Y3615" s="1">
        <v>117.73599697893448</v>
      </c>
      <c r="Z3615" s="1">
        <v>120.9403324355596</v>
      </c>
      <c r="AA3615" s="1">
        <v>120.6869735717773</v>
      </c>
      <c r="AB3615" s="1" t="s">
        <v>4489</v>
      </c>
      <c r="AC3615" s="3">
        <v>63</v>
      </c>
      <c r="AD3615" s="3">
        <f>_xlfn.XLOOKUP(B3615,EVENTOS!B:B,EVENTOS!M:M,"--",0,1)</f>
        <v>667</v>
      </c>
      <c r="AE3615" s="3">
        <v>1</v>
      </c>
      <c r="AF3615" s="12">
        <f>_xlfn.XLOOKUP(C3615,ESTACIONES!B:B,ESTACIONES!N:N,0,0,1)</f>
        <v>2.3249768258376071</v>
      </c>
      <c r="AG3615">
        <f>_xlfn.XLOOKUP(A3615,'L y W'!A:A,'L y W'!B:B,0,0,1)</f>
        <v>0</v>
      </c>
      <c r="AH3615">
        <f>_xlfn.XLOOKUP(A3615,'L y W'!A:A,'L y W'!C:C,0,0,1)</f>
        <v>0</v>
      </c>
    </row>
    <row r="3616" spans="1:34" x14ac:dyDescent="0.3">
      <c r="A3616" s="1">
        <v>6748</v>
      </c>
      <c r="B3616" s="1" t="s">
        <v>4483</v>
      </c>
      <c r="C3616" s="1" t="s">
        <v>816</v>
      </c>
      <c r="D3616" s="1">
        <v>2020</v>
      </c>
      <c r="E3616" s="1">
        <v>4</v>
      </c>
      <c r="F3616" s="1">
        <v>25</v>
      </c>
      <c r="G3616" s="1">
        <v>5</v>
      </c>
      <c r="H3616" s="1">
        <v>53</v>
      </c>
      <c r="I3616" s="1">
        <v>58</v>
      </c>
      <c r="J3616" s="1">
        <v>-27.911999999999999</v>
      </c>
      <c r="K3616" s="1">
        <v>-71.3</v>
      </c>
      <c r="L3616" s="1">
        <v>4.9000000000000004</v>
      </c>
      <c r="M3616" s="1">
        <v>26.7</v>
      </c>
      <c r="N3616" s="1">
        <v>-27.466439999999999</v>
      </c>
      <c r="O3616" s="1">
        <v>-70.265429999999995</v>
      </c>
      <c r="P3616" s="1">
        <v>485</v>
      </c>
      <c r="Q3616" s="1">
        <v>522</v>
      </c>
      <c r="R3616" s="7">
        <v>6.9</v>
      </c>
      <c r="S3616" s="1">
        <v>318</v>
      </c>
      <c r="T3616" s="1">
        <v>10</v>
      </c>
      <c r="U3616" s="1">
        <v>29</v>
      </c>
      <c r="V3616" s="1">
        <v>199</v>
      </c>
      <c r="W3616" s="1">
        <v>85</v>
      </c>
      <c r="X3616" s="1">
        <v>99</v>
      </c>
      <c r="Y3616" s="1">
        <v>113.36858528580969</v>
      </c>
      <c r="Z3616" s="1">
        <v>116.58241872043101</v>
      </c>
      <c r="AA3616" s="1">
        <v>116.2921142578125</v>
      </c>
      <c r="AB3616" s="1" t="s">
        <v>4490</v>
      </c>
      <c r="AC3616" s="3">
        <v>75</v>
      </c>
      <c r="AD3616" s="3">
        <f>_xlfn.XLOOKUP(B3616,EVENTOS!B:B,EVENTOS!M:M,"--",0,1)</f>
        <v>667</v>
      </c>
      <c r="AE3616" s="3">
        <v>1</v>
      </c>
      <c r="AF3616" s="12">
        <f>_xlfn.XLOOKUP(C3616,ESTACIONES!B:B,ESTACIONES!N:N,0,0,1)</f>
        <v>7.018821636696674</v>
      </c>
      <c r="AG3616">
        <f>_xlfn.XLOOKUP(A3616,'L y W'!A:A,'L y W'!B:B,0,0,1)</f>
        <v>0</v>
      </c>
      <c r="AH3616">
        <f>_xlfn.XLOOKUP(A3616,'L y W'!A:A,'L y W'!C:C,0,0,1)</f>
        <v>0</v>
      </c>
    </row>
    <row r="3617" spans="1:34" x14ac:dyDescent="0.3">
      <c r="A3617" s="1">
        <v>6749</v>
      </c>
      <c r="B3617" s="1" t="s">
        <v>4483</v>
      </c>
      <c r="C3617" s="1" t="s">
        <v>1269</v>
      </c>
      <c r="D3617" s="1">
        <v>2020</v>
      </c>
      <c r="E3617" s="1">
        <v>4</v>
      </c>
      <c r="F3617" s="1">
        <v>25</v>
      </c>
      <c r="G3617" s="1">
        <v>5</v>
      </c>
      <c r="H3617" s="1">
        <v>53</v>
      </c>
      <c r="I3617" s="1">
        <v>58</v>
      </c>
      <c r="J3617" s="1">
        <v>-27.911999999999999</v>
      </c>
      <c r="K3617" s="1">
        <v>-71.3</v>
      </c>
      <c r="L3617" s="1">
        <v>4.9000000000000004</v>
      </c>
      <c r="M3617" s="1">
        <v>26.7</v>
      </c>
      <c r="N3617" s="1">
        <v>-27.421759999999999</v>
      </c>
      <c r="O3617" s="1">
        <v>-70.259630000000001</v>
      </c>
      <c r="P3617" s="1">
        <v>464</v>
      </c>
      <c r="Q3617" s="1">
        <v>622</v>
      </c>
      <c r="R3617" s="7">
        <v>3.8</v>
      </c>
      <c r="S3617" s="1">
        <v>318</v>
      </c>
      <c r="T3617" s="1">
        <v>10</v>
      </c>
      <c r="U3617" s="1">
        <v>29</v>
      </c>
      <c r="V3617" s="1">
        <v>199</v>
      </c>
      <c r="W3617" s="1">
        <v>85</v>
      </c>
      <c r="X3617" s="1">
        <v>99</v>
      </c>
      <c r="Y3617" s="1">
        <v>116.13449658764486</v>
      </c>
      <c r="Z3617" s="1">
        <v>119.26904122053507</v>
      </c>
      <c r="AA3617" s="1">
        <v>118.9701232910156</v>
      </c>
      <c r="AB3617" s="1" t="s">
        <v>4491</v>
      </c>
      <c r="AC3617" s="3">
        <v>92</v>
      </c>
      <c r="AD3617" s="3">
        <f>_xlfn.XLOOKUP(B3617,EVENTOS!B:B,EVENTOS!M:M,"--",0,1)</f>
        <v>667</v>
      </c>
      <c r="AE3617" s="3">
        <v>1</v>
      </c>
      <c r="AF3617" s="12">
        <f>_xlfn.XLOOKUP(C3617,ESTACIONES!B:B,ESTACIONES!N:N,0,0,1)</f>
        <v>3.5246770580749001</v>
      </c>
      <c r="AG3617">
        <f>_xlfn.XLOOKUP(A3617,'L y W'!A:A,'L y W'!B:B,0,0,1)</f>
        <v>0</v>
      </c>
      <c r="AH3617">
        <f>_xlfn.XLOOKUP(A3617,'L y W'!A:A,'L y W'!C:C,0,0,1)</f>
        <v>0</v>
      </c>
    </row>
    <row r="3618" spans="1:34" x14ac:dyDescent="0.3">
      <c r="A3618" s="1">
        <v>6752</v>
      </c>
      <c r="B3618" s="1" t="s">
        <v>4492</v>
      </c>
      <c r="C3618" s="1" t="s">
        <v>745</v>
      </c>
      <c r="D3618" s="1">
        <v>2020</v>
      </c>
      <c r="E3618" s="1">
        <v>5</v>
      </c>
      <c r="F3618" s="1">
        <v>4</v>
      </c>
      <c r="G3618" s="1">
        <v>2</v>
      </c>
      <c r="H3618" s="1">
        <v>26</v>
      </c>
      <c r="I3618" s="1">
        <v>58</v>
      </c>
      <c r="J3618" s="1">
        <v>-20.526</v>
      </c>
      <c r="K3618" s="1">
        <v>-69.212000000000003</v>
      </c>
      <c r="L3618" s="1">
        <v>4.5999999999999996</v>
      </c>
      <c r="M3618" s="1">
        <v>95</v>
      </c>
      <c r="N3618" s="1">
        <v>-20.07067</v>
      </c>
      <c r="O3618" s="1">
        <v>-69.217219999999998</v>
      </c>
      <c r="P3618" s="1">
        <v>0</v>
      </c>
      <c r="Q3618" s="1">
        <v>732</v>
      </c>
      <c r="R3618" s="7">
        <v>10.01</v>
      </c>
      <c r="S3618" s="1" t="s">
        <v>38</v>
      </c>
      <c r="T3618" s="1" t="s">
        <v>38</v>
      </c>
      <c r="U3618" s="1" t="s">
        <v>38</v>
      </c>
      <c r="V3618" s="1" t="s">
        <v>38</v>
      </c>
      <c r="W3618" s="1" t="s">
        <v>38</v>
      </c>
      <c r="X3618" s="1" t="s">
        <v>38</v>
      </c>
      <c r="Y3618" s="1">
        <v>50.411639965758766</v>
      </c>
      <c r="Z3618" s="1">
        <v>107.54688951353863</v>
      </c>
      <c r="AA3618" s="1">
        <v>107.54688951353863</v>
      </c>
      <c r="AB3618" s="1" t="s">
        <v>4493</v>
      </c>
      <c r="AC3618" s="3">
        <v>71</v>
      </c>
      <c r="AD3618" s="3">
        <f>_xlfn.XLOOKUP(B3618,EVENTOS!B:B,EVENTOS!M:M,"--",0,1)</f>
        <v>668</v>
      </c>
      <c r="AE3618" s="3">
        <v>2</v>
      </c>
      <c r="AF3618" s="12">
        <f>_xlfn.XLOOKUP(C3618,ESTACIONES!B:B,ESTACIONES!N:N,0,0,1)</f>
        <v>5.6225792318664567</v>
      </c>
      <c r="AG3618" t="e">
        <f>_xlfn.XLOOKUP(A3618,'L y W'!A:A,'L y W'!B:B,0,0,1)</f>
        <v>#N/A</v>
      </c>
      <c r="AH3618" t="e">
        <f>_xlfn.XLOOKUP(A3618,'L y W'!A:A,'L y W'!C:C,0,0,1)</f>
        <v>#N/A</v>
      </c>
    </row>
    <row r="3619" spans="1:34" x14ac:dyDescent="0.3">
      <c r="A3619" s="1">
        <v>6753</v>
      </c>
      <c r="B3619" s="1" t="s">
        <v>4492</v>
      </c>
      <c r="C3619" s="1" t="s">
        <v>477</v>
      </c>
      <c r="D3619" s="1">
        <v>2020</v>
      </c>
      <c r="E3619" s="1">
        <v>5</v>
      </c>
      <c r="F3619" s="1">
        <v>4</v>
      </c>
      <c r="G3619" s="1">
        <v>2</v>
      </c>
      <c r="H3619" s="1">
        <v>26</v>
      </c>
      <c r="I3619" s="1">
        <v>58</v>
      </c>
      <c r="J3619" s="1">
        <v>-20.526</v>
      </c>
      <c r="K3619" s="1">
        <v>-69.212000000000003</v>
      </c>
      <c r="L3619" s="1">
        <v>4.5999999999999996</v>
      </c>
      <c r="M3619" s="1">
        <v>95</v>
      </c>
      <c r="N3619" s="1">
        <v>-20.2393</v>
      </c>
      <c r="O3619" s="1">
        <v>-70.05395</v>
      </c>
      <c r="P3619" s="1">
        <v>692</v>
      </c>
      <c r="Q3619" s="1">
        <v>1003</v>
      </c>
      <c r="R3619" s="7">
        <v>9.5714285714285712</v>
      </c>
      <c r="S3619" s="1" t="s">
        <v>38</v>
      </c>
      <c r="T3619" s="1" t="s">
        <v>38</v>
      </c>
      <c r="U3619" s="1" t="s">
        <v>38</v>
      </c>
      <c r="V3619" s="1" t="s">
        <v>38</v>
      </c>
      <c r="W3619" s="1" t="s">
        <v>38</v>
      </c>
      <c r="X3619" s="1" t="s">
        <v>38</v>
      </c>
      <c r="Y3619" s="1">
        <v>93.448078842278889</v>
      </c>
      <c r="Z3619" s="1">
        <v>133.75164411442861</v>
      </c>
      <c r="AA3619" s="1">
        <v>133.75164411442861</v>
      </c>
      <c r="AB3619" s="1" t="s">
        <v>4494</v>
      </c>
      <c r="AC3619" s="3">
        <v>54</v>
      </c>
      <c r="AD3619" s="3">
        <f>_xlfn.XLOOKUP(B3619,EVENTOS!B:B,EVENTOS!M:M,"--",0,1)</f>
        <v>668</v>
      </c>
      <c r="AE3619" s="3">
        <v>2</v>
      </c>
      <c r="AF3619" s="12">
        <f>_xlfn.XLOOKUP(C3619,ESTACIONES!B:B,ESTACIONES!N:N,0,0,1)</f>
        <v>1.5334993142356375</v>
      </c>
      <c r="AG3619" t="e">
        <f>_xlfn.XLOOKUP(A3619,'L y W'!A:A,'L y W'!B:B,0,0,1)</f>
        <v>#N/A</v>
      </c>
      <c r="AH3619" t="e">
        <f>_xlfn.XLOOKUP(A3619,'L y W'!A:A,'L y W'!C:C,0,0,1)</f>
        <v>#N/A</v>
      </c>
    </row>
    <row r="3620" spans="1:34" x14ac:dyDescent="0.3">
      <c r="A3620" s="1">
        <v>676</v>
      </c>
      <c r="B3620" s="1" t="s">
        <v>4495</v>
      </c>
      <c r="C3620" s="1" t="s">
        <v>169</v>
      </c>
      <c r="D3620" s="1">
        <v>2014</v>
      </c>
      <c r="E3620" s="1">
        <v>10</v>
      </c>
      <c r="F3620" s="1">
        <v>14</v>
      </c>
      <c r="G3620" s="1">
        <v>9</v>
      </c>
      <c r="H3620" s="1">
        <v>16</v>
      </c>
      <c r="I3620" s="1">
        <v>43</v>
      </c>
      <c r="J3620" s="1">
        <v>-33.732999999999997</v>
      </c>
      <c r="K3620" s="1">
        <v>-72.070999999999998</v>
      </c>
      <c r="L3620" s="1">
        <v>4.9000000000000004</v>
      </c>
      <c r="M3620" s="1">
        <v>19.100000000000001</v>
      </c>
      <c r="N3620" s="1">
        <v>-33.048060999999997</v>
      </c>
      <c r="O3620" s="1">
        <v>-71.604500000000002</v>
      </c>
      <c r="P3620" s="1">
        <v>0</v>
      </c>
      <c r="Q3620" s="1">
        <v>317</v>
      </c>
      <c r="R3620" s="7">
        <v>1.61</v>
      </c>
      <c r="S3620" s="1" t="s">
        <v>38</v>
      </c>
      <c r="T3620" s="1" t="s">
        <v>38</v>
      </c>
      <c r="U3620" s="1" t="s">
        <v>38</v>
      </c>
      <c r="V3620" s="1" t="s">
        <v>38</v>
      </c>
      <c r="W3620" s="1" t="s">
        <v>38</v>
      </c>
      <c r="X3620" s="1" t="s">
        <v>38</v>
      </c>
      <c r="Y3620" s="1">
        <v>87.491848216093729</v>
      </c>
      <c r="Z3620" s="1">
        <v>89.552406468324364</v>
      </c>
      <c r="AA3620" s="1">
        <v>89.552406468324364</v>
      </c>
      <c r="AB3620" s="1" t="s">
        <v>4496</v>
      </c>
      <c r="AC3620" s="3">
        <v>36</v>
      </c>
      <c r="AD3620" s="3">
        <f>_xlfn.XLOOKUP(B3620,EVENTOS!B:B,EVENTOS!M:M,"--",0,1)</f>
        <v>669</v>
      </c>
      <c r="AE3620" s="3">
        <v>1</v>
      </c>
      <c r="AF3620" s="12">
        <f>_xlfn.XLOOKUP(C3620,ESTACIONES!B:B,ESTACIONES!N:N,0,0,1)</f>
        <v>4.311696339662153</v>
      </c>
      <c r="AG3620" t="e">
        <f>_xlfn.XLOOKUP(A3620,'L y W'!A:A,'L y W'!B:B,0,0,1)</f>
        <v>#N/A</v>
      </c>
      <c r="AH3620" t="e">
        <f>_xlfn.XLOOKUP(A3620,'L y W'!A:A,'L y W'!C:C,0,0,1)</f>
        <v>#N/A</v>
      </c>
    </row>
    <row r="3621" spans="1:34" x14ac:dyDescent="0.3">
      <c r="A3621" s="1">
        <v>6760</v>
      </c>
      <c r="B3621" s="1" t="s">
        <v>4497</v>
      </c>
      <c r="C3621" s="1" t="s">
        <v>2943</v>
      </c>
      <c r="D3621" s="1">
        <v>2020</v>
      </c>
      <c r="E3621" s="1">
        <v>5</v>
      </c>
      <c r="F3621" s="1">
        <v>5</v>
      </c>
      <c r="G3621" s="1">
        <v>17</v>
      </c>
      <c r="H3621" s="1">
        <v>19</v>
      </c>
      <c r="I3621" s="1">
        <v>46</v>
      </c>
      <c r="J3621" s="1">
        <v>-34.054000000000002</v>
      </c>
      <c r="K3621" s="1">
        <v>-71.233999999999995</v>
      </c>
      <c r="L3621" s="1">
        <v>4.5999999999999996</v>
      </c>
      <c r="M3621" s="1">
        <v>56.2</v>
      </c>
      <c r="N3621" s="1">
        <v>-33.607022000000001</v>
      </c>
      <c r="O3621" s="1">
        <v>-70.574518999999995</v>
      </c>
      <c r="P3621" s="1">
        <v>687</v>
      </c>
      <c r="Q3621" s="1">
        <v>593</v>
      </c>
      <c r="R3621" s="7">
        <v>4.2</v>
      </c>
      <c r="S3621" s="1" t="s">
        <v>38</v>
      </c>
      <c r="T3621" s="1" t="s">
        <v>38</v>
      </c>
      <c r="U3621" s="1" t="s">
        <v>38</v>
      </c>
      <c r="V3621" s="1" t="s">
        <v>38</v>
      </c>
      <c r="W3621" s="1" t="s">
        <v>38</v>
      </c>
      <c r="X3621" s="1" t="s">
        <v>38</v>
      </c>
      <c r="Y3621" s="1">
        <v>78.642711510574102</v>
      </c>
      <c r="Z3621" s="1">
        <v>97.06084093358858</v>
      </c>
      <c r="AA3621" s="1">
        <v>97.06084093358858</v>
      </c>
      <c r="AB3621" s="1" t="s">
        <v>4498</v>
      </c>
      <c r="AC3621" s="3">
        <v>166</v>
      </c>
      <c r="AD3621" s="3">
        <f>_xlfn.XLOOKUP(B3621,EVENTOS!B:B,EVENTOS!M:M,"--",0,1)</f>
        <v>670</v>
      </c>
      <c r="AE3621" s="3">
        <v>2</v>
      </c>
      <c r="AF3621" s="12">
        <f>_xlfn.XLOOKUP(C3621,ESTACIONES!B:B,ESTACIONES!N:N,0,0,1)</f>
        <v>2.5000944308129607</v>
      </c>
      <c r="AG3621" t="e">
        <f>_xlfn.XLOOKUP(A3621,'L y W'!A:A,'L y W'!B:B,0,0,1)</f>
        <v>#N/A</v>
      </c>
      <c r="AH3621" t="e">
        <f>_xlfn.XLOOKUP(A3621,'L y W'!A:A,'L y W'!C:C,0,0,1)</f>
        <v>#N/A</v>
      </c>
    </row>
    <row r="3622" spans="1:34" x14ac:dyDescent="0.3">
      <c r="A3622" s="1">
        <v>6763</v>
      </c>
      <c r="B3622" s="1" t="s">
        <v>4499</v>
      </c>
      <c r="C3622" s="1" t="s">
        <v>524</v>
      </c>
      <c r="D3622" s="1">
        <v>2020</v>
      </c>
      <c r="E3622" s="1">
        <v>5</v>
      </c>
      <c r="F3622" s="1">
        <v>5</v>
      </c>
      <c r="G3622" s="1">
        <v>20</v>
      </c>
      <c r="H3622" s="1">
        <v>25</v>
      </c>
      <c r="I3622" s="1">
        <v>19</v>
      </c>
      <c r="J3622" s="1">
        <v>-30.646000000000001</v>
      </c>
      <c r="K3622" s="1">
        <v>-71.680000000000007</v>
      </c>
      <c r="L3622" s="1">
        <v>4.7</v>
      </c>
      <c r="M3622" s="1">
        <v>35.700000000000003</v>
      </c>
      <c r="N3622" s="1">
        <v>-30.579305999999999</v>
      </c>
      <c r="O3622" s="1">
        <v>-71.494556000000003</v>
      </c>
      <c r="P3622" s="1">
        <v>203</v>
      </c>
      <c r="Q3622" s="1">
        <v>505</v>
      </c>
      <c r="R3622" s="7">
        <v>1.75</v>
      </c>
      <c r="S3622" s="1" t="s">
        <v>38</v>
      </c>
      <c r="T3622" s="1" t="s">
        <v>38</v>
      </c>
      <c r="U3622" s="1" t="s">
        <v>38</v>
      </c>
      <c r="V3622" s="1" t="s">
        <v>38</v>
      </c>
      <c r="W3622" s="1" t="s">
        <v>38</v>
      </c>
      <c r="X3622" s="1" t="s">
        <v>38</v>
      </c>
      <c r="Y3622" s="1">
        <v>19.257842258856943</v>
      </c>
      <c r="Z3622" s="1">
        <v>40.741746372326958</v>
      </c>
      <c r="AA3622" s="1">
        <v>40.741746372326958</v>
      </c>
      <c r="AB3622" s="1" t="s">
        <v>4500</v>
      </c>
      <c r="AC3622" s="3">
        <v>59</v>
      </c>
      <c r="AD3622" s="3">
        <f>_xlfn.XLOOKUP(B3622,EVENTOS!B:B,EVENTOS!M:M,"--",0,1)</f>
        <v>671</v>
      </c>
      <c r="AE3622" s="3">
        <v>1</v>
      </c>
      <c r="AF3622" s="12">
        <f>_xlfn.XLOOKUP(C3622,ESTACIONES!B:B,ESTACIONES!N:N,0,0,1)</f>
        <v>2.4467954161962564</v>
      </c>
      <c r="AG3622" t="e">
        <f>_xlfn.XLOOKUP(A3622,'L y W'!A:A,'L y W'!B:B,0,0,1)</f>
        <v>#N/A</v>
      </c>
      <c r="AH3622" t="e">
        <f>_xlfn.XLOOKUP(A3622,'L y W'!A:A,'L y W'!C:C,0,0,1)</f>
        <v>#N/A</v>
      </c>
    </row>
    <row r="3623" spans="1:34" x14ac:dyDescent="0.3">
      <c r="A3623" s="1">
        <v>6764</v>
      </c>
      <c r="B3623" s="1" t="s">
        <v>4501</v>
      </c>
      <c r="C3623" s="1" t="s">
        <v>212</v>
      </c>
      <c r="D3623" s="1">
        <v>2020</v>
      </c>
      <c r="E3623" s="1">
        <v>5</v>
      </c>
      <c r="F3623" s="1">
        <v>6</v>
      </c>
      <c r="G3623" s="1">
        <v>15</v>
      </c>
      <c r="H3623" s="1">
        <v>43</v>
      </c>
      <c r="I3623" s="1">
        <v>12</v>
      </c>
      <c r="J3623" s="1">
        <v>-19.32</v>
      </c>
      <c r="K3623" s="1">
        <v>-70.418000000000006</v>
      </c>
      <c r="L3623" s="1">
        <v>5.0999999999999996</v>
      </c>
      <c r="M3623" s="1">
        <v>74.5</v>
      </c>
      <c r="N3623" s="1">
        <v>-19.668500000000002</v>
      </c>
      <c r="O3623" s="1">
        <v>-69.194199999999995</v>
      </c>
      <c r="P3623" s="1">
        <v>0</v>
      </c>
      <c r="Q3623" s="1">
        <v>973</v>
      </c>
      <c r="R3623" s="7">
        <v>7.75</v>
      </c>
      <c r="S3623" s="1" t="s">
        <v>38</v>
      </c>
      <c r="T3623" s="1" t="s">
        <v>38</v>
      </c>
      <c r="U3623" s="1" t="s">
        <v>38</v>
      </c>
      <c r="V3623" s="1" t="s">
        <v>38</v>
      </c>
      <c r="W3623" s="1" t="s">
        <v>38</v>
      </c>
      <c r="X3623" s="1" t="s">
        <v>38</v>
      </c>
      <c r="Y3623" s="1">
        <v>134.13790592721998</v>
      </c>
      <c r="Z3623" s="1">
        <v>153.4380259470895</v>
      </c>
      <c r="AA3623" s="1">
        <v>153.4380259470895</v>
      </c>
      <c r="AB3623" s="1" t="s">
        <v>4502</v>
      </c>
      <c r="AC3623" s="3">
        <v>42</v>
      </c>
      <c r="AD3623" s="3">
        <f>_xlfn.XLOOKUP(B3623,EVENTOS!B:B,EVENTOS!M:M,"--",0,1)</f>
        <v>672</v>
      </c>
      <c r="AE3623" s="3">
        <v>2</v>
      </c>
      <c r="AF3623" s="12">
        <f>_xlfn.XLOOKUP(C3623,ESTACIONES!B:B,ESTACIONES!N:N,0,0,1)</f>
        <v>5.985471124506704</v>
      </c>
      <c r="AG3623" t="e">
        <f>_xlfn.XLOOKUP(A3623,'L y W'!A:A,'L y W'!B:B,0,0,1)</f>
        <v>#N/A</v>
      </c>
      <c r="AH3623" t="e">
        <f>_xlfn.XLOOKUP(A3623,'L y W'!A:A,'L y W'!C:C,0,0,1)</f>
        <v>#N/A</v>
      </c>
    </row>
    <row r="3624" spans="1:34" x14ac:dyDescent="0.3">
      <c r="A3624" s="1">
        <v>677</v>
      </c>
      <c r="B3624" s="1" t="s">
        <v>4495</v>
      </c>
      <c r="C3624" s="1" t="s">
        <v>173</v>
      </c>
      <c r="D3624" s="1">
        <v>2014</v>
      </c>
      <c r="E3624" s="1">
        <v>10</v>
      </c>
      <c r="F3624" s="1">
        <v>14</v>
      </c>
      <c r="G3624" s="1">
        <v>9</v>
      </c>
      <c r="H3624" s="1">
        <v>16</v>
      </c>
      <c r="I3624" s="1">
        <v>43</v>
      </c>
      <c r="J3624" s="1">
        <v>-33.732999999999997</v>
      </c>
      <c r="K3624" s="1">
        <v>-72.070999999999998</v>
      </c>
      <c r="L3624" s="1">
        <v>4.9000000000000004</v>
      </c>
      <c r="M3624" s="1">
        <v>19.100000000000001</v>
      </c>
      <c r="N3624" s="1">
        <v>-33.590583000000002</v>
      </c>
      <c r="O3624" s="1">
        <v>-71.604611000000006</v>
      </c>
      <c r="P3624" s="1">
        <v>0</v>
      </c>
      <c r="Q3624" s="1">
        <v>477</v>
      </c>
      <c r="R3624" s="7">
        <v>5.6</v>
      </c>
      <c r="S3624" s="1" t="s">
        <v>38</v>
      </c>
      <c r="T3624" s="1" t="s">
        <v>38</v>
      </c>
      <c r="U3624" s="1" t="s">
        <v>38</v>
      </c>
      <c r="V3624" s="1" t="s">
        <v>38</v>
      </c>
      <c r="W3624" s="1" t="s">
        <v>38</v>
      </c>
      <c r="X3624" s="1" t="s">
        <v>38</v>
      </c>
      <c r="Y3624" s="1">
        <v>46.051167575478836</v>
      </c>
      <c r="Z3624" s="1">
        <v>49.854990071855731</v>
      </c>
      <c r="AA3624" s="1">
        <v>49.854990071855731</v>
      </c>
      <c r="AB3624" s="1" t="s">
        <v>4503</v>
      </c>
      <c r="AC3624" s="3">
        <v>37</v>
      </c>
      <c r="AD3624" s="3">
        <f>_xlfn.XLOOKUP(B3624,EVENTOS!B:B,EVENTOS!M:M,"--",0,1)</f>
        <v>669</v>
      </c>
      <c r="AE3624" s="3">
        <v>1</v>
      </c>
      <c r="AF3624" s="12">
        <f>_xlfn.XLOOKUP(C3624,ESTACIONES!B:B,ESTACIONES!N:N,0,0,1)</f>
        <v>7.3998645362343245</v>
      </c>
      <c r="AG3624" t="e">
        <f>_xlfn.XLOOKUP(A3624,'L y W'!A:A,'L y W'!B:B,0,0,1)</f>
        <v>#N/A</v>
      </c>
      <c r="AH3624" t="e">
        <f>_xlfn.XLOOKUP(A3624,'L y W'!A:A,'L y W'!C:C,0,0,1)</f>
        <v>#N/A</v>
      </c>
    </row>
    <row r="3625" spans="1:34" x14ac:dyDescent="0.3">
      <c r="A3625" s="1">
        <v>6772</v>
      </c>
      <c r="B3625" s="1" t="s">
        <v>4504</v>
      </c>
      <c r="C3625" s="1" t="s">
        <v>816</v>
      </c>
      <c r="D3625" s="1">
        <v>2020</v>
      </c>
      <c r="E3625" s="1">
        <v>5</v>
      </c>
      <c r="F3625" s="1">
        <v>6</v>
      </c>
      <c r="G3625" s="1">
        <v>6</v>
      </c>
      <c r="H3625" s="1">
        <v>36</v>
      </c>
      <c r="I3625" s="1">
        <v>53</v>
      </c>
      <c r="J3625" s="1">
        <v>-29.582999999999998</v>
      </c>
      <c r="K3625" s="1">
        <v>-71.106999999999999</v>
      </c>
      <c r="L3625" s="1">
        <v>5.2</v>
      </c>
      <c r="M3625" s="1">
        <v>68.099999999999994</v>
      </c>
      <c r="N3625" s="1">
        <v>-27.466439999999999</v>
      </c>
      <c r="O3625" s="1">
        <v>-70.265429999999995</v>
      </c>
      <c r="P3625" s="1">
        <v>485</v>
      </c>
      <c r="Q3625" s="1">
        <v>522</v>
      </c>
      <c r="R3625" s="7">
        <v>6.9</v>
      </c>
      <c r="S3625" s="1">
        <v>244</v>
      </c>
      <c r="T3625" s="1">
        <v>30</v>
      </c>
      <c r="U3625" s="1">
        <v>-76</v>
      </c>
      <c r="V3625" s="1">
        <v>48</v>
      </c>
      <c r="W3625" s="1">
        <v>61</v>
      </c>
      <c r="X3625" s="1">
        <v>-98</v>
      </c>
      <c r="Y3625" s="1">
        <v>248.61422603265007</v>
      </c>
      <c r="Z3625" s="1">
        <v>257.90101901856383</v>
      </c>
      <c r="AA3625" s="1">
        <v>257.538330078125</v>
      </c>
      <c r="AB3625" s="1" t="s">
        <v>4505</v>
      </c>
      <c r="AC3625" s="3">
        <v>75</v>
      </c>
      <c r="AD3625" s="3">
        <f>_xlfn.XLOOKUP(B3625,EVENTOS!B:B,EVENTOS!M:M,"--",0,1)</f>
        <v>673</v>
      </c>
      <c r="AE3625" s="3">
        <v>2</v>
      </c>
      <c r="AF3625" s="12">
        <f>_xlfn.XLOOKUP(C3625,ESTACIONES!B:B,ESTACIONES!N:N,0,0,1)</f>
        <v>7.018821636696674</v>
      </c>
      <c r="AG3625">
        <f>_xlfn.XLOOKUP(A3625,'L y W'!A:A,'L y W'!B:B,0,0,1)</f>
        <v>0</v>
      </c>
      <c r="AH3625">
        <f>_xlfn.XLOOKUP(A3625,'L y W'!A:A,'L y W'!C:C,0,0,1)</f>
        <v>0</v>
      </c>
    </row>
    <row r="3626" spans="1:34" x14ac:dyDescent="0.3">
      <c r="A3626" s="1">
        <v>6774</v>
      </c>
      <c r="B3626" s="1" t="s">
        <v>4504</v>
      </c>
      <c r="C3626" s="1" t="s">
        <v>43</v>
      </c>
      <c r="D3626" s="1">
        <v>2020</v>
      </c>
      <c r="E3626" s="1">
        <v>5</v>
      </c>
      <c r="F3626" s="1">
        <v>6</v>
      </c>
      <c r="G3626" s="1">
        <v>6</v>
      </c>
      <c r="H3626" s="1">
        <v>36</v>
      </c>
      <c r="I3626" s="1">
        <v>53</v>
      </c>
      <c r="J3626" s="1">
        <v>-29.582999999999998</v>
      </c>
      <c r="K3626" s="1">
        <v>-71.106999999999999</v>
      </c>
      <c r="L3626" s="1">
        <v>5.2</v>
      </c>
      <c r="M3626" s="1">
        <v>68.099999999999994</v>
      </c>
      <c r="N3626" s="1">
        <v>-30.23387</v>
      </c>
      <c r="O3626" s="1">
        <v>-71.081590000000006</v>
      </c>
      <c r="P3626" s="1">
        <v>1032</v>
      </c>
      <c r="Q3626" s="1">
        <v>517</v>
      </c>
      <c r="R3626" s="7">
        <v>6.5</v>
      </c>
      <c r="S3626" s="1">
        <v>244</v>
      </c>
      <c r="T3626" s="1">
        <v>30</v>
      </c>
      <c r="U3626" s="1">
        <v>-76</v>
      </c>
      <c r="V3626" s="1">
        <v>48</v>
      </c>
      <c r="W3626" s="1">
        <v>61</v>
      </c>
      <c r="X3626" s="1">
        <v>-98</v>
      </c>
      <c r="Y3626" s="1">
        <v>72.191249158008901</v>
      </c>
      <c r="Z3626" s="1">
        <v>99.954038832824168</v>
      </c>
      <c r="AA3626" s="1">
        <v>99.239311218261719</v>
      </c>
      <c r="AB3626" s="1" t="s">
        <v>4506</v>
      </c>
      <c r="AC3626" s="3">
        <v>5</v>
      </c>
      <c r="AD3626" s="3">
        <f>_xlfn.XLOOKUP(B3626,EVENTOS!B:B,EVENTOS!M:M,"--",0,1)</f>
        <v>673</v>
      </c>
      <c r="AE3626" s="3">
        <v>2</v>
      </c>
      <c r="AF3626" s="12">
        <f>_xlfn.XLOOKUP(C3626,ESTACIONES!B:B,ESTACIONES!N:N,0,0,1)</f>
        <v>2.335647305457484</v>
      </c>
      <c r="AG3626">
        <f>_xlfn.XLOOKUP(A3626,'L y W'!A:A,'L y W'!B:B,0,0,1)</f>
        <v>0</v>
      </c>
      <c r="AH3626">
        <f>_xlfn.XLOOKUP(A3626,'L y W'!A:A,'L y W'!C:C,0,0,1)</f>
        <v>0</v>
      </c>
    </row>
    <row r="3627" spans="1:34" x14ac:dyDescent="0.3">
      <c r="A3627" s="1">
        <v>6776</v>
      </c>
      <c r="B3627" s="1" t="s">
        <v>4504</v>
      </c>
      <c r="C3627" s="1" t="s">
        <v>3033</v>
      </c>
      <c r="D3627" s="1">
        <v>2020</v>
      </c>
      <c r="E3627" s="1">
        <v>5</v>
      </c>
      <c r="F3627" s="1">
        <v>6</v>
      </c>
      <c r="G3627" s="1">
        <v>6</v>
      </c>
      <c r="H3627" s="1">
        <v>36</v>
      </c>
      <c r="I3627" s="1">
        <v>53</v>
      </c>
      <c r="J3627" s="1">
        <v>-29.582999999999998</v>
      </c>
      <c r="K3627" s="1">
        <v>-71.106999999999999</v>
      </c>
      <c r="L3627" s="1">
        <v>5.2</v>
      </c>
      <c r="M3627" s="1">
        <v>68.099999999999994</v>
      </c>
      <c r="N3627" s="1">
        <v>-29.87914</v>
      </c>
      <c r="O3627" s="1">
        <v>-71.271379999999994</v>
      </c>
      <c r="P3627" s="1">
        <v>34</v>
      </c>
      <c r="Q3627" s="1">
        <v>281</v>
      </c>
      <c r="R3627" s="7">
        <v>1.3</v>
      </c>
      <c r="S3627" s="1">
        <v>244</v>
      </c>
      <c r="T3627" s="1">
        <v>30</v>
      </c>
      <c r="U3627" s="1">
        <v>-76</v>
      </c>
      <c r="V3627" s="1">
        <v>48</v>
      </c>
      <c r="W3627" s="1">
        <v>61</v>
      </c>
      <c r="X3627" s="1">
        <v>-98</v>
      </c>
      <c r="Y3627" s="1">
        <v>36.475796934905588</v>
      </c>
      <c r="Z3627" s="1">
        <v>77.28341166147149</v>
      </c>
      <c r="AA3627" s="1">
        <v>77.257614135742188</v>
      </c>
      <c r="AB3627" s="1" t="s">
        <v>4507</v>
      </c>
      <c r="AC3627" s="3">
        <v>167</v>
      </c>
      <c r="AD3627" s="3">
        <f>_xlfn.XLOOKUP(B3627,EVENTOS!B:B,EVENTOS!M:M,"--",0,1)</f>
        <v>673</v>
      </c>
      <c r="AE3627" s="3">
        <v>2</v>
      </c>
      <c r="AF3627" s="12">
        <f>_xlfn.XLOOKUP(C3627,ESTACIONES!B:B,ESTACIONES!N:N,0,0,1)</f>
        <v>5.5979427813837539</v>
      </c>
      <c r="AG3627">
        <f>_xlfn.XLOOKUP(A3627,'L y W'!A:A,'L y W'!B:B,0,0,1)</f>
        <v>0</v>
      </c>
      <c r="AH3627">
        <f>_xlfn.XLOOKUP(A3627,'L y W'!A:A,'L y W'!C:C,0,0,1)</f>
        <v>0</v>
      </c>
    </row>
    <row r="3628" spans="1:34" x14ac:dyDescent="0.3">
      <c r="A3628" s="1">
        <v>6777</v>
      </c>
      <c r="B3628" s="1" t="s">
        <v>4504</v>
      </c>
      <c r="C3628" s="1" t="s">
        <v>99</v>
      </c>
      <c r="D3628" s="1">
        <v>2020</v>
      </c>
      <c r="E3628" s="1">
        <v>5</v>
      </c>
      <c r="F3628" s="1">
        <v>6</v>
      </c>
      <c r="G3628" s="1">
        <v>6</v>
      </c>
      <c r="H3628" s="1">
        <v>36</v>
      </c>
      <c r="I3628" s="1">
        <v>53</v>
      </c>
      <c r="J3628" s="1">
        <v>-29.582999999999998</v>
      </c>
      <c r="K3628" s="1">
        <v>-71.106999999999999</v>
      </c>
      <c r="L3628" s="1">
        <v>5.2</v>
      </c>
      <c r="M3628" s="1">
        <v>68.099999999999994</v>
      </c>
      <c r="N3628" s="1">
        <v>-29.965509999999998</v>
      </c>
      <c r="O3628" s="1">
        <v>-71.351110000000006</v>
      </c>
      <c r="P3628" s="1">
        <v>36</v>
      </c>
      <c r="Q3628" s="1">
        <v>1228</v>
      </c>
      <c r="R3628" s="7">
        <v>6.4838235294117661</v>
      </c>
      <c r="S3628" s="1">
        <v>244</v>
      </c>
      <c r="T3628" s="1">
        <v>30</v>
      </c>
      <c r="U3628" s="1">
        <v>-76</v>
      </c>
      <c r="V3628" s="1">
        <v>48</v>
      </c>
      <c r="W3628" s="1">
        <v>61</v>
      </c>
      <c r="X3628" s="1">
        <v>-98</v>
      </c>
      <c r="Y3628" s="1">
        <v>48.529147755484466</v>
      </c>
      <c r="Z3628" s="1">
        <v>83.651614914917474</v>
      </c>
      <c r="AA3628" s="1">
        <v>83.633964538574219</v>
      </c>
      <c r="AB3628" s="1" t="s">
        <v>4508</v>
      </c>
      <c r="AC3628" s="3">
        <v>18</v>
      </c>
      <c r="AD3628" s="3">
        <f>_xlfn.XLOOKUP(B3628,EVENTOS!B:B,EVENTOS!M:M,"--",0,1)</f>
        <v>673</v>
      </c>
      <c r="AE3628" s="3">
        <v>2</v>
      </c>
      <c r="AF3628" s="12">
        <f>_xlfn.XLOOKUP(C3628,ESTACIONES!B:B,ESTACIONES!N:N,0,0,1)</f>
        <v>1.6562573616396086</v>
      </c>
      <c r="AG3628">
        <f>_xlfn.XLOOKUP(A3628,'L y W'!A:A,'L y W'!B:B,0,0,1)</f>
        <v>0</v>
      </c>
      <c r="AH3628">
        <f>_xlfn.XLOOKUP(A3628,'L y W'!A:A,'L y W'!C:C,0,0,1)</f>
        <v>0</v>
      </c>
    </row>
    <row r="3629" spans="1:34" x14ac:dyDescent="0.3">
      <c r="A3629" s="1">
        <v>6779</v>
      </c>
      <c r="B3629" s="1" t="s">
        <v>4504</v>
      </c>
      <c r="C3629" s="1" t="s">
        <v>2800</v>
      </c>
      <c r="D3629" s="1">
        <v>2020</v>
      </c>
      <c r="E3629" s="1">
        <v>5</v>
      </c>
      <c r="F3629" s="1">
        <v>6</v>
      </c>
      <c r="G3629" s="1">
        <v>6</v>
      </c>
      <c r="H3629" s="1">
        <v>36</v>
      </c>
      <c r="I3629" s="1">
        <v>53</v>
      </c>
      <c r="J3629" s="1">
        <v>-29.582999999999998</v>
      </c>
      <c r="K3629" s="1">
        <v>-71.106999999999999</v>
      </c>
      <c r="L3629" s="1">
        <v>5.2</v>
      </c>
      <c r="M3629" s="1">
        <v>68.099999999999994</v>
      </c>
      <c r="N3629" s="1">
        <v>-30.601056</v>
      </c>
      <c r="O3629" s="1">
        <v>-71.201131000000004</v>
      </c>
      <c r="P3629" s="1">
        <v>197</v>
      </c>
      <c r="Q3629" s="1">
        <v>799</v>
      </c>
      <c r="R3629" s="7">
        <v>1.1000000000000001</v>
      </c>
      <c r="S3629" s="1">
        <v>244</v>
      </c>
      <c r="T3629" s="1">
        <v>30</v>
      </c>
      <c r="U3629" s="1">
        <v>-76</v>
      </c>
      <c r="V3629" s="1">
        <v>48</v>
      </c>
      <c r="W3629" s="1">
        <v>61</v>
      </c>
      <c r="X3629" s="1">
        <v>-98</v>
      </c>
      <c r="Y3629" s="1">
        <v>113.21977075292186</v>
      </c>
      <c r="Z3629" s="1">
        <v>132.22403978983618</v>
      </c>
      <c r="AA3629" s="1">
        <v>132.11561584472659</v>
      </c>
      <c r="AB3629" s="1" t="s">
        <v>4509</v>
      </c>
      <c r="AC3629" s="3">
        <v>158</v>
      </c>
      <c r="AD3629" s="3">
        <f>_xlfn.XLOOKUP(B3629,EVENTOS!B:B,EVENTOS!M:M,"--",0,1)</f>
        <v>673</v>
      </c>
      <c r="AE3629" s="3">
        <v>2</v>
      </c>
      <c r="AF3629" s="12">
        <f>_xlfn.XLOOKUP(C3629,ESTACIONES!B:B,ESTACIONES!N:N,0,0,1)</f>
        <v>2.4133977856306723</v>
      </c>
      <c r="AG3629">
        <f>_xlfn.XLOOKUP(A3629,'L y W'!A:A,'L y W'!B:B,0,0,1)</f>
        <v>0</v>
      </c>
      <c r="AH3629">
        <f>_xlfn.XLOOKUP(A3629,'L y W'!A:A,'L y W'!C:C,0,0,1)</f>
        <v>0</v>
      </c>
    </row>
    <row r="3630" spans="1:34" x14ac:dyDescent="0.3">
      <c r="A3630" s="1">
        <v>678</v>
      </c>
      <c r="B3630" s="1" t="s">
        <v>4495</v>
      </c>
      <c r="C3630" s="1" t="s">
        <v>175</v>
      </c>
      <c r="D3630" s="1">
        <v>2014</v>
      </c>
      <c r="E3630" s="1">
        <v>10</v>
      </c>
      <c r="F3630" s="1">
        <v>14</v>
      </c>
      <c r="G3630" s="1">
        <v>9</v>
      </c>
      <c r="H3630" s="1">
        <v>16</v>
      </c>
      <c r="I3630" s="1">
        <v>43</v>
      </c>
      <c r="J3630" s="1">
        <v>-33.732999999999997</v>
      </c>
      <c r="K3630" s="1">
        <v>-72.070999999999998</v>
      </c>
      <c r="L3630" s="1">
        <v>4.9000000000000004</v>
      </c>
      <c r="M3630" s="1">
        <v>19.100000000000001</v>
      </c>
      <c r="N3630" s="1">
        <v>-33.605483999999997</v>
      </c>
      <c r="O3630" s="1">
        <v>-71.614320000000006</v>
      </c>
      <c r="P3630" s="1">
        <v>0</v>
      </c>
      <c r="Q3630" s="1">
        <v>281</v>
      </c>
      <c r="R3630" s="7">
        <v>0.95</v>
      </c>
      <c r="S3630" s="1" t="s">
        <v>38</v>
      </c>
      <c r="T3630" s="1" t="s">
        <v>38</v>
      </c>
      <c r="U3630" s="1" t="s">
        <v>38</v>
      </c>
      <c r="V3630" s="1" t="s">
        <v>38</v>
      </c>
      <c r="W3630" s="1" t="s">
        <v>38</v>
      </c>
      <c r="X3630" s="1" t="s">
        <v>38</v>
      </c>
      <c r="Y3630" s="1">
        <v>44.652240964723902</v>
      </c>
      <c r="Z3630" s="1">
        <v>48.565755663551322</v>
      </c>
      <c r="AA3630" s="1">
        <v>48.565755663551322</v>
      </c>
      <c r="AB3630" s="1" t="s">
        <v>4510</v>
      </c>
      <c r="AC3630" s="3">
        <v>38</v>
      </c>
      <c r="AD3630" s="3">
        <f>_xlfn.XLOOKUP(B3630,EVENTOS!B:B,EVENTOS!M:M,"--",0,1)</f>
        <v>669</v>
      </c>
      <c r="AE3630" s="3">
        <v>1</v>
      </c>
      <c r="AF3630" s="12">
        <f>_xlfn.XLOOKUP(C3630,ESTACIONES!B:B,ESTACIONES!N:N,0,0,1)</f>
        <v>5.2237148623838845</v>
      </c>
      <c r="AG3630" t="e">
        <f>_xlfn.XLOOKUP(A3630,'L y W'!A:A,'L y W'!B:B,0,0,1)</f>
        <v>#N/A</v>
      </c>
      <c r="AH3630" t="e">
        <f>_xlfn.XLOOKUP(A3630,'L y W'!A:A,'L y W'!C:C,0,0,1)</f>
        <v>#N/A</v>
      </c>
    </row>
    <row r="3631" spans="1:34" x14ac:dyDescent="0.3">
      <c r="A3631" s="1">
        <v>6781</v>
      </c>
      <c r="B3631" s="1" t="s">
        <v>4504</v>
      </c>
      <c r="C3631" s="1" t="s">
        <v>29</v>
      </c>
      <c r="D3631" s="1">
        <v>2020</v>
      </c>
      <c r="E3631" s="1">
        <v>5</v>
      </c>
      <c r="F3631" s="1">
        <v>6</v>
      </c>
      <c r="G3631" s="1">
        <v>6</v>
      </c>
      <c r="H3631" s="1">
        <v>36</v>
      </c>
      <c r="I3631" s="1">
        <v>53</v>
      </c>
      <c r="J3631" s="1">
        <v>-29.582999999999998</v>
      </c>
      <c r="K3631" s="1">
        <v>-71.106999999999999</v>
      </c>
      <c r="L3631" s="1">
        <v>5.2</v>
      </c>
      <c r="M3631" s="1">
        <v>68.099999999999994</v>
      </c>
      <c r="N3631" s="1">
        <v>-30.172699999999999</v>
      </c>
      <c r="O3631" s="1">
        <v>-70.799300000000002</v>
      </c>
      <c r="P3631" s="1">
        <v>0</v>
      </c>
      <c r="Q3631" s="1">
        <v>405</v>
      </c>
      <c r="R3631" s="7">
        <v>1.64</v>
      </c>
      <c r="S3631" s="1">
        <v>244</v>
      </c>
      <c r="T3631" s="1">
        <v>30</v>
      </c>
      <c r="U3631" s="1">
        <v>-76</v>
      </c>
      <c r="V3631" s="1">
        <v>48</v>
      </c>
      <c r="W3631" s="1">
        <v>61</v>
      </c>
      <c r="X3631" s="1">
        <v>-98</v>
      </c>
      <c r="Y3631" s="1">
        <v>71.809500414338572</v>
      </c>
      <c r="Z3631" s="1">
        <v>98.965723105310005</v>
      </c>
      <c r="AA3631" s="1">
        <v>98.989326477050781</v>
      </c>
      <c r="AB3631" s="1" t="s">
        <v>4511</v>
      </c>
      <c r="AC3631" s="3">
        <v>1</v>
      </c>
      <c r="AD3631" s="3">
        <f>_xlfn.XLOOKUP(B3631,EVENTOS!B:B,EVENTOS!M:M,"--",0,1)</f>
        <v>673</v>
      </c>
      <c r="AE3631" s="3">
        <v>2</v>
      </c>
      <c r="AF3631" s="12">
        <f>_xlfn.XLOOKUP(C3631,ESTACIONES!B:B,ESTACIONES!N:N,0,0,1)</f>
        <v>5.4872095279552653</v>
      </c>
      <c r="AG3631">
        <f>_xlfn.XLOOKUP(A3631,'L y W'!A:A,'L y W'!B:B,0,0,1)</f>
        <v>0</v>
      </c>
      <c r="AH3631">
        <f>_xlfn.XLOOKUP(A3631,'L y W'!A:A,'L y W'!C:C,0,0,1)</f>
        <v>0</v>
      </c>
    </row>
    <row r="3632" spans="1:34" x14ac:dyDescent="0.3">
      <c r="A3632" s="1">
        <v>6782</v>
      </c>
      <c r="B3632" s="1" t="s">
        <v>4512</v>
      </c>
      <c r="C3632" s="1" t="s">
        <v>32</v>
      </c>
      <c r="D3632" s="1">
        <v>2020</v>
      </c>
      <c r="E3632" s="1">
        <v>5</v>
      </c>
      <c r="F3632" s="1">
        <v>8</v>
      </c>
      <c r="G3632" s="1">
        <v>22</v>
      </c>
      <c r="H3632" s="1">
        <v>42</v>
      </c>
      <c r="I3632" s="1">
        <v>8</v>
      </c>
      <c r="J3632" s="1">
        <v>-23.155999999999999</v>
      </c>
      <c r="K3632" s="1">
        <v>-68.915000000000006</v>
      </c>
      <c r="L3632" s="1">
        <v>5</v>
      </c>
      <c r="M3632" s="1">
        <v>97.9</v>
      </c>
      <c r="N3632" s="1">
        <v>-22.7058</v>
      </c>
      <c r="O3632" s="1">
        <v>-69.571879999999993</v>
      </c>
      <c r="P3632" s="1">
        <v>0</v>
      </c>
      <c r="Q3632" s="1">
        <v>736</v>
      </c>
      <c r="R3632" s="7">
        <v>7.94</v>
      </c>
      <c r="S3632" s="1">
        <v>153</v>
      </c>
      <c r="T3632" s="1">
        <v>40</v>
      </c>
      <c r="U3632" s="1">
        <v>-99</v>
      </c>
      <c r="V3632" s="1">
        <v>345</v>
      </c>
      <c r="W3632" s="1">
        <v>51</v>
      </c>
      <c r="X3632" s="1">
        <v>-82</v>
      </c>
      <c r="Y3632" s="1">
        <v>83.818795432602187</v>
      </c>
      <c r="Z3632" s="1">
        <v>128.8797907655518</v>
      </c>
      <c r="AA3632" s="1">
        <v>128.82215881347659</v>
      </c>
      <c r="AB3632" s="1" t="s">
        <v>4513</v>
      </c>
      <c r="AC3632" s="3">
        <v>2</v>
      </c>
      <c r="AD3632" s="3">
        <f>_xlfn.XLOOKUP(B3632,EVENTOS!B:B,EVENTOS!M:M,"--",0,1)</f>
        <v>674</v>
      </c>
      <c r="AE3632" s="3">
        <v>2</v>
      </c>
      <c r="AF3632" s="12">
        <f>_xlfn.XLOOKUP(C3632,ESTACIONES!B:B,ESTACIONES!N:N,0,0,1)</f>
        <v>1.7939580074706956</v>
      </c>
      <c r="AG3632">
        <f>_xlfn.XLOOKUP(A3632,'L y W'!A:A,'L y W'!B:B,0,0,1)</f>
        <v>0</v>
      </c>
      <c r="AH3632">
        <f>_xlfn.XLOOKUP(A3632,'L y W'!A:A,'L y W'!C:C,0,0,1)</f>
        <v>0</v>
      </c>
    </row>
    <row r="3633" spans="1:34" x14ac:dyDescent="0.3">
      <c r="A3633" s="1">
        <v>6785</v>
      </c>
      <c r="B3633" s="1" t="s">
        <v>4514</v>
      </c>
      <c r="C3633" s="1" t="s">
        <v>745</v>
      </c>
      <c r="D3633" s="1">
        <v>2020</v>
      </c>
      <c r="E3633" s="1">
        <v>5</v>
      </c>
      <c r="F3633" s="1">
        <v>18</v>
      </c>
      <c r="G3633" s="1">
        <v>11</v>
      </c>
      <c r="H3633" s="1">
        <v>15</v>
      </c>
      <c r="I3633" s="1">
        <v>39</v>
      </c>
      <c r="J3633" s="1">
        <v>-19.905000000000001</v>
      </c>
      <c r="K3633" s="1">
        <v>-70.049000000000007</v>
      </c>
      <c r="L3633" s="1">
        <v>4.9000000000000004</v>
      </c>
      <c r="M3633" s="1">
        <v>51.4</v>
      </c>
      <c r="N3633" s="1">
        <v>-20.07067</v>
      </c>
      <c r="O3633" s="1">
        <v>-69.217219999999998</v>
      </c>
      <c r="P3633" s="1">
        <v>0</v>
      </c>
      <c r="Q3633" s="1">
        <v>732</v>
      </c>
      <c r="R3633" s="7">
        <v>10.01</v>
      </c>
      <c r="S3633" s="1" t="s">
        <v>38</v>
      </c>
      <c r="T3633" s="1" t="s">
        <v>38</v>
      </c>
      <c r="U3633" s="1" t="s">
        <v>38</v>
      </c>
      <c r="V3633" s="1" t="s">
        <v>38</v>
      </c>
      <c r="W3633" s="1" t="s">
        <v>38</v>
      </c>
      <c r="X3633" s="1" t="s">
        <v>38</v>
      </c>
      <c r="Y3633" s="1">
        <v>88.960973743565603</v>
      </c>
      <c r="Z3633" s="1">
        <v>102.74246857752333</v>
      </c>
      <c r="AA3633" s="1">
        <v>102.74246857752333</v>
      </c>
      <c r="AB3633" s="1" t="s">
        <v>4515</v>
      </c>
      <c r="AC3633" s="3">
        <v>71</v>
      </c>
      <c r="AD3633" s="3">
        <f>_xlfn.XLOOKUP(B3633,EVENTOS!B:B,EVENTOS!M:M,"--",0,1)</f>
        <v>675</v>
      </c>
      <c r="AE3633" s="3">
        <v>2</v>
      </c>
      <c r="AF3633" s="12">
        <f>_xlfn.XLOOKUP(C3633,ESTACIONES!B:B,ESTACIONES!N:N,0,0,1)</f>
        <v>5.6225792318664567</v>
      </c>
      <c r="AG3633" t="e">
        <f>_xlfn.XLOOKUP(A3633,'L y W'!A:A,'L y W'!B:B,0,0,1)</f>
        <v>#N/A</v>
      </c>
      <c r="AH3633" t="e">
        <f>_xlfn.XLOOKUP(A3633,'L y W'!A:A,'L y W'!C:C,0,0,1)</f>
        <v>#N/A</v>
      </c>
    </row>
    <row r="3634" spans="1:34" x14ac:dyDescent="0.3">
      <c r="A3634" s="1">
        <v>6786</v>
      </c>
      <c r="B3634" s="1" t="s">
        <v>4514</v>
      </c>
      <c r="C3634" s="1" t="s">
        <v>477</v>
      </c>
      <c r="D3634" s="1">
        <v>2020</v>
      </c>
      <c r="E3634" s="1">
        <v>5</v>
      </c>
      <c r="F3634" s="1">
        <v>18</v>
      </c>
      <c r="G3634" s="1">
        <v>11</v>
      </c>
      <c r="H3634" s="1">
        <v>15</v>
      </c>
      <c r="I3634" s="1">
        <v>39</v>
      </c>
      <c r="J3634" s="1">
        <v>-19.905000000000001</v>
      </c>
      <c r="K3634" s="1">
        <v>-70.049000000000007</v>
      </c>
      <c r="L3634" s="1">
        <v>4.9000000000000004</v>
      </c>
      <c r="M3634" s="1">
        <v>51.4</v>
      </c>
      <c r="N3634" s="1">
        <v>-20.2393</v>
      </c>
      <c r="O3634" s="1">
        <v>-70.05395</v>
      </c>
      <c r="P3634" s="1">
        <v>692</v>
      </c>
      <c r="Q3634" s="1">
        <v>1003</v>
      </c>
      <c r="R3634" s="7">
        <v>9.5714285714285712</v>
      </c>
      <c r="S3634" s="1" t="s">
        <v>38</v>
      </c>
      <c r="T3634" s="1" t="s">
        <v>38</v>
      </c>
      <c r="U3634" s="1" t="s">
        <v>38</v>
      </c>
      <c r="V3634" s="1" t="s">
        <v>38</v>
      </c>
      <c r="W3634" s="1" t="s">
        <v>38</v>
      </c>
      <c r="X3634" s="1" t="s">
        <v>38</v>
      </c>
      <c r="Y3634" s="1">
        <v>37.012367503587086</v>
      </c>
      <c r="Z3634" s="1">
        <v>63.902205065401219</v>
      </c>
      <c r="AA3634" s="1">
        <v>63.902205065401219</v>
      </c>
      <c r="AB3634" s="1" t="s">
        <v>4516</v>
      </c>
      <c r="AC3634" s="3">
        <v>54</v>
      </c>
      <c r="AD3634" s="3">
        <f>_xlfn.XLOOKUP(B3634,EVENTOS!B:B,EVENTOS!M:M,"--",0,1)</f>
        <v>675</v>
      </c>
      <c r="AE3634" s="3">
        <v>2</v>
      </c>
      <c r="AF3634" s="12">
        <f>_xlfn.XLOOKUP(C3634,ESTACIONES!B:B,ESTACIONES!N:N,0,0,1)</f>
        <v>1.5334993142356375</v>
      </c>
      <c r="AG3634" t="e">
        <f>_xlfn.XLOOKUP(A3634,'L y W'!A:A,'L y W'!B:B,0,0,1)</f>
        <v>#N/A</v>
      </c>
      <c r="AH3634" t="e">
        <f>_xlfn.XLOOKUP(A3634,'L y W'!A:A,'L y W'!C:C,0,0,1)</f>
        <v>#N/A</v>
      </c>
    </row>
    <row r="3635" spans="1:34" x14ac:dyDescent="0.3">
      <c r="A3635" s="1">
        <v>6789</v>
      </c>
      <c r="B3635" s="1" t="s">
        <v>4517</v>
      </c>
      <c r="C3635" s="1" t="s">
        <v>2453</v>
      </c>
      <c r="D3635" s="1">
        <v>2020</v>
      </c>
      <c r="E3635" s="1">
        <v>5</v>
      </c>
      <c r="F3635" s="1">
        <v>21</v>
      </c>
      <c r="G3635" s="1">
        <v>22</v>
      </c>
      <c r="H3635" s="1">
        <v>31</v>
      </c>
      <c r="I3635" s="1">
        <v>17</v>
      </c>
      <c r="J3635" s="1">
        <v>-33.552999999999997</v>
      </c>
      <c r="K3635" s="1">
        <v>-70.754000000000005</v>
      </c>
      <c r="L3635" s="1">
        <v>4.8</v>
      </c>
      <c r="M3635" s="1">
        <v>88.9</v>
      </c>
      <c r="N3635" s="1">
        <v>-33.367249999999999</v>
      </c>
      <c r="O3635" s="1">
        <v>-70.689750000000004</v>
      </c>
      <c r="P3635" s="1">
        <v>0</v>
      </c>
      <c r="Q3635" s="1">
        <v>356</v>
      </c>
      <c r="R3635" s="7">
        <v>0.78</v>
      </c>
      <c r="S3635" s="1" t="s">
        <v>38</v>
      </c>
      <c r="T3635" s="1" t="s">
        <v>38</v>
      </c>
      <c r="U3635" s="1" t="s">
        <v>38</v>
      </c>
      <c r="V3635" s="1" t="s">
        <v>38</v>
      </c>
      <c r="W3635" s="1" t="s">
        <v>38</v>
      </c>
      <c r="X3635" s="1" t="s">
        <v>38</v>
      </c>
      <c r="Y3635" s="1">
        <v>21.450416521454812</v>
      </c>
      <c r="Z3635" s="1">
        <v>91.451245857800657</v>
      </c>
      <c r="AA3635" s="1">
        <v>91.451245857800657</v>
      </c>
      <c r="AB3635" s="1" t="s">
        <v>4518</v>
      </c>
      <c r="AC3635" s="3">
        <v>148</v>
      </c>
      <c r="AD3635" s="3">
        <f>_xlfn.XLOOKUP(B3635,EVENTOS!B:B,EVENTOS!M:M,"--",0,1)</f>
        <v>676</v>
      </c>
      <c r="AE3635" s="3">
        <v>2</v>
      </c>
      <c r="AF3635" s="12">
        <f>_xlfn.XLOOKUP(C3635,ESTACIONES!B:B,ESTACIONES!N:N,0,0,1)</f>
        <v>4.1486540332631483</v>
      </c>
      <c r="AG3635" t="e">
        <f>_xlfn.XLOOKUP(A3635,'L y W'!A:A,'L y W'!B:B,0,0,1)</f>
        <v>#N/A</v>
      </c>
      <c r="AH3635" t="e">
        <f>_xlfn.XLOOKUP(A3635,'L y W'!A:A,'L y W'!C:C,0,0,1)</f>
        <v>#N/A</v>
      </c>
    </row>
    <row r="3636" spans="1:34" x14ac:dyDescent="0.3">
      <c r="A3636" s="1">
        <v>679</v>
      </c>
      <c r="B3636" s="1" t="s">
        <v>4495</v>
      </c>
      <c r="C3636" s="1" t="s">
        <v>2901</v>
      </c>
      <c r="D3636" s="1">
        <v>2014</v>
      </c>
      <c r="E3636" s="1">
        <v>10</v>
      </c>
      <c r="F3636" s="1">
        <v>14</v>
      </c>
      <c r="G3636" s="1">
        <v>9</v>
      </c>
      <c r="H3636" s="1">
        <v>16</v>
      </c>
      <c r="I3636" s="1">
        <v>43</v>
      </c>
      <c r="J3636" s="1">
        <v>-33.732999999999997</v>
      </c>
      <c r="K3636" s="1">
        <v>-72.070999999999998</v>
      </c>
      <c r="L3636" s="1">
        <v>4.9000000000000004</v>
      </c>
      <c r="M3636" s="1">
        <v>19.100000000000001</v>
      </c>
      <c r="N3636" s="1">
        <v>-33.051763999999999</v>
      </c>
      <c r="O3636" s="1">
        <v>-71.338324999999998</v>
      </c>
      <c r="P3636" s="1">
        <v>202</v>
      </c>
      <c r="Q3636" s="1">
        <v>492</v>
      </c>
      <c r="R3636" s="7">
        <v>4.0999999999999996</v>
      </c>
      <c r="S3636" s="1" t="s">
        <v>38</v>
      </c>
      <c r="T3636" s="1" t="s">
        <v>38</v>
      </c>
      <c r="U3636" s="1" t="s">
        <v>38</v>
      </c>
      <c r="V3636" s="1" t="s">
        <v>38</v>
      </c>
      <c r="W3636" s="1" t="s">
        <v>38</v>
      </c>
      <c r="X3636" s="1" t="s">
        <v>38</v>
      </c>
      <c r="Y3636" s="1">
        <v>101.76109853866772</v>
      </c>
      <c r="Z3636" s="1">
        <v>103.57552017632565</v>
      </c>
      <c r="AA3636" s="1">
        <v>103.57552017632565</v>
      </c>
      <c r="AB3636" s="1" t="s">
        <v>4519</v>
      </c>
      <c r="AC3636" s="3">
        <v>164</v>
      </c>
      <c r="AD3636" s="3">
        <f>_xlfn.XLOOKUP(B3636,EVENTOS!B:B,EVENTOS!M:M,"--",0,1)</f>
        <v>669</v>
      </c>
      <c r="AE3636" s="3">
        <v>1</v>
      </c>
      <c r="AF3636" s="12">
        <f>_xlfn.XLOOKUP(C3636,ESTACIONES!B:B,ESTACIONES!N:N,0,0,1)</f>
        <v>5.8301523086206695</v>
      </c>
      <c r="AG3636" t="e">
        <f>_xlfn.XLOOKUP(A3636,'L y W'!A:A,'L y W'!B:B,0,0,1)</f>
        <v>#N/A</v>
      </c>
      <c r="AH3636" t="e">
        <f>_xlfn.XLOOKUP(A3636,'L y W'!A:A,'L y W'!C:C,0,0,1)</f>
        <v>#N/A</v>
      </c>
    </row>
    <row r="3637" spans="1:34" x14ac:dyDescent="0.3">
      <c r="A3637" s="1">
        <v>6792</v>
      </c>
      <c r="B3637" s="1" t="s">
        <v>4517</v>
      </c>
      <c r="C3637" s="1" t="s">
        <v>62</v>
      </c>
      <c r="D3637" s="1">
        <v>2020</v>
      </c>
      <c r="E3637" s="1">
        <v>5</v>
      </c>
      <c r="F3637" s="1">
        <v>21</v>
      </c>
      <c r="G3637" s="1">
        <v>22</v>
      </c>
      <c r="H3637" s="1">
        <v>31</v>
      </c>
      <c r="I3637" s="1">
        <v>17</v>
      </c>
      <c r="J3637" s="1">
        <v>-33.552999999999997</v>
      </c>
      <c r="K3637" s="1">
        <v>-70.754000000000005</v>
      </c>
      <c r="L3637" s="1">
        <v>4.8</v>
      </c>
      <c r="M3637" s="1">
        <v>88.9</v>
      </c>
      <c r="N3637" s="1">
        <v>-33.215583000000002</v>
      </c>
      <c r="O3637" s="1">
        <v>-70.766861000000006</v>
      </c>
      <c r="P3637" s="1">
        <v>0</v>
      </c>
      <c r="Q3637" s="1">
        <v>401</v>
      </c>
      <c r="R3637" s="7">
        <v>1.31</v>
      </c>
      <c r="S3637" s="1" t="s">
        <v>38</v>
      </c>
      <c r="T3637" s="1" t="s">
        <v>38</v>
      </c>
      <c r="U3637" s="1" t="s">
        <v>38</v>
      </c>
      <c r="V3637" s="1" t="s">
        <v>38</v>
      </c>
      <c r="W3637" s="1" t="s">
        <v>38</v>
      </c>
      <c r="X3637" s="1" t="s">
        <v>38</v>
      </c>
      <c r="Y3637" s="1">
        <v>37.4424910724575</v>
      </c>
      <c r="Z3637" s="1">
        <v>96.463206134313509</v>
      </c>
      <c r="AA3637" s="1">
        <v>96.463206134313509</v>
      </c>
      <c r="AB3637" s="1" t="s">
        <v>4520</v>
      </c>
      <c r="AC3637" s="3">
        <v>11</v>
      </c>
      <c r="AD3637" s="3">
        <f>_xlfn.XLOOKUP(B3637,EVENTOS!B:B,EVENTOS!M:M,"--",0,1)</f>
        <v>676</v>
      </c>
      <c r="AE3637" s="3">
        <v>2</v>
      </c>
      <c r="AF3637" s="12">
        <f>_xlfn.XLOOKUP(C3637,ESTACIONES!B:B,ESTACIONES!N:N,0,0,1)</f>
        <v>2.7481272780344788</v>
      </c>
      <c r="AG3637" t="e">
        <f>_xlfn.XLOOKUP(A3637,'L y W'!A:A,'L y W'!B:B,0,0,1)</f>
        <v>#N/A</v>
      </c>
      <c r="AH3637" t="e">
        <f>_xlfn.XLOOKUP(A3637,'L y W'!A:A,'L y W'!C:C,0,0,1)</f>
        <v>#N/A</v>
      </c>
    </row>
    <row r="3638" spans="1:34" x14ac:dyDescent="0.3">
      <c r="A3638" s="1">
        <v>6793</v>
      </c>
      <c r="B3638" s="1" t="s">
        <v>4517</v>
      </c>
      <c r="C3638" s="1" t="s">
        <v>150</v>
      </c>
      <c r="D3638" s="1">
        <v>2020</v>
      </c>
      <c r="E3638" s="1">
        <v>5</v>
      </c>
      <c r="F3638" s="1">
        <v>21</v>
      </c>
      <c r="G3638" s="1">
        <v>22</v>
      </c>
      <c r="H3638" s="1">
        <v>31</v>
      </c>
      <c r="I3638" s="1">
        <v>17</v>
      </c>
      <c r="J3638" s="1">
        <v>-33.552999999999997</v>
      </c>
      <c r="K3638" s="1">
        <v>-70.754000000000005</v>
      </c>
      <c r="L3638" s="1">
        <v>4.8</v>
      </c>
      <c r="M3638" s="1">
        <v>88.9</v>
      </c>
      <c r="N3638" s="1">
        <v>-33.397111000000002</v>
      </c>
      <c r="O3638" s="1">
        <v>-70.546306000000001</v>
      </c>
      <c r="P3638" s="1">
        <v>0</v>
      </c>
      <c r="Q3638" s="1">
        <v>635</v>
      </c>
      <c r="R3638" s="7">
        <v>12.40357142857143</v>
      </c>
      <c r="S3638" s="1" t="s">
        <v>38</v>
      </c>
      <c r="T3638" s="1" t="s">
        <v>38</v>
      </c>
      <c r="U3638" s="1" t="s">
        <v>38</v>
      </c>
      <c r="V3638" s="1" t="s">
        <v>38</v>
      </c>
      <c r="W3638" s="1" t="s">
        <v>38</v>
      </c>
      <c r="X3638" s="1" t="s">
        <v>38</v>
      </c>
      <c r="Y3638" s="1">
        <v>25.915820169699476</v>
      </c>
      <c r="Z3638" s="1">
        <v>92.600430533924637</v>
      </c>
      <c r="AA3638" s="1">
        <v>92.600430533924637</v>
      </c>
      <c r="AB3638" s="1" t="s">
        <v>4521</v>
      </c>
      <c r="AC3638" s="3">
        <v>27</v>
      </c>
      <c r="AD3638" s="3">
        <f>_xlfn.XLOOKUP(B3638,EVENTOS!B:B,EVENTOS!M:M,"--",0,1)</f>
        <v>676</v>
      </c>
      <c r="AE3638" s="3">
        <v>2</v>
      </c>
      <c r="AF3638" s="12">
        <f>_xlfn.XLOOKUP(C3638,ESTACIONES!B:B,ESTACIONES!N:N,0,0,1)</f>
        <v>2.33309015505318</v>
      </c>
      <c r="AG3638" t="e">
        <f>_xlfn.XLOOKUP(A3638,'L y W'!A:A,'L y W'!B:B,0,0,1)</f>
        <v>#N/A</v>
      </c>
      <c r="AH3638" t="e">
        <f>_xlfn.XLOOKUP(A3638,'L y W'!A:A,'L y W'!C:C,0,0,1)</f>
        <v>#N/A</v>
      </c>
    </row>
    <row r="3639" spans="1:34" x14ac:dyDescent="0.3">
      <c r="A3639" s="1">
        <v>6794</v>
      </c>
      <c r="B3639" s="1" t="s">
        <v>4517</v>
      </c>
      <c r="C3639" s="1" t="s">
        <v>152</v>
      </c>
      <c r="D3639" s="1">
        <v>2020</v>
      </c>
      <c r="E3639" s="1">
        <v>5</v>
      </c>
      <c r="F3639" s="1">
        <v>21</v>
      </c>
      <c r="G3639" s="1">
        <v>22</v>
      </c>
      <c r="H3639" s="1">
        <v>31</v>
      </c>
      <c r="I3639" s="1">
        <v>17</v>
      </c>
      <c r="J3639" s="1">
        <v>-33.552999999999997</v>
      </c>
      <c r="K3639" s="1">
        <v>-70.754000000000005</v>
      </c>
      <c r="L3639" s="1">
        <v>4.8</v>
      </c>
      <c r="M3639" s="1">
        <v>88.9</v>
      </c>
      <c r="N3639" s="1">
        <v>-33.4</v>
      </c>
      <c r="O3639" s="1">
        <v>-70.658638999999994</v>
      </c>
      <c r="P3639" s="1">
        <v>0</v>
      </c>
      <c r="Q3639" s="1">
        <v>353</v>
      </c>
      <c r="R3639" s="7">
        <v>0.51</v>
      </c>
      <c r="S3639" s="1" t="s">
        <v>38</v>
      </c>
      <c r="T3639" s="1" t="s">
        <v>38</v>
      </c>
      <c r="U3639" s="1" t="s">
        <v>38</v>
      </c>
      <c r="V3639" s="1" t="s">
        <v>38</v>
      </c>
      <c r="W3639" s="1" t="s">
        <v>38</v>
      </c>
      <c r="X3639" s="1" t="s">
        <v>38</v>
      </c>
      <c r="Y3639" s="1">
        <v>19.145054562929122</v>
      </c>
      <c r="Z3639" s="1">
        <v>90.938127945419751</v>
      </c>
      <c r="AA3639" s="1">
        <v>90.938127945419751</v>
      </c>
      <c r="AB3639" s="1" t="s">
        <v>4522</v>
      </c>
      <c r="AC3639" s="3">
        <v>28</v>
      </c>
      <c r="AD3639" s="3">
        <f>_xlfn.XLOOKUP(B3639,EVENTOS!B:B,EVENTOS!M:M,"--",0,1)</f>
        <v>676</v>
      </c>
      <c r="AE3639" s="3">
        <v>2</v>
      </c>
      <c r="AF3639" s="12">
        <f>_xlfn.XLOOKUP(C3639,ESTACIONES!B:B,ESTACIONES!N:N,0,0,1)</f>
        <v>2.9225476772210857</v>
      </c>
      <c r="AG3639" t="e">
        <f>_xlfn.XLOOKUP(A3639,'L y W'!A:A,'L y W'!B:B,0,0,1)</f>
        <v>#N/A</v>
      </c>
      <c r="AH3639" t="e">
        <f>_xlfn.XLOOKUP(A3639,'L y W'!A:A,'L y W'!C:C,0,0,1)</f>
        <v>#N/A</v>
      </c>
    </row>
    <row r="3640" spans="1:34" x14ac:dyDescent="0.3">
      <c r="A3640" s="1">
        <v>6795</v>
      </c>
      <c r="B3640" s="1" t="s">
        <v>4517</v>
      </c>
      <c r="C3640" s="1" t="s">
        <v>159</v>
      </c>
      <c r="D3640" s="1">
        <v>2020</v>
      </c>
      <c r="E3640" s="1">
        <v>5</v>
      </c>
      <c r="F3640" s="1">
        <v>21</v>
      </c>
      <c r="G3640" s="1">
        <v>22</v>
      </c>
      <c r="H3640" s="1">
        <v>31</v>
      </c>
      <c r="I3640" s="1">
        <v>17</v>
      </c>
      <c r="J3640" s="1">
        <v>-33.552999999999997</v>
      </c>
      <c r="K3640" s="1">
        <v>-70.754000000000005</v>
      </c>
      <c r="L3640" s="1">
        <v>4.8</v>
      </c>
      <c r="M3640" s="1">
        <v>88.9</v>
      </c>
      <c r="N3640" s="1">
        <v>-33.665194</v>
      </c>
      <c r="O3640" s="1">
        <v>-70.929333</v>
      </c>
      <c r="P3640" s="1">
        <v>0</v>
      </c>
      <c r="Q3640" s="1">
        <v>471</v>
      </c>
      <c r="R3640" s="7">
        <v>1.4</v>
      </c>
      <c r="S3640" s="1" t="s">
        <v>38</v>
      </c>
      <c r="T3640" s="1" t="s">
        <v>38</v>
      </c>
      <c r="U3640" s="1" t="s">
        <v>38</v>
      </c>
      <c r="V3640" s="1" t="s">
        <v>38</v>
      </c>
      <c r="W3640" s="1" t="s">
        <v>38</v>
      </c>
      <c r="X3640" s="1" t="s">
        <v>38</v>
      </c>
      <c r="Y3640" s="1">
        <v>20.484852990087234</v>
      </c>
      <c r="Z3640" s="1">
        <v>91.22959608605909</v>
      </c>
      <c r="AA3640" s="1">
        <v>91.22959608605909</v>
      </c>
      <c r="AB3640" s="1" t="s">
        <v>4523</v>
      </c>
      <c r="AC3640" s="3">
        <v>31</v>
      </c>
      <c r="AD3640" s="3">
        <f>_xlfn.XLOOKUP(B3640,EVENTOS!B:B,EVENTOS!M:M,"--",0,1)</f>
        <v>676</v>
      </c>
      <c r="AE3640" s="3">
        <v>2</v>
      </c>
      <c r="AF3640" s="12">
        <f>_xlfn.XLOOKUP(C3640,ESTACIONES!B:B,ESTACIONES!N:N,0,0,1)</f>
        <v>2.4787510476540047</v>
      </c>
      <c r="AG3640" t="e">
        <f>_xlfn.XLOOKUP(A3640,'L y W'!A:A,'L y W'!B:B,0,0,1)</f>
        <v>#N/A</v>
      </c>
      <c r="AH3640" t="e">
        <f>_xlfn.XLOOKUP(A3640,'L y W'!A:A,'L y W'!C:C,0,0,1)</f>
        <v>#N/A</v>
      </c>
    </row>
    <row r="3641" spans="1:34" x14ac:dyDescent="0.3">
      <c r="A3641" s="1">
        <v>6799</v>
      </c>
      <c r="B3641" s="1" t="s">
        <v>4517</v>
      </c>
      <c r="C3641" s="1" t="s">
        <v>64</v>
      </c>
      <c r="D3641" s="1">
        <v>2020</v>
      </c>
      <c r="E3641" s="1">
        <v>5</v>
      </c>
      <c r="F3641" s="1">
        <v>21</v>
      </c>
      <c r="G3641" s="1">
        <v>22</v>
      </c>
      <c r="H3641" s="1">
        <v>31</v>
      </c>
      <c r="I3641" s="1">
        <v>17</v>
      </c>
      <c r="J3641" s="1">
        <v>-33.552999999999997</v>
      </c>
      <c r="K3641" s="1">
        <v>-70.754000000000005</v>
      </c>
      <c r="L3641" s="1">
        <v>4.8</v>
      </c>
      <c r="M3641" s="1">
        <v>88.9</v>
      </c>
      <c r="N3641" s="1">
        <v>-32.914889000000002</v>
      </c>
      <c r="O3641" s="1">
        <v>-71.232591999999997</v>
      </c>
      <c r="P3641" s="1">
        <v>116</v>
      </c>
      <c r="Q3641" s="1">
        <v>549</v>
      </c>
      <c r="R3641" s="7">
        <v>5.72</v>
      </c>
      <c r="S3641" s="1" t="s">
        <v>38</v>
      </c>
      <c r="T3641" s="1" t="s">
        <v>38</v>
      </c>
      <c r="U3641" s="1" t="s">
        <v>38</v>
      </c>
      <c r="V3641" s="1" t="s">
        <v>38</v>
      </c>
      <c r="W3641" s="1" t="s">
        <v>38</v>
      </c>
      <c r="X3641" s="1" t="s">
        <v>38</v>
      </c>
      <c r="Y3641" s="1">
        <v>83.65680890224246</v>
      </c>
      <c r="Z3641" s="1">
        <v>122.15690701596171</v>
      </c>
      <c r="AA3641" s="1">
        <v>122.15690701596171</v>
      </c>
      <c r="AB3641" s="1" t="s">
        <v>4524</v>
      </c>
      <c r="AC3641" s="3">
        <v>12</v>
      </c>
      <c r="AD3641" s="3">
        <f>_xlfn.XLOOKUP(B3641,EVENTOS!B:B,EVENTOS!M:M,"--",0,1)</f>
        <v>676</v>
      </c>
      <c r="AE3641" s="3">
        <v>2</v>
      </c>
      <c r="AF3641" s="12">
        <f>_xlfn.XLOOKUP(C3641,ESTACIONES!B:B,ESTACIONES!N:N,0,0,1)</f>
        <v>6.9467601924872069</v>
      </c>
      <c r="AG3641" t="e">
        <f>_xlfn.XLOOKUP(A3641,'L y W'!A:A,'L y W'!B:B,0,0,1)</f>
        <v>#N/A</v>
      </c>
      <c r="AH3641" t="e">
        <f>_xlfn.XLOOKUP(A3641,'L y W'!A:A,'L y W'!C:C,0,0,1)</f>
        <v>#N/A</v>
      </c>
    </row>
    <row r="3642" spans="1:34" x14ac:dyDescent="0.3">
      <c r="A3642" s="1">
        <v>68</v>
      </c>
      <c r="B3642" s="1" t="s">
        <v>4456</v>
      </c>
      <c r="C3642" s="1" t="s">
        <v>443</v>
      </c>
      <c r="D3642" s="1">
        <v>2013</v>
      </c>
      <c r="E3642" s="1">
        <v>12</v>
      </c>
      <c r="F3642" s="1">
        <v>4</v>
      </c>
      <c r="G3642" s="1">
        <v>5</v>
      </c>
      <c r="H3642" s="1">
        <v>39</v>
      </c>
      <c r="I3642" s="1">
        <v>33</v>
      </c>
      <c r="J3642" s="1">
        <v>-24.577999999999999</v>
      </c>
      <c r="K3642" s="1">
        <v>-69.295000000000002</v>
      </c>
      <c r="L3642" s="1">
        <v>5.5</v>
      </c>
      <c r="M3642" s="1">
        <v>72.400000000000006</v>
      </c>
      <c r="N3642" s="1">
        <v>-25.162600000000001</v>
      </c>
      <c r="O3642" s="1">
        <v>-69.590400000000002</v>
      </c>
      <c r="P3642" s="1">
        <v>0</v>
      </c>
      <c r="Q3642" s="1">
        <v>820</v>
      </c>
      <c r="R3642" s="7">
        <v>17.5</v>
      </c>
      <c r="S3642" s="1">
        <v>139</v>
      </c>
      <c r="T3642" s="1">
        <v>33</v>
      </c>
      <c r="U3642" s="1">
        <v>-105</v>
      </c>
      <c r="V3642" s="1">
        <v>337</v>
      </c>
      <c r="W3642" s="1">
        <v>58</v>
      </c>
      <c r="X3642" s="1">
        <v>-80</v>
      </c>
      <c r="Y3642" s="1">
        <v>71.306051486462835</v>
      </c>
      <c r="Z3642" s="1">
        <v>101.61846770439952</v>
      </c>
      <c r="AA3642" s="1">
        <v>126.92</v>
      </c>
      <c r="AB3642" s="1" t="s">
        <v>4525</v>
      </c>
      <c r="AC3642" s="3">
        <v>51</v>
      </c>
      <c r="AD3642" s="3">
        <f>_xlfn.XLOOKUP(B3642,EVENTOS!B:B,EVENTOS!M:M,"--",0,1)</f>
        <v>661</v>
      </c>
      <c r="AE3642" s="3">
        <v>2</v>
      </c>
      <c r="AF3642" s="12">
        <f>_xlfn.XLOOKUP(C3642,ESTACIONES!B:B,ESTACIONES!N:N,0,0,1)</f>
        <v>2.1335611191495798</v>
      </c>
      <c r="AG3642">
        <f>_xlfn.XLOOKUP(A3642,'L y W'!A:A,'L y W'!B:B,0,0,1)</f>
        <v>0</v>
      </c>
      <c r="AH3642">
        <f>_xlfn.XLOOKUP(A3642,'L y W'!A:A,'L y W'!C:C,0,0,1)</f>
        <v>0</v>
      </c>
    </row>
    <row r="3643" spans="1:34" x14ac:dyDescent="0.3">
      <c r="A3643" s="1">
        <v>680</v>
      </c>
      <c r="B3643" s="1" t="s">
        <v>4526</v>
      </c>
      <c r="C3643" s="1" t="s">
        <v>3208</v>
      </c>
      <c r="D3643" s="1">
        <v>2014</v>
      </c>
      <c r="E3643" s="1">
        <v>10</v>
      </c>
      <c r="F3643" s="1">
        <v>20</v>
      </c>
      <c r="G3643" s="1">
        <v>10</v>
      </c>
      <c r="H3643" s="1">
        <v>18</v>
      </c>
      <c r="I3643" s="1">
        <v>17</v>
      </c>
      <c r="J3643" s="1">
        <v>-35.609000000000002</v>
      </c>
      <c r="K3643" s="1">
        <v>-71.555000000000007</v>
      </c>
      <c r="L3643" s="1">
        <v>5.2</v>
      </c>
      <c r="M3643" s="1">
        <v>91.4</v>
      </c>
      <c r="N3643" s="1">
        <v>-35.415117000000002</v>
      </c>
      <c r="O3643" s="1">
        <v>-71.662267</v>
      </c>
      <c r="P3643" s="1">
        <v>100</v>
      </c>
      <c r="Q3643" s="1">
        <v>511</v>
      </c>
      <c r="R3643" s="7">
        <v>6.97</v>
      </c>
      <c r="S3643" s="1" t="s">
        <v>38</v>
      </c>
      <c r="T3643" s="1" t="s">
        <v>38</v>
      </c>
      <c r="U3643" s="1" t="s">
        <v>38</v>
      </c>
      <c r="V3643" s="1" t="s">
        <v>38</v>
      </c>
      <c r="W3643" s="1" t="s">
        <v>38</v>
      </c>
      <c r="X3643" s="1" t="s">
        <v>38</v>
      </c>
      <c r="Y3643" s="1">
        <v>23.609854042574185</v>
      </c>
      <c r="Z3643" s="1">
        <v>94.496958723080908</v>
      </c>
      <c r="AA3643" s="1">
        <v>94.496958723080908</v>
      </c>
      <c r="AB3643" s="1" t="s">
        <v>4527</v>
      </c>
      <c r="AC3643" s="3">
        <v>170</v>
      </c>
      <c r="AD3643" s="3">
        <f>_xlfn.XLOOKUP(B3643,EVENTOS!B:B,EVENTOS!M:M,"--",0,1)</f>
        <v>677</v>
      </c>
      <c r="AE3643" s="3">
        <v>2</v>
      </c>
      <c r="AF3643" s="12">
        <f>_xlfn.XLOOKUP(C3643,ESTACIONES!B:B,ESTACIONES!N:N,0,0,1)</f>
        <v>3.1521932864083553</v>
      </c>
      <c r="AG3643" t="e">
        <f>_xlfn.XLOOKUP(A3643,'L y W'!A:A,'L y W'!B:B,0,0,1)</f>
        <v>#N/A</v>
      </c>
      <c r="AH3643" t="e">
        <f>_xlfn.XLOOKUP(A3643,'L y W'!A:A,'L y W'!C:C,0,0,1)</f>
        <v>#N/A</v>
      </c>
    </row>
    <row r="3644" spans="1:34" x14ac:dyDescent="0.3">
      <c r="A3644" s="1">
        <v>6800</v>
      </c>
      <c r="B3644" s="1" t="s">
        <v>4517</v>
      </c>
      <c r="C3644" s="1" t="s">
        <v>173</v>
      </c>
      <c r="D3644" s="1">
        <v>2020</v>
      </c>
      <c r="E3644" s="1">
        <v>5</v>
      </c>
      <c r="F3644" s="1">
        <v>21</v>
      </c>
      <c r="G3644" s="1">
        <v>22</v>
      </c>
      <c r="H3644" s="1">
        <v>31</v>
      </c>
      <c r="I3644" s="1">
        <v>17</v>
      </c>
      <c r="J3644" s="1">
        <v>-33.552999999999997</v>
      </c>
      <c r="K3644" s="1">
        <v>-70.754000000000005</v>
      </c>
      <c r="L3644" s="1">
        <v>4.8</v>
      </c>
      <c r="M3644" s="1">
        <v>88.9</v>
      </c>
      <c r="N3644" s="1">
        <v>-33.590583000000002</v>
      </c>
      <c r="O3644" s="1">
        <v>-71.604611000000006</v>
      </c>
      <c r="P3644" s="1">
        <v>0</v>
      </c>
      <c r="Q3644" s="1">
        <v>477</v>
      </c>
      <c r="R3644" s="7">
        <v>5.6</v>
      </c>
      <c r="S3644" s="1" t="s">
        <v>38</v>
      </c>
      <c r="T3644" s="1" t="s">
        <v>38</v>
      </c>
      <c r="U3644" s="1" t="s">
        <v>38</v>
      </c>
      <c r="V3644" s="1" t="s">
        <v>38</v>
      </c>
      <c r="W3644" s="1" t="s">
        <v>38</v>
      </c>
      <c r="X3644" s="1" t="s">
        <v>38</v>
      </c>
      <c r="Y3644" s="1">
        <v>79.085339730735626</v>
      </c>
      <c r="Z3644" s="1">
        <v>118.98613768135291</v>
      </c>
      <c r="AA3644" s="1">
        <v>118.98613768135291</v>
      </c>
      <c r="AB3644" s="1" t="s">
        <v>4528</v>
      </c>
      <c r="AC3644" s="3">
        <v>37</v>
      </c>
      <c r="AD3644" s="3">
        <f>_xlfn.XLOOKUP(B3644,EVENTOS!B:B,EVENTOS!M:M,"--",0,1)</f>
        <v>676</v>
      </c>
      <c r="AE3644" s="3">
        <v>2</v>
      </c>
      <c r="AF3644" s="12">
        <f>_xlfn.XLOOKUP(C3644,ESTACIONES!B:B,ESTACIONES!N:N,0,0,1)</f>
        <v>7.3998645362343245</v>
      </c>
      <c r="AG3644" t="e">
        <f>_xlfn.XLOOKUP(A3644,'L y W'!A:A,'L y W'!B:B,0,0,1)</f>
        <v>#N/A</v>
      </c>
      <c r="AH3644" t="e">
        <f>_xlfn.XLOOKUP(A3644,'L y W'!A:A,'L y W'!C:C,0,0,1)</f>
        <v>#N/A</v>
      </c>
    </row>
    <row r="3645" spans="1:34" x14ac:dyDescent="0.3">
      <c r="A3645" s="1">
        <v>6802</v>
      </c>
      <c r="B3645" s="1" t="s">
        <v>4529</v>
      </c>
      <c r="C3645" s="1" t="s">
        <v>32</v>
      </c>
      <c r="D3645" s="1">
        <v>2020</v>
      </c>
      <c r="E3645" s="1">
        <v>5</v>
      </c>
      <c r="F3645" s="1">
        <v>22</v>
      </c>
      <c r="G3645" s="1">
        <v>14</v>
      </c>
      <c r="H3645" s="1">
        <v>59</v>
      </c>
      <c r="I3645" s="1">
        <v>33</v>
      </c>
      <c r="J3645" s="1">
        <v>-22.928999999999998</v>
      </c>
      <c r="K3645" s="1">
        <v>-69.043000000000006</v>
      </c>
      <c r="L3645" s="1">
        <v>5.2</v>
      </c>
      <c r="M3645" s="1">
        <v>91.4</v>
      </c>
      <c r="N3645" s="1">
        <v>-22.7058</v>
      </c>
      <c r="O3645" s="1">
        <v>-69.571879999999993</v>
      </c>
      <c r="P3645" s="1">
        <v>0</v>
      </c>
      <c r="Q3645" s="1">
        <v>736</v>
      </c>
      <c r="R3645" s="7">
        <v>7.94</v>
      </c>
      <c r="S3645" s="1">
        <v>240</v>
      </c>
      <c r="T3645" s="1">
        <v>60</v>
      </c>
      <c r="U3645" s="1">
        <v>-16</v>
      </c>
      <c r="V3645" s="1">
        <v>339</v>
      </c>
      <c r="W3645" s="1">
        <v>76</v>
      </c>
      <c r="X3645" s="1">
        <v>-148</v>
      </c>
      <c r="Y3645" s="1">
        <v>59.656254535797657</v>
      </c>
      <c r="Z3645" s="1">
        <v>109.14590558165652</v>
      </c>
      <c r="AA3645" s="1">
        <v>109.1244277954102</v>
      </c>
      <c r="AB3645" s="1" t="s">
        <v>4530</v>
      </c>
      <c r="AC3645" s="3">
        <v>2</v>
      </c>
      <c r="AD3645" s="3">
        <f>_xlfn.XLOOKUP(B3645,EVENTOS!B:B,EVENTOS!M:M,"--",0,1)</f>
        <v>678</v>
      </c>
      <c r="AE3645" s="3">
        <v>2</v>
      </c>
      <c r="AF3645" s="12">
        <f>_xlfn.XLOOKUP(C3645,ESTACIONES!B:B,ESTACIONES!N:N,0,0,1)</f>
        <v>1.7939580074706956</v>
      </c>
      <c r="AG3645">
        <f>_xlfn.XLOOKUP(A3645,'L y W'!A:A,'L y W'!B:B,0,0,1)</f>
        <v>0</v>
      </c>
      <c r="AH3645">
        <f>_xlfn.XLOOKUP(A3645,'L y W'!A:A,'L y W'!C:C,0,0,1)</f>
        <v>0</v>
      </c>
    </row>
    <row r="3646" spans="1:34" x14ac:dyDescent="0.3">
      <c r="A3646" s="1">
        <v>6805</v>
      </c>
      <c r="B3646" s="1" t="s">
        <v>4531</v>
      </c>
      <c r="C3646" s="1" t="s">
        <v>2453</v>
      </c>
      <c r="D3646" s="1">
        <v>2020</v>
      </c>
      <c r="E3646" s="1">
        <v>5</v>
      </c>
      <c r="F3646" s="1">
        <v>23</v>
      </c>
      <c r="G3646" s="1">
        <v>13</v>
      </c>
      <c r="H3646" s="1">
        <v>11</v>
      </c>
      <c r="I3646" s="1">
        <v>0</v>
      </c>
      <c r="J3646" s="1">
        <v>-33.500999999999998</v>
      </c>
      <c r="K3646" s="1">
        <v>-70.013999999999996</v>
      </c>
      <c r="L3646" s="1">
        <v>5.2</v>
      </c>
      <c r="M3646" s="1">
        <v>118.1</v>
      </c>
      <c r="N3646" s="1">
        <v>-33.367249999999999</v>
      </c>
      <c r="O3646" s="1">
        <v>-70.689750000000004</v>
      </c>
      <c r="P3646" s="1">
        <v>0</v>
      </c>
      <c r="Q3646" s="1">
        <v>356</v>
      </c>
      <c r="R3646" s="7">
        <v>0.78</v>
      </c>
      <c r="S3646" s="1" t="s">
        <v>38</v>
      </c>
      <c r="T3646" s="1" t="s">
        <v>38</v>
      </c>
      <c r="U3646" s="1" t="s">
        <v>38</v>
      </c>
      <c r="V3646" s="1" t="s">
        <v>38</v>
      </c>
      <c r="W3646" s="1" t="s">
        <v>38</v>
      </c>
      <c r="X3646" s="1" t="s">
        <v>38</v>
      </c>
      <c r="Y3646" s="1">
        <v>64.567029256641788</v>
      </c>
      <c r="Z3646" s="1">
        <v>134.59759012340464</v>
      </c>
      <c r="AA3646" s="1">
        <v>134.59759012340464</v>
      </c>
      <c r="AB3646" s="1" t="s">
        <v>4532</v>
      </c>
      <c r="AC3646" s="3">
        <v>148</v>
      </c>
      <c r="AD3646" s="3">
        <f>_xlfn.XLOOKUP(B3646,EVENTOS!B:B,EVENTOS!M:M,"--",0,1)</f>
        <v>679</v>
      </c>
      <c r="AE3646" s="3">
        <v>2</v>
      </c>
      <c r="AF3646" s="12">
        <f>_xlfn.XLOOKUP(C3646,ESTACIONES!B:B,ESTACIONES!N:N,0,0,1)</f>
        <v>4.1486540332631483</v>
      </c>
      <c r="AG3646" t="e">
        <f>_xlfn.XLOOKUP(A3646,'L y W'!A:A,'L y W'!B:B,0,0,1)</f>
        <v>#N/A</v>
      </c>
      <c r="AH3646" t="e">
        <f>_xlfn.XLOOKUP(A3646,'L y W'!A:A,'L y W'!C:C,0,0,1)</f>
        <v>#N/A</v>
      </c>
    </row>
    <row r="3647" spans="1:34" x14ac:dyDescent="0.3">
      <c r="A3647" s="1">
        <v>6808</v>
      </c>
      <c r="B3647" s="1" t="s">
        <v>4531</v>
      </c>
      <c r="C3647" s="1" t="s">
        <v>62</v>
      </c>
      <c r="D3647" s="1">
        <v>2020</v>
      </c>
      <c r="E3647" s="1">
        <v>5</v>
      </c>
      <c r="F3647" s="1">
        <v>23</v>
      </c>
      <c r="G3647" s="1">
        <v>13</v>
      </c>
      <c r="H3647" s="1">
        <v>11</v>
      </c>
      <c r="I3647" s="1">
        <v>0</v>
      </c>
      <c r="J3647" s="1">
        <v>-33.500999999999998</v>
      </c>
      <c r="K3647" s="1">
        <v>-70.013999999999996</v>
      </c>
      <c r="L3647" s="1">
        <v>5.2</v>
      </c>
      <c r="M3647" s="1">
        <v>118.1</v>
      </c>
      <c r="N3647" s="1">
        <v>-33.215583000000002</v>
      </c>
      <c r="O3647" s="1">
        <v>-70.766861000000006</v>
      </c>
      <c r="P3647" s="1">
        <v>0</v>
      </c>
      <c r="Q3647" s="1">
        <v>401</v>
      </c>
      <c r="R3647" s="7">
        <v>1.31</v>
      </c>
      <c r="S3647" s="1" t="s">
        <v>38</v>
      </c>
      <c r="T3647" s="1" t="s">
        <v>38</v>
      </c>
      <c r="U3647" s="1" t="s">
        <v>38</v>
      </c>
      <c r="V3647" s="1" t="s">
        <v>38</v>
      </c>
      <c r="W3647" s="1" t="s">
        <v>38</v>
      </c>
      <c r="X3647" s="1" t="s">
        <v>38</v>
      </c>
      <c r="Y3647" s="1">
        <v>76.889969521605053</v>
      </c>
      <c r="Z3647" s="1">
        <v>140.92436770492657</v>
      </c>
      <c r="AA3647" s="1">
        <v>140.92436770492657</v>
      </c>
      <c r="AB3647" s="1" t="s">
        <v>4533</v>
      </c>
      <c r="AC3647" s="3">
        <v>11</v>
      </c>
      <c r="AD3647" s="3">
        <f>_xlfn.XLOOKUP(B3647,EVENTOS!B:B,EVENTOS!M:M,"--",0,1)</f>
        <v>679</v>
      </c>
      <c r="AE3647" s="3">
        <v>2</v>
      </c>
      <c r="AF3647" s="12">
        <f>_xlfn.XLOOKUP(C3647,ESTACIONES!B:B,ESTACIONES!N:N,0,0,1)</f>
        <v>2.7481272780344788</v>
      </c>
      <c r="AG3647" t="e">
        <f>_xlfn.XLOOKUP(A3647,'L y W'!A:A,'L y W'!B:B,0,0,1)</f>
        <v>#N/A</v>
      </c>
      <c r="AH3647" t="e">
        <f>_xlfn.XLOOKUP(A3647,'L y W'!A:A,'L y W'!C:C,0,0,1)</f>
        <v>#N/A</v>
      </c>
    </row>
    <row r="3648" spans="1:34" x14ac:dyDescent="0.3">
      <c r="A3648" s="1">
        <v>6809</v>
      </c>
      <c r="B3648" s="1" t="s">
        <v>4531</v>
      </c>
      <c r="C3648" s="1" t="s">
        <v>150</v>
      </c>
      <c r="D3648" s="1">
        <v>2020</v>
      </c>
      <c r="E3648" s="1">
        <v>5</v>
      </c>
      <c r="F3648" s="1">
        <v>23</v>
      </c>
      <c r="G3648" s="1">
        <v>13</v>
      </c>
      <c r="H3648" s="1">
        <v>11</v>
      </c>
      <c r="I3648" s="1">
        <v>0</v>
      </c>
      <c r="J3648" s="1">
        <v>-33.500999999999998</v>
      </c>
      <c r="K3648" s="1">
        <v>-70.013999999999996</v>
      </c>
      <c r="L3648" s="1">
        <v>5.2</v>
      </c>
      <c r="M3648" s="1">
        <v>118.1</v>
      </c>
      <c r="N3648" s="1">
        <v>-33.397111000000002</v>
      </c>
      <c r="O3648" s="1">
        <v>-70.546306000000001</v>
      </c>
      <c r="P3648" s="1">
        <v>0</v>
      </c>
      <c r="Q3648" s="1">
        <v>635</v>
      </c>
      <c r="R3648" s="7">
        <v>12.40357142857143</v>
      </c>
      <c r="S3648" s="1" t="s">
        <v>38</v>
      </c>
      <c r="T3648" s="1" t="s">
        <v>38</v>
      </c>
      <c r="U3648" s="1" t="s">
        <v>38</v>
      </c>
      <c r="V3648" s="1" t="s">
        <v>38</v>
      </c>
      <c r="W3648" s="1" t="s">
        <v>38</v>
      </c>
      <c r="X3648" s="1" t="s">
        <v>38</v>
      </c>
      <c r="Y3648" s="1">
        <v>50.815737423008642</v>
      </c>
      <c r="Z3648" s="1">
        <v>128.56846102308359</v>
      </c>
      <c r="AA3648" s="1">
        <v>128.56846102308359</v>
      </c>
      <c r="AB3648" s="1" t="s">
        <v>4534</v>
      </c>
      <c r="AC3648" s="3">
        <v>27</v>
      </c>
      <c r="AD3648" s="3">
        <f>_xlfn.XLOOKUP(B3648,EVENTOS!B:B,EVENTOS!M:M,"--",0,1)</f>
        <v>679</v>
      </c>
      <c r="AE3648" s="3">
        <v>2</v>
      </c>
      <c r="AF3648" s="12">
        <f>_xlfn.XLOOKUP(C3648,ESTACIONES!B:B,ESTACIONES!N:N,0,0,1)</f>
        <v>2.33309015505318</v>
      </c>
      <c r="AG3648" t="e">
        <f>_xlfn.XLOOKUP(A3648,'L y W'!A:A,'L y W'!B:B,0,0,1)</f>
        <v>#N/A</v>
      </c>
      <c r="AH3648" t="e">
        <f>_xlfn.XLOOKUP(A3648,'L y W'!A:A,'L y W'!C:C,0,0,1)</f>
        <v>#N/A</v>
      </c>
    </row>
    <row r="3649" spans="1:34" x14ac:dyDescent="0.3">
      <c r="A3649" s="1">
        <v>681</v>
      </c>
      <c r="B3649" s="1" t="s">
        <v>4526</v>
      </c>
      <c r="C3649" s="1" t="s">
        <v>3231</v>
      </c>
      <c r="D3649" s="1">
        <v>2014</v>
      </c>
      <c r="E3649" s="1">
        <v>10</v>
      </c>
      <c r="F3649" s="1">
        <v>20</v>
      </c>
      <c r="G3649" s="1">
        <v>10</v>
      </c>
      <c r="H3649" s="1">
        <v>18</v>
      </c>
      <c r="I3649" s="1">
        <v>17</v>
      </c>
      <c r="J3649" s="1">
        <v>-35.609000000000002</v>
      </c>
      <c r="K3649" s="1">
        <v>-71.555000000000007</v>
      </c>
      <c r="L3649" s="1">
        <v>5.2</v>
      </c>
      <c r="M3649" s="1">
        <v>91.4</v>
      </c>
      <c r="N3649" s="1">
        <v>-35.535499999999999</v>
      </c>
      <c r="O3649" s="1">
        <v>-71.485667000000007</v>
      </c>
      <c r="P3649" s="1">
        <v>-1</v>
      </c>
      <c r="Q3649" s="1">
        <v>358</v>
      </c>
      <c r="R3649" s="7">
        <v>1.1499999999999999</v>
      </c>
      <c r="S3649" s="1" t="s">
        <v>38</v>
      </c>
      <c r="T3649" s="1" t="s">
        <v>38</v>
      </c>
      <c r="U3649" s="1" t="s">
        <v>38</v>
      </c>
      <c r="V3649" s="1" t="s">
        <v>38</v>
      </c>
      <c r="W3649" s="1" t="s">
        <v>38</v>
      </c>
      <c r="X3649" s="1" t="s">
        <v>38</v>
      </c>
      <c r="Y3649" s="1">
        <v>10.29575002163755</v>
      </c>
      <c r="Z3649" s="1">
        <v>91.977060561359806</v>
      </c>
      <c r="AA3649" s="1">
        <v>91.977060561359806</v>
      </c>
      <c r="AB3649" s="1" t="s">
        <v>4535</v>
      </c>
      <c r="AC3649" s="3">
        <v>171</v>
      </c>
      <c r="AD3649" s="3">
        <f>_xlfn.XLOOKUP(B3649,EVENTOS!B:B,EVENTOS!M:M,"--",0,1)</f>
        <v>677</v>
      </c>
      <c r="AE3649" s="3">
        <v>2</v>
      </c>
      <c r="AF3649" s="12">
        <f>_xlfn.XLOOKUP(C3649,ESTACIONES!B:B,ESTACIONES!N:N,0,0,1)</f>
        <v>2.0802150783783224</v>
      </c>
      <c r="AG3649" t="e">
        <f>_xlfn.XLOOKUP(A3649,'L y W'!A:A,'L y W'!B:B,0,0,1)</f>
        <v>#N/A</v>
      </c>
      <c r="AH3649" t="e">
        <f>_xlfn.XLOOKUP(A3649,'L y W'!A:A,'L y W'!C:C,0,0,1)</f>
        <v>#N/A</v>
      </c>
    </row>
    <row r="3650" spans="1:34" x14ac:dyDescent="0.3">
      <c r="A3650" s="1">
        <v>6810</v>
      </c>
      <c r="B3650" s="1" t="s">
        <v>4531</v>
      </c>
      <c r="C3650" s="1" t="s">
        <v>152</v>
      </c>
      <c r="D3650" s="1">
        <v>2020</v>
      </c>
      <c r="E3650" s="1">
        <v>5</v>
      </c>
      <c r="F3650" s="1">
        <v>23</v>
      </c>
      <c r="G3650" s="1">
        <v>13</v>
      </c>
      <c r="H3650" s="1">
        <v>11</v>
      </c>
      <c r="I3650" s="1">
        <v>0</v>
      </c>
      <c r="J3650" s="1">
        <v>-33.500999999999998</v>
      </c>
      <c r="K3650" s="1">
        <v>-70.013999999999996</v>
      </c>
      <c r="L3650" s="1">
        <v>5.2</v>
      </c>
      <c r="M3650" s="1">
        <v>118.1</v>
      </c>
      <c r="N3650" s="1">
        <v>-33.4</v>
      </c>
      <c r="O3650" s="1">
        <v>-70.658638999999994</v>
      </c>
      <c r="P3650" s="1">
        <v>0</v>
      </c>
      <c r="Q3650" s="1">
        <v>353</v>
      </c>
      <c r="R3650" s="7">
        <v>0.51</v>
      </c>
      <c r="S3650" s="1" t="s">
        <v>38</v>
      </c>
      <c r="T3650" s="1" t="s">
        <v>38</v>
      </c>
      <c r="U3650" s="1" t="s">
        <v>38</v>
      </c>
      <c r="V3650" s="1" t="s">
        <v>38</v>
      </c>
      <c r="W3650" s="1" t="s">
        <v>38</v>
      </c>
      <c r="X3650" s="1" t="s">
        <v>38</v>
      </c>
      <c r="Y3650" s="1">
        <v>60.973329873415942</v>
      </c>
      <c r="Z3650" s="1">
        <v>132.91108665514849</v>
      </c>
      <c r="AA3650" s="1">
        <v>132.91108665514849</v>
      </c>
      <c r="AB3650" s="1" t="s">
        <v>4536</v>
      </c>
      <c r="AC3650" s="3">
        <v>28</v>
      </c>
      <c r="AD3650" s="3">
        <f>_xlfn.XLOOKUP(B3650,EVENTOS!B:B,EVENTOS!M:M,"--",0,1)</f>
        <v>679</v>
      </c>
      <c r="AE3650" s="3">
        <v>2</v>
      </c>
      <c r="AF3650" s="12">
        <f>_xlfn.XLOOKUP(C3650,ESTACIONES!B:B,ESTACIONES!N:N,0,0,1)</f>
        <v>2.9225476772210857</v>
      </c>
      <c r="AG3650" t="e">
        <f>_xlfn.XLOOKUP(A3650,'L y W'!A:A,'L y W'!B:B,0,0,1)</f>
        <v>#N/A</v>
      </c>
      <c r="AH3650" t="e">
        <f>_xlfn.XLOOKUP(A3650,'L y W'!A:A,'L y W'!C:C,0,0,1)</f>
        <v>#N/A</v>
      </c>
    </row>
    <row r="3651" spans="1:34" x14ac:dyDescent="0.3">
      <c r="A3651" s="1">
        <v>6811</v>
      </c>
      <c r="B3651" s="1" t="s">
        <v>4531</v>
      </c>
      <c r="C3651" s="1" t="s">
        <v>159</v>
      </c>
      <c r="D3651" s="1">
        <v>2020</v>
      </c>
      <c r="E3651" s="1">
        <v>5</v>
      </c>
      <c r="F3651" s="1">
        <v>23</v>
      </c>
      <c r="G3651" s="1">
        <v>13</v>
      </c>
      <c r="H3651" s="1">
        <v>11</v>
      </c>
      <c r="I3651" s="1">
        <v>0</v>
      </c>
      <c r="J3651" s="1">
        <v>-33.500999999999998</v>
      </c>
      <c r="K3651" s="1">
        <v>-70.013999999999996</v>
      </c>
      <c r="L3651" s="1">
        <v>5.2</v>
      </c>
      <c r="M3651" s="1">
        <v>118.1</v>
      </c>
      <c r="N3651" s="1">
        <v>-33.665194</v>
      </c>
      <c r="O3651" s="1">
        <v>-70.929333</v>
      </c>
      <c r="P3651" s="1">
        <v>0</v>
      </c>
      <c r="Q3651" s="1">
        <v>471</v>
      </c>
      <c r="R3651" s="7">
        <v>1.4</v>
      </c>
      <c r="S3651" s="1" t="s">
        <v>38</v>
      </c>
      <c r="T3651" s="1" t="s">
        <v>38</v>
      </c>
      <c r="U3651" s="1" t="s">
        <v>38</v>
      </c>
      <c r="V3651" s="1" t="s">
        <v>38</v>
      </c>
      <c r="W3651" s="1" t="s">
        <v>38</v>
      </c>
      <c r="X3651" s="1" t="s">
        <v>38</v>
      </c>
      <c r="Y3651" s="1">
        <v>86.903017345957466</v>
      </c>
      <c r="Z3651" s="1">
        <v>146.62791147606168</v>
      </c>
      <c r="AA3651" s="1">
        <v>146.62791147606168</v>
      </c>
      <c r="AB3651" s="1" t="s">
        <v>4537</v>
      </c>
      <c r="AC3651" s="3">
        <v>31</v>
      </c>
      <c r="AD3651" s="3">
        <f>_xlfn.XLOOKUP(B3651,EVENTOS!B:B,EVENTOS!M:M,"--",0,1)</f>
        <v>679</v>
      </c>
      <c r="AE3651" s="3">
        <v>2</v>
      </c>
      <c r="AF3651" s="12">
        <f>_xlfn.XLOOKUP(C3651,ESTACIONES!B:B,ESTACIONES!N:N,0,0,1)</f>
        <v>2.4787510476540047</v>
      </c>
      <c r="AG3651" t="e">
        <f>_xlfn.XLOOKUP(A3651,'L y W'!A:A,'L y W'!B:B,0,0,1)</f>
        <v>#N/A</v>
      </c>
      <c r="AH3651" t="e">
        <f>_xlfn.XLOOKUP(A3651,'L y W'!A:A,'L y W'!C:C,0,0,1)</f>
        <v>#N/A</v>
      </c>
    </row>
    <row r="3652" spans="1:34" x14ac:dyDescent="0.3">
      <c r="A3652" s="1">
        <v>6812</v>
      </c>
      <c r="B3652" s="1" t="s">
        <v>4531</v>
      </c>
      <c r="C3652" s="1" t="s">
        <v>234</v>
      </c>
      <c r="D3652" s="1">
        <v>2020</v>
      </c>
      <c r="E3652" s="1">
        <v>5</v>
      </c>
      <c r="F3652" s="1">
        <v>23</v>
      </c>
      <c r="G3652" s="1">
        <v>13</v>
      </c>
      <c r="H3652" s="1">
        <v>11</v>
      </c>
      <c r="I3652" s="1">
        <v>0</v>
      </c>
      <c r="J3652" s="1">
        <v>-33.500999999999998</v>
      </c>
      <c r="K3652" s="1">
        <v>-70.013999999999996</v>
      </c>
      <c r="L3652" s="1">
        <v>5.2</v>
      </c>
      <c r="M3652" s="1">
        <v>118.1</v>
      </c>
      <c r="N3652" s="1">
        <v>-33.023083</v>
      </c>
      <c r="O3652" s="1">
        <v>-71.517832999999996</v>
      </c>
      <c r="P3652" s="1">
        <v>0</v>
      </c>
      <c r="Q3652" s="1">
        <v>622</v>
      </c>
      <c r="R3652" s="7">
        <v>7.28</v>
      </c>
      <c r="S3652" s="1" t="s">
        <v>38</v>
      </c>
      <c r="T3652" s="1" t="s">
        <v>38</v>
      </c>
      <c r="U3652" s="1" t="s">
        <v>38</v>
      </c>
      <c r="V3652" s="1" t="s">
        <v>38</v>
      </c>
      <c r="W3652" s="1" t="s">
        <v>38</v>
      </c>
      <c r="X3652" s="1" t="s">
        <v>38</v>
      </c>
      <c r="Y3652" s="1">
        <v>149.8095350517342</v>
      </c>
      <c r="Z3652" s="1">
        <v>190.76295969715079</v>
      </c>
      <c r="AA3652" s="1">
        <v>190.76295969715079</v>
      </c>
      <c r="AB3652" s="1" t="s">
        <v>4538</v>
      </c>
      <c r="AC3652" s="3">
        <v>44</v>
      </c>
      <c r="AD3652" s="3">
        <f>_xlfn.XLOOKUP(B3652,EVENTOS!B:B,EVENTOS!M:M,"--",0,1)</f>
        <v>679</v>
      </c>
      <c r="AE3652" s="3">
        <v>2</v>
      </c>
      <c r="AF3652" s="12">
        <f>_xlfn.XLOOKUP(C3652,ESTACIONES!B:B,ESTACIONES!N:N,0,0,1)</f>
        <v>7.8837968896193393</v>
      </c>
      <c r="AG3652" t="e">
        <f>_xlfn.XLOOKUP(A3652,'L y W'!A:A,'L y W'!B:B,0,0,1)</f>
        <v>#N/A</v>
      </c>
      <c r="AH3652" t="e">
        <f>_xlfn.XLOOKUP(A3652,'L y W'!A:A,'L y W'!C:C,0,0,1)</f>
        <v>#N/A</v>
      </c>
    </row>
    <row r="3653" spans="1:34" x14ac:dyDescent="0.3">
      <c r="A3653" s="1">
        <v>6814</v>
      </c>
      <c r="B3653" s="1" t="s">
        <v>4531</v>
      </c>
      <c r="C3653" s="1" t="s">
        <v>2358</v>
      </c>
      <c r="D3653" s="1">
        <v>2020</v>
      </c>
      <c r="E3653" s="1">
        <v>5</v>
      </c>
      <c r="F3653" s="1">
        <v>23</v>
      </c>
      <c r="G3653" s="1">
        <v>13</v>
      </c>
      <c r="H3653" s="1">
        <v>11</v>
      </c>
      <c r="I3653" s="1">
        <v>0</v>
      </c>
      <c r="J3653" s="1">
        <v>-33.500999999999998</v>
      </c>
      <c r="K3653" s="1">
        <v>-70.013999999999996</v>
      </c>
      <c r="L3653" s="1">
        <v>5.2</v>
      </c>
      <c r="M3653" s="1">
        <v>118.1</v>
      </c>
      <c r="N3653" s="1">
        <v>-32.450243999999998</v>
      </c>
      <c r="O3653" s="1">
        <v>-71.236902999999998</v>
      </c>
      <c r="P3653" s="1">
        <v>0</v>
      </c>
      <c r="Q3653" s="1">
        <v>347</v>
      </c>
      <c r="R3653" s="7">
        <v>2.0499999999999998</v>
      </c>
      <c r="S3653" s="1" t="s">
        <v>38</v>
      </c>
      <c r="T3653" s="1" t="s">
        <v>38</v>
      </c>
      <c r="U3653" s="1" t="s">
        <v>38</v>
      </c>
      <c r="V3653" s="1" t="s">
        <v>38</v>
      </c>
      <c r="W3653" s="1" t="s">
        <v>38</v>
      </c>
      <c r="X3653" s="1" t="s">
        <v>38</v>
      </c>
      <c r="Y3653" s="1">
        <v>163.23923334920883</v>
      </c>
      <c r="Z3653" s="1">
        <v>201.48115868347952</v>
      </c>
      <c r="AA3653" s="1">
        <v>201.48115868347952</v>
      </c>
      <c r="AB3653" s="1" t="s">
        <v>4539</v>
      </c>
      <c r="AC3653" s="3">
        <v>140</v>
      </c>
      <c r="AD3653" s="3">
        <f>_xlfn.XLOOKUP(B3653,EVENTOS!B:B,EVENTOS!M:M,"--",0,1)</f>
        <v>679</v>
      </c>
      <c r="AE3653" s="3">
        <v>2</v>
      </c>
      <c r="AF3653" s="12">
        <f>_xlfn.XLOOKUP(C3653,ESTACIONES!B:B,ESTACIONES!N:N,0,0,1)</f>
        <v>3.2291788561350288</v>
      </c>
      <c r="AG3653" t="e">
        <f>_xlfn.XLOOKUP(A3653,'L y W'!A:A,'L y W'!B:B,0,0,1)</f>
        <v>#N/A</v>
      </c>
      <c r="AH3653" t="e">
        <f>_xlfn.XLOOKUP(A3653,'L y W'!A:A,'L y W'!C:C,0,0,1)</f>
        <v>#N/A</v>
      </c>
    </row>
    <row r="3654" spans="1:34" x14ac:dyDescent="0.3">
      <c r="A3654" s="1">
        <v>6815</v>
      </c>
      <c r="B3654" s="1" t="s">
        <v>4531</v>
      </c>
      <c r="C3654" s="1" t="s">
        <v>2901</v>
      </c>
      <c r="D3654" s="1">
        <v>2020</v>
      </c>
      <c r="E3654" s="1">
        <v>5</v>
      </c>
      <c r="F3654" s="1">
        <v>23</v>
      </c>
      <c r="G3654" s="1">
        <v>13</v>
      </c>
      <c r="H3654" s="1">
        <v>11</v>
      </c>
      <c r="I3654" s="1">
        <v>0</v>
      </c>
      <c r="J3654" s="1">
        <v>-33.500999999999998</v>
      </c>
      <c r="K3654" s="1">
        <v>-70.013999999999996</v>
      </c>
      <c r="L3654" s="1">
        <v>5.2</v>
      </c>
      <c r="M3654" s="1">
        <v>118.1</v>
      </c>
      <c r="N3654" s="1">
        <v>-33.051763999999999</v>
      </c>
      <c r="O3654" s="1">
        <v>-71.338324999999998</v>
      </c>
      <c r="P3654" s="1">
        <v>202</v>
      </c>
      <c r="Q3654" s="1">
        <v>492</v>
      </c>
      <c r="R3654" s="7">
        <v>4.0999999999999996</v>
      </c>
      <c r="S3654" s="1" t="s">
        <v>38</v>
      </c>
      <c r="T3654" s="1" t="s">
        <v>38</v>
      </c>
      <c r="U3654" s="1" t="s">
        <v>38</v>
      </c>
      <c r="V3654" s="1" t="s">
        <v>38</v>
      </c>
      <c r="W3654" s="1" t="s">
        <v>38</v>
      </c>
      <c r="X3654" s="1" t="s">
        <v>38</v>
      </c>
      <c r="Y3654" s="1">
        <v>133.05456429588907</v>
      </c>
      <c r="Z3654" s="1">
        <v>178.04179364398931</v>
      </c>
      <c r="AA3654" s="1">
        <v>178.04179364398931</v>
      </c>
      <c r="AB3654" s="1" t="s">
        <v>4540</v>
      </c>
      <c r="AC3654" s="3">
        <v>164</v>
      </c>
      <c r="AD3654" s="3">
        <f>_xlfn.XLOOKUP(B3654,EVENTOS!B:B,EVENTOS!M:M,"--",0,1)</f>
        <v>679</v>
      </c>
      <c r="AE3654" s="3">
        <v>2</v>
      </c>
      <c r="AF3654" s="12">
        <f>_xlfn.XLOOKUP(C3654,ESTACIONES!B:B,ESTACIONES!N:N,0,0,1)</f>
        <v>5.8301523086206695</v>
      </c>
      <c r="AG3654" t="e">
        <f>_xlfn.XLOOKUP(A3654,'L y W'!A:A,'L y W'!B:B,0,0,1)</f>
        <v>#N/A</v>
      </c>
      <c r="AH3654" t="e">
        <f>_xlfn.XLOOKUP(A3654,'L y W'!A:A,'L y W'!C:C,0,0,1)</f>
        <v>#N/A</v>
      </c>
    </row>
    <row r="3655" spans="1:34" x14ac:dyDescent="0.3">
      <c r="A3655" s="1">
        <v>6816</v>
      </c>
      <c r="B3655" s="1" t="s">
        <v>4531</v>
      </c>
      <c r="C3655" s="1" t="s">
        <v>179</v>
      </c>
      <c r="D3655" s="1">
        <v>2020</v>
      </c>
      <c r="E3655" s="1">
        <v>5</v>
      </c>
      <c r="F3655" s="1">
        <v>23</v>
      </c>
      <c r="G3655" s="1">
        <v>13</v>
      </c>
      <c r="H3655" s="1">
        <v>11</v>
      </c>
      <c r="I3655" s="1">
        <v>0</v>
      </c>
      <c r="J3655" s="1">
        <v>-33.500999999999998</v>
      </c>
      <c r="K3655" s="1">
        <v>-70.013999999999996</v>
      </c>
      <c r="L3655" s="1">
        <v>5.2</v>
      </c>
      <c r="M3655" s="1">
        <v>118.1</v>
      </c>
      <c r="N3655" s="1">
        <v>-32.7637</v>
      </c>
      <c r="O3655" s="1">
        <v>-70.550799999999995</v>
      </c>
      <c r="P3655" s="1">
        <v>0</v>
      </c>
      <c r="Q3655" s="1">
        <v>688</v>
      </c>
      <c r="R3655" s="7">
        <v>7.85</v>
      </c>
      <c r="S3655" s="1" t="s">
        <v>38</v>
      </c>
      <c r="T3655" s="1" t="s">
        <v>38</v>
      </c>
      <c r="U3655" s="1" t="s">
        <v>38</v>
      </c>
      <c r="V3655" s="1" t="s">
        <v>38</v>
      </c>
      <c r="W3655" s="1" t="s">
        <v>38</v>
      </c>
      <c r="X3655" s="1" t="s">
        <v>38</v>
      </c>
      <c r="Y3655" s="1">
        <v>95.893605301368723</v>
      </c>
      <c r="Z3655" s="1">
        <v>152.12887147972503</v>
      </c>
      <c r="AA3655" s="1">
        <v>152.12887147972503</v>
      </c>
      <c r="AB3655" s="1" t="s">
        <v>4541</v>
      </c>
      <c r="AC3655" s="3">
        <v>40</v>
      </c>
      <c r="AD3655" s="3">
        <f>_xlfn.XLOOKUP(B3655,EVENTOS!B:B,EVENTOS!M:M,"--",0,1)</f>
        <v>679</v>
      </c>
      <c r="AE3655" s="3">
        <v>2</v>
      </c>
      <c r="AF3655" s="12">
        <f>_xlfn.XLOOKUP(C3655,ESTACIONES!B:B,ESTACIONES!N:N,0,0,1)</f>
        <v>2.5932541292104783</v>
      </c>
      <c r="AG3655" t="e">
        <f>_xlfn.XLOOKUP(A3655,'L y W'!A:A,'L y W'!B:B,0,0,1)</f>
        <v>#N/A</v>
      </c>
      <c r="AH3655" t="e">
        <f>_xlfn.XLOOKUP(A3655,'L y W'!A:A,'L y W'!C:C,0,0,1)</f>
        <v>#N/A</v>
      </c>
    </row>
    <row r="3656" spans="1:34" x14ac:dyDescent="0.3">
      <c r="A3656" s="1">
        <v>6817</v>
      </c>
      <c r="B3656" s="1" t="s">
        <v>4542</v>
      </c>
      <c r="C3656" s="1" t="s">
        <v>2177</v>
      </c>
      <c r="D3656" s="1">
        <v>2020</v>
      </c>
      <c r="E3656" s="1">
        <v>5</v>
      </c>
      <c r="F3656" s="1">
        <v>29</v>
      </c>
      <c r="G3656" s="1">
        <v>16</v>
      </c>
      <c r="H3656" s="1">
        <v>32</v>
      </c>
      <c r="I3656" s="1">
        <v>55</v>
      </c>
      <c r="J3656" s="1">
        <v>-27.584</v>
      </c>
      <c r="K3656" s="1">
        <v>-69.278999999999996</v>
      </c>
      <c r="L3656" s="1">
        <v>5.2</v>
      </c>
      <c r="M3656" s="1">
        <v>127.1</v>
      </c>
      <c r="N3656" s="1">
        <v>-27.261600000000001</v>
      </c>
      <c r="O3656" s="1">
        <v>-70.77364</v>
      </c>
      <c r="P3656" s="1">
        <v>205</v>
      </c>
      <c r="Q3656" s="1">
        <v>648</v>
      </c>
      <c r="R3656" s="7">
        <v>6.71</v>
      </c>
      <c r="S3656" s="1">
        <v>185</v>
      </c>
      <c r="T3656" s="1">
        <v>59</v>
      </c>
      <c r="U3656" s="1">
        <v>150</v>
      </c>
      <c r="V3656" s="1">
        <v>292</v>
      </c>
      <c r="W3656" s="1">
        <v>64</v>
      </c>
      <c r="X3656" s="1">
        <v>35</v>
      </c>
      <c r="Y3656" s="1">
        <v>152.04685601241354</v>
      </c>
      <c r="Z3656" s="1">
        <v>198.30483969953838</v>
      </c>
      <c r="AA3656" s="1">
        <v>198.0173034667969</v>
      </c>
      <c r="AB3656" s="1" t="s">
        <v>4543</v>
      </c>
      <c r="AC3656" s="3">
        <v>127</v>
      </c>
      <c r="AD3656" s="3">
        <f>_xlfn.XLOOKUP(B3656,EVENTOS!B:B,EVENTOS!M:M,"--",0,1)</f>
        <v>680</v>
      </c>
      <c r="AE3656" s="3">
        <v>2</v>
      </c>
      <c r="AF3656" s="12">
        <f>_xlfn.XLOOKUP(C3656,ESTACIONES!B:B,ESTACIONES!N:N,0,0,1)</f>
        <v>2.0608019960990305</v>
      </c>
      <c r="AG3656">
        <f>_xlfn.XLOOKUP(A3656,'L y W'!A:A,'L y W'!B:B,0,0,1)</f>
        <v>0</v>
      </c>
      <c r="AH3656">
        <f>_xlfn.XLOOKUP(A3656,'L y W'!A:A,'L y W'!C:C,0,0,1)</f>
        <v>0</v>
      </c>
    </row>
    <row r="3657" spans="1:34" x14ac:dyDescent="0.3">
      <c r="A3657" s="1">
        <v>6818</v>
      </c>
      <c r="B3657" s="1" t="s">
        <v>4542</v>
      </c>
      <c r="C3657" s="1" t="s">
        <v>809</v>
      </c>
      <c r="D3657" s="1">
        <v>2020</v>
      </c>
      <c r="E3657" s="1">
        <v>5</v>
      </c>
      <c r="F3657" s="1">
        <v>29</v>
      </c>
      <c r="G3657" s="1">
        <v>16</v>
      </c>
      <c r="H3657" s="1">
        <v>32</v>
      </c>
      <c r="I3657" s="1">
        <v>55</v>
      </c>
      <c r="J3657" s="1">
        <v>-27.584</v>
      </c>
      <c r="K3657" s="1">
        <v>-69.278999999999996</v>
      </c>
      <c r="L3657" s="1">
        <v>5.2</v>
      </c>
      <c r="M3657" s="1">
        <v>127.1</v>
      </c>
      <c r="N3657" s="1">
        <v>-27.299579999999999</v>
      </c>
      <c r="O3657" s="1">
        <v>-70.421317000000002</v>
      </c>
      <c r="P3657" s="1">
        <v>312</v>
      </c>
      <c r="Q3657" s="1">
        <v>534</v>
      </c>
      <c r="R3657" s="7">
        <v>1.1299999999999999</v>
      </c>
      <c r="S3657" s="1">
        <v>185</v>
      </c>
      <c r="T3657" s="1">
        <v>59</v>
      </c>
      <c r="U3657" s="1">
        <v>150</v>
      </c>
      <c r="V3657" s="1">
        <v>292</v>
      </c>
      <c r="W3657" s="1">
        <v>64</v>
      </c>
      <c r="X3657" s="1">
        <v>35</v>
      </c>
      <c r="Y3657" s="1">
        <v>117.24879400553873</v>
      </c>
      <c r="Z3657" s="1">
        <v>173.15050516747922</v>
      </c>
      <c r="AA3657" s="1">
        <v>172.8289489746094</v>
      </c>
      <c r="AB3657" s="1" t="s">
        <v>4544</v>
      </c>
      <c r="AC3657" s="3">
        <v>73</v>
      </c>
      <c r="AD3657" s="3">
        <f>_xlfn.XLOOKUP(B3657,EVENTOS!B:B,EVENTOS!M:M,"--",0,1)</f>
        <v>680</v>
      </c>
      <c r="AE3657" s="3">
        <v>2</v>
      </c>
      <c r="AF3657" s="12">
        <f>_xlfn.XLOOKUP(C3657,ESTACIONES!B:B,ESTACIONES!N:N,0,0,1)</f>
        <v>2.3252025472528857</v>
      </c>
      <c r="AG3657">
        <f>_xlfn.XLOOKUP(A3657,'L y W'!A:A,'L y W'!B:B,0,0,1)</f>
        <v>0</v>
      </c>
      <c r="AH3657">
        <f>_xlfn.XLOOKUP(A3657,'L y W'!A:A,'L y W'!C:C,0,0,1)</f>
        <v>0</v>
      </c>
    </row>
    <row r="3658" spans="1:34" x14ac:dyDescent="0.3">
      <c r="A3658" s="1">
        <v>6819</v>
      </c>
      <c r="B3658" s="1" t="s">
        <v>4542</v>
      </c>
      <c r="C3658" s="1" t="s">
        <v>491</v>
      </c>
      <c r="D3658" s="1">
        <v>2020</v>
      </c>
      <c r="E3658" s="1">
        <v>5</v>
      </c>
      <c r="F3658" s="1">
        <v>29</v>
      </c>
      <c r="G3658" s="1">
        <v>16</v>
      </c>
      <c r="H3658" s="1">
        <v>32</v>
      </c>
      <c r="I3658" s="1">
        <v>55</v>
      </c>
      <c r="J3658" s="1">
        <v>-27.584</v>
      </c>
      <c r="K3658" s="1">
        <v>-69.278999999999996</v>
      </c>
      <c r="L3658" s="1">
        <v>5.2</v>
      </c>
      <c r="M3658" s="1">
        <v>127.1</v>
      </c>
      <c r="N3658" s="1">
        <v>-27.3612</v>
      </c>
      <c r="O3658" s="1">
        <v>-70.3399</v>
      </c>
      <c r="P3658" s="1">
        <v>376</v>
      </c>
      <c r="Q3658" s="1">
        <v>632</v>
      </c>
      <c r="R3658" s="7">
        <v>6.3</v>
      </c>
      <c r="S3658" s="1">
        <v>185</v>
      </c>
      <c r="T3658" s="1">
        <v>59</v>
      </c>
      <c r="U3658" s="1">
        <v>150</v>
      </c>
      <c r="V3658" s="1">
        <v>292</v>
      </c>
      <c r="W3658" s="1">
        <v>64</v>
      </c>
      <c r="X3658" s="1">
        <v>35</v>
      </c>
      <c r="Y3658" s="1">
        <v>107.72263751406011</v>
      </c>
      <c r="Z3658" s="1">
        <v>166.89606708663206</v>
      </c>
      <c r="AA3658" s="1">
        <v>166.54461669921881</v>
      </c>
      <c r="AB3658" s="1" t="s">
        <v>4545</v>
      </c>
      <c r="AC3658" s="3">
        <v>58</v>
      </c>
      <c r="AD3658" s="3">
        <f>_xlfn.XLOOKUP(B3658,EVENTOS!B:B,EVENTOS!M:M,"--",0,1)</f>
        <v>680</v>
      </c>
      <c r="AE3658" s="3">
        <v>2</v>
      </c>
      <c r="AF3658" s="12">
        <f>_xlfn.XLOOKUP(C3658,ESTACIONES!B:B,ESTACIONES!N:N,0,0,1)</f>
        <v>6.0209361883237671</v>
      </c>
      <c r="AG3658">
        <f>_xlfn.XLOOKUP(A3658,'L y W'!A:A,'L y W'!B:B,0,0,1)</f>
        <v>0</v>
      </c>
      <c r="AH3658">
        <f>_xlfn.XLOOKUP(A3658,'L y W'!A:A,'L y W'!C:C,0,0,1)</f>
        <v>0</v>
      </c>
    </row>
    <row r="3659" spans="1:34" x14ac:dyDescent="0.3">
      <c r="A3659" s="1">
        <v>682</v>
      </c>
      <c r="B3659" s="1" t="s">
        <v>4526</v>
      </c>
      <c r="C3659" s="1" t="s">
        <v>699</v>
      </c>
      <c r="D3659" s="1">
        <v>2014</v>
      </c>
      <c r="E3659" s="1">
        <v>10</v>
      </c>
      <c r="F3659" s="1">
        <v>20</v>
      </c>
      <c r="G3659" s="1">
        <v>10</v>
      </c>
      <c r="H3659" s="1">
        <v>18</v>
      </c>
      <c r="I3659" s="1">
        <v>17</v>
      </c>
      <c r="J3659" s="1">
        <v>-35.609000000000002</v>
      </c>
      <c r="K3659" s="1">
        <v>-71.555000000000007</v>
      </c>
      <c r="L3659" s="1">
        <v>5.2</v>
      </c>
      <c r="M3659" s="1">
        <v>91.4</v>
      </c>
      <c r="N3659" s="1">
        <v>-35.590811000000002</v>
      </c>
      <c r="O3659" s="1">
        <v>-72.281188999999998</v>
      </c>
      <c r="P3659" s="1">
        <v>0</v>
      </c>
      <c r="Q3659" s="1">
        <v>400</v>
      </c>
      <c r="R3659" s="7">
        <v>2.56</v>
      </c>
      <c r="S3659" s="1" t="s">
        <v>38</v>
      </c>
      <c r="T3659" s="1" t="s">
        <v>38</v>
      </c>
      <c r="U3659" s="1" t="s">
        <v>38</v>
      </c>
      <c r="V3659" s="1" t="s">
        <v>38</v>
      </c>
      <c r="W3659" s="1" t="s">
        <v>38</v>
      </c>
      <c r="X3659" s="1" t="s">
        <v>38</v>
      </c>
      <c r="Y3659" s="1">
        <v>65.835791424332612</v>
      </c>
      <c r="Z3659" s="1">
        <v>112.64240512554865</v>
      </c>
      <c r="AA3659" s="1">
        <v>112.64240512554865</v>
      </c>
      <c r="AB3659" s="1" t="s">
        <v>4546</v>
      </c>
      <c r="AC3659" s="3">
        <v>69</v>
      </c>
      <c r="AD3659" s="3">
        <f>_xlfn.XLOOKUP(B3659,EVENTOS!B:B,EVENTOS!M:M,"--",0,1)</f>
        <v>677</v>
      </c>
      <c r="AE3659" s="3">
        <v>2</v>
      </c>
      <c r="AF3659" s="12">
        <f>_xlfn.XLOOKUP(C3659,ESTACIONES!B:B,ESTACIONES!N:N,0,0,1)</f>
        <v>3.8802400390456731</v>
      </c>
      <c r="AG3659" t="e">
        <f>_xlfn.XLOOKUP(A3659,'L y W'!A:A,'L y W'!B:B,0,0,1)</f>
        <v>#N/A</v>
      </c>
      <c r="AH3659" t="e">
        <f>_xlfn.XLOOKUP(A3659,'L y W'!A:A,'L y W'!C:C,0,0,1)</f>
        <v>#N/A</v>
      </c>
    </row>
    <row r="3660" spans="1:34" x14ac:dyDescent="0.3">
      <c r="A3660" s="1">
        <v>6820</v>
      </c>
      <c r="B3660" s="1" t="s">
        <v>4542</v>
      </c>
      <c r="C3660" s="1" t="s">
        <v>2314</v>
      </c>
      <c r="D3660" s="1">
        <v>2020</v>
      </c>
      <c r="E3660" s="1">
        <v>5</v>
      </c>
      <c r="F3660" s="1">
        <v>29</v>
      </c>
      <c r="G3660" s="1">
        <v>16</v>
      </c>
      <c r="H3660" s="1">
        <v>32</v>
      </c>
      <c r="I3660" s="1">
        <v>55</v>
      </c>
      <c r="J3660" s="1">
        <v>-27.584</v>
      </c>
      <c r="K3660" s="1">
        <v>-69.278999999999996</v>
      </c>
      <c r="L3660" s="1">
        <v>5.2</v>
      </c>
      <c r="M3660" s="1">
        <v>127.1</v>
      </c>
      <c r="N3660" s="1">
        <v>-27.37406</v>
      </c>
      <c r="O3660" s="1">
        <v>-70.317769999999996</v>
      </c>
      <c r="P3660" s="1">
        <v>405</v>
      </c>
      <c r="Q3660" s="1">
        <v>441</v>
      </c>
      <c r="R3660" s="7">
        <v>2.5099999999999998</v>
      </c>
      <c r="S3660" s="1">
        <v>185</v>
      </c>
      <c r="T3660" s="1">
        <v>59</v>
      </c>
      <c r="U3660" s="1">
        <v>150</v>
      </c>
      <c r="V3660" s="1">
        <v>292</v>
      </c>
      <c r="W3660" s="1">
        <v>64</v>
      </c>
      <c r="X3660" s="1">
        <v>35</v>
      </c>
      <c r="Y3660" s="1">
        <v>105.26495749503405</v>
      </c>
      <c r="Z3660" s="1">
        <v>165.34278424361713</v>
      </c>
      <c r="AA3660" s="1">
        <v>164.97230529785159</v>
      </c>
      <c r="AB3660" s="1" t="s">
        <v>4547</v>
      </c>
      <c r="AC3660" s="3">
        <v>139</v>
      </c>
      <c r="AD3660" s="3">
        <f>_xlfn.XLOOKUP(B3660,EVENTOS!B:B,EVENTOS!M:M,"--",0,1)</f>
        <v>680</v>
      </c>
      <c r="AE3660" s="3">
        <v>2</v>
      </c>
      <c r="AF3660" s="12">
        <f>_xlfn.XLOOKUP(C3660,ESTACIONES!B:B,ESTACIONES!N:N,0,0,1)</f>
        <v>6.032425615425363</v>
      </c>
      <c r="AG3660">
        <f>_xlfn.XLOOKUP(A3660,'L y W'!A:A,'L y W'!B:B,0,0,1)</f>
        <v>0</v>
      </c>
      <c r="AH3660">
        <f>_xlfn.XLOOKUP(A3660,'L y W'!A:A,'L y W'!C:C,0,0,1)</f>
        <v>0</v>
      </c>
    </row>
    <row r="3661" spans="1:34" x14ac:dyDescent="0.3">
      <c r="A3661" s="1">
        <v>6822</v>
      </c>
      <c r="B3661" s="1" t="s">
        <v>4542</v>
      </c>
      <c r="C3661" s="1" t="s">
        <v>557</v>
      </c>
      <c r="D3661" s="1">
        <v>2020</v>
      </c>
      <c r="E3661" s="1">
        <v>5</v>
      </c>
      <c r="F3661" s="1">
        <v>29</v>
      </c>
      <c r="G3661" s="1">
        <v>16</v>
      </c>
      <c r="H3661" s="1">
        <v>32</v>
      </c>
      <c r="I3661" s="1">
        <v>55</v>
      </c>
      <c r="J3661" s="1">
        <v>-27.584</v>
      </c>
      <c r="K3661" s="1">
        <v>-69.278999999999996</v>
      </c>
      <c r="L3661" s="1">
        <v>5.2</v>
      </c>
      <c r="M3661" s="1">
        <v>127.1</v>
      </c>
      <c r="N3661" s="1">
        <v>-27.830369999999998</v>
      </c>
      <c r="O3661" s="1">
        <v>-70.107979999999998</v>
      </c>
      <c r="P3661" s="1">
        <v>955</v>
      </c>
      <c r="Q3661" s="1">
        <v>507</v>
      </c>
      <c r="R3661" s="7">
        <v>2.5</v>
      </c>
      <c r="S3661" s="1">
        <v>185</v>
      </c>
      <c r="T3661" s="1">
        <v>59</v>
      </c>
      <c r="U3661" s="1">
        <v>150</v>
      </c>
      <c r="V3661" s="1">
        <v>292</v>
      </c>
      <c r="W3661" s="1">
        <v>64</v>
      </c>
      <c r="X3661" s="1">
        <v>35</v>
      </c>
      <c r="Y3661" s="1">
        <v>86.19697636431836</v>
      </c>
      <c r="Z3661" s="1">
        <v>154.36321375039734</v>
      </c>
      <c r="AA3661" s="1">
        <v>153.6219177246094</v>
      </c>
      <c r="AB3661" s="1" t="s">
        <v>4548</v>
      </c>
      <c r="AC3661" s="3">
        <v>63</v>
      </c>
      <c r="AD3661" s="3">
        <f>_xlfn.XLOOKUP(B3661,EVENTOS!B:B,EVENTOS!M:M,"--",0,1)</f>
        <v>680</v>
      </c>
      <c r="AE3661" s="3">
        <v>2</v>
      </c>
      <c r="AF3661" s="12">
        <f>_xlfn.XLOOKUP(C3661,ESTACIONES!B:B,ESTACIONES!N:N,0,0,1)</f>
        <v>2.3249768258376071</v>
      </c>
      <c r="AG3661">
        <f>_xlfn.XLOOKUP(A3661,'L y W'!A:A,'L y W'!B:B,0,0,1)</f>
        <v>0</v>
      </c>
      <c r="AH3661">
        <f>_xlfn.XLOOKUP(A3661,'L y W'!A:A,'L y W'!C:C,0,0,1)</f>
        <v>0</v>
      </c>
    </row>
    <row r="3662" spans="1:34" x14ac:dyDescent="0.3">
      <c r="A3662" s="1">
        <v>6823</v>
      </c>
      <c r="B3662" s="1" t="s">
        <v>4542</v>
      </c>
      <c r="C3662" s="1" t="s">
        <v>559</v>
      </c>
      <c r="D3662" s="1">
        <v>2020</v>
      </c>
      <c r="E3662" s="1">
        <v>5</v>
      </c>
      <c r="F3662" s="1">
        <v>29</v>
      </c>
      <c r="G3662" s="1">
        <v>16</v>
      </c>
      <c r="H3662" s="1">
        <v>32</v>
      </c>
      <c r="I3662" s="1">
        <v>55</v>
      </c>
      <c r="J3662" s="1">
        <v>-27.584</v>
      </c>
      <c r="K3662" s="1">
        <v>-69.278999999999996</v>
      </c>
      <c r="L3662" s="1">
        <v>5.2</v>
      </c>
      <c r="M3662" s="1">
        <v>127.1</v>
      </c>
      <c r="N3662" s="1">
        <v>-27.367170000000002</v>
      </c>
      <c r="O3662" s="1">
        <v>-70.330690000000004</v>
      </c>
      <c r="P3662" s="1">
        <v>398</v>
      </c>
      <c r="Q3662" s="1">
        <v>473</v>
      </c>
      <c r="R3662" s="7">
        <v>6.7</v>
      </c>
      <c r="S3662" s="1">
        <v>185</v>
      </c>
      <c r="T3662" s="1">
        <v>59</v>
      </c>
      <c r="U3662" s="1">
        <v>150</v>
      </c>
      <c r="V3662" s="1">
        <v>292</v>
      </c>
      <c r="W3662" s="1">
        <v>64</v>
      </c>
      <c r="X3662" s="1">
        <v>35</v>
      </c>
      <c r="Y3662" s="1">
        <v>106.68314144565555</v>
      </c>
      <c r="Z3662" s="1">
        <v>166.24389514419394</v>
      </c>
      <c r="AA3662" s="1">
        <v>165.87712097167969</v>
      </c>
      <c r="AB3662" s="1" t="s">
        <v>4549</v>
      </c>
      <c r="AC3662" s="3">
        <v>64</v>
      </c>
      <c r="AD3662" s="3">
        <f>_xlfn.XLOOKUP(B3662,EVENTOS!B:B,EVENTOS!M:M,"--",0,1)</f>
        <v>680</v>
      </c>
      <c r="AE3662" s="3">
        <v>2</v>
      </c>
      <c r="AF3662" s="12">
        <f>_xlfn.XLOOKUP(C3662,ESTACIONES!B:B,ESTACIONES!N:N,0,0,1)</f>
        <v>4.3965270469791156</v>
      </c>
      <c r="AG3662">
        <f>_xlfn.XLOOKUP(A3662,'L y W'!A:A,'L y W'!B:B,0,0,1)</f>
        <v>0</v>
      </c>
      <c r="AH3662">
        <f>_xlfn.XLOOKUP(A3662,'L y W'!A:A,'L y W'!C:C,0,0,1)</f>
        <v>0</v>
      </c>
    </row>
    <row r="3663" spans="1:34" x14ac:dyDescent="0.3">
      <c r="A3663" s="1">
        <v>6824</v>
      </c>
      <c r="B3663" s="1" t="s">
        <v>4542</v>
      </c>
      <c r="C3663" s="1" t="s">
        <v>816</v>
      </c>
      <c r="D3663" s="1">
        <v>2020</v>
      </c>
      <c r="E3663" s="1">
        <v>5</v>
      </c>
      <c r="F3663" s="1">
        <v>29</v>
      </c>
      <c r="G3663" s="1">
        <v>16</v>
      </c>
      <c r="H3663" s="1">
        <v>32</v>
      </c>
      <c r="I3663" s="1">
        <v>55</v>
      </c>
      <c r="J3663" s="1">
        <v>-27.584</v>
      </c>
      <c r="K3663" s="1">
        <v>-69.278999999999996</v>
      </c>
      <c r="L3663" s="1">
        <v>5.2</v>
      </c>
      <c r="M3663" s="1">
        <v>127.1</v>
      </c>
      <c r="N3663" s="1">
        <v>-27.466439999999999</v>
      </c>
      <c r="O3663" s="1">
        <v>-70.265429999999995</v>
      </c>
      <c r="P3663" s="1">
        <v>485</v>
      </c>
      <c r="Q3663" s="1">
        <v>522</v>
      </c>
      <c r="R3663" s="7">
        <v>6.9</v>
      </c>
      <c r="S3663" s="1">
        <v>185</v>
      </c>
      <c r="T3663" s="1">
        <v>59</v>
      </c>
      <c r="U3663" s="1">
        <v>150</v>
      </c>
      <c r="V3663" s="1">
        <v>292</v>
      </c>
      <c r="W3663" s="1">
        <v>64</v>
      </c>
      <c r="X3663" s="1">
        <v>35</v>
      </c>
      <c r="Y3663" s="1">
        <v>98.315620610162512</v>
      </c>
      <c r="Z3663" s="1">
        <v>161.07108207546571</v>
      </c>
      <c r="AA3663" s="1">
        <v>160.65745544433591</v>
      </c>
      <c r="AB3663" s="1" t="s">
        <v>4550</v>
      </c>
      <c r="AC3663" s="3">
        <v>75</v>
      </c>
      <c r="AD3663" s="3">
        <f>_xlfn.XLOOKUP(B3663,EVENTOS!B:B,EVENTOS!M:M,"--",0,1)</f>
        <v>680</v>
      </c>
      <c r="AE3663" s="3">
        <v>2</v>
      </c>
      <c r="AF3663" s="12">
        <f>_xlfn.XLOOKUP(C3663,ESTACIONES!B:B,ESTACIONES!N:N,0,0,1)</f>
        <v>7.018821636696674</v>
      </c>
      <c r="AG3663">
        <f>_xlfn.XLOOKUP(A3663,'L y W'!A:A,'L y W'!B:B,0,0,1)</f>
        <v>0</v>
      </c>
      <c r="AH3663">
        <f>_xlfn.XLOOKUP(A3663,'L y W'!A:A,'L y W'!C:C,0,0,1)</f>
        <v>0</v>
      </c>
    </row>
    <row r="3664" spans="1:34" x14ac:dyDescent="0.3">
      <c r="A3664" s="1">
        <v>6825</v>
      </c>
      <c r="B3664" s="1" t="s">
        <v>4542</v>
      </c>
      <c r="C3664" s="1" t="s">
        <v>1269</v>
      </c>
      <c r="D3664" s="1">
        <v>2020</v>
      </c>
      <c r="E3664" s="1">
        <v>5</v>
      </c>
      <c r="F3664" s="1">
        <v>29</v>
      </c>
      <c r="G3664" s="1">
        <v>16</v>
      </c>
      <c r="H3664" s="1">
        <v>32</v>
      </c>
      <c r="I3664" s="1">
        <v>55</v>
      </c>
      <c r="J3664" s="1">
        <v>-27.584</v>
      </c>
      <c r="K3664" s="1">
        <v>-69.278999999999996</v>
      </c>
      <c r="L3664" s="1">
        <v>5.2</v>
      </c>
      <c r="M3664" s="1">
        <v>127.1</v>
      </c>
      <c r="N3664" s="1">
        <v>-27.421759999999999</v>
      </c>
      <c r="O3664" s="1">
        <v>-70.259630000000001</v>
      </c>
      <c r="P3664" s="1">
        <v>464</v>
      </c>
      <c r="Q3664" s="1">
        <v>622</v>
      </c>
      <c r="R3664" s="7">
        <v>3.8</v>
      </c>
      <c r="S3664" s="1">
        <v>185</v>
      </c>
      <c r="T3664" s="1">
        <v>59</v>
      </c>
      <c r="U3664" s="1">
        <v>150</v>
      </c>
      <c r="V3664" s="1">
        <v>292</v>
      </c>
      <c r="W3664" s="1">
        <v>64</v>
      </c>
      <c r="X3664" s="1">
        <v>35</v>
      </c>
      <c r="Y3664" s="1">
        <v>98.549034714644051</v>
      </c>
      <c r="Z3664" s="1">
        <v>161.19704196786032</v>
      </c>
      <c r="AA3664" s="1">
        <v>160.7890625</v>
      </c>
      <c r="AB3664" s="1" t="s">
        <v>4551</v>
      </c>
      <c r="AC3664" s="3">
        <v>92</v>
      </c>
      <c r="AD3664" s="3">
        <f>_xlfn.XLOOKUP(B3664,EVENTOS!B:B,EVENTOS!M:M,"--",0,1)</f>
        <v>680</v>
      </c>
      <c r="AE3664" s="3">
        <v>2</v>
      </c>
      <c r="AF3664" s="12">
        <f>_xlfn.XLOOKUP(C3664,ESTACIONES!B:B,ESTACIONES!N:N,0,0,1)</f>
        <v>3.5246770580749001</v>
      </c>
      <c r="AG3664">
        <f>_xlfn.XLOOKUP(A3664,'L y W'!A:A,'L y W'!B:B,0,0,1)</f>
        <v>0</v>
      </c>
      <c r="AH3664">
        <f>_xlfn.XLOOKUP(A3664,'L y W'!A:A,'L y W'!C:C,0,0,1)</f>
        <v>0</v>
      </c>
    </row>
    <row r="3665" spans="1:34" x14ac:dyDescent="0.3">
      <c r="A3665" s="1">
        <v>6827</v>
      </c>
      <c r="B3665" s="1" t="s">
        <v>4552</v>
      </c>
      <c r="C3665" s="1" t="s">
        <v>491</v>
      </c>
      <c r="D3665" s="1">
        <v>2020</v>
      </c>
      <c r="E3665" s="1">
        <v>6</v>
      </c>
      <c r="F3665" s="1">
        <v>3</v>
      </c>
      <c r="G3665" s="1">
        <v>7</v>
      </c>
      <c r="H3665" s="1">
        <v>35</v>
      </c>
      <c r="I3665" s="1">
        <v>34</v>
      </c>
      <c r="J3665" s="1">
        <v>-23.247</v>
      </c>
      <c r="K3665" s="1">
        <v>-68.53</v>
      </c>
      <c r="L3665" s="1">
        <v>6.9</v>
      </c>
      <c r="M3665" s="1">
        <v>123.4</v>
      </c>
      <c r="N3665" s="1">
        <v>-27.3612</v>
      </c>
      <c r="O3665" s="1">
        <v>-70.3399</v>
      </c>
      <c r="P3665" s="1">
        <v>376</v>
      </c>
      <c r="Q3665" s="1">
        <v>632</v>
      </c>
      <c r="R3665" s="7">
        <v>6.3</v>
      </c>
      <c r="S3665" s="1">
        <v>155</v>
      </c>
      <c r="T3665" s="1">
        <v>30</v>
      </c>
      <c r="U3665" s="1">
        <v>-88</v>
      </c>
      <c r="V3665" s="1">
        <v>333</v>
      </c>
      <c r="W3665" s="1">
        <v>60</v>
      </c>
      <c r="X3665" s="1">
        <v>-91</v>
      </c>
      <c r="Y3665" s="1">
        <v>490.8280681400816</v>
      </c>
      <c r="Z3665" s="1">
        <v>506.19432103701496</v>
      </c>
      <c r="AA3665" s="1">
        <v>487.17971801757813</v>
      </c>
      <c r="AB3665" s="1" t="s">
        <v>4553</v>
      </c>
      <c r="AC3665" s="3">
        <v>58</v>
      </c>
      <c r="AD3665" s="3">
        <f>_xlfn.XLOOKUP(B3665,EVENTOS!B:B,EVENTOS!M:M,"--",0,1)</f>
        <v>681</v>
      </c>
      <c r="AE3665" s="3">
        <v>2</v>
      </c>
      <c r="AF3665" s="12">
        <f>_xlfn.XLOOKUP(C3665,ESTACIONES!B:B,ESTACIONES!N:N,0,0,1)</f>
        <v>6.0209361883237671</v>
      </c>
      <c r="AG3665">
        <f>_xlfn.XLOOKUP(A3665,'L y W'!A:A,'L y W'!B:B,0,0,1)</f>
        <v>42.121128675406709</v>
      </c>
      <c r="AH3665">
        <f>_xlfn.XLOOKUP(A3665,'L y W'!A:A,'L y W'!C:C,0,0,1)</f>
        <v>25.10151880995333</v>
      </c>
    </row>
    <row r="3666" spans="1:34" x14ac:dyDescent="0.3">
      <c r="A3666" s="1">
        <v>683</v>
      </c>
      <c r="B3666" s="1" t="s">
        <v>4526</v>
      </c>
      <c r="C3666" s="1" t="s">
        <v>3236</v>
      </c>
      <c r="D3666" s="1">
        <v>2014</v>
      </c>
      <c r="E3666" s="1">
        <v>10</v>
      </c>
      <c r="F3666" s="1">
        <v>20</v>
      </c>
      <c r="G3666" s="1">
        <v>10</v>
      </c>
      <c r="H3666" s="1">
        <v>18</v>
      </c>
      <c r="I3666" s="1">
        <v>17</v>
      </c>
      <c r="J3666" s="1">
        <v>-35.609000000000002</v>
      </c>
      <c r="K3666" s="1">
        <v>-71.555000000000007</v>
      </c>
      <c r="L3666" s="1">
        <v>5.2</v>
      </c>
      <c r="M3666" s="1">
        <v>91.4</v>
      </c>
      <c r="N3666" s="1">
        <v>-35.440277999999999</v>
      </c>
      <c r="O3666" s="1">
        <v>-71.631666999999993</v>
      </c>
      <c r="P3666" s="1">
        <v>100</v>
      </c>
      <c r="Q3666" s="1">
        <v>482</v>
      </c>
      <c r="R3666" s="7">
        <v>6.87</v>
      </c>
      <c r="S3666" s="1" t="s">
        <v>38</v>
      </c>
      <c r="T3666" s="1" t="s">
        <v>38</v>
      </c>
      <c r="U3666" s="1" t="s">
        <v>38</v>
      </c>
      <c r="V3666" s="1" t="s">
        <v>38</v>
      </c>
      <c r="W3666" s="1" t="s">
        <v>38</v>
      </c>
      <c r="X3666" s="1" t="s">
        <v>38</v>
      </c>
      <c r="Y3666" s="1">
        <v>19.969585267702644</v>
      </c>
      <c r="Z3666" s="1">
        <v>93.653800434173775</v>
      </c>
      <c r="AA3666" s="1">
        <v>93.653800434173775</v>
      </c>
      <c r="AB3666" s="1" t="s">
        <v>4554</v>
      </c>
      <c r="AC3666" s="3">
        <v>172</v>
      </c>
      <c r="AD3666" s="3">
        <f>_xlfn.XLOOKUP(B3666,EVENTOS!B:B,EVENTOS!M:M,"--",0,1)</f>
        <v>677</v>
      </c>
      <c r="AE3666" s="3">
        <v>2</v>
      </c>
      <c r="AF3666" s="12">
        <f>_xlfn.XLOOKUP(C3666,ESTACIONES!B:B,ESTACIONES!N:N,0,0,1)</f>
        <v>4.638978555140536</v>
      </c>
      <c r="AG3666" t="e">
        <f>_xlfn.XLOOKUP(A3666,'L y W'!A:A,'L y W'!B:B,0,0,1)</f>
        <v>#N/A</v>
      </c>
      <c r="AH3666" t="e">
        <f>_xlfn.XLOOKUP(A3666,'L y W'!A:A,'L y W'!C:C,0,0,1)</f>
        <v>#N/A</v>
      </c>
    </row>
    <row r="3667" spans="1:34" x14ac:dyDescent="0.3">
      <c r="A3667" s="1">
        <v>6836</v>
      </c>
      <c r="B3667" s="1" t="s">
        <v>4552</v>
      </c>
      <c r="C3667" s="1" t="s">
        <v>816</v>
      </c>
      <c r="D3667" s="1">
        <v>2020</v>
      </c>
      <c r="E3667" s="1">
        <v>6</v>
      </c>
      <c r="F3667" s="1">
        <v>3</v>
      </c>
      <c r="G3667" s="1">
        <v>7</v>
      </c>
      <c r="H3667" s="1">
        <v>35</v>
      </c>
      <c r="I3667" s="1">
        <v>34</v>
      </c>
      <c r="J3667" s="1">
        <v>-23.247</v>
      </c>
      <c r="K3667" s="1">
        <v>-68.53</v>
      </c>
      <c r="L3667" s="1">
        <v>6.9</v>
      </c>
      <c r="M3667" s="1">
        <v>123.4</v>
      </c>
      <c r="N3667" s="1">
        <v>-27.466439999999999</v>
      </c>
      <c r="O3667" s="1">
        <v>-70.265429999999995</v>
      </c>
      <c r="P3667" s="1">
        <v>485</v>
      </c>
      <c r="Q3667" s="1">
        <v>522</v>
      </c>
      <c r="R3667" s="7">
        <v>6.9</v>
      </c>
      <c r="S3667" s="1">
        <v>155</v>
      </c>
      <c r="T3667" s="1">
        <v>30</v>
      </c>
      <c r="U3667" s="1">
        <v>-88</v>
      </c>
      <c r="V3667" s="1">
        <v>333</v>
      </c>
      <c r="W3667" s="1">
        <v>60</v>
      </c>
      <c r="X3667" s="1">
        <v>-91</v>
      </c>
      <c r="Y3667" s="1">
        <v>498.97413504820804</v>
      </c>
      <c r="Z3667" s="1">
        <v>514.12321545725536</v>
      </c>
      <c r="AA3667" s="1">
        <v>494.7701416015625</v>
      </c>
      <c r="AB3667" s="1" t="s">
        <v>4555</v>
      </c>
      <c r="AC3667" s="3">
        <v>75</v>
      </c>
      <c r="AD3667" s="3">
        <f>_xlfn.XLOOKUP(B3667,EVENTOS!B:B,EVENTOS!M:M,"--",0,1)</f>
        <v>681</v>
      </c>
      <c r="AE3667" s="3">
        <v>2</v>
      </c>
      <c r="AF3667" s="12">
        <f>_xlfn.XLOOKUP(C3667,ESTACIONES!B:B,ESTACIONES!N:N,0,0,1)</f>
        <v>7.018821636696674</v>
      </c>
      <c r="AG3667">
        <f>_xlfn.XLOOKUP(A3667,'L y W'!A:A,'L y W'!B:B,0,0,1)</f>
        <v>42.121128675406709</v>
      </c>
      <c r="AH3667">
        <f>_xlfn.XLOOKUP(A3667,'L y W'!A:A,'L y W'!C:C,0,0,1)</f>
        <v>25.10151880995333</v>
      </c>
    </row>
    <row r="3668" spans="1:34" x14ac:dyDescent="0.3">
      <c r="A3668" s="1">
        <v>6838</v>
      </c>
      <c r="B3668" s="1" t="s">
        <v>4552</v>
      </c>
      <c r="C3668" s="1" t="s">
        <v>482</v>
      </c>
      <c r="D3668" s="1">
        <v>2020</v>
      </c>
      <c r="E3668" s="1">
        <v>6</v>
      </c>
      <c r="F3668" s="1">
        <v>3</v>
      </c>
      <c r="G3668" s="1">
        <v>7</v>
      </c>
      <c r="H3668" s="1">
        <v>35</v>
      </c>
      <c r="I3668" s="1">
        <v>34</v>
      </c>
      <c r="J3668" s="1">
        <v>-23.247</v>
      </c>
      <c r="K3668" s="1">
        <v>-68.53</v>
      </c>
      <c r="L3668" s="1">
        <v>6.9</v>
      </c>
      <c r="M3668" s="1">
        <v>123.4</v>
      </c>
      <c r="N3668" s="1">
        <v>-21.043230000000001</v>
      </c>
      <c r="O3668" s="1">
        <v>-69.487399999999994</v>
      </c>
      <c r="P3668" s="1">
        <v>0</v>
      </c>
      <c r="Q3668" s="1">
        <v>603</v>
      </c>
      <c r="R3668" s="7">
        <v>3.4</v>
      </c>
      <c r="S3668" s="1">
        <v>155</v>
      </c>
      <c r="T3668" s="1">
        <v>30</v>
      </c>
      <c r="U3668" s="1">
        <v>-88</v>
      </c>
      <c r="V3668" s="1">
        <v>333</v>
      </c>
      <c r="W3668" s="1">
        <v>60</v>
      </c>
      <c r="X3668" s="1">
        <v>-91</v>
      </c>
      <c r="Y3668" s="1">
        <v>263.25295111769594</v>
      </c>
      <c r="Z3668" s="1">
        <v>290.73987733397701</v>
      </c>
      <c r="AA3668" s="1">
        <v>268.456787109375</v>
      </c>
      <c r="AB3668" s="1" t="s">
        <v>4556</v>
      </c>
      <c r="AC3668" s="3">
        <v>55</v>
      </c>
      <c r="AD3668" s="3">
        <f>_xlfn.XLOOKUP(B3668,EVENTOS!B:B,EVENTOS!M:M,"--",0,1)</f>
        <v>681</v>
      </c>
      <c r="AE3668" s="3">
        <v>2</v>
      </c>
      <c r="AF3668" s="12">
        <f>_xlfn.XLOOKUP(C3668,ESTACIONES!B:B,ESTACIONES!N:N,0,0,1)</f>
        <v>1.9568435515885059</v>
      </c>
      <c r="AG3668">
        <f>_xlfn.XLOOKUP(A3668,'L y W'!A:A,'L y W'!B:B,0,0,1)</f>
        <v>42.121128675406709</v>
      </c>
      <c r="AH3668">
        <f>_xlfn.XLOOKUP(A3668,'L y W'!A:A,'L y W'!C:C,0,0,1)</f>
        <v>25.10151880995333</v>
      </c>
    </row>
    <row r="3669" spans="1:34" x14ac:dyDescent="0.3">
      <c r="A3669" s="1">
        <v>6839</v>
      </c>
      <c r="B3669" s="1" t="s">
        <v>4552</v>
      </c>
      <c r="C3669" s="1" t="s">
        <v>960</v>
      </c>
      <c r="D3669" s="1">
        <v>2020</v>
      </c>
      <c r="E3669" s="1">
        <v>6</v>
      </c>
      <c r="F3669" s="1">
        <v>3</v>
      </c>
      <c r="G3669" s="1">
        <v>7</v>
      </c>
      <c r="H3669" s="1">
        <v>35</v>
      </c>
      <c r="I3669" s="1">
        <v>34</v>
      </c>
      <c r="J3669" s="1">
        <v>-23.247</v>
      </c>
      <c r="K3669" s="1">
        <v>-68.53</v>
      </c>
      <c r="L3669" s="1">
        <v>6.9</v>
      </c>
      <c r="M3669" s="1">
        <v>123.4</v>
      </c>
      <c r="N3669" s="1">
        <v>-21.31973</v>
      </c>
      <c r="O3669" s="1">
        <v>-69.896029999999996</v>
      </c>
      <c r="P3669" s="1">
        <v>0</v>
      </c>
      <c r="Q3669" s="1">
        <v>746</v>
      </c>
      <c r="R3669" s="7">
        <v>1.29</v>
      </c>
      <c r="S3669" s="1">
        <v>155</v>
      </c>
      <c r="T3669" s="1">
        <v>30</v>
      </c>
      <c r="U3669" s="1">
        <v>-88</v>
      </c>
      <c r="V3669" s="1">
        <v>333</v>
      </c>
      <c r="W3669" s="1">
        <v>60</v>
      </c>
      <c r="X3669" s="1">
        <v>-91</v>
      </c>
      <c r="Y3669" s="1">
        <v>255.65820689984162</v>
      </c>
      <c r="Z3669" s="1">
        <v>283.88145193943586</v>
      </c>
      <c r="AA3669" s="1">
        <v>263.69219970703119</v>
      </c>
      <c r="AB3669" s="1" t="s">
        <v>4557</v>
      </c>
      <c r="AC3669" s="3">
        <v>80</v>
      </c>
      <c r="AD3669" s="3">
        <f>_xlfn.XLOOKUP(B3669,EVENTOS!B:B,EVENTOS!M:M,"--",0,1)</f>
        <v>681</v>
      </c>
      <c r="AE3669" s="3">
        <v>2</v>
      </c>
      <c r="AF3669" s="12">
        <f>_xlfn.XLOOKUP(C3669,ESTACIONES!B:B,ESTACIONES!N:N,0,0,1)</f>
        <v>1.4832880859305635</v>
      </c>
      <c r="AG3669">
        <f>_xlfn.XLOOKUP(A3669,'L y W'!A:A,'L y W'!B:B,0,0,1)</f>
        <v>42.121128675406709</v>
      </c>
      <c r="AH3669">
        <f>_xlfn.XLOOKUP(A3669,'L y W'!A:A,'L y W'!C:C,0,0,1)</f>
        <v>25.10151880995333</v>
      </c>
    </row>
    <row r="3670" spans="1:34" x14ac:dyDescent="0.3">
      <c r="A3670" s="1">
        <v>684</v>
      </c>
      <c r="B3670" s="1" t="s">
        <v>4558</v>
      </c>
      <c r="C3670" s="1" t="s">
        <v>173</v>
      </c>
      <c r="D3670" s="1">
        <v>2014</v>
      </c>
      <c r="E3670" s="1">
        <v>10</v>
      </c>
      <c r="F3670" s="1">
        <v>23</v>
      </c>
      <c r="G3670" s="1">
        <v>23</v>
      </c>
      <c r="H3670" s="1">
        <v>38</v>
      </c>
      <c r="I3670" s="1">
        <v>52</v>
      </c>
      <c r="J3670" s="1">
        <v>-34.009</v>
      </c>
      <c r="K3670" s="1">
        <v>-72.331000000000003</v>
      </c>
      <c r="L3670" s="1">
        <v>5</v>
      </c>
      <c r="M3670" s="1">
        <v>36.1</v>
      </c>
      <c r="N3670" s="1">
        <v>-33.590583000000002</v>
      </c>
      <c r="O3670" s="1">
        <v>-71.604611000000006</v>
      </c>
      <c r="P3670" s="1">
        <v>0</v>
      </c>
      <c r="Q3670" s="1">
        <v>477</v>
      </c>
      <c r="R3670" s="7">
        <v>5.6</v>
      </c>
      <c r="S3670" s="1">
        <v>3</v>
      </c>
      <c r="T3670" s="1">
        <v>13</v>
      </c>
      <c r="U3670" s="1">
        <v>97</v>
      </c>
      <c r="V3670" s="1">
        <v>176</v>
      </c>
      <c r="W3670" s="1">
        <v>77</v>
      </c>
      <c r="X3670" s="1">
        <v>88</v>
      </c>
      <c r="Y3670" s="1">
        <v>81.721104489966763</v>
      </c>
      <c r="Z3670" s="1">
        <v>89.339514880371198</v>
      </c>
      <c r="AA3670" s="1">
        <v>89.218193054199219</v>
      </c>
      <c r="AB3670" s="1" t="s">
        <v>4559</v>
      </c>
      <c r="AC3670" s="3">
        <v>37</v>
      </c>
      <c r="AD3670" s="3">
        <f>_xlfn.XLOOKUP(B3670,EVENTOS!B:B,EVENTOS!M:M,"--",0,1)</f>
        <v>682</v>
      </c>
      <c r="AE3670" s="3">
        <v>1</v>
      </c>
      <c r="AF3670" s="12">
        <f>_xlfn.XLOOKUP(C3670,ESTACIONES!B:B,ESTACIONES!N:N,0,0,1)</f>
        <v>7.3998645362343245</v>
      </c>
      <c r="AG3670">
        <f>_xlfn.XLOOKUP(A3670,'L y W'!A:A,'L y W'!B:B,0,0,1)</f>
        <v>0</v>
      </c>
      <c r="AH3670">
        <f>_xlfn.XLOOKUP(A3670,'L y W'!A:A,'L y W'!C:C,0,0,1)</f>
        <v>0</v>
      </c>
    </row>
    <row r="3671" spans="1:34" x14ac:dyDescent="0.3">
      <c r="A3671" s="1">
        <v>6840</v>
      </c>
      <c r="B3671" s="1" t="s">
        <v>4552</v>
      </c>
      <c r="C3671" s="1" t="s">
        <v>1495</v>
      </c>
      <c r="D3671" s="1">
        <v>2020</v>
      </c>
      <c r="E3671" s="1">
        <v>6</v>
      </c>
      <c r="F3671" s="1">
        <v>3</v>
      </c>
      <c r="G3671" s="1">
        <v>7</v>
      </c>
      <c r="H3671" s="1">
        <v>35</v>
      </c>
      <c r="I3671" s="1">
        <v>34</v>
      </c>
      <c r="J3671" s="1">
        <v>-23.247</v>
      </c>
      <c r="K3671" s="1">
        <v>-68.53</v>
      </c>
      <c r="L3671" s="1">
        <v>6.9</v>
      </c>
      <c r="M3671" s="1">
        <v>123.4</v>
      </c>
      <c r="N3671" s="1">
        <v>-22.048469999999998</v>
      </c>
      <c r="O3671" s="1">
        <v>-69.753100000000003</v>
      </c>
      <c r="P3671" s="1">
        <v>0</v>
      </c>
      <c r="Q3671" s="1">
        <v>711</v>
      </c>
      <c r="R3671" s="7">
        <v>12.5</v>
      </c>
      <c r="S3671" s="1">
        <v>155</v>
      </c>
      <c r="T3671" s="1">
        <v>30</v>
      </c>
      <c r="U3671" s="1">
        <v>-88</v>
      </c>
      <c r="V3671" s="1">
        <v>333</v>
      </c>
      <c r="W3671" s="1">
        <v>60</v>
      </c>
      <c r="X3671" s="1">
        <v>-91</v>
      </c>
      <c r="Y3671" s="1">
        <v>182.81095680367758</v>
      </c>
      <c r="Z3671" s="1">
        <v>220.56156947092134</v>
      </c>
      <c r="AA3671" s="1">
        <v>203.7539978027344</v>
      </c>
      <c r="AB3671" s="1" t="s">
        <v>4560</v>
      </c>
      <c r="AC3671" s="3">
        <v>98</v>
      </c>
      <c r="AD3671" s="3">
        <f>_xlfn.XLOOKUP(B3671,EVENTOS!B:B,EVENTOS!M:M,"--",0,1)</f>
        <v>681</v>
      </c>
      <c r="AE3671" s="3">
        <v>2</v>
      </c>
      <c r="AF3671" s="12">
        <f>_xlfn.XLOOKUP(C3671,ESTACIONES!B:B,ESTACIONES!N:N,0,0,1)</f>
        <v>1.7664551288137496</v>
      </c>
      <c r="AG3671">
        <f>_xlfn.XLOOKUP(A3671,'L y W'!A:A,'L y W'!B:B,0,0,1)</f>
        <v>42.121128675406709</v>
      </c>
      <c r="AH3671">
        <f>_xlfn.XLOOKUP(A3671,'L y W'!A:A,'L y W'!C:C,0,0,1)</f>
        <v>25.10151880995333</v>
      </c>
    </row>
    <row r="3672" spans="1:34" x14ac:dyDescent="0.3">
      <c r="A3672" s="1">
        <v>6841</v>
      </c>
      <c r="B3672" s="1" t="s">
        <v>4552</v>
      </c>
      <c r="C3672" s="1" t="s">
        <v>2162</v>
      </c>
      <c r="D3672" s="1">
        <v>2020</v>
      </c>
      <c r="E3672" s="1">
        <v>6</v>
      </c>
      <c r="F3672" s="1">
        <v>3</v>
      </c>
      <c r="G3672" s="1">
        <v>7</v>
      </c>
      <c r="H3672" s="1">
        <v>35</v>
      </c>
      <c r="I3672" s="1">
        <v>34</v>
      </c>
      <c r="J3672" s="1">
        <v>-23.247</v>
      </c>
      <c r="K3672" s="1">
        <v>-68.53</v>
      </c>
      <c r="L3672" s="1">
        <v>6.9</v>
      </c>
      <c r="M3672" s="1">
        <v>123.4</v>
      </c>
      <c r="N3672" s="1">
        <v>-22.852830000000001</v>
      </c>
      <c r="O3672" s="1">
        <v>-70.202349999999996</v>
      </c>
      <c r="P3672" s="1">
        <v>0</v>
      </c>
      <c r="Q3672" s="1">
        <v>773</v>
      </c>
      <c r="R3672" s="7">
        <v>4.28</v>
      </c>
      <c r="S3672" s="1">
        <v>155</v>
      </c>
      <c r="T3672" s="1">
        <v>30</v>
      </c>
      <c r="U3672" s="1">
        <v>-88</v>
      </c>
      <c r="V3672" s="1">
        <v>333</v>
      </c>
      <c r="W3672" s="1">
        <v>60</v>
      </c>
      <c r="X3672" s="1">
        <v>-91</v>
      </c>
      <c r="Y3672" s="1">
        <v>176.86070298381841</v>
      </c>
      <c r="Z3672" s="1">
        <v>215.65543874414678</v>
      </c>
      <c r="AA3672" s="1">
        <v>202.21162414550781</v>
      </c>
      <c r="AB3672" s="1" t="s">
        <v>4561</v>
      </c>
      <c r="AC3672" s="3">
        <v>125</v>
      </c>
      <c r="AD3672" s="3">
        <f>_xlfn.XLOOKUP(B3672,EVENTOS!B:B,EVENTOS!M:M,"--",0,1)</f>
        <v>681</v>
      </c>
      <c r="AE3672" s="3">
        <v>2</v>
      </c>
      <c r="AF3672" s="12">
        <f>_xlfn.XLOOKUP(C3672,ESTACIONES!B:B,ESTACIONES!N:N,0,0,1)</f>
        <v>1.5304107980796038</v>
      </c>
      <c r="AG3672">
        <f>_xlfn.XLOOKUP(A3672,'L y W'!A:A,'L y W'!B:B,0,0,1)</f>
        <v>42.121128675406709</v>
      </c>
      <c r="AH3672">
        <f>_xlfn.XLOOKUP(A3672,'L y W'!A:A,'L y W'!C:C,0,0,1)</f>
        <v>25.10151880995333</v>
      </c>
    </row>
    <row r="3673" spans="1:34" x14ac:dyDescent="0.3">
      <c r="A3673" s="1">
        <v>6842</v>
      </c>
      <c r="B3673" s="1" t="s">
        <v>4552</v>
      </c>
      <c r="C3673" s="1" t="s">
        <v>32</v>
      </c>
      <c r="D3673" s="1">
        <v>2020</v>
      </c>
      <c r="E3673" s="1">
        <v>6</v>
      </c>
      <c r="F3673" s="1">
        <v>3</v>
      </c>
      <c r="G3673" s="1">
        <v>7</v>
      </c>
      <c r="H3673" s="1">
        <v>35</v>
      </c>
      <c r="I3673" s="1">
        <v>34</v>
      </c>
      <c r="J3673" s="1">
        <v>-23.247</v>
      </c>
      <c r="K3673" s="1">
        <v>-68.53</v>
      </c>
      <c r="L3673" s="1">
        <v>6.9</v>
      </c>
      <c r="M3673" s="1">
        <v>123.4</v>
      </c>
      <c r="N3673" s="1">
        <v>-22.7058</v>
      </c>
      <c r="O3673" s="1">
        <v>-69.571879999999993</v>
      </c>
      <c r="P3673" s="1">
        <v>0</v>
      </c>
      <c r="Q3673" s="1">
        <v>736</v>
      </c>
      <c r="R3673" s="7">
        <v>7.94</v>
      </c>
      <c r="S3673" s="1">
        <v>155</v>
      </c>
      <c r="T3673" s="1">
        <v>30</v>
      </c>
      <c r="U3673" s="1">
        <v>-88</v>
      </c>
      <c r="V3673" s="1">
        <v>333</v>
      </c>
      <c r="W3673" s="1">
        <v>60</v>
      </c>
      <c r="X3673" s="1">
        <v>-91</v>
      </c>
      <c r="Y3673" s="1">
        <v>122.49745136293161</v>
      </c>
      <c r="Z3673" s="1">
        <v>173.87692656132901</v>
      </c>
      <c r="AA3673" s="1">
        <v>162.6217346191406</v>
      </c>
      <c r="AB3673" s="1" t="s">
        <v>4562</v>
      </c>
      <c r="AC3673" s="3">
        <v>2</v>
      </c>
      <c r="AD3673" s="3">
        <f>_xlfn.XLOOKUP(B3673,EVENTOS!B:B,EVENTOS!M:M,"--",0,1)</f>
        <v>681</v>
      </c>
      <c r="AE3673" s="3">
        <v>2</v>
      </c>
      <c r="AF3673" s="12">
        <f>_xlfn.XLOOKUP(C3673,ESTACIONES!B:B,ESTACIONES!N:N,0,0,1)</f>
        <v>1.7939580074706956</v>
      </c>
      <c r="AG3673">
        <f>_xlfn.XLOOKUP(A3673,'L y W'!A:A,'L y W'!B:B,0,0,1)</f>
        <v>42.121128675406709</v>
      </c>
      <c r="AH3673">
        <f>_xlfn.XLOOKUP(A3673,'L y W'!A:A,'L y W'!C:C,0,0,1)</f>
        <v>25.10151880995333</v>
      </c>
    </row>
    <row r="3674" spans="1:34" x14ac:dyDescent="0.3">
      <c r="A3674" s="1">
        <v>6843</v>
      </c>
      <c r="B3674" s="1" t="s">
        <v>4552</v>
      </c>
      <c r="C3674" s="1" t="s">
        <v>1640</v>
      </c>
      <c r="D3674" s="1">
        <v>2020</v>
      </c>
      <c r="E3674" s="1">
        <v>6</v>
      </c>
      <c r="F3674" s="1">
        <v>3</v>
      </c>
      <c r="G3674" s="1">
        <v>7</v>
      </c>
      <c r="H3674" s="1">
        <v>35</v>
      </c>
      <c r="I3674" s="1">
        <v>34</v>
      </c>
      <c r="J3674" s="1">
        <v>-23.247</v>
      </c>
      <c r="K3674" s="1">
        <v>-68.53</v>
      </c>
      <c r="L3674" s="1">
        <v>6.9</v>
      </c>
      <c r="M3674" s="1">
        <v>123.4</v>
      </c>
      <c r="N3674" s="1">
        <v>-21.796379999999999</v>
      </c>
      <c r="O3674" s="1">
        <v>-69.241919999999993</v>
      </c>
      <c r="P3674" s="1">
        <v>0</v>
      </c>
      <c r="Q3674" s="1">
        <v>649</v>
      </c>
      <c r="R3674" s="7">
        <v>10.15</v>
      </c>
      <c r="S3674" s="1">
        <v>155</v>
      </c>
      <c r="T3674" s="1">
        <v>30</v>
      </c>
      <c r="U3674" s="1">
        <v>-88</v>
      </c>
      <c r="V3674" s="1">
        <v>333</v>
      </c>
      <c r="W3674" s="1">
        <v>60</v>
      </c>
      <c r="X3674" s="1">
        <v>-91</v>
      </c>
      <c r="Y3674" s="1">
        <v>176.54618831292794</v>
      </c>
      <c r="Z3674" s="1">
        <v>215.39757799897336</v>
      </c>
      <c r="AA3674" s="1">
        <v>194.74427795410159</v>
      </c>
      <c r="AB3674" s="1" t="s">
        <v>4563</v>
      </c>
      <c r="AC3674" s="3">
        <v>105</v>
      </c>
      <c r="AD3674" s="3">
        <f>_xlfn.XLOOKUP(B3674,EVENTOS!B:B,EVENTOS!M:M,"--",0,1)</f>
        <v>681</v>
      </c>
      <c r="AE3674" s="3">
        <v>2</v>
      </c>
      <c r="AF3674" s="12">
        <f>_xlfn.XLOOKUP(C3674,ESTACIONES!B:B,ESTACIONES!N:N,0,0,1)</f>
        <v>1.6902258469004994</v>
      </c>
      <c r="AG3674">
        <f>_xlfn.XLOOKUP(A3674,'L y W'!A:A,'L y W'!B:B,0,0,1)</f>
        <v>42.121128675406709</v>
      </c>
      <c r="AH3674">
        <f>_xlfn.XLOOKUP(A3674,'L y W'!A:A,'L y W'!C:C,0,0,1)</f>
        <v>25.10151880995333</v>
      </c>
    </row>
    <row r="3675" spans="1:34" x14ac:dyDescent="0.3">
      <c r="A3675" s="1">
        <v>6845</v>
      </c>
      <c r="B3675" s="1" t="s">
        <v>4552</v>
      </c>
      <c r="C3675" s="1" t="s">
        <v>477</v>
      </c>
      <c r="D3675" s="1">
        <v>2020</v>
      </c>
      <c r="E3675" s="1">
        <v>6</v>
      </c>
      <c r="F3675" s="1">
        <v>3</v>
      </c>
      <c r="G3675" s="1">
        <v>7</v>
      </c>
      <c r="H3675" s="1">
        <v>35</v>
      </c>
      <c r="I3675" s="1">
        <v>34</v>
      </c>
      <c r="J3675" s="1">
        <v>-23.247</v>
      </c>
      <c r="K3675" s="1">
        <v>-68.53</v>
      </c>
      <c r="L3675" s="1">
        <v>6.9</v>
      </c>
      <c r="M3675" s="1">
        <v>123.4</v>
      </c>
      <c r="N3675" s="1">
        <v>-20.2393</v>
      </c>
      <c r="O3675" s="1">
        <v>-70.05395</v>
      </c>
      <c r="P3675" s="1">
        <v>692</v>
      </c>
      <c r="Q3675" s="1">
        <v>1003</v>
      </c>
      <c r="R3675" s="7">
        <v>9.5714285714285712</v>
      </c>
      <c r="S3675" s="1">
        <v>155</v>
      </c>
      <c r="T3675" s="1">
        <v>30</v>
      </c>
      <c r="U3675" s="1">
        <v>-88</v>
      </c>
      <c r="V3675" s="1">
        <v>333</v>
      </c>
      <c r="W3675" s="1">
        <v>60</v>
      </c>
      <c r="X3675" s="1">
        <v>-91</v>
      </c>
      <c r="Y3675" s="1">
        <v>368.45043459425779</v>
      </c>
      <c r="Z3675" s="1">
        <v>388.78599153865798</v>
      </c>
      <c r="AA3675" s="1">
        <v>366.15341186523438</v>
      </c>
      <c r="AB3675" s="1" t="s">
        <v>4564</v>
      </c>
      <c r="AC3675" s="3">
        <v>54</v>
      </c>
      <c r="AD3675" s="3">
        <f>_xlfn.XLOOKUP(B3675,EVENTOS!B:B,EVENTOS!M:M,"--",0,1)</f>
        <v>681</v>
      </c>
      <c r="AE3675" s="3">
        <v>2</v>
      </c>
      <c r="AF3675" s="12">
        <f>_xlfn.XLOOKUP(C3675,ESTACIONES!B:B,ESTACIONES!N:N,0,0,1)</f>
        <v>1.5334993142356375</v>
      </c>
      <c r="AG3675">
        <f>_xlfn.XLOOKUP(A3675,'L y W'!A:A,'L y W'!B:B,0,0,1)</f>
        <v>42.121128675406709</v>
      </c>
      <c r="AH3675">
        <f>_xlfn.XLOOKUP(A3675,'L y W'!A:A,'L y W'!C:C,0,0,1)</f>
        <v>25.10151880995333</v>
      </c>
    </row>
    <row r="3676" spans="1:34" x14ac:dyDescent="0.3">
      <c r="A3676" s="1">
        <v>6846</v>
      </c>
      <c r="B3676" s="1" t="s">
        <v>4565</v>
      </c>
      <c r="C3676" s="1" t="s">
        <v>524</v>
      </c>
      <c r="D3676" s="1">
        <v>2020</v>
      </c>
      <c r="E3676" s="1">
        <v>6</v>
      </c>
      <c r="F3676" s="1">
        <v>5</v>
      </c>
      <c r="G3676" s="1">
        <v>2</v>
      </c>
      <c r="H3676" s="1">
        <v>2</v>
      </c>
      <c r="I3676" s="1">
        <v>51</v>
      </c>
      <c r="J3676" s="1">
        <v>-30.449000000000002</v>
      </c>
      <c r="K3676" s="1">
        <v>-71.647999999999996</v>
      </c>
      <c r="L3676" s="1">
        <v>4.5999999999999996</v>
      </c>
      <c r="M3676" s="1">
        <v>34.200000000000003</v>
      </c>
      <c r="N3676" s="1">
        <v>-30.579305999999999</v>
      </c>
      <c r="O3676" s="1">
        <v>-71.494556000000003</v>
      </c>
      <c r="P3676" s="1">
        <v>203</v>
      </c>
      <c r="Q3676" s="1">
        <v>505</v>
      </c>
      <c r="R3676" s="7">
        <v>1.75</v>
      </c>
      <c r="S3676" s="1" t="s">
        <v>38</v>
      </c>
      <c r="T3676" s="1" t="s">
        <v>38</v>
      </c>
      <c r="U3676" s="1" t="s">
        <v>38</v>
      </c>
      <c r="V3676" s="1" t="s">
        <v>38</v>
      </c>
      <c r="W3676" s="1" t="s">
        <v>38</v>
      </c>
      <c r="X3676" s="1" t="s">
        <v>38</v>
      </c>
      <c r="Y3676" s="1">
        <v>20.630235786164352</v>
      </c>
      <c r="Z3676" s="1">
        <v>40.114499094376548</v>
      </c>
      <c r="AA3676" s="1">
        <v>40.114499094376548</v>
      </c>
      <c r="AB3676" s="1" t="s">
        <v>4566</v>
      </c>
      <c r="AC3676" s="3">
        <v>59</v>
      </c>
      <c r="AD3676" s="3">
        <f>_xlfn.XLOOKUP(B3676,EVENTOS!B:B,EVENTOS!M:M,"--",0,1)</f>
        <v>683</v>
      </c>
      <c r="AE3676" s="3">
        <v>1</v>
      </c>
      <c r="AF3676" s="12">
        <f>_xlfn.XLOOKUP(C3676,ESTACIONES!B:B,ESTACIONES!N:N,0,0,1)</f>
        <v>2.4467954161962564</v>
      </c>
      <c r="AG3676" t="e">
        <f>_xlfn.XLOOKUP(A3676,'L y W'!A:A,'L y W'!B:B,0,0,1)</f>
        <v>#N/A</v>
      </c>
      <c r="AH3676" t="e">
        <f>_xlfn.XLOOKUP(A3676,'L y W'!A:A,'L y W'!C:C,0,0,1)</f>
        <v>#N/A</v>
      </c>
    </row>
    <row r="3677" spans="1:34" x14ac:dyDescent="0.3">
      <c r="A3677" s="1">
        <v>6847</v>
      </c>
      <c r="B3677" s="1" t="s">
        <v>4565</v>
      </c>
      <c r="C3677" s="1" t="s">
        <v>53</v>
      </c>
      <c r="D3677" s="1">
        <v>2020</v>
      </c>
      <c r="E3677" s="1">
        <v>6</v>
      </c>
      <c r="F3677" s="1">
        <v>5</v>
      </c>
      <c r="G3677" s="1">
        <v>2</v>
      </c>
      <c r="H3677" s="1">
        <v>2</v>
      </c>
      <c r="I3677" s="1">
        <v>51</v>
      </c>
      <c r="J3677" s="1">
        <v>-30.449000000000002</v>
      </c>
      <c r="K3677" s="1">
        <v>-71.647999999999996</v>
      </c>
      <c r="L3677" s="1">
        <v>4.5999999999999996</v>
      </c>
      <c r="M3677" s="1">
        <v>34.200000000000003</v>
      </c>
      <c r="N3677" s="1">
        <v>-30.258980000000001</v>
      </c>
      <c r="O3677" s="1">
        <v>-71.490459999999999</v>
      </c>
      <c r="P3677" s="1">
        <v>10</v>
      </c>
      <c r="Q3677" s="1">
        <v>364</v>
      </c>
      <c r="R3677" s="7">
        <v>1.87</v>
      </c>
      <c r="S3677" s="1" t="s">
        <v>38</v>
      </c>
      <c r="T3677" s="1" t="s">
        <v>38</v>
      </c>
      <c r="U3677" s="1" t="s">
        <v>38</v>
      </c>
      <c r="V3677" s="1" t="s">
        <v>38</v>
      </c>
      <c r="W3677" s="1" t="s">
        <v>38</v>
      </c>
      <c r="X3677" s="1" t="s">
        <v>38</v>
      </c>
      <c r="Y3677" s="1">
        <v>25.945228907123756</v>
      </c>
      <c r="Z3677" s="1">
        <v>42.93575436676349</v>
      </c>
      <c r="AA3677" s="1">
        <v>42.93575436676349</v>
      </c>
      <c r="AB3677" s="1" t="s">
        <v>4567</v>
      </c>
      <c r="AC3677" s="3">
        <v>9</v>
      </c>
      <c r="AD3677" s="3">
        <f>_xlfn.XLOOKUP(B3677,EVENTOS!B:B,EVENTOS!M:M,"--",0,1)</f>
        <v>683</v>
      </c>
      <c r="AE3677" s="3">
        <v>1</v>
      </c>
      <c r="AF3677" s="12">
        <f>_xlfn.XLOOKUP(C3677,ESTACIONES!B:B,ESTACIONES!N:N,0,0,1)</f>
        <v>4.3052866245068095</v>
      </c>
      <c r="AG3677" t="e">
        <f>_xlfn.XLOOKUP(A3677,'L y W'!A:A,'L y W'!B:B,0,0,1)</f>
        <v>#N/A</v>
      </c>
      <c r="AH3677" t="e">
        <f>_xlfn.XLOOKUP(A3677,'L y W'!A:A,'L y W'!C:C,0,0,1)</f>
        <v>#N/A</v>
      </c>
    </row>
    <row r="3678" spans="1:34" x14ac:dyDescent="0.3">
      <c r="A3678" s="1">
        <v>6848</v>
      </c>
      <c r="B3678" s="1" t="s">
        <v>4568</v>
      </c>
      <c r="C3678" s="1" t="s">
        <v>1671</v>
      </c>
      <c r="D3678" s="1">
        <v>2020</v>
      </c>
      <c r="E3678" s="1">
        <v>6</v>
      </c>
      <c r="F3678" s="1">
        <v>17</v>
      </c>
      <c r="G3678" s="1">
        <v>0</v>
      </c>
      <c r="H3678" s="1">
        <v>50</v>
      </c>
      <c r="I3678" s="1">
        <v>46</v>
      </c>
      <c r="J3678" s="1">
        <v>-36.661000000000001</v>
      </c>
      <c r="K3678" s="1">
        <v>-73.13</v>
      </c>
      <c r="L3678" s="1">
        <v>4.7</v>
      </c>
      <c r="M3678" s="1">
        <v>29.3</v>
      </c>
      <c r="N3678" s="1">
        <v>-36.844200000000001</v>
      </c>
      <c r="O3678" s="1">
        <v>-73.108999999999995</v>
      </c>
      <c r="P3678" s="1">
        <v>0</v>
      </c>
      <c r="Q3678" s="1">
        <v>236</v>
      </c>
      <c r="R3678" s="7">
        <v>1.92</v>
      </c>
      <c r="S3678" s="1" t="s">
        <v>38</v>
      </c>
      <c r="T3678" s="1" t="s">
        <v>38</v>
      </c>
      <c r="U3678" s="1" t="s">
        <v>38</v>
      </c>
      <c r="V3678" s="1" t="s">
        <v>38</v>
      </c>
      <c r="W3678" s="1" t="s">
        <v>38</v>
      </c>
      <c r="X3678" s="1" t="s">
        <v>38</v>
      </c>
      <c r="Y3678" s="1">
        <v>20.416561416869047</v>
      </c>
      <c r="Z3678" s="1">
        <v>35.711706485251945</v>
      </c>
      <c r="AA3678" s="1">
        <v>35.711706485251945</v>
      </c>
      <c r="AB3678" s="1" t="s">
        <v>4569</v>
      </c>
      <c r="AC3678" s="3">
        <v>109</v>
      </c>
      <c r="AD3678" s="3">
        <f>_xlfn.XLOOKUP(B3678,EVENTOS!B:B,EVENTOS!M:M,"--",0,1)</f>
        <v>684</v>
      </c>
      <c r="AE3678" s="3">
        <v>1</v>
      </c>
      <c r="AF3678" s="12">
        <f>_xlfn.XLOOKUP(C3678,ESTACIONES!B:B,ESTACIONES!N:N,0,0,1)</f>
        <v>4.3504783575277859</v>
      </c>
      <c r="AG3678" t="e">
        <f>_xlfn.XLOOKUP(A3678,'L y W'!A:A,'L y W'!B:B,0,0,1)</f>
        <v>#N/A</v>
      </c>
      <c r="AH3678" t="e">
        <f>_xlfn.XLOOKUP(A3678,'L y W'!A:A,'L y W'!C:C,0,0,1)</f>
        <v>#N/A</v>
      </c>
    </row>
    <row r="3679" spans="1:34" x14ac:dyDescent="0.3">
      <c r="A3679" s="1">
        <v>6849</v>
      </c>
      <c r="B3679" s="1" t="s">
        <v>4570</v>
      </c>
      <c r="C3679" s="1" t="s">
        <v>3124</v>
      </c>
      <c r="D3679" s="1">
        <v>2020</v>
      </c>
      <c r="E3679" s="1">
        <v>6</v>
      </c>
      <c r="F3679" s="1">
        <v>25</v>
      </c>
      <c r="G3679" s="1">
        <v>11</v>
      </c>
      <c r="H3679" s="1">
        <v>55</v>
      </c>
      <c r="I3679" s="1">
        <v>2</v>
      </c>
      <c r="J3679" s="1">
        <v>-32.247</v>
      </c>
      <c r="K3679" s="1">
        <v>-71.656999999999996</v>
      </c>
      <c r="L3679" s="1">
        <v>5.2</v>
      </c>
      <c r="M3679" s="1">
        <v>41.2</v>
      </c>
      <c r="N3679" s="1">
        <v>-31.898700000000002</v>
      </c>
      <c r="O3679" s="1">
        <v>-71.492767000000001</v>
      </c>
      <c r="P3679" s="1">
        <v>0</v>
      </c>
      <c r="Q3679" s="1">
        <v>404</v>
      </c>
      <c r="R3679" s="7">
        <v>1.35</v>
      </c>
      <c r="S3679" s="1">
        <v>28</v>
      </c>
      <c r="T3679" s="1">
        <v>39</v>
      </c>
      <c r="U3679" s="1">
        <v>129</v>
      </c>
      <c r="V3679" s="1">
        <v>162</v>
      </c>
      <c r="W3679" s="1">
        <v>60</v>
      </c>
      <c r="X3679" s="1">
        <v>63</v>
      </c>
      <c r="Y3679" s="1">
        <v>41.618949010951447</v>
      </c>
      <c r="Z3679" s="1">
        <v>58.562589737614715</v>
      </c>
      <c r="AA3679" s="1">
        <v>58.555110931396477</v>
      </c>
      <c r="AB3679" s="1" t="s">
        <v>4571</v>
      </c>
      <c r="AC3679" s="3">
        <v>168</v>
      </c>
      <c r="AD3679" s="3">
        <f>_xlfn.XLOOKUP(B3679,EVENTOS!B:B,EVENTOS!M:M,"--",0,1)</f>
        <v>685</v>
      </c>
      <c r="AE3679" s="3">
        <v>1</v>
      </c>
      <c r="AF3679" s="12">
        <f>_xlfn.XLOOKUP(C3679,ESTACIONES!B:B,ESTACIONES!N:N,0,0,1)</f>
        <v>2.4044748160923235</v>
      </c>
      <c r="AG3679">
        <f>_xlfn.XLOOKUP(A3679,'L y W'!A:A,'L y W'!B:B,0,0,1)</f>
        <v>0</v>
      </c>
      <c r="AH3679">
        <f>_xlfn.XLOOKUP(A3679,'L y W'!A:A,'L y W'!C:C,0,0,1)</f>
        <v>0</v>
      </c>
    </row>
    <row r="3680" spans="1:34" x14ac:dyDescent="0.3">
      <c r="A3680" s="1">
        <v>685</v>
      </c>
      <c r="B3680" s="1" t="s">
        <v>4558</v>
      </c>
      <c r="C3680" s="1" t="s">
        <v>175</v>
      </c>
      <c r="D3680" s="1">
        <v>2014</v>
      </c>
      <c r="E3680" s="1">
        <v>10</v>
      </c>
      <c r="F3680" s="1">
        <v>23</v>
      </c>
      <c r="G3680" s="1">
        <v>23</v>
      </c>
      <c r="H3680" s="1">
        <v>38</v>
      </c>
      <c r="I3680" s="1">
        <v>52</v>
      </c>
      <c r="J3680" s="1">
        <v>-34.009</v>
      </c>
      <c r="K3680" s="1">
        <v>-72.331000000000003</v>
      </c>
      <c r="L3680" s="1">
        <v>5</v>
      </c>
      <c r="M3680" s="1">
        <v>36.1</v>
      </c>
      <c r="N3680" s="1">
        <v>-33.605483999999997</v>
      </c>
      <c r="O3680" s="1">
        <v>-71.614320000000006</v>
      </c>
      <c r="P3680" s="1">
        <v>0</v>
      </c>
      <c r="Q3680" s="1">
        <v>281</v>
      </c>
      <c r="R3680" s="7">
        <v>0.95</v>
      </c>
      <c r="S3680" s="1">
        <v>3</v>
      </c>
      <c r="T3680" s="1">
        <v>13</v>
      </c>
      <c r="U3680" s="1">
        <v>97</v>
      </c>
      <c r="V3680" s="1">
        <v>176</v>
      </c>
      <c r="W3680" s="1">
        <v>77</v>
      </c>
      <c r="X3680" s="1">
        <v>88</v>
      </c>
      <c r="Y3680" s="1">
        <v>80.042253375939254</v>
      </c>
      <c r="Z3680" s="1">
        <v>87.806448086106172</v>
      </c>
      <c r="AA3680" s="1">
        <v>87.690925598144531</v>
      </c>
      <c r="AB3680" s="1" t="s">
        <v>4572</v>
      </c>
      <c r="AC3680" s="3">
        <v>38</v>
      </c>
      <c r="AD3680" s="3">
        <f>_xlfn.XLOOKUP(B3680,EVENTOS!B:B,EVENTOS!M:M,"--",0,1)</f>
        <v>682</v>
      </c>
      <c r="AE3680" s="3">
        <v>1</v>
      </c>
      <c r="AF3680" s="12">
        <f>_xlfn.XLOOKUP(C3680,ESTACIONES!B:B,ESTACIONES!N:N,0,0,1)</f>
        <v>5.2237148623838845</v>
      </c>
      <c r="AG3680">
        <f>_xlfn.XLOOKUP(A3680,'L y W'!A:A,'L y W'!B:B,0,0,1)</f>
        <v>0</v>
      </c>
      <c r="AH3680">
        <f>_xlfn.XLOOKUP(A3680,'L y W'!A:A,'L y W'!C:C,0,0,1)</f>
        <v>0</v>
      </c>
    </row>
    <row r="3681" spans="1:34" x14ac:dyDescent="0.3">
      <c r="A3681" s="1">
        <v>6851</v>
      </c>
      <c r="B3681" s="1" t="s">
        <v>4570</v>
      </c>
      <c r="C3681" s="1" t="s">
        <v>2453</v>
      </c>
      <c r="D3681" s="1">
        <v>2020</v>
      </c>
      <c r="E3681" s="1">
        <v>6</v>
      </c>
      <c r="F3681" s="1">
        <v>25</v>
      </c>
      <c r="G3681" s="1">
        <v>11</v>
      </c>
      <c r="H3681" s="1">
        <v>55</v>
      </c>
      <c r="I3681" s="1">
        <v>2</v>
      </c>
      <c r="J3681" s="1">
        <v>-32.247</v>
      </c>
      <c r="K3681" s="1">
        <v>-71.656999999999996</v>
      </c>
      <c r="L3681" s="1">
        <v>5.2</v>
      </c>
      <c r="M3681" s="1">
        <v>41.2</v>
      </c>
      <c r="N3681" s="1">
        <v>-33.367249999999999</v>
      </c>
      <c r="O3681" s="1">
        <v>-70.689750000000004</v>
      </c>
      <c r="P3681" s="1">
        <v>0</v>
      </c>
      <c r="Q3681" s="1">
        <v>356</v>
      </c>
      <c r="R3681" s="7">
        <v>0.78</v>
      </c>
      <c r="S3681" s="1">
        <v>28</v>
      </c>
      <c r="T3681" s="1">
        <v>39</v>
      </c>
      <c r="U3681" s="1">
        <v>129</v>
      </c>
      <c r="V3681" s="1">
        <v>162</v>
      </c>
      <c r="W3681" s="1">
        <v>60</v>
      </c>
      <c r="X3681" s="1">
        <v>63</v>
      </c>
      <c r="Y3681" s="1">
        <v>153.75464017586555</v>
      </c>
      <c r="Z3681" s="1">
        <v>159.17892252308371</v>
      </c>
      <c r="AA3681" s="1">
        <v>159.49308776855469</v>
      </c>
      <c r="AB3681" s="1" t="s">
        <v>4573</v>
      </c>
      <c r="AC3681" s="3">
        <v>148</v>
      </c>
      <c r="AD3681" s="3">
        <f>_xlfn.XLOOKUP(B3681,EVENTOS!B:B,EVENTOS!M:M,"--",0,1)</f>
        <v>685</v>
      </c>
      <c r="AE3681" s="3">
        <v>1</v>
      </c>
      <c r="AF3681" s="12">
        <f>_xlfn.XLOOKUP(C3681,ESTACIONES!B:B,ESTACIONES!N:N,0,0,1)</f>
        <v>4.1486540332631483</v>
      </c>
      <c r="AG3681">
        <f>_xlfn.XLOOKUP(A3681,'L y W'!A:A,'L y W'!B:B,0,0,1)</f>
        <v>0</v>
      </c>
      <c r="AH3681">
        <f>_xlfn.XLOOKUP(A3681,'L y W'!A:A,'L y W'!C:C,0,0,1)</f>
        <v>0</v>
      </c>
    </row>
    <row r="3682" spans="1:34" x14ac:dyDescent="0.3">
      <c r="A3682" s="1">
        <v>6852</v>
      </c>
      <c r="B3682" s="1" t="s">
        <v>4570</v>
      </c>
      <c r="C3682" s="1" t="s">
        <v>62</v>
      </c>
      <c r="D3682" s="1">
        <v>2020</v>
      </c>
      <c r="E3682" s="1">
        <v>6</v>
      </c>
      <c r="F3682" s="1">
        <v>25</v>
      </c>
      <c r="G3682" s="1">
        <v>11</v>
      </c>
      <c r="H3682" s="1">
        <v>55</v>
      </c>
      <c r="I3682" s="1">
        <v>2</v>
      </c>
      <c r="J3682" s="1">
        <v>-32.247</v>
      </c>
      <c r="K3682" s="1">
        <v>-71.656999999999996</v>
      </c>
      <c r="L3682" s="1">
        <v>5.2</v>
      </c>
      <c r="M3682" s="1">
        <v>41.2</v>
      </c>
      <c r="N3682" s="1">
        <v>-33.215583000000002</v>
      </c>
      <c r="O3682" s="1">
        <v>-70.766861000000006</v>
      </c>
      <c r="P3682" s="1">
        <v>0</v>
      </c>
      <c r="Q3682" s="1">
        <v>401</v>
      </c>
      <c r="R3682" s="7">
        <v>1.31</v>
      </c>
      <c r="S3682" s="1">
        <v>28</v>
      </c>
      <c r="T3682" s="1">
        <v>39</v>
      </c>
      <c r="U3682" s="1">
        <v>129</v>
      </c>
      <c r="V3682" s="1">
        <v>162</v>
      </c>
      <c r="W3682" s="1">
        <v>60</v>
      </c>
      <c r="X3682" s="1">
        <v>63</v>
      </c>
      <c r="Y3682" s="1">
        <v>136.01294972141628</v>
      </c>
      <c r="Z3682" s="1">
        <v>142.11601771763981</v>
      </c>
      <c r="AA3682" s="1">
        <v>142.37452697753909</v>
      </c>
      <c r="AB3682" s="1" t="s">
        <v>4574</v>
      </c>
      <c r="AC3682" s="3">
        <v>11</v>
      </c>
      <c r="AD3682" s="3">
        <f>_xlfn.XLOOKUP(B3682,EVENTOS!B:B,EVENTOS!M:M,"--",0,1)</f>
        <v>685</v>
      </c>
      <c r="AE3682" s="3">
        <v>1</v>
      </c>
      <c r="AF3682" s="12">
        <f>_xlfn.XLOOKUP(C3682,ESTACIONES!B:B,ESTACIONES!N:N,0,0,1)</f>
        <v>2.7481272780344788</v>
      </c>
      <c r="AG3682">
        <f>_xlfn.XLOOKUP(A3682,'L y W'!A:A,'L y W'!B:B,0,0,1)</f>
        <v>0</v>
      </c>
      <c r="AH3682">
        <f>_xlfn.XLOOKUP(A3682,'L y W'!A:A,'L y W'!C:C,0,0,1)</f>
        <v>0</v>
      </c>
    </row>
    <row r="3683" spans="1:34" x14ac:dyDescent="0.3">
      <c r="A3683" s="1">
        <v>6853</v>
      </c>
      <c r="B3683" s="1" t="s">
        <v>4570</v>
      </c>
      <c r="C3683" s="1" t="s">
        <v>165</v>
      </c>
      <c r="D3683" s="1">
        <v>2020</v>
      </c>
      <c r="E3683" s="1">
        <v>6</v>
      </c>
      <c r="F3683" s="1">
        <v>25</v>
      </c>
      <c r="G3683" s="1">
        <v>11</v>
      </c>
      <c r="H3683" s="1">
        <v>55</v>
      </c>
      <c r="I3683" s="1">
        <v>2</v>
      </c>
      <c r="J3683" s="1">
        <v>-32.247</v>
      </c>
      <c r="K3683" s="1">
        <v>-71.656999999999996</v>
      </c>
      <c r="L3683" s="1">
        <v>5.2</v>
      </c>
      <c r="M3683" s="1">
        <v>41.2</v>
      </c>
      <c r="N3683" s="1">
        <v>-33.053122000000002</v>
      </c>
      <c r="O3683" s="1">
        <v>-71.622031000000007</v>
      </c>
      <c r="P3683" s="1">
        <v>0</v>
      </c>
      <c r="Q3683" s="1">
        <v>642</v>
      </c>
      <c r="R3683" s="7">
        <v>8.48</v>
      </c>
      <c r="S3683" s="1">
        <v>28</v>
      </c>
      <c r="T3683" s="1">
        <v>39</v>
      </c>
      <c r="U3683" s="1">
        <v>129</v>
      </c>
      <c r="V3683" s="1">
        <v>162</v>
      </c>
      <c r="W3683" s="1">
        <v>60</v>
      </c>
      <c r="X3683" s="1">
        <v>63</v>
      </c>
      <c r="Y3683" s="1">
        <v>89.457702846641581</v>
      </c>
      <c r="Z3683" s="1">
        <v>98.489190262678193</v>
      </c>
      <c r="AA3683" s="1">
        <v>98.482734680175781</v>
      </c>
      <c r="AB3683" s="1" t="s">
        <v>4575</v>
      </c>
      <c r="AC3683" s="3">
        <v>34</v>
      </c>
      <c r="AD3683" s="3">
        <f>_xlfn.XLOOKUP(B3683,EVENTOS!B:B,EVENTOS!M:M,"--",0,1)</f>
        <v>685</v>
      </c>
      <c r="AE3683" s="3">
        <v>1</v>
      </c>
      <c r="AF3683" s="12">
        <f>_xlfn.XLOOKUP(C3683,ESTACIONES!B:B,ESTACIONES!N:N,0,0,1)</f>
        <v>2.7574934886317917</v>
      </c>
      <c r="AG3683">
        <f>_xlfn.XLOOKUP(A3683,'L y W'!A:A,'L y W'!B:B,0,0,1)</f>
        <v>0</v>
      </c>
      <c r="AH3683">
        <f>_xlfn.XLOOKUP(A3683,'L y W'!A:A,'L y W'!C:C,0,0,1)</f>
        <v>0</v>
      </c>
    </row>
    <row r="3684" spans="1:34" x14ac:dyDescent="0.3">
      <c r="A3684" s="1">
        <v>6855</v>
      </c>
      <c r="B3684" s="1" t="s">
        <v>4570</v>
      </c>
      <c r="C3684" s="1" t="s">
        <v>2461</v>
      </c>
      <c r="D3684" s="1">
        <v>2020</v>
      </c>
      <c r="E3684" s="1">
        <v>6</v>
      </c>
      <c r="F3684" s="1">
        <v>25</v>
      </c>
      <c r="G3684" s="1">
        <v>11</v>
      </c>
      <c r="H3684" s="1">
        <v>55</v>
      </c>
      <c r="I3684" s="1">
        <v>2</v>
      </c>
      <c r="J3684" s="1">
        <v>-32.247</v>
      </c>
      <c r="K3684" s="1">
        <v>-71.656999999999996</v>
      </c>
      <c r="L3684" s="1">
        <v>5.2</v>
      </c>
      <c r="M3684" s="1">
        <v>41.2</v>
      </c>
      <c r="N3684" s="1">
        <v>-33.055146999999998</v>
      </c>
      <c r="O3684" s="1">
        <v>-71.438597000000001</v>
      </c>
      <c r="P3684" s="1">
        <v>167</v>
      </c>
      <c r="Q3684" s="1">
        <v>575</v>
      </c>
      <c r="R3684" s="7">
        <v>5.5</v>
      </c>
      <c r="S3684" s="1">
        <v>28</v>
      </c>
      <c r="T3684" s="1">
        <v>39</v>
      </c>
      <c r="U3684" s="1">
        <v>129</v>
      </c>
      <c r="V3684" s="1">
        <v>162</v>
      </c>
      <c r="W3684" s="1">
        <v>60</v>
      </c>
      <c r="X3684" s="1">
        <v>63</v>
      </c>
      <c r="Y3684" s="1">
        <v>91.93456303291596</v>
      </c>
      <c r="Z3684" s="1">
        <v>100.81266075773021</v>
      </c>
      <c r="AA3684" s="1">
        <v>100.75592041015619</v>
      </c>
      <c r="AB3684" s="1" t="s">
        <v>4576</v>
      </c>
      <c r="AC3684" s="3">
        <v>149</v>
      </c>
      <c r="AD3684" s="3">
        <f>_xlfn.XLOOKUP(B3684,EVENTOS!B:B,EVENTOS!M:M,"--",0,1)</f>
        <v>685</v>
      </c>
      <c r="AE3684" s="3">
        <v>1</v>
      </c>
      <c r="AF3684" s="12">
        <f>_xlfn.XLOOKUP(C3684,ESTACIONES!B:B,ESTACIONES!N:N,0,0,1)</f>
        <v>3.9556673076940285</v>
      </c>
      <c r="AG3684">
        <f>_xlfn.XLOOKUP(A3684,'L y W'!A:A,'L y W'!B:B,0,0,1)</f>
        <v>0</v>
      </c>
      <c r="AH3684">
        <f>_xlfn.XLOOKUP(A3684,'L y W'!A:A,'L y W'!C:C,0,0,1)</f>
        <v>0</v>
      </c>
    </row>
    <row r="3685" spans="1:34" x14ac:dyDescent="0.3">
      <c r="A3685" s="1">
        <v>6856</v>
      </c>
      <c r="B3685" s="1" t="s">
        <v>4570</v>
      </c>
      <c r="C3685" s="1" t="s">
        <v>2739</v>
      </c>
      <c r="D3685" s="1">
        <v>2020</v>
      </c>
      <c r="E3685" s="1">
        <v>6</v>
      </c>
      <c r="F3685" s="1">
        <v>25</v>
      </c>
      <c r="G3685" s="1">
        <v>11</v>
      </c>
      <c r="H3685" s="1">
        <v>55</v>
      </c>
      <c r="I3685" s="1">
        <v>2</v>
      </c>
      <c r="J3685" s="1">
        <v>-32.247</v>
      </c>
      <c r="K3685" s="1">
        <v>-71.656999999999996</v>
      </c>
      <c r="L3685" s="1">
        <v>5.2</v>
      </c>
      <c r="M3685" s="1">
        <v>41.2</v>
      </c>
      <c r="N3685" s="1">
        <v>-32.250830999999998</v>
      </c>
      <c r="O3685" s="1">
        <v>-70.930949999999996</v>
      </c>
      <c r="P3685" s="1">
        <v>0</v>
      </c>
      <c r="Q3685" s="1">
        <v>374</v>
      </c>
      <c r="R3685" s="7">
        <v>2.88</v>
      </c>
      <c r="S3685" s="1">
        <v>28</v>
      </c>
      <c r="T3685" s="1">
        <v>39</v>
      </c>
      <c r="U3685" s="1">
        <v>129</v>
      </c>
      <c r="V3685" s="1">
        <v>162</v>
      </c>
      <c r="W3685" s="1">
        <v>60</v>
      </c>
      <c r="X3685" s="1">
        <v>63</v>
      </c>
      <c r="Y3685" s="1">
        <v>68.421939768032018</v>
      </c>
      <c r="Z3685" s="1">
        <v>79.868653686037561</v>
      </c>
      <c r="AA3685" s="1">
        <v>79.872032165527344</v>
      </c>
      <c r="AB3685" s="1" t="s">
        <v>4577</v>
      </c>
      <c r="AC3685" s="3">
        <v>155</v>
      </c>
      <c r="AD3685" s="3">
        <f>_xlfn.XLOOKUP(B3685,EVENTOS!B:B,EVENTOS!M:M,"--",0,1)</f>
        <v>685</v>
      </c>
      <c r="AE3685" s="3">
        <v>1</v>
      </c>
      <c r="AF3685" s="12">
        <f>_xlfn.XLOOKUP(C3685,ESTACIONES!B:B,ESTACIONES!N:N,0,0,1)</f>
        <v>2.5621754116587949</v>
      </c>
      <c r="AG3685">
        <f>_xlfn.XLOOKUP(A3685,'L y W'!A:A,'L y W'!B:B,0,0,1)</f>
        <v>0</v>
      </c>
      <c r="AH3685">
        <f>_xlfn.XLOOKUP(A3685,'L y W'!A:A,'L y W'!C:C,0,0,1)</f>
        <v>0</v>
      </c>
    </row>
    <row r="3686" spans="1:34" x14ac:dyDescent="0.3">
      <c r="A3686" s="1">
        <v>6859</v>
      </c>
      <c r="B3686" s="1" t="s">
        <v>4570</v>
      </c>
      <c r="C3686" s="1" t="s">
        <v>167</v>
      </c>
      <c r="D3686" s="1">
        <v>2020</v>
      </c>
      <c r="E3686" s="1">
        <v>6</v>
      </c>
      <c r="F3686" s="1">
        <v>25</v>
      </c>
      <c r="G3686" s="1">
        <v>11</v>
      </c>
      <c r="H3686" s="1">
        <v>55</v>
      </c>
      <c r="I3686" s="1">
        <v>2</v>
      </c>
      <c r="J3686" s="1">
        <v>-32.247</v>
      </c>
      <c r="K3686" s="1">
        <v>-71.656999999999996</v>
      </c>
      <c r="L3686" s="1">
        <v>5.2</v>
      </c>
      <c r="M3686" s="1">
        <v>41.2</v>
      </c>
      <c r="N3686" s="1">
        <v>-33.365428000000001</v>
      </c>
      <c r="O3686" s="1">
        <v>-71.669036000000006</v>
      </c>
      <c r="P3686" s="1">
        <v>0</v>
      </c>
      <c r="Q3686" s="1">
        <v>549</v>
      </c>
      <c r="R3686" s="7">
        <v>5.72</v>
      </c>
      <c r="S3686" s="1">
        <v>28</v>
      </c>
      <c r="T3686" s="1">
        <v>39</v>
      </c>
      <c r="U3686" s="1">
        <v>129</v>
      </c>
      <c r="V3686" s="1">
        <v>162</v>
      </c>
      <c r="W3686" s="1">
        <v>60</v>
      </c>
      <c r="X3686" s="1">
        <v>63</v>
      </c>
      <c r="Y3686" s="1">
        <v>124.03993846708256</v>
      </c>
      <c r="Z3686" s="1">
        <v>130.70327591501916</v>
      </c>
      <c r="AA3686" s="1">
        <v>130.69029235839841</v>
      </c>
      <c r="AB3686" s="1" t="s">
        <v>4578</v>
      </c>
      <c r="AC3686" s="3">
        <v>35</v>
      </c>
      <c r="AD3686" s="3">
        <f>_xlfn.XLOOKUP(B3686,EVENTOS!B:B,EVENTOS!M:M,"--",0,1)</f>
        <v>685</v>
      </c>
      <c r="AE3686" s="3">
        <v>1</v>
      </c>
      <c r="AF3686" s="12">
        <f>_xlfn.XLOOKUP(C3686,ESTACIONES!B:B,ESTACIONES!N:N,0,0,1)</f>
        <v>3.4777015408059508</v>
      </c>
      <c r="AG3686">
        <f>_xlfn.XLOOKUP(A3686,'L y W'!A:A,'L y W'!B:B,0,0,1)</f>
        <v>0</v>
      </c>
      <c r="AH3686">
        <f>_xlfn.XLOOKUP(A3686,'L y W'!A:A,'L y W'!C:C,0,0,1)</f>
        <v>0</v>
      </c>
    </row>
    <row r="3687" spans="1:34" x14ac:dyDescent="0.3">
      <c r="A3687" s="1">
        <v>686</v>
      </c>
      <c r="B3687" s="1" t="s">
        <v>4579</v>
      </c>
      <c r="C3687" s="1" t="s">
        <v>169</v>
      </c>
      <c r="D3687" s="1">
        <v>2014</v>
      </c>
      <c r="E3687" s="1">
        <v>10</v>
      </c>
      <c r="F3687" s="1">
        <v>24</v>
      </c>
      <c r="G3687" s="1">
        <v>7</v>
      </c>
      <c r="H3687" s="1">
        <v>16</v>
      </c>
      <c r="I3687" s="1">
        <v>41</v>
      </c>
      <c r="J3687" s="1">
        <v>-33.996000000000002</v>
      </c>
      <c r="K3687" s="1">
        <v>-72.242000000000004</v>
      </c>
      <c r="L3687" s="1">
        <v>4.5999999999999996</v>
      </c>
      <c r="M3687" s="1">
        <v>25.3</v>
      </c>
      <c r="N3687" s="1">
        <v>-33.048060999999997</v>
      </c>
      <c r="O3687" s="1">
        <v>-71.604500000000002</v>
      </c>
      <c r="P3687" s="1">
        <v>0</v>
      </c>
      <c r="Q3687" s="1">
        <v>317</v>
      </c>
      <c r="R3687" s="7">
        <v>1.61</v>
      </c>
      <c r="S3687" s="1">
        <v>6</v>
      </c>
      <c r="T3687" s="1">
        <v>21</v>
      </c>
      <c r="U3687" s="1">
        <v>100</v>
      </c>
      <c r="V3687" s="1">
        <v>175</v>
      </c>
      <c r="W3687" s="1">
        <v>69</v>
      </c>
      <c r="X3687" s="1">
        <v>86</v>
      </c>
      <c r="Y3687" s="1">
        <v>120.67102804782469</v>
      </c>
      <c r="Z3687" s="1">
        <v>123.29471606731123</v>
      </c>
      <c r="AA3687" s="1">
        <v>123.1455917358398</v>
      </c>
      <c r="AB3687" s="1" t="s">
        <v>4580</v>
      </c>
      <c r="AC3687" s="3">
        <v>36</v>
      </c>
      <c r="AD3687" s="3">
        <f>_xlfn.XLOOKUP(B3687,EVENTOS!B:B,EVENTOS!M:M,"--",0,1)</f>
        <v>686</v>
      </c>
      <c r="AE3687" s="3">
        <v>1</v>
      </c>
      <c r="AF3687" s="12">
        <f>_xlfn.XLOOKUP(C3687,ESTACIONES!B:B,ESTACIONES!N:N,0,0,1)</f>
        <v>4.311696339662153</v>
      </c>
      <c r="AG3687">
        <f>_xlfn.XLOOKUP(A3687,'L y W'!A:A,'L y W'!B:B,0,0,1)</f>
        <v>0</v>
      </c>
      <c r="AH3687">
        <f>_xlfn.XLOOKUP(A3687,'L y W'!A:A,'L y W'!C:C,0,0,1)</f>
        <v>0</v>
      </c>
    </row>
    <row r="3688" spans="1:34" x14ac:dyDescent="0.3">
      <c r="A3688" s="1">
        <v>6860</v>
      </c>
      <c r="B3688" s="1" t="s">
        <v>4570</v>
      </c>
      <c r="C3688" s="1" t="s">
        <v>2358</v>
      </c>
      <c r="D3688" s="1">
        <v>2020</v>
      </c>
      <c r="E3688" s="1">
        <v>6</v>
      </c>
      <c r="F3688" s="1">
        <v>25</v>
      </c>
      <c r="G3688" s="1">
        <v>11</v>
      </c>
      <c r="H3688" s="1">
        <v>55</v>
      </c>
      <c r="I3688" s="1">
        <v>2</v>
      </c>
      <c r="J3688" s="1">
        <v>-32.247</v>
      </c>
      <c r="K3688" s="1">
        <v>-71.656999999999996</v>
      </c>
      <c r="L3688" s="1">
        <v>5.2</v>
      </c>
      <c r="M3688" s="1">
        <v>41.2</v>
      </c>
      <c r="N3688" s="1">
        <v>-32.450243999999998</v>
      </c>
      <c r="O3688" s="1">
        <v>-71.236902999999998</v>
      </c>
      <c r="P3688" s="1">
        <v>0</v>
      </c>
      <c r="Q3688" s="1">
        <v>347</v>
      </c>
      <c r="R3688" s="7">
        <v>2.0499999999999998</v>
      </c>
      <c r="S3688" s="1">
        <v>28</v>
      </c>
      <c r="T3688" s="1">
        <v>39</v>
      </c>
      <c r="U3688" s="1">
        <v>129</v>
      </c>
      <c r="V3688" s="1">
        <v>162</v>
      </c>
      <c r="W3688" s="1">
        <v>60</v>
      </c>
      <c r="X3688" s="1">
        <v>63</v>
      </c>
      <c r="Y3688" s="1">
        <v>45.517085772504842</v>
      </c>
      <c r="Z3688" s="1">
        <v>61.394178040116827</v>
      </c>
      <c r="AA3688" s="1">
        <v>61.423191070556641</v>
      </c>
      <c r="AB3688" s="1" t="s">
        <v>4581</v>
      </c>
      <c r="AC3688" s="3">
        <v>140</v>
      </c>
      <c r="AD3688" s="3">
        <f>_xlfn.XLOOKUP(B3688,EVENTOS!B:B,EVENTOS!M:M,"--",0,1)</f>
        <v>685</v>
      </c>
      <c r="AE3688" s="3">
        <v>1</v>
      </c>
      <c r="AF3688" s="12">
        <f>_xlfn.XLOOKUP(C3688,ESTACIONES!B:B,ESTACIONES!N:N,0,0,1)</f>
        <v>3.2291788561350288</v>
      </c>
      <c r="AG3688">
        <f>_xlfn.XLOOKUP(A3688,'L y W'!A:A,'L y W'!B:B,0,0,1)</f>
        <v>0</v>
      </c>
      <c r="AH3688">
        <f>_xlfn.XLOOKUP(A3688,'L y W'!A:A,'L y W'!C:C,0,0,1)</f>
        <v>0</v>
      </c>
    </row>
    <row r="3689" spans="1:34" x14ac:dyDescent="0.3">
      <c r="A3689" s="1">
        <v>6861</v>
      </c>
      <c r="B3689" s="1" t="s">
        <v>4570</v>
      </c>
      <c r="C3689" s="1" t="s">
        <v>2600</v>
      </c>
      <c r="D3689" s="1">
        <v>2020</v>
      </c>
      <c r="E3689" s="1">
        <v>6</v>
      </c>
      <c r="F3689" s="1">
        <v>25</v>
      </c>
      <c r="G3689" s="1">
        <v>11</v>
      </c>
      <c r="H3689" s="1">
        <v>55</v>
      </c>
      <c r="I3689" s="1">
        <v>2</v>
      </c>
      <c r="J3689" s="1">
        <v>-32.247</v>
      </c>
      <c r="K3689" s="1">
        <v>-71.656999999999996</v>
      </c>
      <c r="L3689" s="1">
        <v>5.2</v>
      </c>
      <c r="M3689" s="1">
        <v>41.2</v>
      </c>
      <c r="N3689" s="1">
        <v>-32.5062</v>
      </c>
      <c r="O3689" s="1">
        <v>-71.442099999999996</v>
      </c>
      <c r="P3689" s="1">
        <v>23</v>
      </c>
      <c r="Q3689" s="1">
        <v>357</v>
      </c>
      <c r="R3689" s="7">
        <v>3.52</v>
      </c>
      <c r="S3689" s="1">
        <v>28</v>
      </c>
      <c r="T3689" s="1">
        <v>39</v>
      </c>
      <c r="U3689" s="1">
        <v>129</v>
      </c>
      <c r="V3689" s="1">
        <v>162</v>
      </c>
      <c r="W3689" s="1">
        <v>60</v>
      </c>
      <c r="X3689" s="1">
        <v>63</v>
      </c>
      <c r="Y3689" s="1">
        <v>35.144938224539793</v>
      </c>
      <c r="Z3689" s="1">
        <v>54.171047726684392</v>
      </c>
      <c r="AA3689" s="1">
        <v>54.163677215576172</v>
      </c>
      <c r="AB3689" s="1" t="s">
        <v>4582</v>
      </c>
      <c r="AC3689" s="3">
        <v>154</v>
      </c>
      <c r="AD3689" s="3">
        <f>_xlfn.XLOOKUP(B3689,EVENTOS!B:B,EVENTOS!M:M,"--",0,1)</f>
        <v>685</v>
      </c>
      <c r="AE3689" s="3">
        <v>1</v>
      </c>
      <c r="AF3689" s="12">
        <f>_xlfn.XLOOKUP(C3689,ESTACIONES!B:B,ESTACIONES!N:N,0,0,1)</f>
        <v>3.6949798242436493</v>
      </c>
      <c r="AG3689">
        <f>_xlfn.XLOOKUP(A3689,'L y W'!A:A,'L y W'!B:B,0,0,1)</f>
        <v>0</v>
      </c>
      <c r="AH3689">
        <f>_xlfn.XLOOKUP(A3689,'L y W'!A:A,'L y W'!C:C,0,0,1)</f>
        <v>0</v>
      </c>
    </row>
    <row r="3690" spans="1:34" x14ac:dyDescent="0.3">
      <c r="A3690" s="1">
        <v>6864</v>
      </c>
      <c r="B3690" s="1" t="s">
        <v>4570</v>
      </c>
      <c r="C3690" s="1" t="s">
        <v>2901</v>
      </c>
      <c r="D3690" s="1">
        <v>2020</v>
      </c>
      <c r="E3690" s="1">
        <v>6</v>
      </c>
      <c r="F3690" s="1">
        <v>25</v>
      </c>
      <c r="G3690" s="1">
        <v>11</v>
      </c>
      <c r="H3690" s="1">
        <v>55</v>
      </c>
      <c r="I3690" s="1">
        <v>2</v>
      </c>
      <c r="J3690" s="1">
        <v>-32.247</v>
      </c>
      <c r="K3690" s="1">
        <v>-71.656999999999996</v>
      </c>
      <c r="L3690" s="1">
        <v>5.2</v>
      </c>
      <c r="M3690" s="1">
        <v>41.2</v>
      </c>
      <c r="N3690" s="1">
        <v>-33.051763999999999</v>
      </c>
      <c r="O3690" s="1">
        <v>-71.338324999999998</v>
      </c>
      <c r="P3690" s="1">
        <v>202</v>
      </c>
      <c r="Q3690" s="1">
        <v>492</v>
      </c>
      <c r="R3690" s="7">
        <v>4.0999999999999996</v>
      </c>
      <c r="S3690" s="1">
        <v>28</v>
      </c>
      <c r="T3690" s="1">
        <v>39</v>
      </c>
      <c r="U3690" s="1">
        <v>129</v>
      </c>
      <c r="V3690" s="1">
        <v>162</v>
      </c>
      <c r="W3690" s="1">
        <v>60</v>
      </c>
      <c r="X3690" s="1">
        <v>63</v>
      </c>
      <c r="Y3690" s="1">
        <v>94.121702019012673</v>
      </c>
      <c r="Z3690" s="1">
        <v>102.82519338642555</v>
      </c>
      <c r="AA3690" s="1">
        <v>102.776611328125</v>
      </c>
      <c r="AB3690" s="1" t="s">
        <v>4583</v>
      </c>
      <c r="AC3690" s="3">
        <v>164</v>
      </c>
      <c r="AD3690" s="3">
        <f>_xlfn.XLOOKUP(B3690,EVENTOS!B:B,EVENTOS!M:M,"--",0,1)</f>
        <v>685</v>
      </c>
      <c r="AE3690" s="3">
        <v>1</v>
      </c>
      <c r="AF3690" s="12">
        <f>_xlfn.XLOOKUP(C3690,ESTACIONES!B:B,ESTACIONES!N:N,0,0,1)</f>
        <v>5.8301523086206695</v>
      </c>
      <c r="AG3690">
        <f>_xlfn.XLOOKUP(A3690,'L y W'!A:A,'L y W'!B:B,0,0,1)</f>
        <v>0</v>
      </c>
      <c r="AH3690">
        <f>_xlfn.XLOOKUP(A3690,'L y W'!A:A,'L y W'!C:C,0,0,1)</f>
        <v>0</v>
      </c>
    </row>
    <row r="3691" spans="1:34" x14ac:dyDescent="0.3">
      <c r="A3691" s="1">
        <v>6865</v>
      </c>
      <c r="B3691" s="1" t="s">
        <v>4570</v>
      </c>
      <c r="C3691" s="1" t="s">
        <v>2360</v>
      </c>
      <c r="D3691" s="1">
        <v>2020</v>
      </c>
      <c r="E3691" s="1">
        <v>6</v>
      </c>
      <c r="F3691" s="1">
        <v>25</v>
      </c>
      <c r="G3691" s="1">
        <v>11</v>
      </c>
      <c r="H3691" s="1">
        <v>55</v>
      </c>
      <c r="I3691" s="1">
        <v>2</v>
      </c>
      <c r="J3691" s="1">
        <v>-32.247</v>
      </c>
      <c r="K3691" s="1">
        <v>-71.656999999999996</v>
      </c>
      <c r="L3691" s="1">
        <v>5.2</v>
      </c>
      <c r="M3691" s="1">
        <v>41.2</v>
      </c>
      <c r="N3691" s="1">
        <v>-32.845742000000001</v>
      </c>
      <c r="O3691" s="1">
        <v>-70.129705999999999</v>
      </c>
      <c r="P3691" s="1">
        <v>0</v>
      </c>
      <c r="Q3691" s="1">
        <v>321</v>
      </c>
      <c r="R3691" s="7">
        <v>2.6</v>
      </c>
      <c r="S3691" s="1">
        <v>28</v>
      </c>
      <c r="T3691" s="1">
        <v>39</v>
      </c>
      <c r="U3691" s="1">
        <v>129</v>
      </c>
      <c r="V3691" s="1">
        <v>162</v>
      </c>
      <c r="W3691" s="1">
        <v>60</v>
      </c>
      <c r="X3691" s="1">
        <v>63</v>
      </c>
      <c r="Y3691" s="1">
        <v>158.07505331576951</v>
      </c>
      <c r="Z3691" s="1">
        <v>163.35593800282675</v>
      </c>
      <c r="AA3691" s="1">
        <v>163.77671813964841</v>
      </c>
      <c r="AB3691" s="1" t="s">
        <v>4584</v>
      </c>
      <c r="AC3691" s="3">
        <v>141</v>
      </c>
      <c r="AD3691" s="3">
        <f>_xlfn.XLOOKUP(B3691,EVENTOS!B:B,EVENTOS!M:M,"--",0,1)</f>
        <v>685</v>
      </c>
      <c r="AE3691" s="3">
        <v>1</v>
      </c>
      <c r="AF3691" s="12">
        <f>_xlfn.XLOOKUP(C3691,ESTACIONES!B:B,ESTACIONES!N:N,0,0,1)</f>
        <v>3.4441852784086366</v>
      </c>
      <c r="AG3691">
        <f>_xlfn.XLOOKUP(A3691,'L y W'!A:A,'L y W'!B:B,0,0,1)</f>
        <v>0</v>
      </c>
      <c r="AH3691">
        <f>_xlfn.XLOOKUP(A3691,'L y W'!A:A,'L y W'!C:C,0,0,1)</f>
        <v>0</v>
      </c>
    </row>
    <row r="3692" spans="1:34" x14ac:dyDescent="0.3">
      <c r="A3692" s="1">
        <v>6866</v>
      </c>
      <c r="B3692" s="1" t="s">
        <v>4570</v>
      </c>
      <c r="C3692" s="1" t="s">
        <v>1951</v>
      </c>
      <c r="D3692" s="1">
        <v>2020</v>
      </c>
      <c r="E3692" s="1">
        <v>6</v>
      </c>
      <c r="F3692" s="1">
        <v>25</v>
      </c>
      <c r="G3692" s="1">
        <v>11</v>
      </c>
      <c r="H3692" s="1">
        <v>55</v>
      </c>
      <c r="I3692" s="1">
        <v>2</v>
      </c>
      <c r="J3692" s="1">
        <v>-32.247</v>
      </c>
      <c r="K3692" s="1">
        <v>-71.656999999999996</v>
      </c>
      <c r="L3692" s="1">
        <v>5.2</v>
      </c>
      <c r="M3692" s="1">
        <v>41.2</v>
      </c>
      <c r="N3692" s="1">
        <v>-33.0229</v>
      </c>
      <c r="O3692" s="1">
        <v>-71.6374</v>
      </c>
      <c r="P3692" s="1">
        <v>2</v>
      </c>
      <c r="Q3692" s="1">
        <v>631</v>
      </c>
      <c r="R3692" s="7">
        <v>9.0299999999999994</v>
      </c>
      <c r="S3692" s="1">
        <v>28</v>
      </c>
      <c r="T3692" s="1">
        <v>39</v>
      </c>
      <c r="U3692" s="1">
        <v>129</v>
      </c>
      <c r="V3692" s="1">
        <v>162</v>
      </c>
      <c r="W3692" s="1">
        <v>60</v>
      </c>
      <c r="X3692" s="1">
        <v>63</v>
      </c>
      <c r="Y3692" s="1">
        <v>86.0654021410989</v>
      </c>
      <c r="Z3692" s="1">
        <v>95.419380891457649</v>
      </c>
      <c r="AA3692" s="1">
        <v>95.412040710449219</v>
      </c>
      <c r="AB3692" s="1" t="s">
        <v>4585</v>
      </c>
      <c r="AC3692" s="3">
        <v>120</v>
      </c>
      <c r="AD3692" s="3">
        <f>_xlfn.XLOOKUP(B3692,EVENTOS!B:B,EVENTOS!M:M,"--",0,1)</f>
        <v>685</v>
      </c>
      <c r="AE3692" s="3">
        <v>1</v>
      </c>
      <c r="AF3692" s="12">
        <f>_xlfn.XLOOKUP(C3692,ESTACIONES!B:B,ESTACIONES!N:N,0,0,1)</f>
        <v>4.6212145353143441</v>
      </c>
      <c r="AG3692">
        <f>_xlfn.XLOOKUP(A3692,'L y W'!A:A,'L y W'!B:B,0,0,1)</f>
        <v>0</v>
      </c>
      <c r="AH3692">
        <f>_xlfn.XLOOKUP(A3692,'L y W'!A:A,'L y W'!C:C,0,0,1)</f>
        <v>0</v>
      </c>
    </row>
    <row r="3693" spans="1:34" x14ac:dyDescent="0.3">
      <c r="A3693" s="1">
        <v>687</v>
      </c>
      <c r="B3693" s="1" t="s">
        <v>4586</v>
      </c>
      <c r="C3693" s="1" t="s">
        <v>173</v>
      </c>
      <c r="D3693" s="1">
        <v>2014</v>
      </c>
      <c r="E3693" s="1">
        <v>10</v>
      </c>
      <c r="F3693" s="1">
        <v>25</v>
      </c>
      <c r="G3693" s="1">
        <v>17</v>
      </c>
      <c r="H3693" s="1">
        <v>5</v>
      </c>
      <c r="I3693" s="1">
        <v>17</v>
      </c>
      <c r="J3693" s="1">
        <v>-34.039000000000001</v>
      </c>
      <c r="K3693" s="1">
        <v>-72.162000000000006</v>
      </c>
      <c r="L3693" s="1">
        <v>4.5999999999999996</v>
      </c>
      <c r="M3693" s="1">
        <v>30</v>
      </c>
      <c r="N3693" s="1">
        <v>-33.590583000000002</v>
      </c>
      <c r="O3693" s="1">
        <v>-71.604611000000006</v>
      </c>
      <c r="P3693" s="1">
        <v>0</v>
      </c>
      <c r="Q3693" s="1">
        <v>477</v>
      </c>
      <c r="R3693" s="7">
        <v>5.6</v>
      </c>
      <c r="S3693" s="1">
        <v>29</v>
      </c>
      <c r="T3693" s="1">
        <v>27</v>
      </c>
      <c r="U3693" s="1">
        <v>112</v>
      </c>
      <c r="V3693" s="1">
        <v>184</v>
      </c>
      <c r="W3693" s="1">
        <v>65</v>
      </c>
      <c r="X3693" s="1">
        <v>79</v>
      </c>
      <c r="Y3693" s="1">
        <v>71.672745714615033</v>
      </c>
      <c r="Z3693" s="1">
        <v>77.698021070500033</v>
      </c>
      <c r="AA3693" s="1">
        <v>77.610366821289063</v>
      </c>
      <c r="AB3693" s="1" t="s">
        <v>4587</v>
      </c>
      <c r="AC3693" s="3">
        <v>37</v>
      </c>
      <c r="AD3693" s="3">
        <f>_xlfn.XLOOKUP(B3693,EVENTOS!B:B,EVENTOS!M:M,"--",0,1)</f>
        <v>687</v>
      </c>
      <c r="AE3693" s="3">
        <v>1</v>
      </c>
      <c r="AF3693" s="12">
        <f>_xlfn.XLOOKUP(C3693,ESTACIONES!B:B,ESTACIONES!N:N,0,0,1)</f>
        <v>7.3998645362343245</v>
      </c>
      <c r="AG3693">
        <f>_xlfn.XLOOKUP(A3693,'L y W'!A:A,'L y W'!B:B,0,0,1)</f>
        <v>0</v>
      </c>
      <c r="AH3693">
        <f>_xlfn.XLOOKUP(A3693,'L y W'!A:A,'L y W'!C:C,0,0,1)</f>
        <v>0</v>
      </c>
    </row>
    <row r="3694" spans="1:34" x14ac:dyDescent="0.3">
      <c r="A3694" s="1">
        <v>6871</v>
      </c>
      <c r="B3694" s="1" t="s">
        <v>4588</v>
      </c>
      <c r="C3694" s="1" t="s">
        <v>2391</v>
      </c>
      <c r="D3694" s="1">
        <v>2020</v>
      </c>
      <c r="E3694" s="1">
        <v>7</v>
      </c>
      <c r="F3694" s="1">
        <v>17</v>
      </c>
      <c r="G3694" s="1">
        <v>5</v>
      </c>
      <c r="H3694" s="1">
        <v>40</v>
      </c>
      <c r="I3694" s="1">
        <v>36</v>
      </c>
      <c r="J3694" s="1">
        <v>-20.236000000000001</v>
      </c>
      <c r="K3694" s="1">
        <v>-70.082999999999998</v>
      </c>
      <c r="L3694" s="1">
        <v>5.7</v>
      </c>
      <c r="M3694" s="1">
        <v>76.400000000000006</v>
      </c>
      <c r="N3694" s="1">
        <v>-18.486319999999999</v>
      </c>
      <c r="O3694" s="1">
        <v>-70.300539999999998</v>
      </c>
      <c r="P3694" s="1">
        <v>44</v>
      </c>
      <c r="Q3694" s="1">
        <v>446</v>
      </c>
      <c r="R3694" s="7">
        <v>1.2</v>
      </c>
      <c r="S3694" s="1">
        <v>213</v>
      </c>
      <c r="T3694" s="1">
        <v>25</v>
      </c>
      <c r="U3694" s="1">
        <v>-55</v>
      </c>
      <c r="V3694" s="1">
        <v>355</v>
      </c>
      <c r="W3694" s="1">
        <v>70</v>
      </c>
      <c r="X3694" s="1">
        <v>-105</v>
      </c>
      <c r="Y3694" s="1">
        <v>195.02713699422176</v>
      </c>
      <c r="Z3694" s="1">
        <v>209.47379143979552</v>
      </c>
      <c r="AA3694" s="1">
        <v>209.45472717285159</v>
      </c>
      <c r="AB3694" s="1" t="s">
        <v>4589</v>
      </c>
      <c r="AC3694" s="3">
        <v>142</v>
      </c>
      <c r="AD3694" s="3">
        <f>_xlfn.XLOOKUP(B3694,EVENTOS!B:B,EVENTOS!M:M,"--",0,1)</f>
        <v>688</v>
      </c>
      <c r="AE3694" s="3">
        <v>2</v>
      </c>
      <c r="AF3694" s="12">
        <f>_xlfn.XLOOKUP(C3694,ESTACIONES!B:B,ESTACIONES!N:N,0,0,1)</f>
        <v>2.4950659697317303</v>
      </c>
      <c r="AG3694">
        <f>_xlfn.XLOOKUP(A3694,'L y W'!A:A,'L y W'!B:B,0,0,1)</f>
        <v>0</v>
      </c>
      <c r="AH3694">
        <f>_xlfn.XLOOKUP(A3694,'L y W'!A:A,'L y W'!C:C,0,0,1)</f>
        <v>0</v>
      </c>
    </row>
    <row r="3695" spans="1:34" x14ac:dyDescent="0.3">
      <c r="A3695" s="1">
        <v>6872</v>
      </c>
      <c r="B3695" s="1" t="s">
        <v>4588</v>
      </c>
      <c r="C3695" s="1" t="s">
        <v>2258</v>
      </c>
      <c r="D3695" s="1">
        <v>2020</v>
      </c>
      <c r="E3695" s="1">
        <v>7</v>
      </c>
      <c r="F3695" s="1">
        <v>17</v>
      </c>
      <c r="G3695" s="1">
        <v>5</v>
      </c>
      <c r="H3695" s="1">
        <v>40</v>
      </c>
      <c r="I3695" s="1">
        <v>36</v>
      </c>
      <c r="J3695" s="1">
        <v>-20.236000000000001</v>
      </c>
      <c r="K3695" s="1">
        <v>-70.082999999999998</v>
      </c>
      <c r="L3695" s="1">
        <v>5.7</v>
      </c>
      <c r="M3695" s="1">
        <v>76.400000000000006</v>
      </c>
      <c r="N3695" s="1">
        <v>-18.469709999999999</v>
      </c>
      <c r="O3695" s="1">
        <v>-70.293459999999996</v>
      </c>
      <c r="P3695" s="1">
        <v>29</v>
      </c>
      <c r="Q3695" s="1">
        <v>500</v>
      </c>
      <c r="R3695" s="7">
        <v>2.5</v>
      </c>
      <c r="S3695" s="1">
        <v>213</v>
      </c>
      <c r="T3695" s="1">
        <v>25</v>
      </c>
      <c r="U3695" s="1">
        <v>-55</v>
      </c>
      <c r="V3695" s="1">
        <v>355</v>
      </c>
      <c r="W3695" s="1">
        <v>70</v>
      </c>
      <c r="X3695" s="1">
        <v>-105</v>
      </c>
      <c r="Y3695" s="1">
        <v>196.76823721743639</v>
      </c>
      <c r="Z3695" s="1">
        <v>211.09033899886873</v>
      </c>
      <c r="AA3695" s="1">
        <v>211.07806396484381</v>
      </c>
      <c r="AB3695" s="1" t="s">
        <v>4590</v>
      </c>
      <c r="AC3695" s="3">
        <v>134</v>
      </c>
      <c r="AD3695" s="3">
        <f>_xlfn.XLOOKUP(B3695,EVENTOS!B:B,EVENTOS!M:M,"--",0,1)</f>
        <v>688</v>
      </c>
      <c r="AE3695" s="3">
        <v>2</v>
      </c>
      <c r="AF3695" s="12">
        <f>_xlfn.XLOOKUP(C3695,ESTACIONES!B:B,ESTACIONES!N:N,0,0,1)</f>
        <v>2.7587909270295117</v>
      </c>
      <c r="AG3695">
        <f>_xlfn.XLOOKUP(A3695,'L y W'!A:A,'L y W'!B:B,0,0,1)</f>
        <v>0</v>
      </c>
      <c r="AH3695">
        <f>_xlfn.XLOOKUP(A3695,'L y W'!A:A,'L y W'!C:C,0,0,1)</f>
        <v>0</v>
      </c>
    </row>
    <row r="3696" spans="1:34" x14ac:dyDescent="0.3">
      <c r="A3696" s="1">
        <v>6874</v>
      </c>
      <c r="B3696" s="1" t="s">
        <v>4588</v>
      </c>
      <c r="C3696" s="1" t="s">
        <v>1160</v>
      </c>
      <c r="D3696" s="1">
        <v>2020</v>
      </c>
      <c r="E3696" s="1">
        <v>7</v>
      </c>
      <c r="F3696" s="1">
        <v>17</v>
      </c>
      <c r="G3696" s="1">
        <v>5</v>
      </c>
      <c r="H3696" s="1">
        <v>40</v>
      </c>
      <c r="I3696" s="1">
        <v>36</v>
      </c>
      <c r="J3696" s="1">
        <v>-20.236000000000001</v>
      </c>
      <c r="K3696" s="1">
        <v>-70.082999999999998</v>
      </c>
      <c r="L3696" s="1">
        <v>5.7</v>
      </c>
      <c r="M3696" s="1">
        <v>76.400000000000006</v>
      </c>
      <c r="N3696" s="1">
        <v>-18.479790000000001</v>
      </c>
      <c r="O3696" s="1">
        <v>-70.33099</v>
      </c>
      <c r="P3696" s="1">
        <v>0</v>
      </c>
      <c r="Q3696" s="1">
        <v>997</v>
      </c>
      <c r="R3696" s="7">
        <v>18.469444444444445</v>
      </c>
      <c r="S3696" s="1">
        <v>213</v>
      </c>
      <c r="T3696" s="1">
        <v>25</v>
      </c>
      <c r="U3696" s="1">
        <v>-55</v>
      </c>
      <c r="V3696" s="1">
        <v>355</v>
      </c>
      <c r="W3696" s="1">
        <v>70</v>
      </c>
      <c r="X3696" s="1">
        <v>-105</v>
      </c>
      <c r="Y3696" s="1">
        <v>196.14425232370536</v>
      </c>
      <c r="Z3696" s="1">
        <v>210.49828436266503</v>
      </c>
      <c r="AA3696" s="1">
        <v>210.49151611328119</v>
      </c>
      <c r="AB3696" s="1" t="s">
        <v>4591</v>
      </c>
      <c r="AC3696" s="3">
        <v>87</v>
      </c>
      <c r="AD3696" s="3">
        <f>_xlfn.XLOOKUP(B3696,EVENTOS!B:B,EVENTOS!M:M,"--",0,1)</f>
        <v>688</v>
      </c>
      <c r="AE3696" s="3">
        <v>2</v>
      </c>
      <c r="AF3696" s="12">
        <f>_xlfn.XLOOKUP(C3696,ESTACIONES!B:B,ESTACIONES!N:N,0,0,1)</f>
        <v>1.9608091491170969</v>
      </c>
      <c r="AG3696">
        <f>_xlfn.XLOOKUP(A3696,'L y W'!A:A,'L y W'!B:B,0,0,1)</f>
        <v>0</v>
      </c>
      <c r="AH3696">
        <f>_xlfn.XLOOKUP(A3696,'L y W'!A:A,'L y W'!C:C,0,0,1)</f>
        <v>0</v>
      </c>
    </row>
    <row r="3697" spans="1:34" x14ac:dyDescent="0.3">
      <c r="A3697" s="1">
        <v>6875</v>
      </c>
      <c r="B3697" s="1" t="s">
        <v>4588</v>
      </c>
      <c r="C3697" s="1" t="s">
        <v>2262</v>
      </c>
      <c r="D3697" s="1">
        <v>2020</v>
      </c>
      <c r="E3697" s="1">
        <v>7</v>
      </c>
      <c r="F3697" s="1">
        <v>17</v>
      </c>
      <c r="G3697" s="1">
        <v>5</v>
      </c>
      <c r="H3697" s="1">
        <v>40</v>
      </c>
      <c r="I3697" s="1">
        <v>36</v>
      </c>
      <c r="J3697" s="1">
        <v>-20.236000000000001</v>
      </c>
      <c r="K3697" s="1">
        <v>-70.082999999999998</v>
      </c>
      <c r="L3697" s="1">
        <v>5.7</v>
      </c>
      <c r="M3697" s="1">
        <v>76.400000000000006</v>
      </c>
      <c r="N3697" s="1">
        <v>-18.48049</v>
      </c>
      <c r="O3697" s="1">
        <v>-70.324929999999995</v>
      </c>
      <c r="P3697" s="1">
        <v>126</v>
      </c>
      <c r="Q3697" s="1">
        <v>1054</v>
      </c>
      <c r="R3697" s="7">
        <v>1.2636363636363634</v>
      </c>
      <c r="S3697" s="1">
        <v>213</v>
      </c>
      <c r="T3697" s="1">
        <v>25</v>
      </c>
      <c r="U3697" s="1">
        <v>-55</v>
      </c>
      <c r="V3697" s="1">
        <v>355</v>
      </c>
      <c r="W3697" s="1">
        <v>70</v>
      </c>
      <c r="X3697" s="1">
        <v>-105</v>
      </c>
      <c r="Y3697" s="1">
        <v>195.98386809729305</v>
      </c>
      <c r="Z3697" s="1">
        <v>210.39464163893803</v>
      </c>
      <c r="AA3697" s="1">
        <v>210.3428649902344</v>
      </c>
      <c r="AB3697" s="1" t="s">
        <v>4592</v>
      </c>
      <c r="AC3697" s="3">
        <v>136</v>
      </c>
      <c r="AD3697" s="3">
        <f>_xlfn.XLOOKUP(B3697,EVENTOS!B:B,EVENTOS!M:M,"--",0,1)</f>
        <v>688</v>
      </c>
      <c r="AE3697" s="3">
        <v>2</v>
      </c>
      <c r="AF3697" s="12">
        <f>_xlfn.XLOOKUP(C3697,ESTACIONES!B:B,ESTACIONES!N:N,0,0,1)</f>
        <v>2.1892293471354036</v>
      </c>
      <c r="AG3697">
        <f>_xlfn.XLOOKUP(A3697,'L y W'!A:A,'L y W'!B:B,0,0,1)</f>
        <v>0</v>
      </c>
      <c r="AH3697">
        <f>_xlfn.XLOOKUP(A3697,'L y W'!A:A,'L y W'!C:C,0,0,1)</f>
        <v>0</v>
      </c>
    </row>
    <row r="3698" spans="1:34" x14ac:dyDescent="0.3">
      <c r="A3698" s="1">
        <v>6876</v>
      </c>
      <c r="B3698" s="1" t="s">
        <v>4588</v>
      </c>
      <c r="C3698" s="1" t="s">
        <v>1631</v>
      </c>
      <c r="D3698" s="1">
        <v>2020</v>
      </c>
      <c r="E3698" s="1">
        <v>7</v>
      </c>
      <c r="F3698" s="1">
        <v>17</v>
      </c>
      <c r="G3698" s="1">
        <v>5</v>
      </c>
      <c r="H3698" s="1">
        <v>40</v>
      </c>
      <c r="I3698" s="1">
        <v>36</v>
      </c>
      <c r="J3698" s="1">
        <v>-20.236000000000001</v>
      </c>
      <c r="K3698" s="1">
        <v>-70.082999999999998</v>
      </c>
      <c r="L3698" s="1">
        <v>5.7</v>
      </c>
      <c r="M3698" s="1">
        <v>76.400000000000006</v>
      </c>
      <c r="N3698" s="1">
        <v>-18.452459999999999</v>
      </c>
      <c r="O3698" s="1">
        <v>-70.066739999999996</v>
      </c>
      <c r="P3698" s="1">
        <v>624</v>
      </c>
      <c r="Q3698" s="1">
        <v>560</v>
      </c>
      <c r="R3698" s="7">
        <v>2.2000000000000002</v>
      </c>
      <c r="S3698" s="1">
        <v>213</v>
      </c>
      <c r="T3698" s="1">
        <v>25</v>
      </c>
      <c r="U3698" s="1">
        <v>-55</v>
      </c>
      <c r="V3698" s="1">
        <v>355</v>
      </c>
      <c r="W3698" s="1">
        <v>70</v>
      </c>
      <c r="X3698" s="1">
        <v>-105</v>
      </c>
      <c r="Y3698" s="1">
        <v>197.43864648739722</v>
      </c>
      <c r="Z3698" s="1">
        <v>211.93092200709035</v>
      </c>
      <c r="AA3698" s="1">
        <v>211.7159729003906</v>
      </c>
      <c r="AB3698" s="1" t="s">
        <v>4593</v>
      </c>
      <c r="AC3698" s="3">
        <v>103</v>
      </c>
      <c r="AD3698" s="3">
        <f>_xlfn.XLOOKUP(B3698,EVENTOS!B:B,EVENTOS!M:M,"--",0,1)</f>
        <v>688</v>
      </c>
      <c r="AE3698" s="3">
        <v>2</v>
      </c>
      <c r="AF3698" s="12">
        <f>_xlfn.XLOOKUP(C3698,ESTACIONES!B:B,ESTACIONES!N:N,0,0,1)</f>
        <v>3.6794579338006224</v>
      </c>
      <c r="AG3698">
        <f>_xlfn.XLOOKUP(A3698,'L y W'!A:A,'L y W'!B:B,0,0,1)</f>
        <v>0</v>
      </c>
      <c r="AH3698">
        <f>_xlfn.XLOOKUP(A3698,'L y W'!A:A,'L y W'!C:C,0,0,1)</f>
        <v>0</v>
      </c>
    </row>
    <row r="3699" spans="1:34" x14ac:dyDescent="0.3">
      <c r="A3699" s="1">
        <v>6877</v>
      </c>
      <c r="B3699" s="1" t="s">
        <v>4588</v>
      </c>
      <c r="C3699" s="1" t="s">
        <v>2399</v>
      </c>
      <c r="D3699" s="1">
        <v>2020</v>
      </c>
      <c r="E3699" s="1">
        <v>7</v>
      </c>
      <c r="F3699" s="1">
        <v>17</v>
      </c>
      <c r="G3699" s="1">
        <v>5</v>
      </c>
      <c r="H3699" s="1">
        <v>40</v>
      </c>
      <c r="I3699" s="1">
        <v>36</v>
      </c>
      <c r="J3699" s="1">
        <v>-20.236000000000001</v>
      </c>
      <c r="K3699" s="1">
        <v>-70.082999999999998</v>
      </c>
      <c r="L3699" s="1">
        <v>5.7</v>
      </c>
      <c r="M3699" s="1">
        <v>76.400000000000006</v>
      </c>
      <c r="N3699" s="1">
        <v>-18.518740000000001</v>
      </c>
      <c r="O3699" s="1">
        <v>-70.179310000000001</v>
      </c>
      <c r="P3699" s="1">
        <v>251</v>
      </c>
      <c r="Q3699" s="1">
        <v>531</v>
      </c>
      <c r="R3699" s="7">
        <v>1.3</v>
      </c>
      <c r="S3699" s="1">
        <v>213</v>
      </c>
      <c r="T3699" s="1">
        <v>25</v>
      </c>
      <c r="U3699" s="1">
        <v>-55</v>
      </c>
      <c r="V3699" s="1">
        <v>355</v>
      </c>
      <c r="W3699" s="1">
        <v>70</v>
      </c>
      <c r="X3699" s="1">
        <v>-105</v>
      </c>
      <c r="Y3699" s="1">
        <v>190.36401837025718</v>
      </c>
      <c r="Z3699" s="1">
        <v>205.21655705880951</v>
      </c>
      <c r="AA3699" s="1">
        <v>205.13029479980469</v>
      </c>
      <c r="AB3699" s="1" t="s">
        <v>4594</v>
      </c>
      <c r="AC3699" s="3">
        <v>144</v>
      </c>
      <c r="AD3699" s="3">
        <f>_xlfn.XLOOKUP(B3699,EVENTOS!B:B,EVENTOS!M:M,"--",0,1)</f>
        <v>688</v>
      </c>
      <c r="AE3699" s="3">
        <v>2</v>
      </c>
      <c r="AF3699" s="12">
        <f>_xlfn.XLOOKUP(C3699,ESTACIONES!B:B,ESTACIONES!N:N,0,0,1)</f>
        <v>2.3785808183232593</v>
      </c>
      <c r="AG3699">
        <f>_xlfn.XLOOKUP(A3699,'L y W'!A:A,'L y W'!B:B,0,0,1)</f>
        <v>0</v>
      </c>
      <c r="AH3699">
        <f>_xlfn.XLOOKUP(A3699,'L y W'!A:A,'L y W'!C:C,0,0,1)</f>
        <v>0</v>
      </c>
    </row>
    <row r="3700" spans="1:34" x14ac:dyDescent="0.3">
      <c r="A3700" s="1">
        <v>688</v>
      </c>
      <c r="B3700" s="1" t="s">
        <v>4586</v>
      </c>
      <c r="C3700" s="1" t="s">
        <v>175</v>
      </c>
      <c r="D3700" s="1">
        <v>2014</v>
      </c>
      <c r="E3700" s="1">
        <v>10</v>
      </c>
      <c r="F3700" s="1">
        <v>25</v>
      </c>
      <c r="G3700" s="1">
        <v>17</v>
      </c>
      <c r="H3700" s="1">
        <v>5</v>
      </c>
      <c r="I3700" s="1">
        <v>17</v>
      </c>
      <c r="J3700" s="1">
        <v>-34.039000000000001</v>
      </c>
      <c r="K3700" s="1">
        <v>-72.162000000000006</v>
      </c>
      <c r="L3700" s="1">
        <v>4.5999999999999996</v>
      </c>
      <c r="M3700" s="1">
        <v>30</v>
      </c>
      <c r="N3700" s="1">
        <v>-33.605483999999997</v>
      </c>
      <c r="O3700" s="1">
        <v>-71.614320000000006</v>
      </c>
      <c r="P3700" s="1">
        <v>0</v>
      </c>
      <c r="Q3700" s="1">
        <v>281</v>
      </c>
      <c r="R3700" s="7">
        <v>0.95</v>
      </c>
      <c r="S3700" s="1">
        <v>29</v>
      </c>
      <c r="T3700" s="1">
        <v>27</v>
      </c>
      <c r="U3700" s="1">
        <v>112</v>
      </c>
      <c r="V3700" s="1">
        <v>184</v>
      </c>
      <c r="W3700" s="1">
        <v>65</v>
      </c>
      <c r="X3700" s="1">
        <v>79</v>
      </c>
      <c r="Y3700" s="1">
        <v>69.877705892146878</v>
      </c>
      <c r="Z3700" s="1">
        <v>76.045340296098217</v>
      </c>
      <c r="AA3700" s="1">
        <v>75.962059020996094</v>
      </c>
      <c r="AB3700" s="1" t="s">
        <v>4595</v>
      </c>
      <c r="AC3700" s="3">
        <v>38</v>
      </c>
      <c r="AD3700" s="3">
        <f>_xlfn.XLOOKUP(B3700,EVENTOS!B:B,EVENTOS!M:M,"--",0,1)</f>
        <v>687</v>
      </c>
      <c r="AE3700" s="3">
        <v>1</v>
      </c>
      <c r="AF3700" s="12">
        <f>_xlfn.XLOOKUP(C3700,ESTACIONES!B:B,ESTACIONES!N:N,0,0,1)</f>
        <v>5.2237148623838845</v>
      </c>
      <c r="AG3700">
        <f>_xlfn.XLOOKUP(A3700,'L y W'!A:A,'L y W'!B:B,0,0,1)</f>
        <v>0</v>
      </c>
      <c r="AH3700">
        <f>_xlfn.XLOOKUP(A3700,'L y W'!A:A,'L y W'!C:C,0,0,1)</f>
        <v>0</v>
      </c>
    </row>
    <row r="3701" spans="1:34" x14ac:dyDescent="0.3">
      <c r="A3701" s="1">
        <v>6881</v>
      </c>
      <c r="B3701" s="1" t="s">
        <v>4588</v>
      </c>
      <c r="C3701" s="1" t="s">
        <v>204</v>
      </c>
      <c r="D3701" s="1">
        <v>2020</v>
      </c>
      <c r="E3701" s="1">
        <v>7</v>
      </c>
      <c r="F3701" s="1">
        <v>17</v>
      </c>
      <c r="G3701" s="1">
        <v>5</v>
      </c>
      <c r="H3701" s="1">
        <v>40</v>
      </c>
      <c r="I3701" s="1">
        <v>36</v>
      </c>
      <c r="J3701" s="1">
        <v>-20.236000000000001</v>
      </c>
      <c r="K3701" s="1">
        <v>-70.082999999999998</v>
      </c>
      <c r="L3701" s="1">
        <v>5.7</v>
      </c>
      <c r="M3701" s="1">
        <v>76.400000000000006</v>
      </c>
      <c r="N3701" s="1">
        <v>-18.370799999999999</v>
      </c>
      <c r="O3701" s="1">
        <v>-70.341899999999995</v>
      </c>
      <c r="P3701" s="1">
        <v>0</v>
      </c>
      <c r="Q3701" s="1">
        <v>443</v>
      </c>
      <c r="R3701" s="7">
        <v>0.42</v>
      </c>
      <c r="S3701" s="1">
        <v>213</v>
      </c>
      <c r="T3701" s="1">
        <v>25</v>
      </c>
      <c r="U3701" s="1">
        <v>-55</v>
      </c>
      <c r="V3701" s="1">
        <v>355</v>
      </c>
      <c r="W3701" s="1">
        <v>70</v>
      </c>
      <c r="X3701" s="1">
        <v>-105</v>
      </c>
      <c r="Y3701" s="1">
        <v>208.25487118835522</v>
      </c>
      <c r="Z3701" s="1">
        <v>221.82662458252938</v>
      </c>
      <c r="AA3701" s="1">
        <v>221.82002258300781</v>
      </c>
      <c r="AB3701" s="1" t="s">
        <v>4596</v>
      </c>
      <c r="AC3701" s="3">
        <v>41</v>
      </c>
      <c r="AD3701" s="3">
        <f>_xlfn.XLOOKUP(B3701,EVENTOS!B:B,EVENTOS!M:M,"--",0,1)</f>
        <v>688</v>
      </c>
      <c r="AE3701" s="3">
        <v>2</v>
      </c>
      <c r="AF3701" s="12">
        <f>_xlfn.XLOOKUP(C3701,ESTACIONES!B:B,ESTACIONES!N:N,0,0,1)</f>
        <v>3.7653164172104794</v>
      </c>
      <c r="AG3701">
        <f>_xlfn.XLOOKUP(A3701,'L y W'!A:A,'L y W'!B:B,0,0,1)</f>
        <v>0</v>
      </c>
      <c r="AH3701">
        <f>_xlfn.XLOOKUP(A3701,'L y W'!A:A,'L y W'!C:C,0,0,1)</f>
        <v>0</v>
      </c>
    </row>
    <row r="3702" spans="1:34" x14ac:dyDescent="0.3">
      <c r="A3702" s="1">
        <v>6882</v>
      </c>
      <c r="B3702" s="1" t="s">
        <v>4588</v>
      </c>
      <c r="C3702" s="1" t="s">
        <v>212</v>
      </c>
      <c r="D3702" s="1">
        <v>2020</v>
      </c>
      <c r="E3702" s="1">
        <v>7</v>
      </c>
      <c r="F3702" s="1">
        <v>17</v>
      </c>
      <c r="G3702" s="1">
        <v>5</v>
      </c>
      <c r="H3702" s="1">
        <v>40</v>
      </c>
      <c r="I3702" s="1">
        <v>36</v>
      </c>
      <c r="J3702" s="1">
        <v>-20.236000000000001</v>
      </c>
      <c r="K3702" s="1">
        <v>-70.082999999999998</v>
      </c>
      <c r="L3702" s="1">
        <v>5.7</v>
      </c>
      <c r="M3702" s="1">
        <v>76.400000000000006</v>
      </c>
      <c r="N3702" s="1">
        <v>-19.668500000000002</v>
      </c>
      <c r="O3702" s="1">
        <v>-69.194199999999995</v>
      </c>
      <c r="P3702" s="1">
        <v>0</v>
      </c>
      <c r="Q3702" s="1">
        <v>973</v>
      </c>
      <c r="R3702" s="7">
        <v>7.75</v>
      </c>
      <c r="S3702" s="1">
        <v>213</v>
      </c>
      <c r="T3702" s="1">
        <v>25</v>
      </c>
      <c r="U3702" s="1">
        <v>-55</v>
      </c>
      <c r="V3702" s="1">
        <v>355</v>
      </c>
      <c r="W3702" s="1">
        <v>70</v>
      </c>
      <c r="X3702" s="1">
        <v>-105</v>
      </c>
      <c r="Y3702" s="1">
        <v>112.2626993990404</v>
      </c>
      <c r="Z3702" s="1">
        <v>135.79349644353113</v>
      </c>
      <c r="AA3702" s="1">
        <v>135.68083190917969</v>
      </c>
      <c r="AB3702" s="1" t="s">
        <v>4597</v>
      </c>
      <c r="AC3702" s="3">
        <v>42</v>
      </c>
      <c r="AD3702" s="3">
        <f>_xlfn.XLOOKUP(B3702,EVENTOS!B:B,EVENTOS!M:M,"--",0,1)</f>
        <v>688</v>
      </c>
      <c r="AE3702" s="3">
        <v>2</v>
      </c>
      <c r="AF3702" s="12">
        <f>_xlfn.XLOOKUP(C3702,ESTACIONES!B:B,ESTACIONES!N:N,0,0,1)</f>
        <v>5.985471124506704</v>
      </c>
      <c r="AG3702">
        <f>_xlfn.XLOOKUP(A3702,'L y W'!A:A,'L y W'!B:B,0,0,1)</f>
        <v>0</v>
      </c>
      <c r="AH3702">
        <f>_xlfn.XLOOKUP(A3702,'L y W'!A:A,'L y W'!C:C,0,0,1)</f>
        <v>0</v>
      </c>
    </row>
    <row r="3703" spans="1:34" x14ac:dyDescent="0.3">
      <c r="A3703" s="1">
        <v>6883</v>
      </c>
      <c r="B3703" s="1" t="s">
        <v>4588</v>
      </c>
      <c r="C3703" s="1" t="s">
        <v>960</v>
      </c>
      <c r="D3703" s="1">
        <v>2020</v>
      </c>
      <c r="E3703" s="1">
        <v>7</v>
      </c>
      <c r="F3703" s="1">
        <v>17</v>
      </c>
      <c r="G3703" s="1">
        <v>5</v>
      </c>
      <c r="H3703" s="1">
        <v>40</v>
      </c>
      <c r="I3703" s="1">
        <v>36</v>
      </c>
      <c r="J3703" s="1">
        <v>-20.236000000000001</v>
      </c>
      <c r="K3703" s="1">
        <v>-70.082999999999998</v>
      </c>
      <c r="L3703" s="1">
        <v>5.7</v>
      </c>
      <c r="M3703" s="1">
        <v>76.400000000000006</v>
      </c>
      <c r="N3703" s="1">
        <v>-21.31973</v>
      </c>
      <c r="O3703" s="1">
        <v>-69.896029999999996</v>
      </c>
      <c r="P3703" s="1">
        <v>0</v>
      </c>
      <c r="Q3703" s="1">
        <v>746</v>
      </c>
      <c r="R3703" s="7">
        <v>1.29</v>
      </c>
      <c r="S3703" s="1">
        <v>213</v>
      </c>
      <c r="T3703" s="1">
        <v>25</v>
      </c>
      <c r="U3703" s="1">
        <v>-55</v>
      </c>
      <c r="V3703" s="1">
        <v>355</v>
      </c>
      <c r="W3703" s="1">
        <v>70</v>
      </c>
      <c r="X3703" s="1">
        <v>-105</v>
      </c>
      <c r="Y3703" s="1">
        <v>121.55332954571949</v>
      </c>
      <c r="Z3703" s="1">
        <v>143.56939758754399</v>
      </c>
      <c r="AA3703" s="1">
        <v>143.56877136230469</v>
      </c>
      <c r="AB3703" s="1" t="s">
        <v>4598</v>
      </c>
      <c r="AC3703" s="3">
        <v>80</v>
      </c>
      <c r="AD3703" s="3">
        <f>_xlfn.XLOOKUP(B3703,EVENTOS!B:B,EVENTOS!M:M,"--",0,1)</f>
        <v>688</v>
      </c>
      <c r="AE3703" s="3">
        <v>2</v>
      </c>
      <c r="AF3703" s="12">
        <f>_xlfn.XLOOKUP(C3703,ESTACIONES!B:B,ESTACIONES!N:N,0,0,1)</f>
        <v>1.4832880859305635</v>
      </c>
      <c r="AG3703">
        <f>_xlfn.XLOOKUP(A3703,'L y W'!A:A,'L y W'!B:B,0,0,1)</f>
        <v>0</v>
      </c>
      <c r="AH3703">
        <f>_xlfn.XLOOKUP(A3703,'L y W'!A:A,'L y W'!C:C,0,0,1)</f>
        <v>0</v>
      </c>
    </row>
    <row r="3704" spans="1:34" x14ac:dyDescent="0.3">
      <c r="A3704" s="1">
        <v>6884</v>
      </c>
      <c r="B3704" s="1" t="s">
        <v>4588</v>
      </c>
      <c r="C3704" s="1" t="s">
        <v>1736</v>
      </c>
      <c r="D3704" s="1">
        <v>2020</v>
      </c>
      <c r="E3704" s="1">
        <v>7</v>
      </c>
      <c r="F3704" s="1">
        <v>17</v>
      </c>
      <c r="G3704" s="1">
        <v>5</v>
      </c>
      <c r="H3704" s="1">
        <v>40</v>
      </c>
      <c r="I3704" s="1">
        <v>36</v>
      </c>
      <c r="J3704" s="1">
        <v>-20.236000000000001</v>
      </c>
      <c r="K3704" s="1">
        <v>-70.082999999999998</v>
      </c>
      <c r="L3704" s="1">
        <v>5.7</v>
      </c>
      <c r="M3704" s="1">
        <v>76.400000000000006</v>
      </c>
      <c r="N3704" s="1">
        <v>-20.141120000000001</v>
      </c>
      <c r="O3704" s="1">
        <v>-69.153400000000005</v>
      </c>
      <c r="P3704" s="1">
        <v>0</v>
      </c>
      <c r="Q3704" s="1">
        <v>742</v>
      </c>
      <c r="R3704" s="7">
        <v>4.2</v>
      </c>
      <c r="S3704" s="1">
        <v>213</v>
      </c>
      <c r="T3704" s="1">
        <v>25</v>
      </c>
      <c r="U3704" s="1">
        <v>-55</v>
      </c>
      <c r="V3704" s="1">
        <v>355</v>
      </c>
      <c r="W3704" s="1">
        <v>70</v>
      </c>
      <c r="X3704" s="1">
        <v>-105</v>
      </c>
      <c r="Y3704" s="1">
        <v>97.729539093676991</v>
      </c>
      <c r="Z3704" s="1">
        <v>124.0484696054834</v>
      </c>
      <c r="AA3704" s="1">
        <v>124.0277786254883</v>
      </c>
      <c r="AB3704" s="1" t="s">
        <v>4599</v>
      </c>
      <c r="AC3704" s="3">
        <v>110</v>
      </c>
      <c r="AD3704" s="3">
        <f>_xlfn.XLOOKUP(B3704,EVENTOS!B:B,EVENTOS!M:M,"--",0,1)</f>
        <v>688</v>
      </c>
      <c r="AE3704" s="3">
        <v>2</v>
      </c>
      <c r="AF3704" s="12">
        <f>_xlfn.XLOOKUP(C3704,ESTACIONES!B:B,ESTACIONES!N:N,0,0,1)</f>
        <v>2.1221377636605276</v>
      </c>
      <c r="AG3704">
        <f>_xlfn.XLOOKUP(A3704,'L y W'!A:A,'L y W'!B:B,0,0,1)</f>
        <v>0</v>
      </c>
      <c r="AH3704">
        <f>_xlfn.XLOOKUP(A3704,'L y W'!A:A,'L y W'!C:C,0,0,1)</f>
        <v>0</v>
      </c>
    </row>
    <row r="3705" spans="1:34" x14ac:dyDescent="0.3">
      <c r="A3705" s="1">
        <v>6885</v>
      </c>
      <c r="B3705" s="1" t="s">
        <v>4588</v>
      </c>
      <c r="C3705" s="1" t="s">
        <v>239</v>
      </c>
      <c r="D3705" s="1">
        <v>2020</v>
      </c>
      <c r="E3705" s="1">
        <v>7</v>
      </c>
      <c r="F3705" s="1">
        <v>17</v>
      </c>
      <c r="G3705" s="1">
        <v>5</v>
      </c>
      <c r="H3705" s="1">
        <v>40</v>
      </c>
      <c r="I3705" s="1">
        <v>36</v>
      </c>
      <c r="J3705" s="1">
        <v>-20.236000000000001</v>
      </c>
      <c r="K3705" s="1">
        <v>-70.082999999999998</v>
      </c>
      <c r="L3705" s="1">
        <v>5.7</v>
      </c>
      <c r="M3705" s="1">
        <v>76.400000000000006</v>
      </c>
      <c r="N3705" s="1">
        <v>-19.760960000000001</v>
      </c>
      <c r="O3705" s="1">
        <v>-69.655820000000006</v>
      </c>
      <c r="P3705" s="1">
        <v>0</v>
      </c>
      <c r="Q3705" s="1">
        <v>846</v>
      </c>
      <c r="R3705" s="7">
        <v>0.53</v>
      </c>
      <c r="S3705" s="1">
        <v>213</v>
      </c>
      <c r="T3705" s="1">
        <v>25</v>
      </c>
      <c r="U3705" s="1">
        <v>-55</v>
      </c>
      <c r="V3705" s="1">
        <v>355</v>
      </c>
      <c r="W3705" s="1">
        <v>70</v>
      </c>
      <c r="X3705" s="1">
        <v>-105</v>
      </c>
      <c r="Y3705" s="1">
        <v>69.021669036819944</v>
      </c>
      <c r="Z3705" s="1">
        <v>102.96091878294554</v>
      </c>
      <c r="AA3705" s="1">
        <v>102.9318389892578</v>
      </c>
      <c r="AB3705" s="1" t="s">
        <v>4600</v>
      </c>
      <c r="AC3705" s="3">
        <v>46</v>
      </c>
      <c r="AD3705" s="3">
        <f>_xlfn.XLOOKUP(B3705,EVENTOS!B:B,EVENTOS!M:M,"--",0,1)</f>
        <v>688</v>
      </c>
      <c r="AE3705" s="3">
        <v>2</v>
      </c>
      <c r="AF3705" s="12">
        <f>_xlfn.XLOOKUP(C3705,ESTACIONES!B:B,ESTACIONES!N:N,0,0,1)</f>
        <v>3.0457469555755177</v>
      </c>
      <c r="AG3705">
        <f>_xlfn.XLOOKUP(A3705,'L y W'!A:A,'L y W'!B:B,0,0,1)</f>
        <v>0</v>
      </c>
      <c r="AH3705">
        <f>_xlfn.XLOOKUP(A3705,'L y W'!A:A,'L y W'!C:C,0,0,1)</f>
        <v>0</v>
      </c>
    </row>
    <row r="3706" spans="1:34" x14ac:dyDescent="0.3">
      <c r="A3706" s="1">
        <v>6886</v>
      </c>
      <c r="B3706" s="1" t="s">
        <v>4588</v>
      </c>
      <c r="C3706" s="1" t="s">
        <v>338</v>
      </c>
      <c r="D3706" s="1">
        <v>2020</v>
      </c>
      <c r="E3706" s="1">
        <v>7</v>
      </c>
      <c r="F3706" s="1">
        <v>17</v>
      </c>
      <c r="G3706" s="1">
        <v>5</v>
      </c>
      <c r="H3706" s="1">
        <v>40</v>
      </c>
      <c r="I3706" s="1">
        <v>36</v>
      </c>
      <c r="J3706" s="1">
        <v>-20.236000000000001</v>
      </c>
      <c r="K3706" s="1">
        <v>-70.082999999999998</v>
      </c>
      <c r="L3706" s="1">
        <v>5.7</v>
      </c>
      <c r="M3706" s="1">
        <v>76.400000000000006</v>
      </c>
      <c r="N3706" s="1">
        <v>-18.614059999999998</v>
      </c>
      <c r="O3706" s="1">
        <v>-70.328090000000003</v>
      </c>
      <c r="P3706" s="1">
        <v>0</v>
      </c>
      <c r="Q3706" s="1">
        <v>599</v>
      </c>
      <c r="R3706" s="7">
        <v>4.82</v>
      </c>
      <c r="S3706" s="1">
        <v>213</v>
      </c>
      <c r="T3706" s="1">
        <v>25</v>
      </c>
      <c r="U3706" s="1">
        <v>-55</v>
      </c>
      <c r="V3706" s="1">
        <v>355</v>
      </c>
      <c r="W3706" s="1">
        <v>70</v>
      </c>
      <c r="X3706" s="1">
        <v>-105</v>
      </c>
      <c r="Y3706" s="1">
        <v>181.3798082066983</v>
      </c>
      <c r="Z3706" s="1">
        <v>196.81360426834996</v>
      </c>
      <c r="AA3706" s="1">
        <v>196.80525207519531</v>
      </c>
      <c r="AB3706" s="1" t="s">
        <v>4601</v>
      </c>
      <c r="AC3706" s="3">
        <v>49</v>
      </c>
      <c r="AD3706" s="3">
        <f>_xlfn.XLOOKUP(B3706,EVENTOS!B:B,EVENTOS!M:M,"--",0,1)</f>
        <v>688</v>
      </c>
      <c r="AE3706" s="3">
        <v>2</v>
      </c>
      <c r="AF3706" s="12">
        <f>_xlfn.XLOOKUP(C3706,ESTACIONES!B:B,ESTACIONES!N:N,0,0,1)</f>
        <v>1.9488181543347605</v>
      </c>
      <c r="AG3706">
        <f>_xlfn.XLOOKUP(A3706,'L y W'!A:A,'L y W'!B:B,0,0,1)</f>
        <v>0</v>
      </c>
      <c r="AH3706">
        <f>_xlfn.XLOOKUP(A3706,'L y W'!A:A,'L y W'!C:C,0,0,1)</f>
        <v>0</v>
      </c>
    </row>
    <row r="3707" spans="1:34" x14ac:dyDescent="0.3">
      <c r="A3707" s="1">
        <v>6887</v>
      </c>
      <c r="B3707" s="1" t="s">
        <v>4588</v>
      </c>
      <c r="C3707" s="1" t="s">
        <v>1747</v>
      </c>
      <c r="D3707" s="1">
        <v>2020</v>
      </c>
      <c r="E3707" s="1">
        <v>7</v>
      </c>
      <c r="F3707" s="1">
        <v>17</v>
      </c>
      <c r="G3707" s="1">
        <v>5</v>
      </c>
      <c r="H3707" s="1">
        <v>40</v>
      </c>
      <c r="I3707" s="1">
        <v>36</v>
      </c>
      <c r="J3707" s="1">
        <v>-20.236000000000001</v>
      </c>
      <c r="K3707" s="1">
        <v>-70.082999999999998</v>
      </c>
      <c r="L3707" s="1">
        <v>5.7</v>
      </c>
      <c r="M3707" s="1">
        <v>76.400000000000006</v>
      </c>
      <c r="N3707" s="1">
        <v>-19.597169999999998</v>
      </c>
      <c r="O3707" s="1">
        <v>-70.123050000000006</v>
      </c>
      <c r="P3707" s="1">
        <v>0</v>
      </c>
      <c r="Q3707" s="1">
        <v>569</v>
      </c>
      <c r="R3707" s="7">
        <v>1.82</v>
      </c>
      <c r="S3707" s="1">
        <v>213</v>
      </c>
      <c r="T3707" s="1">
        <v>25</v>
      </c>
      <c r="U3707" s="1">
        <v>-55</v>
      </c>
      <c r="V3707" s="1">
        <v>355</v>
      </c>
      <c r="W3707" s="1">
        <v>70</v>
      </c>
      <c r="X3707" s="1">
        <v>-105</v>
      </c>
      <c r="Y3707" s="1">
        <v>70.844771000421218</v>
      </c>
      <c r="Z3707" s="1">
        <v>104.19184986409505</v>
      </c>
      <c r="AA3707" s="1">
        <v>104.1913757324219</v>
      </c>
      <c r="AB3707" s="1" t="s">
        <v>4602</v>
      </c>
      <c r="AC3707" s="3">
        <v>111</v>
      </c>
      <c r="AD3707" s="3">
        <f>_xlfn.XLOOKUP(B3707,EVENTOS!B:B,EVENTOS!M:M,"--",0,1)</f>
        <v>688</v>
      </c>
      <c r="AE3707" s="3">
        <v>2</v>
      </c>
      <c r="AF3707" s="12">
        <f>_xlfn.XLOOKUP(C3707,ESTACIONES!B:B,ESTACIONES!N:N,0,0,1)</f>
        <v>1.5733473996101126</v>
      </c>
      <c r="AG3707">
        <f>_xlfn.XLOOKUP(A3707,'L y W'!A:A,'L y W'!B:B,0,0,1)</f>
        <v>0</v>
      </c>
      <c r="AH3707">
        <f>_xlfn.XLOOKUP(A3707,'L y W'!A:A,'L y W'!C:C,0,0,1)</f>
        <v>0</v>
      </c>
    </row>
    <row r="3708" spans="1:34" x14ac:dyDescent="0.3">
      <c r="A3708" s="1">
        <v>6889</v>
      </c>
      <c r="B3708" s="1" t="s">
        <v>4588</v>
      </c>
      <c r="C3708" s="1" t="s">
        <v>745</v>
      </c>
      <c r="D3708" s="1">
        <v>2020</v>
      </c>
      <c r="E3708" s="1">
        <v>7</v>
      </c>
      <c r="F3708" s="1">
        <v>17</v>
      </c>
      <c r="G3708" s="1">
        <v>5</v>
      </c>
      <c r="H3708" s="1">
        <v>40</v>
      </c>
      <c r="I3708" s="1">
        <v>36</v>
      </c>
      <c r="J3708" s="1">
        <v>-20.236000000000001</v>
      </c>
      <c r="K3708" s="1">
        <v>-70.082999999999998</v>
      </c>
      <c r="L3708" s="1">
        <v>5.7</v>
      </c>
      <c r="M3708" s="1">
        <v>76.400000000000006</v>
      </c>
      <c r="N3708" s="1">
        <v>-20.07067</v>
      </c>
      <c r="O3708" s="1">
        <v>-69.217219999999998</v>
      </c>
      <c r="P3708" s="1">
        <v>0</v>
      </c>
      <c r="Q3708" s="1">
        <v>732</v>
      </c>
      <c r="R3708" s="7">
        <v>10.01</v>
      </c>
      <c r="S3708" s="1">
        <v>213</v>
      </c>
      <c r="T3708" s="1">
        <v>25</v>
      </c>
      <c r="U3708" s="1">
        <v>-55</v>
      </c>
      <c r="V3708" s="1">
        <v>355</v>
      </c>
      <c r="W3708" s="1">
        <v>70</v>
      </c>
      <c r="X3708" s="1">
        <v>-105</v>
      </c>
      <c r="Y3708" s="1">
        <v>92.345185853634419</v>
      </c>
      <c r="Z3708" s="1">
        <v>119.85238149633192</v>
      </c>
      <c r="AA3708" s="1">
        <v>119.81846618652339</v>
      </c>
      <c r="AB3708" s="1" t="s">
        <v>4603</v>
      </c>
      <c r="AC3708" s="3">
        <v>71</v>
      </c>
      <c r="AD3708" s="3">
        <f>_xlfn.XLOOKUP(B3708,EVENTOS!B:B,EVENTOS!M:M,"--",0,1)</f>
        <v>688</v>
      </c>
      <c r="AE3708" s="3">
        <v>2</v>
      </c>
      <c r="AF3708" s="12">
        <f>_xlfn.XLOOKUP(C3708,ESTACIONES!B:B,ESTACIONES!N:N,0,0,1)</f>
        <v>5.6225792318664567</v>
      </c>
      <c r="AG3708">
        <f>_xlfn.XLOOKUP(A3708,'L y W'!A:A,'L y W'!B:B,0,0,1)</f>
        <v>0</v>
      </c>
      <c r="AH3708">
        <f>_xlfn.XLOOKUP(A3708,'L y W'!A:A,'L y W'!C:C,0,0,1)</f>
        <v>0</v>
      </c>
    </row>
    <row r="3709" spans="1:34" x14ac:dyDescent="0.3">
      <c r="A3709" s="1">
        <v>6890</v>
      </c>
      <c r="B3709" s="1" t="s">
        <v>4588</v>
      </c>
      <c r="C3709" s="1" t="s">
        <v>477</v>
      </c>
      <c r="D3709" s="1">
        <v>2020</v>
      </c>
      <c r="E3709" s="1">
        <v>7</v>
      </c>
      <c r="F3709" s="1">
        <v>17</v>
      </c>
      <c r="G3709" s="1">
        <v>5</v>
      </c>
      <c r="H3709" s="1">
        <v>40</v>
      </c>
      <c r="I3709" s="1">
        <v>36</v>
      </c>
      <c r="J3709" s="1">
        <v>-20.236000000000001</v>
      </c>
      <c r="K3709" s="1">
        <v>-70.082999999999998</v>
      </c>
      <c r="L3709" s="1">
        <v>5.7</v>
      </c>
      <c r="M3709" s="1">
        <v>76.400000000000006</v>
      </c>
      <c r="N3709" s="1">
        <v>-20.2393</v>
      </c>
      <c r="O3709" s="1">
        <v>-70.05395</v>
      </c>
      <c r="P3709" s="1">
        <v>692</v>
      </c>
      <c r="Q3709" s="1">
        <v>1003</v>
      </c>
      <c r="R3709" s="7">
        <v>9.5714285714285712</v>
      </c>
      <c r="S3709" s="1">
        <v>213</v>
      </c>
      <c r="T3709" s="1">
        <v>25</v>
      </c>
      <c r="U3709" s="1">
        <v>-55</v>
      </c>
      <c r="V3709" s="1">
        <v>355</v>
      </c>
      <c r="W3709" s="1">
        <v>70</v>
      </c>
      <c r="X3709" s="1">
        <v>-105</v>
      </c>
      <c r="Y3709" s="1">
        <v>3.0573158514510186</v>
      </c>
      <c r="Z3709" s="1">
        <v>77.152599724283647</v>
      </c>
      <c r="AA3709" s="1">
        <v>76.461158752441406</v>
      </c>
      <c r="AB3709" s="1" t="s">
        <v>4604</v>
      </c>
      <c r="AC3709" s="3">
        <v>54</v>
      </c>
      <c r="AD3709" s="3">
        <f>_xlfn.XLOOKUP(B3709,EVENTOS!B:B,EVENTOS!M:M,"--",0,1)</f>
        <v>688</v>
      </c>
      <c r="AE3709" s="3">
        <v>2</v>
      </c>
      <c r="AF3709" s="12">
        <f>_xlfn.XLOOKUP(C3709,ESTACIONES!B:B,ESTACIONES!N:N,0,0,1)</f>
        <v>1.5334993142356375</v>
      </c>
      <c r="AG3709">
        <f>_xlfn.XLOOKUP(A3709,'L y W'!A:A,'L y W'!B:B,0,0,1)</f>
        <v>0</v>
      </c>
      <c r="AH3709">
        <f>_xlfn.XLOOKUP(A3709,'L y W'!A:A,'L y W'!C:C,0,0,1)</f>
        <v>0</v>
      </c>
    </row>
    <row r="3710" spans="1:34" x14ac:dyDescent="0.3">
      <c r="A3710" s="1">
        <v>6891</v>
      </c>
      <c r="B3710" s="1" t="s">
        <v>4605</v>
      </c>
      <c r="C3710" s="1" t="s">
        <v>745</v>
      </c>
      <c r="D3710" s="1">
        <v>2020</v>
      </c>
      <c r="E3710" s="1">
        <v>7</v>
      </c>
      <c r="F3710" s="1">
        <v>19</v>
      </c>
      <c r="G3710" s="1">
        <v>16</v>
      </c>
      <c r="H3710" s="1">
        <v>52</v>
      </c>
      <c r="I3710" s="1">
        <v>52</v>
      </c>
      <c r="J3710" s="1">
        <v>-20.257000000000001</v>
      </c>
      <c r="K3710" s="1">
        <v>-70.058999999999997</v>
      </c>
      <c r="L3710" s="1">
        <v>4.7</v>
      </c>
      <c r="M3710" s="1">
        <v>77.400000000000006</v>
      </c>
      <c r="N3710" s="1">
        <v>-20.07067</v>
      </c>
      <c r="O3710" s="1">
        <v>-69.217219999999998</v>
      </c>
      <c r="P3710" s="1">
        <v>0</v>
      </c>
      <c r="Q3710" s="1">
        <v>732</v>
      </c>
      <c r="R3710" s="7">
        <v>10.01</v>
      </c>
      <c r="S3710" s="1" t="s">
        <v>38</v>
      </c>
      <c r="T3710" s="1" t="s">
        <v>38</v>
      </c>
      <c r="U3710" s="1" t="s">
        <v>38</v>
      </c>
      <c r="V3710" s="1" t="s">
        <v>38</v>
      </c>
      <c r="W3710" s="1" t="s">
        <v>38</v>
      </c>
      <c r="X3710" s="1" t="s">
        <v>38</v>
      </c>
      <c r="Y3710" s="1">
        <v>90.3835734103221</v>
      </c>
      <c r="Z3710" s="1">
        <v>118.99558959229995</v>
      </c>
      <c r="AA3710" s="1">
        <v>118.99558959229995</v>
      </c>
      <c r="AB3710" s="1" t="s">
        <v>4606</v>
      </c>
      <c r="AC3710" s="3">
        <v>71</v>
      </c>
      <c r="AD3710" s="3">
        <f>_xlfn.XLOOKUP(B3710,EVENTOS!B:B,EVENTOS!M:M,"--",0,1)</f>
        <v>689</v>
      </c>
      <c r="AE3710" s="3">
        <v>2</v>
      </c>
      <c r="AF3710" s="12">
        <f>_xlfn.XLOOKUP(C3710,ESTACIONES!B:B,ESTACIONES!N:N,0,0,1)</f>
        <v>5.6225792318664567</v>
      </c>
      <c r="AG3710" t="e">
        <f>_xlfn.XLOOKUP(A3710,'L y W'!A:A,'L y W'!B:B,0,0,1)</f>
        <v>#N/A</v>
      </c>
      <c r="AH3710" t="e">
        <f>_xlfn.XLOOKUP(A3710,'L y W'!A:A,'L y W'!C:C,0,0,1)</f>
        <v>#N/A</v>
      </c>
    </row>
    <row r="3711" spans="1:34" x14ac:dyDescent="0.3">
      <c r="A3711" s="1">
        <v>6892</v>
      </c>
      <c r="B3711" s="1" t="s">
        <v>4605</v>
      </c>
      <c r="C3711" s="1" t="s">
        <v>477</v>
      </c>
      <c r="D3711" s="1">
        <v>2020</v>
      </c>
      <c r="E3711" s="1">
        <v>7</v>
      </c>
      <c r="F3711" s="1">
        <v>19</v>
      </c>
      <c r="G3711" s="1">
        <v>16</v>
      </c>
      <c r="H3711" s="1">
        <v>52</v>
      </c>
      <c r="I3711" s="1">
        <v>52</v>
      </c>
      <c r="J3711" s="1">
        <v>-20.257000000000001</v>
      </c>
      <c r="K3711" s="1">
        <v>-70.058999999999997</v>
      </c>
      <c r="L3711" s="1">
        <v>4.7</v>
      </c>
      <c r="M3711" s="1">
        <v>77.400000000000006</v>
      </c>
      <c r="N3711" s="1">
        <v>-20.2393</v>
      </c>
      <c r="O3711" s="1">
        <v>-70.05395</v>
      </c>
      <c r="P3711" s="1">
        <v>692</v>
      </c>
      <c r="Q3711" s="1">
        <v>1003</v>
      </c>
      <c r="R3711" s="7">
        <v>9.5714285714285712</v>
      </c>
      <c r="S3711" s="1" t="s">
        <v>38</v>
      </c>
      <c r="T3711" s="1" t="s">
        <v>38</v>
      </c>
      <c r="U3711" s="1" t="s">
        <v>38</v>
      </c>
      <c r="V3711" s="1" t="s">
        <v>38</v>
      </c>
      <c r="W3711" s="1" t="s">
        <v>38</v>
      </c>
      <c r="X3711" s="1" t="s">
        <v>38</v>
      </c>
      <c r="Y3711" s="1">
        <v>2.0293153906097467</v>
      </c>
      <c r="Z3711" s="1">
        <v>78.118362661761964</v>
      </c>
      <c r="AA3711" s="1">
        <v>78.118362661761964</v>
      </c>
      <c r="AB3711" s="1" t="s">
        <v>4607</v>
      </c>
      <c r="AC3711" s="3">
        <v>54</v>
      </c>
      <c r="AD3711" s="3">
        <f>_xlfn.XLOOKUP(B3711,EVENTOS!B:B,EVENTOS!M:M,"--",0,1)</f>
        <v>689</v>
      </c>
      <c r="AE3711" s="3">
        <v>2</v>
      </c>
      <c r="AF3711" s="12">
        <f>_xlfn.XLOOKUP(C3711,ESTACIONES!B:B,ESTACIONES!N:N,0,0,1)</f>
        <v>1.5334993142356375</v>
      </c>
      <c r="AG3711" t="e">
        <f>_xlfn.XLOOKUP(A3711,'L y W'!A:A,'L y W'!B:B,0,0,1)</f>
        <v>#N/A</v>
      </c>
      <c r="AH3711" t="e">
        <f>_xlfn.XLOOKUP(A3711,'L y W'!A:A,'L y W'!C:C,0,0,1)</f>
        <v>#N/A</v>
      </c>
    </row>
    <row r="3712" spans="1:34" x14ac:dyDescent="0.3">
      <c r="A3712" s="1">
        <v>6893</v>
      </c>
      <c r="B3712" s="1" t="s">
        <v>4608</v>
      </c>
      <c r="C3712" s="1" t="s">
        <v>2177</v>
      </c>
      <c r="D3712" s="1">
        <v>2020</v>
      </c>
      <c r="E3712" s="1">
        <v>7</v>
      </c>
      <c r="F3712" s="1">
        <v>22</v>
      </c>
      <c r="G3712" s="1">
        <v>22</v>
      </c>
      <c r="H3712" s="1">
        <v>25</v>
      </c>
      <c r="I3712" s="1">
        <v>11</v>
      </c>
      <c r="J3712" s="1">
        <v>-27.303000000000001</v>
      </c>
      <c r="K3712" s="1">
        <v>-70.081999999999994</v>
      </c>
      <c r="L3712" s="1">
        <v>4.9000000000000004</v>
      </c>
      <c r="M3712" s="1">
        <v>98.7</v>
      </c>
      <c r="N3712" s="1">
        <v>-27.261600000000001</v>
      </c>
      <c r="O3712" s="1">
        <v>-70.77364</v>
      </c>
      <c r="P3712" s="1">
        <v>205</v>
      </c>
      <c r="Q3712" s="1">
        <v>648</v>
      </c>
      <c r="R3712" s="7">
        <v>6.71</v>
      </c>
      <c r="S3712" s="1" t="s">
        <v>38</v>
      </c>
      <c r="T3712" s="1" t="s">
        <v>38</v>
      </c>
      <c r="U3712" s="1" t="s">
        <v>38</v>
      </c>
      <c r="V3712" s="1" t="s">
        <v>38</v>
      </c>
      <c r="W3712" s="1" t="s">
        <v>38</v>
      </c>
      <c r="X3712" s="1" t="s">
        <v>38</v>
      </c>
      <c r="Y3712" s="1">
        <v>68.629799878753104</v>
      </c>
      <c r="Z3712" s="1">
        <v>120.38375495222643</v>
      </c>
      <c r="AA3712" s="1">
        <v>120.38375495222643</v>
      </c>
      <c r="AB3712" s="1" t="s">
        <v>4609</v>
      </c>
      <c r="AC3712" s="3">
        <v>127</v>
      </c>
      <c r="AD3712" s="3">
        <f>_xlfn.XLOOKUP(B3712,EVENTOS!B:B,EVENTOS!M:M,"--",0,1)</f>
        <v>690</v>
      </c>
      <c r="AE3712" s="3">
        <v>2</v>
      </c>
      <c r="AF3712" s="12">
        <f>_xlfn.XLOOKUP(C3712,ESTACIONES!B:B,ESTACIONES!N:N,0,0,1)</f>
        <v>2.0608019960990305</v>
      </c>
      <c r="AG3712" t="e">
        <f>_xlfn.XLOOKUP(A3712,'L y W'!A:A,'L y W'!B:B,0,0,1)</f>
        <v>#N/A</v>
      </c>
      <c r="AH3712" t="e">
        <f>_xlfn.XLOOKUP(A3712,'L y W'!A:A,'L y W'!C:C,0,0,1)</f>
        <v>#N/A</v>
      </c>
    </row>
    <row r="3713" spans="1:34" x14ac:dyDescent="0.3">
      <c r="A3713" s="1">
        <v>6894</v>
      </c>
      <c r="B3713" s="1" t="s">
        <v>4608</v>
      </c>
      <c r="C3713" s="1" t="s">
        <v>809</v>
      </c>
      <c r="D3713" s="1">
        <v>2020</v>
      </c>
      <c r="E3713" s="1">
        <v>7</v>
      </c>
      <c r="F3713" s="1">
        <v>22</v>
      </c>
      <c r="G3713" s="1">
        <v>22</v>
      </c>
      <c r="H3713" s="1">
        <v>25</v>
      </c>
      <c r="I3713" s="1">
        <v>11</v>
      </c>
      <c r="J3713" s="1">
        <v>-27.303000000000001</v>
      </c>
      <c r="K3713" s="1">
        <v>-70.081999999999994</v>
      </c>
      <c r="L3713" s="1">
        <v>4.9000000000000004</v>
      </c>
      <c r="M3713" s="1">
        <v>98.7</v>
      </c>
      <c r="N3713" s="1">
        <v>-27.299579999999999</v>
      </c>
      <c r="O3713" s="1">
        <v>-70.421317000000002</v>
      </c>
      <c r="P3713" s="1">
        <v>312</v>
      </c>
      <c r="Q3713" s="1">
        <v>534</v>
      </c>
      <c r="R3713" s="7">
        <v>1.1299999999999999</v>
      </c>
      <c r="S3713" s="1" t="s">
        <v>38</v>
      </c>
      <c r="T3713" s="1" t="s">
        <v>38</v>
      </c>
      <c r="U3713" s="1" t="s">
        <v>38</v>
      </c>
      <c r="V3713" s="1" t="s">
        <v>38</v>
      </c>
      <c r="W3713" s="1" t="s">
        <v>38</v>
      </c>
      <c r="X3713" s="1" t="s">
        <v>38</v>
      </c>
      <c r="Y3713" s="1">
        <v>33.590777391956337</v>
      </c>
      <c r="Z3713" s="1">
        <v>104.55484909747594</v>
      </c>
      <c r="AA3713" s="1">
        <v>104.55484909747594</v>
      </c>
      <c r="AB3713" s="1" t="s">
        <v>4610</v>
      </c>
      <c r="AC3713" s="3">
        <v>73</v>
      </c>
      <c r="AD3713" s="3">
        <f>_xlfn.XLOOKUP(B3713,EVENTOS!B:B,EVENTOS!M:M,"--",0,1)</f>
        <v>690</v>
      </c>
      <c r="AE3713" s="3">
        <v>2</v>
      </c>
      <c r="AF3713" s="12">
        <f>_xlfn.XLOOKUP(C3713,ESTACIONES!B:B,ESTACIONES!N:N,0,0,1)</f>
        <v>2.3252025472528857</v>
      </c>
      <c r="AG3713" t="e">
        <f>_xlfn.XLOOKUP(A3713,'L y W'!A:A,'L y W'!B:B,0,0,1)</f>
        <v>#N/A</v>
      </c>
      <c r="AH3713" t="e">
        <f>_xlfn.XLOOKUP(A3713,'L y W'!A:A,'L y W'!C:C,0,0,1)</f>
        <v>#N/A</v>
      </c>
    </row>
    <row r="3714" spans="1:34" x14ac:dyDescent="0.3">
      <c r="A3714" s="1">
        <v>6895</v>
      </c>
      <c r="B3714" s="1" t="s">
        <v>4608</v>
      </c>
      <c r="C3714" s="1" t="s">
        <v>491</v>
      </c>
      <c r="D3714" s="1">
        <v>2020</v>
      </c>
      <c r="E3714" s="1">
        <v>7</v>
      </c>
      <c r="F3714" s="1">
        <v>22</v>
      </c>
      <c r="G3714" s="1">
        <v>22</v>
      </c>
      <c r="H3714" s="1">
        <v>25</v>
      </c>
      <c r="I3714" s="1">
        <v>11</v>
      </c>
      <c r="J3714" s="1">
        <v>-27.303000000000001</v>
      </c>
      <c r="K3714" s="1">
        <v>-70.081999999999994</v>
      </c>
      <c r="L3714" s="1">
        <v>4.9000000000000004</v>
      </c>
      <c r="M3714" s="1">
        <v>98.7</v>
      </c>
      <c r="N3714" s="1">
        <v>-27.3612</v>
      </c>
      <c r="O3714" s="1">
        <v>-70.3399</v>
      </c>
      <c r="P3714" s="1">
        <v>376</v>
      </c>
      <c r="Q3714" s="1">
        <v>632</v>
      </c>
      <c r="R3714" s="7">
        <v>6.3</v>
      </c>
      <c r="S3714" s="1" t="s">
        <v>38</v>
      </c>
      <c r="T3714" s="1" t="s">
        <v>38</v>
      </c>
      <c r="U3714" s="1" t="s">
        <v>38</v>
      </c>
      <c r="V3714" s="1" t="s">
        <v>38</v>
      </c>
      <c r="W3714" s="1" t="s">
        <v>38</v>
      </c>
      <c r="X3714" s="1" t="s">
        <v>38</v>
      </c>
      <c r="Y3714" s="1">
        <v>26.324388050799783</v>
      </c>
      <c r="Z3714" s="1">
        <v>102.51354633534579</v>
      </c>
      <c r="AA3714" s="1">
        <v>102.51354633534579</v>
      </c>
      <c r="AB3714" s="1" t="s">
        <v>4611</v>
      </c>
      <c r="AC3714" s="3">
        <v>58</v>
      </c>
      <c r="AD3714" s="3">
        <f>_xlfn.XLOOKUP(B3714,EVENTOS!B:B,EVENTOS!M:M,"--",0,1)</f>
        <v>690</v>
      </c>
      <c r="AE3714" s="3">
        <v>2</v>
      </c>
      <c r="AF3714" s="12">
        <f>_xlfn.XLOOKUP(C3714,ESTACIONES!B:B,ESTACIONES!N:N,0,0,1)</f>
        <v>6.0209361883237671</v>
      </c>
      <c r="AG3714" t="e">
        <f>_xlfn.XLOOKUP(A3714,'L y W'!A:A,'L y W'!B:B,0,0,1)</f>
        <v>#N/A</v>
      </c>
      <c r="AH3714" t="e">
        <f>_xlfn.XLOOKUP(A3714,'L y W'!A:A,'L y W'!C:C,0,0,1)</f>
        <v>#N/A</v>
      </c>
    </row>
    <row r="3715" spans="1:34" x14ac:dyDescent="0.3">
      <c r="A3715" s="1">
        <v>6896</v>
      </c>
      <c r="B3715" s="1" t="s">
        <v>4608</v>
      </c>
      <c r="C3715" s="1" t="s">
        <v>2314</v>
      </c>
      <c r="D3715" s="1">
        <v>2020</v>
      </c>
      <c r="E3715" s="1">
        <v>7</v>
      </c>
      <c r="F3715" s="1">
        <v>22</v>
      </c>
      <c r="G3715" s="1">
        <v>22</v>
      </c>
      <c r="H3715" s="1">
        <v>25</v>
      </c>
      <c r="I3715" s="1">
        <v>11</v>
      </c>
      <c r="J3715" s="1">
        <v>-27.303000000000001</v>
      </c>
      <c r="K3715" s="1">
        <v>-70.081999999999994</v>
      </c>
      <c r="L3715" s="1">
        <v>4.9000000000000004</v>
      </c>
      <c r="M3715" s="1">
        <v>98.7</v>
      </c>
      <c r="N3715" s="1">
        <v>-27.37406</v>
      </c>
      <c r="O3715" s="1">
        <v>-70.317769999999996</v>
      </c>
      <c r="P3715" s="1">
        <v>405</v>
      </c>
      <c r="Q3715" s="1">
        <v>441</v>
      </c>
      <c r="R3715" s="7">
        <v>2.5099999999999998</v>
      </c>
      <c r="S3715" s="1" t="s">
        <v>38</v>
      </c>
      <c r="T3715" s="1" t="s">
        <v>38</v>
      </c>
      <c r="U3715" s="1" t="s">
        <v>38</v>
      </c>
      <c r="V3715" s="1" t="s">
        <v>38</v>
      </c>
      <c r="W3715" s="1" t="s">
        <v>38</v>
      </c>
      <c r="X3715" s="1" t="s">
        <v>38</v>
      </c>
      <c r="Y3715" s="1">
        <v>24.623749668776497</v>
      </c>
      <c r="Z3715" s="1">
        <v>102.11821616514152</v>
      </c>
      <c r="AA3715" s="1">
        <v>102.11821616514152</v>
      </c>
      <c r="AB3715" s="1" t="s">
        <v>4612</v>
      </c>
      <c r="AC3715" s="3">
        <v>139</v>
      </c>
      <c r="AD3715" s="3">
        <f>_xlfn.XLOOKUP(B3715,EVENTOS!B:B,EVENTOS!M:M,"--",0,1)</f>
        <v>690</v>
      </c>
      <c r="AE3715" s="3">
        <v>2</v>
      </c>
      <c r="AF3715" s="12">
        <f>_xlfn.XLOOKUP(C3715,ESTACIONES!B:B,ESTACIONES!N:N,0,0,1)</f>
        <v>6.032425615425363</v>
      </c>
      <c r="AG3715" t="e">
        <f>_xlfn.XLOOKUP(A3715,'L y W'!A:A,'L y W'!B:B,0,0,1)</f>
        <v>#N/A</v>
      </c>
      <c r="AH3715" t="e">
        <f>_xlfn.XLOOKUP(A3715,'L y W'!A:A,'L y W'!C:C,0,0,1)</f>
        <v>#N/A</v>
      </c>
    </row>
    <row r="3716" spans="1:34" x14ac:dyDescent="0.3">
      <c r="A3716" s="1">
        <v>69</v>
      </c>
      <c r="B3716" s="1" t="s">
        <v>4613</v>
      </c>
      <c r="C3716" s="1" t="s">
        <v>2453</v>
      </c>
      <c r="D3716" s="1">
        <v>2013</v>
      </c>
      <c r="E3716" s="1">
        <v>12</v>
      </c>
      <c r="F3716" s="1">
        <v>22</v>
      </c>
      <c r="G3716" s="1">
        <v>1</v>
      </c>
      <c r="H3716" s="1">
        <v>53</v>
      </c>
      <c r="I3716" s="1">
        <v>29</v>
      </c>
      <c r="J3716" s="1">
        <v>-32.872</v>
      </c>
      <c r="K3716" s="1">
        <v>-70.620999999999995</v>
      </c>
      <c r="L3716" s="1">
        <v>5</v>
      </c>
      <c r="M3716" s="1">
        <v>95.3</v>
      </c>
      <c r="N3716" s="1">
        <v>-33.367249999999999</v>
      </c>
      <c r="O3716" s="1">
        <v>-70.689750000000004</v>
      </c>
      <c r="P3716" s="1">
        <v>0</v>
      </c>
      <c r="Q3716" s="1">
        <v>356</v>
      </c>
      <c r="R3716" s="7">
        <v>0.78</v>
      </c>
      <c r="S3716" s="1" t="s">
        <v>38</v>
      </c>
      <c r="T3716" s="1" t="s">
        <v>38</v>
      </c>
      <c r="U3716" s="1" t="s">
        <v>38</v>
      </c>
      <c r="V3716" s="1" t="s">
        <v>38</v>
      </c>
      <c r="W3716" s="1" t="s">
        <v>38</v>
      </c>
      <c r="X3716" s="1" t="s">
        <v>38</v>
      </c>
      <c r="Y3716" s="1">
        <v>55.29996858111096</v>
      </c>
      <c r="Z3716" s="1">
        <v>110.18246922751305</v>
      </c>
      <c r="AA3716" s="1">
        <v>110.18246922751305</v>
      </c>
      <c r="AB3716" s="1" t="s">
        <v>4614</v>
      </c>
      <c r="AC3716" s="3">
        <v>148</v>
      </c>
      <c r="AD3716" s="3">
        <f>_xlfn.XLOOKUP(B3716,EVENTOS!B:B,EVENTOS!M:M,"--",0,1)</f>
        <v>691</v>
      </c>
      <c r="AE3716" s="3">
        <v>2</v>
      </c>
      <c r="AF3716" s="12">
        <f>_xlfn.XLOOKUP(C3716,ESTACIONES!B:B,ESTACIONES!N:N,0,0,1)</f>
        <v>4.1486540332631483</v>
      </c>
      <c r="AG3716" t="e">
        <f>_xlfn.XLOOKUP(A3716,'L y W'!A:A,'L y W'!B:B,0,0,1)</f>
        <v>#N/A</v>
      </c>
      <c r="AH3716" t="e">
        <f>_xlfn.XLOOKUP(A3716,'L y W'!A:A,'L y W'!C:C,0,0,1)</f>
        <v>#N/A</v>
      </c>
    </row>
    <row r="3717" spans="1:34" x14ac:dyDescent="0.3">
      <c r="A3717" s="1">
        <v>690</v>
      </c>
      <c r="B3717" s="1" t="s">
        <v>4615</v>
      </c>
      <c r="C3717" s="1" t="s">
        <v>484</v>
      </c>
      <c r="D3717" s="1">
        <v>2014</v>
      </c>
      <c r="E3717" s="1">
        <v>10</v>
      </c>
      <c r="F3717" s="1">
        <v>31</v>
      </c>
      <c r="G3717" s="1">
        <v>2</v>
      </c>
      <c r="H3717" s="1">
        <v>46</v>
      </c>
      <c r="I3717" s="1">
        <v>43</v>
      </c>
      <c r="J3717" s="1">
        <v>-19.39</v>
      </c>
      <c r="K3717" s="1">
        <v>-69.195999999999998</v>
      </c>
      <c r="L3717" s="1">
        <v>4.7</v>
      </c>
      <c r="M3717" s="1">
        <v>113.4</v>
      </c>
      <c r="N3717" s="1">
        <v>-19.312390000000001</v>
      </c>
      <c r="O3717" s="1">
        <v>-69.427279999999996</v>
      </c>
      <c r="P3717" s="1">
        <v>0</v>
      </c>
      <c r="Q3717" s="1">
        <v>346</v>
      </c>
      <c r="R3717" s="7">
        <v>1.1399999999999999</v>
      </c>
      <c r="S3717" s="1" t="s">
        <v>38</v>
      </c>
      <c r="T3717" s="1" t="s">
        <v>38</v>
      </c>
      <c r="U3717" s="1" t="s">
        <v>38</v>
      </c>
      <c r="V3717" s="1" t="s">
        <v>38</v>
      </c>
      <c r="W3717" s="1" t="s">
        <v>38</v>
      </c>
      <c r="X3717" s="1" t="s">
        <v>38</v>
      </c>
      <c r="Y3717" s="1">
        <v>25.774338547157022</v>
      </c>
      <c r="Z3717" s="1">
        <v>116.29220321046233</v>
      </c>
      <c r="AA3717" s="1">
        <v>116.29220321046233</v>
      </c>
      <c r="AB3717" s="1" t="s">
        <v>4616</v>
      </c>
      <c r="AC3717" s="3">
        <v>56</v>
      </c>
      <c r="AD3717" s="3">
        <f>_xlfn.XLOOKUP(B3717,EVENTOS!B:B,EVENTOS!M:M,"--",0,1)</f>
        <v>692</v>
      </c>
      <c r="AE3717" s="3">
        <v>2</v>
      </c>
      <c r="AF3717" s="12">
        <f>_xlfn.XLOOKUP(C3717,ESTACIONES!B:B,ESTACIONES!N:N,0,0,1)</f>
        <v>3.9528596519652126</v>
      </c>
      <c r="AG3717" t="e">
        <f>_xlfn.XLOOKUP(A3717,'L y W'!A:A,'L y W'!B:B,0,0,1)</f>
        <v>#N/A</v>
      </c>
      <c r="AH3717" t="e">
        <f>_xlfn.XLOOKUP(A3717,'L y W'!A:A,'L y W'!C:C,0,0,1)</f>
        <v>#N/A</v>
      </c>
    </row>
    <row r="3718" spans="1:34" x14ac:dyDescent="0.3">
      <c r="A3718" s="1">
        <v>6900</v>
      </c>
      <c r="B3718" s="1" t="s">
        <v>4608</v>
      </c>
      <c r="C3718" s="1" t="s">
        <v>557</v>
      </c>
      <c r="D3718" s="1">
        <v>2020</v>
      </c>
      <c r="E3718" s="1">
        <v>7</v>
      </c>
      <c r="F3718" s="1">
        <v>22</v>
      </c>
      <c r="G3718" s="1">
        <v>22</v>
      </c>
      <c r="H3718" s="1">
        <v>25</v>
      </c>
      <c r="I3718" s="1">
        <v>11</v>
      </c>
      <c r="J3718" s="1">
        <v>-27.303000000000001</v>
      </c>
      <c r="K3718" s="1">
        <v>-70.081999999999994</v>
      </c>
      <c r="L3718" s="1">
        <v>4.9000000000000004</v>
      </c>
      <c r="M3718" s="1">
        <v>98.7</v>
      </c>
      <c r="N3718" s="1">
        <v>-27.830369999999998</v>
      </c>
      <c r="O3718" s="1">
        <v>-70.107979999999998</v>
      </c>
      <c r="P3718" s="1">
        <v>955</v>
      </c>
      <c r="Q3718" s="1">
        <v>507</v>
      </c>
      <c r="R3718" s="7">
        <v>2.5</v>
      </c>
      <c r="S3718" s="1" t="s">
        <v>38</v>
      </c>
      <c r="T3718" s="1" t="s">
        <v>38</v>
      </c>
      <c r="U3718" s="1" t="s">
        <v>38</v>
      </c>
      <c r="V3718" s="1" t="s">
        <v>38</v>
      </c>
      <c r="W3718" s="1" t="s">
        <v>38</v>
      </c>
      <c r="X3718" s="1" t="s">
        <v>38</v>
      </c>
      <c r="Y3718" s="1">
        <v>58.495479588120197</v>
      </c>
      <c r="Z3718" s="1">
        <v>115.55448999170991</v>
      </c>
      <c r="AA3718" s="1">
        <v>115.55448999170991</v>
      </c>
      <c r="AB3718" s="1" t="s">
        <v>4617</v>
      </c>
      <c r="AC3718" s="3">
        <v>63</v>
      </c>
      <c r="AD3718" s="3">
        <f>_xlfn.XLOOKUP(B3718,EVENTOS!B:B,EVENTOS!M:M,"--",0,1)</f>
        <v>690</v>
      </c>
      <c r="AE3718" s="3">
        <v>2</v>
      </c>
      <c r="AF3718" s="12">
        <f>_xlfn.XLOOKUP(C3718,ESTACIONES!B:B,ESTACIONES!N:N,0,0,1)</f>
        <v>2.3249768258376071</v>
      </c>
      <c r="AG3718" t="e">
        <f>_xlfn.XLOOKUP(A3718,'L y W'!A:A,'L y W'!B:B,0,0,1)</f>
        <v>#N/A</v>
      </c>
      <c r="AH3718" t="e">
        <f>_xlfn.XLOOKUP(A3718,'L y W'!A:A,'L y W'!C:C,0,0,1)</f>
        <v>#N/A</v>
      </c>
    </row>
    <row r="3719" spans="1:34" x14ac:dyDescent="0.3">
      <c r="A3719" s="1">
        <v>6906</v>
      </c>
      <c r="B3719" s="1" t="s">
        <v>4618</v>
      </c>
      <c r="C3719" s="1" t="s">
        <v>2739</v>
      </c>
      <c r="D3719" s="1">
        <v>2020</v>
      </c>
      <c r="E3719" s="1">
        <v>7</v>
      </c>
      <c r="F3719" s="1">
        <v>26</v>
      </c>
      <c r="G3719" s="1">
        <v>17</v>
      </c>
      <c r="H3719" s="1">
        <v>2</v>
      </c>
      <c r="I3719" s="1">
        <v>49</v>
      </c>
      <c r="J3719" s="1">
        <v>-32.152000000000001</v>
      </c>
      <c r="K3719" s="1">
        <v>-71.918999999999997</v>
      </c>
      <c r="L3719" s="1">
        <v>4.7</v>
      </c>
      <c r="M3719" s="1">
        <v>31.6</v>
      </c>
      <c r="N3719" s="1">
        <v>-32.250830999999998</v>
      </c>
      <c r="O3719" s="1">
        <v>-70.930949999999996</v>
      </c>
      <c r="P3719" s="1">
        <v>0</v>
      </c>
      <c r="Q3719" s="1">
        <v>374</v>
      </c>
      <c r="R3719" s="7">
        <v>2.88</v>
      </c>
      <c r="S3719" s="1" t="s">
        <v>38</v>
      </c>
      <c r="T3719" s="1" t="s">
        <v>38</v>
      </c>
      <c r="U3719" s="1" t="s">
        <v>38</v>
      </c>
      <c r="V3719" s="1" t="s">
        <v>38</v>
      </c>
      <c r="W3719" s="1" t="s">
        <v>38</v>
      </c>
      <c r="X3719" s="1" t="s">
        <v>38</v>
      </c>
      <c r="Y3719" s="1">
        <v>93.801348762399485</v>
      </c>
      <c r="Z3719" s="1">
        <v>98.981074098260336</v>
      </c>
      <c r="AA3719" s="1">
        <v>98.981074098260336</v>
      </c>
      <c r="AB3719" s="1" t="s">
        <v>4619</v>
      </c>
      <c r="AC3719" s="3">
        <v>155</v>
      </c>
      <c r="AD3719" s="3">
        <f>_xlfn.XLOOKUP(B3719,EVENTOS!B:B,EVENTOS!M:M,"--",0,1)</f>
        <v>693</v>
      </c>
      <c r="AE3719" s="3">
        <v>1</v>
      </c>
      <c r="AF3719" s="12">
        <f>_xlfn.XLOOKUP(C3719,ESTACIONES!B:B,ESTACIONES!N:N,0,0,1)</f>
        <v>2.5621754116587949</v>
      </c>
      <c r="AG3719" t="e">
        <f>_xlfn.XLOOKUP(A3719,'L y W'!A:A,'L y W'!B:B,0,0,1)</f>
        <v>#N/A</v>
      </c>
      <c r="AH3719" t="e">
        <f>_xlfn.XLOOKUP(A3719,'L y W'!A:A,'L y W'!C:C,0,0,1)</f>
        <v>#N/A</v>
      </c>
    </row>
    <row r="3720" spans="1:34" x14ac:dyDescent="0.3">
      <c r="A3720" s="1">
        <v>691</v>
      </c>
      <c r="B3720" s="1" t="s">
        <v>4620</v>
      </c>
      <c r="C3720" s="1" t="s">
        <v>4621</v>
      </c>
      <c r="D3720" s="1">
        <v>2014</v>
      </c>
      <c r="E3720" s="1">
        <v>11</v>
      </c>
      <c r="F3720" s="1">
        <v>4</v>
      </c>
      <c r="G3720" s="1">
        <v>11</v>
      </c>
      <c r="H3720" s="1">
        <v>44</v>
      </c>
      <c r="I3720" s="1">
        <v>51</v>
      </c>
      <c r="J3720" s="1">
        <v>-41.226999999999997</v>
      </c>
      <c r="K3720" s="1">
        <v>-73.831000000000003</v>
      </c>
      <c r="L3720" s="1">
        <v>4.9000000000000004</v>
      </c>
      <c r="M3720" s="1">
        <v>25.4</v>
      </c>
      <c r="N3720" s="1">
        <v>-41.621419000000003</v>
      </c>
      <c r="O3720" s="1">
        <v>-73.594471999999996</v>
      </c>
      <c r="P3720" s="1">
        <v>6</v>
      </c>
      <c r="Q3720" s="1">
        <v>202</v>
      </c>
      <c r="R3720" s="7">
        <v>0.32</v>
      </c>
      <c r="S3720" s="1">
        <v>122</v>
      </c>
      <c r="T3720" s="1">
        <v>39</v>
      </c>
      <c r="U3720" s="1">
        <v>110</v>
      </c>
      <c r="V3720" s="1">
        <v>277</v>
      </c>
      <c r="W3720" s="1">
        <v>54</v>
      </c>
      <c r="X3720" s="1">
        <v>75</v>
      </c>
      <c r="Y3720" s="1">
        <v>48.060513095488204</v>
      </c>
      <c r="Z3720" s="1">
        <v>54.36246641757154</v>
      </c>
      <c r="AA3720" s="1">
        <v>54.380130767822273</v>
      </c>
      <c r="AB3720" s="1" t="s">
        <v>4622</v>
      </c>
      <c r="AC3720" s="3">
        <v>181</v>
      </c>
      <c r="AD3720" s="3">
        <f>_xlfn.XLOOKUP(B3720,EVENTOS!B:B,EVENTOS!M:M,"--",0,1)</f>
        <v>694</v>
      </c>
      <c r="AE3720" s="3">
        <v>1</v>
      </c>
      <c r="AF3720" s="12">
        <f>_xlfn.XLOOKUP(C3720,ESTACIONES!B:B,ESTACIONES!N:N,0,0,1)</f>
        <v>5.1012547599999998</v>
      </c>
      <c r="AG3720">
        <f>_xlfn.XLOOKUP(A3720,'L y W'!A:A,'L y W'!B:B,0,0,1)</f>
        <v>0</v>
      </c>
      <c r="AH3720">
        <f>_xlfn.XLOOKUP(A3720,'L y W'!A:A,'L y W'!C:C,0,0,1)</f>
        <v>0</v>
      </c>
    </row>
    <row r="3721" spans="1:34" x14ac:dyDescent="0.3">
      <c r="A3721" s="1">
        <v>6910</v>
      </c>
      <c r="B3721" s="1" t="s">
        <v>4623</v>
      </c>
      <c r="C3721" s="1" t="s">
        <v>2391</v>
      </c>
      <c r="D3721" s="1">
        <v>2020</v>
      </c>
      <c r="E3721" s="1">
        <v>8</v>
      </c>
      <c r="F3721" s="1">
        <v>3</v>
      </c>
      <c r="G3721" s="1">
        <v>11</v>
      </c>
      <c r="H3721" s="1">
        <v>56</v>
      </c>
      <c r="I3721" s="1">
        <v>52</v>
      </c>
      <c r="J3721" s="1">
        <v>-19.571999999999999</v>
      </c>
      <c r="K3721" s="1">
        <v>-69.215000000000003</v>
      </c>
      <c r="L3721" s="1">
        <v>5.4</v>
      </c>
      <c r="M3721" s="1">
        <v>102</v>
      </c>
      <c r="N3721" s="1">
        <v>-18.486319999999999</v>
      </c>
      <c r="O3721" s="1">
        <v>-70.300539999999998</v>
      </c>
      <c r="P3721" s="1">
        <v>44</v>
      </c>
      <c r="Q3721" s="1">
        <v>446</v>
      </c>
      <c r="R3721" s="7">
        <v>1.2</v>
      </c>
      <c r="S3721" s="1">
        <v>179</v>
      </c>
      <c r="T3721" s="1">
        <v>29</v>
      </c>
      <c r="U3721" s="1">
        <v>-84</v>
      </c>
      <c r="V3721" s="1">
        <v>352</v>
      </c>
      <c r="W3721" s="1">
        <v>61</v>
      </c>
      <c r="X3721" s="1">
        <v>-93</v>
      </c>
      <c r="Y3721" s="1">
        <v>165.8356847462918</v>
      </c>
      <c r="Z3721" s="1">
        <v>194.71633796698077</v>
      </c>
      <c r="AA3721" s="1">
        <v>194.47734069824219</v>
      </c>
      <c r="AB3721" s="1" t="s">
        <v>4624</v>
      </c>
      <c r="AC3721" s="3">
        <v>142</v>
      </c>
      <c r="AD3721" s="3">
        <f>_xlfn.XLOOKUP(B3721,EVENTOS!B:B,EVENTOS!M:M,"--",0,1)</f>
        <v>695</v>
      </c>
      <c r="AE3721" s="3">
        <v>2</v>
      </c>
      <c r="AF3721" s="12">
        <f>_xlfn.XLOOKUP(C3721,ESTACIONES!B:B,ESTACIONES!N:N,0,0,1)</f>
        <v>2.4950659697317303</v>
      </c>
      <c r="AG3721">
        <f>_xlfn.XLOOKUP(A3721,'L y W'!A:A,'L y W'!B:B,0,0,1)</f>
        <v>0</v>
      </c>
      <c r="AH3721">
        <f>_xlfn.XLOOKUP(A3721,'L y W'!A:A,'L y W'!C:C,0,0,1)</f>
        <v>0</v>
      </c>
    </row>
    <row r="3722" spans="1:34" x14ac:dyDescent="0.3">
      <c r="A3722" s="1">
        <v>6911</v>
      </c>
      <c r="B3722" s="1" t="s">
        <v>4623</v>
      </c>
      <c r="C3722" s="1" t="s">
        <v>2258</v>
      </c>
      <c r="D3722" s="1">
        <v>2020</v>
      </c>
      <c r="E3722" s="1">
        <v>8</v>
      </c>
      <c r="F3722" s="1">
        <v>3</v>
      </c>
      <c r="G3722" s="1">
        <v>11</v>
      </c>
      <c r="H3722" s="1">
        <v>56</v>
      </c>
      <c r="I3722" s="1">
        <v>52</v>
      </c>
      <c r="J3722" s="1">
        <v>-19.571999999999999</v>
      </c>
      <c r="K3722" s="1">
        <v>-69.215000000000003</v>
      </c>
      <c r="L3722" s="1">
        <v>5.4</v>
      </c>
      <c r="M3722" s="1">
        <v>102</v>
      </c>
      <c r="N3722" s="1">
        <v>-18.469709999999999</v>
      </c>
      <c r="O3722" s="1">
        <v>-70.293459999999996</v>
      </c>
      <c r="P3722" s="1">
        <v>29</v>
      </c>
      <c r="Q3722" s="1">
        <v>500</v>
      </c>
      <c r="R3722" s="7">
        <v>2.5</v>
      </c>
      <c r="S3722" s="1">
        <v>179</v>
      </c>
      <c r="T3722" s="1">
        <v>29</v>
      </c>
      <c r="U3722" s="1">
        <v>-84</v>
      </c>
      <c r="V3722" s="1">
        <v>352</v>
      </c>
      <c r="W3722" s="1">
        <v>61</v>
      </c>
      <c r="X3722" s="1">
        <v>-93</v>
      </c>
      <c r="Y3722" s="1">
        <v>166.66798670405433</v>
      </c>
      <c r="Z3722" s="1">
        <v>195.41784624998513</v>
      </c>
      <c r="AA3722" s="1">
        <v>195.18731689453119</v>
      </c>
      <c r="AB3722" s="1" t="s">
        <v>4625</v>
      </c>
      <c r="AC3722" s="3">
        <v>134</v>
      </c>
      <c r="AD3722" s="3">
        <f>_xlfn.XLOOKUP(B3722,EVENTOS!B:B,EVENTOS!M:M,"--",0,1)</f>
        <v>695</v>
      </c>
      <c r="AE3722" s="3">
        <v>2</v>
      </c>
      <c r="AF3722" s="12">
        <f>_xlfn.XLOOKUP(C3722,ESTACIONES!B:B,ESTACIONES!N:N,0,0,1)</f>
        <v>2.7587909270295117</v>
      </c>
      <c r="AG3722">
        <f>_xlfn.XLOOKUP(A3722,'L y W'!A:A,'L y W'!B:B,0,0,1)</f>
        <v>0</v>
      </c>
      <c r="AH3722">
        <f>_xlfn.XLOOKUP(A3722,'L y W'!A:A,'L y W'!C:C,0,0,1)</f>
        <v>0</v>
      </c>
    </row>
    <row r="3723" spans="1:34" x14ac:dyDescent="0.3">
      <c r="A3723" s="1">
        <v>6914</v>
      </c>
      <c r="B3723" s="1" t="s">
        <v>4623</v>
      </c>
      <c r="C3723" s="1" t="s">
        <v>2399</v>
      </c>
      <c r="D3723" s="1">
        <v>2020</v>
      </c>
      <c r="E3723" s="1">
        <v>8</v>
      </c>
      <c r="F3723" s="1">
        <v>3</v>
      </c>
      <c r="G3723" s="1">
        <v>11</v>
      </c>
      <c r="H3723" s="1">
        <v>56</v>
      </c>
      <c r="I3723" s="1">
        <v>52</v>
      </c>
      <c r="J3723" s="1">
        <v>-19.571999999999999</v>
      </c>
      <c r="K3723" s="1">
        <v>-69.215000000000003</v>
      </c>
      <c r="L3723" s="1">
        <v>5.4</v>
      </c>
      <c r="M3723" s="1">
        <v>102</v>
      </c>
      <c r="N3723" s="1">
        <v>-18.518740000000001</v>
      </c>
      <c r="O3723" s="1">
        <v>-70.179310000000001</v>
      </c>
      <c r="P3723" s="1">
        <v>251</v>
      </c>
      <c r="Q3723" s="1">
        <v>531</v>
      </c>
      <c r="R3723" s="7">
        <v>1.3</v>
      </c>
      <c r="S3723" s="1">
        <v>179</v>
      </c>
      <c r="T3723" s="1">
        <v>29</v>
      </c>
      <c r="U3723" s="1">
        <v>-84</v>
      </c>
      <c r="V3723" s="1">
        <v>352</v>
      </c>
      <c r="W3723" s="1">
        <v>61</v>
      </c>
      <c r="X3723" s="1">
        <v>-93</v>
      </c>
      <c r="Y3723" s="1">
        <v>154.58318179368547</v>
      </c>
      <c r="Z3723" s="1">
        <v>185.34084033061794</v>
      </c>
      <c r="AA3723" s="1">
        <v>185.02922058105469</v>
      </c>
      <c r="AB3723" s="1" t="s">
        <v>4626</v>
      </c>
      <c r="AC3723" s="3">
        <v>144</v>
      </c>
      <c r="AD3723" s="3">
        <f>_xlfn.XLOOKUP(B3723,EVENTOS!B:B,EVENTOS!M:M,"--",0,1)</f>
        <v>695</v>
      </c>
      <c r="AE3723" s="3">
        <v>2</v>
      </c>
      <c r="AF3723" s="12">
        <f>_xlfn.XLOOKUP(C3723,ESTACIONES!B:B,ESTACIONES!N:N,0,0,1)</f>
        <v>2.3785808183232593</v>
      </c>
      <c r="AG3723">
        <f>_xlfn.XLOOKUP(A3723,'L y W'!A:A,'L y W'!B:B,0,0,1)</f>
        <v>0</v>
      </c>
      <c r="AH3723">
        <f>_xlfn.XLOOKUP(A3723,'L y W'!A:A,'L y W'!C:C,0,0,1)</f>
        <v>0</v>
      </c>
    </row>
    <row r="3724" spans="1:34" x14ac:dyDescent="0.3">
      <c r="A3724" s="1">
        <v>6916</v>
      </c>
      <c r="B3724" s="1" t="s">
        <v>4623</v>
      </c>
      <c r="C3724" s="1" t="s">
        <v>212</v>
      </c>
      <c r="D3724" s="1">
        <v>2020</v>
      </c>
      <c r="E3724" s="1">
        <v>8</v>
      </c>
      <c r="F3724" s="1">
        <v>3</v>
      </c>
      <c r="G3724" s="1">
        <v>11</v>
      </c>
      <c r="H3724" s="1">
        <v>56</v>
      </c>
      <c r="I3724" s="1">
        <v>52</v>
      </c>
      <c r="J3724" s="1">
        <v>-19.571999999999999</v>
      </c>
      <c r="K3724" s="1">
        <v>-69.215000000000003</v>
      </c>
      <c r="L3724" s="1">
        <v>5.4</v>
      </c>
      <c r="M3724" s="1">
        <v>102</v>
      </c>
      <c r="N3724" s="1">
        <v>-19.668500000000002</v>
      </c>
      <c r="O3724" s="1">
        <v>-69.194199999999995</v>
      </c>
      <c r="P3724" s="1">
        <v>0</v>
      </c>
      <c r="Q3724" s="1">
        <v>973</v>
      </c>
      <c r="R3724" s="7">
        <v>7.75</v>
      </c>
      <c r="S3724" s="1">
        <v>179</v>
      </c>
      <c r="T3724" s="1">
        <v>29</v>
      </c>
      <c r="U3724" s="1">
        <v>-84</v>
      </c>
      <c r="V3724" s="1">
        <v>352</v>
      </c>
      <c r="W3724" s="1">
        <v>61</v>
      </c>
      <c r="X3724" s="1">
        <v>-93</v>
      </c>
      <c r="Y3724" s="1">
        <v>10.903045858294089</v>
      </c>
      <c r="Z3724" s="1">
        <v>102.58107237199299</v>
      </c>
      <c r="AA3724" s="1">
        <v>102.58103942871089</v>
      </c>
      <c r="AB3724" s="1" t="s">
        <v>4627</v>
      </c>
      <c r="AC3724" s="3">
        <v>42</v>
      </c>
      <c r="AD3724" s="3">
        <f>_xlfn.XLOOKUP(B3724,EVENTOS!B:B,EVENTOS!M:M,"--",0,1)</f>
        <v>695</v>
      </c>
      <c r="AE3724" s="3">
        <v>2</v>
      </c>
      <c r="AF3724" s="12">
        <f>_xlfn.XLOOKUP(C3724,ESTACIONES!B:B,ESTACIONES!N:N,0,0,1)</f>
        <v>5.985471124506704</v>
      </c>
      <c r="AG3724">
        <f>_xlfn.XLOOKUP(A3724,'L y W'!A:A,'L y W'!B:B,0,0,1)</f>
        <v>0</v>
      </c>
      <c r="AH3724">
        <f>_xlfn.XLOOKUP(A3724,'L y W'!A:A,'L y W'!C:C,0,0,1)</f>
        <v>0</v>
      </c>
    </row>
    <row r="3725" spans="1:34" x14ac:dyDescent="0.3">
      <c r="A3725" s="1">
        <v>6917</v>
      </c>
      <c r="B3725" s="1" t="s">
        <v>4623</v>
      </c>
      <c r="C3725" s="1" t="s">
        <v>1736</v>
      </c>
      <c r="D3725" s="1">
        <v>2020</v>
      </c>
      <c r="E3725" s="1">
        <v>8</v>
      </c>
      <c r="F3725" s="1">
        <v>3</v>
      </c>
      <c r="G3725" s="1">
        <v>11</v>
      </c>
      <c r="H3725" s="1">
        <v>56</v>
      </c>
      <c r="I3725" s="1">
        <v>52</v>
      </c>
      <c r="J3725" s="1">
        <v>-19.571999999999999</v>
      </c>
      <c r="K3725" s="1">
        <v>-69.215000000000003</v>
      </c>
      <c r="L3725" s="1">
        <v>5.4</v>
      </c>
      <c r="M3725" s="1">
        <v>102</v>
      </c>
      <c r="N3725" s="1">
        <v>-20.141120000000001</v>
      </c>
      <c r="O3725" s="1">
        <v>-69.153400000000005</v>
      </c>
      <c r="P3725" s="1">
        <v>0</v>
      </c>
      <c r="Q3725" s="1">
        <v>742</v>
      </c>
      <c r="R3725" s="7">
        <v>4.2</v>
      </c>
      <c r="S3725" s="1">
        <v>179</v>
      </c>
      <c r="T3725" s="1">
        <v>29</v>
      </c>
      <c r="U3725" s="1">
        <v>-84</v>
      </c>
      <c r="V3725" s="1">
        <v>352</v>
      </c>
      <c r="W3725" s="1">
        <v>61</v>
      </c>
      <c r="X3725" s="1">
        <v>-93</v>
      </c>
      <c r="Y3725" s="1">
        <v>63.332522892522185</v>
      </c>
      <c r="Z3725" s="1">
        <v>120.06251894713789</v>
      </c>
      <c r="AA3725" s="1">
        <v>120.06080627441411</v>
      </c>
      <c r="AB3725" s="1" t="s">
        <v>4628</v>
      </c>
      <c r="AC3725" s="3">
        <v>110</v>
      </c>
      <c r="AD3725" s="3">
        <f>_xlfn.XLOOKUP(B3725,EVENTOS!B:B,EVENTOS!M:M,"--",0,1)</f>
        <v>695</v>
      </c>
      <c r="AE3725" s="3">
        <v>2</v>
      </c>
      <c r="AF3725" s="12">
        <f>_xlfn.XLOOKUP(C3725,ESTACIONES!B:B,ESTACIONES!N:N,0,0,1)</f>
        <v>2.1221377636605276</v>
      </c>
      <c r="AG3725">
        <f>_xlfn.XLOOKUP(A3725,'L y W'!A:A,'L y W'!B:B,0,0,1)</f>
        <v>0</v>
      </c>
      <c r="AH3725">
        <f>_xlfn.XLOOKUP(A3725,'L y W'!A:A,'L y W'!C:C,0,0,1)</f>
        <v>0</v>
      </c>
    </row>
    <row r="3726" spans="1:34" x14ac:dyDescent="0.3">
      <c r="A3726" s="1">
        <v>6918</v>
      </c>
      <c r="B3726" s="1" t="s">
        <v>4623</v>
      </c>
      <c r="C3726" s="1" t="s">
        <v>239</v>
      </c>
      <c r="D3726" s="1">
        <v>2020</v>
      </c>
      <c r="E3726" s="1">
        <v>8</v>
      </c>
      <c r="F3726" s="1">
        <v>3</v>
      </c>
      <c r="G3726" s="1">
        <v>11</v>
      </c>
      <c r="H3726" s="1">
        <v>56</v>
      </c>
      <c r="I3726" s="1">
        <v>52</v>
      </c>
      <c r="J3726" s="1">
        <v>-19.571999999999999</v>
      </c>
      <c r="K3726" s="1">
        <v>-69.215000000000003</v>
      </c>
      <c r="L3726" s="1">
        <v>5.4</v>
      </c>
      <c r="M3726" s="1">
        <v>102</v>
      </c>
      <c r="N3726" s="1">
        <v>-19.760960000000001</v>
      </c>
      <c r="O3726" s="1">
        <v>-69.655820000000006</v>
      </c>
      <c r="P3726" s="1">
        <v>0</v>
      </c>
      <c r="Q3726" s="1">
        <v>846</v>
      </c>
      <c r="R3726" s="7">
        <v>0.53</v>
      </c>
      <c r="S3726" s="1">
        <v>179</v>
      </c>
      <c r="T3726" s="1">
        <v>29</v>
      </c>
      <c r="U3726" s="1">
        <v>-84</v>
      </c>
      <c r="V3726" s="1">
        <v>352</v>
      </c>
      <c r="W3726" s="1">
        <v>61</v>
      </c>
      <c r="X3726" s="1">
        <v>-93</v>
      </c>
      <c r="Y3726" s="1">
        <v>50.739350131393948</v>
      </c>
      <c r="Z3726" s="1">
        <v>113.92313922885107</v>
      </c>
      <c r="AA3726" s="1">
        <v>113.93467712402339</v>
      </c>
      <c r="AB3726" s="1" t="s">
        <v>4629</v>
      </c>
      <c r="AC3726" s="3">
        <v>46</v>
      </c>
      <c r="AD3726" s="3">
        <f>_xlfn.XLOOKUP(B3726,EVENTOS!B:B,EVENTOS!M:M,"--",0,1)</f>
        <v>695</v>
      </c>
      <c r="AE3726" s="3">
        <v>2</v>
      </c>
      <c r="AF3726" s="12">
        <f>_xlfn.XLOOKUP(C3726,ESTACIONES!B:B,ESTACIONES!N:N,0,0,1)</f>
        <v>3.0457469555755177</v>
      </c>
      <c r="AG3726">
        <f>_xlfn.XLOOKUP(A3726,'L y W'!A:A,'L y W'!B:B,0,0,1)</f>
        <v>0</v>
      </c>
      <c r="AH3726">
        <f>_xlfn.XLOOKUP(A3726,'L y W'!A:A,'L y W'!C:C,0,0,1)</f>
        <v>0</v>
      </c>
    </row>
    <row r="3727" spans="1:34" x14ac:dyDescent="0.3">
      <c r="A3727" s="1">
        <v>6919</v>
      </c>
      <c r="B3727" s="1" t="s">
        <v>4623</v>
      </c>
      <c r="C3727" s="1" t="s">
        <v>477</v>
      </c>
      <c r="D3727" s="1">
        <v>2020</v>
      </c>
      <c r="E3727" s="1">
        <v>8</v>
      </c>
      <c r="F3727" s="1">
        <v>3</v>
      </c>
      <c r="G3727" s="1">
        <v>11</v>
      </c>
      <c r="H3727" s="1">
        <v>56</v>
      </c>
      <c r="I3727" s="1">
        <v>52</v>
      </c>
      <c r="J3727" s="1">
        <v>-19.571999999999999</v>
      </c>
      <c r="K3727" s="1">
        <v>-69.215000000000003</v>
      </c>
      <c r="L3727" s="1">
        <v>5.4</v>
      </c>
      <c r="M3727" s="1">
        <v>102</v>
      </c>
      <c r="N3727" s="1">
        <v>-20.2393</v>
      </c>
      <c r="O3727" s="1">
        <v>-70.05395</v>
      </c>
      <c r="P3727" s="1">
        <v>692</v>
      </c>
      <c r="Q3727" s="1">
        <v>1003</v>
      </c>
      <c r="R3727" s="7">
        <v>9.5714285714285712</v>
      </c>
      <c r="S3727" s="1">
        <v>179</v>
      </c>
      <c r="T3727" s="1">
        <v>29</v>
      </c>
      <c r="U3727" s="1">
        <v>-84</v>
      </c>
      <c r="V3727" s="1">
        <v>352</v>
      </c>
      <c r="W3727" s="1">
        <v>61</v>
      </c>
      <c r="X3727" s="1">
        <v>-93</v>
      </c>
      <c r="Y3727" s="1">
        <v>114.77743421935696</v>
      </c>
      <c r="Z3727" s="1">
        <v>154.0113835727048</v>
      </c>
      <c r="AA3727" s="1">
        <v>153.6544494628906</v>
      </c>
      <c r="AB3727" s="1" t="s">
        <v>4630</v>
      </c>
      <c r="AC3727" s="3">
        <v>54</v>
      </c>
      <c r="AD3727" s="3">
        <f>_xlfn.XLOOKUP(B3727,EVENTOS!B:B,EVENTOS!M:M,"--",0,1)</f>
        <v>695</v>
      </c>
      <c r="AE3727" s="3">
        <v>2</v>
      </c>
      <c r="AF3727" s="12">
        <f>_xlfn.XLOOKUP(C3727,ESTACIONES!B:B,ESTACIONES!N:N,0,0,1)</f>
        <v>1.5334993142356375</v>
      </c>
      <c r="AG3727">
        <f>_xlfn.XLOOKUP(A3727,'L y W'!A:A,'L y W'!B:B,0,0,1)</f>
        <v>0</v>
      </c>
      <c r="AH3727">
        <f>_xlfn.XLOOKUP(A3727,'L y W'!A:A,'L y W'!C:C,0,0,1)</f>
        <v>0</v>
      </c>
    </row>
    <row r="3728" spans="1:34" x14ac:dyDescent="0.3">
      <c r="A3728" s="1">
        <v>692</v>
      </c>
      <c r="B3728" s="1" t="s">
        <v>4620</v>
      </c>
      <c r="C3728" s="1" t="s">
        <v>1018</v>
      </c>
      <c r="D3728" s="1">
        <v>2014</v>
      </c>
      <c r="E3728" s="1">
        <v>11</v>
      </c>
      <c r="F3728" s="1">
        <v>4</v>
      </c>
      <c r="G3728" s="1">
        <v>11</v>
      </c>
      <c r="H3728" s="1">
        <v>44</v>
      </c>
      <c r="I3728" s="1">
        <v>51</v>
      </c>
      <c r="J3728" s="1">
        <v>-41.226999999999997</v>
      </c>
      <c r="K3728" s="1">
        <v>-73.831000000000003</v>
      </c>
      <c r="L3728" s="1">
        <v>4.9000000000000004</v>
      </c>
      <c r="M3728" s="1">
        <v>25.4</v>
      </c>
      <c r="N3728" s="1">
        <v>-41.153779999999998</v>
      </c>
      <c r="O3728" s="1">
        <v>-73.417540000000002</v>
      </c>
      <c r="P3728" s="1">
        <v>152</v>
      </c>
      <c r="Q3728" s="1">
        <v>255</v>
      </c>
      <c r="R3728" s="7">
        <v>1.41</v>
      </c>
      <c r="S3728" s="1">
        <v>122</v>
      </c>
      <c r="T3728" s="1">
        <v>39</v>
      </c>
      <c r="U3728" s="1">
        <v>110</v>
      </c>
      <c r="V3728" s="1">
        <v>277</v>
      </c>
      <c r="W3728" s="1">
        <v>54</v>
      </c>
      <c r="X3728" s="1">
        <v>75</v>
      </c>
      <c r="Y3728" s="1">
        <v>35.626619979809611</v>
      </c>
      <c r="Z3728" s="1">
        <v>43.84245379977915</v>
      </c>
      <c r="AA3728" s="1">
        <v>43.739776611328118</v>
      </c>
      <c r="AB3728" s="1" t="s">
        <v>4631</v>
      </c>
      <c r="AC3728" s="3">
        <v>82</v>
      </c>
      <c r="AD3728" s="3">
        <f>_xlfn.XLOOKUP(B3728,EVENTOS!B:B,EVENTOS!M:M,"--",0,1)</f>
        <v>694</v>
      </c>
      <c r="AE3728" s="3">
        <v>1</v>
      </c>
      <c r="AF3728" s="12">
        <f>_xlfn.XLOOKUP(C3728,ESTACIONES!B:B,ESTACIONES!N:N,0,0,1)</f>
        <v>4.1800534572042443</v>
      </c>
      <c r="AG3728">
        <f>_xlfn.XLOOKUP(A3728,'L y W'!A:A,'L y W'!B:B,0,0,1)</f>
        <v>0</v>
      </c>
      <c r="AH3728">
        <f>_xlfn.XLOOKUP(A3728,'L y W'!A:A,'L y W'!C:C,0,0,1)</f>
        <v>0</v>
      </c>
    </row>
    <row r="3729" spans="1:34" x14ac:dyDescent="0.3">
      <c r="A3729" s="1">
        <v>6921</v>
      </c>
      <c r="B3729" s="1" t="s">
        <v>4632</v>
      </c>
      <c r="C3729" s="1" t="s">
        <v>2453</v>
      </c>
      <c r="D3729" s="1">
        <v>2020</v>
      </c>
      <c r="E3729" s="1">
        <v>8</v>
      </c>
      <c r="F3729" s="1">
        <v>7</v>
      </c>
      <c r="G3729" s="1">
        <v>23</v>
      </c>
      <c r="H3729" s="1">
        <v>53</v>
      </c>
      <c r="I3729" s="1">
        <v>53</v>
      </c>
      <c r="J3729" s="1">
        <v>-32.970999999999997</v>
      </c>
      <c r="K3729" s="1">
        <v>-70.191999999999993</v>
      </c>
      <c r="L3729" s="1">
        <v>4.5999999999999996</v>
      </c>
      <c r="M3729" s="1">
        <v>115.3</v>
      </c>
      <c r="N3729" s="1">
        <v>-33.367249999999999</v>
      </c>
      <c r="O3729" s="1">
        <v>-70.689750000000004</v>
      </c>
      <c r="P3729" s="1">
        <v>0</v>
      </c>
      <c r="Q3729" s="1">
        <v>356</v>
      </c>
      <c r="R3729" s="7">
        <v>0.78</v>
      </c>
      <c r="S3729" s="1" t="s">
        <v>38</v>
      </c>
      <c r="T3729" s="1" t="s">
        <v>38</v>
      </c>
      <c r="U3729" s="1" t="s">
        <v>38</v>
      </c>
      <c r="V3729" s="1" t="s">
        <v>38</v>
      </c>
      <c r="W3729" s="1" t="s">
        <v>38</v>
      </c>
      <c r="X3729" s="1" t="s">
        <v>38</v>
      </c>
      <c r="Y3729" s="1">
        <v>63.928280210814364</v>
      </c>
      <c r="Z3729" s="1">
        <v>131.83669826991422</v>
      </c>
      <c r="AA3729" s="1">
        <v>131.83669826991422</v>
      </c>
      <c r="AB3729" s="1" t="s">
        <v>4633</v>
      </c>
      <c r="AC3729" s="3">
        <v>148</v>
      </c>
      <c r="AD3729" s="3">
        <f>_xlfn.XLOOKUP(B3729,EVENTOS!B:B,EVENTOS!M:M,"--",0,1)</f>
        <v>696</v>
      </c>
      <c r="AE3729" s="3">
        <v>2</v>
      </c>
      <c r="AF3729" s="12">
        <f>_xlfn.XLOOKUP(C3729,ESTACIONES!B:B,ESTACIONES!N:N,0,0,1)</f>
        <v>4.1486540332631483</v>
      </c>
      <c r="AG3729" t="e">
        <f>_xlfn.XLOOKUP(A3729,'L y W'!A:A,'L y W'!B:B,0,0,1)</f>
        <v>#N/A</v>
      </c>
      <c r="AH3729" t="e">
        <f>_xlfn.XLOOKUP(A3729,'L y W'!A:A,'L y W'!C:C,0,0,1)</f>
        <v>#N/A</v>
      </c>
    </row>
    <row r="3730" spans="1:34" x14ac:dyDescent="0.3">
      <c r="A3730" s="1">
        <v>693</v>
      </c>
      <c r="B3730" s="1" t="s">
        <v>4620</v>
      </c>
      <c r="C3730" s="1" t="s">
        <v>4634</v>
      </c>
      <c r="D3730" s="1">
        <v>2014</v>
      </c>
      <c r="E3730" s="1">
        <v>11</v>
      </c>
      <c r="F3730" s="1">
        <v>4</v>
      </c>
      <c r="G3730" s="1">
        <v>11</v>
      </c>
      <c r="H3730" s="1">
        <v>44</v>
      </c>
      <c r="I3730" s="1">
        <v>51</v>
      </c>
      <c r="J3730" s="1">
        <v>-41.226999999999997</v>
      </c>
      <c r="K3730" s="1">
        <v>-73.831000000000003</v>
      </c>
      <c r="L3730" s="1">
        <v>4.9000000000000004</v>
      </c>
      <c r="M3730" s="1">
        <v>25.4</v>
      </c>
      <c r="N3730" s="1">
        <v>-41.316549999999999</v>
      </c>
      <c r="O3730" s="1">
        <v>-72.984219999999993</v>
      </c>
      <c r="P3730" s="1">
        <v>58</v>
      </c>
      <c r="Q3730" s="1">
        <v>232</v>
      </c>
      <c r="R3730" s="7">
        <v>1.3</v>
      </c>
      <c r="S3730" s="1">
        <v>122</v>
      </c>
      <c r="T3730" s="1">
        <v>39</v>
      </c>
      <c r="U3730" s="1">
        <v>110</v>
      </c>
      <c r="V3730" s="1">
        <v>277</v>
      </c>
      <c r="W3730" s="1">
        <v>54</v>
      </c>
      <c r="X3730" s="1">
        <v>75</v>
      </c>
      <c r="Y3730" s="1">
        <v>71.643889234642032</v>
      </c>
      <c r="Z3730" s="1">
        <v>76.032602406241864</v>
      </c>
      <c r="AA3730" s="1">
        <v>76.061134338378906</v>
      </c>
      <c r="AB3730" s="1" t="s">
        <v>4635</v>
      </c>
      <c r="AC3730" s="3">
        <v>182</v>
      </c>
      <c r="AD3730" s="3">
        <f>_xlfn.XLOOKUP(B3730,EVENTOS!B:B,EVENTOS!M:M,"--",0,1)</f>
        <v>694</v>
      </c>
      <c r="AE3730" s="3">
        <v>1</v>
      </c>
      <c r="AF3730" s="12">
        <f>_xlfn.XLOOKUP(C3730,ESTACIONES!B:B,ESTACIONES!N:N,0,0,1)</f>
        <v>4.2426773066193109</v>
      </c>
      <c r="AG3730">
        <f>_xlfn.XLOOKUP(A3730,'L y W'!A:A,'L y W'!B:B,0,0,1)</f>
        <v>0</v>
      </c>
      <c r="AH3730">
        <f>_xlfn.XLOOKUP(A3730,'L y W'!A:A,'L y W'!C:C,0,0,1)</f>
        <v>0</v>
      </c>
    </row>
    <row r="3731" spans="1:34" x14ac:dyDescent="0.3">
      <c r="A3731" s="1">
        <v>6930</v>
      </c>
      <c r="B3731" s="1" t="s">
        <v>4636</v>
      </c>
      <c r="C3731" s="1" t="s">
        <v>2391</v>
      </c>
      <c r="D3731" s="1">
        <v>2020</v>
      </c>
      <c r="E3731" s="1">
        <v>8</v>
      </c>
      <c r="F3731" s="1">
        <v>16</v>
      </c>
      <c r="G3731" s="1">
        <v>3</v>
      </c>
      <c r="H3731" s="1">
        <v>18</v>
      </c>
      <c r="I3731" s="1">
        <v>50</v>
      </c>
      <c r="J3731" s="1">
        <v>-19.2</v>
      </c>
      <c r="K3731" s="1">
        <v>-70.244</v>
      </c>
      <c r="L3731" s="1">
        <v>5.2</v>
      </c>
      <c r="M3731" s="1">
        <v>72.5</v>
      </c>
      <c r="N3731" s="1">
        <v>-18.486319999999999</v>
      </c>
      <c r="O3731" s="1">
        <v>-70.300539999999998</v>
      </c>
      <c r="P3731" s="1">
        <v>44</v>
      </c>
      <c r="Q3731" s="1">
        <v>446</v>
      </c>
      <c r="R3731" s="7">
        <v>1.2</v>
      </c>
      <c r="S3731" s="1">
        <v>94</v>
      </c>
      <c r="T3731" s="1">
        <v>38</v>
      </c>
      <c r="U3731" s="1">
        <v>-138</v>
      </c>
      <c r="V3731" s="1">
        <v>329</v>
      </c>
      <c r="W3731" s="1">
        <v>66</v>
      </c>
      <c r="X3731" s="1">
        <v>-60</v>
      </c>
      <c r="Y3731" s="1">
        <v>79.221803641233933</v>
      </c>
      <c r="Z3731" s="1">
        <v>107.41846260382907</v>
      </c>
      <c r="AA3731" s="1">
        <v>107.387939453125</v>
      </c>
      <c r="AB3731" s="1" t="s">
        <v>4637</v>
      </c>
      <c r="AC3731" s="3">
        <v>142</v>
      </c>
      <c r="AD3731" s="3">
        <f>_xlfn.XLOOKUP(B3731,EVENTOS!B:B,EVENTOS!M:M,"--",0,1)</f>
        <v>697</v>
      </c>
      <c r="AE3731" s="3">
        <v>2</v>
      </c>
      <c r="AF3731" s="12">
        <f>_xlfn.XLOOKUP(C3731,ESTACIONES!B:B,ESTACIONES!N:N,0,0,1)</f>
        <v>2.4950659697317303</v>
      </c>
      <c r="AG3731">
        <f>_xlfn.XLOOKUP(A3731,'L y W'!A:A,'L y W'!B:B,0,0,1)</f>
        <v>0</v>
      </c>
      <c r="AH3731">
        <f>_xlfn.XLOOKUP(A3731,'L y W'!A:A,'L y W'!C:C,0,0,1)</f>
        <v>0</v>
      </c>
    </row>
    <row r="3732" spans="1:34" x14ac:dyDescent="0.3">
      <c r="A3732" s="1">
        <v>6931</v>
      </c>
      <c r="B3732" s="1" t="s">
        <v>4636</v>
      </c>
      <c r="C3732" s="1" t="s">
        <v>2258</v>
      </c>
      <c r="D3732" s="1">
        <v>2020</v>
      </c>
      <c r="E3732" s="1">
        <v>8</v>
      </c>
      <c r="F3732" s="1">
        <v>16</v>
      </c>
      <c r="G3732" s="1">
        <v>3</v>
      </c>
      <c r="H3732" s="1">
        <v>18</v>
      </c>
      <c r="I3732" s="1">
        <v>50</v>
      </c>
      <c r="J3732" s="1">
        <v>-19.2</v>
      </c>
      <c r="K3732" s="1">
        <v>-70.244</v>
      </c>
      <c r="L3732" s="1">
        <v>5.2</v>
      </c>
      <c r="M3732" s="1">
        <v>72.5</v>
      </c>
      <c r="N3732" s="1">
        <v>-18.469709999999999</v>
      </c>
      <c r="O3732" s="1">
        <v>-70.293459999999996</v>
      </c>
      <c r="P3732" s="1">
        <v>29</v>
      </c>
      <c r="Q3732" s="1">
        <v>500</v>
      </c>
      <c r="R3732" s="7">
        <v>2.5</v>
      </c>
      <c r="S3732" s="1">
        <v>94</v>
      </c>
      <c r="T3732" s="1">
        <v>38</v>
      </c>
      <c r="U3732" s="1">
        <v>-138</v>
      </c>
      <c r="V3732" s="1">
        <v>329</v>
      </c>
      <c r="W3732" s="1">
        <v>66</v>
      </c>
      <c r="X3732" s="1">
        <v>-60</v>
      </c>
      <c r="Y3732" s="1">
        <v>81.003787842217307</v>
      </c>
      <c r="Z3732" s="1">
        <v>108.72934050102093</v>
      </c>
      <c r="AA3732" s="1">
        <v>108.7094802856445</v>
      </c>
      <c r="AB3732" s="1" t="s">
        <v>4638</v>
      </c>
      <c r="AC3732" s="3">
        <v>134</v>
      </c>
      <c r="AD3732" s="3">
        <f>_xlfn.XLOOKUP(B3732,EVENTOS!B:B,EVENTOS!M:M,"--",0,1)</f>
        <v>697</v>
      </c>
      <c r="AE3732" s="3">
        <v>2</v>
      </c>
      <c r="AF3732" s="12">
        <f>_xlfn.XLOOKUP(C3732,ESTACIONES!B:B,ESTACIONES!N:N,0,0,1)</f>
        <v>2.7587909270295117</v>
      </c>
      <c r="AG3732">
        <f>_xlfn.XLOOKUP(A3732,'L y W'!A:A,'L y W'!B:B,0,0,1)</f>
        <v>0</v>
      </c>
      <c r="AH3732">
        <f>_xlfn.XLOOKUP(A3732,'L y W'!A:A,'L y W'!C:C,0,0,1)</f>
        <v>0</v>
      </c>
    </row>
    <row r="3733" spans="1:34" x14ac:dyDescent="0.3">
      <c r="A3733" s="1">
        <v>6932</v>
      </c>
      <c r="B3733" s="1" t="s">
        <v>4636</v>
      </c>
      <c r="C3733" s="1" t="s">
        <v>1160</v>
      </c>
      <c r="D3733" s="1">
        <v>2020</v>
      </c>
      <c r="E3733" s="1">
        <v>8</v>
      </c>
      <c r="F3733" s="1">
        <v>16</v>
      </c>
      <c r="G3733" s="1">
        <v>3</v>
      </c>
      <c r="H3733" s="1">
        <v>18</v>
      </c>
      <c r="I3733" s="1">
        <v>50</v>
      </c>
      <c r="J3733" s="1">
        <v>-19.2</v>
      </c>
      <c r="K3733" s="1">
        <v>-70.244</v>
      </c>
      <c r="L3733" s="1">
        <v>5.2</v>
      </c>
      <c r="M3733" s="1">
        <v>72.5</v>
      </c>
      <c r="N3733" s="1">
        <v>-18.479790000000001</v>
      </c>
      <c r="O3733" s="1">
        <v>-70.33099</v>
      </c>
      <c r="P3733" s="1">
        <v>0</v>
      </c>
      <c r="Q3733" s="1">
        <v>997</v>
      </c>
      <c r="R3733" s="7">
        <v>18.469444444444445</v>
      </c>
      <c r="S3733" s="1">
        <v>94</v>
      </c>
      <c r="T3733" s="1">
        <v>38</v>
      </c>
      <c r="U3733" s="1">
        <v>-138</v>
      </c>
      <c r="V3733" s="1">
        <v>329</v>
      </c>
      <c r="W3733" s="1">
        <v>66</v>
      </c>
      <c r="X3733" s="1">
        <v>-60</v>
      </c>
      <c r="Y3733" s="1">
        <v>80.245609299906974</v>
      </c>
      <c r="Z3733" s="1">
        <v>108.14623346151875</v>
      </c>
      <c r="AA3733" s="1">
        <v>108.1445846557617</v>
      </c>
      <c r="AB3733" s="1" t="s">
        <v>4639</v>
      </c>
      <c r="AC3733" s="3">
        <v>87</v>
      </c>
      <c r="AD3733" s="3">
        <f>_xlfn.XLOOKUP(B3733,EVENTOS!B:B,EVENTOS!M:M,"--",0,1)</f>
        <v>697</v>
      </c>
      <c r="AE3733" s="3">
        <v>2</v>
      </c>
      <c r="AF3733" s="12">
        <f>_xlfn.XLOOKUP(C3733,ESTACIONES!B:B,ESTACIONES!N:N,0,0,1)</f>
        <v>1.9608091491170969</v>
      </c>
      <c r="AG3733">
        <f>_xlfn.XLOOKUP(A3733,'L y W'!A:A,'L y W'!B:B,0,0,1)</f>
        <v>0</v>
      </c>
      <c r="AH3733">
        <f>_xlfn.XLOOKUP(A3733,'L y W'!A:A,'L y W'!C:C,0,0,1)</f>
        <v>0</v>
      </c>
    </row>
    <row r="3734" spans="1:34" x14ac:dyDescent="0.3">
      <c r="A3734" s="1">
        <v>6933</v>
      </c>
      <c r="B3734" s="1" t="s">
        <v>4636</v>
      </c>
      <c r="C3734" s="1" t="s">
        <v>2262</v>
      </c>
      <c r="D3734" s="1">
        <v>2020</v>
      </c>
      <c r="E3734" s="1">
        <v>8</v>
      </c>
      <c r="F3734" s="1">
        <v>16</v>
      </c>
      <c r="G3734" s="1">
        <v>3</v>
      </c>
      <c r="H3734" s="1">
        <v>18</v>
      </c>
      <c r="I3734" s="1">
        <v>50</v>
      </c>
      <c r="J3734" s="1">
        <v>-19.2</v>
      </c>
      <c r="K3734" s="1">
        <v>-70.244</v>
      </c>
      <c r="L3734" s="1">
        <v>5.2</v>
      </c>
      <c r="M3734" s="1">
        <v>72.5</v>
      </c>
      <c r="N3734" s="1">
        <v>-18.48049</v>
      </c>
      <c r="O3734" s="1">
        <v>-70.324929999999995</v>
      </c>
      <c r="P3734" s="1">
        <v>126</v>
      </c>
      <c r="Q3734" s="1">
        <v>1054</v>
      </c>
      <c r="R3734" s="7">
        <v>1.2636363636363634</v>
      </c>
      <c r="S3734" s="1">
        <v>94</v>
      </c>
      <c r="T3734" s="1">
        <v>38</v>
      </c>
      <c r="U3734" s="1">
        <v>-138</v>
      </c>
      <c r="V3734" s="1">
        <v>329</v>
      </c>
      <c r="W3734" s="1">
        <v>66</v>
      </c>
      <c r="X3734" s="1">
        <v>-60</v>
      </c>
      <c r="Y3734" s="1">
        <v>80.098110329737409</v>
      </c>
      <c r="Z3734" s="1">
        <v>108.12142782258653</v>
      </c>
      <c r="AA3734" s="1">
        <v>108.0353622436523</v>
      </c>
      <c r="AB3734" s="1" t="s">
        <v>4640</v>
      </c>
      <c r="AC3734" s="3">
        <v>136</v>
      </c>
      <c r="AD3734" s="3">
        <f>_xlfn.XLOOKUP(B3734,EVENTOS!B:B,EVENTOS!M:M,"--",0,1)</f>
        <v>697</v>
      </c>
      <c r="AE3734" s="3">
        <v>2</v>
      </c>
      <c r="AF3734" s="12">
        <f>_xlfn.XLOOKUP(C3734,ESTACIONES!B:B,ESTACIONES!N:N,0,0,1)</f>
        <v>2.1892293471354036</v>
      </c>
      <c r="AG3734">
        <f>_xlfn.XLOOKUP(A3734,'L y W'!A:A,'L y W'!B:B,0,0,1)</f>
        <v>0</v>
      </c>
      <c r="AH3734">
        <f>_xlfn.XLOOKUP(A3734,'L y W'!A:A,'L y W'!C:C,0,0,1)</f>
        <v>0</v>
      </c>
    </row>
    <row r="3735" spans="1:34" x14ac:dyDescent="0.3">
      <c r="A3735" s="1">
        <v>6934</v>
      </c>
      <c r="B3735" s="1" t="s">
        <v>4636</v>
      </c>
      <c r="C3735" s="1" t="s">
        <v>1631</v>
      </c>
      <c r="D3735" s="1">
        <v>2020</v>
      </c>
      <c r="E3735" s="1">
        <v>8</v>
      </c>
      <c r="F3735" s="1">
        <v>16</v>
      </c>
      <c r="G3735" s="1">
        <v>3</v>
      </c>
      <c r="H3735" s="1">
        <v>18</v>
      </c>
      <c r="I3735" s="1">
        <v>50</v>
      </c>
      <c r="J3735" s="1">
        <v>-19.2</v>
      </c>
      <c r="K3735" s="1">
        <v>-70.244</v>
      </c>
      <c r="L3735" s="1">
        <v>5.2</v>
      </c>
      <c r="M3735" s="1">
        <v>72.5</v>
      </c>
      <c r="N3735" s="1">
        <v>-18.452459999999999</v>
      </c>
      <c r="O3735" s="1">
        <v>-70.066739999999996</v>
      </c>
      <c r="P3735" s="1">
        <v>624</v>
      </c>
      <c r="Q3735" s="1">
        <v>560</v>
      </c>
      <c r="R3735" s="7">
        <v>2.2000000000000002</v>
      </c>
      <c r="S3735" s="1">
        <v>94</v>
      </c>
      <c r="T3735" s="1">
        <v>38</v>
      </c>
      <c r="U3735" s="1">
        <v>-138</v>
      </c>
      <c r="V3735" s="1">
        <v>329</v>
      </c>
      <c r="W3735" s="1">
        <v>66</v>
      </c>
      <c r="X3735" s="1">
        <v>-60</v>
      </c>
      <c r="Y3735" s="1">
        <v>84.828245112000857</v>
      </c>
      <c r="Z3735" s="1">
        <v>111.99531483406659</v>
      </c>
      <c r="AA3735" s="1">
        <v>111.58216857910161</v>
      </c>
      <c r="AB3735" s="1" t="s">
        <v>4641</v>
      </c>
      <c r="AC3735" s="3">
        <v>103</v>
      </c>
      <c r="AD3735" s="3">
        <f>_xlfn.XLOOKUP(B3735,EVENTOS!B:B,EVENTOS!M:M,"--",0,1)</f>
        <v>697</v>
      </c>
      <c r="AE3735" s="3">
        <v>2</v>
      </c>
      <c r="AF3735" s="12">
        <f>_xlfn.XLOOKUP(C3735,ESTACIONES!B:B,ESTACIONES!N:N,0,0,1)</f>
        <v>3.6794579338006224</v>
      </c>
      <c r="AG3735">
        <f>_xlfn.XLOOKUP(A3735,'L y W'!A:A,'L y W'!B:B,0,0,1)</f>
        <v>0</v>
      </c>
      <c r="AH3735">
        <f>_xlfn.XLOOKUP(A3735,'L y W'!A:A,'L y W'!C:C,0,0,1)</f>
        <v>0</v>
      </c>
    </row>
    <row r="3736" spans="1:34" x14ac:dyDescent="0.3">
      <c r="A3736" s="1">
        <v>6937</v>
      </c>
      <c r="B3736" s="1" t="s">
        <v>4636</v>
      </c>
      <c r="C3736" s="1" t="s">
        <v>204</v>
      </c>
      <c r="D3736" s="1">
        <v>2020</v>
      </c>
      <c r="E3736" s="1">
        <v>8</v>
      </c>
      <c r="F3736" s="1">
        <v>16</v>
      </c>
      <c r="G3736" s="1">
        <v>3</v>
      </c>
      <c r="H3736" s="1">
        <v>18</v>
      </c>
      <c r="I3736" s="1">
        <v>50</v>
      </c>
      <c r="J3736" s="1">
        <v>-19.2</v>
      </c>
      <c r="K3736" s="1">
        <v>-70.244</v>
      </c>
      <c r="L3736" s="1">
        <v>5.2</v>
      </c>
      <c r="M3736" s="1">
        <v>72.5</v>
      </c>
      <c r="N3736" s="1">
        <v>-18.370799999999999</v>
      </c>
      <c r="O3736" s="1">
        <v>-70.341899999999995</v>
      </c>
      <c r="P3736" s="1">
        <v>0</v>
      </c>
      <c r="Q3736" s="1">
        <v>443</v>
      </c>
      <c r="R3736" s="7">
        <v>0.42</v>
      </c>
      <c r="S3736" s="1">
        <v>94</v>
      </c>
      <c r="T3736" s="1">
        <v>38</v>
      </c>
      <c r="U3736" s="1">
        <v>-138</v>
      </c>
      <c r="V3736" s="1">
        <v>329</v>
      </c>
      <c r="W3736" s="1">
        <v>66</v>
      </c>
      <c r="X3736" s="1">
        <v>-60</v>
      </c>
      <c r="Y3736" s="1">
        <v>92.362243675791149</v>
      </c>
      <c r="Z3736" s="1">
        <v>117.41820155676982</v>
      </c>
      <c r="AA3736" s="1">
        <v>117.41636657714839</v>
      </c>
      <c r="AB3736" s="1" t="s">
        <v>4642</v>
      </c>
      <c r="AC3736" s="3">
        <v>41</v>
      </c>
      <c r="AD3736" s="3">
        <f>_xlfn.XLOOKUP(B3736,EVENTOS!B:B,EVENTOS!M:M,"--",0,1)</f>
        <v>697</v>
      </c>
      <c r="AE3736" s="3">
        <v>2</v>
      </c>
      <c r="AF3736" s="12">
        <f>_xlfn.XLOOKUP(C3736,ESTACIONES!B:B,ESTACIONES!N:N,0,0,1)</f>
        <v>3.7653164172104794</v>
      </c>
      <c r="AG3736">
        <f>_xlfn.XLOOKUP(A3736,'L y W'!A:A,'L y W'!B:B,0,0,1)</f>
        <v>0</v>
      </c>
      <c r="AH3736">
        <f>_xlfn.XLOOKUP(A3736,'L y W'!A:A,'L y W'!C:C,0,0,1)</f>
        <v>0</v>
      </c>
    </row>
    <row r="3737" spans="1:34" x14ac:dyDescent="0.3">
      <c r="A3737" s="1">
        <v>6938</v>
      </c>
      <c r="B3737" s="1" t="s">
        <v>4636</v>
      </c>
      <c r="C3737" s="1" t="s">
        <v>212</v>
      </c>
      <c r="D3737" s="1">
        <v>2020</v>
      </c>
      <c r="E3737" s="1">
        <v>8</v>
      </c>
      <c r="F3737" s="1">
        <v>16</v>
      </c>
      <c r="G3737" s="1">
        <v>3</v>
      </c>
      <c r="H3737" s="1">
        <v>18</v>
      </c>
      <c r="I3737" s="1">
        <v>50</v>
      </c>
      <c r="J3737" s="1">
        <v>-19.2</v>
      </c>
      <c r="K3737" s="1">
        <v>-70.244</v>
      </c>
      <c r="L3737" s="1">
        <v>5.2</v>
      </c>
      <c r="M3737" s="1">
        <v>72.5</v>
      </c>
      <c r="N3737" s="1">
        <v>-19.668500000000002</v>
      </c>
      <c r="O3737" s="1">
        <v>-69.194199999999995</v>
      </c>
      <c r="P3737" s="1">
        <v>0</v>
      </c>
      <c r="Q3737" s="1">
        <v>973</v>
      </c>
      <c r="R3737" s="7">
        <v>7.75</v>
      </c>
      <c r="S3737" s="1">
        <v>94</v>
      </c>
      <c r="T3737" s="1">
        <v>38</v>
      </c>
      <c r="U3737" s="1">
        <v>-138</v>
      </c>
      <c r="V3737" s="1">
        <v>329</v>
      </c>
      <c r="W3737" s="1">
        <v>66</v>
      </c>
      <c r="X3737" s="1">
        <v>-60</v>
      </c>
      <c r="Y3737" s="1">
        <v>121.8343515839736</v>
      </c>
      <c r="Z3737" s="1">
        <v>141.77397231469283</v>
      </c>
      <c r="AA3737" s="1">
        <v>141.8980407714844</v>
      </c>
      <c r="AB3737" s="1" t="s">
        <v>4643</v>
      </c>
      <c r="AC3737" s="3">
        <v>42</v>
      </c>
      <c r="AD3737" s="3">
        <f>_xlfn.XLOOKUP(B3737,EVENTOS!B:B,EVENTOS!M:M,"--",0,1)</f>
        <v>697</v>
      </c>
      <c r="AE3737" s="3">
        <v>2</v>
      </c>
      <c r="AF3737" s="12">
        <f>_xlfn.XLOOKUP(C3737,ESTACIONES!B:B,ESTACIONES!N:N,0,0,1)</f>
        <v>5.985471124506704</v>
      </c>
      <c r="AG3737">
        <f>_xlfn.XLOOKUP(A3737,'L y W'!A:A,'L y W'!B:B,0,0,1)</f>
        <v>0</v>
      </c>
      <c r="AH3737">
        <f>_xlfn.XLOOKUP(A3737,'L y W'!A:A,'L y W'!C:C,0,0,1)</f>
        <v>0</v>
      </c>
    </row>
    <row r="3738" spans="1:34" x14ac:dyDescent="0.3">
      <c r="A3738" s="1">
        <v>6939</v>
      </c>
      <c r="B3738" s="1" t="s">
        <v>4636</v>
      </c>
      <c r="C3738" s="1" t="s">
        <v>1736</v>
      </c>
      <c r="D3738" s="1">
        <v>2020</v>
      </c>
      <c r="E3738" s="1">
        <v>8</v>
      </c>
      <c r="F3738" s="1">
        <v>16</v>
      </c>
      <c r="G3738" s="1">
        <v>3</v>
      </c>
      <c r="H3738" s="1">
        <v>18</v>
      </c>
      <c r="I3738" s="1">
        <v>50</v>
      </c>
      <c r="J3738" s="1">
        <v>-19.2</v>
      </c>
      <c r="K3738" s="1">
        <v>-70.244</v>
      </c>
      <c r="L3738" s="1">
        <v>5.2</v>
      </c>
      <c r="M3738" s="1">
        <v>72.5</v>
      </c>
      <c r="N3738" s="1">
        <v>-20.141120000000001</v>
      </c>
      <c r="O3738" s="1">
        <v>-69.153400000000005</v>
      </c>
      <c r="P3738" s="1">
        <v>0</v>
      </c>
      <c r="Q3738" s="1">
        <v>742</v>
      </c>
      <c r="R3738" s="7">
        <v>4.2</v>
      </c>
      <c r="S3738" s="1">
        <v>94</v>
      </c>
      <c r="T3738" s="1">
        <v>38</v>
      </c>
      <c r="U3738" s="1">
        <v>-138</v>
      </c>
      <c r="V3738" s="1">
        <v>329</v>
      </c>
      <c r="W3738" s="1">
        <v>66</v>
      </c>
      <c r="X3738" s="1">
        <v>-60</v>
      </c>
      <c r="Y3738" s="1">
        <v>154.70141006238688</v>
      </c>
      <c r="Z3738" s="1">
        <v>170.84723080954745</v>
      </c>
      <c r="AA3738" s="1">
        <v>171.06617736816409</v>
      </c>
      <c r="AB3738" s="1" t="s">
        <v>4644</v>
      </c>
      <c r="AC3738" s="3">
        <v>110</v>
      </c>
      <c r="AD3738" s="3">
        <f>_xlfn.XLOOKUP(B3738,EVENTOS!B:B,EVENTOS!M:M,"--",0,1)</f>
        <v>697</v>
      </c>
      <c r="AE3738" s="3">
        <v>2</v>
      </c>
      <c r="AF3738" s="12">
        <f>_xlfn.XLOOKUP(C3738,ESTACIONES!B:B,ESTACIONES!N:N,0,0,1)</f>
        <v>2.1221377636605276</v>
      </c>
      <c r="AG3738">
        <f>_xlfn.XLOOKUP(A3738,'L y W'!A:A,'L y W'!B:B,0,0,1)</f>
        <v>0</v>
      </c>
      <c r="AH3738">
        <f>_xlfn.XLOOKUP(A3738,'L y W'!A:A,'L y W'!C:C,0,0,1)</f>
        <v>0</v>
      </c>
    </row>
    <row r="3739" spans="1:34" x14ac:dyDescent="0.3">
      <c r="A3739" s="1">
        <v>694</v>
      </c>
      <c r="B3739" s="1" t="s">
        <v>4620</v>
      </c>
      <c r="C3739" s="1" t="s">
        <v>1020</v>
      </c>
      <c r="D3739" s="1">
        <v>2014</v>
      </c>
      <c r="E3739" s="1">
        <v>11</v>
      </c>
      <c r="F3739" s="1">
        <v>4</v>
      </c>
      <c r="G3739" s="1">
        <v>11</v>
      </c>
      <c r="H3739" s="1">
        <v>44</v>
      </c>
      <c r="I3739" s="1">
        <v>51</v>
      </c>
      <c r="J3739" s="1">
        <v>-41.226999999999997</v>
      </c>
      <c r="K3739" s="1">
        <v>-73.831000000000003</v>
      </c>
      <c r="L3739" s="1">
        <v>4.9000000000000004</v>
      </c>
      <c r="M3739" s="1">
        <v>25.4</v>
      </c>
      <c r="N3739" s="1">
        <v>-41.865268999999998</v>
      </c>
      <c r="O3739" s="1">
        <v>-73.826138999999998</v>
      </c>
      <c r="P3739" s="1">
        <v>25</v>
      </c>
      <c r="Q3739" s="1">
        <v>182</v>
      </c>
      <c r="R3739" s="7">
        <v>2.85</v>
      </c>
      <c r="S3739" s="1">
        <v>122</v>
      </c>
      <c r="T3739" s="1">
        <v>39</v>
      </c>
      <c r="U3739" s="1">
        <v>110</v>
      </c>
      <c r="V3739" s="1">
        <v>277</v>
      </c>
      <c r="W3739" s="1">
        <v>54</v>
      </c>
      <c r="X3739" s="1">
        <v>75</v>
      </c>
      <c r="Y3739" s="1">
        <v>70.890174906724525</v>
      </c>
      <c r="Z3739" s="1">
        <v>75.31166923728351</v>
      </c>
      <c r="AA3739" s="1">
        <v>75.299095153808594</v>
      </c>
      <c r="AB3739" s="1" t="s">
        <v>4645</v>
      </c>
      <c r="AC3739" s="3">
        <v>83</v>
      </c>
      <c r="AD3739" s="3">
        <f>_xlfn.XLOOKUP(B3739,EVENTOS!B:B,EVENTOS!M:M,"--",0,1)</f>
        <v>694</v>
      </c>
      <c r="AE3739" s="3">
        <v>1</v>
      </c>
      <c r="AF3739" s="12">
        <f>_xlfn.XLOOKUP(C3739,ESTACIONES!B:B,ESTACIONES!N:N,0,0,1)</f>
        <v>5.0045180347120883</v>
      </c>
      <c r="AG3739">
        <f>_xlfn.XLOOKUP(A3739,'L y W'!A:A,'L y W'!B:B,0,0,1)</f>
        <v>0</v>
      </c>
      <c r="AH3739">
        <f>_xlfn.XLOOKUP(A3739,'L y W'!A:A,'L y W'!C:C,0,0,1)</f>
        <v>0</v>
      </c>
    </row>
    <row r="3740" spans="1:34" x14ac:dyDescent="0.3">
      <c r="A3740" s="1">
        <v>6940</v>
      </c>
      <c r="B3740" s="1" t="s">
        <v>4636</v>
      </c>
      <c r="C3740" s="1" t="s">
        <v>239</v>
      </c>
      <c r="D3740" s="1">
        <v>2020</v>
      </c>
      <c r="E3740" s="1">
        <v>8</v>
      </c>
      <c r="F3740" s="1">
        <v>16</v>
      </c>
      <c r="G3740" s="1">
        <v>3</v>
      </c>
      <c r="H3740" s="1">
        <v>18</v>
      </c>
      <c r="I3740" s="1">
        <v>50</v>
      </c>
      <c r="J3740" s="1">
        <v>-19.2</v>
      </c>
      <c r="K3740" s="1">
        <v>-70.244</v>
      </c>
      <c r="L3740" s="1">
        <v>5.2</v>
      </c>
      <c r="M3740" s="1">
        <v>72.5</v>
      </c>
      <c r="N3740" s="1">
        <v>-19.760960000000001</v>
      </c>
      <c r="O3740" s="1">
        <v>-69.655820000000006</v>
      </c>
      <c r="P3740" s="1">
        <v>0</v>
      </c>
      <c r="Q3740" s="1">
        <v>846</v>
      </c>
      <c r="R3740" s="7">
        <v>0.53</v>
      </c>
      <c r="S3740" s="1">
        <v>94</v>
      </c>
      <c r="T3740" s="1">
        <v>38</v>
      </c>
      <c r="U3740" s="1">
        <v>-138</v>
      </c>
      <c r="V3740" s="1">
        <v>329</v>
      </c>
      <c r="W3740" s="1">
        <v>66</v>
      </c>
      <c r="X3740" s="1">
        <v>-60</v>
      </c>
      <c r="Y3740" s="1">
        <v>87.573712827275813</v>
      </c>
      <c r="Z3740" s="1">
        <v>113.68995196741959</v>
      </c>
      <c r="AA3740" s="1">
        <v>113.7459411621094</v>
      </c>
      <c r="AB3740" s="1" t="s">
        <v>4646</v>
      </c>
      <c r="AC3740" s="3">
        <v>46</v>
      </c>
      <c r="AD3740" s="3">
        <f>_xlfn.XLOOKUP(B3740,EVENTOS!B:B,EVENTOS!M:M,"--",0,1)</f>
        <v>697</v>
      </c>
      <c r="AE3740" s="3">
        <v>2</v>
      </c>
      <c r="AF3740" s="12">
        <f>_xlfn.XLOOKUP(C3740,ESTACIONES!B:B,ESTACIONES!N:N,0,0,1)</f>
        <v>3.0457469555755177</v>
      </c>
      <c r="AG3740">
        <f>_xlfn.XLOOKUP(A3740,'L y W'!A:A,'L y W'!B:B,0,0,1)</f>
        <v>0</v>
      </c>
      <c r="AH3740">
        <f>_xlfn.XLOOKUP(A3740,'L y W'!A:A,'L y W'!C:C,0,0,1)</f>
        <v>0</v>
      </c>
    </row>
    <row r="3741" spans="1:34" x14ac:dyDescent="0.3">
      <c r="A3741" s="1">
        <v>6941</v>
      </c>
      <c r="B3741" s="1" t="s">
        <v>4636</v>
      </c>
      <c r="C3741" s="1" t="s">
        <v>338</v>
      </c>
      <c r="D3741" s="1">
        <v>2020</v>
      </c>
      <c r="E3741" s="1">
        <v>8</v>
      </c>
      <c r="F3741" s="1">
        <v>16</v>
      </c>
      <c r="G3741" s="1">
        <v>3</v>
      </c>
      <c r="H3741" s="1">
        <v>18</v>
      </c>
      <c r="I3741" s="1">
        <v>50</v>
      </c>
      <c r="J3741" s="1">
        <v>-19.2</v>
      </c>
      <c r="K3741" s="1">
        <v>-70.244</v>
      </c>
      <c r="L3741" s="1">
        <v>5.2</v>
      </c>
      <c r="M3741" s="1">
        <v>72.5</v>
      </c>
      <c r="N3741" s="1">
        <v>-18.614059999999998</v>
      </c>
      <c r="O3741" s="1">
        <v>-70.328090000000003</v>
      </c>
      <c r="P3741" s="1">
        <v>0</v>
      </c>
      <c r="Q3741" s="1">
        <v>599</v>
      </c>
      <c r="R3741" s="7">
        <v>4.82</v>
      </c>
      <c r="S3741" s="1">
        <v>94</v>
      </c>
      <c r="T3741" s="1">
        <v>38</v>
      </c>
      <c r="U3741" s="1">
        <v>-138</v>
      </c>
      <c r="V3741" s="1">
        <v>329</v>
      </c>
      <c r="W3741" s="1">
        <v>66</v>
      </c>
      <c r="X3741" s="1">
        <v>-60</v>
      </c>
      <c r="Y3741" s="1">
        <v>65.460477392894902</v>
      </c>
      <c r="Z3741" s="1">
        <v>97.679701578709299</v>
      </c>
      <c r="AA3741" s="1">
        <v>97.677986145019531</v>
      </c>
      <c r="AB3741" s="1" t="s">
        <v>4647</v>
      </c>
      <c r="AC3741" s="3">
        <v>49</v>
      </c>
      <c r="AD3741" s="3">
        <f>_xlfn.XLOOKUP(B3741,EVENTOS!B:B,EVENTOS!M:M,"--",0,1)</f>
        <v>697</v>
      </c>
      <c r="AE3741" s="3">
        <v>2</v>
      </c>
      <c r="AF3741" s="12">
        <f>_xlfn.XLOOKUP(C3741,ESTACIONES!B:B,ESTACIONES!N:N,0,0,1)</f>
        <v>1.9488181543347605</v>
      </c>
      <c r="AG3741">
        <f>_xlfn.XLOOKUP(A3741,'L y W'!A:A,'L y W'!B:B,0,0,1)</f>
        <v>0</v>
      </c>
      <c r="AH3741">
        <f>_xlfn.XLOOKUP(A3741,'L y W'!A:A,'L y W'!C:C,0,0,1)</f>
        <v>0</v>
      </c>
    </row>
    <row r="3742" spans="1:34" x14ac:dyDescent="0.3">
      <c r="A3742" s="1">
        <v>6942</v>
      </c>
      <c r="B3742" s="1" t="s">
        <v>4636</v>
      </c>
      <c r="C3742" s="1" t="s">
        <v>1747</v>
      </c>
      <c r="D3742" s="1">
        <v>2020</v>
      </c>
      <c r="E3742" s="1">
        <v>8</v>
      </c>
      <c r="F3742" s="1">
        <v>16</v>
      </c>
      <c r="G3742" s="1">
        <v>3</v>
      </c>
      <c r="H3742" s="1">
        <v>18</v>
      </c>
      <c r="I3742" s="1">
        <v>50</v>
      </c>
      <c r="J3742" s="1">
        <v>-19.2</v>
      </c>
      <c r="K3742" s="1">
        <v>-70.244</v>
      </c>
      <c r="L3742" s="1">
        <v>5.2</v>
      </c>
      <c r="M3742" s="1">
        <v>72.5</v>
      </c>
      <c r="N3742" s="1">
        <v>-19.597169999999998</v>
      </c>
      <c r="O3742" s="1">
        <v>-70.123050000000006</v>
      </c>
      <c r="P3742" s="1">
        <v>0</v>
      </c>
      <c r="Q3742" s="1">
        <v>569</v>
      </c>
      <c r="R3742" s="7">
        <v>1.82</v>
      </c>
      <c r="S3742" s="1">
        <v>94</v>
      </c>
      <c r="T3742" s="1">
        <v>38</v>
      </c>
      <c r="U3742" s="1">
        <v>-138</v>
      </c>
      <c r="V3742" s="1">
        <v>329</v>
      </c>
      <c r="W3742" s="1">
        <v>66</v>
      </c>
      <c r="X3742" s="1">
        <v>-60</v>
      </c>
      <c r="Y3742" s="1">
        <v>45.764236171828905</v>
      </c>
      <c r="Z3742" s="1">
        <v>85.735729497047686</v>
      </c>
      <c r="AA3742" s="1">
        <v>85.736709594726563</v>
      </c>
      <c r="AB3742" s="1" t="s">
        <v>4648</v>
      </c>
      <c r="AC3742" s="3">
        <v>111</v>
      </c>
      <c r="AD3742" s="3">
        <f>_xlfn.XLOOKUP(B3742,EVENTOS!B:B,EVENTOS!M:M,"--",0,1)</f>
        <v>697</v>
      </c>
      <c r="AE3742" s="3">
        <v>2</v>
      </c>
      <c r="AF3742" s="12">
        <f>_xlfn.XLOOKUP(C3742,ESTACIONES!B:B,ESTACIONES!N:N,0,0,1)</f>
        <v>1.5733473996101126</v>
      </c>
      <c r="AG3742">
        <f>_xlfn.XLOOKUP(A3742,'L y W'!A:A,'L y W'!B:B,0,0,1)</f>
        <v>0</v>
      </c>
      <c r="AH3742">
        <f>_xlfn.XLOOKUP(A3742,'L y W'!A:A,'L y W'!C:C,0,0,1)</f>
        <v>0</v>
      </c>
    </row>
    <row r="3743" spans="1:34" x14ac:dyDescent="0.3">
      <c r="A3743" s="1">
        <v>6943</v>
      </c>
      <c r="B3743" s="1" t="s">
        <v>4636</v>
      </c>
      <c r="C3743" s="1" t="s">
        <v>745</v>
      </c>
      <c r="D3743" s="1">
        <v>2020</v>
      </c>
      <c r="E3743" s="1">
        <v>8</v>
      </c>
      <c r="F3743" s="1">
        <v>16</v>
      </c>
      <c r="G3743" s="1">
        <v>3</v>
      </c>
      <c r="H3743" s="1">
        <v>18</v>
      </c>
      <c r="I3743" s="1">
        <v>50</v>
      </c>
      <c r="J3743" s="1">
        <v>-19.2</v>
      </c>
      <c r="K3743" s="1">
        <v>-70.244</v>
      </c>
      <c r="L3743" s="1">
        <v>5.2</v>
      </c>
      <c r="M3743" s="1">
        <v>72.5</v>
      </c>
      <c r="N3743" s="1">
        <v>-20.07067</v>
      </c>
      <c r="O3743" s="1">
        <v>-69.217219999999998</v>
      </c>
      <c r="P3743" s="1">
        <v>0</v>
      </c>
      <c r="Q3743" s="1">
        <v>732</v>
      </c>
      <c r="R3743" s="7">
        <v>10.01</v>
      </c>
      <c r="S3743" s="1">
        <v>94</v>
      </c>
      <c r="T3743" s="1">
        <v>38</v>
      </c>
      <c r="U3743" s="1">
        <v>-138</v>
      </c>
      <c r="V3743" s="1">
        <v>329</v>
      </c>
      <c r="W3743" s="1">
        <v>66</v>
      </c>
      <c r="X3743" s="1">
        <v>-60</v>
      </c>
      <c r="Y3743" s="1">
        <v>144.52511036286907</v>
      </c>
      <c r="Z3743" s="1">
        <v>161.69031364123049</v>
      </c>
      <c r="AA3743" s="1">
        <v>161.87989807128909</v>
      </c>
      <c r="AB3743" s="1" t="s">
        <v>4649</v>
      </c>
      <c r="AC3743" s="3">
        <v>71</v>
      </c>
      <c r="AD3743" s="3">
        <f>_xlfn.XLOOKUP(B3743,EVENTOS!B:B,EVENTOS!M:M,"--",0,1)</f>
        <v>697</v>
      </c>
      <c r="AE3743" s="3">
        <v>2</v>
      </c>
      <c r="AF3743" s="12">
        <f>_xlfn.XLOOKUP(C3743,ESTACIONES!B:B,ESTACIONES!N:N,0,0,1)</f>
        <v>5.6225792318664567</v>
      </c>
      <c r="AG3743">
        <f>_xlfn.XLOOKUP(A3743,'L y W'!A:A,'L y W'!B:B,0,0,1)</f>
        <v>0</v>
      </c>
      <c r="AH3743">
        <f>_xlfn.XLOOKUP(A3743,'L y W'!A:A,'L y W'!C:C,0,0,1)</f>
        <v>0</v>
      </c>
    </row>
    <row r="3744" spans="1:34" x14ac:dyDescent="0.3">
      <c r="A3744" s="1">
        <v>6944</v>
      </c>
      <c r="B3744" s="1" t="s">
        <v>4636</v>
      </c>
      <c r="C3744" s="1" t="s">
        <v>477</v>
      </c>
      <c r="D3744" s="1">
        <v>2020</v>
      </c>
      <c r="E3744" s="1">
        <v>8</v>
      </c>
      <c r="F3744" s="1">
        <v>16</v>
      </c>
      <c r="G3744" s="1">
        <v>3</v>
      </c>
      <c r="H3744" s="1">
        <v>18</v>
      </c>
      <c r="I3744" s="1">
        <v>50</v>
      </c>
      <c r="J3744" s="1">
        <v>-19.2</v>
      </c>
      <c r="K3744" s="1">
        <v>-70.244</v>
      </c>
      <c r="L3744" s="1">
        <v>5.2</v>
      </c>
      <c r="M3744" s="1">
        <v>72.5</v>
      </c>
      <c r="N3744" s="1">
        <v>-20.2393</v>
      </c>
      <c r="O3744" s="1">
        <v>-70.05395</v>
      </c>
      <c r="P3744" s="1">
        <v>692</v>
      </c>
      <c r="Q3744" s="1">
        <v>1003</v>
      </c>
      <c r="R3744" s="7">
        <v>9.5714285714285712</v>
      </c>
      <c r="S3744" s="1">
        <v>94</v>
      </c>
      <c r="T3744" s="1">
        <v>38</v>
      </c>
      <c r="U3744" s="1">
        <v>-138</v>
      </c>
      <c r="V3744" s="1">
        <v>329</v>
      </c>
      <c r="W3744" s="1">
        <v>66</v>
      </c>
      <c r="X3744" s="1">
        <v>-60</v>
      </c>
      <c r="Y3744" s="1">
        <v>116.76359016341642</v>
      </c>
      <c r="Z3744" s="1">
        <v>137.80712917643368</v>
      </c>
      <c r="AA3744" s="1">
        <v>137.44078063964841</v>
      </c>
      <c r="AB3744" s="1" t="s">
        <v>4650</v>
      </c>
      <c r="AC3744" s="3">
        <v>54</v>
      </c>
      <c r="AD3744" s="3">
        <f>_xlfn.XLOOKUP(B3744,EVENTOS!B:B,EVENTOS!M:M,"--",0,1)</f>
        <v>697</v>
      </c>
      <c r="AE3744" s="3">
        <v>2</v>
      </c>
      <c r="AF3744" s="12">
        <f>_xlfn.XLOOKUP(C3744,ESTACIONES!B:B,ESTACIONES!N:N,0,0,1)</f>
        <v>1.5334993142356375</v>
      </c>
      <c r="AG3744">
        <f>_xlfn.XLOOKUP(A3744,'L y W'!A:A,'L y W'!B:B,0,0,1)</f>
        <v>0</v>
      </c>
      <c r="AH3744">
        <f>_xlfn.XLOOKUP(A3744,'L y W'!A:A,'L y W'!C:C,0,0,1)</f>
        <v>0</v>
      </c>
    </row>
    <row r="3745" spans="1:34" x14ac:dyDescent="0.3">
      <c r="A3745" s="1">
        <v>6947</v>
      </c>
      <c r="B3745" s="1" t="s">
        <v>4651</v>
      </c>
      <c r="C3745" s="1" t="s">
        <v>745</v>
      </c>
      <c r="D3745" s="1">
        <v>2020</v>
      </c>
      <c r="E3745" s="1">
        <v>8</v>
      </c>
      <c r="F3745" s="1">
        <v>28</v>
      </c>
      <c r="G3745" s="1">
        <v>17</v>
      </c>
      <c r="H3745" s="1">
        <v>30</v>
      </c>
      <c r="I3745" s="1">
        <v>44</v>
      </c>
      <c r="J3745" s="1">
        <v>-20.007000000000001</v>
      </c>
      <c r="K3745" s="1">
        <v>-69.834000000000003</v>
      </c>
      <c r="L3745" s="1">
        <v>4.5999999999999996</v>
      </c>
      <c r="M3745" s="1">
        <v>64.2</v>
      </c>
      <c r="N3745" s="1">
        <v>-20.07067</v>
      </c>
      <c r="O3745" s="1">
        <v>-69.217219999999998</v>
      </c>
      <c r="P3745" s="1">
        <v>0</v>
      </c>
      <c r="Q3745" s="1">
        <v>732</v>
      </c>
      <c r="R3745" s="7">
        <v>10.01</v>
      </c>
      <c r="S3745" s="1" t="s">
        <v>38</v>
      </c>
      <c r="T3745" s="1" t="s">
        <v>38</v>
      </c>
      <c r="U3745" s="1" t="s">
        <v>38</v>
      </c>
      <c r="V3745" s="1" t="s">
        <v>38</v>
      </c>
      <c r="W3745" s="1" t="s">
        <v>38</v>
      </c>
      <c r="X3745" s="1" t="s">
        <v>38</v>
      </c>
      <c r="Y3745" s="1">
        <v>64.912169172456103</v>
      </c>
      <c r="Z3745" s="1">
        <v>91.297479191232668</v>
      </c>
      <c r="AA3745" s="1">
        <v>91.297479191232668</v>
      </c>
      <c r="AB3745" s="1" t="s">
        <v>4652</v>
      </c>
      <c r="AC3745" s="3">
        <v>71</v>
      </c>
      <c r="AD3745" s="3">
        <f>_xlfn.XLOOKUP(B3745,EVENTOS!B:B,EVENTOS!M:M,"--",0,1)</f>
        <v>698</v>
      </c>
      <c r="AE3745" s="3">
        <v>2</v>
      </c>
      <c r="AF3745" s="12">
        <f>_xlfn.XLOOKUP(C3745,ESTACIONES!B:B,ESTACIONES!N:N,0,0,1)</f>
        <v>5.6225792318664567</v>
      </c>
      <c r="AG3745" t="e">
        <f>_xlfn.XLOOKUP(A3745,'L y W'!A:A,'L y W'!B:B,0,0,1)</f>
        <v>#N/A</v>
      </c>
      <c r="AH3745" t="e">
        <f>_xlfn.XLOOKUP(A3745,'L y W'!A:A,'L y W'!C:C,0,0,1)</f>
        <v>#N/A</v>
      </c>
    </row>
    <row r="3746" spans="1:34" x14ac:dyDescent="0.3">
      <c r="A3746" s="1">
        <v>6948</v>
      </c>
      <c r="B3746" s="1" t="s">
        <v>4651</v>
      </c>
      <c r="C3746" s="1" t="s">
        <v>477</v>
      </c>
      <c r="D3746" s="1">
        <v>2020</v>
      </c>
      <c r="E3746" s="1">
        <v>8</v>
      </c>
      <c r="F3746" s="1">
        <v>28</v>
      </c>
      <c r="G3746" s="1">
        <v>17</v>
      </c>
      <c r="H3746" s="1">
        <v>30</v>
      </c>
      <c r="I3746" s="1">
        <v>44</v>
      </c>
      <c r="J3746" s="1">
        <v>-20.007000000000001</v>
      </c>
      <c r="K3746" s="1">
        <v>-69.834000000000003</v>
      </c>
      <c r="L3746" s="1">
        <v>4.5999999999999996</v>
      </c>
      <c r="M3746" s="1">
        <v>64.2</v>
      </c>
      <c r="N3746" s="1">
        <v>-20.2393</v>
      </c>
      <c r="O3746" s="1">
        <v>-70.05395</v>
      </c>
      <c r="P3746" s="1">
        <v>692</v>
      </c>
      <c r="Q3746" s="1">
        <v>1003</v>
      </c>
      <c r="R3746" s="7">
        <v>9.5714285714285712</v>
      </c>
      <c r="S3746" s="1" t="s">
        <v>38</v>
      </c>
      <c r="T3746" s="1" t="s">
        <v>38</v>
      </c>
      <c r="U3746" s="1" t="s">
        <v>38</v>
      </c>
      <c r="V3746" s="1" t="s">
        <v>38</v>
      </c>
      <c r="W3746" s="1" t="s">
        <v>38</v>
      </c>
      <c r="X3746" s="1" t="s">
        <v>38</v>
      </c>
      <c r="Y3746" s="1">
        <v>34.501060236044758</v>
      </c>
      <c r="Z3746" s="1">
        <v>73.493501899223631</v>
      </c>
      <c r="AA3746" s="1">
        <v>73.493501899223631</v>
      </c>
      <c r="AB3746" s="1" t="s">
        <v>4653</v>
      </c>
      <c r="AC3746" s="3">
        <v>54</v>
      </c>
      <c r="AD3746" s="3">
        <f>_xlfn.XLOOKUP(B3746,EVENTOS!B:B,EVENTOS!M:M,"--",0,1)</f>
        <v>698</v>
      </c>
      <c r="AE3746" s="3">
        <v>2</v>
      </c>
      <c r="AF3746" s="12">
        <f>_xlfn.XLOOKUP(C3746,ESTACIONES!B:B,ESTACIONES!N:N,0,0,1)</f>
        <v>1.5334993142356375</v>
      </c>
      <c r="AG3746" t="e">
        <f>_xlfn.XLOOKUP(A3746,'L y W'!A:A,'L y W'!B:B,0,0,1)</f>
        <v>#N/A</v>
      </c>
      <c r="AH3746" t="e">
        <f>_xlfn.XLOOKUP(A3746,'L y W'!A:A,'L y W'!C:C,0,0,1)</f>
        <v>#N/A</v>
      </c>
    </row>
    <row r="3747" spans="1:34" x14ac:dyDescent="0.3">
      <c r="A3747" s="1">
        <v>695</v>
      </c>
      <c r="B3747" s="1" t="s">
        <v>4620</v>
      </c>
      <c r="C3747" s="1" t="s">
        <v>1022</v>
      </c>
      <c r="D3747" s="1">
        <v>2014</v>
      </c>
      <c r="E3747" s="1">
        <v>11</v>
      </c>
      <c r="F3747" s="1">
        <v>4</v>
      </c>
      <c r="G3747" s="1">
        <v>11</v>
      </c>
      <c r="H3747" s="1">
        <v>44</v>
      </c>
      <c r="I3747" s="1">
        <v>51</v>
      </c>
      <c r="J3747" s="1">
        <v>-41.226999999999997</v>
      </c>
      <c r="K3747" s="1">
        <v>-73.831000000000003</v>
      </c>
      <c r="L3747" s="1">
        <v>4.9000000000000004</v>
      </c>
      <c r="M3747" s="1">
        <v>25.4</v>
      </c>
      <c r="N3747" s="1">
        <v>-40.799517000000002</v>
      </c>
      <c r="O3747" s="1">
        <v>-73.218288999999999</v>
      </c>
      <c r="P3747" s="1">
        <v>69</v>
      </c>
      <c r="Q3747" s="1">
        <v>374</v>
      </c>
      <c r="R3747" s="7">
        <v>1.4</v>
      </c>
      <c r="S3747" s="1">
        <v>122</v>
      </c>
      <c r="T3747" s="1">
        <v>39</v>
      </c>
      <c r="U3747" s="1">
        <v>110</v>
      </c>
      <c r="V3747" s="1">
        <v>277</v>
      </c>
      <c r="W3747" s="1">
        <v>54</v>
      </c>
      <c r="X3747" s="1">
        <v>75</v>
      </c>
      <c r="Y3747" s="1">
        <v>70.072118840575087</v>
      </c>
      <c r="Z3747" s="1">
        <v>74.557171350633183</v>
      </c>
      <c r="AA3747" s="1">
        <v>74.420852661132813</v>
      </c>
      <c r="AB3747" s="1" t="s">
        <v>4654</v>
      </c>
      <c r="AC3747" s="3">
        <v>84</v>
      </c>
      <c r="AD3747" s="3">
        <f>_xlfn.XLOOKUP(B3747,EVENTOS!B:B,EVENTOS!M:M,"--",0,1)</f>
        <v>694</v>
      </c>
      <c r="AE3747" s="3">
        <v>1</v>
      </c>
      <c r="AF3747" s="12">
        <f>_xlfn.XLOOKUP(C3747,ESTACIONES!B:B,ESTACIONES!N:N,0,0,1)</f>
        <v>4.945774167996511</v>
      </c>
      <c r="AG3747">
        <f>_xlfn.XLOOKUP(A3747,'L y W'!A:A,'L y W'!B:B,0,0,1)</f>
        <v>0</v>
      </c>
      <c r="AH3747">
        <f>_xlfn.XLOOKUP(A3747,'L y W'!A:A,'L y W'!C:C,0,0,1)</f>
        <v>0</v>
      </c>
    </row>
    <row r="3748" spans="1:34" x14ac:dyDescent="0.3">
      <c r="A3748" s="1">
        <v>6950</v>
      </c>
      <c r="B3748" s="1" t="s">
        <v>4655</v>
      </c>
      <c r="C3748" s="1" t="s">
        <v>2177</v>
      </c>
      <c r="D3748" s="1">
        <v>2020</v>
      </c>
      <c r="E3748" s="1">
        <v>9</v>
      </c>
      <c r="F3748" s="1">
        <v>1</v>
      </c>
      <c r="G3748" s="1">
        <v>10</v>
      </c>
      <c r="H3748" s="1">
        <v>31</v>
      </c>
      <c r="I3748" s="1">
        <v>52</v>
      </c>
      <c r="J3748" s="1">
        <v>-27.937999999999999</v>
      </c>
      <c r="K3748" s="1">
        <v>-71.331999999999994</v>
      </c>
      <c r="L3748" s="1">
        <v>5.3</v>
      </c>
      <c r="M3748" s="1">
        <v>25.1</v>
      </c>
      <c r="N3748" s="1">
        <v>-27.261600000000001</v>
      </c>
      <c r="O3748" s="1">
        <v>-70.77364</v>
      </c>
      <c r="P3748" s="1">
        <v>205</v>
      </c>
      <c r="Q3748" s="1">
        <v>648</v>
      </c>
      <c r="R3748" s="7">
        <v>6.71</v>
      </c>
      <c r="S3748" s="1">
        <v>7</v>
      </c>
      <c r="T3748" s="1">
        <v>24</v>
      </c>
      <c r="U3748" s="1">
        <v>104</v>
      </c>
      <c r="V3748" s="1">
        <v>172</v>
      </c>
      <c r="W3748" s="1">
        <v>67</v>
      </c>
      <c r="X3748" s="1">
        <v>84</v>
      </c>
      <c r="Y3748" s="1">
        <v>93.040621502461548</v>
      </c>
      <c r="Z3748" s="1">
        <v>96.420434942828948</v>
      </c>
      <c r="AA3748" s="1">
        <v>96.271858215332031</v>
      </c>
      <c r="AB3748" s="1" t="s">
        <v>4656</v>
      </c>
      <c r="AC3748" s="3">
        <v>127</v>
      </c>
      <c r="AD3748" s="3">
        <f>_xlfn.XLOOKUP(B3748,EVENTOS!B:B,EVENTOS!M:M,"--",0,1)</f>
        <v>699</v>
      </c>
      <c r="AE3748" s="3">
        <v>1</v>
      </c>
      <c r="AF3748" s="12">
        <f>_xlfn.XLOOKUP(C3748,ESTACIONES!B:B,ESTACIONES!N:N,0,0,1)</f>
        <v>2.0608019960990305</v>
      </c>
      <c r="AG3748">
        <f>_xlfn.XLOOKUP(A3748,'L y W'!A:A,'L y W'!B:B,0,0,1)</f>
        <v>0</v>
      </c>
      <c r="AH3748">
        <f>_xlfn.XLOOKUP(A3748,'L y W'!A:A,'L y W'!C:C,0,0,1)</f>
        <v>0</v>
      </c>
    </row>
    <row r="3749" spans="1:34" x14ac:dyDescent="0.3">
      <c r="A3749" s="1">
        <v>6951</v>
      </c>
      <c r="B3749" s="1" t="s">
        <v>4655</v>
      </c>
      <c r="C3749" s="1" t="s">
        <v>2314</v>
      </c>
      <c r="D3749" s="1">
        <v>2020</v>
      </c>
      <c r="E3749" s="1">
        <v>9</v>
      </c>
      <c r="F3749" s="1">
        <v>1</v>
      </c>
      <c r="G3749" s="1">
        <v>10</v>
      </c>
      <c r="H3749" s="1">
        <v>31</v>
      </c>
      <c r="I3749" s="1">
        <v>52</v>
      </c>
      <c r="J3749" s="1">
        <v>-27.937999999999999</v>
      </c>
      <c r="K3749" s="1">
        <v>-71.331999999999994</v>
      </c>
      <c r="L3749" s="1">
        <v>5.3</v>
      </c>
      <c r="M3749" s="1">
        <v>25.1</v>
      </c>
      <c r="N3749" s="1">
        <v>-27.37406</v>
      </c>
      <c r="O3749" s="1">
        <v>-70.317769999999996</v>
      </c>
      <c r="P3749" s="1">
        <v>405</v>
      </c>
      <c r="Q3749" s="1">
        <v>441</v>
      </c>
      <c r="R3749" s="7">
        <v>2.5099999999999998</v>
      </c>
      <c r="S3749" s="1">
        <v>7</v>
      </c>
      <c r="T3749" s="1">
        <v>24</v>
      </c>
      <c r="U3749" s="1">
        <v>104</v>
      </c>
      <c r="V3749" s="1">
        <v>172</v>
      </c>
      <c r="W3749" s="1">
        <v>67</v>
      </c>
      <c r="X3749" s="1">
        <v>84</v>
      </c>
      <c r="Y3749" s="1">
        <v>117.98479315651515</v>
      </c>
      <c r="Z3749" s="1">
        <v>120.71005111914113</v>
      </c>
      <c r="AA3749" s="1">
        <v>120.41481018066411</v>
      </c>
      <c r="AB3749" s="1" t="s">
        <v>4657</v>
      </c>
      <c r="AC3749" s="3">
        <v>139</v>
      </c>
      <c r="AD3749" s="3">
        <f>_xlfn.XLOOKUP(B3749,EVENTOS!B:B,EVENTOS!M:M,"--",0,1)</f>
        <v>699</v>
      </c>
      <c r="AE3749" s="3">
        <v>1</v>
      </c>
      <c r="AF3749" s="12">
        <f>_xlfn.XLOOKUP(C3749,ESTACIONES!B:B,ESTACIONES!N:N,0,0,1)</f>
        <v>6.032425615425363</v>
      </c>
      <c r="AG3749">
        <f>_xlfn.XLOOKUP(A3749,'L y W'!A:A,'L y W'!B:B,0,0,1)</f>
        <v>0</v>
      </c>
      <c r="AH3749">
        <f>_xlfn.XLOOKUP(A3749,'L y W'!A:A,'L y W'!C:C,0,0,1)</f>
        <v>0</v>
      </c>
    </row>
    <row r="3750" spans="1:34" x14ac:dyDescent="0.3">
      <c r="A3750" s="1">
        <v>6953</v>
      </c>
      <c r="B3750" s="1" t="s">
        <v>4655</v>
      </c>
      <c r="C3750" s="1" t="s">
        <v>1523</v>
      </c>
      <c r="D3750" s="1">
        <v>2020</v>
      </c>
      <c r="E3750" s="1">
        <v>9</v>
      </c>
      <c r="F3750" s="1">
        <v>1</v>
      </c>
      <c r="G3750" s="1">
        <v>10</v>
      </c>
      <c r="H3750" s="1">
        <v>31</v>
      </c>
      <c r="I3750" s="1">
        <v>52</v>
      </c>
      <c r="J3750" s="1">
        <v>-27.937999999999999</v>
      </c>
      <c r="K3750" s="1">
        <v>-71.331999999999994</v>
      </c>
      <c r="L3750" s="1">
        <v>5.3</v>
      </c>
      <c r="M3750" s="1">
        <v>25.1</v>
      </c>
      <c r="N3750" s="1">
        <v>-27.502590000000001</v>
      </c>
      <c r="O3750" s="1">
        <v>-70.886669999999995</v>
      </c>
      <c r="P3750" s="1">
        <v>12</v>
      </c>
      <c r="Q3750" s="1">
        <v>1170</v>
      </c>
      <c r="R3750" s="7">
        <v>5.7</v>
      </c>
      <c r="S3750" s="1">
        <v>7</v>
      </c>
      <c r="T3750" s="1">
        <v>24</v>
      </c>
      <c r="U3750" s="1">
        <v>104</v>
      </c>
      <c r="V3750" s="1">
        <v>172</v>
      </c>
      <c r="W3750" s="1">
        <v>67</v>
      </c>
      <c r="X3750" s="1">
        <v>84</v>
      </c>
      <c r="Y3750" s="1">
        <v>65.243078940410214</v>
      </c>
      <c r="Z3750" s="1">
        <v>69.909025838046105</v>
      </c>
      <c r="AA3750" s="1">
        <v>69.850639343261719</v>
      </c>
      <c r="AB3750" s="1" t="s">
        <v>4658</v>
      </c>
      <c r="AC3750" s="3">
        <v>99</v>
      </c>
      <c r="AD3750" s="3">
        <f>_xlfn.XLOOKUP(B3750,EVENTOS!B:B,EVENTOS!M:M,"--",0,1)</f>
        <v>699</v>
      </c>
      <c r="AE3750" s="3">
        <v>1</v>
      </c>
      <c r="AF3750" s="12">
        <f>_xlfn.XLOOKUP(C3750,ESTACIONES!B:B,ESTACIONES!N:N,0,0,1)</f>
        <v>1.7462586817914407</v>
      </c>
      <c r="AG3750">
        <f>_xlfn.XLOOKUP(A3750,'L y W'!A:A,'L y W'!B:B,0,0,1)</f>
        <v>0</v>
      </c>
      <c r="AH3750">
        <f>_xlfn.XLOOKUP(A3750,'L y W'!A:A,'L y W'!C:C,0,0,1)</f>
        <v>0</v>
      </c>
    </row>
    <row r="3751" spans="1:34" x14ac:dyDescent="0.3">
      <c r="A3751" s="1">
        <v>6954</v>
      </c>
      <c r="B3751" s="1" t="s">
        <v>4655</v>
      </c>
      <c r="C3751" s="1" t="s">
        <v>557</v>
      </c>
      <c r="D3751" s="1">
        <v>2020</v>
      </c>
      <c r="E3751" s="1">
        <v>9</v>
      </c>
      <c r="F3751" s="1">
        <v>1</v>
      </c>
      <c r="G3751" s="1">
        <v>10</v>
      </c>
      <c r="H3751" s="1">
        <v>31</v>
      </c>
      <c r="I3751" s="1">
        <v>52</v>
      </c>
      <c r="J3751" s="1">
        <v>-27.937999999999999</v>
      </c>
      <c r="K3751" s="1">
        <v>-71.331999999999994</v>
      </c>
      <c r="L3751" s="1">
        <v>5.3</v>
      </c>
      <c r="M3751" s="1">
        <v>25.1</v>
      </c>
      <c r="N3751" s="1">
        <v>-27.830369999999998</v>
      </c>
      <c r="O3751" s="1">
        <v>-70.107979999999998</v>
      </c>
      <c r="P3751" s="1">
        <v>955</v>
      </c>
      <c r="Q3751" s="1">
        <v>507</v>
      </c>
      <c r="R3751" s="7">
        <v>2.5</v>
      </c>
      <c r="S3751" s="1">
        <v>7</v>
      </c>
      <c r="T3751" s="1">
        <v>24</v>
      </c>
      <c r="U3751" s="1">
        <v>104</v>
      </c>
      <c r="V3751" s="1">
        <v>172</v>
      </c>
      <c r="W3751" s="1">
        <v>67</v>
      </c>
      <c r="X3751" s="1">
        <v>84</v>
      </c>
      <c r="Y3751" s="1">
        <v>121.11356942374672</v>
      </c>
      <c r="Z3751" s="1">
        <v>123.88446118686846</v>
      </c>
      <c r="AA3751" s="1">
        <v>123.633186340332</v>
      </c>
      <c r="AB3751" s="1" t="s">
        <v>4659</v>
      </c>
      <c r="AC3751" s="3">
        <v>63</v>
      </c>
      <c r="AD3751" s="3">
        <f>_xlfn.XLOOKUP(B3751,EVENTOS!B:B,EVENTOS!M:M,"--",0,1)</f>
        <v>699</v>
      </c>
      <c r="AE3751" s="3">
        <v>1</v>
      </c>
      <c r="AF3751" s="12">
        <f>_xlfn.XLOOKUP(C3751,ESTACIONES!B:B,ESTACIONES!N:N,0,0,1)</f>
        <v>2.3249768258376071</v>
      </c>
      <c r="AG3751">
        <f>_xlfn.XLOOKUP(A3751,'L y W'!A:A,'L y W'!B:B,0,0,1)</f>
        <v>0</v>
      </c>
      <c r="AH3751">
        <f>_xlfn.XLOOKUP(A3751,'L y W'!A:A,'L y W'!C:C,0,0,1)</f>
        <v>0</v>
      </c>
    </row>
    <row r="3752" spans="1:34" x14ac:dyDescent="0.3">
      <c r="A3752" s="1">
        <v>6959</v>
      </c>
      <c r="B3752" s="1" t="s">
        <v>4655</v>
      </c>
      <c r="C3752" s="1" t="s">
        <v>559</v>
      </c>
      <c r="D3752" s="1">
        <v>2020</v>
      </c>
      <c r="E3752" s="1">
        <v>9</v>
      </c>
      <c r="F3752" s="1">
        <v>1</v>
      </c>
      <c r="G3752" s="1">
        <v>10</v>
      </c>
      <c r="H3752" s="1">
        <v>31</v>
      </c>
      <c r="I3752" s="1">
        <v>52</v>
      </c>
      <c r="J3752" s="1">
        <v>-27.937999999999999</v>
      </c>
      <c r="K3752" s="1">
        <v>-71.331999999999994</v>
      </c>
      <c r="L3752" s="1">
        <v>5.3</v>
      </c>
      <c r="M3752" s="1">
        <v>25.1</v>
      </c>
      <c r="N3752" s="1">
        <v>-27.367170000000002</v>
      </c>
      <c r="O3752" s="1">
        <v>-70.330690000000004</v>
      </c>
      <c r="P3752" s="1">
        <v>398</v>
      </c>
      <c r="Q3752" s="1">
        <v>473</v>
      </c>
      <c r="R3752" s="7">
        <v>6.7</v>
      </c>
      <c r="S3752" s="1">
        <v>7</v>
      </c>
      <c r="T3752" s="1">
        <v>24</v>
      </c>
      <c r="U3752" s="1">
        <v>104</v>
      </c>
      <c r="V3752" s="1">
        <v>172</v>
      </c>
      <c r="W3752" s="1">
        <v>67</v>
      </c>
      <c r="X3752" s="1">
        <v>84</v>
      </c>
      <c r="Y3752" s="1">
        <v>117.31791314443278</v>
      </c>
      <c r="Z3752" s="1">
        <v>120.05682299879784</v>
      </c>
      <c r="AA3752" s="1">
        <v>119.76454925537109</v>
      </c>
      <c r="AB3752" s="1" t="s">
        <v>4660</v>
      </c>
      <c r="AC3752" s="3">
        <v>64</v>
      </c>
      <c r="AD3752" s="3">
        <f>_xlfn.XLOOKUP(B3752,EVENTOS!B:B,EVENTOS!M:M,"--",0,1)</f>
        <v>699</v>
      </c>
      <c r="AE3752" s="3">
        <v>1</v>
      </c>
      <c r="AF3752" s="12">
        <f>_xlfn.XLOOKUP(C3752,ESTACIONES!B:B,ESTACIONES!N:N,0,0,1)</f>
        <v>4.3965270469791156</v>
      </c>
      <c r="AG3752">
        <f>_xlfn.XLOOKUP(A3752,'L y W'!A:A,'L y W'!B:B,0,0,1)</f>
        <v>0</v>
      </c>
      <c r="AH3752">
        <f>_xlfn.XLOOKUP(A3752,'L y W'!A:A,'L y W'!C:C,0,0,1)</f>
        <v>0</v>
      </c>
    </row>
    <row r="3753" spans="1:34" x14ac:dyDescent="0.3">
      <c r="A3753" s="1">
        <v>6960</v>
      </c>
      <c r="B3753" s="1" t="s">
        <v>4655</v>
      </c>
      <c r="C3753" s="1" t="s">
        <v>816</v>
      </c>
      <c r="D3753" s="1">
        <v>2020</v>
      </c>
      <c r="E3753" s="1">
        <v>9</v>
      </c>
      <c r="F3753" s="1">
        <v>1</v>
      </c>
      <c r="G3753" s="1">
        <v>10</v>
      </c>
      <c r="H3753" s="1">
        <v>31</v>
      </c>
      <c r="I3753" s="1">
        <v>52</v>
      </c>
      <c r="J3753" s="1">
        <v>-27.937999999999999</v>
      </c>
      <c r="K3753" s="1">
        <v>-71.331999999999994</v>
      </c>
      <c r="L3753" s="1">
        <v>5.3</v>
      </c>
      <c r="M3753" s="1">
        <v>25.1</v>
      </c>
      <c r="N3753" s="1">
        <v>-27.466439999999999</v>
      </c>
      <c r="O3753" s="1">
        <v>-70.265429999999995</v>
      </c>
      <c r="P3753" s="1">
        <v>485</v>
      </c>
      <c r="Q3753" s="1">
        <v>522</v>
      </c>
      <c r="R3753" s="7">
        <v>6.9</v>
      </c>
      <c r="S3753" s="1">
        <v>7</v>
      </c>
      <c r="T3753" s="1">
        <v>24</v>
      </c>
      <c r="U3753" s="1">
        <v>104</v>
      </c>
      <c r="V3753" s="1">
        <v>172</v>
      </c>
      <c r="W3753" s="1">
        <v>67</v>
      </c>
      <c r="X3753" s="1">
        <v>84</v>
      </c>
      <c r="Y3753" s="1">
        <v>117.45998327552637</v>
      </c>
      <c r="Z3753" s="1">
        <v>120.21414183068036</v>
      </c>
      <c r="AA3753" s="1">
        <v>119.9170455932617</v>
      </c>
      <c r="AB3753" s="1" t="s">
        <v>4661</v>
      </c>
      <c r="AC3753" s="3">
        <v>75</v>
      </c>
      <c r="AD3753" s="3">
        <f>_xlfn.XLOOKUP(B3753,EVENTOS!B:B,EVENTOS!M:M,"--",0,1)</f>
        <v>699</v>
      </c>
      <c r="AE3753" s="3">
        <v>1</v>
      </c>
      <c r="AF3753" s="12">
        <f>_xlfn.XLOOKUP(C3753,ESTACIONES!B:B,ESTACIONES!N:N,0,0,1)</f>
        <v>7.018821636696674</v>
      </c>
      <c r="AG3753">
        <f>_xlfn.XLOOKUP(A3753,'L y W'!A:A,'L y W'!B:B,0,0,1)</f>
        <v>0</v>
      </c>
      <c r="AH3753">
        <f>_xlfn.XLOOKUP(A3753,'L y W'!A:A,'L y W'!C:C,0,0,1)</f>
        <v>0</v>
      </c>
    </row>
    <row r="3754" spans="1:34" x14ac:dyDescent="0.3">
      <c r="A3754" s="1">
        <v>6961</v>
      </c>
      <c r="B3754" s="1" t="s">
        <v>4655</v>
      </c>
      <c r="C3754" s="1" t="s">
        <v>1269</v>
      </c>
      <c r="D3754" s="1">
        <v>2020</v>
      </c>
      <c r="E3754" s="1">
        <v>9</v>
      </c>
      <c r="F3754" s="1">
        <v>1</v>
      </c>
      <c r="G3754" s="1">
        <v>10</v>
      </c>
      <c r="H3754" s="1">
        <v>31</v>
      </c>
      <c r="I3754" s="1">
        <v>52</v>
      </c>
      <c r="J3754" s="1">
        <v>-27.937999999999999</v>
      </c>
      <c r="K3754" s="1">
        <v>-71.331999999999994</v>
      </c>
      <c r="L3754" s="1">
        <v>5.3</v>
      </c>
      <c r="M3754" s="1">
        <v>25.1</v>
      </c>
      <c r="N3754" s="1">
        <v>-27.421759999999999</v>
      </c>
      <c r="O3754" s="1">
        <v>-70.259630000000001</v>
      </c>
      <c r="P3754" s="1">
        <v>464</v>
      </c>
      <c r="Q3754" s="1">
        <v>622</v>
      </c>
      <c r="R3754" s="7">
        <v>3.8</v>
      </c>
      <c r="S3754" s="1">
        <v>7</v>
      </c>
      <c r="T3754" s="1">
        <v>24</v>
      </c>
      <c r="U3754" s="1">
        <v>104</v>
      </c>
      <c r="V3754" s="1">
        <v>172</v>
      </c>
      <c r="W3754" s="1">
        <v>67</v>
      </c>
      <c r="X3754" s="1">
        <v>84</v>
      </c>
      <c r="Y3754" s="1">
        <v>120.2664251106376</v>
      </c>
      <c r="Z3754" s="1">
        <v>122.95336963618607</v>
      </c>
      <c r="AA3754" s="1">
        <v>122.6466903686523</v>
      </c>
      <c r="AB3754" s="1" t="s">
        <v>4662</v>
      </c>
      <c r="AC3754" s="3">
        <v>92</v>
      </c>
      <c r="AD3754" s="3">
        <f>_xlfn.XLOOKUP(B3754,EVENTOS!B:B,EVENTOS!M:M,"--",0,1)</f>
        <v>699</v>
      </c>
      <c r="AE3754" s="3">
        <v>1</v>
      </c>
      <c r="AF3754" s="12">
        <f>_xlfn.XLOOKUP(C3754,ESTACIONES!B:B,ESTACIONES!N:N,0,0,1)</f>
        <v>3.5246770580749001</v>
      </c>
      <c r="AG3754">
        <f>_xlfn.XLOOKUP(A3754,'L y W'!A:A,'L y W'!B:B,0,0,1)</f>
        <v>0</v>
      </c>
      <c r="AH3754">
        <f>_xlfn.XLOOKUP(A3754,'L y W'!A:A,'L y W'!C:C,0,0,1)</f>
        <v>0</v>
      </c>
    </row>
    <row r="3755" spans="1:34" x14ac:dyDescent="0.3">
      <c r="A3755" s="1">
        <v>6966</v>
      </c>
      <c r="B3755" s="1" t="s">
        <v>4663</v>
      </c>
      <c r="C3755" s="1" t="s">
        <v>1256</v>
      </c>
      <c r="D3755" s="1">
        <v>2020</v>
      </c>
      <c r="E3755" s="1">
        <v>9</v>
      </c>
      <c r="F3755" s="1">
        <v>1</v>
      </c>
      <c r="G3755" s="1">
        <v>21</v>
      </c>
      <c r="H3755" s="1">
        <v>9</v>
      </c>
      <c r="I3755" s="1">
        <v>15</v>
      </c>
      <c r="J3755" s="1">
        <v>-27.975000000000001</v>
      </c>
      <c r="K3755" s="1">
        <v>-71.552999999999997</v>
      </c>
      <c r="L3755" s="1">
        <v>6.3</v>
      </c>
      <c r="M3755" s="1">
        <v>24.1</v>
      </c>
      <c r="N3755" s="1">
        <v>-27.070530000000002</v>
      </c>
      <c r="O3755" s="1">
        <v>-70.826759999999993</v>
      </c>
      <c r="P3755" s="1">
        <v>36</v>
      </c>
      <c r="Q3755" s="1">
        <v>749</v>
      </c>
      <c r="R3755" s="7">
        <v>4.9590909090909081</v>
      </c>
      <c r="S3755" s="1">
        <v>17</v>
      </c>
      <c r="T3755" s="1">
        <v>22</v>
      </c>
      <c r="U3755" s="1">
        <v>116</v>
      </c>
      <c r="V3755" s="1">
        <v>169</v>
      </c>
      <c r="W3755" s="1">
        <v>70</v>
      </c>
      <c r="X3755" s="1">
        <v>80</v>
      </c>
      <c r="Y3755" s="1">
        <v>123.25827725637528</v>
      </c>
      <c r="Z3755" s="1">
        <v>125.599161654087</v>
      </c>
      <c r="AA3755" s="1">
        <v>117.2835159301758</v>
      </c>
      <c r="AB3755" s="1" t="s">
        <v>4664</v>
      </c>
      <c r="AC3755" s="3">
        <v>89</v>
      </c>
      <c r="AD3755" s="3">
        <f>_xlfn.XLOOKUP(B3755,EVENTOS!B:B,EVENTOS!M:M,"--",0,1)</f>
        <v>700</v>
      </c>
      <c r="AE3755" s="3">
        <v>1</v>
      </c>
      <c r="AF3755" s="12">
        <f>_xlfn.XLOOKUP(C3755,ESTACIONES!B:B,ESTACIONES!N:N,0,0,1)</f>
        <v>1.9097708326527028</v>
      </c>
      <c r="AG3755">
        <f>_xlfn.XLOOKUP(A3755,'L y W'!A:A,'L y W'!B:B,0,0,1)</f>
        <v>14.969248567600362</v>
      </c>
      <c r="AH3755">
        <f>_xlfn.XLOOKUP(A3755,'L y W'!A:A,'L y W'!C:C,0,0,1)</f>
        <v>11.789625232437857</v>
      </c>
    </row>
    <row r="3756" spans="1:34" x14ac:dyDescent="0.3">
      <c r="A3756" s="1">
        <v>6968</v>
      </c>
      <c r="B3756" s="1" t="s">
        <v>4663</v>
      </c>
      <c r="C3756" s="1" t="s">
        <v>2177</v>
      </c>
      <c r="D3756" s="1">
        <v>2020</v>
      </c>
      <c r="E3756" s="1">
        <v>9</v>
      </c>
      <c r="F3756" s="1">
        <v>1</v>
      </c>
      <c r="G3756" s="1">
        <v>21</v>
      </c>
      <c r="H3756" s="1">
        <v>9</v>
      </c>
      <c r="I3756" s="1">
        <v>15</v>
      </c>
      <c r="J3756" s="1">
        <v>-27.975000000000001</v>
      </c>
      <c r="K3756" s="1">
        <v>-71.552999999999997</v>
      </c>
      <c r="L3756" s="1">
        <v>6.3</v>
      </c>
      <c r="M3756" s="1">
        <v>24.1</v>
      </c>
      <c r="N3756" s="1">
        <v>-27.261600000000001</v>
      </c>
      <c r="O3756" s="1">
        <v>-70.77364</v>
      </c>
      <c r="P3756" s="1">
        <v>205</v>
      </c>
      <c r="Q3756" s="1">
        <v>648</v>
      </c>
      <c r="R3756" s="7">
        <v>6.71</v>
      </c>
      <c r="S3756" s="1">
        <v>17</v>
      </c>
      <c r="T3756" s="1">
        <v>22</v>
      </c>
      <c r="U3756" s="1">
        <v>116</v>
      </c>
      <c r="V3756" s="1">
        <v>169</v>
      </c>
      <c r="W3756" s="1">
        <v>70</v>
      </c>
      <c r="X3756" s="1">
        <v>80</v>
      </c>
      <c r="Y3756" s="1">
        <v>110.30543029971527</v>
      </c>
      <c r="Z3756" s="1">
        <v>112.95140981238501</v>
      </c>
      <c r="AA3756" s="1">
        <v>104.3616409301758</v>
      </c>
      <c r="AB3756" s="1" t="s">
        <v>4665</v>
      </c>
      <c r="AC3756" s="3">
        <v>127</v>
      </c>
      <c r="AD3756" s="3">
        <f>_xlfn.XLOOKUP(B3756,EVENTOS!B:B,EVENTOS!M:M,"--",0,1)</f>
        <v>700</v>
      </c>
      <c r="AE3756" s="3">
        <v>1</v>
      </c>
      <c r="AF3756" s="12">
        <f>_xlfn.XLOOKUP(C3756,ESTACIONES!B:B,ESTACIONES!N:N,0,0,1)</f>
        <v>2.0608019960990305</v>
      </c>
      <c r="AG3756">
        <f>_xlfn.XLOOKUP(A3756,'L y W'!A:A,'L y W'!B:B,0,0,1)</f>
        <v>14.969248567600362</v>
      </c>
      <c r="AH3756">
        <f>_xlfn.XLOOKUP(A3756,'L y W'!A:A,'L y W'!C:C,0,0,1)</f>
        <v>11.789625232437857</v>
      </c>
    </row>
    <row r="3757" spans="1:34" x14ac:dyDescent="0.3">
      <c r="A3757" s="1">
        <v>6969</v>
      </c>
      <c r="B3757" s="1" t="s">
        <v>4663</v>
      </c>
      <c r="C3757" s="1" t="s">
        <v>809</v>
      </c>
      <c r="D3757" s="1">
        <v>2020</v>
      </c>
      <c r="E3757" s="1">
        <v>9</v>
      </c>
      <c r="F3757" s="1">
        <v>1</v>
      </c>
      <c r="G3757" s="1">
        <v>21</v>
      </c>
      <c r="H3757" s="1">
        <v>9</v>
      </c>
      <c r="I3757" s="1">
        <v>15</v>
      </c>
      <c r="J3757" s="1">
        <v>-27.975000000000001</v>
      </c>
      <c r="K3757" s="1">
        <v>-71.552999999999997</v>
      </c>
      <c r="L3757" s="1">
        <v>6.3</v>
      </c>
      <c r="M3757" s="1">
        <v>24.1</v>
      </c>
      <c r="N3757" s="1">
        <v>-27.299579999999999</v>
      </c>
      <c r="O3757" s="1">
        <v>-70.421317000000002</v>
      </c>
      <c r="P3757" s="1">
        <v>312</v>
      </c>
      <c r="Q3757" s="1">
        <v>534</v>
      </c>
      <c r="R3757" s="7">
        <v>1.1299999999999999</v>
      </c>
      <c r="S3757" s="1">
        <v>17</v>
      </c>
      <c r="T3757" s="1">
        <v>22</v>
      </c>
      <c r="U3757" s="1">
        <v>116</v>
      </c>
      <c r="V3757" s="1">
        <v>169</v>
      </c>
      <c r="W3757" s="1">
        <v>70</v>
      </c>
      <c r="X3757" s="1">
        <v>80</v>
      </c>
      <c r="Y3757" s="1">
        <v>134.44352884958698</v>
      </c>
      <c r="Z3757" s="1">
        <v>136.64189765050003</v>
      </c>
      <c r="AA3757" s="1">
        <v>127.648078918457</v>
      </c>
      <c r="AB3757" s="1" t="s">
        <v>4666</v>
      </c>
      <c r="AC3757" s="3">
        <v>73</v>
      </c>
      <c r="AD3757" s="3">
        <f>_xlfn.XLOOKUP(B3757,EVENTOS!B:B,EVENTOS!M:M,"--",0,1)</f>
        <v>700</v>
      </c>
      <c r="AE3757" s="3">
        <v>1</v>
      </c>
      <c r="AF3757" s="12">
        <f>_xlfn.XLOOKUP(C3757,ESTACIONES!B:B,ESTACIONES!N:N,0,0,1)</f>
        <v>2.3252025472528857</v>
      </c>
      <c r="AG3757">
        <f>_xlfn.XLOOKUP(A3757,'L y W'!A:A,'L y W'!B:B,0,0,1)</f>
        <v>14.969248567600362</v>
      </c>
      <c r="AH3757">
        <f>_xlfn.XLOOKUP(A3757,'L y W'!A:A,'L y W'!C:C,0,0,1)</f>
        <v>11.789625232437857</v>
      </c>
    </row>
    <row r="3758" spans="1:34" x14ac:dyDescent="0.3">
      <c r="A3758" s="1">
        <v>697</v>
      </c>
      <c r="B3758" s="1" t="s">
        <v>4620</v>
      </c>
      <c r="C3758" s="1" t="s">
        <v>2229</v>
      </c>
      <c r="D3758" s="1">
        <v>2014</v>
      </c>
      <c r="E3758" s="1">
        <v>11</v>
      </c>
      <c r="F3758" s="1">
        <v>4</v>
      </c>
      <c r="G3758" s="1">
        <v>11</v>
      </c>
      <c r="H3758" s="1">
        <v>44</v>
      </c>
      <c r="I3758" s="1">
        <v>51</v>
      </c>
      <c r="J3758" s="1">
        <v>-41.226999999999997</v>
      </c>
      <c r="K3758" s="1">
        <v>-73.831000000000003</v>
      </c>
      <c r="L3758" s="1">
        <v>4.9000000000000004</v>
      </c>
      <c r="M3758" s="1">
        <v>25.4</v>
      </c>
      <c r="N3758" s="1">
        <v>-40.685780000000001</v>
      </c>
      <c r="O3758" s="1">
        <v>-72.604169999999996</v>
      </c>
      <c r="P3758" s="1">
        <v>205</v>
      </c>
      <c r="Q3758" s="1">
        <v>295</v>
      </c>
      <c r="R3758" s="7">
        <v>0.51</v>
      </c>
      <c r="S3758" s="1">
        <v>122</v>
      </c>
      <c r="T3758" s="1">
        <v>39</v>
      </c>
      <c r="U3758" s="1">
        <v>110</v>
      </c>
      <c r="V3758" s="1">
        <v>277</v>
      </c>
      <c r="W3758" s="1">
        <v>54</v>
      </c>
      <c r="X3758" s="1">
        <v>75</v>
      </c>
      <c r="Y3758" s="1">
        <v>119.50061213595025</v>
      </c>
      <c r="Z3758" s="1">
        <v>122.21297936744206</v>
      </c>
      <c r="AA3758" s="1">
        <v>121.8192596435547</v>
      </c>
      <c r="AB3758" s="1" t="s">
        <v>4667</v>
      </c>
      <c r="AC3758" s="3">
        <v>131</v>
      </c>
      <c r="AD3758" s="3">
        <f>_xlfn.XLOOKUP(B3758,EVENTOS!B:B,EVENTOS!M:M,"--",0,1)</f>
        <v>694</v>
      </c>
      <c r="AE3758" s="3">
        <v>1</v>
      </c>
      <c r="AF3758" s="12">
        <f>_xlfn.XLOOKUP(C3758,ESTACIONES!B:B,ESTACIONES!N:N,0,0,1)</f>
        <v>6.7451928855072936</v>
      </c>
      <c r="AG3758">
        <f>_xlfn.XLOOKUP(A3758,'L y W'!A:A,'L y W'!B:B,0,0,1)</f>
        <v>0</v>
      </c>
      <c r="AH3758">
        <f>_xlfn.XLOOKUP(A3758,'L y W'!A:A,'L y W'!C:C,0,0,1)</f>
        <v>0</v>
      </c>
    </row>
    <row r="3759" spans="1:34" x14ac:dyDescent="0.3">
      <c r="A3759" s="1">
        <v>6970</v>
      </c>
      <c r="B3759" s="1" t="s">
        <v>4663</v>
      </c>
      <c r="C3759" s="1" t="s">
        <v>491</v>
      </c>
      <c r="D3759" s="1">
        <v>2020</v>
      </c>
      <c r="E3759" s="1">
        <v>9</v>
      </c>
      <c r="F3759" s="1">
        <v>1</v>
      </c>
      <c r="G3759" s="1">
        <v>21</v>
      </c>
      <c r="H3759" s="1">
        <v>9</v>
      </c>
      <c r="I3759" s="1">
        <v>15</v>
      </c>
      <c r="J3759" s="1">
        <v>-27.975000000000001</v>
      </c>
      <c r="K3759" s="1">
        <v>-71.552999999999997</v>
      </c>
      <c r="L3759" s="1">
        <v>6.3</v>
      </c>
      <c r="M3759" s="1">
        <v>24.1</v>
      </c>
      <c r="N3759" s="1">
        <v>-27.3612</v>
      </c>
      <c r="O3759" s="1">
        <v>-70.3399</v>
      </c>
      <c r="P3759" s="1">
        <v>376</v>
      </c>
      <c r="Q3759" s="1">
        <v>632</v>
      </c>
      <c r="R3759" s="7">
        <v>6.3</v>
      </c>
      <c r="S3759" s="1">
        <v>17</v>
      </c>
      <c r="T3759" s="1">
        <v>22</v>
      </c>
      <c r="U3759" s="1">
        <v>116</v>
      </c>
      <c r="V3759" s="1">
        <v>169</v>
      </c>
      <c r="W3759" s="1">
        <v>70</v>
      </c>
      <c r="X3759" s="1">
        <v>80</v>
      </c>
      <c r="Y3759" s="1">
        <v>137.66217079756416</v>
      </c>
      <c r="Z3759" s="1">
        <v>139.82112803399107</v>
      </c>
      <c r="AA3759" s="1">
        <v>130.85740661621091</v>
      </c>
      <c r="AB3759" s="1" t="s">
        <v>4668</v>
      </c>
      <c r="AC3759" s="3">
        <v>58</v>
      </c>
      <c r="AD3759" s="3">
        <f>_xlfn.XLOOKUP(B3759,EVENTOS!B:B,EVENTOS!M:M,"--",0,1)</f>
        <v>700</v>
      </c>
      <c r="AE3759" s="3">
        <v>1</v>
      </c>
      <c r="AF3759" s="12">
        <f>_xlfn.XLOOKUP(C3759,ESTACIONES!B:B,ESTACIONES!N:N,0,0,1)</f>
        <v>6.0209361883237671</v>
      </c>
      <c r="AG3759">
        <f>_xlfn.XLOOKUP(A3759,'L y W'!A:A,'L y W'!B:B,0,0,1)</f>
        <v>14.969248567600362</v>
      </c>
      <c r="AH3759">
        <f>_xlfn.XLOOKUP(A3759,'L y W'!A:A,'L y W'!C:C,0,0,1)</f>
        <v>11.789625232437857</v>
      </c>
    </row>
    <row r="3760" spans="1:34" x14ac:dyDescent="0.3">
      <c r="A3760" s="1">
        <v>6971</v>
      </c>
      <c r="B3760" s="1" t="s">
        <v>4663</v>
      </c>
      <c r="C3760" s="1" t="s">
        <v>2314</v>
      </c>
      <c r="D3760" s="1">
        <v>2020</v>
      </c>
      <c r="E3760" s="1">
        <v>9</v>
      </c>
      <c r="F3760" s="1">
        <v>1</v>
      </c>
      <c r="G3760" s="1">
        <v>21</v>
      </c>
      <c r="H3760" s="1">
        <v>9</v>
      </c>
      <c r="I3760" s="1">
        <v>15</v>
      </c>
      <c r="J3760" s="1">
        <v>-27.975000000000001</v>
      </c>
      <c r="K3760" s="1">
        <v>-71.552999999999997</v>
      </c>
      <c r="L3760" s="1">
        <v>6.3</v>
      </c>
      <c r="M3760" s="1">
        <v>24.1</v>
      </c>
      <c r="N3760" s="1">
        <v>-27.37406</v>
      </c>
      <c r="O3760" s="1">
        <v>-70.317769999999996</v>
      </c>
      <c r="P3760" s="1">
        <v>405</v>
      </c>
      <c r="Q3760" s="1">
        <v>441</v>
      </c>
      <c r="R3760" s="7">
        <v>2.5099999999999998</v>
      </c>
      <c r="S3760" s="1">
        <v>17</v>
      </c>
      <c r="T3760" s="1">
        <v>22</v>
      </c>
      <c r="U3760" s="1">
        <v>116</v>
      </c>
      <c r="V3760" s="1">
        <v>169</v>
      </c>
      <c r="W3760" s="1">
        <v>70</v>
      </c>
      <c r="X3760" s="1">
        <v>80</v>
      </c>
      <c r="Y3760" s="1">
        <v>138.86941900793889</v>
      </c>
      <c r="Z3760" s="1">
        <v>141.01493027549424</v>
      </c>
      <c r="AA3760" s="1">
        <v>132.05970764160159</v>
      </c>
      <c r="AB3760" s="1" t="s">
        <v>4669</v>
      </c>
      <c r="AC3760" s="3">
        <v>139</v>
      </c>
      <c r="AD3760" s="3">
        <f>_xlfn.XLOOKUP(B3760,EVENTOS!B:B,EVENTOS!M:M,"--",0,1)</f>
        <v>700</v>
      </c>
      <c r="AE3760" s="3">
        <v>1</v>
      </c>
      <c r="AF3760" s="12">
        <f>_xlfn.XLOOKUP(C3760,ESTACIONES!B:B,ESTACIONES!N:N,0,0,1)</f>
        <v>6.032425615425363</v>
      </c>
      <c r="AG3760">
        <f>_xlfn.XLOOKUP(A3760,'L y W'!A:A,'L y W'!B:B,0,0,1)</f>
        <v>14.969248567600362</v>
      </c>
      <c r="AH3760">
        <f>_xlfn.XLOOKUP(A3760,'L y W'!A:A,'L y W'!C:C,0,0,1)</f>
        <v>11.789625232437857</v>
      </c>
    </row>
    <row r="3761" spans="1:34" x14ac:dyDescent="0.3">
      <c r="A3761" s="1">
        <v>6976</v>
      </c>
      <c r="B3761" s="1" t="s">
        <v>4663</v>
      </c>
      <c r="C3761" s="1" t="s">
        <v>1523</v>
      </c>
      <c r="D3761" s="1">
        <v>2020</v>
      </c>
      <c r="E3761" s="1">
        <v>9</v>
      </c>
      <c r="F3761" s="1">
        <v>1</v>
      </c>
      <c r="G3761" s="1">
        <v>21</v>
      </c>
      <c r="H3761" s="1">
        <v>9</v>
      </c>
      <c r="I3761" s="1">
        <v>15</v>
      </c>
      <c r="J3761" s="1">
        <v>-27.975000000000001</v>
      </c>
      <c r="K3761" s="1">
        <v>-71.552999999999997</v>
      </c>
      <c r="L3761" s="1">
        <v>6.3</v>
      </c>
      <c r="M3761" s="1">
        <v>24.1</v>
      </c>
      <c r="N3761" s="1">
        <v>-27.502590000000001</v>
      </c>
      <c r="O3761" s="1">
        <v>-70.886669999999995</v>
      </c>
      <c r="P3761" s="1">
        <v>12</v>
      </c>
      <c r="Q3761" s="1">
        <v>1170</v>
      </c>
      <c r="R3761" s="7">
        <v>5.7</v>
      </c>
      <c r="S3761" s="1">
        <v>17</v>
      </c>
      <c r="T3761" s="1">
        <v>22</v>
      </c>
      <c r="U3761" s="1">
        <v>116</v>
      </c>
      <c r="V3761" s="1">
        <v>169</v>
      </c>
      <c r="W3761" s="1">
        <v>70</v>
      </c>
      <c r="X3761" s="1">
        <v>80</v>
      </c>
      <c r="Y3761" s="1">
        <v>84.004924879601418</v>
      </c>
      <c r="Z3761" s="1">
        <v>87.39688751910721</v>
      </c>
      <c r="AA3761" s="1">
        <v>79.133827209472656</v>
      </c>
      <c r="AB3761" s="1" t="s">
        <v>4670</v>
      </c>
      <c r="AC3761" s="3">
        <v>99</v>
      </c>
      <c r="AD3761" s="3">
        <f>_xlfn.XLOOKUP(B3761,EVENTOS!B:B,EVENTOS!M:M,"--",0,1)</f>
        <v>700</v>
      </c>
      <c r="AE3761" s="3">
        <v>1</v>
      </c>
      <c r="AF3761" s="12">
        <f>_xlfn.XLOOKUP(C3761,ESTACIONES!B:B,ESTACIONES!N:N,0,0,1)</f>
        <v>1.7462586817914407</v>
      </c>
      <c r="AG3761">
        <f>_xlfn.XLOOKUP(A3761,'L y W'!A:A,'L y W'!B:B,0,0,1)</f>
        <v>14.969248567600362</v>
      </c>
      <c r="AH3761">
        <f>_xlfn.XLOOKUP(A3761,'L y W'!A:A,'L y W'!C:C,0,0,1)</f>
        <v>11.789625232437857</v>
      </c>
    </row>
    <row r="3762" spans="1:34" x14ac:dyDescent="0.3">
      <c r="A3762" s="1">
        <v>6977</v>
      </c>
      <c r="B3762" s="1" t="s">
        <v>4663</v>
      </c>
      <c r="C3762" s="1" t="s">
        <v>557</v>
      </c>
      <c r="D3762" s="1">
        <v>2020</v>
      </c>
      <c r="E3762" s="1">
        <v>9</v>
      </c>
      <c r="F3762" s="1">
        <v>1</v>
      </c>
      <c r="G3762" s="1">
        <v>21</v>
      </c>
      <c r="H3762" s="1">
        <v>9</v>
      </c>
      <c r="I3762" s="1">
        <v>15</v>
      </c>
      <c r="J3762" s="1">
        <v>-27.975000000000001</v>
      </c>
      <c r="K3762" s="1">
        <v>-71.552999999999997</v>
      </c>
      <c r="L3762" s="1">
        <v>6.3</v>
      </c>
      <c r="M3762" s="1">
        <v>24.1</v>
      </c>
      <c r="N3762" s="1">
        <v>-27.830369999999998</v>
      </c>
      <c r="O3762" s="1">
        <v>-70.107979999999998</v>
      </c>
      <c r="P3762" s="1">
        <v>955</v>
      </c>
      <c r="Q3762" s="1">
        <v>507</v>
      </c>
      <c r="R3762" s="7">
        <v>2.5</v>
      </c>
      <c r="S3762" s="1">
        <v>17</v>
      </c>
      <c r="T3762" s="1">
        <v>22</v>
      </c>
      <c r="U3762" s="1">
        <v>116</v>
      </c>
      <c r="V3762" s="1">
        <v>169</v>
      </c>
      <c r="W3762" s="1">
        <v>70</v>
      </c>
      <c r="X3762" s="1">
        <v>80</v>
      </c>
      <c r="Y3762" s="1">
        <v>143.16146673678404</v>
      </c>
      <c r="Z3762" s="1">
        <v>145.33739568062765</v>
      </c>
      <c r="AA3762" s="1">
        <v>137.69953918457031</v>
      </c>
      <c r="AB3762" s="1" t="s">
        <v>4671</v>
      </c>
      <c r="AC3762" s="3">
        <v>63</v>
      </c>
      <c r="AD3762" s="3">
        <f>_xlfn.XLOOKUP(B3762,EVENTOS!B:B,EVENTOS!M:M,"--",0,1)</f>
        <v>700</v>
      </c>
      <c r="AE3762" s="3">
        <v>1</v>
      </c>
      <c r="AF3762" s="12">
        <f>_xlfn.XLOOKUP(C3762,ESTACIONES!B:B,ESTACIONES!N:N,0,0,1)</f>
        <v>2.3249768258376071</v>
      </c>
      <c r="AG3762">
        <f>_xlfn.XLOOKUP(A3762,'L y W'!A:A,'L y W'!B:B,0,0,1)</f>
        <v>14.969248567600362</v>
      </c>
      <c r="AH3762">
        <f>_xlfn.XLOOKUP(A3762,'L y W'!A:A,'L y W'!C:C,0,0,1)</f>
        <v>11.789625232437857</v>
      </c>
    </row>
    <row r="3763" spans="1:34" x14ac:dyDescent="0.3">
      <c r="A3763" s="1">
        <v>6986</v>
      </c>
      <c r="B3763" s="1" t="s">
        <v>4663</v>
      </c>
      <c r="C3763" s="1" t="s">
        <v>1269</v>
      </c>
      <c r="D3763" s="1">
        <v>2020</v>
      </c>
      <c r="E3763" s="1">
        <v>9</v>
      </c>
      <c r="F3763" s="1">
        <v>1</v>
      </c>
      <c r="G3763" s="1">
        <v>21</v>
      </c>
      <c r="H3763" s="1">
        <v>9</v>
      </c>
      <c r="I3763" s="1">
        <v>15</v>
      </c>
      <c r="J3763" s="1">
        <v>-27.975000000000001</v>
      </c>
      <c r="K3763" s="1">
        <v>-71.552999999999997</v>
      </c>
      <c r="L3763" s="1">
        <v>6.3</v>
      </c>
      <c r="M3763" s="1">
        <v>24.1</v>
      </c>
      <c r="N3763" s="1">
        <v>-27.421759999999999</v>
      </c>
      <c r="O3763" s="1">
        <v>-70.259630000000001</v>
      </c>
      <c r="P3763" s="1">
        <v>464</v>
      </c>
      <c r="Q3763" s="1">
        <v>622</v>
      </c>
      <c r="R3763" s="7">
        <v>3.8</v>
      </c>
      <c r="S3763" s="1">
        <v>17</v>
      </c>
      <c r="T3763" s="1">
        <v>22</v>
      </c>
      <c r="U3763" s="1">
        <v>116</v>
      </c>
      <c r="V3763" s="1">
        <v>169</v>
      </c>
      <c r="W3763" s="1">
        <v>70</v>
      </c>
      <c r="X3763" s="1">
        <v>80</v>
      </c>
      <c r="Y3763" s="1">
        <v>141.53612651561306</v>
      </c>
      <c r="Z3763" s="1">
        <v>143.65188897137281</v>
      </c>
      <c r="AA3763" s="1">
        <v>134.76202392578119</v>
      </c>
      <c r="AB3763" s="1" t="s">
        <v>4672</v>
      </c>
      <c r="AC3763" s="3">
        <v>92</v>
      </c>
      <c r="AD3763" s="3">
        <f>_xlfn.XLOOKUP(B3763,EVENTOS!B:B,EVENTOS!M:M,"--",0,1)</f>
        <v>700</v>
      </c>
      <c r="AE3763" s="3">
        <v>1</v>
      </c>
      <c r="AF3763" s="12">
        <f>_xlfn.XLOOKUP(C3763,ESTACIONES!B:B,ESTACIONES!N:N,0,0,1)</f>
        <v>3.5246770580749001</v>
      </c>
      <c r="AG3763">
        <f>_xlfn.XLOOKUP(A3763,'L y W'!A:A,'L y W'!B:B,0,0,1)</f>
        <v>14.969248567600362</v>
      </c>
      <c r="AH3763">
        <f>_xlfn.XLOOKUP(A3763,'L y W'!A:A,'L y W'!C:C,0,0,1)</f>
        <v>11.789625232437857</v>
      </c>
    </row>
    <row r="3764" spans="1:34" x14ac:dyDescent="0.3">
      <c r="A3764" s="1">
        <v>6987</v>
      </c>
      <c r="B3764" s="1" t="s">
        <v>4663</v>
      </c>
      <c r="C3764" s="1" t="s">
        <v>1271</v>
      </c>
      <c r="D3764" s="1">
        <v>2020</v>
      </c>
      <c r="E3764" s="1">
        <v>9</v>
      </c>
      <c r="F3764" s="1">
        <v>1</v>
      </c>
      <c r="G3764" s="1">
        <v>21</v>
      </c>
      <c r="H3764" s="1">
        <v>9</v>
      </c>
      <c r="I3764" s="1">
        <v>15</v>
      </c>
      <c r="J3764" s="1">
        <v>-27.975000000000001</v>
      </c>
      <c r="K3764" s="1">
        <v>-71.552999999999997</v>
      </c>
      <c r="L3764" s="1">
        <v>6.3</v>
      </c>
      <c r="M3764" s="1">
        <v>24.1</v>
      </c>
      <c r="N3764" s="1">
        <v>-27.069870000000002</v>
      </c>
      <c r="O3764" s="1">
        <v>-70.820419999999999</v>
      </c>
      <c r="P3764" s="1">
        <v>41</v>
      </c>
      <c r="Q3764" s="1">
        <v>1572</v>
      </c>
      <c r="R3764" s="7">
        <v>31.149999999999995</v>
      </c>
      <c r="S3764" s="1">
        <v>17</v>
      </c>
      <c r="T3764" s="1">
        <v>22</v>
      </c>
      <c r="U3764" s="1">
        <v>116</v>
      </c>
      <c r="V3764" s="1">
        <v>169</v>
      </c>
      <c r="W3764" s="1">
        <v>70</v>
      </c>
      <c r="X3764" s="1">
        <v>80</v>
      </c>
      <c r="Y3764" s="1">
        <v>123.68331483031913</v>
      </c>
      <c r="Z3764" s="1">
        <v>126.01726170813204</v>
      </c>
      <c r="AA3764" s="1">
        <v>117.6841278076172</v>
      </c>
      <c r="AB3764" s="1" t="s">
        <v>4673</v>
      </c>
      <c r="AC3764" s="3">
        <v>93</v>
      </c>
      <c r="AD3764" s="3">
        <f>_xlfn.XLOOKUP(B3764,EVENTOS!B:B,EVENTOS!M:M,"--",0,1)</f>
        <v>700</v>
      </c>
      <c r="AE3764" s="3">
        <v>1</v>
      </c>
      <c r="AF3764" s="12">
        <f>_xlfn.XLOOKUP(C3764,ESTACIONES!B:B,ESTACIONES!N:N,0,0,1)</f>
        <v>1.6442099800949923</v>
      </c>
      <c r="AG3764">
        <f>_xlfn.XLOOKUP(A3764,'L y W'!A:A,'L y W'!B:B,0,0,1)</f>
        <v>14.969248567600362</v>
      </c>
      <c r="AH3764">
        <f>_xlfn.XLOOKUP(A3764,'L y W'!A:A,'L y W'!C:C,0,0,1)</f>
        <v>11.789625232437857</v>
      </c>
    </row>
    <row r="3765" spans="1:34" x14ac:dyDescent="0.3">
      <c r="A3765" s="1">
        <v>6989</v>
      </c>
      <c r="B3765" s="1" t="s">
        <v>4663</v>
      </c>
      <c r="C3765" s="1" t="s">
        <v>1910</v>
      </c>
      <c r="D3765" s="1">
        <v>2020</v>
      </c>
      <c r="E3765" s="1">
        <v>9</v>
      </c>
      <c r="F3765" s="1">
        <v>1</v>
      </c>
      <c r="G3765" s="1">
        <v>21</v>
      </c>
      <c r="H3765" s="1">
        <v>9</v>
      </c>
      <c r="I3765" s="1">
        <v>15</v>
      </c>
      <c r="J3765" s="1">
        <v>-27.975000000000001</v>
      </c>
      <c r="K3765" s="1">
        <v>-71.552999999999997</v>
      </c>
      <c r="L3765" s="1">
        <v>6.3</v>
      </c>
      <c r="M3765" s="1">
        <v>24.1</v>
      </c>
      <c r="N3765" s="1">
        <v>-28.204599999999999</v>
      </c>
      <c r="O3765" s="1">
        <v>-71.073899999999995</v>
      </c>
      <c r="P3765" s="1">
        <v>249</v>
      </c>
      <c r="Q3765" s="1">
        <v>583</v>
      </c>
      <c r="R3765" s="7">
        <v>6.69</v>
      </c>
      <c r="S3765" s="1">
        <v>17</v>
      </c>
      <c r="T3765" s="1">
        <v>22</v>
      </c>
      <c r="U3765" s="1">
        <v>116</v>
      </c>
      <c r="V3765" s="1">
        <v>169</v>
      </c>
      <c r="W3765" s="1">
        <v>70</v>
      </c>
      <c r="X3765" s="1">
        <v>80</v>
      </c>
      <c r="Y3765" s="1">
        <v>53.52110727666507</v>
      </c>
      <c r="Z3765" s="1">
        <v>58.799512966692937</v>
      </c>
      <c r="AA3765" s="1">
        <v>53.993961334228523</v>
      </c>
      <c r="AB3765" s="1" t="s">
        <v>4674</v>
      </c>
      <c r="AC3765" s="3">
        <v>117</v>
      </c>
      <c r="AD3765" s="3">
        <f>_xlfn.XLOOKUP(B3765,EVENTOS!B:B,EVENTOS!M:M,"--",0,1)</f>
        <v>700</v>
      </c>
      <c r="AE3765" s="3">
        <v>1</v>
      </c>
      <c r="AF3765" s="12">
        <f>_xlfn.XLOOKUP(C3765,ESTACIONES!B:B,ESTACIONES!N:N,0,0,1)</f>
        <v>3.4405791863742894</v>
      </c>
      <c r="AG3765">
        <f>_xlfn.XLOOKUP(A3765,'L y W'!A:A,'L y W'!B:B,0,0,1)</f>
        <v>14.969248567600362</v>
      </c>
      <c r="AH3765">
        <f>_xlfn.XLOOKUP(A3765,'L y W'!A:A,'L y W'!C:C,0,0,1)</f>
        <v>11.789625232437857</v>
      </c>
    </row>
    <row r="3766" spans="1:34" x14ac:dyDescent="0.3">
      <c r="A3766" s="1">
        <v>6990</v>
      </c>
      <c r="B3766" s="1" t="s">
        <v>4663</v>
      </c>
      <c r="C3766" s="1" t="s">
        <v>93</v>
      </c>
      <c r="D3766" s="1">
        <v>2020</v>
      </c>
      <c r="E3766" s="1">
        <v>9</v>
      </c>
      <c r="F3766" s="1">
        <v>1</v>
      </c>
      <c r="G3766" s="1">
        <v>21</v>
      </c>
      <c r="H3766" s="1">
        <v>9</v>
      </c>
      <c r="I3766" s="1">
        <v>15</v>
      </c>
      <c r="J3766" s="1">
        <v>-27.975000000000001</v>
      </c>
      <c r="K3766" s="1">
        <v>-71.552999999999997</v>
      </c>
      <c r="L3766" s="1">
        <v>6.3</v>
      </c>
      <c r="M3766" s="1">
        <v>24.1</v>
      </c>
      <c r="N3766" s="1">
        <v>-29.877189999999999</v>
      </c>
      <c r="O3766" s="1">
        <v>-71.237870000000001</v>
      </c>
      <c r="P3766" s="1">
        <v>0</v>
      </c>
      <c r="Q3766" s="1">
        <v>399</v>
      </c>
      <c r="R3766" s="7">
        <v>1.18</v>
      </c>
      <c r="S3766" s="1">
        <v>17</v>
      </c>
      <c r="T3766" s="1">
        <v>22</v>
      </c>
      <c r="U3766" s="1">
        <v>116</v>
      </c>
      <c r="V3766" s="1">
        <v>169</v>
      </c>
      <c r="W3766" s="1">
        <v>70</v>
      </c>
      <c r="X3766" s="1">
        <v>80</v>
      </c>
      <c r="Y3766" s="1">
        <v>213.05555887417901</v>
      </c>
      <c r="Z3766" s="1">
        <v>214.4142746348497</v>
      </c>
      <c r="AA3766" s="1">
        <v>205.6533203125</v>
      </c>
      <c r="AB3766" s="1" t="s">
        <v>4675</v>
      </c>
      <c r="AC3766" s="3">
        <v>16</v>
      </c>
      <c r="AD3766" s="3">
        <f>_xlfn.XLOOKUP(B3766,EVENTOS!B:B,EVENTOS!M:M,"--",0,1)</f>
        <v>700</v>
      </c>
      <c r="AE3766" s="3">
        <v>1</v>
      </c>
      <c r="AF3766" s="12">
        <f>_xlfn.XLOOKUP(C3766,ESTACIONES!B:B,ESTACIONES!N:N,0,0,1)</f>
        <v>2.8226612561991336</v>
      </c>
      <c r="AG3766">
        <f>_xlfn.XLOOKUP(A3766,'L y W'!A:A,'L y W'!B:B,0,0,1)</f>
        <v>14.969248567600362</v>
      </c>
      <c r="AH3766">
        <f>_xlfn.XLOOKUP(A3766,'L y W'!A:A,'L y W'!C:C,0,0,1)</f>
        <v>11.789625232437857</v>
      </c>
    </row>
    <row r="3767" spans="1:34" x14ac:dyDescent="0.3">
      <c r="A3767" s="1">
        <v>6991</v>
      </c>
      <c r="B3767" s="1" t="s">
        <v>4663</v>
      </c>
      <c r="C3767" s="1" t="s">
        <v>107</v>
      </c>
      <c r="D3767" s="1">
        <v>2020</v>
      </c>
      <c r="E3767" s="1">
        <v>9</v>
      </c>
      <c r="F3767" s="1">
        <v>1</v>
      </c>
      <c r="G3767" s="1">
        <v>21</v>
      </c>
      <c r="H3767" s="1">
        <v>9</v>
      </c>
      <c r="I3767" s="1">
        <v>15</v>
      </c>
      <c r="J3767" s="1">
        <v>-27.975000000000001</v>
      </c>
      <c r="K3767" s="1">
        <v>-71.552999999999997</v>
      </c>
      <c r="L3767" s="1">
        <v>6.3</v>
      </c>
      <c r="M3767" s="1">
        <v>24.1</v>
      </c>
      <c r="N3767" s="1">
        <v>-29.510639999999999</v>
      </c>
      <c r="O3767" s="1">
        <v>-71.200360000000003</v>
      </c>
      <c r="P3767" s="1">
        <v>0</v>
      </c>
      <c r="Q3767" s="1">
        <v>576</v>
      </c>
      <c r="R3767" s="7">
        <v>5.77</v>
      </c>
      <c r="S3767" s="1">
        <v>17</v>
      </c>
      <c r="T3767" s="1">
        <v>22</v>
      </c>
      <c r="U3767" s="1">
        <v>116</v>
      </c>
      <c r="V3767" s="1">
        <v>169</v>
      </c>
      <c r="W3767" s="1">
        <v>70</v>
      </c>
      <c r="X3767" s="1">
        <v>80</v>
      </c>
      <c r="Y3767" s="1">
        <v>173.64766950498003</v>
      </c>
      <c r="Z3767" s="1">
        <v>175.31207352749774</v>
      </c>
      <c r="AA3767" s="1">
        <v>166.58306884765619</v>
      </c>
      <c r="AB3767" s="1" t="s">
        <v>4676</v>
      </c>
      <c r="AC3767" s="3">
        <v>19</v>
      </c>
      <c r="AD3767" s="3">
        <f>_xlfn.XLOOKUP(B3767,EVENTOS!B:B,EVENTOS!M:M,"--",0,1)</f>
        <v>700</v>
      </c>
      <c r="AE3767" s="3">
        <v>1</v>
      </c>
      <c r="AF3767" s="12">
        <f>_xlfn.XLOOKUP(C3767,ESTACIONES!B:B,ESTACIONES!N:N,0,0,1)</f>
        <v>3.0510064704910347</v>
      </c>
      <c r="AG3767">
        <f>_xlfn.XLOOKUP(A3767,'L y W'!A:A,'L y W'!B:B,0,0,1)</f>
        <v>14.969248567600362</v>
      </c>
      <c r="AH3767">
        <f>_xlfn.XLOOKUP(A3767,'L y W'!A:A,'L y W'!C:C,0,0,1)</f>
        <v>11.789625232437857</v>
      </c>
    </row>
    <row r="3768" spans="1:34" x14ac:dyDescent="0.3">
      <c r="A3768" s="1">
        <v>6992</v>
      </c>
      <c r="B3768" s="1" t="s">
        <v>4663</v>
      </c>
      <c r="C3768" s="1" t="s">
        <v>43</v>
      </c>
      <c r="D3768" s="1">
        <v>2020</v>
      </c>
      <c r="E3768" s="1">
        <v>9</v>
      </c>
      <c r="F3768" s="1">
        <v>1</v>
      </c>
      <c r="G3768" s="1">
        <v>21</v>
      </c>
      <c r="H3768" s="1">
        <v>9</v>
      </c>
      <c r="I3768" s="1">
        <v>15</v>
      </c>
      <c r="J3768" s="1">
        <v>-27.975000000000001</v>
      </c>
      <c r="K3768" s="1">
        <v>-71.552999999999997</v>
      </c>
      <c r="L3768" s="1">
        <v>6.3</v>
      </c>
      <c r="M3768" s="1">
        <v>24.1</v>
      </c>
      <c r="N3768" s="1">
        <v>-30.23387</v>
      </c>
      <c r="O3768" s="1">
        <v>-71.081590000000006</v>
      </c>
      <c r="P3768" s="1">
        <v>1032</v>
      </c>
      <c r="Q3768" s="1">
        <v>517</v>
      </c>
      <c r="R3768" s="7">
        <v>6.5</v>
      </c>
      <c r="S3768" s="1">
        <v>17</v>
      </c>
      <c r="T3768" s="1">
        <v>22</v>
      </c>
      <c r="U3768" s="1">
        <v>116</v>
      </c>
      <c r="V3768" s="1">
        <v>169</v>
      </c>
      <c r="W3768" s="1">
        <v>70</v>
      </c>
      <c r="X3768" s="1">
        <v>80</v>
      </c>
      <c r="Y3768" s="1">
        <v>254.53700957200428</v>
      </c>
      <c r="Z3768" s="1">
        <v>255.77471858230749</v>
      </c>
      <c r="AA3768" s="1">
        <v>246.82667541503909</v>
      </c>
      <c r="AB3768" s="1" t="s">
        <v>4677</v>
      </c>
      <c r="AC3768" s="3">
        <v>5</v>
      </c>
      <c r="AD3768" s="3">
        <f>_xlfn.XLOOKUP(B3768,EVENTOS!B:B,EVENTOS!M:M,"--",0,1)</f>
        <v>700</v>
      </c>
      <c r="AE3768" s="3">
        <v>1</v>
      </c>
      <c r="AF3768" s="12">
        <f>_xlfn.XLOOKUP(C3768,ESTACIONES!B:B,ESTACIONES!N:N,0,0,1)</f>
        <v>2.335647305457484</v>
      </c>
      <c r="AG3768">
        <f>_xlfn.XLOOKUP(A3768,'L y W'!A:A,'L y W'!B:B,0,0,1)</f>
        <v>14.969248567600362</v>
      </c>
      <c r="AH3768">
        <f>_xlfn.XLOOKUP(A3768,'L y W'!A:A,'L y W'!C:C,0,0,1)</f>
        <v>11.789625232437857</v>
      </c>
    </row>
    <row r="3769" spans="1:34" x14ac:dyDescent="0.3">
      <c r="A3769" s="1">
        <v>6993</v>
      </c>
      <c r="B3769" s="1" t="s">
        <v>4663</v>
      </c>
      <c r="C3769" s="1" t="s">
        <v>47</v>
      </c>
      <c r="D3769" s="1">
        <v>2020</v>
      </c>
      <c r="E3769" s="1">
        <v>9</v>
      </c>
      <c r="F3769" s="1">
        <v>1</v>
      </c>
      <c r="G3769" s="1">
        <v>21</v>
      </c>
      <c r="H3769" s="1">
        <v>9</v>
      </c>
      <c r="I3769" s="1">
        <v>15</v>
      </c>
      <c r="J3769" s="1">
        <v>-27.975000000000001</v>
      </c>
      <c r="K3769" s="1">
        <v>-71.552999999999997</v>
      </c>
      <c r="L3769" s="1">
        <v>6.3</v>
      </c>
      <c r="M3769" s="1">
        <v>24.1</v>
      </c>
      <c r="N3769" s="1">
        <v>-30.696472</v>
      </c>
      <c r="O3769" s="1">
        <v>-70.958888999999999</v>
      </c>
      <c r="P3769" s="1">
        <v>0</v>
      </c>
      <c r="Q3769" s="1">
        <v>402</v>
      </c>
      <c r="R3769" s="7">
        <v>3.22</v>
      </c>
      <c r="S3769" s="1">
        <v>17</v>
      </c>
      <c r="T3769" s="1">
        <v>22</v>
      </c>
      <c r="U3769" s="1">
        <v>116</v>
      </c>
      <c r="V3769" s="1">
        <v>169</v>
      </c>
      <c r="W3769" s="1">
        <v>70</v>
      </c>
      <c r="X3769" s="1">
        <v>80</v>
      </c>
      <c r="Y3769" s="1">
        <v>307.11899725592394</v>
      </c>
      <c r="Z3769" s="1">
        <v>308.06312417341388</v>
      </c>
      <c r="AA3769" s="1">
        <v>299.18295288085938</v>
      </c>
      <c r="AB3769" s="1" t="s">
        <v>4678</v>
      </c>
      <c r="AC3769" s="3">
        <v>6</v>
      </c>
      <c r="AD3769" s="3">
        <f>_xlfn.XLOOKUP(B3769,EVENTOS!B:B,EVENTOS!M:M,"--",0,1)</f>
        <v>700</v>
      </c>
      <c r="AE3769" s="3">
        <v>1</v>
      </c>
      <c r="AF3769" s="12">
        <f>_xlfn.XLOOKUP(C3769,ESTACIONES!B:B,ESTACIONES!N:N,0,0,1)</f>
        <v>2.3463047993698694</v>
      </c>
      <c r="AG3769">
        <f>_xlfn.XLOOKUP(A3769,'L y W'!A:A,'L y W'!B:B,0,0,1)</f>
        <v>14.969248567600362</v>
      </c>
      <c r="AH3769">
        <f>_xlfn.XLOOKUP(A3769,'L y W'!A:A,'L y W'!C:C,0,0,1)</f>
        <v>11.789625232437857</v>
      </c>
    </row>
    <row r="3770" spans="1:34" x14ac:dyDescent="0.3">
      <c r="A3770" s="1">
        <v>6994</v>
      </c>
      <c r="B3770" s="1" t="s">
        <v>4663</v>
      </c>
      <c r="C3770" s="1" t="s">
        <v>53</v>
      </c>
      <c r="D3770" s="1">
        <v>2020</v>
      </c>
      <c r="E3770" s="1">
        <v>9</v>
      </c>
      <c r="F3770" s="1">
        <v>1</v>
      </c>
      <c r="G3770" s="1">
        <v>21</v>
      </c>
      <c r="H3770" s="1">
        <v>9</v>
      </c>
      <c r="I3770" s="1">
        <v>15</v>
      </c>
      <c r="J3770" s="1">
        <v>-27.975000000000001</v>
      </c>
      <c r="K3770" s="1">
        <v>-71.552999999999997</v>
      </c>
      <c r="L3770" s="1">
        <v>6.3</v>
      </c>
      <c r="M3770" s="1">
        <v>24.1</v>
      </c>
      <c r="N3770" s="1">
        <v>-30.258980000000001</v>
      </c>
      <c r="O3770" s="1">
        <v>-71.490459999999999</v>
      </c>
      <c r="P3770" s="1">
        <v>10</v>
      </c>
      <c r="Q3770" s="1">
        <v>364</v>
      </c>
      <c r="R3770" s="7">
        <v>1.87</v>
      </c>
      <c r="S3770" s="1">
        <v>17</v>
      </c>
      <c r="T3770" s="1">
        <v>22</v>
      </c>
      <c r="U3770" s="1">
        <v>116</v>
      </c>
      <c r="V3770" s="1">
        <v>169</v>
      </c>
      <c r="W3770" s="1">
        <v>70</v>
      </c>
      <c r="X3770" s="1">
        <v>80</v>
      </c>
      <c r="Y3770" s="1">
        <v>253.2244138375369</v>
      </c>
      <c r="Z3770" s="1">
        <v>254.36960483391908</v>
      </c>
      <c r="AA3770" s="1">
        <v>245.77757263183591</v>
      </c>
      <c r="AB3770" s="1" t="s">
        <v>4679</v>
      </c>
      <c r="AC3770" s="3">
        <v>9</v>
      </c>
      <c r="AD3770" s="3">
        <f>_xlfn.XLOOKUP(B3770,EVENTOS!B:B,EVENTOS!M:M,"--",0,1)</f>
        <v>700</v>
      </c>
      <c r="AE3770" s="3">
        <v>1</v>
      </c>
      <c r="AF3770" s="12">
        <f>_xlfn.XLOOKUP(C3770,ESTACIONES!B:B,ESTACIONES!N:N,0,0,1)</f>
        <v>4.3052866245068095</v>
      </c>
      <c r="AG3770">
        <f>_xlfn.XLOOKUP(A3770,'L y W'!A:A,'L y W'!B:B,0,0,1)</f>
        <v>14.969248567600362</v>
      </c>
      <c r="AH3770">
        <f>_xlfn.XLOOKUP(A3770,'L y W'!A:A,'L y W'!C:C,0,0,1)</f>
        <v>11.789625232437857</v>
      </c>
    </row>
    <row r="3771" spans="1:34" x14ac:dyDescent="0.3">
      <c r="A3771" s="1">
        <v>6995</v>
      </c>
      <c r="B3771" s="1" t="s">
        <v>4663</v>
      </c>
      <c r="C3771" s="1" t="s">
        <v>545</v>
      </c>
      <c r="D3771" s="1">
        <v>2020</v>
      </c>
      <c r="E3771" s="1">
        <v>9</v>
      </c>
      <c r="F3771" s="1">
        <v>1</v>
      </c>
      <c r="G3771" s="1">
        <v>21</v>
      </c>
      <c r="H3771" s="1">
        <v>9</v>
      </c>
      <c r="I3771" s="1">
        <v>15</v>
      </c>
      <c r="J3771" s="1">
        <v>-27.975000000000001</v>
      </c>
      <c r="K3771" s="1">
        <v>-71.552999999999997</v>
      </c>
      <c r="L3771" s="1">
        <v>6.3</v>
      </c>
      <c r="M3771" s="1">
        <v>24.1</v>
      </c>
      <c r="N3771" s="1">
        <v>-27.593699999999998</v>
      </c>
      <c r="O3771" s="1">
        <v>-70.234700000000004</v>
      </c>
      <c r="P3771" s="1">
        <v>0</v>
      </c>
      <c r="Q3771" s="1">
        <v>695</v>
      </c>
      <c r="R3771" s="7">
        <v>5.28</v>
      </c>
      <c r="S3771" s="1">
        <v>17</v>
      </c>
      <c r="T3771" s="1">
        <v>22</v>
      </c>
      <c r="U3771" s="1">
        <v>116</v>
      </c>
      <c r="V3771" s="1">
        <v>169</v>
      </c>
      <c r="W3771" s="1">
        <v>70</v>
      </c>
      <c r="X3771" s="1">
        <v>80</v>
      </c>
      <c r="Y3771" s="1">
        <v>136.62480621236793</v>
      </c>
      <c r="Z3771" s="1">
        <v>138.73408979975719</v>
      </c>
      <c r="AA3771" s="1">
        <v>130.3580017089844</v>
      </c>
      <c r="AB3771" s="1" t="s">
        <v>4680</v>
      </c>
      <c r="AC3771" s="3">
        <v>62</v>
      </c>
      <c r="AD3771" s="3">
        <f>_xlfn.XLOOKUP(B3771,EVENTOS!B:B,EVENTOS!M:M,"--",0,1)</f>
        <v>700</v>
      </c>
      <c r="AE3771" s="3">
        <v>1</v>
      </c>
      <c r="AF3771" s="12">
        <f>_xlfn.XLOOKUP(C3771,ESTACIONES!B:B,ESTACIONES!N:N,0,0,1)</f>
        <v>1.5594626318718128</v>
      </c>
      <c r="AG3771">
        <f>_xlfn.XLOOKUP(A3771,'L y W'!A:A,'L y W'!B:B,0,0,1)</f>
        <v>14.969248567600362</v>
      </c>
      <c r="AH3771">
        <f>_xlfn.XLOOKUP(A3771,'L y W'!A:A,'L y W'!C:C,0,0,1)</f>
        <v>11.789625232437857</v>
      </c>
    </row>
    <row r="3772" spans="1:34" x14ac:dyDescent="0.3">
      <c r="A3772" s="1">
        <v>6996</v>
      </c>
      <c r="B3772" s="1" t="s">
        <v>4663</v>
      </c>
      <c r="C3772" s="1" t="s">
        <v>29</v>
      </c>
      <c r="D3772" s="1">
        <v>2020</v>
      </c>
      <c r="E3772" s="1">
        <v>9</v>
      </c>
      <c r="F3772" s="1">
        <v>1</v>
      </c>
      <c r="G3772" s="1">
        <v>21</v>
      </c>
      <c r="H3772" s="1">
        <v>9</v>
      </c>
      <c r="I3772" s="1">
        <v>15</v>
      </c>
      <c r="J3772" s="1">
        <v>-27.975000000000001</v>
      </c>
      <c r="K3772" s="1">
        <v>-71.552999999999997</v>
      </c>
      <c r="L3772" s="1">
        <v>6.3</v>
      </c>
      <c r="M3772" s="1">
        <v>24.1</v>
      </c>
      <c r="N3772" s="1">
        <v>-30.172699999999999</v>
      </c>
      <c r="O3772" s="1">
        <v>-70.799300000000002</v>
      </c>
      <c r="P3772" s="1">
        <v>0</v>
      </c>
      <c r="Q3772" s="1">
        <v>405</v>
      </c>
      <c r="R3772" s="7">
        <v>1.64</v>
      </c>
      <c r="S3772" s="1">
        <v>17</v>
      </c>
      <c r="T3772" s="1">
        <v>22</v>
      </c>
      <c r="U3772" s="1">
        <v>116</v>
      </c>
      <c r="V3772" s="1">
        <v>169</v>
      </c>
      <c r="W3772" s="1">
        <v>70</v>
      </c>
      <c r="X3772" s="1">
        <v>80</v>
      </c>
      <c r="Y3772" s="1">
        <v>254.39901295524373</v>
      </c>
      <c r="Z3772" s="1">
        <v>255.53799676878245</v>
      </c>
      <c r="AA3772" s="1">
        <v>246.72540283203119</v>
      </c>
      <c r="AB3772" s="1" t="s">
        <v>4681</v>
      </c>
      <c r="AC3772" s="3">
        <v>1</v>
      </c>
      <c r="AD3772" s="3">
        <f>_xlfn.XLOOKUP(B3772,EVENTOS!B:B,EVENTOS!M:M,"--",0,1)</f>
        <v>700</v>
      </c>
      <c r="AE3772" s="3">
        <v>1</v>
      </c>
      <c r="AF3772" s="12">
        <f>_xlfn.XLOOKUP(C3772,ESTACIONES!B:B,ESTACIONES!N:N,0,0,1)</f>
        <v>5.4872095279552653</v>
      </c>
      <c r="AG3772">
        <f>_xlfn.XLOOKUP(A3772,'L y W'!A:A,'L y W'!B:B,0,0,1)</f>
        <v>14.969248567600362</v>
      </c>
      <c r="AH3772">
        <f>_xlfn.XLOOKUP(A3772,'L y W'!A:A,'L y W'!C:C,0,0,1)</f>
        <v>11.789625232437857</v>
      </c>
    </row>
    <row r="3773" spans="1:34" x14ac:dyDescent="0.3">
      <c r="A3773" s="1">
        <v>6998</v>
      </c>
      <c r="B3773" s="1" t="s">
        <v>4682</v>
      </c>
      <c r="C3773" s="1" t="s">
        <v>2177</v>
      </c>
      <c r="D3773" s="1">
        <v>2020</v>
      </c>
      <c r="E3773" s="1">
        <v>9</v>
      </c>
      <c r="F3773" s="1">
        <v>1</v>
      </c>
      <c r="G3773" s="1">
        <v>4</v>
      </c>
      <c r="H3773" s="1">
        <v>30</v>
      </c>
      <c r="I3773" s="1">
        <v>2</v>
      </c>
      <c r="J3773" s="1">
        <v>-28.074000000000002</v>
      </c>
      <c r="K3773" s="1">
        <v>-71.209000000000003</v>
      </c>
      <c r="L3773" s="1">
        <v>6.1</v>
      </c>
      <c r="M3773" s="1">
        <v>36.5</v>
      </c>
      <c r="N3773" s="1">
        <v>-27.261600000000001</v>
      </c>
      <c r="O3773" s="1">
        <v>-70.77364</v>
      </c>
      <c r="P3773" s="1">
        <v>205</v>
      </c>
      <c r="Q3773" s="1">
        <v>648</v>
      </c>
      <c r="R3773" s="7">
        <v>6.71</v>
      </c>
      <c r="S3773" s="1">
        <v>21</v>
      </c>
      <c r="T3773" s="1">
        <v>30</v>
      </c>
      <c r="U3773" s="1">
        <v>119</v>
      </c>
      <c r="V3773" s="1">
        <v>168</v>
      </c>
      <c r="W3773" s="1">
        <v>65</v>
      </c>
      <c r="X3773" s="1">
        <v>74</v>
      </c>
      <c r="Y3773" s="1">
        <v>99.747233869147109</v>
      </c>
      <c r="Z3773" s="1">
        <v>106.28625353048402</v>
      </c>
      <c r="AA3773" s="1">
        <v>100.4520645141602</v>
      </c>
      <c r="AB3773" s="1" t="s">
        <v>4683</v>
      </c>
      <c r="AC3773" s="3">
        <v>127</v>
      </c>
      <c r="AD3773" s="3">
        <f>_xlfn.XLOOKUP(B3773,EVENTOS!B:B,EVENTOS!M:M,"--",0,1)</f>
        <v>701</v>
      </c>
      <c r="AE3773" s="3">
        <v>1</v>
      </c>
      <c r="AF3773" s="12">
        <f>_xlfn.XLOOKUP(C3773,ESTACIONES!B:B,ESTACIONES!N:N,0,0,1)</f>
        <v>2.0608019960990305</v>
      </c>
      <c r="AG3773">
        <f>_xlfn.XLOOKUP(A3773,'L y W'!A:A,'L y W'!B:B,0,0,1)</f>
        <v>11.282361216489916</v>
      </c>
      <c r="AH3773">
        <f>_xlfn.XLOOKUP(A3773,'L y W'!A:A,'L y W'!C:C,0,0,1)</f>
        <v>9.6493931180558157</v>
      </c>
    </row>
    <row r="3774" spans="1:34" x14ac:dyDescent="0.3">
      <c r="A3774" s="1">
        <v>6999</v>
      </c>
      <c r="B3774" s="1" t="s">
        <v>4682</v>
      </c>
      <c r="C3774" s="1" t="s">
        <v>809</v>
      </c>
      <c r="D3774" s="1">
        <v>2020</v>
      </c>
      <c r="E3774" s="1">
        <v>9</v>
      </c>
      <c r="F3774" s="1">
        <v>1</v>
      </c>
      <c r="G3774" s="1">
        <v>4</v>
      </c>
      <c r="H3774" s="1">
        <v>30</v>
      </c>
      <c r="I3774" s="1">
        <v>2</v>
      </c>
      <c r="J3774" s="1">
        <v>-28.074000000000002</v>
      </c>
      <c r="K3774" s="1">
        <v>-71.209000000000003</v>
      </c>
      <c r="L3774" s="1">
        <v>6.1</v>
      </c>
      <c r="M3774" s="1">
        <v>36.5</v>
      </c>
      <c r="N3774" s="1">
        <v>-27.299579999999999</v>
      </c>
      <c r="O3774" s="1">
        <v>-70.421317000000002</v>
      </c>
      <c r="P3774" s="1">
        <v>312</v>
      </c>
      <c r="Q3774" s="1">
        <v>534</v>
      </c>
      <c r="R3774" s="7">
        <v>1.1299999999999999</v>
      </c>
      <c r="S3774" s="1">
        <v>21</v>
      </c>
      <c r="T3774" s="1">
        <v>30</v>
      </c>
      <c r="U3774" s="1">
        <v>119</v>
      </c>
      <c r="V3774" s="1">
        <v>168</v>
      </c>
      <c r="W3774" s="1">
        <v>65</v>
      </c>
      <c r="X3774" s="1">
        <v>74</v>
      </c>
      <c r="Y3774" s="1">
        <v>115.7660291524726</v>
      </c>
      <c r="Z3774" s="1">
        <v>121.47796857756198</v>
      </c>
      <c r="AA3774" s="1">
        <v>115.58254241943359</v>
      </c>
      <c r="AB3774" s="1" t="s">
        <v>4684</v>
      </c>
      <c r="AC3774" s="3">
        <v>73</v>
      </c>
      <c r="AD3774" s="3">
        <f>_xlfn.XLOOKUP(B3774,EVENTOS!B:B,EVENTOS!M:M,"--",0,1)</f>
        <v>701</v>
      </c>
      <c r="AE3774" s="3">
        <v>1</v>
      </c>
      <c r="AF3774" s="12">
        <f>_xlfn.XLOOKUP(C3774,ESTACIONES!B:B,ESTACIONES!N:N,0,0,1)</f>
        <v>2.3252025472528857</v>
      </c>
      <c r="AG3774">
        <f>_xlfn.XLOOKUP(A3774,'L y W'!A:A,'L y W'!B:B,0,0,1)</f>
        <v>11.282361216489916</v>
      </c>
      <c r="AH3774">
        <f>_xlfn.XLOOKUP(A3774,'L y W'!A:A,'L y W'!C:C,0,0,1)</f>
        <v>9.6493931180558157</v>
      </c>
    </row>
    <row r="3775" spans="1:34" x14ac:dyDescent="0.3">
      <c r="A3775" s="1">
        <v>7</v>
      </c>
      <c r="B3775" s="1" t="s">
        <v>4685</v>
      </c>
      <c r="C3775" s="1" t="s">
        <v>1643</v>
      </c>
      <c r="D3775" s="1">
        <v>2012</v>
      </c>
      <c r="E3775" s="1">
        <v>3</v>
      </c>
      <c r="F3775" s="1">
        <v>25</v>
      </c>
      <c r="G3775" s="1">
        <v>22</v>
      </c>
      <c r="H3775" s="1">
        <v>37</v>
      </c>
      <c r="I3775" s="1">
        <v>6</v>
      </c>
      <c r="J3775" s="1">
        <v>-35.200000000000003</v>
      </c>
      <c r="K3775" s="1">
        <v>-72.216999999999999</v>
      </c>
      <c r="L3775" s="1">
        <v>6.8</v>
      </c>
      <c r="M3775" s="1">
        <v>40.700000000000003</v>
      </c>
      <c r="N3775" s="1">
        <v>-35.009900000000002</v>
      </c>
      <c r="O3775" s="1">
        <v>-71.930300000000003</v>
      </c>
      <c r="P3775" s="1">
        <v>0</v>
      </c>
      <c r="Q3775" s="1">
        <v>536</v>
      </c>
      <c r="R3775" s="7">
        <v>3.01</v>
      </c>
      <c r="S3775" s="1">
        <v>20</v>
      </c>
      <c r="T3775" s="1">
        <v>16</v>
      </c>
      <c r="U3775" s="1">
        <v>112</v>
      </c>
      <c r="V3775" s="1">
        <v>177</v>
      </c>
      <c r="W3775" s="1">
        <v>76</v>
      </c>
      <c r="X3775" s="1">
        <v>84</v>
      </c>
      <c r="Y3775" s="1">
        <v>33.586203196198113</v>
      </c>
      <c r="Z3775" s="1">
        <v>52.768580093994466</v>
      </c>
      <c r="AA3775" s="1">
        <v>45.35</v>
      </c>
      <c r="AB3775" s="1" t="s">
        <v>4686</v>
      </c>
      <c r="AC3775" s="3">
        <v>106</v>
      </c>
      <c r="AD3775" s="3">
        <f>_xlfn.XLOOKUP(B3775,EVENTOS!B:B,EVENTOS!M:M,"--",0,1)</f>
        <v>702</v>
      </c>
      <c r="AE3775" s="3">
        <v>1</v>
      </c>
      <c r="AF3775" s="12">
        <f>_xlfn.XLOOKUP(C3775,ESTACIONES!B:B,ESTACIONES!N:N,0,0,1)</f>
        <v>2.4350214613533914</v>
      </c>
      <c r="AG3775">
        <f>_xlfn.XLOOKUP(A3775,'L y W'!A:A,'L y W'!B:B,0,0,1)</f>
        <v>30.352886644741993</v>
      </c>
      <c r="AH3775">
        <f>_xlfn.XLOOKUP(A3775,'L y W'!A:A,'L y W'!C:C,0,0,1)</f>
        <v>19.453600816226615</v>
      </c>
    </row>
    <row r="3776" spans="1:34" x14ac:dyDescent="0.3">
      <c r="A3776" s="1">
        <v>70</v>
      </c>
      <c r="B3776" s="1" t="s">
        <v>4613</v>
      </c>
      <c r="C3776" s="1" t="s">
        <v>147</v>
      </c>
      <c r="D3776" s="1">
        <v>2013</v>
      </c>
      <c r="E3776" s="1">
        <v>12</v>
      </c>
      <c r="F3776" s="1">
        <v>22</v>
      </c>
      <c r="G3776" s="1">
        <v>1</v>
      </c>
      <c r="H3776" s="1">
        <v>53</v>
      </c>
      <c r="I3776" s="1">
        <v>29</v>
      </c>
      <c r="J3776" s="1">
        <v>-32.872</v>
      </c>
      <c r="K3776" s="1">
        <v>-70.620999999999995</v>
      </c>
      <c r="L3776" s="1">
        <v>5</v>
      </c>
      <c r="M3776" s="1">
        <v>95.3</v>
      </c>
      <c r="N3776" s="1">
        <v>-33.388686</v>
      </c>
      <c r="O3776" s="1">
        <v>-70.621589</v>
      </c>
      <c r="P3776" s="1">
        <v>0</v>
      </c>
      <c r="Q3776" s="1">
        <v>311</v>
      </c>
      <c r="R3776" s="7">
        <v>0.99</v>
      </c>
      <c r="S3776" s="1" t="s">
        <v>38</v>
      </c>
      <c r="T3776" s="1" t="s">
        <v>38</v>
      </c>
      <c r="U3776" s="1" t="s">
        <v>38</v>
      </c>
      <c r="V3776" s="1" t="s">
        <v>38</v>
      </c>
      <c r="W3776" s="1" t="s">
        <v>38</v>
      </c>
      <c r="X3776" s="1" t="s">
        <v>38</v>
      </c>
      <c r="Y3776" s="1">
        <v>57.304007719377736</v>
      </c>
      <c r="Z3776" s="1">
        <v>111.20179540233379</v>
      </c>
      <c r="AA3776" s="1">
        <v>111.20179540233379</v>
      </c>
      <c r="AB3776" s="1" t="s">
        <v>4687</v>
      </c>
      <c r="AC3776" s="3">
        <v>26</v>
      </c>
      <c r="AD3776" s="3">
        <f>_xlfn.XLOOKUP(B3776,EVENTOS!B:B,EVENTOS!M:M,"--",0,1)</f>
        <v>691</v>
      </c>
      <c r="AE3776" s="3">
        <v>2</v>
      </c>
      <c r="AF3776" s="12">
        <f>_xlfn.XLOOKUP(C3776,ESTACIONES!B:B,ESTACIONES!N:N,0,0,1)</f>
        <v>5.3601454441489214</v>
      </c>
      <c r="AG3776" t="e">
        <f>_xlfn.XLOOKUP(A3776,'L y W'!A:A,'L y W'!B:B,0,0,1)</f>
        <v>#N/A</v>
      </c>
      <c r="AH3776" t="e">
        <f>_xlfn.XLOOKUP(A3776,'L y W'!A:A,'L y W'!C:C,0,0,1)</f>
        <v>#N/A</v>
      </c>
    </row>
    <row r="3777" spans="1:34" x14ac:dyDescent="0.3">
      <c r="A3777" s="1">
        <v>700</v>
      </c>
      <c r="B3777" s="1" t="s">
        <v>4688</v>
      </c>
      <c r="C3777" s="1" t="s">
        <v>333</v>
      </c>
      <c r="D3777" s="1">
        <v>2014</v>
      </c>
      <c r="E3777" s="1">
        <v>11</v>
      </c>
      <c r="F3777" s="1">
        <v>17</v>
      </c>
      <c r="G3777" s="1">
        <v>0</v>
      </c>
      <c r="H3777" s="1">
        <v>33</v>
      </c>
      <c r="I3777" s="1">
        <v>46</v>
      </c>
      <c r="J3777" s="1">
        <v>-32.959000000000003</v>
      </c>
      <c r="K3777" s="1">
        <v>-70.599999999999994</v>
      </c>
      <c r="L3777" s="1">
        <v>5.0999999999999996</v>
      </c>
      <c r="M3777" s="1">
        <v>86.2</v>
      </c>
      <c r="N3777" s="1">
        <v>-33.442822</v>
      </c>
      <c r="O3777" s="1">
        <v>-70.534631000000005</v>
      </c>
      <c r="P3777" s="1">
        <v>0</v>
      </c>
      <c r="Q3777" s="1">
        <v>635</v>
      </c>
      <c r="R3777" s="7">
        <v>20.262820512820518</v>
      </c>
      <c r="S3777" s="1" t="s">
        <v>38</v>
      </c>
      <c r="T3777" s="1" t="s">
        <v>38</v>
      </c>
      <c r="U3777" s="1" t="s">
        <v>38</v>
      </c>
      <c r="V3777" s="1" t="s">
        <v>38</v>
      </c>
      <c r="W3777" s="1" t="s">
        <v>38</v>
      </c>
      <c r="X3777" s="1" t="s">
        <v>38</v>
      </c>
      <c r="Y3777" s="1">
        <v>54.004796016998533</v>
      </c>
      <c r="Z3777" s="1">
        <v>101.71999799861196</v>
      </c>
      <c r="AA3777" s="1">
        <v>101.71999799861196</v>
      </c>
      <c r="AB3777" s="1" t="s">
        <v>4689</v>
      </c>
      <c r="AC3777" s="3">
        <v>48</v>
      </c>
      <c r="AD3777" s="3">
        <f>_xlfn.XLOOKUP(B3777,EVENTOS!B:B,EVENTOS!M:M,"--",0,1)</f>
        <v>703</v>
      </c>
      <c r="AE3777" s="3">
        <v>2</v>
      </c>
      <c r="AF3777" s="12">
        <f>_xlfn.XLOOKUP(C3777,ESTACIONES!B:B,ESTACIONES!N:N,0,0,1)</f>
        <v>2.6096980809150092</v>
      </c>
      <c r="AG3777" t="e">
        <f>_xlfn.XLOOKUP(A3777,'L y W'!A:A,'L y W'!B:B,0,0,1)</f>
        <v>#N/A</v>
      </c>
      <c r="AH3777" t="e">
        <f>_xlfn.XLOOKUP(A3777,'L y W'!A:A,'L y W'!C:C,0,0,1)</f>
        <v>#N/A</v>
      </c>
    </row>
    <row r="3778" spans="1:34" x14ac:dyDescent="0.3">
      <c r="A3778" s="1">
        <v>7000</v>
      </c>
      <c r="B3778" s="1" t="s">
        <v>4682</v>
      </c>
      <c r="C3778" s="1" t="s">
        <v>2314</v>
      </c>
      <c r="D3778" s="1">
        <v>2020</v>
      </c>
      <c r="E3778" s="1">
        <v>9</v>
      </c>
      <c r="F3778" s="1">
        <v>1</v>
      </c>
      <c r="G3778" s="1">
        <v>4</v>
      </c>
      <c r="H3778" s="1">
        <v>30</v>
      </c>
      <c r="I3778" s="1">
        <v>2</v>
      </c>
      <c r="J3778" s="1">
        <v>-28.074000000000002</v>
      </c>
      <c r="K3778" s="1">
        <v>-71.209000000000003</v>
      </c>
      <c r="L3778" s="1">
        <v>6.1</v>
      </c>
      <c r="M3778" s="1">
        <v>36.5</v>
      </c>
      <c r="N3778" s="1">
        <v>-27.37406</v>
      </c>
      <c r="O3778" s="1">
        <v>-70.317769999999996</v>
      </c>
      <c r="P3778" s="1">
        <v>405</v>
      </c>
      <c r="Q3778" s="1">
        <v>441</v>
      </c>
      <c r="R3778" s="7">
        <v>2.5099999999999998</v>
      </c>
      <c r="S3778" s="1">
        <v>21</v>
      </c>
      <c r="T3778" s="1">
        <v>30</v>
      </c>
      <c r="U3778" s="1">
        <v>119</v>
      </c>
      <c r="V3778" s="1">
        <v>168</v>
      </c>
      <c r="W3778" s="1">
        <v>65</v>
      </c>
      <c r="X3778" s="1">
        <v>74</v>
      </c>
      <c r="Y3778" s="1">
        <v>117.21681420928014</v>
      </c>
      <c r="Z3778" s="1">
        <v>122.88922067607436</v>
      </c>
      <c r="AA3778" s="1">
        <v>116.7570419311523</v>
      </c>
      <c r="AB3778" s="1" t="s">
        <v>4690</v>
      </c>
      <c r="AC3778" s="3">
        <v>139</v>
      </c>
      <c r="AD3778" s="3">
        <f>_xlfn.XLOOKUP(B3778,EVENTOS!B:B,EVENTOS!M:M,"--",0,1)</f>
        <v>701</v>
      </c>
      <c r="AE3778" s="3">
        <v>1</v>
      </c>
      <c r="AF3778" s="12">
        <f>_xlfn.XLOOKUP(C3778,ESTACIONES!B:B,ESTACIONES!N:N,0,0,1)</f>
        <v>6.032425615425363</v>
      </c>
      <c r="AG3778">
        <f>_xlfn.XLOOKUP(A3778,'L y W'!A:A,'L y W'!B:B,0,0,1)</f>
        <v>11.282361216489916</v>
      </c>
      <c r="AH3778">
        <f>_xlfn.XLOOKUP(A3778,'L y W'!A:A,'L y W'!C:C,0,0,1)</f>
        <v>9.6493931180558157</v>
      </c>
    </row>
    <row r="3779" spans="1:34" x14ac:dyDescent="0.3">
      <c r="A3779" s="1">
        <v>7001</v>
      </c>
      <c r="B3779" s="1" t="s">
        <v>4682</v>
      </c>
      <c r="C3779" s="1" t="s">
        <v>1263</v>
      </c>
      <c r="D3779" s="1">
        <v>2020</v>
      </c>
      <c r="E3779" s="1">
        <v>9</v>
      </c>
      <c r="F3779" s="1">
        <v>1</v>
      </c>
      <c r="G3779" s="1">
        <v>4</v>
      </c>
      <c r="H3779" s="1">
        <v>30</v>
      </c>
      <c r="I3779" s="1">
        <v>2</v>
      </c>
      <c r="J3779" s="1">
        <v>-28.074000000000002</v>
      </c>
      <c r="K3779" s="1">
        <v>-71.209000000000003</v>
      </c>
      <c r="L3779" s="1">
        <v>6.1</v>
      </c>
      <c r="M3779" s="1">
        <v>36.5</v>
      </c>
      <c r="N3779" s="1">
        <v>-27.360410000000002</v>
      </c>
      <c r="O3779" s="1">
        <v>-70.338489999999993</v>
      </c>
      <c r="P3779" s="1">
        <v>380</v>
      </c>
      <c r="Q3779" s="1">
        <v>2127</v>
      </c>
      <c r="R3779" s="7">
        <v>14.65</v>
      </c>
      <c r="S3779" s="1">
        <v>21</v>
      </c>
      <c r="T3779" s="1">
        <v>30</v>
      </c>
      <c r="U3779" s="1">
        <v>119</v>
      </c>
      <c r="V3779" s="1">
        <v>168</v>
      </c>
      <c r="W3779" s="1">
        <v>65</v>
      </c>
      <c r="X3779" s="1">
        <v>74</v>
      </c>
      <c r="Y3779" s="1">
        <v>116.71617265526925</v>
      </c>
      <c r="Z3779" s="1">
        <v>122.40424567511791</v>
      </c>
      <c r="AA3779" s="1">
        <v>116.31479644775391</v>
      </c>
      <c r="AB3779" s="1" t="s">
        <v>4691</v>
      </c>
      <c r="AC3779" s="3">
        <v>90</v>
      </c>
      <c r="AD3779" s="3">
        <f>_xlfn.XLOOKUP(B3779,EVENTOS!B:B,EVENTOS!M:M,"--",0,1)</f>
        <v>701</v>
      </c>
      <c r="AE3779" s="3">
        <v>1</v>
      </c>
      <c r="AF3779" s="12">
        <f>_xlfn.XLOOKUP(C3779,ESTACIONES!B:B,ESTACIONES!N:N,0,0,1)</f>
        <v>2.1949899451327122</v>
      </c>
      <c r="AG3779">
        <f>_xlfn.XLOOKUP(A3779,'L y W'!A:A,'L y W'!B:B,0,0,1)</f>
        <v>11.282361216489916</v>
      </c>
      <c r="AH3779">
        <f>_xlfn.XLOOKUP(A3779,'L y W'!A:A,'L y W'!C:C,0,0,1)</f>
        <v>9.6493931180558157</v>
      </c>
    </row>
    <row r="3780" spans="1:34" x14ac:dyDescent="0.3">
      <c r="A3780" s="1">
        <v>7007</v>
      </c>
      <c r="B3780" s="1" t="s">
        <v>4682</v>
      </c>
      <c r="C3780" s="1" t="s">
        <v>1523</v>
      </c>
      <c r="D3780" s="1">
        <v>2020</v>
      </c>
      <c r="E3780" s="1">
        <v>9</v>
      </c>
      <c r="F3780" s="1">
        <v>1</v>
      </c>
      <c r="G3780" s="1">
        <v>4</v>
      </c>
      <c r="H3780" s="1">
        <v>30</v>
      </c>
      <c r="I3780" s="1">
        <v>2</v>
      </c>
      <c r="J3780" s="1">
        <v>-28.074000000000002</v>
      </c>
      <c r="K3780" s="1">
        <v>-71.209000000000003</v>
      </c>
      <c r="L3780" s="1">
        <v>6.1</v>
      </c>
      <c r="M3780" s="1">
        <v>36.5</v>
      </c>
      <c r="N3780" s="1">
        <v>-27.502590000000001</v>
      </c>
      <c r="O3780" s="1">
        <v>-70.886669999999995</v>
      </c>
      <c r="P3780" s="1">
        <v>12</v>
      </c>
      <c r="Q3780" s="1">
        <v>1170</v>
      </c>
      <c r="R3780" s="7">
        <v>5.7</v>
      </c>
      <c r="S3780" s="1">
        <v>21</v>
      </c>
      <c r="T3780" s="1">
        <v>30</v>
      </c>
      <c r="U3780" s="1">
        <v>119</v>
      </c>
      <c r="V3780" s="1">
        <v>168</v>
      </c>
      <c r="W3780" s="1">
        <v>65</v>
      </c>
      <c r="X3780" s="1">
        <v>74</v>
      </c>
      <c r="Y3780" s="1">
        <v>70.84284532913648</v>
      </c>
      <c r="Z3780" s="1">
        <v>79.69839947155748</v>
      </c>
      <c r="AA3780" s="1">
        <v>74.076225280761719</v>
      </c>
      <c r="AB3780" s="1" t="s">
        <v>4692</v>
      </c>
      <c r="AC3780" s="3">
        <v>99</v>
      </c>
      <c r="AD3780" s="3">
        <f>_xlfn.XLOOKUP(B3780,EVENTOS!B:B,EVENTOS!M:M,"--",0,1)</f>
        <v>701</v>
      </c>
      <c r="AE3780" s="3">
        <v>1</v>
      </c>
      <c r="AF3780" s="12">
        <f>_xlfn.XLOOKUP(C3780,ESTACIONES!B:B,ESTACIONES!N:N,0,0,1)</f>
        <v>1.7462586817914407</v>
      </c>
      <c r="AG3780">
        <f>_xlfn.XLOOKUP(A3780,'L y W'!A:A,'L y W'!B:B,0,0,1)</f>
        <v>11.282361216489916</v>
      </c>
      <c r="AH3780">
        <f>_xlfn.XLOOKUP(A3780,'L y W'!A:A,'L y W'!C:C,0,0,1)</f>
        <v>9.6493931180558157</v>
      </c>
    </row>
    <row r="3781" spans="1:34" x14ac:dyDescent="0.3">
      <c r="A3781" s="1">
        <v>7008</v>
      </c>
      <c r="B3781" s="1" t="s">
        <v>4682</v>
      </c>
      <c r="C3781" s="1" t="s">
        <v>557</v>
      </c>
      <c r="D3781" s="1">
        <v>2020</v>
      </c>
      <c r="E3781" s="1">
        <v>9</v>
      </c>
      <c r="F3781" s="1">
        <v>1</v>
      </c>
      <c r="G3781" s="1">
        <v>4</v>
      </c>
      <c r="H3781" s="1">
        <v>30</v>
      </c>
      <c r="I3781" s="1">
        <v>2</v>
      </c>
      <c r="J3781" s="1">
        <v>-28.074000000000002</v>
      </c>
      <c r="K3781" s="1">
        <v>-71.209000000000003</v>
      </c>
      <c r="L3781" s="1">
        <v>6.1</v>
      </c>
      <c r="M3781" s="1">
        <v>36.5</v>
      </c>
      <c r="N3781" s="1">
        <v>-27.830369999999998</v>
      </c>
      <c r="O3781" s="1">
        <v>-70.107979999999998</v>
      </c>
      <c r="P3781" s="1">
        <v>955</v>
      </c>
      <c r="Q3781" s="1">
        <v>507</v>
      </c>
      <c r="R3781" s="7">
        <v>2.5</v>
      </c>
      <c r="S3781" s="1">
        <v>21</v>
      </c>
      <c r="T3781" s="1">
        <v>30</v>
      </c>
      <c r="U3781" s="1">
        <v>119</v>
      </c>
      <c r="V3781" s="1">
        <v>168</v>
      </c>
      <c r="W3781" s="1">
        <v>65</v>
      </c>
      <c r="X3781" s="1">
        <v>74</v>
      </c>
      <c r="Y3781" s="1">
        <v>111.6588957942394</v>
      </c>
      <c r="Z3781" s="1">
        <v>117.77345216554032</v>
      </c>
      <c r="AA3781" s="1">
        <v>111.8933639526367</v>
      </c>
      <c r="AB3781" s="1" t="s">
        <v>4693</v>
      </c>
      <c r="AC3781" s="3">
        <v>63</v>
      </c>
      <c r="AD3781" s="3">
        <f>_xlfn.XLOOKUP(B3781,EVENTOS!B:B,EVENTOS!M:M,"--",0,1)</f>
        <v>701</v>
      </c>
      <c r="AE3781" s="3">
        <v>1</v>
      </c>
      <c r="AF3781" s="12">
        <f>_xlfn.XLOOKUP(C3781,ESTACIONES!B:B,ESTACIONES!N:N,0,0,1)</f>
        <v>2.3249768258376071</v>
      </c>
      <c r="AG3781">
        <f>_xlfn.XLOOKUP(A3781,'L y W'!A:A,'L y W'!B:B,0,0,1)</f>
        <v>11.282361216489916</v>
      </c>
      <c r="AH3781">
        <f>_xlfn.XLOOKUP(A3781,'L y W'!A:A,'L y W'!C:C,0,0,1)</f>
        <v>9.6493931180558157</v>
      </c>
    </row>
    <row r="3782" spans="1:34" x14ac:dyDescent="0.3">
      <c r="A3782" s="1">
        <v>7015</v>
      </c>
      <c r="B3782" s="1" t="s">
        <v>4682</v>
      </c>
      <c r="C3782" s="1" t="s">
        <v>559</v>
      </c>
      <c r="D3782" s="1">
        <v>2020</v>
      </c>
      <c r="E3782" s="1">
        <v>9</v>
      </c>
      <c r="F3782" s="1">
        <v>1</v>
      </c>
      <c r="G3782" s="1">
        <v>4</v>
      </c>
      <c r="H3782" s="1">
        <v>30</v>
      </c>
      <c r="I3782" s="1">
        <v>2</v>
      </c>
      <c r="J3782" s="1">
        <v>-28.074000000000002</v>
      </c>
      <c r="K3782" s="1">
        <v>-71.209000000000003</v>
      </c>
      <c r="L3782" s="1">
        <v>6.1</v>
      </c>
      <c r="M3782" s="1">
        <v>36.5</v>
      </c>
      <c r="N3782" s="1">
        <v>-27.367170000000002</v>
      </c>
      <c r="O3782" s="1">
        <v>-70.330690000000004</v>
      </c>
      <c r="P3782" s="1">
        <v>398</v>
      </c>
      <c r="Q3782" s="1">
        <v>473</v>
      </c>
      <c r="R3782" s="7">
        <v>6.7</v>
      </c>
      <c r="S3782" s="1">
        <v>21</v>
      </c>
      <c r="T3782" s="1">
        <v>30</v>
      </c>
      <c r="U3782" s="1">
        <v>119</v>
      </c>
      <c r="V3782" s="1">
        <v>168</v>
      </c>
      <c r="W3782" s="1">
        <v>65</v>
      </c>
      <c r="X3782" s="1">
        <v>74</v>
      </c>
      <c r="Y3782" s="1">
        <v>116.77738263772005</v>
      </c>
      <c r="Z3782" s="1">
        <v>122.46803460379562</v>
      </c>
      <c r="AA3782" s="1">
        <v>116.3600692749023</v>
      </c>
      <c r="AB3782" s="1" t="s">
        <v>4694</v>
      </c>
      <c r="AC3782" s="3">
        <v>64</v>
      </c>
      <c r="AD3782" s="3">
        <f>_xlfn.XLOOKUP(B3782,EVENTOS!B:B,EVENTOS!M:M,"--",0,1)</f>
        <v>701</v>
      </c>
      <c r="AE3782" s="3">
        <v>1</v>
      </c>
      <c r="AF3782" s="12">
        <f>_xlfn.XLOOKUP(C3782,ESTACIONES!B:B,ESTACIONES!N:N,0,0,1)</f>
        <v>4.3965270469791156</v>
      </c>
      <c r="AG3782">
        <f>_xlfn.XLOOKUP(A3782,'L y W'!A:A,'L y W'!B:B,0,0,1)</f>
        <v>11.282361216489916</v>
      </c>
      <c r="AH3782">
        <f>_xlfn.XLOOKUP(A3782,'L y W'!A:A,'L y W'!C:C,0,0,1)</f>
        <v>9.6493931180558157</v>
      </c>
    </row>
    <row r="3783" spans="1:34" x14ac:dyDescent="0.3">
      <c r="A3783" s="1">
        <v>7016</v>
      </c>
      <c r="B3783" s="1" t="s">
        <v>4682</v>
      </c>
      <c r="C3783" s="1" t="s">
        <v>816</v>
      </c>
      <c r="D3783" s="1">
        <v>2020</v>
      </c>
      <c r="E3783" s="1">
        <v>9</v>
      </c>
      <c r="F3783" s="1">
        <v>1</v>
      </c>
      <c r="G3783" s="1">
        <v>4</v>
      </c>
      <c r="H3783" s="1">
        <v>30</v>
      </c>
      <c r="I3783" s="1">
        <v>2</v>
      </c>
      <c r="J3783" s="1">
        <v>-28.074000000000002</v>
      </c>
      <c r="K3783" s="1">
        <v>-71.209000000000003</v>
      </c>
      <c r="L3783" s="1">
        <v>6.1</v>
      </c>
      <c r="M3783" s="1">
        <v>36.5</v>
      </c>
      <c r="N3783" s="1">
        <v>-27.466439999999999</v>
      </c>
      <c r="O3783" s="1">
        <v>-70.265429999999995</v>
      </c>
      <c r="P3783" s="1">
        <v>485</v>
      </c>
      <c r="Q3783" s="1">
        <v>522</v>
      </c>
      <c r="R3783" s="7">
        <v>6.9</v>
      </c>
      <c r="S3783" s="1">
        <v>21</v>
      </c>
      <c r="T3783" s="1">
        <v>30</v>
      </c>
      <c r="U3783" s="1">
        <v>119</v>
      </c>
      <c r="V3783" s="1">
        <v>168</v>
      </c>
      <c r="W3783" s="1">
        <v>65</v>
      </c>
      <c r="X3783" s="1">
        <v>74</v>
      </c>
      <c r="Y3783" s="1">
        <v>114.8178878128285</v>
      </c>
      <c r="Z3783" s="1">
        <v>120.62768167713111</v>
      </c>
      <c r="AA3783" s="1">
        <v>114.4251327514648</v>
      </c>
      <c r="AB3783" s="1" t="s">
        <v>4695</v>
      </c>
      <c r="AC3783" s="3">
        <v>75</v>
      </c>
      <c r="AD3783" s="3">
        <f>_xlfn.XLOOKUP(B3783,EVENTOS!B:B,EVENTOS!M:M,"--",0,1)</f>
        <v>701</v>
      </c>
      <c r="AE3783" s="3">
        <v>1</v>
      </c>
      <c r="AF3783" s="12">
        <f>_xlfn.XLOOKUP(C3783,ESTACIONES!B:B,ESTACIONES!N:N,0,0,1)</f>
        <v>7.018821636696674</v>
      </c>
      <c r="AG3783">
        <f>_xlfn.XLOOKUP(A3783,'L y W'!A:A,'L y W'!B:B,0,0,1)</f>
        <v>11.282361216489916</v>
      </c>
      <c r="AH3783">
        <f>_xlfn.XLOOKUP(A3783,'L y W'!A:A,'L y W'!C:C,0,0,1)</f>
        <v>9.6493931180558157</v>
      </c>
    </row>
    <row r="3784" spans="1:34" x14ac:dyDescent="0.3">
      <c r="A3784" s="1">
        <v>7017</v>
      </c>
      <c r="B3784" s="1" t="s">
        <v>4682</v>
      </c>
      <c r="C3784" s="1" t="s">
        <v>1269</v>
      </c>
      <c r="D3784" s="1">
        <v>2020</v>
      </c>
      <c r="E3784" s="1">
        <v>9</v>
      </c>
      <c r="F3784" s="1">
        <v>1</v>
      </c>
      <c r="G3784" s="1">
        <v>4</v>
      </c>
      <c r="H3784" s="1">
        <v>30</v>
      </c>
      <c r="I3784" s="1">
        <v>2</v>
      </c>
      <c r="J3784" s="1">
        <v>-28.074000000000002</v>
      </c>
      <c r="K3784" s="1">
        <v>-71.209000000000003</v>
      </c>
      <c r="L3784" s="1">
        <v>6.1</v>
      </c>
      <c r="M3784" s="1">
        <v>36.5</v>
      </c>
      <c r="N3784" s="1">
        <v>-27.421759999999999</v>
      </c>
      <c r="O3784" s="1">
        <v>-70.259630000000001</v>
      </c>
      <c r="P3784" s="1">
        <v>464</v>
      </c>
      <c r="Q3784" s="1">
        <v>622</v>
      </c>
      <c r="R3784" s="7">
        <v>3.8</v>
      </c>
      <c r="S3784" s="1">
        <v>21</v>
      </c>
      <c r="T3784" s="1">
        <v>30</v>
      </c>
      <c r="U3784" s="1">
        <v>119</v>
      </c>
      <c r="V3784" s="1">
        <v>168</v>
      </c>
      <c r="W3784" s="1">
        <v>65</v>
      </c>
      <c r="X3784" s="1">
        <v>74</v>
      </c>
      <c r="Y3784" s="1">
        <v>118.25632716226978</v>
      </c>
      <c r="Z3784" s="1">
        <v>123.89873368969428</v>
      </c>
      <c r="AA3784" s="1">
        <v>117.6704025268555</v>
      </c>
      <c r="AB3784" s="1" t="s">
        <v>4696</v>
      </c>
      <c r="AC3784" s="3">
        <v>92</v>
      </c>
      <c r="AD3784" s="3">
        <f>_xlfn.XLOOKUP(B3784,EVENTOS!B:B,EVENTOS!M:M,"--",0,1)</f>
        <v>701</v>
      </c>
      <c r="AE3784" s="3">
        <v>1</v>
      </c>
      <c r="AF3784" s="12">
        <f>_xlfn.XLOOKUP(C3784,ESTACIONES!B:B,ESTACIONES!N:N,0,0,1)</f>
        <v>3.5246770580749001</v>
      </c>
      <c r="AG3784">
        <f>_xlfn.XLOOKUP(A3784,'L y W'!A:A,'L y W'!B:B,0,0,1)</f>
        <v>11.282361216489916</v>
      </c>
      <c r="AH3784">
        <f>_xlfn.XLOOKUP(A3784,'L y W'!A:A,'L y W'!C:C,0,0,1)</f>
        <v>9.6493931180558157</v>
      </c>
    </row>
    <row r="3785" spans="1:34" x14ac:dyDescent="0.3">
      <c r="A3785" s="1">
        <v>7018</v>
      </c>
      <c r="B3785" s="1" t="s">
        <v>4682</v>
      </c>
      <c r="C3785" s="1" t="s">
        <v>1271</v>
      </c>
      <c r="D3785" s="1">
        <v>2020</v>
      </c>
      <c r="E3785" s="1">
        <v>9</v>
      </c>
      <c r="F3785" s="1">
        <v>1</v>
      </c>
      <c r="G3785" s="1">
        <v>4</v>
      </c>
      <c r="H3785" s="1">
        <v>30</v>
      </c>
      <c r="I3785" s="1">
        <v>2</v>
      </c>
      <c r="J3785" s="1">
        <v>-28.074000000000002</v>
      </c>
      <c r="K3785" s="1">
        <v>-71.209000000000003</v>
      </c>
      <c r="L3785" s="1">
        <v>6.1</v>
      </c>
      <c r="M3785" s="1">
        <v>36.5</v>
      </c>
      <c r="N3785" s="1">
        <v>-27.069870000000002</v>
      </c>
      <c r="O3785" s="1">
        <v>-70.820419999999999</v>
      </c>
      <c r="P3785" s="1">
        <v>41</v>
      </c>
      <c r="Q3785" s="1">
        <v>1572</v>
      </c>
      <c r="R3785" s="7">
        <v>31.149999999999995</v>
      </c>
      <c r="S3785" s="1">
        <v>21</v>
      </c>
      <c r="T3785" s="1">
        <v>30</v>
      </c>
      <c r="U3785" s="1">
        <v>119</v>
      </c>
      <c r="V3785" s="1">
        <v>168</v>
      </c>
      <c r="W3785" s="1">
        <v>65</v>
      </c>
      <c r="X3785" s="1">
        <v>74</v>
      </c>
      <c r="Y3785" s="1">
        <v>117.70032550231835</v>
      </c>
      <c r="Z3785" s="1">
        <v>123.24208414479078</v>
      </c>
      <c r="AA3785" s="1">
        <v>117.006950378418</v>
      </c>
      <c r="AB3785" s="1" t="s">
        <v>4697</v>
      </c>
      <c r="AC3785" s="3">
        <v>93</v>
      </c>
      <c r="AD3785" s="3">
        <f>_xlfn.XLOOKUP(B3785,EVENTOS!B:B,EVENTOS!M:M,"--",0,1)</f>
        <v>701</v>
      </c>
      <c r="AE3785" s="3">
        <v>1</v>
      </c>
      <c r="AF3785" s="12">
        <f>_xlfn.XLOOKUP(C3785,ESTACIONES!B:B,ESTACIONES!N:N,0,0,1)</f>
        <v>1.6442099800949923</v>
      </c>
      <c r="AG3785">
        <f>_xlfn.XLOOKUP(A3785,'L y W'!A:A,'L y W'!B:B,0,0,1)</f>
        <v>11.282361216489916</v>
      </c>
      <c r="AH3785">
        <f>_xlfn.XLOOKUP(A3785,'L y W'!A:A,'L y W'!C:C,0,0,1)</f>
        <v>9.6493931180558157</v>
      </c>
    </row>
    <row r="3786" spans="1:34" x14ac:dyDescent="0.3">
      <c r="A3786" s="1">
        <v>702</v>
      </c>
      <c r="B3786" s="1" t="s">
        <v>4688</v>
      </c>
      <c r="C3786" s="1" t="s">
        <v>147</v>
      </c>
      <c r="D3786" s="1">
        <v>2014</v>
      </c>
      <c r="E3786" s="1">
        <v>11</v>
      </c>
      <c r="F3786" s="1">
        <v>17</v>
      </c>
      <c r="G3786" s="1">
        <v>0</v>
      </c>
      <c r="H3786" s="1">
        <v>33</v>
      </c>
      <c r="I3786" s="1">
        <v>46</v>
      </c>
      <c r="J3786" s="1">
        <v>-32.959000000000003</v>
      </c>
      <c r="K3786" s="1">
        <v>-70.599999999999994</v>
      </c>
      <c r="L3786" s="1">
        <v>5.0999999999999996</v>
      </c>
      <c r="M3786" s="1">
        <v>86.2</v>
      </c>
      <c r="N3786" s="1">
        <v>-33.388686</v>
      </c>
      <c r="O3786" s="1">
        <v>-70.621589</v>
      </c>
      <c r="P3786" s="1">
        <v>0</v>
      </c>
      <c r="Q3786" s="1">
        <v>311</v>
      </c>
      <c r="R3786" s="7">
        <v>0.99</v>
      </c>
      <c r="S3786" s="1" t="s">
        <v>38</v>
      </c>
      <c r="T3786" s="1" t="s">
        <v>38</v>
      </c>
      <c r="U3786" s="1" t="s">
        <v>38</v>
      </c>
      <c r="V3786" s="1" t="s">
        <v>38</v>
      </c>
      <c r="W3786" s="1" t="s">
        <v>38</v>
      </c>
      <c r="X3786" s="1" t="s">
        <v>38</v>
      </c>
      <c r="Y3786" s="1">
        <v>47.697945327374669</v>
      </c>
      <c r="Z3786" s="1">
        <v>98.516668581784799</v>
      </c>
      <c r="AA3786" s="1">
        <v>98.516668581784799</v>
      </c>
      <c r="AB3786" s="1" t="s">
        <v>4698</v>
      </c>
      <c r="AC3786" s="3">
        <v>26</v>
      </c>
      <c r="AD3786" s="3">
        <f>_xlfn.XLOOKUP(B3786,EVENTOS!B:B,EVENTOS!M:M,"--",0,1)</f>
        <v>703</v>
      </c>
      <c r="AE3786" s="3">
        <v>2</v>
      </c>
      <c r="AF3786" s="12">
        <f>_xlfn.XLOOKUP(C3786,ESTACIONES!B:B,ESTACIONES!N:N,0,0,1)</f>
        <v>5.3601454441489214</v>
      </c>
      <c r="AG3786" t="e">
        <f>_xlfn.XLOOKUP(A3786,'L y W'!A:A,'L y W'!B:B,0,0,1)</f>
        <v>#N/A</v>
      </c>
      <c r="AH3786" t="e">
        <f>_xlfn.XLOOKUP(A3786,'L y W'!A:A,'L y W'!C:C,0,0,1)</f>
        <v>#N/A</v>
      </c>
    </row>
    <row r="3787" spans="1:34" x14ac:dyDescent="0.3">
      <c r="A3787" s="1">
        <v>7020</v>
      </c>
      <c r="B3787" s="1" t="s">
        <v>4682</v>
      </c>
      <c r="C3787" s="1" t="s">
        <v>1908</v>
      </c>
      <c r="D3787" s="1">
        <v>2020</v>
      </c>
      <c r="E3787" s="1">
        <v>9</v>
      </c>
      <c r="F3787" s="1">
        <v>1</v>
      </c>
      <c r="G3787" s="1">
        <v>4</v>
      </c>
      <c r="H3787" s="1">
        <v>30</v>
      </c>
      <c r="I3787" s="1">
        <v>2</v>
      </c>
      <c r="J3787" s="1">
        <v>-28.074000000000002</v>
      </c>
      <c r="K3787" s="1">
        <v>-71.209000000000003</v>
      </c>
      <c r="L3787" s="1">
        <v>6.1</v>
      </c>
      <c r="M3787" s="1">
        <v>36.5</v>
      </c>
      <c r="N3787" s="1">
        <v>-26.8355</v>
      </c>
      <c r="O3787" s="1">
        <v>-69.129099999999994</v>
      </c>
      <c r="P3787" s="1">
        <v>3980</v>
      </c>
      <c r="Q3787" s="1">
        <v>656</v>
      </c>
      <c r="R3787" s="7">
        <v>5.43</v>
      </c>
      <c r="S3787" s="1">
        <v>21</v>
      </c>
      <c r="T3787" s="1">
        <v>30</v>
      </c>
      <c r="U3787" s="1">
        <v>119</v>
      </c>
      <c r="V3787" s="1">
        <v>168</v>
      </c>
      <c r="W3787" s="1">
        <v>65</v>
      </c>
      <c r="X3787" s="1">
        <v>74</v>
      </c>
      <c r="Y3787" s="1">
        <v>247.19090685312435</v>
      </c>
      <c r="Z3787" s="1">
        <v>250.48348215175787</v>
      </c>
      <c r="AA3787" s="1">
        <v>242.37062072753909</v>
      </c>
      <c r="AB3787" s="1" t="s">
        <v>4699</v>
      </c>
      <c r="AC3787" s="3">
        <v>116</v>
      </c>
      <c r="AD3787" s="3">
        <f>_xlfn.XLOOKUP(B3787,EVENTOS!B:B,EVENTOS!M:M,"--",0,1)</f>
        <v>701</v>
      </c>
      <c r="AE3787" s="3">
        <v>1</v>
      </c>
      <c r="AF3787" s="12">
        <f>_xlfn.XLOOKUP(C3787,ESTACIONES!B:B,ESTACIONES!N:N,0,0,1)</f>
        <v>2.2548834826941833</v>
      </c>
      <c r="AG3787">
        <f>_xlfn.XLOOKUP(A3787,'L y W'!A:A,'L y W'!B:B,0,0,1)</f>
        <v>11.282361216489916</v>
      </c>
      <c r="AH3787">
        <f>_xlfn.XLOOKUP(A3787,'L y W'!A:A,'L y W'!C:C,0,0,1)</f>
        <v>9.6493931180558157</v>
      </c>
    </row>
    <row r="3788" spans="1:34" x14ac:dyDescent="0.3">
      <c r="A3788" s="1">
        <v>7021</v>
      </c>
      <c r="B3788" s="1" t="s">
        <v>4682</v>
      </c>
      <c r="C3788" s="1" t="s">
        <v>1910</v>
      </c>
      <c r="D3788" s="1">
        <v>2020</v>
      </c>
      <c r="E3788" s="1">
        <v>9</v>
      </c>
      <c r="F3788" s="1">
        <v>1</v>
      </c>
      <c r="G3788" s="1">
        <v>4</v>
      </c>
      <c r="H3788" s="1">
        <v>30</v>
      </c>
      <c r="I3788" s="1">
        <v>2</v>
      </c>
      <c r="J3788" s="1">
        <v>-28.074000000000002</v>
      </c>
      <c r="K3788" s="1">
        <v>-71.209000000000003</v>
      </c>
      <c r="L3788" s="1">
        <v>6.1</v>
      </c>
      <c r="M3788" s="1">
        <v>36.5</v>
      </c>
      <c r="N3788" s="1">
        <v>-28.204599999999999</v>
      </c>
      <c r="O3788" s="1">
        <v>-71.073899999999995</v>
      </c>
      <c r="P3788" s="1">
        <v>249</v>
      </c>
      <c r="Q3788" s="1">
        <v>583</v>
      </c>
      <c r="R3788" s="7">
        <v>6.69</v>
      </c>
      <c r="S3788" s="1">
        <v>21</v>
      </c>
      <c r="T3788" s="1">
        <v>30</v>
      </c>
      <c r="U3788" s="1">
        <v>119</v>
      </c>
      <c r="V3788" s="1">
        <v>168</v>
      </c>
      <c r="W3788" s="1">
        <v>65</v>
      </c>
      <c r="X3788" s="1">
        <v>74</v>
      </c>
      <c r="Y3788" s="1">
        <v>19.636979879212035</v>
      </c>
      <c r="Z3788" s="1">
        <v>41.666533090438165</v>
      </c>
      <c r="AA3788" s="1">
        <v>40.5218505859375</v>
      </c>
      <c r="AB3788" s="1" t="s">
        <v>4700</v>
      </c>
      <c r="AC3788" s="3">
        <v>117</v>
      </c>
      <c r="AD3788" s="3">
        <f>_xlfn.XLOOKUP(B3788,EVENTOS!B:B,EVENTOS!M:M,"--",0,1)</f>
        <v>701</v>
      </c>
      <c r="AE3788" s="3">
        <v>1</v>
      </c>
      <c r="AF3788" s="12">
        <f>_xlfn.XLOOKUP(C3788,ESTACIONES!B:B,ESTACIONES!N:N,0,0,1)</f>
        <v>3.4405791863742894</v>
      </c>
      <c r="AG3788">
        <f>_xlfn.XLOOKUP(A3788,'L y W'!A:A,'L y W'!B:B,0,0,1)</f>
        <v>11.282361216489916</v>
      </c>
      <c r="AH3788">
        <f>_xlfn.XLOOKUP(A3788,'L y W'!A:A,'L y W'!C:C,0,0,1)</f>
        <v>9.6493931180558157</v>
      </c>
    </row>
    <row r="3789" spans="1:34" x14ac:dyDescent="0.3">
      <c r="A3789" s="1">
        <v>7022</v>
      </c>
      <c r="B3789" s="1" t="s">
        <v>4682</v>
      </c>
      <c r="C3789" s="1" t="s">
        <v>1914</v>
      </c>
      <c r="D3789" s="1">
        <v>2020</v>
      </c>
      <c r="E3789" s="1">
        <v>9</v>
      </c>
      <c r="F3789" s="1">
        <v>1</v>
      </c>
      <c r="G3789" s="1">
        <v>4</v>
      </c>
      <c r="H3789" s="1">
        <v>30</v>
      </c>
      <c r="I3789" s="1">
        <v>2</v>
      </c>
      <c r="J3789" s="1">
        <v>-28.074000000000002</v>
      </c>
      <c r="K3789" s="1">
        <v>-71.209000000000003</v>
      </c>
      <c r="L3789" s="1">
        <v>6.1</v>
      </c>
      <c r="M3789" s="1">
        <v>36.5</v>
      </c>
      <c r="N3789" s="1">
        <v>-27.357116999999999</v>
      </c>
      <c r="O3789" s="1">
        <v>-70.354688999999993</v>
      </c>
      <c r="P3789" s="1">
        <v>380</v>
      </c>
      <c r="Q3789" s="1">
        <v>1246</v>
      </c>
      <c r="R3789" s="7">
        <v>9.9749999999999996</v>
      </c>
      <c r="S3789" s="1">
        <v>21</v>
      </c>
      <c r="T3789" s="1">
        <v>30</v>
      </c>
      <c r="U3789" s="1">
        <v>119</v>
      </c>
      <c r="V3789" s="1">
        <v>168</v>
      </c>
      <c r="W3789" s="1">
        <v>65</v>
      </c>
      <c r="X3789" s="1">
        <v>74</v>
      </c>
      <c r="Y3789" s="1">
        <v>115.79721983638296</v>
      </c>
      <c r="Z3789" s="1">
        <v>121.52831160612577</v>
      </c>
      <c r="AA3789" s="1">
        <v>115.4693298339844</v>
      </c>
      <c r="AB3789" s="1" t="s">
        <v>4701</v>
      </c>
      <c r="AC3789" s="3">
        <v>119</v>
      </c>
      <c r="AD3789" s="3">
        <f>_xlfn.XLOOKUP(B3789,EVENTOS!B:B,EVENTOS!M:M,"--",0,1)</f>
        <v>701</v>
      </c>
      <c r="AE3789" s="3">
        <v>1</v>
      </c>
      <c r="AF3789" s="12">
        <f>_xlfn.XLOOKUP(C3789,ESTACIONES!B:B,ESTACIONES!N:N,0,0,1)</f>
        <v>1.5574339465619744</v>
      </c>
      <c r="AG3789">
        <f>_xlfn.XLOOKUP(A3789,'L y W'!A:A,'L y W'!B:B,0,0,1)</f>
        <v>11.282361216489916</v>
      </c>
      <c r="AH3789">
        <f>_xlfn.XLOOKUP(A3789,'L y W'!A:A,'L y W'!C:C,0,0,1)</f>
        <v>9.6493931180558157</v>
      </c>
    </row>
    <row r="3790" spans="1:34" x14ac:dyDescent="0.3">
      <c r="A3790" s="1">
        <v>7023</v>
      </c>
      <c r="B3790" s="1" t="s">
        <v>4682</v>
      </c>
      <c r="C3790" s="1" t="s">
        <v>93</v>
      </c>
      <c r="D3790" s="1">
        <v>2020</v>
      </c>
      <c r="E3790" s="1">
        <v>9</v>
      </c>
      <c r="F3790" s="1">
        <v>1</v>
      </c>
      <c r="G3790" s="1">
        <v>4</v>
      </c>
      <c r="H3790" s="1">
        <v>30</v>
      </c>
      <c r="I3790" s="1">
        <v>2</v>
      </c>
      <c r="J3790" s="1">
        <v>-28.074000000000002</v>
      </c>
      <c r="K3790" s="1">
        <v>-71.209000000000003</v>
      </c>
      <c r="L3790" s="1">
        <v>6.1</v>
      </c>
      <c r="M3790" s="1">
        <v>36.5</v>
      </c>
      <c r="N3790" s="1">
        <v>-29.877189999999999</v>
      </c>
      <c r="O3790" s="1">
        <v>-71.237870000000001</v>
      </c>
      <c r="P3790" s="1">
        <v>0</v>
      </c>
      <c r="Q3790" s="1">
        <v>399</v>
      </c>
      <c r="R3790" s="7">
        <v>1.18</v>
      </c>
      <c r="S3790" s="1">
        <v>21</v>
      </c>
      <c r="T3790" s="1">
        <v>30</v>
      </c>
      <c r="U3790" s="1">
        <v>119</v>
      </c>
      <c r="V3790" s="1">
        <v>168</v>
      </c>
      <c r="W3790" s="1">
        <v>65</v>
      </c>
      <c r="X3790" s="1">
        <v>74</v>
      </c>
      <c r="Y3790" s="1">
        <v>199.87710813712113</v>
      </c>
      <c r="Z3790" s="1">
        <v>203.18245090868061</v>
      </c>
      <c r="AA3790" s="1">
        <v>197.0000915527344</v>
      </c>
      <c r="AB3790" s="1" t="s">
        <v>4702</v>
      </c>
      <c r="AC3790" s="3">
        <v>16</v>
      </c>
      <c r="AD3790" s="3">
        <f>_xlfn.XLOOKUP(B3790,EVENTOS!B:B,EVENTOS!M:M,"--",0,1)</f>
        <v>701</v>
      </c>
      <c r="AE3790" s="3">
        <v>1</v>
      </c>
      <c r="AF3790" s="12">
        <f>_xlfn.XLOOKUP(C3790,ESTACIONES!B:B,ESTACIONES!N:N,0,0,1)</f>
        <v>2.8226612561991336</v>
      </c>
      <c r="AG3790">
        <f>_xlfn.XLOOKUP(A3790,'L y W'!A:A,'L y W'!B:B,0,0,1)</f>
        <v>11.282361216489916</v>
      </c>
      <c r="AH3790">
        <f>_xlfn.XLOOKUP(A3790,'L y W'!A:A,'L y W'!C:C,0,0,1)</f>
        <v>9.6493931180558157</v>
      </c>
    </row>
    <row r="3791" spans="1:34" x14ac:dyDescent="0.3">
      <c r="A3791" s="1">
        <v>7024</v>
      </c>
      <c r="B3791" s="1" t="s">
        <v>4682</v>
      </c>
      <c r="C3791" s="1" t="s">
        <v>107</v>
      </c>
      <c r="D3791" s="1">
        <v>2020</v>
      </c>
      <c r="E3791" s="1">
        <v>9</v>
      </c>
      <c r="F3791" s="1">
        <v>1</v>
      </c>
      <c r="G3791" s="1">
        <v>4</v>
      </c>
      <c r="H3791" s="1">
        <v>30</v>
      </c>
      <c r="I3791" s="1">
        <v>2</v>
      </c>
      <c r="J3791" s="1">
        <v>-28.074000000000002</v>
      </c>
      <c r="K3791" s="1">
        <v>-71.209000000000003</v>
      </c>
      <c r="L3791" s="1">
        <v>6.1</v>
      </c>
      <c r="M3791" s="1">
        <v>36.5</v>
      </c>
      <c r="N3791" s="1">
        <v>-29.510639999999999</v>
      </c>
      <c r="O3791" s="1">
        <v>-71.200360000000003</v>
      </c>
      <c r="P3791" s="1">
        <v>0</v>
      </c>
      <c r="Q3791" s="1">
        <v>576</v>
      </c>
      <c r="R3791" s="7">
        <v>5.77</v>
      </c>
      <c r="S3791" s="1">
        <v>21</v>
      </c>
      <c r="T3791" s="1">
        <v>30</v>
      </c>
      <c r="U3791" s="1">
        <v>119</v>
      </c>
      <c r="V3791" s="1">
        <v>168</v>
      </c>
      <c r="W3791" s="1">
        <v>65</v>
      </c>
      <c r="X3791" s="1">
        <v>74</v>
      </c>
      <c r="Y3791" s="1">
        <v>159.22846118659521</v>
      </c>
      <c r="Z3791" s="1">
        <v>163.35835715337939</v>
      </c>
      <c r="AA3791" s="1">
        <v>157.33238220214841</v>
      </c>
      <c r="AB3791" s="1" t="s">
        <v>4703</v>
      </c>
      <c r="AC3791" s="3">
        <v>19</v>
      </c>
      <c r="AD3791" s="3">
        <f>_xlfn.XLOOKUP(B3791,EVENTOS!B:B,EVENTOS!M:M,"--",0,1)</f>
        <v>701</v>
      </c>
      <c r="AE3791" s="3">
        <v>1</v>
      </c>
      <c r="AF3791" s="12">
        <f>_xlfn.XLOOKUP(C3791,ESTACIONES!B:B,ESTACIONES!N:N,0,0,1)</f>
        <v>3.0510064704910347</v>
      </c>
      <c r="AG3791">
        <f>_xlfn.XLOOKUP(A3791,'L y W'!A:A,'L y W'!B:B,0,0,1)</f>
        <v>11.282361216489916</v>
      </c>
      <c r="AH3791">
        <f>_xlfn.XLOOKUP(A3791,'L y W'!A:A,'L y W'!C:C,0,0,1)</f>
        <v>9.6493931180558157</v>
      </c>
    </row>
    <row r="3792" spans="1:34" x14ac:dyDescent="0.3">
      <c r="A3792" s="1">
        <v>7028</v>
      </c>
      <c r="B3792" s="1" t="s">
        <v>4682</v>
      </c>
      <c r="C3792" s="1" t="s">
        <v>545</v>
      </c>
      <c r="D3792" s="1">
        <v>2020</v>
      </c>
      <c r="E3792" s="1">
        <v>9</v>
      </c>
      <c r="F3792" s="1">
        <v>1</v>
      </c>
      <c r="G3792" s="1">
        <v>4</v>
      </c>
      <c r="H3792" s="1">
        <v>30</v>
      </c>
      <c r="I3792" s="1">
        <v>2</v>
      </c>
      <c r="J3792" s="1">
        <v>-28.074000000000002</v>
      </c>
      <c r="K3792" s="1">
        <v>-71.209000000000003</v>
      </c>
      <c r="L3792" s="1">
        <v>6.1</v>
      </c>
      <c r="M3792" s="1">
        <v>36.5</v>
      </c>
      <c r="N3792" s="1">
        <v>-27.593699999999998</v>
      </c>
      <c r="O3792" s="1">
        <v>-70.234700000000004</v>
      </c>
      <c r="P3792" s="1">
        <v>0</v>
      </c>
      <c r="Q3792" s="1">
        <v>695</v>
      </c>
      <c r="R3792" s="7">
        <v>5.28</v>
      </c>
      <c r="S3792" s="1">
        <v>21</v>
      </c>
      <c r="T3792" s="1">
        <v>30</v>
      </c>
      <c r="U3792" s="1">
        <v>119</v>
      </c>
      <c r="V3792" s="1">
        <v>168</v>
      </c>
      <c r="W3792" s="1">
        <v>65</v>
      </c>
      <c r="X3792" s="1">
        <v>74</v>
      </c>
      <c r="Y3792" s="1">
        <v>109.74995487009647</v>
      </c>
      <c r="Z3792" s="1">
        <v>115.66028961570264</v>
      </c>
      <c r="AA3792" s="1">
        <v>109.6944122314453</v>
      </c>
      <c r="AB3792" s="1" t="s">
        <v>4704</v>
      </c>
      <c r="AC3792" s="3">
        <v>62</v>
      </c>
      <c r="AD3792" s="3">
        <f>_xlfn.XLOOKUP(B3792,EVENTOS!B:B,EVENTOS!M:M,"--",0,1)</f>
        <v>701</v>
      </c>
      <c r="AE3792" s="3">
        <v>1</v>
      </c>
      <c r="AF3792" s="12">
        <f>_xlfn.XLOOKUP(C3792,ESTACIONES!B:B,ESTACIONES!N:N,0,0,1)</f>
        <v>1.5594626318718128</v>
      </c>
      <c r="AG3792">
        <f>_xlfn.XLOOKUP(A3792,'L y W'!A:A,'L y W'!B:B,0,0,1)</f>
        <v>11.282361216489916</v>
      </c>
      <c r="AH3792">
        <f>_xlfn.XLOOKUP(A3792,'L y W'!A:A,'L y W'!C:C,0,0,1)</f>
        <v>9.6493931180558157</v>
      </c>
    </row>
    <row r="3793" spans="1:34" x14ac:dyDescent="0.3">
      <c r="A3793" s="1">
        <v>7029</v>
      </c>
      <c r="B3793" s="1" t="s">
        <v>4682</v>
      </c>
      <c r="C3793" s="1" t="s">
        <v>29</v>
      </c>
      <c r="D3793" s="1">
        <v>2020</v>
      </c>
      <c r="E3793" s="1">
        <v>9</v>
      </c>
      <c r="F3793" s="1">
        <v>1</v>
      </c>
      <c r="G3793" s="1">
        <v>4</v>
      </c>
      <c r="H3793" s="1">
        <v>30</v>
      </c>
      <c r="I3793" s="1">
        <v>2</v>
      </c>
      <c r="J3793" s="1">
        <v>-28.074000000000002</v>
      </c>
      <c r="K3793" s="1">
        <v>-71.209000000000003</v>
      </c>
      <c r="L3793" s="1">
        <v>6.1</v>
      </c>
      <c r="M3793" s="1">
        <v>36.5</v>
      </c>
      <c r="N3793" s="1">
        <v>-30.172699999999999</v>
      </c>
      <c r="O3793" s="1">
        <v>-70.799300000000002</v>
      </c>
      <c r="P3793" s="1">
        <v>0</v>
      </c>
      <c r="Q3793" s="1">
        <v>405</v>
      </c>
      <c r="R3793" s="7">
        <v>1.64</v>
      </c>
      <c r="S3793" s="1">
        <v>21</v>
      </c>
      <c r="T3793" s="1">
        <v>30</v>
      </c>
      <c r="U3793" s="1">
        <v>119</v>
      </c>
      <c r="V3793" s="1">
        <v>168</v>
      </c>
      <c r="W3793" s="1">
        <v>65</v>
      </c>
      <c r="X3793" s="1">
        <v>74</v>
      </c>
      <c r="Y3793" s="1">
        <v>236.00735305015007</v>
      </c>
      <c r="Z3793" s="1">
        <v>238.81315016920274</v>
      </c>
      <c r="AA3793" s="1">
        <v>232.3314514160156</v>
      </c>
      <c r="AB3793" s="1" t="s">
        <v>4705</v>
      </c>
      <c r="AC3793" s="3">
        <v>1</v>
      </c>
      <c r="AD3793" s="3">
        <f>_xlfn.XLOOKUP(B3793,EVENTOS!B:B,EVENTOS!M:M,"--",0,1)</f>
        <v>701</v>
      </c>
      <c r="AE3793" s="3">
        <v>1</v>
      </c>
      <c r="AF3793" s="12">
        <f>_xlfn.XLOOKUP(C3793,ESTACIONES!B:B,ESTACIONES!N:N,0,0,1)</f>
        <v>5.4872095279552653</v>
      </c>
      <c r="AG3793">
        <f>_xlfn.XLOOKUP(A3793,'L y W'!A:A,'L y W'!B:B,0,0,1)</f>
        <v>11.282361216489916</v>
      </c>
      <c r="AH3793">
        <f>_xlfn.XLOOKUP(A3793,'L y W'!A:A,'L y W'!C:C,0,0,1)</f>
        <v>9.6493931180558157</v>
      </c>
    </row>
    <row r="3794" spans="1:34" x14ac:dyDescent="0.3">
      <c r="A3794" s="1">
        <v>703</v>
      </c>
      <c r="B3794" s="1" t="s">
        <v>4688</v>
      </c>
      <c r="C3794" s="1" t="s">
        <v>62</v>
      </c>
      <c r="D3794" s="1">
        <v>2014</v>
      </c>
      <c r="E3794" s="1">
        <v>11</v>
      </c>
      <c r="F3794" s="1">
        <v>17</v>
      </c>
      <c r="G3794" s="1">
        <v>0</v>
      </c>
      <c r="H3794" s="1">
        <v>33</v>
      </c>
      <c r="I3794" s="1">
        <v>46</v>
      </c>
      <c r="J3794" s="1">
        <v>-32.959000000000003</v>
      </c>
      <c r="K3794" s="1">
        <v>-70.599999999999994</v>
      </c>
      <c r="L3794" s="1">
        <v>5.0999999999999996</v>
      </c>
      <c r="M3794" s="1">
        <v>86.2</v>
      </c>
      <c r="N3794" s="1">
        <v>-33.215583000000002</v>
      </c>
      <c r="O3794" s="1">
        <v>-70.766861000000006</v>
      </c>
      <c r="P3794" s="1">
        <v>0</v>
      </c>
      <c r="Q3794" s="1">
        <v>401</v>
      </c>
      <c r="R3794" s="7">
        <v>1.31</v>
      </c>
      <c r="S3794" s="1" t="s">
        <v>38</v>
      </c>
      <c r="T3794" s="1" t="s">
        <v>38</v>
      </c>
      <c r="U3794" s="1" t="s">
        <v>38</v>
      </c>
      <c r="V3794" s="1" t="s">
        <v>38</v>
      </c>
      <c r="W3794" s="1" t="s">
        <v>38</v>
      </c>
      <c r="X3794" s="1" t="s">
        <v>38</v>
      </c>
      <c r="Y3794" s="1">
        <v>32.44165705348879</v>
      </c>
      <c r="Z3794" s="1">
        <v>92.102666152376827</v>
      </c>
      <c r="AA3794" s="1">
        <v>92.102666152376827</v>
      </c>
      <c r="AB3794" s="1" t="s">
        <v>4706</v>
      </c>
      <c r="AC3794" s="3">
        <v>11</v>
      </c>
      <c r="AD3794" s="3">
        <f>_xlfn.XLOOKUP(B3794,EVENTOS!B:B,EVENTOS!M:M,"--",0,1)</f>
        <v>703</v>
      </c>
      <c r="AE3794" s="3">
        <v>2</v>
      </c>
      <c r="AF3794" s="12">
        <f>_xlfn.XLOOKUP(C3794,ESTACIONES!B:B,ESTACIONES!N:N,0,0,1)</f>
        <v>2.7481272780344788</v>
      </c>
      <c r="AG3794" t="e">
        <f>_xlfn.XLOOKUP(A3794,'L y W'!A:A,'L y W'!B:B,0,0,1)</f>
        <v>#N/A</v>
      </c>
      <c r="AH3794" t="e">
        <f>_xlfn.XLOOKUP(A3794,'L y W'!A:A,'L y W'!C:C,0,0,1)</f>
        <v>#N/A</v>
      </c>
    </row>
    <row r="3795" spans="1:34" x14ac:dyDescent="0.3">
      <c r="A3795" s="1">
        <v>7032</v>
      </c>
      <c r="B3795" s="1" t="s">
        <v>4707</v>
      </c>
      <c r="C3795" s="1" t="s">
        <v>557</v>
      </c>
      <c r="D3795" s="1">
        <v>2020</v>
      </c>
      <c r="E3795" s="1">
        <v>9</v>
      </c>
      <c r="F3795" s="1">
        <v>1</v>
      </c>
      <c r="G3795" s="1">
        <v>4</v>
      </c>
      <c r="H3795" s="1">
        <v>36</v>
      </c>
      <c r="I3795" s="1">
        <v>36</v>
      </c>
      <c r="J3795" s="1">
        <v>-27.975000000000001</v>
      </c>
      <c r="K3795" s="1">
        <v>-71.081999999999994</v>
      </c>
      <c r="L3795" s="1">
        <v>4.8</v>
      </c>
      <c r="M3795" s="1">
        <v>20.399999999999999</v>
      </c>
      <c r="N3795" s="1">
        <v>-27.830369999999998</v>
      </c>
      <c r="O3795" s="1">
        <v>-70.107979999999998</v>
      </c>
      <c r="P3795" s="1">
        <v>955</v>
      </c>
      <c r="Q3795" s="1">
        <v>507</v>
      </c>
      <c r="R3795" s="7">
        <v>2.5</v>
      </c>
      <c r="S3795" s="1" t="s">
        <v>38</v>
      </c>
      <c r="T3795" s="1" t="s">
        <v>38</v>
      </c>
      <c r="U3795" s="1" t="s">
        <v>38</v>
      </c>
      <c r="V3795" s="1" t="s">
        <v>38</v>
      </c>
      <c r="W3795" s="1" t="s">
        <v>38</v>
      </c>
      <c r="X3795" s="1" t="s">
        <v>38</v>
      </c>
      <c r="Y3795" s="1">
        <v>97.222273877320717</v>
      </c>
      <c r="Z3795" s="1">
        <v>99.539974697991354</v>
      </c>
      <c r="AA3795" s="1">
        <v>99.539974697991354</v>
      </c>
      <c r="AB3795" s="1" t="s">
        <v>4708</v>
      </c>
      <c r="AC3795" s="3">
        <v>63</v>
      </c>
      <c r="AD3795" s="3">
        <f>_xlfn.XLOOKUP(B3795,EVENTOS!B:B,EVENTOS!M:M,"--",0,1)</f>
        <v>704</v>
      </c>
      <c r="AE3795" s="3">
        <v>1</v>
      </c>
      <c r="AF3795" s="12">
        <f>_xlfn.XLOOKUP(C3795,ESTACIONES!B:B,ESTACIONES!N:N,0,0,1)</f>
        <v>2.3249768258376071</v>
      </c>
      <c r="AG3795" t="e">
        <f>_xlfn.XLOOKUP(A3795,'L y W'!A:A,'L y W'!B:B,0,0,1)</f>
        <v>#N/A</v>
      </c>
      <c r="AH3795" t="e">
        <f>_xlfn.XLOOKUP(A3795,'L y W'!A:A,'L y W'!C:C,0,0,1)</f>
        <v>#N/A</v>
      </c>
    </row>
    <row r="3796" spans="1:34" x14ac:dyDescent="0.3">
      <c r="A3796" s="1">
        <v>7036</v>
      </c>
      <c r="B3796" s="1" t="s">
        <v>4707</v>
      </c>
      <c r="C3796" s="1" t="s">
        <v>559</v>
      </c>
      <c r="D3796" s="1">
        <v>2020</v>
      </c>
      <c r="E3796" s="1">
        <v>9</v>
      </c>
      <c r="F3796" s="1">
        <v>1</v>
      </c>
      <c r="G3796" s="1">
        <v>4</v>
      </c>
      <c r="H3796" s="1">
        <v>36</v>
      </c>
      <c r="I3796" s="1">
        <v>36</v>
      </c>
      <c r="J3796" s="1">
        <v>-27.975000000000001</v>
      </c>
      <c r="K3796" s="1">
        <v>-71.081999999999994</v>
      </c>
      <c r="L3796" s="1">
        <v>4.8</v>
      </c>
      <c r="M3796" s="1">
        <v>20.399999999999999</v>
      </c>
      <c r="N3796" s="1">
        <v>-27.367170000000002</v>
      </c>
      <c r="O3796" s="1">
        <v>-70.330690000000004</v>
      </c>
      <c r="P3796" s="1">
        <v>398</v>
      </c>
      <c r="Q3796" s="1">
        <v>473</v>
      </c>
      <c r="R3796" s="7">
        <v>6.7</v>
      </c>
      <c r="S3796" s="1" t="s">
        <v>38</v>
      </c>
      <c r="T3796" s="1" t="s">
        <v>38</v>
      </c>
      <c r="U3796" s="1" t="s">
        <v>38</v>
      </c>
      <c r="V3796" s="1" t="s">
        <v>38</v>
      </c>
      <c r="W3796" s="1" t="s">
        <v>38</v>
      </c>
      <c r="X3796" s="1" t="s">
        <v>38</v>
      </c>
      <c r="Y3796" s="1">
        <v>100.15501239955758</v>
      </c>
      <c r="Z3796" s="1">
        <v>102.29165807999952</v>
      </c>
      <c r="AA3796" s="1">
        <v>102.29165807999952</v>
      </c>
      <c r="AB3796" s="1" t="s">
        <v>4709</v>
      </c>
      <c r="AC3796" s="3">
        <v>64</v>
      </c>
      <c r="AD3796" s="3">
        <f>_xlfn.XLOOKUP(B3796,EVENTOS!B:B,EVENTOS!M:M,"--",0,1)</f>
        <v>704</v>
      </c>
      <c r="AE3796" s="3">
        <v>1</v>
      </c>
      <c r="AF3796" s="12">
        <f>_xlfn.XLOOKUP(C3796,ESTACIONES!B:B,ESTACIONES!N:N,0,0,1)</f>
        <v>4.3965270469791156</v>
      </c>
      <c r="AG3796" t="e">
        <f>_xlfn.XLOOKUP(A3796,'L y W'!A:A,'L y W'!B:B,0,0,1)</f>
        <v>#N/A</v>
      </c>
      <c r="AH3796" t="e">
        <f>_xlfn.XLOOKUP(A3796,'L y W'!A:A,'L y W'!C:C,0,0,1)</f>
        <v>#N/A</v>
      </c>
    </row>
    <row r="3797" spans="1:34" x14ac:dyDescent="0.3">
      <c r="A3797" s="1">
        <v>7037</v>
      </c>
      <c r="B3797" s="1" t="s">
        <v>4707</v>
      </c>
      <c r="C3797" s="1" t="s">
        <v>816</v>
      </c>
      <c r="D3797" s="1">
        <v>2020</v>
      </c>
      <c r="E3797" s="1">
        <v>9</v>
      </c>
      <c r="F3797" s="1">
        <v>1</v>
      </c>
      <c r="G3797" s="1">
        <v>4</v>
      </c>
      <c r="H3797" s="1">
        <v>36</v>
      </c>
      <c r="I3797" s="1">
        <v>36</v>
      </c>
      <c r="J3797" s="1">
        <v>-27.975000000000001</v>
      </c>
      <c r="K3797" s="1">
        <v>-71.081999999999994</v>
      </c>
      <c r="L3797" s="1">
        <v>4.8</v>
      </c>
      <c r="M3797" s="1">
        <v>20.399999999999999</v>
      </c>
      <c r="N3797" s="1">
        <v>-27.466439999999999</v>
      </c>
      <c r="O3797" s="1">
        <v>-70.265429999999995</v>
      </c>
      <c r="P3797" s="1">
        <v>485</v>
      </c>
      <c r="Q3797" s="1">
        <v>522</v>
      </c>
      <c r="R3797" s="7">
        <v>6.9</v>
      </c>
      <c r="S3797" s="1" t="s">
        <v>38</v>
      </c>
      <c r="T3797" s="1" t="s">
        <v>38</v>
      </c>
      <c r="U3797" s="1" t="s">
        <v>38</v>
      </c>
      <c r="V3797" s="1" t="s">
        <v>38</v>
      </c>
      <c r="W3797" s="1" t="s">
        <v>38</v>
      </c>
      <c r="X3797" s="1" t="s">
        <v>38</v>
      </c>
      <c r="Y3797" s="1">
        <v>98.28660152130567</v>
      </c>
      <c r="Z3797" s="1">
        <v>100.48103932388402</v>
      </c>
      <c r="AA3797" s="1">
        <v>100.48103932388402</v>
      </c>
      <c r="AB3797" s="1" t="s">
        <v>4710</v>
      </c>
      <c r="AC3797" s="3">
        <v>75</v>
      </c>
      <c r="AD3797" s="3">
        <f>_xlfn.XLOOKUP(B3797,EVENTOS!B:B,EVENTOS!M:M,"--",0,1)</f>
        <v>704</v>
      </c>
      <c r="AE3797" s="3">
        <v>1</v>
      </c>
      <c r="AF3797" s="12">
        <f>_xlfn.XLOOKUP(C3797,ESTACIONES!B:B,ESTACIONES!N:N,0,0,1)</f>
        <v>7.018821636696674</v>
      </c>
      <c r="AG3797" t="e">
        <f>_xlfn.XLOOKUP(A3797,'L y W'!A:A,'L y W'!B:B,0,0,1)</f>
        <v>#N/A</v>
      </c>
      <c r="AH3797" t="e">
        <f>_xlfn.XLOOKUP(A3797,'L y W'!A:A,'L y W'!C:C,0,0,1)</f>
        <v>#N/A</v>
      </c>
    </row>
    <row r="3798" spans="1:34" x14ac:dyDescent="0.3">
      <c r="A3798" s="1">
        <v>7038</v>
      </c>
      <c r="B3798" s="1" t="s">
        <v>4707</v>
      </c>
      <c r="C3798" s="1" t="s">
        <v>1269</v>
      </c>
      <c r="D3798" s="1">
        <v>2020</v>
      </c>
      <c r="E3798" s="1">
        <v>9</v>
      </c>
      <c r="F3798" s="1">
        <v>1</v>
      </c>
      <c r="G3798" s="1">
        <v>4</v>
      </c>
      <c r="H3798" s="1">
        <v>36</v>
      </c>
      <c r="I3798" s="1">
        <v>36</v>
      </c>
      <c r="J3798" s="1">
        <v>-27.975000000000001</v>
      </c>
      <c r="K3798" s="1">
        <v>-71.081999999999994</v>
      </c>
      <c r="L3798" s="1">
        <v>4.8</v>
      </c>
      <c r="M3798" s="1">
        <v>20.399999999999999</v>
      </c>
      <c r="N3798" s="1">
        <v>-27.421759999999999</v>
      </c>
      <c r="O3798" s="1">
        <v>-70.259630000000001</v>
      </c>
      <c r="P3798" s="1">
        <v>464</v>
      </c>
      <c r="Q3798" s="1">
        <v>622</v>
      </c>
      <c r="R3798" s="7">
        <v>3.8</v>
      </c>
      <c r="S3798" s="1" t="s">
        <v>38</v>
      </c>
      <c r="T3798" s="1" t="s">
        <v>38</v>
      </c>
      <c r="U3798" s="1" t="s">
        <v>38</v>
      </c>
      <c r="V3798" s="1" t="s">
        <v>38</v>
      </c>
      <c r="W3798" s="1" t="s">
        <v>38</v>
      </c>
      <c r="X3798" s="1" t="s">
        <v>38</v>
      </c>
      <c r="Y3798" s="1">
        <v>101.675533999916</v>
      </c>
      <c r="Z3798" s="1">
        <v>103.7941265687422</v>
      </c>
      <c r="AA3798" s="1">
        <v>103.7941265687422</v>
      </c>
      <c r="AB3798" s="1" t="s">
        <v>4711</v>
      </c>
      <c r="AC3798" s="3">
        <v>92</v>
      </c>
      <c r="AD3798" s="3">
        <f>_xlfn.XLOOKUP(B3798,EVENTOS!B:B,EVENTOS!M:M,"--",0,1)</f>
        <v>704</v>
      </c>
      <c r="AE3798" s="3">
        <v>1</v>
      </c>
      <c r="AF3798" s="12">
        <f>_xlfn.XLOOKUP(C3798,ESTACIONES!B:B,ESTACIONES!N:N,0,0,1)</f>
        <v>3.5246770580749001</v>
      </c>
      <c r="AG3798" t="e">
        <f>_xlfn.XLOOKUP(A3798,'L y W'!A:A,'L y W'!B:B,0,0,1)</f>
        <v>#N/A</v>
      </c>
      <c r="AH3798" t="e">
        <f>_xlfn.XLOOKUP(A3798,'L y W'!A:A,'L y W'!C:C,0,0,1)</f>
        <v>#N/A</v>
      </c>
    </row>
    <row r="3799" spans="1:34" x14ac:dyDescent="0.3">
      <c r="A3799" s="1">
        <v>704</v>
      </c>
      <c r="B3799" s="1" t="s">
        <v>4688</v>
      </c>
      <c r="C3799" s="1" t="s">
        <v>150</v>
      </c>
      <c r="D3799" s="1">
        <v>2014</v>
      </c>
      <c r="E3799" s="1">
        <v>11</v>
      </c>
      <c r="F3799" s="1">
        <v>17</v>
      </c>
      <c r="G3799" s="1">
        <v>0</v>
      </c>
      <c r="H3799" s="1">
        <v>33</v>
      </c>
      <c r="I3799" s="1">
        <v>46</v>
      </c>
      <c r="J3799" s="1">
        <v>-32.959000000000003</v>
      </c>
      <c r="K3799" s="1">
        <v>-70.599999999999994</v>
      </c>
      <c r="L3799" s="1">
        <v>5.0999999999999996</v>
      </c>
      <c r="M3799" s="1">
        <v>86.2</v>
      </c>
      <c r="N3799" s="1">
        <v>-33.397111000000002</v>
      </c>
      <c r="O3799" s="1">
        <v>-70.546306000000001</v>
      </c>
      <c r="P3799" s="1">
        <v>0</v>
      </c>
      <c r="Q3799" s="1">
        <v>635</v>
      </c>
      <c r="R3799" s="7">
        <v>12.40357142857143</v>
      </c>
      <c r="S3799" s="1" t="s">
        <v>38</v>
      </c>
      <c r="T3799" s="1" t="s">
        <v>38</v>
      </c>
      <c r="U3799" s="1" t="s">
        <v>38</v>
      </c>
      <c r="V3799" s="1" t="s">
        <v>38</v>
      </c>
      <c r="W3799" s="1" t="s">
        <v>38</v>
      </c>
      <c r="X3799" s="1" t="s">
        <v>38</v>
      </c>
      <c r="Y3799" s="1">
        <v>48.847224828155113</v>
      </c>
      <c r="Z3799" s="1">
        <v>99.078208367997519</v>
      </c>
      <c r="AA3799" s="1">
        <v>99.078208367997519</v>
      </c>
      <c r="AB3799" s="1" t="s">
        <v>4712</v>
      </c>
      <c r="AC3799" s="3">
        <v>27</v>
      </c>
      <c r="AD3799" s="3">
        <f>_xlfn.XLOOKUP(B3799,EVENTOS!B:B,EVENTOS!M:M,"--",0,1)</f>
        <v>703</v>
      </c>
      <c r="AE3799" s="3">
        <v>2</v>
      </c>
      <c r="AF3799" s="12">
        <f>_xlfn.XLOOKUP(C3799,ESTACIONES!B:B,ESTACIONES!N:N,0,0,1)</f>
        <v>2.33309015505318</v>
      </c>
      <c r="AG3799" t="e">
        <f>_xlfn.XLOOKUP(A3799,'L y W'!A:A,'L y W'!B:B,0,0,1)</f>
        <v>#N/A</v>
      </c>
      <c r="AH3799" t="e">
        <f>_xlfn.XLOOKUP(A3799,'L y W'!A:A,'L y W'!C:C,0,0,1)</f>
        <v>#N/A</v>
      </c>
    </row>
    <row r="3800" spans="1:34" x14ac:dyDescent="0.3">
      <c r="A3800" s="1">
        <v>7040</v>
      </c>
      <c r="B3800" s="1" t="s">
        <v>4713</v>
      </c>
      <c r="C3800" s="1" t="s">
        <v>2177</v>
      </c>
      <c r="D3800" s="1">
        <v>2020</v>
      </c>
      <c r="E3800" s="1">
        <v>9</v>
      </c>
      <c r="F3800" s="1">
        <v>1</v>
      </c>
      <c r="G3800" s="1">
        <v>4</v>
      </c>
      <c r="H3800" s="1">
        <v>9</v>
      </c>
      <c r="I3800" s="1">
        <v>27</v>
      </c>
      <c r="J3800" s="1">
        <v>-27.969000000000001</v>
      </c>
      <c r="K3800" s="1">
        <v>-71.241</v>
      </c>
      <c r="L3800" s="1">
        <v>7</v>
      </c>
      <c r="M3800" s="1">
        <v>31.3</v>
      </c>
      <c r="N3800" s="1">
        <v>-27.261600000000001</v>
      </c>
      <c r="O3800" s="1">
        <v>-70.77364</v>
      </c>
      <c r="P3800" s="1">
        <v>205</v>
      </c>
      <c r="Q3800" s="1">
        <v>648</v>
      </c>
      <c r="R3800" s="7">
        <v>6.71</v>
      </c>
      <c r="S3800" s="1">
        <v>15</v>
      </c>
      <c r="T3800" s="1">
        <v>24</v>
      </c>
      <c r="U3800" s="1">
        <v>112</v>
      </c>
      <c r="V3800" s="1">
        <v>171</v>
      </c>
      <c r="W3800" s="1">
        <v>68</v>
      </c>
      <c r="X3800" s="1">
        <v>81</v>
      </c>
      <c r="Y3800" s="1">
        <v>90.95632116777152</v>
      </c>
      <c r="Z3800" s="1">
        <v>96.258076987725033</v>
      </c>
      <c r="AA3800" s="1">
        <v>77.649711608886719</v>
      </c>
      <c r="AB3800" s="1" t="s">
        <v>4714</v>
      </c>
      <c r="AC3800" s="3">
        <v>127</v>
      </c>
      <c r="AD3800" s="3">
        <f>_xlfn.XLOOKUP(B3800,EVENTOS!B:B,EVENTOS!M:M,"--",0,1)</f>
        <v>705</v>
      </c>
      <c r="AE3800" s="3">
        <v>1</v>
      </c>
      <c r="AF3800" s="12">
        <f>_xlfn.XLOOKUP(C3800,ESTACIONES!B:B,ESTACIONES!N:N,0,0,1)</f>
        <v>2.0608019960990305</v>
      </c>
      <c r="AG3800">
        <f>_xlfn.XLOOKUP(A3800,'L y W'!A:A,'L y W'!B:B,0,0,1)</f>
        <v>40.27170343254592</v>
      </c>
      <c r="AH3800">
        <f>_xlfn.XLOOKUP(A3800,'L y W'!A:A,'L y W'!C:C,0,0,1)</f>
        <v>23.768402866248767</v>
      </c>
    </row>
    <row r="3801" spans="1:34" x14ac:dyDescent="0.3">
      <c r="A3801" s="1">
        <v>7041</v>
      </c>
      <c r="B3801" s="1" t="s">
        <v>4713</v>
      </c>
      <c r="C3801" s="1" t="s">
        <v>809</v>
      </c>
      <c r="D3801" s="1">
        <v>2020</v>
      </c>
      <c r="E3801" s="1">
        <v>9</v>
      </c>
      <c r="F3801" s="1">
        <v>1</v>
      </c>
      <c r="G3801" s="1">
        <v>4</v>
      </c>
      <c r="H3801" s="1">
        <v>9</v>
      </c>
      <c r="I3801" s="1">
        <v>27</v>
      </c>
      <c r="J3801" s="1">
        <v>-27.969000000000001</v>
      </c>
      <c r="K3801" s="1">
        <v>-71.241</v>
      </c>
      <c r="L3801" s="1">
        <v>7</v>
      </c>
      <c r="M3801" s="1">
        <v>31.3</v>
      </c>
      <c r="N3801" s="1">
        <v>-27.299579999999999</v>
      </c>
      <c r="O3801" s="1">
        <v>-70.421317000000002</v>
      </c>
      <c r="P3801" s="1">
        <v>312</v>
      </c>
      <c r="Q3801" s="1">
        <v>534</v>
      </c>
      <c r="R3801" s="7">
        <v>1.1299999999999999</v>
      </c>
      <c r="S3801" s="1">
        <v>15</v>
      </c>
      <c r="T3801" s="1">
        <v>24</v>
      </c>
      <c r="U3801" s="1">
        <v>112</v>
      </c>
      <c r="V3801" s="1">
        <v>171</v>
      </c>
      <c r="W3801" s="1">
        <v>68</v>
      </c>
      <c r="X3801" s="1">
        <v>81</v>
      </c>
      <c r="Y3801" s="1">
        <v>109.75798903835449</v>
      </c>
      <c r="Z3801" s="1">
        <v>114.21967738416855</v>
      </c>
      <c r="AA3801" s="1">
        <v>93.997810363769531</v>
      </c>
      <c r="AB3801" s="1" t="s">
        <v>4715</v>
      </c>
      <c r="AC3801" s="3">
        <v>73</v>
      </c>
      <c r="AD3801" s="3">
        <f>_xlfn.XLOOKUP(B3801,EVENTOS!B:B,EVENTOS!M:M,"--",0,1)</f>
        <v>705</v>
      </c>
      <c r="AE3801" s="3">
        <v>1</v>
      </c>
      <c r="AF3801" s="12">
        <f>_xlfn.XLOOKUP(C3801,ESTACIONES!B:B,ESTACIONES!N:N,0,0,1)</f>
        <v>2.3252025472528857</v>
      </c>
      <c r="AG3801">
        <f>_xlfn.XLOOKUP(A3801,'L y W'!A:A,'L y W'!B:B,0,0,1)</f>
        <v>40.27170343254592</v>
      </c>
      <c r="AH3801">
        <f>_xlfn.XLOOKUP(A3801,'L y W'!A:A,'L y W'!C:C,0,0,1)</f>
        <v>23.768402866248767</v>
      </c>
    </row>
    <row r="3802" spans="1:34" x14ac:dyDescent="0.3">
      <c r="A3802" s="1">
        <v>7042</v>
      </c>
      <c r="B3802" s="1" t="s">
        <v>4713</v>
      </c>
      <c r="C3802" s="1" t="s">
        <v>2314</v>
      </c>
      <c r="D3802" s="1">
        <v>2020</v>
      </c>
      <c r="E3802" s="1">
        <v>9</v>
      </c>
      <c r="F3802" s="1">
        <v>1</v>
      </c>
      <c r="G3802" s="1">
        <v>4</v>
      </c>
      <c r="H3802" s="1">
        <v>9</v>
      </c>
      <c r="I3802" s="1">
        <v>27</v>
      </c>
      <c r="J3802" s="1">
        <v>-27.969000000000001</v>
      </c>
      <c r="K3802" s="1">
        <v>-71.241</v>
      </c>
      <c r="L3802" s="1">
        <v>7</v>
      </c>
      <c r="M3802" s="1">
        <v>31.3</v>
      </c>
      <c r="N3802" s="1">
        <v>-27.37406</v>
      </c>
      <c r="O3802" s="1">
        <v>-70.317769999999996</v>
      </c>
      <c r="P3802" s="1">
        <v>405</v>
      </c>
      <c r="Q3802" s="1">
        <v>441</v>
      </c>
      <c r="R3802" s="7">
        <v>2.5099999999999998</v>
      </c>
      <c r="S3802" s="1">
        <v>15</v>
      </c>
      <c r="T3802" s="1">
        <v>24</v>
      </c>
      <c r="U3802" s="1">
        <v>112</v>
      </c>
      <c r="V3802" s="1">
        <v>171</v>
      </c>
      <c r="W3802" s="1">
        <v>68</v>
      </c>
      <c r="X3802" s="1">
        <v>81</v>
      </c>
      <c r="Y3802" s="1">
        <v>112.43969354896694</v>
      </c>
      <c r="Z3802" s="1">
        <v>116.82419146044025</v>
      </c>
      <c r="AA3802" s="1">
        <v>96.856277465820313</v>
      </c>
      <c r="AB3802" s="1" t="s">
        <v>4716</v>
      </c>
      <c r="AC3802" s="3">
        <v>139</v>
      </c>
      <c r="AD3802" s="3">
        <f>_xlfn.XLOOKUP(B3802,EVENTOS!B:B,EVENTOS!M:M,"--",0,1)</f>
        <v>705</v>
      </c>
      <c r="AE3802" s="3">
        <v>1</v>
      </c>
      <c r="AF3802" s="12">
        <f>_xlfn.XLOOKUP(C3802,ESTACIONES!B:B,ESTACIONES!N:N,0,0,1)</f>
        <v>6.032425615425363</v>
      </c>
      <c r="AG3802">
        <f>_xlfn.XLOOKUP(A3802,'L y W'!A:A,'L y W'!B:B,0,0,1)</f>
        <v>40.27170343254592</v>
      </c>
      <c r="AH3802">
        <f>_xlfn.XLOOKUP(A3802,'L y W'!A:A,'L y W'!C:C,0,0,1)</f>
        <v>23.768402866248767</v>
      </c>
    </row>
    <row r="3803" spans="1:34" x14ac:dyDescent="0.3">
      <c r="A3803" s="1">
        <v>7043</v>
      </c>
      <c r="B3803" s="1" t="s">
        <v>4713</v>
      </c>
      <c r="C3803" s="1" t="s">
        <v>1263</v>
      </c>
      <c r="D3803" s="1">
        <v>2020</v>
      </c>
      <c r="E3803" s="1">
        <v>9</v>
      </c>
      <c r="F3803" s="1">
        <v>1</v>
      </c>
      <c r="G3803" s="1">
        <v>4</v>
      </c>
      <c r="H3803" s="1">
        <v>9</v>
      </c>
      <c r="I3803" s="1">
        <v>27</v>
      </c>
      <c r="J3803" s="1">
        <v>-27.969000000000001</v>
      </c>
      <c r="K3803" s="1">
        <v>-71.241</v>
      </c>
      <c r="L3803" s="1">
        <v>7</v>
      </c>
      <c r="M3803" s="1">
        <v>31.3</v>
      </c>
      <c r="N3803" s="1">
        <v>-27.360410000000002</v>
      </c>
      <c r="O3803" s="1">
        <v>-70.338489999999993</v>
      </c>
      <c r="P3803" s="1">
        <v>380</v>
      </c>
      <c r="Q3803" s="1">
        <v>2127</v>
      </c>
      <c r="R3803" s="7">
        <v>14.65</v>
      </c>
      <c r="S3803" s="1">
        <v>15</v>
      </c>
      <c r="T3803" s="1">
        <v>24</v>
      </c>
      <c r="U3803" s="1">
        <v>112</v>
      </c>
      <c r="V3803" s="1">
        <v>171</v>
      </c>
      <c r="W3803" s="1">
        <v>68</v>
      </c>
      <c r="X3803" s="1">
        <v>81</v>
      </c>
      <c r="Y3803" s="1">
        <v>111.70132911033586</v>
      </c>
      <c r="Z3803" s="1">
        <v>116.10688750033552</v>
      </c>
      <c r="AA3803" s="1">
        <v>96.074378967285156</v>
      </c>
      <c r="AB3803" s="1" t="s">
        <v>4717</v>
      </c>
      <c r="AC3803" s="3">
        <v>90</v>
      </c>
      <c r="AD3803" s="3">
        <f>_xlfn.XLOOKUP(B3803,EVENTOS!B:B,EVENTOS!M:M,"--",0,1)</f>
        <v>705</v>
      </c>
      <c r="AE3803" s="3">
        <v>1</v>
      </c>
      <c r="AF3803" s="12">
        <f>_xlfn.XLOOKUP(C3803,ESTACIONES!B:B,ESTACIONES!N:N,0,0,1)</f>
        <v>2.1949899451327122</v>
      </c>
      <c r="AG3803">
        <f>_xlfn.XLOOKUP(A3803,'L y W'!A:A,'L y W'!B:B,0,0,1)</f>
        <v>40.27170343254592</v>
      </c>
      <c r="AH3803">
        <f>_xlfn.XLOOKUP(A3803,'L y W'!A:A,'L y W'!C:C,0,0,1)</f>
        <v>23.768402866248767</v>
      </c>
    </row>
    <row r="3804" spans="1:34" x14ac:dyDescent="0.3">
      <c r="A3804" s="1">
        <v>7049</v>
      </c>
      <c r="B3804" s="1" t="s">
        <v>4713</v>
      </c>
      <c r="C3804" s="1" t="s">
        <v>1523</v>
      </c>
      <c r="D3804" s="1">
        <v>2020</v>
      </c>
      <c r="E3804" s="1">
        <v>9</v>
      </c>
      <c r="F3804" s="1">
        <v>1</v>
      </c>
      <c r="G3804" s="1">
        <v>4</v>
      </c>
      <c r="H3804" s="1">
        <v>9</v>
      </c>
      <c r="I3804" s="1">
        <v>27</v>
      </c>
      <c r="J3804" s="1">
        <v>-27.969000000000001</v>
      </c>
      <c r="K3804" s="1">
        <v>-71.241</v>
      </c>
      <c r="L3804" s="1">
        <v>7</v>
      </c>
      <c r="M3804" s="1">
        <v>31.3</v>
      </c>
      <c r="N3804" s="1">
        <v>-27.502590000000001</v>
      </c>
      <c r="O3804" s="1">
        <v>-70.886669999999995</v>
      </c>
      <c r="P3804" s="1">
        <v>12</v>
      </c>
      <c r="Q3804" s="1">
        <v>1170</v>
      </c>
      <c r="R3804" s="7">
        <v>5.7</v>
      </c>
      <c r="S3804" s="1">
        <v>15</v>
      </c>
      <c r="T3804" s="1">
        <v>24</v>
      </c>
      <c r="U3804" s="1">
        <v>112</v>
      </c>
      <c r="V3804" s="1">
        <v>171</v>
      </c>
      <c r="W3804" s="1">
        <v>68</v>
      </c>
      <c r="X3804" s="1">
        <v>81</v>
      </c>
      <c r="Y3804" s="1">
        <v>62.385630730327428</v>
      </c>
      <c r="Z3804" s="1">
        <v>69.802637956031248</v>
      </c>
      <c r="AA3804" s="1">
        <v>53.518833160400391</v>
      </c>
      <c r="AB3804" s="1" t="s">
        <v>4718</v>
      </c>
      <c r="AC3804" s="3">
        <v>99</v>
      </c>
      <c r="AD3804" s="3">
        <f>_xlfn.XLOOKUP(B3804,EVENTOS!B:B,EVENTOS!M:M,"--",0,1)</f>
        <v>705</v>
      </c>
      <c r="AE3804" s="3">
        <v>1</v>
      </c>
      <c r="AF3804" s="12">
        <f>_xlfn.XLOOKUP(C3804,ESTACIONES!B:B,ESTACIONES!N:N,0,0,1)</f>
        <v>1.7462586817914407</v>
      </c>
      <c r="AG3804">
        <f>_xlfn.XLOOKUP(A3804,'L y W'!A:A,'L y W'!B:B,0,0,1)</f>
        <v>40.27170343254592</v>
      </c>
      <c r="AH3804">
        <f>_xlfn.XLOOKUP(A3804,'L y W'!A:A,'L y W'!C:C,0,0,1)</f>
        <v>23.768402866248767</v>
      </c>
    </row>
    <row r="3805" spans="1:34" x14ac:dyDescent="0.3">
      <c r="A3805" s="1">
        <v>705</v>
      </c>
      <c r="B3805" s="1" t="s">
        <v>4688</v>
      </c>
      <c r="C3805" s="1" t="s">
        <v>165</v>
      </c>
      <c r="D3805" s="1">
        <v>2014</v>
      </c>
      <c r="E3805" s="1">
        <v>11</v>
      </c>
      <c r="F3805" s="1">
        <v>17</v>
      </c>
      <c r="G3805" s="1">
        <v>0</v>
      </c>
      <c r="H3805" s="1">
        <v>33</v>
      </c>
      <c r="I3805" s="1">
        <v>46</v>
      </c>
      <c r="J3805" s="1">
        <v>-32.959000000000003</v>
      </c>
      <c r="K3805" s="1">
        <v>-70.599999999999994</v>
      </c>
      <c r="L3805" s="1">
        <v>5.0999999999999996</v>
      </c>
      <c r="M3805" s="1">
        <v>86.2</v>
      </c>
      <c r="N3805" s="1">
        <v>-33.053122000000002</v>
      </c>
      <c r="O3805" s="1">
        <v>-71.622031000000007</v>
      </c>
      <c r="P3805" s="1">
        <v>0</v>
      </c>
      <c r="Q3805" s="1">
        <v>642</v>
      </c>
      <c r="R3805" s="7">
        <v>8.48</v>
      </c>
      <c r="S3805" s="1" t="s">
        <v>38</v>
      </c>
      <c r="T3805" s="1" t="s">
        <v>38</v>
      </c>
      <c r="U3805" s="1" t="s">
        <v>38</v>
      </c>
      <c r="V3805" s="1" t="s">
        <v>38</v>
      </c>
      <c r="W3805" s="1" t="s">
        <v>38</v>
      </c>
      <c r="X3805" s="1" t="s">
        <v>38</v>
      </c>
      <c r="Y3805" s="1">
        <v>96.073916757902992</v>
      </c>
      <c r="Z3805" s="1">
        <v>129.07609182650549</v>
      </c>
      <c r="AA3805" s="1">
        <v>129.07609182650549</v>
      </c>
      <c r="AB3805" s="1" t="s">
        <v>4719</v>
      </c>
      <c r="AC3805" s="3">
        <v>34</v>
      </c>
      <c r="AD3805" s="3">
        <f>_xlfn.XLOOKUP(B3805,EVENTOS!B:B,EVENTOS!M:M,"--",0,1)</f>
        <v>703</v>
      </c>
      <c r="AE3805" s="3">
        <v>2</v>
      </c>
      <c r="AF3805" s="12">
        <f>_xlfn.XLOOKUP(C3805,ESTACIONES!B:B,ESTACIONES!N:N,0,0,1)</f>
        <v>2.7574934886317917</v>
      </c>
      <c r="AG3805" t="e">
        <f>_xlfn.XLOOKUP(A3805,'L y W'!A:A,'L y W'!B:B,0,0,1)</f>
        <v>#N/A</v>
      </c>
      <c r="AH3805" t="e">
        <f>_xlfn.XLOOKUP(A3805,'L y W'!A:A,'L y W'!C:C,0,0,1)</f>
        <v>#N/A</v>
      </c>
    </row>
    <row r="3806" spans="1:34" x14ac:dyDescent="0.3">
      <c r="A3806" s="1">
        <v>7050</v>
      </c>
      <c r="B3806" s="1" t="s">
        <v>4713</v>
      </c>
      <c r="C3806" s="1" t="s">
        <v>557</v>
      </c>
      <c r="D3806" s="1">
        <v>2020</v>
      </c>
      <c r="E3806" s="1">
        <v>9</v>
      </c>
      <c r="F3806" s="1">
        <v>1</v>
      </c>
      <c r="G3806" s="1">
        <v>4</v>
      </c>
      <c r="H3806" s="1">
        <v>9</v>
      </c>
      <c r="I3806" s="1">
        <v>27</v>
      </c>
      <c r="J3806" s="1">
        <v>-27.969000000000001</v>
      </c>
      <c r="K3806" s="1">
        <v>-71.241</v>
      </c>
      <c r="L3806" s="1">
        <v>7</v>
      </c>
      <c r="M3806" s="1">
        <v>31.3</v>
      </c>
      <c r="N3806" s="1">
        <v>-27.830369999999998</v>
      </c>
      <c r="O3806" s="1">
        <v>-70.107979999999998</v>
      </c>
      <c r="P3806" s="1">
        <v>955</v>
      </c>
      <c r="Q3806" s="1">
        <v>507</v>
      </c>
      <c r="R3806" s="7">
        <v>2.5</v>
      </c>
      <c r="S3806" s="1">
        <v>15</v>
      </c>
      <c r="T3806" s="1">
        <v>24</v>
      </c>
      <c r="U3806" s="1">
        <v>112</v>
      </c>
      <c r="V3806" s="1">
        <v>171</v>
      </c>
      <c r="W3806" s="1">
        <v>68</v>
      </c>
      <c r="X3806" s="1">
        <v>81</v>
      </c>
      <c r="Y3806" s="1">
        <v>112.60147022114928</v>
      </c>
      <c r="Z3806" s="1">
        <v>117.13016742481149</v>
      </c>
      <c r="AA3806" s="1">
        <v>102.379638671875</v>
      </c>
      <c r="AB3806" s="1" t="s">
        <v>4720</v>
      </c>
      <c r="AC3806" s="3">
        <v>63</v>
      </c>
      <c r="AD3806" s="3">
        <f>_xlfn.XLOOKUP(B3806,EVENTOS!B:B,EVENTOS!M:M,"--",0,1)</f>
        <v>705</v>
      </c>
      <c r="AE3806" s="3">
        <v>1</v>
      </c>
      <c r="AF3806" s="12">
        <f>_xlfn.XLOOKUP(C3806,ESTACIONES!B:B,ESTACIONES!N:N,0,0,1)</f>
        <v>2.3249768258376071</v>
      </c>
      <c r="AG3806">
        <f>_xlfn.XLOOKUP(A3806,'L y W'!A:A,'L y W'!B:B,0,0,1)</f>
        <v>40.27170343254592</v>
      </c>
      <c r="AH3806">
        <f>_xlfn.XLOOKUP(A3806,'L y W'!A:A,'L y W'!C:C,0,0,1)</f>
        <v>23.768402866248767</v>
      </c>
    </row>
    <row r="3807" spans="1:34" x14ac:dyDescent="0.3">
      <c r="A3807" s="1">
        <v>7057</v>
      </c>
      <c r="B3807" s="1" t="s">
        <v>4713</v>
      </c>
      <c r="C3807" s="1" t="s">
        <v>559</v>
      </c>
      <c r="D3807" s="1">
        <v>2020</v>
      </c>
      <c r="E3807" s="1">
        <v>9</v>
      </c>
      <c r="F3807" s="1">
        <v>1</v>
      </c>
      <c r="G3807" s="1">
        <v>4</v>
      </c>
      <c r="H3807" s="1">
        <v>9</v>
      </c>
      <c r="I3807" s="1">
        <v>27</v>
      </c>
      <c r="J3807" s="1">
        <v>-27.969000000000001</v>
      </c>
      <c r="K3807" s="1">
        <v>-71.241</v>
      </c>
      <c r="L3807" s="1">
        <v>7</v>
      </c>
      <c r="M3807" s="1">
        <v>31.3</v>
      </c>
      <c r="N3807" s="1">
        <v>-27.367170000000002</v>
      </c>
      <c r="O3807" s="1">
        <v>-70.330690000000004</v>
      </c>
      <c r="P3807" s="1">
        <v>398</v>
      </c>
      <c r="Q3807" s="1">
        <v>473</v>
      </c>
      <c r="R3807" s="7">
        <v>6.7</v>
      </c>
      <c r="S3807" s="1">
        <v>15</v>
      </c>
      <c r="T3807" s="1">
        <v>24</v>
      </c>
      <c r="U3807" s="1">
        <v>112</v>
      </c>
      <c r="V3807" s="1">
        <v>171</v>
      </c>
      <c r="W3807" s="1">
        <v>68</v>
      </c>
      <c r="X3807" s="1">
        <v>81</v>
      </c>
      <c r="Y3807" s="1">
        <v>111.86538684256284</v>
      </c>
      <c r="Z3807" s="1">
        <v>116.26963480391701</v>
      </c>
      <c r="AA3807" s="1">
        <v>96.268394470214844</v>
      </c>
      <c r="AB3807" s="1" t="s">
        <v>4721</v>
      </c>
      <c r="AC3807" s="3">
        <v>64</v>
      </c>
      <c r="AD3807" s="3">
        <f>_xlfn.XLOOKUP(B3807,EVENTOS!B:B,EVENTOS!M:M,"--",0,1)</f>
        <v>705</v>
      </c>
      <c r="AE3807" s="3">
        <v>1</v>
      </c>
      <c r="AF3807" s="12">
        <f>_xlfn.XLOOKUP(C3807,ESTACIONES!B:B,ESTACIONES!N:N,0,0,1)</f>
        <v>4.3965270469791156</v>
      </c>
      <c r="AG3807">
        <f>_xlfn.XLOOKUP(A3807,'L y W'!A:A,'L y W'!B:B,0,0,1)</f>
        <v>40.27170343254592</v>
      </c>
      <c r="AH3807">
        <f>_xlfn.XLOOKUP(A3807,'L y W'!A:A,'L y W'!C:C,0,0,1)</f>
        <v>23.768402866248767</v>
      </c>
    </row>
    <row r="3808" spans="1:34" x14ac:dyDescent="0.3">
      <c r="A3808" s="1">
        <v>7059</v>
      </c>
      <c r="B3808" s="1" t="s">
        <v>4713</v>
      </c>
      <c r="C3808" s="1" t="s">
        <v>1269</v>
      </c>
      <c r="D3808" s="1">
        <v>2020</v>
      </c>
      <c r="E3808" s="1">
        <v>9</v>
      </c>
      <c r="F3808" s="1">
        <v>1</v>
      </c>
      <c r="G3808" s="1">
        <v>4</v>
      </c>
      <c r="H3808" s="1">
        <v>9</v>
      </c>
      <c r="I3808" s="1">
        <v>27</v>
      </c>
      <c r="J3808" s="1">
        <v>-27.969000000000001</v>
      </c>
      <c r="K3808" s="1">
        <v>-71.241</v>
      </c>
      <c r="L3808" s="1">
        <v>7</v>
      </c>
      <c r="M3808" s="1">
        <v>31.3</v>
      </c>
      <c r="N3808" s="1">
        <v>-27.421759999999999</v>
      </c>
      <c r="O3808" s="1">
        <v>-70.259630000000001</v>
      </c>
      <c r="P3808" s="1">
        <v>464</v>
      </c>
      <c r="Q3808" s="1">
        <v>622</v>
      </c>
      <c r="R3808" s="7">
        <v>3.8</v>
      </c>
      <c r="S3808" s="1">
        <v>15</v>
      </c>
      <c r="T3808" s="1">
        <v>24</v>
      </c>
      <c r="U3808" s="1">
        <v>112</v>
      </c>
      <c r="V3808" s="1">
        <v>171</v>
      </c>
      <c r="W3808" s="1">
        <v>68</v>
      </c>
      <c r="X3808" s="1">
        <v>81</v>
      </c>
      <c r="Y3808" s="1">
        <v>114.22534905211582</v>
      </c>
      <c r="Z3808" s="1">
        <v>118.55961395887596</v>
      </c>
      <c r="AA3808" s="1">
        <v>98.896270751953125</v>
      </c>
      <c r="AB3808" s="1" t="s">
        <v>4722</v>
      </c>
      <c r="AC3808" s="3">
        <v>92</v>
      </c>
      <c r="AD3808" s="3">
        <f>_xlfn.XLOOKUP(B3808,EVENTOS!B:B,EVENTOS!M:M,"--",0,1)</f>
        <v>705</v>
      </c>
      <c r="AE3808" s="3">
        <v>1</v>
      </c>
      <c r="AF3808" s="12">
        <f>_xlfn.XLOOKUP(C3808,ESTACIONES!B:B,ESTACIONES!N:N,0,0,1)</f>
        <v>3.5246770580749001</v>
      </c>
      <c r="AG3808">
        <f>_xlfn.XLOOKUP(A3808,'L y W'!A:A,'L y W'!B:B,0,0,1)</f>
        <v>40.27170343254592</v>
      </c>
      <c r="AH3808">
        <f>_xlfn.XLOOKUP(A3808,'L y W'!A:A,'L y W'!C:C,0,0,1)</f>
        <v>23.768402866248767</v>
      </c>
    </row>
    <row r="3809" spans="1:34" x14ac:dyDescent="0.3">
      <c r="A3809" s="1">
        <v>706</v>
      </c>
      <c r="B3809" s="1" t="s">
        <v>4688</v>
      </c>
      <c r="C3809" s="1" t="s">
        <v>2461</v>
      </c>
      <c r="D3809" s="1">
        <v>2014</v>
      </c>
      <c r="E3809" s="1">
        <v>11</v>
      </c>
      <c r="F3809" s="1">
        <v>17</v>
      </c>
      <c r="G3809" s="1">
        <v>0</v>
      </c>
      <c r="H3809" s="1">
        <v>33</v>
      </c>
      <c r="I3809" s="1">
        <v>46</v>
      </c>
      <c r="J3809" s="1">
        <v>-32.959000000000003</v>
      </c>
      <c r="K3809" s="1">
        <v>-70.599999999999994</v>
      </c>
      <c r="L3809" s="1">
        <v>5.0999999999999996</v>
      </c>
      <c r="M3809" s="1">
        <v>86.2</v>
      </c>
      <c r="N3809" s="1">
        <v>-33.055146999999998</v>
      </c>
      <c r="O3809" s="1">
        <v>-71.438597000000001</v>
      </c>
      <c r="P3809" s="1">
        <v>167</v>
      </c>
      <c r="Q3809" s="1">
        <v>575</v>
      </c>
      <c r="R3809" s="7">
        <v>5.5</v>
      </c>
      <c r="S3809" s="1" t="s">
        <v>38</v>
      </c>
      <c r="T3809" s="1" t="s">
        <v>38</v>
      </c>
      <c r="U3809" s="1" t="s">
        <v>38</v>
      </c>
      <c r="V3809" s="1" t="s">
        <v>38</v>
      </c>
      <c r="W3809" s="1" t="s">
        <v>38</v>
      </c>
      <c r="X3809" s="1" t="s">
        <v>38</v>
      </c>
      <c r="Y3809" s="1">
        <v>79.08526116818615</v>
      </c>
      <c r="Z3809" s="1">
        <v>117.10566691258035</v>
      </c>
      <c r="AA3809" s="1">
        <v>117.10566691258035</v>
      </c>
      <c r="AB3809" s="1" t="s">
        <v>4723</v>
      </c>
      <c r="AC3809" s="3">
        <v>149</v>
      </c>
      <c r="AD3809" s="3">
        <f>_xlfn.XLOOKUP(B3809,EVENTOS!B:B,EVENTOS!M:M,"--",0,1)</f>
        <v>703</v>
      </c>
      <c r="AE3809" s="3">
        <v>2</v>
      </c>
      <c r="AF3809" s="12">
        <f>_xlfn.XLOOKUP(C3809,ESTACIONES!B:B,ESTACIONES!N:N,0,0,1)</f>
        <v>3.9556673076940285</v>
      </c>
      <c r="AG3809" t="e">
        <f>_xlfn.XLOOKUP(A3809,'L y W'!A:A,'L y W'!B:B,0,0,1)</f>
        <v>#N/A</v>
      </c>
      <c r="AH3809" t="e">
        <f>_xlfn.XLOOKUP(A3809,'L y W'!A:A,'L y W'!C:C,0,0,1)</f>
        <v>#N/A</v>
      </c>
    </row>
    <row r="3810" spans="1:34" x14ac:dyDescent="0.3">
      <c r="A3810" s="1">
        <v>7060</v>
      </c>
      <c r="B3810" s="1" t="s">
        <v>4713</v>
      </c>
      <c r="C3810" s="1" t="s">
        <v>1271</v>
      </c>
      <c r="D3810" s="1">
        <v>2020</v>
      </c>
      <c r="E3810" s="1">
        <v>9</v>
      </c>
      <c r="F3810" s="1">
        <v>1</v>
      </c>
      <c r="G3810" s="1">
        <v>4</v>
      </c>
      <c r="H3810" s="1">
        <v>9</v>
      </c>
      <c r="I3810" s="1">
        <v>27</v>
      </c>
      <c r="J3810" s="1">
        <v>-27.969000000000001</v>
      </c>
      <c r="K3810" s="1">
        <v>-71.241</v>
      </c>
      <c r="L3810" s="1">
        <v>7</v>
      </c>
      <c r="M3810" s="1">
        <v>31.3</v>
      </c>
      <c r="N3810" s="1">
        <v>-27.069870000000002</v>
      </c>
      <c r="O3810" s="1">
        <v>-70.820419999999999</v>
      </c>
      <c r="P3810" s="1">
        <v>41</v>
      </c>
      <c r="Q3810" s="1">
        <v>1572</v>
      </c>
      <c r="R3810" s="7">
        <v>31.149999999999995</v>
      </c>
      <c r="S3810" s="1">
        <v>15</v>
      </c>
      <c r="T3810" s="1">
        <v>24</v>
      </c>
      <c r="U3810" s="1">
        <v>112</v>
      </c>
      <c r="V3810" s="1">
        <v>171</v>
      </c>
      <c r="W3810" s="1">
        <v>68</v>
      </c>
      <c r="X3810" s="1">
        <v>81</v>
      </c>
      <c r="Y3810" s="1">
        <v>107.95090470782135</v>
      </c>
      <c r="Z3810" s="1">
        <v>112.40843432873321</v>
      </c>
      <c r="AA3810" s="1">
        <v>93.370536804199219</v>
      </c>
      <c r="AB3810" s="1" t="s">
        <v>4724</v>
      </c>
      <c r="AC3810" s="3">
        <v>93</v>
      </c>
      <c r="AD3810" s="3">
        <f>_xlfn.XLOOKUP(B3810,EVENTOS!B:B,EVENTOS!M:M,"--",0,1)</f>
        <v>705</v>
      </c>
      <c r="AE3810" s="3">
        <v>1</v>
      </c>
      <c r="AF3810" s="12">
        <f>_xlfn.XLOOKUP(C3810,ESTACIONES!B:B,ESTACIONES!N:N,0,0,1)</f>
        <v>1.6442099800949923</v>
      </c>
      <c r="AG3810">
        <f>_xlfn.XLOOKUP(A3810,'L y W'!A:A,'L y W'!B:B,0,0,1)</f>
        <v>40.27170343254592</v>
      </c>
      <c r="AH3810">
        <f>_xlfn.XLOOKUP(A3810,'L y W'!A:A,'L y W'!C:C,0,0,1)</f>
        <v>23.768402866248767</v>
      </c>
    </row>
    <row r="3811" spans="1:34" x14ac:dyDescent="0.3">
      <c r="A3811" s="1">
        <v>7062</v>
      </c>
      <c r="B3811" s="1" t="s">
        <v>4713</v>
      </c>
      <c r="C3811" s="1" t="s">
        <v>1910</v>
      </c>
      <c r="D3811" s="1">
        <v>2020</v>
      </c>
      <c r="E3811" s="1">
        <v>9</v>
      </c>
      <c r="F3811" s="1">
        <v>1</v>
      </c>
      <c r="G3811" s="1">
        <v>4</v>
      </c>
      <c r="H3811" s="1">
        <v>9</v>
      </c>
      <c r="I3811" s="1">
        <v>27</v>
      </c>
      <c r="J3811" s="1">
        <v>-27.969000000000001</v>
      </c>
      <c r="K3811" s="1">
        <v>-71.241</v>
      </c>
      <c r="L3811" s="1">
        <v>7</v>
      </c>
      <c r="M3811" s="1">
        <v>31.3</v>
      </c>
      <c r="N3811" s="1">
        <v>-28.204599999999999</v>
      </c>
      <c r="O3811" s="1">
        <v>-71.073899999999995</v>
      </c>
      <c r="P3811" s="1">
        <v>249</v>
      </c>
      <c r="Q3811" s="1">
        <v>583</v>
      </c>
      <c r="R3811" s="7">
        <v>6.69</v>
      </c>
      <c r="S3811" s="1">
        <v>15</v>
      </c>
      <c r="T3811" s="1">
        <v>24</v>
      </c>
      <c r="U3811" s="1">
        <v>112</v>
      </c>
      <c r="V3811" s="1">
        <v>171</v>
      </c>
      <c r="W3811" s="1">
        <v>68</v>
      </c>
      <c r="X3811" s="1">
        <v>81</v>
      </c>
      <c r="Y3811" s="1">
        <v>30.845050998002264</v>
      </c>
      <c r="Z3811" s="1">
        <v>44.122064458379107</v>
      </c>
      <c r="AA3811" s="1">
        <v>37.810897827148438</v>
      </c>
      <c r="AB3811" s="1" t="s">
        <v>4725</v>
      </c>
      <c r="AC3811" s="3">
        <v>117</v>
      </c>
      <c r="AD3811" s="3">
        <f>_xlfn.XLOOKUP(B3811,EVENTOS!B:B,EVENTOS!M:M,"--",0,1)</f>
        <v>705</v>
      </c>
      <c r="AE3811" s="3">
        <v>1</v>
      </c>
      <c r="AF3811" s="12">
        <f>_xlfn.XLOOKUP(C3811,ESTACIONES!B:B,ESTACIONES!N:N,0,0,1)</f>
        <v>3.4405791863742894</v>
      </c>
      <c r="AG3811">
        <f>_xlfn.XLOOKUP(A3811,'L y W'!A:A,'L y W'!B:B,0,0,1)</f>
        <v>40.27170343254592</v>
      </c>
      <c r="AH3811">
        <f>_xlfn.XLOOKUP(A3811,'L y W'!A:A,'L y W'!C:C,0,0,1)</f>
        <v>23.768402866248767</v>
      </c>
    </row>
    <row r="3812" spans="1:34" x14ac:dyDescent="0.3">
      <c r="A3812" s="1">
        <v>7063</v>
      </c>
      <c r="B3812" s="1" t="s">
        <v>4713</v>
      </c>
      <c r="C3812" s="1" t="s">
        <v>1912</v>
      </c>
      <c r="D3812" s="1">
        <v>2020</v>
      </c>
      <c r="E3812" s="1">
        <v>9</v>
      </c>
      <c r="F3812" s="1">
        <v>1</v>
      </c>
      <c r="G3812" s="1">
        <v>4</v>
      </c>
      <c r="H3812" s="1">
        <v>9</v>
      </c>
      <c r="I3812" s="1">
        <v>27</v>
      </c>
      <c r="J3812" s="1">
        <v>-27.969000000000001</v>
      </c>
      <c r="K3812" s="1">
        <v>-71.241</v>
      </c>
      <c r="L3812" s="1">
        <v>7</v>
      </c>
      <c r="M3812" s="1">
        <v>31.3</v>
      </c>
      <c r="N3812" s="1">
        <v>-28.836400000000001</v>
      </c>
      <c r="O3812" s="1">
        <v>-70.273799999999994</v>
      </c>
      <c r="P3812" s="1">
        <v>0</v>
      </c>
      <c r="Q3812" s="1">
        <v>845</v>
      </c>
      <c r="R3812" s="7">
        <v>0.24</v>
      </c>
      <c r="S3812" s="1">
        <v>15</v>
      </c>
      <c r="T3812" s="1">
        <v>24</v>
      </c>
      <c r="U3812" s="1">
        <v>112</v>
      </c>
      <c r="V3812" s="1">
        <v>171</v>
      </c>
      <c r="W3812" s="1">
        <v>68</v>
      </c>
      <c r="X3812" s="1">
        <v>81</v>
      </c>
      <c r="Y3812" s="1">
        <v>134.99579413993681</v>
      </c>
      <c r="Z3812" s="1">
        <v>138.57688997618683</v>
      </c>
      <c r="AA3812" s="1">
        <v>121.8252029418945</v>
      </c>
      <c r="AB3812" s="1" t="s">
        <v>4726</v>
      </c>
      <c r="AC3812" s="3">
        <v>118</v>
      </c>
      <c r="AD3812" s="3">
        <f>_xlfn.XLOOKUP(B3812,EVENTOS!B:B,EVENTOS!M:M,"--",0,1)</f>
        <v>705</v>
      </c>
      <c r="AE3812" s="3">
        <v>1</v>
      </c>
      <c r="AF3812" s="12">
        <f>_xlfn.XLOOKUP(C3812,ESTACIONES!B:B,ESTACIONES!N:N,0,0,1)</f>
        <v>1.6278980348016492</v>
      </c>
      <c r="AG3812">
        <f>_xlfn.XLOOKUP(A3812,'L y W'!A:A,'L y W'!B:B,0,0,1)</f>
        <v>40.27170343254592</v>
      </c>
      <c r="AH3812">
        <f>_xlfn.XLOOKUP(A3812,'L y W'!A:A,'L y W'!C:C,0,0,1)</f>
        <v>23.768402866248767</v>
      </c>
    </row>
    <row r="3813" spans="1:34" x14ac:dyDescent="0.3">
      <c r="A3813" s="1">
        <v>7064</v>
      </c>
      <c r="B3813" s="1" t="s">
        <v>4713</v>
      </c>
      <c r="C3813" s="1" t="s">
        <v>1914</v>
      </c>
      <c r="D3813" s="1">
        <v>2020</v>
      </c>
      <c r="E3813" s="1">
        <v>9</v>
      </c>
      <c r="F3813" s="1">
        <v>1</v>
      </c>
      <c r="G3813" s="1">
        <v>4</v>
      </c>
      <c r="H3813" s="1">
        <v>9</v>
      </c>
      <c r="I3813" s="1">
        <v>27</v>
      </c>
      <c r="J3813" s="1">
        <v>-27.969000000000001</v>
      </c>
      <c r="K3813" s="1">
        <v>-71.241</v>
      </c>
      <c r="L3813" s="1">
        <v>7</v>
      </c>
      <c r="M3813" s="1">
        <v>31.3</v>
      </c>
      <c r="N3813" s="1">
        <v>-27.357116999999999</v>
      </c>
      <c r="O3813" s="1">
        <v>-70.354688999999993</v>
      </c>
      <c r="P3813" s="1">
        <v>380</v>
      </c>
      <c r="Q3813" s="1">
        <v>1246</v>
      </c>
      <c r="R3813" s="7">
        <v>9.9749999999999996</v>
      </c>
      <c r="S3813" s="1">
        <v>15</v>
      </c>
      <c r="T3813" s="1">
        <v>24</v>
      </c>
      <c r="U3813" s="1">
        <v>112</v>
      </c>
      <c r="V3813" s="1">
        <v>171</v>
      </c>
      <c r="W3813" s="1">
        <v>68</v>
      </c>
      <c r="X3813" s="1">
        <v>81</v>
      </c>
      <c r="Y3813" s="1">
        <v>110.65572085198568</v>
      </c>
      <c r="Z3813" s="1">
        <v>115.1013073656098</v>
      </c>
      <c r="AA3813" s="1">
        <v>95.063362121582031</v>
      </c>
      <c r="AB3813" s="1" t="s">
        <v>4727</v>
      </c>
      <c r="AC3813" s="3">
        <v>119</v>
      </c>
      <c r="AD3813" s="3">
        <f>_xlfn.XLOOKUP(B3813,EVENTOS!B:B,EVENTOS!M:M,"--",0,1)</f>
        <v>705</v>
      </c>
      <c r="AE3813" s="3">
        <v>1</v>
      </c>
      <c r="AF3813" s="12">
        <f>_xlfn.XLOOKUP(C3813,ESTACIONES!B:B,ESTACIONES!N:N,0,0,1)</f>
        <v>1.5574339465619744</v>
      </c>
      <c r="AG3813">
        <f>_xlfn.XLOOKUP(A3813,'L y W'!A:A,'L y W'!B:B,0,0,1)</f>
        <v>40.27170343254592</v>
      </c>
      <c r="AH3813">
        <f>_xlfn.XLOOKUP(A3813,'L y W'!A:A,'L y W'!C:C,0,0,1)</f>
        <v>23.768402866248767</v>
      </c>
    </row>
    <row r="3814" spans="1:34" x14ac:dyDescent="0.3">
      <c r="A3814" s="1">
        <v>7065</v>
      </c>
      <c r="B3814" s="1" t="s">
        <v>4713</v>
      </c>
      <c r="C3814" s="1" t="s">
        <v>93</v>
      </c>
      <c r="D3814" s="1">
        <v>2020</v>
      </c>
      <c r="E3814" s="1">
        <v>9</v>
      </c>
      <c r="F3814" s="1">
        <v>1</v>
      </c>
      <c r="G3814" s="1">
        <v>4</v>
      </c>
      <c r="H3814" s="1">
        <v>9</v>
      </c>
      <c r="I3814" s="1">
        <v>27</v>
      </c>
      <c r="J3814" s="1">
        <v>-27.969000000000001</v>
      </c>
      <c r="K3814" s="1">
        <v>-71.241</v>
      </c>
      <c r="L3814" s="1">
        <v>7</v>
      </c>
      <c r="M3814" s="1">
        <v>31.3</v>
      </c>
      <c r="N3814" s="1">
        <v>-29.877189999999999</v>
      </c>
      <c r="O3814" s="1">
        <v>-71.237870000000001</v>
      </c>
      <c r="P3814" s="1">
        <v>0</v>
      </c>
      <c r="Q3814" s="1">
        <v>399</v>
      </c>
      <c r="R3814" s="7">
        <v>1.18</v>
      </c>
      <c r="S3814" s="1">
        <v>15</v>
      </c>
      <c r="T3814" s="1">
        <v>24</v>
      </c>
      <c r="U3814" s="1">
        <v>112</v>
      </c>
      <c r="V3814" s="1">
        <v>171</v>
      </c>
      <c r="W3814" s="1">
        <v>68</v>
      </c>
      <c r="X3814" s="1">
        <v>81</v>
      </c>
      <c r="Y3814" s="1">
        <v>211.49360448785669</v>
      </c>
      <c r="Z3814" s="1">
        <v>213.79718131740174</v>
      </c>
      <c r="AA3814" s="1">
        <v>192.6814880371094</v>
      </c>
      <c r="AB3814" s="1" t="s">
        <v>4728</v>
      </c>
      <c r="AC3814" s="3">
        <v>16</v>
      </c>
      <c r="AD3814" s="3">
        <f>_xlfn.XLOOKUP(B3814,EVENTOS!B:B,EVENTOS!M:M,"--",0,1)</f>
        <v>705</v>
      </c>
      <c r="AE3814" s="3">
        <v>1</v>
      </c>
      <c r="AF3814" s="12">
        <f>_xlfn.XLOOKUP(C3814,ESTACIONES!B:B,ESTACIONES!N:N,0,0,1)</f>
        <v>2.8226612561991336</v>
      </c>
      <c r="AG3814">
        <f>_xlfn.XLOOKUP(A3814,'L y W'!A:A,'L y W'!B:B,0,0,1)</f>
        <v>40.27170343254592</v>
      </c>
      <c r="AH3814">
        <f>_xlfn.XLOOKUP(A3814,'L y W'!A:A,'L y W'!C:C,0,0,1)</f>
        <v>23.768402866248767</v>
      </c>
    </row>
    <row r="3815" spans="1:34" x14ac:dyDescent="0.3">
      <c r="A3815" s="1">
        <v>7066</v>
      </c>
      <c r="B3815" s="1" t="s">
        <v>4713</v>
      </c>
      <c r="C3815" s="1" t="s">
        <v>107</v>
      </c>
      <c r="D3815" s="1">
        <v>2020</v>
      </c>
      <c r="E3815" s="1">
        <v>9</v>
      </c>
      <c r="F3815" s="1">
        <v>1</v>
      </c>
      <c r="G3815" s="1">
        <v>4</v>
      </c>
      <c r="H3815" s="1">
        <v>9</v>
      </c>
      <c r="I3815" s="1">
        <v>27</v>
      </c>
      <c r="J3815" s="1">
        <v>-27.969000000000001</v>
      </c>
      <c r="K3815" s="1">
        <v>-71.241</v>
      </c>
      <c r="L3815" s="1">
        <v>7</v>
      </c>
      <c r="M3815" s="1">
        <v>31.3</v>
      </c>
      <c r="N3815" s="1">
        <v>-29.510639999999999</v>
      </c>
      <c r="O3815" s="1">
        <v>-71.200360000000003</v>
      </c>
      <c r="P3815" s="1">
        <v>0</v>
      </c>
      <c r="Q3815" s="1">
        <v>576</v>
      </c>
      <c r="R3815" s="7">
        <v>5.77</v>
      </c>
      <c r="S3815" s="1">
        <v>15</v>
      </c>
      <c r="T3815" s="1">
        <v>24</v>
      </c>
      <c r="U3815" s="1">
        <v>112</v>
      </c>
      <c r="V3815" s="1">
        <v>171</v>
      </c>
      <c r="W3815" s="1">
        <v>68</v>
      </c>
      <c r="X3815" s="1">
        <v>81</v>
      </c>
      <c r="Y3815" s="1">
        <v>170.90841101331543</v>
      </c>
      <c r="Z3815" s="1">
        <v>173.75089914902989</v>
      </c>
      <c r="AA3815" s="1">
        <v>152.914306640625</v>
      </c>
      <c r="AB3815" s="1" t="s">
        <v>4729</v>
      </c>
      <c r="AC3815" s="3">
        <v>19</v>
      </c>
      <c r="AD3815" s="3">
        <f>_xlfn.XLOOKUP(B3815,EVENTOS!B:B,EVENTOS!M:M,"--",0,1)</f>
        <v>705</v>
      </c>
      <c r="AE3815" s="3">
        <v>1</v>
      </c>
      <c r="AF3815" s="12">
        <f>_xlfn.XLOOKUP(C3815,ESTACIONES!B:B,ESTACIONES!N:N,0,0,1)</f>
        <v>3.0510064704910347</v>
      </c>
      <c r="AG3815">
        <f>_xlfn.XLOOKUP(A3815,'L y W'!A:A,'L y W'!B:B,0,0,1)</f>
        <v>40.27170343254592</v>
      </c>
      <c r="AH3815">
        <f>_xlfn.XLOOKUP(A3815,'L y W'!A:A,'L y W'!C:C,0,0,1)</f>
        <v>23.768402866248767</v>
      </c>
    </row>
    <row r="3816" spans="1:34" x14ac:dyDescent="0.3">
      <c r="A3816" s="1">
        <v>7067</v>
      </c>
      <c r="B3816" s="1" t="s">
        <v>4713</v>
      </c>
      <c r="C3816" s="1" t="s">
        <v>43</v>
      </c>
      <c r="D3816" s="1">
        <v>2020</v>
      </c>
      <c r="E3816" s="1">
        <v>9</v>
      </c>
      <c r="F3816" s="1">
        <v>1</v>
      </c>
      <c r="G3816" s="1">
        <v>4</v>
      </c>
      <c r="H3816" s="1">
        <v>9</v>
      </c>
      <c r="I3816" s="1">
        <v>27</v>
      </c>
      <c r="J3816" s="1">
        <v>-27.969000000000001</v>
      </c>
      <c r="K3816" s="1">
        <v>-71.241</v>
      </c>
      <c r="L3816" s="1">
        <v>7</v>
      </c>
      <c r="M3816" s="1">
        <v>31.3</v>
      </c>
      <c r="N3816" s="1">
        <v>-30.23387</v>
      </c>
      <c r="O3816" s="1">
        <v>-71.081590000000006</v>
      </c>
      <c r="P3816" s="1">
        <v>1032</v>
      </c>
      <c r="Q3816" s="1">
        <v>517</v>
      </c>
      <c r="R3816" s="7">
        <v>6.5</v>
      </c>
      <c r="S3816" s="1">
        <v>15</v>
      </c>
      <c r="T3816" s="1">
        <v>24</v>
      </c>
      <c r="U3816" s="1">
        <v>112</v>
      </c>
      <c r="V3816" s="1">
        <v>171</v>
      </c>
      <c r="W3816" s="1">
        <v>68</v>
      </c>
      <c r="X3816" s="1">
        <v>81</v>
      </c>
      <c r="Y3816" s="1">
        <v>251.51159816413764</v>
      </c>
      <c r="Z3816" s="1">
        <v>253.58123399628499</v>
      </c>
      <c r="AA3816" s="1">
        <v>231.79411315917969</v>
      </c>
      <c r="AB3816" s="1" t="s">
        <v>4730</v>
      </c>
      <c r="AC3816" s="3">
        <v>5</v>
      </c>
      <c r="AD3816" s="3">
        <f>_xlfn.XLOOKUP(B3816,EVENTOS!B:B,EVENTOS!M:M,"--",0,1)</f>
        <v>705</v>
      </c>
      <c r="AE3816" s="3">
        <v>1</v>
      </c>
      <c r="AF3816" s="12">
        <f>_xlfn.XLOOKUP(C3816,ESTACIONES!B:B,ESTACIONES!N:N,0,0,1)</f>
        <v>2.335647305457484</v>
      </c>
      <c r="AG3816">
        <f>_xlfn.XLOOKUP(A3816,'L y W'!A:A,'L y W'!B:B,0,0,1)</f>
        <v>40.27170343254592</v>
      </c>
      <c r="AH3816">
        <f>_xlfn.XLOOKUP(A3816,'L y W'!A:A,'L y W'!C:C,0,0,1)</f>
        <v>23.768402866248767</v>
      </c>
    </row>
    <row r="3817" spans="1:34" x14ac:dyDescent="0.3">
      <c r="A3817" s="1">
        <v>7069</v>
      </c>
      <c r="B3817" s="1" t="s">
        <v>4713</v>
      </c>
      <c r="C3817" s="1" t="s">
        <v>99</v>
      </c>
      <c r="D3817" s="1">
        <v>2020</v>
      </c>
      <c r="E3817" s="1">
        <v>9</v>
      </c>
      <c r="F3817" s="1">
        <v>1</v>
      </c>
      <c r="G3817" s="1">
        <v>4</v>
      </c>
      <c r="H3817" s="1">
        <v>9</v>
      </c>
      <c r="I3817" s="1">
        <v>27</v>
      </c>
      <c r="J3817" s="1">
        <v>-27.969000000000001</v>
      </c>
      <c r="K3817" s="1">
        <v>-71.241</v>
      </c>
      <c r="L3817" s="1">
        <v>7</v>
      </c>
      <c r="M3817" s="1">
        <v>31.3</v>
      </c>
      <c r="N3817" s="1">
        <v>-29.965509999999998</v>
      </c>
      <c r="O3817" s="1">
        <v>-71.351110000000006</v>
      </c>
      <c r="P3817" s="1">
        <v>36</v>
      </c>
      <c r="Q3817" s="1">
        <v>1228</v>
      </c>
      <c r="R3817" s="7">
        <v>6.4838235294117661</v>
      </c>
      <c r="S3817" s="1">
        <v>15</v>
      </c>
      <c r="T3817" s="1">
        <v>24</v>
      </c>
      <c r="U3817" s="1">
        <v>112</v>
      </c>
      <c r="V3817" s="1">
        <v>171</v>
      </c>
      <c r="W3817" s="1">
        <v>68</v>
      </c>
      <c r="X3817" s="1">
        <v>81</v>
      </c>
      <c r="Y3817" s="1">
        <v>221.54381465875974</v>
      </c>
      <c r="Z3817" s="1">
        <v>223.74898147154747</v>
      </c>
      <c r="AA3817" s="1">
        <v>202.87986755371091</v>
      </c>
      <c r="AB3817" s="1" t="s">
        <v>4731</v>
      </c>
      <c r="AC3817" s="3">
        <v>18</v>
      </c>
      <c r="AD3817" s="3">
        <f>_xlfn.XLOOKUP(B3817,EVENTOS!B:B,EVENTOS!M:M,"--",0,1)</f>
        <v>705</v>
      </c>
      <c r="AE3817" s="3">
        <v>1</v>
      </c>
      <c r="AF3817" s="12">
        <f>_xlfn.XLOOKUP(C3817,ESTACIONES!B:B,ESTACIONES!N:N,0,0,1)</f>
        <v>1.6562573616396086</v>
      </c>
      <c r="AG3817">
        <f>_xlfn.XLOOKUP(A3817,'L y W'!A:A,'L y W'!B:B,0,0,1)</f>
        <v>40.27170343254592</v>
      </c>
      <c r="AH3817">
        <f>_xlfn.XLOOKUP(A3817,'L y W'!A:A,'L y W'!C:C,0,0,1)</f>
        <v>23.768402866248767</v>
      </c>
    </row>
    <row r="3818" spans="1:34" x14ac:dyDescent="0.3">
      <c r="A3818" s="1">
        <v>707</v>
      </c>
      <c r="B3818" s="1" t="s">
        <v>4688</v>
      </c>
      <c r="C3818" s="1" t="s">
        <v>2739</v>
      </c>
      <c r="D3818" s="1">
        <v>2014</v>
      </c>
      <c r="E3818" s="1">
        <v>11</v>
      </c>
      <c r="F3818" s="1">
        <v>17</v>
      </c>
      <c r="G3818" s="1">
        <v>0</v>
      </c>
      <c r="H3818" s="1">
        <v>33</v>
      </c>
      <c r="I3818" s="1">
        <v>46</v>
      </c>
      <c r="J3818" s="1">
        <v>-32.959000000000003</v>
      </c>
      <c r="K3818" s="1">
        <v>-70.599999999999994</v>
      </c>
      <c r="L3818" s="1">
        <v>5.0999999999999996</v>
      </c>
      <c r="M3818" s="1">
        <v>86.2</v>
      </c>
      <c r="N3818" s="1">
        <v>-32.250830999999998</v>
      </c>
      <c r="O3818" s="1">
        <v>-70.930949999999996</v>
      </c>
      <c r="P3818" s="1">
        <v>0</v>
      </c>
      <c r="Q3818" s="1">
        <v>374</v>
      </c>
      <c r="R3818" s="7">
        <v>2.88</v>
      </c>
      <c r="S3818" s="1" t="s">
        <v>38</v>
      </c>
      <c r="T3818" s="1" t="s">
        <v>38</v>
      </c>
      <c r="U3818" s="1" t="s">
        <v>38</v>
      </c>
      <c r="V3818" s="1" t="s">
        <v>38</v>
      </c>
      <c r="W3818" s="1" t="s">
        <v>38</v>
      </c>
      <c r="X3818" s="1" t="s">
        <v>38</v>
      </c>
      <c r="Y3818" s="1">
        <v>84.454988802070019</v>
      </c>
      <c r="Z3818" s="1">
        <v>120.67760825255766</v>
      </c>
      <c r="AA3818" s="1">
        <v>120.67760825255766</v>
      </c>
      <c r="AB3818" s="1" t="s">
        <v>4732</v>
      </c>
      <c r="AC3818" s="3">
        <v>155</v>
      </c>
      <c r="AD3818" s="3">
        <f>_xlfn.XLOOKUP(B3818,EVENTOS!B:B,EVENTOS!M:M,"--",0,1)</f>
        <v>703</v>
      </c>
      <c r="AE3818" s="3">
        <v>2</v>
      </c>
      <c r="AF3818" s="12">
        <f>_xlfn.XLOOKUP(C3818,ESTACIONES!B:B,ESTACIONES!N:N,0,0,1)</f>
        <v>2.5621754116587949</v>
      </c>
      <c r="AG3818" t="e">
        <f>_xlfn.XLOOKUP(A3818,'L y W'!A:A,'L y W'!B:B,0,0,1)</f>
        <v>#N/A</v>
      </c>
      <c r="AH3818" t="e">
        <f>_xlfn.XLOOKUP(A3818,'L y W'!A:A,'L y W'!C:C,0,0,1)</f>
        <v>#N/A</v>
      </c>
    </row>
    <row r="3819" spans="1:34" x14ac:dyDescent="0.3">
      <c r="A3819" s="1">
        <v>7070</v>
      </c>
      <c r="B3819" s="1" t="s">
        <v>4713</v>
      </c>
      <c r="C3819" s="1" t="s">
        <v>53</v>
      </c>
      <c r="D3819" s="1">
        <v>2020</v>
      </c>
      <c r="E3819" s="1">
        <v>9</v>
      </c>
      <c r="F3819" s="1">
        <v>1</v>
      </c>
      <c r="G3819" s="1">
        <v>4</v>
      </c>
      <c r="H3819" s="1">
        <v>9</v>
      </c>
      <c r="I3819" s="1">
        <v>27</v>
      </c>
      <c r="J3819" s="1">
        <v>-27.969000000000001</v>
      </c>
      <c r="K3819" s="1">
        <v>-71.241</v>
      </c>
      <c r="L3819" s="1">
        <v>7</v>
      </c>
      <c r="M3819" s="1">
        <v>31.3</v>
      </c>
      <c r="N3819" s="1">
        <v>-30.258980000000001</v>
      </c>
      <c r="O3819" s="1">
        <v>-71.490459999999999</v>
      </c>
      <c r="P3819" s="1">
        <v>10</v>
      </c>
      <c r="Q3819" s="1">
        <v>364</v>
      </c>
      <c r="R3819" s="7">
        <v>1.87</v>
      </c>
      <c r="S3819" s="1">
        <v>15</v>
      </c>
      <c r="T3819" s="1">
        <v>24</v>
      </c>
      <c r="U3819" s="1">
        <v>112</v>
      </c>
      <c r="V3819" s="1">
        <v>171</v>
      </c>
      <c r="W3819" s="1">
        <v>68</v>
      </c>
      <c r="X3819" s="1">
        <v>81</v>
      </c>
      <c r="Y3819" s="1">
        <v>254.97458261252629</v>
      </c>
      <c r="Z3819" s="1">
        <v>256.8897698983593</v>
      </c>
      <c r="AA3819" s="1">
        <v>236.19923400878909</v>
      </c>
      <c r="AB3819" s="1" t="s">
        <v>4733</v>
      </c>
      <c r="AC3819" s="3">
        <v>9</v>
      </c>
      <c r="AD3819" s="3">
        <f>_xlfn.XLOOKUP(B3819,EVENTOS!B:B,EVENTOS!M:M,"--",0,1)</f>
        <v>705</v>
      </c>
      <c r="AE3819" s="3">
        <v>1</v>
      </c>
      <c r="AF3819" s="12">
        <f>_xlfn.XLOOKUP(C3819,ESTACIONES!B:B,ESTACIONES!N:N,0,0,1)</f>
        <v>4.3052866245068095</v>
      </c>
      <c r="AG3819">
        <f>_xlfn.XLOOKUP(A3819,'L y W'!A:A,'L y W'!B:B,0,0,1)</f>
        <v>40.27170343254592</v>
      </c>
      <c r="AH3819">
        <f>_xlfn.XLOOKUP(A3819,'L y W'!A:A,'L y W'!C:C,0,0,1)</f>
        <v>23.768402866248767</v>
      </c>
    </row>
    <row r="3820" spans="1:34" x14ac:dyDescent="0.3">
      <c r="A3820" s="1">
        <v>7071</v>
      </c>
      <c r="B3820" s="1" t="s">
        <v>4713</v>
      </c>
      <c r="C3820" s="1" t="s">
        <v>470</v>
      </c>
      <c r="D3820" s="1">
        <v>2020</v>
      </c>
      <c r="E3820" s="1">
        <v>9</v>
      </c>
      <c r="F3820" s="1">
        <v>1</v>
      </c>
      <c r="G3820" s="1">
        <v>4</v>
      </c>
      <c r="H3820" s="1">
        <v>9</v>
      </c>
      <c r="I3820" s="1">
        <v>27</v>
      </c>
      <c r="J3820" s="1">
        <v>-27.969000000000001</v>
      </c>
      <c r="K3820" s="1">
        <v>-71.241</v>
      </c>
      <c r="L3820" s="1">
        <v>7</v>
      </c>
      <c r="M3820" s="1">
        <v>31.3</v>
      </c>
      <c r="N3820" s="1">
        <v>-31.203700000000001</v>
      </c>
      <c r="O3820" s="1">
        <v>-71.000299999999996</v>
      </c>
      <c r="P3820" s="1">
        <v>0</v>
      </c>
      <c r="Q3820" s="1">
        <v>555</v>
      </c>
      <c r="R3820" s="7">
        <v>4.4800000000000004</v>
      </c>
      <c r="S3820" s="1">
        <v>15</v>
      </c>
      <c r="T3820" s="1">
        <v>24</v>
      </c>
      <c r="U3820" s="1">
        <v>112</v>
      </c>
      <c r="V3820" s="1">
        <v>171</v>
      </c>
      <c r="W3820" s="1">
        <v>68</v>
      </c>
      <c r="X3820" s="1">
        <v>81</v>
      </c>
      <c r="Y3820" s="1">
        <v>359.3095978236326</v>
      </c>
      <c r="Z3820" s="1">
        <v>360.67031633914735</v>
      </c>
      <c r="AA3820" s="1">
        <v>338.6329345703125</v>
      </c>
      <c r="AB3820" s="1" t="s">
        <v>4734</v>
      </c>
      <c r="AC3820" s="3">
        <v>52</v>
      </c>
      <c r="AD3820" s="3">
        <f>_xlfn.XLOOKUP(B3820,EVENTOS!B:B,EVENTOS!M:M,"--",0,1)</f>
        <v>705</v>
      </c>
      <c r="AE3820" s="3">
        <v>1</v>
      </c>
      <c r="AF3820" s="12">
        <f>_xlfn.XLOOKUP(C3820,ESTACIONES!B:B,ESTACIONES!N:N,0,0,1)</f>
        <v>4.5935928012608978</v>
      </c>
      <c r="AG3820">
        <f>_xlfn.XLOOKUP(A3820,'L y W'!A:A,'L y W'!B:B,0,0,1)</f>
        <v>40.27170343254592</v>
      </c>
      <c r="AH3820">
        <f>_xlfn.XLOOKUP(A3820,'L y W'!A:A,'L y W'!C:C,0,0,1)</f>
        <v>23.768402866248767</v>
      </c>
    </row>
    <row r="3821" spans="1:34" x14ac:dyDescent="0.3">
      <c r="A3821" s="1">
        <v>7072</v>
      </c>
      <c r="B3821" s="1" t="s">
        <v>4713</v>
      </c>
      <c r="C3821" s="1" t="s">
        <v>545</v>
      </c>
      <c r="D3821" s="1">
        <v>2020</v>
      </c>
      <c r="E3821" s="1">
        <v>9</v>
      </c>
      <c r="F3821" s="1">
        <v>1</v>
      </c>
      <c r="G3821" s="1">
        <v>4</v>
      </c>
      <c r="H3821" s="1">
        <v>9</v>
      </c>
      <c r="I3821" s="1">
        <v>27</v>
      </c>
      <c r="J3821" s="1">
        <v>-27.969000000000001</v>
      </c>
      <c r="K3821" s="1">
        <v>-71.241</v>
      </c>
      <c r="L3821" s="1">
        <v>7</v>
      </c>
      <c r="M3821" s="1">
        <v>31.3</v>
      </c>
      <c r="N3821" s="1">
        <v>-27.593699999999998</v>
      </c>
      <c r="O3821" s="1">
        <v>-70.234700000000004</v>
      </c>
      <c r="P3821" s="1">
        <v>0</v>
      </c>
      <c r="Q3821" s="1">
        <v>695</v>
      </c>
      <c r="R3821" s="7">
        <v>5.28</v>
      </c>
      <c r="S3821" s="1">
        <v>15</v>
      </c>
      <c r="T3821" s="1">
        <v>24</v>
      </c>
      <c r="U3821" s="1">
        <v>112</v>
      </c>
      <c r="V3821" s="1">
        <v>171</v>
      </c>
      <c r="W3821" s="1">
        <v>68</v>
      </c>
      <c r="X3821" s="1">
        <v>81</v>
      </c>
      <c r="Y3821" s="1">
        <v>107.54691667320058</v>
      </c>
      <c r="Z3821" s="1">
        <v>112.00905894574935</v>
      </c>
      <c r="AA3821" s="1">
        <v>94.177032470703125</v>
      </c>
      <c r="AB3821" s="1" t="s">
        <v>4735</v>
      </c>
      <c r="AC3821" s="3">
        <v>62</v>
      </c>
      <c r="AD3821" s="3">
        <f>_xlfn.XLOOKUP(B3821,EVENTOS!B:B,EVENTOS!M:M,"--",0,1)</f>
        <v>705</v>
      </c>
      <c r="AE3821" s="3">
        <v>1</v>
      </c>
      <c r="AF3821" s="12">
        <f>_xlfn.XLOOKUP(C3821,ESTACIONES!B:B,ESTACIONES!N:N,0,0,1)</f>
        <v>1.5594626318718128</v>
      </c>
      <c r="AG3821">
        <f>_xlfn.XLOOKUP(A3821,'L y W'!A:A,'L y W'!B:B,0,0,1)</f>
        <v>40.27170343254592</v>
      </c>
      <c r="AH3821">
        <f>_xlfn.XLOOKUP(A3821,'L y W'!A:A,'L y W'!C:C,0,0,1)</f>
        <v>23.768402866248767</v>
      </c>
    </row>
    <row r="3822" spans="1:34" x14ac:dyDescent="0.3">
      <c r="A3822" s="1">
        <v>7073</v>
      </c>
      <c r="B3822" s="1" t="s">
        <v>4713</v>
      </c>
      <c r="C3822" s="1" t="s">
        <v>29</v>
      </c>
      <c r="D3822" s="1">
        <v>2020</v>
      </c>
      <c r="E3822" s="1">
        <v>9</v>
      </c>
      <c r="F3822" s="1">
        <v>1</v>
      </c>
      <c r="G3822" s="1">
        <v>4</v>
      </c>
      <c r="H3822" s="1">
        <v>9</v>
      </c>
      <c r="I3822" s="1">
        <v>27</v>
      </c>
      <c r="J3822" s="1">
        <v>-27.969000000000001</v>
      </c>
      <c r="K3822" s="1">
        <v>-71.241</v>
      </c>
      <c r="L3822" s="1">
        <v>7</v>
      </c>
      <c r="M3822" s="1">
        <v>31.3</v>
      </c>
      <c r="N3822" s="1">
        <v>-30.172699999999999</v>
      </c>
      <c r="O3822" s="1">
        <v>-70.799300000000002</v>
      </c>
      <c r="P3822" s="1">
        <v>0</v>
      </c>
      <c r="Q3822" s="1">
        <v>405</v>
      </c>
      <c r="R3822" s="7">
        <v>1.64</v>
      </c>
      <c r="S3822" s="1">
        <v>15</v>
      </c>
      <c r="T3822" s="1">
        <v>24</v>
      </c>
      <c r="U3822" s="1">
        <v>112</v>
      </c>
      <c r="V3822" s="1">
        <v>171</v>
      </c>
      <c r="W3822" s="1">
        <v>68</v>
      </c>
      <c r="X3822" s="1">
        <v>81</v>
      </c>
      <c r="Y3822" s="1">
        <v>248.00840252122572</v>
      </c>
      <c r="Z3822" s="1">
        <v>249.97571426266657</v>
      </c>
      <c r="AA3822" s="1">
        <v>228.08631896972659</v>
      </c>
      <c r="AB3822" s="1" t="s">
        <v>4736</v>
      </c>
      <c r="AC3822" s="3">
        <v>1</v>
      </c>
      <c r="AD3822" s="3">
        <f>_xlfn.XLOOKUP(B3822,EVENTOS!B:B,EVENTOS!M:M,"--",0,1)</f>
        <v>705</v>
      </c>
      <c r="AE3822" s="3">
        <v>1</v>
      </c>
      <c r="AF3822" s="12">
        <f>_xlfn.XLOOKUP(C3822,ESTACIONES!B:B,ESTACIONES!N:N,0,0,1)</f>
        <v>5.4872095279552653</v>
      </c>
      <c r="AG3822">
        <f>_xlfn.XLOOKUP(A3822,'L y W'!A:A,'L y W'!B:B,0,0,1)</f>
        <v>40.27170343254592</v>
      </c>
      <c r="AH3822">
        <f>_xlfn.XLOOKUP(A3822,'L y W'!A:A,'L y W'!C:C,0,0,1)</f>
        <v>23.768402866248767</v>
      </c>
    </row>
    <row r="3823" spans="1:34" x14ac:dyDescent="0.3">
      <c r="A3823" s="1">
        <v>7074</v>
      </c>
      <c r="B3823" s="1" t="s">
        <v>4737</v>
      </c>
      <c r="C3823" s="1" t="s">
        <v>809</v>
      </c>
      <c r="D3823" s="1">
        <v>2020</v>
      </c>
      <c r="E3823" s="1">
        <v>9</v>
      </c>
      <c r="F3823" s="1">
        <v>1</v>
      </c>
      <c r="G3823" s="1">
        <v>5</v>
      </c>
      <c r="H3823" s="1">
        <v>29</v>
      </c>
      <c r="I3823" s="1">
        <v>39</v>
      </c>
      <c r="J3823" s="1">
        <v>-28.061</v>
      </c>
      <c r="K3823" s="1">
        <v>-71.355999999999995</v>
      </c>
      <c r="L3823" s="1">
        <v>5.2</v>
      </c>
      <c r="M3823" s="1">
        <v>23.7</v>
      </c>
      <c r="N3823" s="1">
        <v>-27.299579999999999</v>
      </c>
      <c r="O3823" s="1">
        <v>-70.421317000000002</v>
      </c>
      <c r="P3823" s="1">
        <v>312</v>
      </c>
      <c r="Q3823" s="1">
        <v>534</v>
      </c>
      <c r="R3823" s="7">
        <v>1.1299999999999999</v>
      </c>
      <c r="S3823" s="1" t="s">
        <v>38</v>
      </c>
      <c r="T3823" s="1" t="s">
        <v>38</v>
      </c>
      <c r="U3823" s="1" t="s">
        <v>38</v>
      </c>
      <c r="V3823" s="1" t="s">
        <v>38</v>
      </c>
      <c r="W3823" s="1" t="s">
        <v>38</v>
      </c>
      <c r="X3823" s="1" t="s">
        <v>38</v>
      </c>
      <c r="Y3823" s="1">
        <v>124.98490712659073</v>
      </c>
      <c r="Z3823" s="1">
        <v>127.27059029266152</v>
      </c>
      <c r="AA3823" s="1">
        <v>127.27059029266152</v>
      </c>
      <c r="AB3823" s="1" t="s">
        <v>4738</v>
      </c>
      <c r="AC3823" s="3">
        <v>73</v>
      </c>
      <c r="AD3823" s="3">
        <f>_xlfn.XLOOKUP(B3823,EVENTOS!B:B,EVENTOS!M:M,"--",0,1)</f>
        <v>706</v>
      </c>
      <c r="AE3823" s="3">
        <v>1</v>
      </c>
      <c r="AF3823" s="12">
        <f>_xlfn.XLOOKUP(C3823,ESTACIONES!B:B,ESTACIONES!N:N,0,0,1)</f>
        <v>2.3252025472528857</v>
      </c>
      <c r="AG3823" t="e">
        <f>_xlfn.XLOOKUP(A3823,'L y W'!A:A,'L y W'!B:B,0,0,1)</f>
        <v>#N/A</v>
      </c>
      <c r="AH3823" t="e">
        <f>_xlfn.XLOOKUP(A3823,'L y W'!A:A,'L y W'!C:C,0,0,1)</f>
        <v>#N/A</v>
      </c>
    </row>
    <row r="3824" spans="1:34" x14ac:dyDescent="0.3">
      <c r="A3824" s="1">
        <v>7076</v>
      </c>
      <c r="B3824" s="1" t="s">
        <v>4737</v>
      </c>
      <c r="C3824" s="1" t="s">
        <v>2314</v>
      </c>
      <c r="D3824" s="1">
        <v>2020</v>
      </c>
      <c r="E3824" s="1">
        <v>9</v>
      </c>
      <c r="F3824" s="1">
        <v>1</v>
      </c>
      <c r="G3824" s="1">
        <v>5</v>
      </c>
      <c r="H3824" s="1">
        <v>29</v>
      </c>
      <c r="I3824" s="1">
        <v>39</v>
      </c>
      <c r="J3824" s="1">
        <v>-28.061</v>
      </c>
      <c r="K3824" s="1">
        <v>-71.355999999999995</v>
      </c>
      <c r="L3824" s="1">
        <v>5.2</v>
      </c>
      <c r="M3824" s="1">
        <v>23.7</v>
      </c>
      <c r="N3824" s="1">
        <v>-27.37406</v>
      </c>
      <c r="O3824" s="1">
        <v>-70.317769999999996</v>
      </c>
      <c r="P3824" s="1">
        <v>405</v>
      </c>
      <c r="Q3824" s="1">
        <v>441</v>
      </c>
      <c r="R3824" s="7">
        <v>2.5099999999999998</v>
      </c>
      <c r="S3824" s="1" t="s">
        <v>38</v>
      </c>
      <c r="T3824" s="1" t="s">
        <v>38</v>
      </c>
      <c r="U3824" s="1" t="s">
        <v>38</v>
      </c>
      <c r="V3824" s="1" t="s">
        <v>38</v>
      </c>
      <c r="W3824" s="1" t="s">
        <v>38</v>
      </c>
      <c r="X3824" s="1" t="s">
        <v>38</v>
      </c>
      <c r="Y3824" s="1">
        <v>127.58373413915976</v>
      </c>
      <c r="Z3824" s="1">
        <v>129.84090357777012</v>
      </c>
      <c r="AA3824" s="1">
        <v>129.84090357777012</v>
      </c>
      <c r="AB3824" s="1" t="s">
        <v>4739</v>
      </c>
      <c r="AC3824" s="3">
        <v>139</v>
      </c>
      <c r="AD3824" s="3">
        <f>_xlfn.XLOOKUP(B3824,EVENTOS!B:B,EVENTOS!M:M,"--",0,1)</f>
        <v>706</v>
      </c>
      <c r="AE3824" s="3">
        <v>1</v>
      </c>
      <c r="AF3824" s="12">
        <f>_xlfn.XLOOKUP(C3824,ESTACIONES!B:B,ESTACIONES!N:N,0,0,1)</f>
        <v>6.032425615425363</v>
      </c>
      <c r="AG3824" t="e">
        <f>_xlfn.XLOOKUP(A3824,'L y W'!A:A,'L y W'!B:B,0,0,1)</f>
        <v>#N/A</v>
      </c>
      <c r="AH3824" t="e">
        <f>_xlfn.XLOOKUP(A3824,'L y W'!A:A,'L y W'!C:C,0,0,1)</f>
        <v>#N/A</v>
      </c>
    </row>
    <row r="3825" spans="1:34" x14ac:dyDescent="0.3">
      <c r="A3825" s="1">
        <v>708</v>
      </c>
      <c r="B3825" s="1" t="s">
        <v>4688</v>
      </c>
      <c r="C3825" s="1" t="s">
        <v>169</v>
      </c>
      <c r="D3825" s="1">
        <v>2014</v>
      </c>
      <c r="E3825" s="1">
        <v>11</v>
      </c>
      <c r="F3825" s="1">
        <v>17</v>
      </c>
      <c r="G3825" s="1">
        <v>0</v>
      </c>
      <c r="H3825" s="1">
        <v>33</v>
      </c>
      <c r="I3825" s="1">
        <v>46</v>
      </c>
      <c r="J3825" s="1">
        <v>-32.959000000000003</v>
      </c>
      <c r="K3825" s="1">
        <v>-70.599999999999994</v>
      </c>
      <c r="L3825" s="1">
        <v>5.0999999999999996</v>
      </c>
      <c r="M3825" s="1">
        <v>86.2</v>
      </c>
      <c r="N3825" s="1">
        <v>-33.048060999999997</v>
      </c>
      <c r="O3825" s="1">
        <v>-71.604500000000002</v>
      </c>
      <c r="P3825" s="1">
        <v>0</v>
      </c>
      <c r="Q3825" s="1">
        <v>317</v>
      </c>
      <c r="R3825" s="7">
        <v>1.61</v>
      </c>
      <c r="S3825" s="1" t="s">
        <v>38</v>
      </c>
      <c r="T3825" s="1" t="s">
        <v>38</v>
      </c>
      <c r="U3825" s="1" t="s">
        <v>38</v>
      </c>
      <c r="V3825" s="1" t="s">
        <v>38</v>
      </c>
      <c r="W3825" s="1" t="s">
        <v>38</v>
      </c>
      <c r="X3825" s="1" t="s">
        <v>38</v>
      </c>
      <c r="Y3825" s="1">
        <v>94.387865782604408</v>
      </c>
      <c r="Z3825" s="1">
        <v>127.82608969609821</v>
      </c>
      <c r="AA3825" s="1">
        <v>127.82608969609821</v>
      </c>
      <c r="AB3825" s="1" t="s">
        <v>4740</v>
      </c>
      <c r="AC3825" s="3">
        <v>36</v>
      </c>
      <c r="AD3825" s="3">
        <f>_xlfn.XLOOKUP(B3825,EVENTOS!B:B,EVENTOS!M:M,"--",0,1)</f>
        <v>703</v>
      </c>
      <c r="AE3825" s="3">
        <v>2</v>
      </c>
      <c r="AF3825" s="12">
        <f>_xlfn.XLOOKUP(C3825,ESTACIONES!B:B,ESTACIONES!N:N,0,0,1)</f>
        <v>4.311696339662153</v>
      </c>
      <c r="AG3825" t="e">
        <f>_xlfn.XLOOKUP(A3825,'L y W'!A:A,'L y W'!B:B,0,0,1)</f>
        <v>#N/A</v>
      </c>
      <c r="AH3825" t="e">
        <f>_xlfn.XLOOKUP(A3825,'L y W'!A:A,'L y W'!C:C,0,0,1)</f>
        <v>#N/A</v>
      </c>
    </row>
    <row r="3826" spans="1:34" x14ac:dyDescent="0.3">
      <c r="A3826" s="1">
        <v>7080</v>
      </c>
      <c r="B3826" s="1" t="s">
        <v>4737</v>
      </c>
      <c r="C3826" s="1" t="s">
        <v>557</v>
      </c>
      <c r="D3826" s="1">
        <v>2020</v>
      </c>
      <c r="E3826" s="1">
        <v>9</v>
      </c>
      <c r="F3826" s="1">
        <v>1</v>
      </c>
      <c r="G3826" s="1">
        <v>5</v>
      </c>
      <c r="H3826" s="1">
        <v>29</v>
      </c>
      <c r="I3826" s="1">
        <v>39</v>
      </c>
      <c r="J3826" s="1">
        <v>-28.061</v>
      </c>
      <c r="K3826" s="1">
        <v>-71.355999999999995</v>
      </c>
      <c r="L3826" s="1">
        <v>5.2</v>
      </c>
      <c r="M3826" s="1">
        <v>23.7</v>
      </c>
      <c r="N3826" s="1">
        <v>-27.830369999999998</v>
      </c>
      <c r="O3826" s="1">
        <v>-70.107979999999998</v>
      </c>
      <c r="P3826" s="1">
        <v>955</v>
      </c>
      <c r="Q3826" s="1">
        <v>507</v>
      </c>
      <c r="R3826" s="7">
        <v>2.5</v>
      </c>
      <c r="S3826" s="1" t="s">
        <v>38</v>
      </c>
      <c r="T3826" s="1" t="s">
        <v>38</v>
      </c>
      <c r="U3826" s="1" t="s">
        <v>38</v>
      </c>
      <c r="V3826" s="1" t="s">
        <v>38</v>
      </c>
      <c r="W3826" s="1" t="s">
        <v>38</v>
      </c>
      <c r="X3826" s="1" t="s">
        <v>38</v>
      </c>
      <c r="Y3826" s="1">
        <v>125.44948255070295</v>
      </c>
      <c r="Z3826" s="1">
        <v>127.8492929086396</v>
      </c>
      <c r="AA3826" s="1">
        <v>127.8492929086396</v>
      </c>
      <c r="AB3826" s="1" t="s">
        <v>4741</v>
      </c>
      <c r="AC3826" s="3">
        <v>63</v>
      </c>
      <c r="AD3826" s="3">
        <f>_xlfn.XLOOKUP(B3826,EVENTOS!B:B,EVENTOS!M:M,"--",0,1)</f>
        <v>706</v>
      </c>
      <c r="AE3826" s="3">
        <v>1</v>
      </c>
      <c r="AF3826" s="12">
        <f>_xlfn.XLOOKUP(C3826,ESTACIONES!B:B,ESTACIONES!N:N,0,0,1)</f>
        <v>2.3249768258376071</v>
      </c>
      <c r="AG3826" t="e">
        <f>_xlfn.XLOOKUP(A3826,'L y W'!A:A,'L y W'!B:B,0,0,1)</f>
        <v>#N/A</v>
      </c>
      <c r="AH3826" t="e">
        <f>_xlfn.XLOOKUP(A3826,'L y W'!A:A,'L y W'!C:C,0,0,1)</f>
        <v>#N/A</v>
      </c>
    </row>
    <row r="3827" spans="1:34" x14ac:dyDescent="0.3">
      <c r="A3827" s="1">
        <v>7087</v>
      </c>
      <c r="B3827" s="1" t="s">
        <v>4737</v>
      </c>
      <c r="C3827" s="1" t="s">
        <v>559</v>
      </c>
      <c r="D3827" s="1">
        <v>2020</v>
      </c>
      <c r="E3827" s="1">
        <v>9</v>
      </c>
      <c r="F3827" s="1">
        <v>1</v>
      </c>
      <c r="G3827" s="1">
        <v>5</v>
      </c>
      <c r="H3827" s="1">
        <v>29</v>
      </c>
      <c r="I3827" s="1">
        <v>39</v>
      </c>
      <c r="J3827" s="1">
        <v>-28.061</v>
      </c>
      <c r="K3827" s="1">
        <v>-71.355999999999995</v>
      </c>
      <c r="L3827" s="1">
        <v>5.2</v>
      </c>
      <c r="M3827" s="1">
        <v>23.7</v>
      </c>
      <c r="N3827" s="1">
        <v>-27.367170000000002</v>
      </c>
      <c r="O3827" s="1">
        <v>-70.330690000000004</v>
      </c>
      <c r="P3827" s="1">
        <v>398</v>
      </c>
      <c r="Q3827" s="1">
        <v>473</v>
      </c>
      <c r="R3827" s="7">
        <v>6.7</v>
      </c>
      <c r="S3827" s="1" t="s">
        <v>38</v>
      </c>
      <c r="T3827" s="1" t="s">
        <v>38</v>
      </c>
      <c r="U3827" s="1" t="s">
        <v>38</v>
      </c>
      <c r="V3827" s="1" t="s">
        <v>38</v>
      </c>
      <c r="W3827" s="1" t="s">
        <v>38</v>
      </c>
      <c r="X3827" s="1" t="s">
        <v>38</v>
      </c>
      <c r="Y3827" s="1">
        <v>127.02672404757287</v>
      </c>
      <c r="Z3827" s="1">
        <v>129.29231309810427</v>
      </c>
      <c r="AA3827" s="1">
        <v>129.29231309810427</v>
      </c>
      <c r="AB3827" s="1" t="s">
        <v>4742</v>
      </c>
      <c r="AC3827" s="3">
        <v>64</v>
      </c>
      <c r="AD3827" s="3">
        <f>_xlfn.XLOOKUP(B3827,EVENTOS!B:B,EVENTOS!M:M,"--",0,1)</f>
        <v>706</v>
      </c>
      <c r="AE3827" s="3">
        <v>1</v>
      </c>
      <c r="AF3827" s="12">
        <f>_xlfn.XLOOKUP(C3827,ESTACIONES!B:B,ESTACIONES!N:N,0,0,1)</f>
        <v>4.3965270469791156</v>
      </c>
      <c r="AG3827" t="e">
        <f>_xlfn.XLOOKUP(A3827,'L y W'!A:A,'L y W'!B:B,0,0,1)</f>
        <v>#N/A</v>
      </c>
      <c r="AH3827" t="e">
        <f>_xlfn.XLOOKUP(A3827,'L y W'!A:A,'L y W'!C:C,0,0,1)</f>
        <v>#N/A</v>
      </c>
    </row>
    <row r="3828" spans="1:34" x14ac:dyDescent="0.3">
      <c r="A3828" s="1">
        <v>7088</v>
      </c>
      <c r="B3828" s="1" t="s">
        <v>4737</v>
      </c>
      <c r="C3828" s="1" t="s">
        <v>816</v>
      </c>
      <c r="D3828" s="1">
        <v>2020</v>
      </c>
      <c r="E3828" s="1">
        <v>9</v>
      </c>
      <c r="F3828" s="1">
        <v>1</v>
      </c>
      <c r="G3828" s="1">
        <v>5</v>
      </c>
      <c r="H3828" s="1">
        <v>29</v>
      </c>
      <c r="I3828" s="1">
        <v>39</v>
      </c>
      <c r="J3828" s="1">
        <v>-28.061</v>
      </c>
      <c r="K3828" s="1">
        <v>-71.355999999999995</v>
      </c>
      <c r="L3828" s="1">
        <v>5.2</v>
      </c>
      <c r="M3828" s="1">
        <v>23.7</v>
      </c>
      <c r="N3828" s="1">
        <v>-27.466439999999999</v>
      </c>
      <c r="O3828" s="1">
        <v>-70.265429999999995</v>
      </c>
      <c r="P3828" s="1">
        <v>485</v>
      </c>
      <c r="Q3828" s="1">
        <v>522</v>
      </c>
      <c r="R3828" s="7">
        <v>6.9</v>
      </c>
      <c r="S3828" s="1" t="s">
        <v>38</v>
      </c>
      <c r="T3828" s="1" t="s">
        <v>38</v>
      </c>
      <c r="U3828" s="1" t="s">
        <v>38</v>
      </c>
      <c r="V3828" s="1" t="s">
        <v>38</v>
      </c>
      <c r="W3828" s="1" t="s">
        <v>38</v>
      </c>
      <c r="X3828" s="1" t="s">
        <v>38</v>
      </c>
      <c r="Y3828" s="1">
        <v>126.08644255241505</v>
      </c>
      <c r="Z3828" s="1">
        <v>128.38498829895752</v>
      </c>
      <c r="AA3828" s="1">
        <v>128.38498829895752</v>
      </c>
      <c r="AB3828" s="1" t="s">
        <v>4743</v>
      </c>
      <c r="AC3828" s="3">
        <v>75</v>
      </c>
      <c r="AD3828" s="3">
        <f>_xlfn.XLOOKUP(B3828,EVENTOS!B:B,EVENTOS!M:M,"--",0,1)</f>
        <v>706</v>
      </c>
      <c r="AE3828" s="3">
        <v>1</v>
      </c>
      <c r="AF3828" s="12">
        <f>_xlfn.XLOOKUP(C3828,ESTACIONES!B:B,ESTACIONES!N:N,0,0,1)</f>
        <v>7.018821636696674</v>
      </c>
      <c r="AG3828" t="e">
        <f>_xlfn.XLOOKUP(A3828,'L y W'!A:A,'L y W'!B:B,0,0,1)</f>
        <v>#N/A</v>
      </c>
      <c r="AH3828" t="e">
        <f>_xlfn.XLOOKUP(A3828,'L y W'!A:A,'L y W'!C:C,0,0,1)</f>
        <v>#N/A</v>
      </c>
    </row>
    <row r="3829" spans="1:34" x14ac:dyDescent="0.3">
      <c r="A3829" s="1">
        <v>7089</v>
      </c>
      <c r="B3829" s="1" t="s">
        <v>4737</v>
      </c>
      <c r="C3829" s="1" t="s">
        <v>1269</v>
      </c>
      <c r="D3829" s="1">
        <v>2020</v>
      </c>
      <c r="E3829" s="1">
        <v>9</v>
      </c>
      <c r="F3829" s="1">
        <v>1</v>
      </c>
      <c r="G3829" s="1">
        <v>5</v>
      </c>
      <c r="H3829" s="1">
        <v>29</v>
      </c>
      <c r="I3829" s="1">
        <v>39</v>
      </c>
      <c r="J3829" s="1">
        <v>-28.061</v>
      </c>
      <c r="K3829" s="1">
        <v>-71.355999999999995</v>
      </c>
      <c r="L3829" s="1">
        <v>5.2</v>
      </c>
      <c r="M3829" s="1">
        <v>23.7</v>
      </c>
      <c r="N3829" s="1">
        <v>-27.421759999999999</v>
      </c>
      <c r="O3829" s="1">
        <v>-70.259630000000001</v>
      </c>
      <c r="P3829" s="1">
        <v>464</v>
      </c>
      <c r="Q3829" s="1">
        <v>622</v>
      </c>
      <c r="R3829" s="7">
        <v>3.8</v>
      </c>
      <c r="S3829" s="1" t="s">
        <v>38</v>
      </c>
      <c r="T3829" s="1" t="s">
        <v>38</v>
      </c>
      <c r="U3829" s="1" t="s">
        <v>38</v>
      </c>
      <c r="V3829" s="1" t="s">
        <v>38</v>
      </c>
      <c r="W3829" s="1" t="s">
        <v>38</v>
      </c>
      <c r="X3829" s="1" t="s">
        <v>38</v>
      </c>
      <c r="Y3829" s="1">
        <v>129.23894181439607</v>
      </c>
      <c r="Z3829" s="1">
        <v>131.47852667757138</v>
      </c>
      <c r="AA3829" s="1">
        <v>131.47852667757138</v>
      </c>
      <c r="AB3829" s="1" t="s">
        <v>4744</v>
      </c>
      <c r="AC3829" s="3">
        <v>92</v>
      </c>
      <c r="AD3829" s="3">
        <f>_xlfn.XLOOKUP(B3829,EVENTOS!B:B,EVENTOS!M:M,"--",0,1)</f>
        <v>706</v>
      </c>
      <c r="AE3829" s="3">
        <v>1</v>
      </c>
      <c r="AF3829" s="12">
        <f>_xlfn.XLOOKUP(C3829,ESTACIONES!B:B,ESTACIONES!N:N,0,0,1)</f>
        <v>3.5246770580749001</v>
      </c>
      <c r="AG3829" t="e">
        <f>_xlfn.XLOOKUP(A3829,'L y W'!A:A,'L y W'!B:B,0,0,1)</f>
        <v>#N/A</v>
      </c>
      <c r="AH3829" t="e">
        <f>_xlfn.XLOOKUP(A3829,'L y W'!A:A,'L y W'!C:C,0,0,1)</f>
        <v>#N/A</v>
      </c>
    </row>
    <row r="3830" spans="1:34" x14ac:dyDescent="0.3">
      <c r="A3830" s="1">
        <v>709</v>
      </c>
      <c r="B3830" s="1" t="s">
        <v>4688</v>
      </c>
      <c r="C3830" s="1" t="s">
        <v>242</v>
      </c>
      <c r="D3830" s="1">
        <v>2014</v>
      </c>
      <c r="E3830" s="1">
        <v>11</v>
      </c>
      <c r="F3830" s="1">
        <v>17</v>
      </c>
      <c r="G3830" s="1">
        <v>0</v>
      </c>
      <c r="H3830" s="1">
        <v>33</v>
      </c>
      <c r="I3830" s="1">
        <v>46</v>
      </c>
      <c r="J3830" s="1">
        <v>-32.959000000000003</v>
      </c>
      <c r="K3830" s="1">
        <v>-70.599999999999994</v>
      </c>
      <c r="L3830" s="1">
        <v>5.0999999999999996</v>
      </c>
      <c r="M3830" s="1">
        <v>86.2</v>
      </c>
      <c r="N3830" s="1">
        <v>-32.755706000000004</v>
      </c>
      <c r="O3830" s="1">
        <v>-70.725219999999993</v>
      </c>
      <c r="P3830" s="1">
        <v>673</v>
      </c>
      <c r="Q3830" s="1">
        <v>837</v>
      </c>
      <c r="R3830" s="7">
        <v>2.5954545454545461</v>
      </c>
      <c r="S3830" s="1" t="s">
        <v>38</v>
      </c>
      <c r="T3830" s="1" t="s">
        <v>38</v>
      </c>
      <c r="U3830" s="1" t="s">
        <v>38</v>
      </c>
      <c r="V3830" s="1" t="s">
        <v>38</v>
      </c>
      <c r="W3830" s="1" t="s">
        <v>38</v>
      </c>
      <c r="X3830" s="1" t="s">
        <v>38</v>
      </c>
      <c r="Y3830" s="1">
        <v>25.410431451308153</v>
      </c>
      <c r="Z3830" s="1">
        <v>90.513027545992685</v>
      </c>
      <c r="AA3830" s="1">
        <v>90.513027545992685</v>
      </c>
      <c r="AB3830" s="1" t="s">
        <v>4745</v>
      </c>
      <c r="AC3830" s="3">
        <v>47</v>
      </c>
      <c r="AD3830" s="3">
        <f>_xlfn.XLOOKUP(B3830,EVENTOS!B:B,EVENTOS!M:M,"--",0,1)</f>
        <v>703</v>
      </c>
      <c r="AE3830" s="3">
        <v>2</v>
      </c>
      <c r="AF3830" s="12">
        <f>_xlfn.XLOOKUP(C3830,ESTACIONES!B:B,ESTACIONES!N:N,0,0,1)</f>
        <v>2.3518357964241554</v>
      </c>
      <c r="AG3830" t="e">
        <f>_xlfn.XLOOKUP(A3830,'L y W'!A:A,'L y W'!B:B,0,0,1)</f>
        <v>#N/A</v>
      </c>
      <c r="AH3830" t="e">
        <f>_xlfn.XLOOKUP(A3830,'L y W'!A:A,'L y W'!C:C,0,0,1)</f>
        <v>#N/A</v>
      </c>
    </row>
    <row r="3831" spans="1:34" x14ac:dyDescent="0.3">
      <c r="A3831" s="1">
        <v>7091</v>
      </c>
      <c r="B3831" s="1" t="s">
        <v>4746</v>
      </c>
      <c r="C3831" s="1" t="s">
        <v>2177</v>
      </c>
      <c r="D3831" s="1">
        <v>2020</v>
      </c>
      <c r="E3831" s="1">
        <v>9</v>
      </c>
      <c r="F3831" s="1">
        <v>1</v>
      </c>
      <c r="G3831" s="1">
        <v>7</v>
      </c>
      <c r="H3831" s="1">
        <v>1</v>
      </c>
      <c r="I3831" s="1">
        <v>24</v>
      </c>
      <c r="J3831" s="1">
        <v>-28.053000000000001</v>
      </c>
      <c r="K3831" s="1">
        <v>-71.332999999999998</v>
      </c>
      <c r="L3831" s="1">
        <v>5.5</v>
      </c>
      <c r="M3831" s="1">
        <v>30.1</v>
      </c>
      <c r="N3831" s="1">
        <v>-27.261600000000001</v>
      </c>
      <c r="O3831" s="1">
        <v>-70.77364</v>
      </c>
      <c r="P3831" s="1">
        <v>205</v>
      </c>
      <c r="Q3831" s="1">
        <v>648</v>
      </c>
      <c r="R3831" s="7">
        <v>6.71</v>
      </c>
      <c r="S3831" s="1">
        <v>6</v>
      </c>
      <c r="T3831" s="1">
        <v>31</v>
      </c>
      <c r="U3831" s="1">
        <v>105</v>
      </c>
      <c r="V3831" s="1">
        <v>169</v>
      </c>
      <c r="W3831" s="1">
        <v>60</v>
      </c>
      <c r="X3831" s="1">
        <v>81</v>
      </c>
      <c r="Y3831" s="1">
        <v>103.6200611001416</v>
      </c>
      <c r="Z3831" s="1">
        <v>107.96068769416522</v>
      </c>
      <c r="AA3831" s="1">
        <v>107.80422210693359</v>
      </c>
      <c r="AB3831" s="1" t="s">
        <v>4747</v>
      </c>
      <c r="AC3831" s="3">
        <v>127</v>
      </c>
      <c r="AD3831" s="3">
        <f>_xlfn.XLOOKUP(B3831,EVENTOS!B:B,EVENTOS!M:M,"--",0,1)</f>
        <v>707</v>
      </c>
      <c r="AE3831" s="3">
        <v>1</v>
      </c>
      <c r="AF3831" s="12">
        <f>_xlfn.XLOOKUP(C3831,ESTACIONES!B:B,ESTACIONES!N:N,0,0,1)</f>
        <v>2.0608019960990305</v>
      </c>
      <c r="AG3831">
        <f>_xlfn.XLOOKUP(A3831,'L y W'!A:A,'L y W'!B:B,0,0,1)</f>
        <v>0</v>
      </c>
      <c r="AH3831">
        <f>_xlfn.XLOOKUP(A3831,'L y W'!A:A,'L y W'!C:C,0,0,1)</f>
        <v>0</v>
      </c>
    </row>
    <row r="3832" spans="1:34" x14ac:dyDescent="0.3">
      <c r="A3832" s="1">
        <v>7093</v>
      </c>
      <c r="B3832" s="1" t="s">
        <v>4746</v>
      </c>
      <c r="C3832" s="1" t="s">
        <v>491</v>
      </c>
      <c r="D3832" s="1">
        <v>2020</v>
      </c>
      <c r="E3832" s="1">
        <v>9</v>
      </c>
      <c r="F3832" s="1">
        <v>1</v>
      </c>
      <c r="G3832" s="1">
        <v>7</v>
      </c>
      <c r="H3832" s="1">
        <v>1</v>
      </c>
      <c r="I3832" s="1">
        <v>24</v>
      </c>
      <c r="J3832" s="1">
        <v>-28.053000000000001</v>
      </c>
      <c r="K3832" s="1">
        <v>-71.332999999999998</v>
      </c>
      <c r="L3832" s="1">
        <v>5.5</v>
      </c>
      <c r="M3832" s="1">
        <v>30.1</v>
      </c>
      <c r="N3832" s="1">
        <v>-27.3612</v>
      </c>
      <c r="O3832" s="1">
        <v>-70.3399</v>
      </c>
      <c r="P3832" s="1">
        <v>376</v>
      </c>
      <c r="Q3832" s="1">
        <v>632</v>
      </c>
      <c r="R3832" s="7">
        <v>6.3</v>
      </c>
      <c r="S3832" s="1">
        <v>6</v>
      </c>
      <c r="T3832" s="1">
        <v>31</v>
      </c>
      <c r="U3832" s="1">
        <v>105</v>
      </c>
      <c r="V3832" s="1">
        <v>169</v>
      </c>
      <c r="W3832" s="1">
        <v>60</v>
      </c>
      <c r="X3832" s="1">
        <v>81</v>
      </c>
      <c r="Y3832" s="1">
        <v>124.37912399043449</v>
      </c>
      <c r="Z3832" s="1">
        <v>128.05839707191356</v>
      </c>
      <c r="AA3832" s="1">
        <v>127.736213684082</v>
      </c>
      <c r="AB3832" s="1" t="s">
        <v>4748</v>
      </c>
      <c r="AC3832" s="3">
        <v>58</v>
      </c>
      <c r="AD3832" s="3">
        <f>_xlfn.XLOOKUP(B3832,EVENTOS!B:B,EVENTOS!M:M,"--",0,1)</f>
        <v>707</v>
      </c>
      <c r="AE3832" s="3">
        <v>1</v>
      </c>
      <c r="AF3832" s="12">
        <f>_xlfn.XLOOKUP(C3832,ESTACIONES!B:B,ESTACIONES!N:N,0,0,1)</f>
        <v>6.0209361883237671</v>
      </c>
      <c r="AG3832">
        <f>_xlfn.XLOOKUP(A3832,'L y W'!A:A,'L y W'!B:B,0,0,1)</f>
        <v>0</v>
      </c>
      <c r="AH3832">
        <f>_xlfn.XLOOKUP(A3832,'L y W'!A:A,'L y W'!C:C,0,0,1)</f>
        <v>0</v>
      </c>
    </row>
    <row r="3833" spans="1:34" x14ac:dyDescent="0.3">
      <c r="A3833" s="1">
        <v>7094</v>
      </c>
      <c r="B3833" s="1" t="s">
        <v>4746</v>
      </c>
      <c r="C3833" s="1" t="s">
        <v>2314</v>
      </c>
      <c r="D3833" s="1">
        <v>2020</v>
      </c>
      <c r="E3833" s="1">
        <v>9</v>
      </c>
      <c r="F3833" s="1">
        <v>1</v>
      </c>
      <c r="G3833" s="1">
        <v>7</v>
      </c>
      <c r="H3833" s="1">
        <v>1</v>
      </c>
      <c r="I3833" s="1">
        <v>24</v>
      </c>
      <c r="J3833" s="1">
        <v>-28.053000000000001</v>
      </c>
      <c r="K3833" s="1">
        <v>-71.332999999999998</v>
      </c>
      <c r="L3833" s="1">
        <v>5.5</v>
      </c>
      <c r="M3833" s="1">
        <v>30.1</v>
      </c>
      <c r="N3833" s="1">
        <v>-27.37406</v>
      </c>
      <c r="O3833" s="1">
        <v>-70.317769999999996</v>
      </c>
      <c r="P3833" s="1">
        <v>405</v>
      </c>
      <c r="Q3833" s="1">
        <v>441</v>
      </c>
      <c r="R3833" s="7">
        <v>2.5099999999999998</v>
      </c>
      <c r="S3833" s="1">
        <v>6</v>
      </c>
      <c r="T3833" s="1">
        <v>31</v>
      </c>
      <c r="U3833" s="1">
        <v>105</v>
      </c>
      <c r="V3833" s="1">
        <v>169</v>
      </c>
      <c r="W3833" s="1">
        <v>60</v>
      </c>
      <c r="X3833" s="1">
        <v>81</v>
      </c>
      <c r="Y3833" s="1">
        <v>125.23915980287072</v>
      </c>
      <c r="Z3833" s="1">
        <v>128.90074543279022</v>
      </c>
      <c r="AA3833" s="1">
        <v>128.56744384765619</v>
      </c>
      <c r="AB3833" s="1" t="s">
        <v>4749</v>
      </c>
      <c r="AC3833" s="3">
        <v>139</v>
      </c>
      <c r="AD3833" s="3">
        <f>_xlfn.XLOOKUP(B3833,EVENTOS!B:B,EVENTOS!M:M,"--",0,1)</f>
        <v>707</v>
      </c>
      <c r="AE3833" s="3">
        <v>1</v>
      </c>
      <c r="AF3833" s="12">
        <f>_xlfn.XLOOKUP(C3833,ESTACIONES!B:B,ESTACIONES!N:N,0,0,1)</f>
        <v>6.032425615425363</v>
      </c>
      <c r="AG3833">
        <f>_xlfn.XLOOKUP(A3833,'L y W'!A:A,'L y W'!B:B,0,0,1)</f>
        <v>0</v>
      </c>
      <c r="AH3833">
        <f>_xlfn.XLOOKUP(A3833,'L y W'!A:A,'L y W'!C:C,0,0,1)</f>
        <v>0</v>
      </c>
    </row>
    <row r="3834" spans="1:34" x14ac:dyDescent="0.3">
      <c r="A3834" s="1">
        <v>7098</v>
      </c>
      <c r="B3834" s="1" t="s">
        <v>4746</v>
      </c>
      <c r="C3834" s="1" t="s">
        <v>1523</v>
      </c>
      <c r="D3834" s="1">
        <v>2020</v>
      </c>
      <c r="E3834" s="1">
        <v>9</v>
      </c>
      <c r="F3834" s="1">
        <v>1</v>
      </c>
      <c r="G3834" s="1">
        <v>7</v>
      </c>
      <c r="H3834" s="1">
        <v>1</v>
      </c>
      <c r="I3834" s="1">
        <v>24</v>
      </c>
      <c r="J3834" s="1">
        <v>-28.053000000000001</v>
      </c>
      <c r="K3834" s="1">
        <v>-71.332999999999998</v>
      </c>
      <c r="L3834" s="1">
        <v>5.5</v>
      </c>
      <c r="M3834" s="1">
        <v>30.1</v>
      </c>
      <c r="N3834" s="1">
        <v>-27.502590000000001</v>
      </c>
      <c r="O3834" s="1">
        <v>-70.886669999999995</v>
      </c>
      <c r="P3834" s="1">
        <v>12</v>
      </c>
      <c r="Q3834" s="1">
        <v>1170</v>
      </c>
      <c r="R3834" s="7">
        <v>5.7</v>
      </c>
      <c r="S3834" s="1">
        <v>6</v>
      </c>
      <c r="T3834" s="1">
        <v>31</v>
      </c>
      <c r="U3834" s="1">
        <v>105</v>
      </c>
      <c r="V3834" s="1">
        <v>169</v>
      </c>
      <c r="W3834" s="1">
        <v>60</v>
      </c>
      <c r="X3834" s="1">
        <v>81</v>
      </c>
      <c r="Y3834" s="1">
        <v>75.203180181114078</v>
      </c>
      <c r="Z3834" s="1">
        <v>81.007720949012693</v>
      </c>
      <c r="AA3834" s="1">
        <v>80.944122314453125</v>
      </c>
      <c r="AB3834" s="1" t="s">
        <v>4750</v>
      </c>
      <c r="AC3834" s="3">
        <v>99</v>
      </c>
      <c r="AD3834" s="3">
        <f>_xlfn.XLOOKUP(B3834,EVENTOS!B:B,EVENTOS!M:M,"--",0,1)</f>
        <v>707</v>
      </c>
      <c r="AE3834" s="3">
        <v>1</v>
      </c>
      <c r="AF3834" s="12">
        <f>_xlfn.XLOOKUP(C3834,ESTACIONES!B:B,ESTACIONES!N:N,0,0,1)</f>
        <v>1.7462586817914407</v>
      </c>
      <c r="AG3834">
        <f>_xlfn.XLOOKUP(A3834,'L y W'!A:A,'L y W'!B:B,0,0,1)</f>
        <v>0</v>
      </c>
      <c r="AH3834">
        <f>_xlfn.XLOOKUP(A3834,'L y W'!A:A,'L y W'!C:C,0,0,1)</f>
        <v>0</v>
      </c>
    </row>
    <row r="3835" spans="1:34" x14ac:dyDescent="0.3">
      <c r="A3835" s="1">
        <v>71</v>
      </c>
      <c r="B3835" s="1" t="s">
        <v>4613</v>
      </c>
      <c r="C3835" s="1" t="s">
        <v>155</v>
      </c>
      <c r="D3835" s="1">
        <v>2013</v>
      </c>
      <c r="E3835" s="1">
        <v>12</v>
      </c>
      <c r="F3835" s="1">
        <v>22</v>
      </c>
      <c r="G3835" s="1">
        <v>1</v>
      </c>
      <c r="H3835" s="1">
        <v>53</v>
      </c>
      <c r="I3835" s="1">
        <v>29</v>
      </c>
      <c r="J3835" s="1">
        <v>-32.872</v>
      </c>
      <c r="K3835" s="1">
        <v>-70.620999999999995</v>
      </c>
      <c r="L3835" s="1">
        <v>5</v>
      </c>
      <c r="M3835" s="1">
        <v>95.3</v>
      </c>
      <c r="N3835" s="1">
        <v>-33.508417000000001</v>
      </c>
      <c r="O3835" s="1">
        <v>-70.748806000000002</v>
      </c>
      <c r="P3835" s="1">
        <v>0</v>
      </c>
      <c r="Q3835" s="1">
        <v>379</v>
      </c>
      <c r="R3835" s="7">
        <v>2.7</v>
      </c>
      <c r="S3835" s="1" t="s">
        <v>38</v>
      </c>
      <c r="T3835" s="1" t="s">
        <v>38</v>
      </c>
      <c r="U3835" s="1" t="s">
        <v>38</v>
      </c>
      <c r="V3835" s="1" t="s">
        <v>38</v>
      </c>
      <c r="W3835" s="1" t="s">
        <v>38</v>
      </c>
      <c r="X3835" s="1" t="s">
        <v>38</v>
      </c>
      <c r="Y3835" s="1">
        <v>71.582751634556516</v>
      </c>
      <c r="Z3835" s="1">
        <v>119.18968215233483</v>
      </c>
      <c r="AA3835" s="1">
        <v>118.205</v>
      </c>
      <c r="AB3835" s="1" t="s">
        <v>4751</v>
      </c>
      <c r="AC3835" s="3">
        <v>29</v>
      </c>
      <c r="AD3835" s="3">
        <f>_xlfn.XLOOKUP(B3835,EVENTOS!B:B,EVENTOS!M:M,"--",0,1)</f>
        <v>691</v>
      </c>
      <c r="AE3835" s="3">
        <v>2</v>
      </c>
      <c r="AF3835" s="12">
        <f>_xlfn.XLOOKUP(C3835,ESTACIONES!B:B,ESTACIONES!N:N,0,0,1)</f>
        <v>4.3941768465990183</v>
      </c>
      <c r="AG3835" t="e">
        <f>_xlfn.XLOOKUP(A3835,'L y W'!A:A,'L y W'!B:B,0,0,1)</f>
        <v>#N/A</v>
      </c>
      <c r="AH3835" t="e">
        <f>_xlfn.XLOOKUP(A3835,'L y W'!A:A,'L y W'!C:C,0,0,1)</f>
        <v>#N/A</v>
      </c>
    </row>
    <row r="3836" spans="1:34" x14ac:dyDescent="0.3">
      <c r="A3836" s="1">
        <v>710</v>
      </c>
      <c r="B3836" s="1" t="s">
        <v>4688</v>
      </c>
      <c r="C3836" s="1" t="s">
        <v>64</v>
      </c>
      <c r="D3836" s="1">
        <v>2014</v>
      </c>
      <c r="E3836" s="1">
        <v>11</v>
      </c>
      <c r="F3836" s="1">
        <v>17</v>
      </c>
      <c r="G3836" s="1">
        <v>0</v>
      </c>
      <c r="H3836" s="1">
        <v>33</v>
      </c>
      <c r="I3836" s="1">
        <v>46</v>
      </c>
      <c r="J3836" s="1">
        <v>-32.959000000000003</v>
      </c>
      <c r="K3836" s="1">
        <v>-70.599999999999994</v>
      </c>
      <c r="L3836" s="1">
        <v>5.0999999999999996</v>
      </c>
      <c r="M3836" s="1">
        <v>86.2</v>
      </c>
      <c r="N3836" s="1">
        <v>-32.914889000000002</v>
      </c>
      <c r="O3836" s="1">
        <v>-71.232591999999997</v>
      </c>
      <c r="P3836" s="1">
        <v>116</v>
      </c>
      <c r="Q3836" s="1">
        <v>549</v>
      </c>
      <c r="R3836" s="7">
        <v>5.72</v>
      </c>
      <c r="S3836" s="1" t="s">
        <v>38</v>
      </c>
      <c r="T3836" s="1" t="s">
        <v>38</v>
      </c>
      <c r="U3836" s="1" t="s">
        <v>38</v>
      </c>
      <c r="V3836" s="1" t="s">
        <v>38</v>
      </c>
      <c r="W3836" s="1" t="s">
        <v>38</v>
      </c>
      <c r="X3836" s="1" t="s">
        <v>38</v>
      </c>
      <c r="Y3836" s="1">
        <v>59.361602980960775</v>
      </c>
      <c r="Z3836" s="1">
        <v>104.75806300456883</v>
      </c>
      <c r="AA3836" s="1">
        <v>104.75806300456883</v>
      </c>
      <c r="AB3836" s="1" t="s">
        <v>4752</v>
      </c>
      <c r="AC3836" s="3">
        <v>12</v>
      </c>
      <c r="AD3836" s="3">
        <f>_xlfn.XLOOKUP(B3836,EVENTOS!B:B,EVENTOS!M:M,"--",0,1)</f>
        <v>703</v>
      </c>
      <c r="AE3836" s="3">
        <v>2</v>
      </c>
      <c r="AF3836" s="12">
        <f>_xlfn.XLOOKUP(C3836,ESTACIONES!B:B,ESTACIONES!N:N,0,0,1)</f>
        <v>6.9467601924872069</v>
      </c>
      <c r="AG3836" t="e">
        <f>_xlfn.XLOOKUP(A3836,'L y W'!A:A,'L y W'!B:B,0,0,1)</f>
        <v>#N/A</v>
      </c>
      <c r="AH3836" t="e">
        <f>_xlfn.XLOOKUP(A3836,'L y W'!A:A,'L y W'!C:C,0,0,1)</f>
        <v>#N/A</v>
      </c>
    </row>
    <row r="3837" spans="1:34" x14ac:dyDescent="0.3">
      <c r="A3837" s="1">
        <v>7104</v>
      </c>
      <c r="B3837" s="1" t="s">
        <v>4746</v>
      </c>
      <c r="C3837" s="1" t="s">
        <v>559</v>
      </c>
      <c r="D3837" s="1">
        <v>2020</v>
      </c>
      <c r="E3837" s="1">
        <v>9</v>
      </c>
      <c r="F3837" s="1">
        <v>1</v>
      </c>
      <c r="G3837" s="1">
        <v>7</v>
      </c>
      <c r="H3837" s="1">
        <v>1</v>
      </c>
      <c r="I3837" s="1">
        <v>24</v>
      </c>
      <c r="J3837" s="1">
        <v>-28.053000000000001</v>
      </c>
      <c r="K3837" s="1">
        <v>-71.332999999999998</v>
      </c>
      <c r="L3837" s="1">
        <v>5.5</v>
      </c>
      <c r="M3837" s="1">
        <v>30.1</v>
      </c>
      <c r="N3837" s="1">
        <v>-27.367170000000002</v>
      </c>
      <c r="O3837" s="1">
        <v>-70.330690000000004</v>
      </c>
      <c r="P3837" s="1">
        <v>398</v>
      </c>
      <c r="Q3837" s="1">
        <v>473</v>
      </c>
      <c r="R3837" s="7">
        <v>6.7</v>
      </c>
      <c r="S3837" s="1">
        <v>6</v>
      </c>
      <c r="T3837" s="1">
        <v>31</v>
      </c>
      <c r="U3837" s="1">
        <v>105</v>
      </c>
      <c r="V3837" s="1">
        <v>169</v>
      </c>
      <c r="W3837" s="1">
        <v>60</v>
      </c>
      <c r="X3837" s="1">
        <v>81</v>
      </c>
      <c r="Y3837" s="1">
        <v>124.68923575371866</v>
      </c>
      <c r="Z3837" s="1">
        <v>128.36484533098007</v>
      </c>
      <c r="AA3837" s="1">
        <v>128.0357666015625</v>
      </c>
      <c r="AB3837" s="1" t="s">
        <v>4753</v>
      </c>
      <c r="AC3837" s="3">
        <v>64</v>
      </c>
      <c r="AD3837" s="3">
        <f>_xlfn.XLOOKUP(B3837,EVENTOS!B:B,EVENTOS!M:M,"--",0,1)</f>
        <v>707</v>
      </c>
      <c r="AE3837" s="3">
        <v>1</v>
      </c>
      <c r="AF3837" s="12">
        <f>_xlfn.XLOOKUP(C3837,ESTACIONES!B:B,ESTACIONES!N:N,0,0,1)</f>
        <v>4.3965270469791156</v>
      </c>
      <c r="AG3837">
        <f>_xlfn.XLOOKUP(A3837,'L y W'!A:A,'L y W'!B:B,0,0,1)</f>
        <v>0</v>
      </c>
      <c r="AH3837">
        <f>_xlfn.XLOOKUP(A3837,'L y W'!A:A,'L y W'!C:C,0,0,1)</f>
        <v>0</v>
      </c>
    </row>
    <row r="3838" spans="1:34" x14ac:dyDescent="0.3">
      <c r="A3838" s="1">
        <v>7106</v>
      </c>
      <c r="B3838" s="1" t="s">
        <v>4746</v>
      </c>
      <c r="C3838" s="1" t="s">
        <v>1269</v>
      </c>
      <c r="D3838" s="1">
        <v>2020</v>
      </c>
      <c r="E3838" s="1">
        <v>9</v>
      </c>
      <c r="F3838" s="1">
        <v>1</v>
      </c>
      <c r="G3838" s="1">
        <v>7</v>
      </c>
      <c r="H3838" s="1">
        <v>1</v>
      </c>
      <c r="I3838" s="1">
        <v>24</v>
      </c>
      <c r="J3838" s="1">
        <v>-28.053000000000001</v>
      </c>
      <c r="K3838" s="1">
        <v>-71.332999999999998</v>
      </c>
      <c r="L3838" s="1">
        <v>5.5</v>
      </c>
      <c r="M3838" s="1">
        <v>30.1</v>
      </c>
      <c r="N3838" s="1">
        <v>-27.421759999999999</v>
      </c>
      <c r="O3838" s="1">
        <v>-70.259630000000001</v>
      </c>
      <c r="P3838" s="1">
        <v>464</v>
      </c>
      <c r="Q3838" s="1">
        <v>622</v>
      </c>
      <c r="R3838" s="7">
        <v>3.8</v>
      </c>
      <c r="S3838" s="1">
        <v>6</v>
      </c>
      <c r="T3838" s="1">
        <v>31</v>
      </c>
      <c r="U3838" s="1">
        <v>105</v>
      </c>
      <c r="V3838" s="1">
        <v>169</v>
      </c>
      <c r="W3838" s="1">
        <v>60</v>
      </c>
      <c r="X3838" s="1">
        <v>81</v>
      </c>
      <c r="Y3838" s="1">
        <v>126.86056300821622</v>
      </c>
      <c r="Z3838" s="1">
        <v>130.49046150106756</v>
      </c>
      <c r="AA3838" s="1">
        <v>130.13819885253909</v>
      </c>
      <c r="AB3838" s="1" t="s">
        <v>4754</v>
      </c>
      <c r="AC3838" s="3">
        <v>92</v>
      </c>
      <c r="AD3838" s="3">
        <f>_xlfn.XLOOKUP(B3838,EVENTOS!B:B,EVENTOS!M:M,"--",0,1)</f>
        <v>707</v>
      </c>
      <c r="AE3838" s="3">
        <v>1</v>
      </c>
      <c r="AF3838" s="12">
        <f>_xlfn.XLOOKUP(C3838,ESTACIONES!B:B,ESTACIONES!N:N,0,0,1)</f>
        <v>3.5246770580749001</v>
      </c>
      <c r="AG3838">
        <f>_xlfn.XLOOKUP(A3838,'L y W'!A:A,'L y W'!B:B,0,0,1)</f>
        <v>0</v>
      </c>
      <c r="AH3838">
        <f>_xlfn.XLOOKUP(A3838,'L y W'!A:A,'L y W'!C:C,0,0,1)</f>
        <v>0</v>
      </c>
    </row>
    <row r="3839" spans="1:34" x14ac:dyDescent="0.3">
      <c r="A3839" s="1">
        <v>711</v>
      </c>
      <c r="B3839" s="1" t="s">
        <v>4688</v>
      </c>
      <c r="C3839" s="1" t="s">
        <v>173</v>
      </c>
      <c r="D3839" s="1">
        <v>2014</v>
      </c>
      <c r="E3839" s="1">
        <v>11</v>
      </c>
      <c r="F3839" s="1">
        <v>17</v>
      </c>
      <c r="G3839" s="1">
        <v>0</v>
      </c>
      <c r="H3839" s="1">
        <v>33</v>
      </c>
      <c r="I3839" s="1">
        <v>46</v>
      </c>
      <c r="J3839" s="1">
        <v>-32.959000000000003</v>
      </c>
      <c r="K3839" s="1">
        <v>-70.599999999999994</v>
      </c>
      <c r="L3839" s="1">
        <v>5.0999999999999996</v>
      </c>
      <c r="M3839" s="1">
        <v>86.2</v>
      </c>
      <c r="N3839" s="1">
        <v>-33.590583000000002</v>
      </c>
      <c r="O3839" s="1">
        <v>-71.604611000000006</v>
      </c>
      <c r="P3839" s="1">
        <v>0</v>
      </c>
      <c r="Q3839" s="1">
        <v>477</v>
      </c>
      <c r="R3839" s="7">
        <v>5.6</v>
      </c>
      <c r="S3839" s="1" t="s">
        <v>38</v>
      </c>
      <c r="T3839" s="1" t="s">
        <v>38</v>
      </c>
      <c r="U3839" s="1" t="s">
        <v>38</v>
      </c>
      <c r="V3839" s="1" t="s">
        <v>38</v>
      </c>
      <c r="W3839" s="1" t="s">
        <v>38</v>
      </c>
      <c r="X3839" s="1" t="s">
        <v>38</v>
      </c>
      <c r="Y3839" s="1">
        <v>116.90159408063953</v>
      </c>
      <c r="Z3839" s="1">
        <v>145.24607636213315</v>
      </c>
      <c r="AA3839" s="1">
        <v>145.24607636213315</v>
      </c>
      <c r="AB3839" s="1" t="s">
        <v>4755</v>
      </c>
      <c r="AC3839" s="3">
        <v>37</v>
      </c>
      <c r="AD3839" s="3">
        <f>_xlfn.XLOOKUP(B3839,EVENTOS!B:B,EVENTOS!M:M,"--",0,1)</f>
        <v>703</v>
      </c>
      <c r="AE3839" s="3">
        <v>2</v>
      </c>
      <c r="AF3839" s="12">
        <f>_xlfn.XLOOKUP(C3839,ESTACIONES!B:B,ESTACIONES!N:N,0,0,1)</f>
        <v>7.3998645362343245</v>
      </c>
      <c r="AG3839" t="e">
        <f>_xlfn.XLOOKUP(A3839,'L y W'!A:A,'L y W'!B:B,0,0,1)</f>
        <v>#N/A</v>
      </c>
      <c r="AH3839" t="e">
        <f>_xlfn.XLOOKUP(A3839,'L y W'!A:A,'L y W'!C:C,0,0,1)</f>
        <v>#N/A</v>
      </c>
    </row>
    <row r="3840" spans="1:34" x14ac:dyDescent="0.3">
      <c r="A3840" s="1">
        <v>7112</v>
      </c>
      <c r="B3840" s="1" t="s">
        <v>4756</v>
      </c>
      <c r="C3840" s="1" t="s">
        <v>557</v>
      </c>
      <c r="D3840" s="1">
        <v>2020</v>
      </c>
      <c r="E3840" s="1">
        <v>9</v>
      </c>
      <c r="F3840" s="1">
        <v>2</v>
      </c>
      <c r="G3840" s="1">
        <v>9</v>
      </c>
      <c r="H3840" s="1">
        <v>38</v>
      </c>
      <c r="I3840" s="1">
        <v>13</v>
      </c>
      <c r="J3840" s="1">
        <v>-27.995999999999999</v>
      </c>
      <c r="K3840" s="1">
        <v>-71.313999999999993</v>
      </c>
      <c r="L3840" s="1">
        <v>4.5999999999999996</v>
      </c>
      <c r="M3840" s="1">
        <v>26.2</v>
      </c>
      <c r="N3840" s="1">
        <v>-27.830369999999998</v>
      </c>
      <c r="O3840" s="1">
        <v>-70.107979999999998</v>
      </c>
      <c r="P3840" s="1">
        <v>955</v>
      </c>
      <c r="Q3840" s="1">
        <v>507</v>
      </c>
      <c r="R3840" s="7">
        <v>2.5</v>
      </c>
      <c r="S3840" s="1" t="s">
        <v>38</v>
      </c>
      <c r="T3840" s="1" t="s">
        <v>38</v>
      </c>
      <c r="U3840" s="1" t="s">
        <v>38</v>
      </c>
      <c r="V3840" s="1" t="s">
        <v>38</v>
      </c>
      <c r="W3840" s="1" t="s">
        <v>38</v>
      </c>
      <c r="X3840" s="1" t="s">
        <v>38</v>
      </c>
      <c r="Y3840" s="1">
        <v>120.13124972522874</v>
      </c>
      <c r="Z3840" s="1">
        <v>123.1621337325124</v>
      </c>
      <c r="AA3840" s="1">
        <v>123.1621337325124</v>
      </c>
      <c r="AB3840" s="1" t="s">
        <v>4757</v>
      </c>
      <c r="AC3840" s="3">
        <v>63</v>
      </c>
      <c r="AD3840" s="3">
        <f>_xlfn.XLOOKUP(B3840,EVENTOS!B:B,EVENTOS!M:M,"--",0,1)</f>
        <v>708</v>
      </c>
      <c r="AE3840" s="3">
        <v>1</v>
      </c>
      <c r="AF3840" s="12">
        <f>_xlfn.XLOOKUP(C3840,ESTACIONES!B:B,ESTACIONES!N:N,0,0,1)</f>
        <v>2.3249768258376071</v>
      </c>
      <c r="AG3840" t="e">
        <f>_xlfn.XLOOKUP(A3840,'L y W'!A:A,'L y W'!B:B,0,0,1)</f>
        <v>#N/A</v>
      </c>
      <c r="AH3840" t="e">
        <f>_xlfn.XLOOKUP(A3840,'L y W'!A:A,'L y W'!C:C,0,0,1)</f>
        <v>#N/A</v>
      </c>
    </row>
    <row r="3841" spans="1:34" x14ac:dyDescent="0.3">
      <c r="A3841" s="1">
        <v>7116</v>
      </c>
      <c r="B3841" s="1" t="s">
        <v>4756</v>
      </c>
      <c r="C3841" s="1" t="s">
        <v>559</v>
      </c>
      <c r="D3841" s="1">
        <v>2020</v>
      </c>
      <c r="E3841" s="1">
        <v>9</v>
      </c>
      <c r="F3841" s="1">
        <v>2</v>
      </c>
      <c r="G3841" s="1">
        <v>9</v>
      </c>
      <c r="H3841" s="1">
        <v>38</v>
      </c>
      <c r="I3841" s="1">
        <v>13</v>
      </c>
      <c r="J3841" s="1">
        <v>-27.995999999999999</v>
      </c>
      <c r="K3841" s="1">
        <v>-71.313999999999993</v>
      </c>
      <c r="L3841" s="1">
        <v>4.5999999999999996</v>
      </c>
      <c r="M3841" s="1">
        <v>26.2</v>
      </c>
      <c r="N3841" s="1">
        <v>-27.367170000000002</v>
      </c>
      <c r="O3841" s="1">
        <v>-70.330690000000004</v>
      </c>
      <c r="P3841" s="1">
        <v>398</v>
      </c>
      <c r="Q3841" s="1">
        <v>473</v>
      </c>
      <c r="R3841" s="7">
        <v>6.7</v>
      </c>
      <c r="S3841" s="1" t="s">
        <v>38</v>
      </c>
      <c r="T3841" s="1" t="s">
        <v>38</v>
      </c>
      <c r="U3841" s="1" t="s">
        <v>38</v>
      </c>
      <c r="V3841" s="1" t="s">
        <v>38</v>
      </c>
      <c r="W3841" s="1" t="s">
        <v>38</v>
      </c>
      <c r="X3841" s="1" t="s">
        <v>38</v>
      </c>
      <c r="Y3841" s="1">
        <v>119.43675200423976</v>
      </c>
      <c r="Z3841" s="1">
        <v>122.36254056418684</v>
      </c>
      <c r="AA3841" s="1">
        <v>122.36254056418684</v>
      </c>
      <c r="AB3841" s="1" t="s">
        <v>4758</v>
      </c>
      <c r="AC3841" s="3">
        <v>64</v>
      </c>
      <c r="AD3841" s="3">
        <f>_xlfn.XLOOKUP(B3841,EVENTOS!B:B,EVENTOS!M:M,"--",0,1)</f>
        <v>708</v>
      </c>
      <c r="AE3841" s="3">
        <v>1</v>
      </c>
      <c r="AF3841" s="12">
        <f>_xlfn.XLOOKUP(C3841,ESTACIONES!B:B,ESTACIONES!N:N,0,0,1)</f>
        <v>4.3965270469791156</v>
      </c>
      <c r="AG3841" t="e">
        <f>_xlfn.XLOOKUP(A3841,'L y W'!A:A,'L y W'!B:B,0,0,1)</f>
        <v>#N/A</v>
      </c>
      <c r="AH3841" t="e">
        <f>_xlfn.XLOOKUP(A3841,'L y W'!A:A,'L y W'!C:C,0,0,1)</f>
        <v>#N/A</v>
      </c>
    </row>
    <row r="3842" spans="1:34" x14ac:dyDescent="0.3">
      <c r="A3842" s="1">
        <v>7117</v>
      </c>
      <c r="B3842" s="1" t="s">
        <v>4756</v>
      </c>
      <c r="C3842" s="1" t="s">
        <v>816</v>
      </c>
      <c r="D3842" s="1">
        <v>2020</v>
      </c>
      <c r="E3842" s="1">
        <v>9</v>
      </c>
      <c r="F3842" s="1">
        <v>2</v>
      </c>
      <c r="G3842" s="1">
        <v>9</v>
      </c>
      <c r="H3842" s="1">
        <v>38</v>
      </c>
      <c r="I3842" s="1">
        <v>13</v>
      </c>
      <c r="J3842" s="1">
        <v>-27.995999999999999</v>
      </c>
      <c r="K3842" s="1">
        <v>-71.313999999999993</v>
      </c>
      <c r="L3842" s="1">
        <v>4.5999999999999996</v>
      </c>
      <c r="M3842" s="1">
        <v>26.2</v>
      </c>
      <c r="N3842" s="1">
        <v>-27.466439999999999</v>
      </c>
      <c r="O3842" s="1">
        <v>-70.265429999999995</v>
      </c>
      <c r="P3842" s="1">
        <v>485</v>
      </c>
      <c r="Q3842" s="1">
        <v>522</v>
      </c>
      <c r="R3842" s="7">
        <v>6.9</v>
      </c>
      <c r="S3842" s="1" t="s">
        <v>38</v>
      </c>
      <c r="T3842" s="1" t="s">
        <v>38</v>
      </c>
      <c r="U3842" s="1" t="s">
        <v>38</v>
      </c>
      <c r="V3842" s="1" t="s">
        <v>38</v>
      </c>
      <c r="W3842" s="1" t="s">
        <v>38</v>
      </c>
      <c r="X3842" s="1" t="s">
        <v>38</v>
      </c>
      <c r="Y3842" s="1">
        <v>118.88590489541528</v>
      </c>
      <c r="Z3842" s="1">
        <v>121.84394776845392</v>
      </c>
      <c r="AA3842" s="1">
        <v>121.84394776845392</v>
      </c>
      <c r="AB3842" s="1" t="s">
        <v>4759</v>
      </c>
      <c r="AC3842" s="3">
        <v>75</v>
      </c>
      <c r="AD3842" s="3">
        <f>_xlfn.XLOOKUP(B3842,EVENTOS!B:B,EVENTOS!M:M,"--",0,1)</f>
        <v>708</v>
      </c>
      <c r="AE3842" s="3">
        <v>1</v>
      </c>
      <c r="AF3842" s="12">
        <f>_xlfn.XLOOKUP(C3842,ESTACIONES!B:B,ESTACIONES!N:N,0,0,1)</f>
        <v>7.018821636696674</v>
      </c>
      <c r="AG3842" t="e">
        <f>_xlfn.XLOOKUP(A3842,'L y W'!A:A,'L y W'!B:B,0,0,1)</f>
        <v>#N/A</v>
      </c>
      <c r="AH3842" t="e">
        <f>_xlfn.XLOOKUP(A3842,'L y W'!A:A,'L y W'!C:C,0,0,1)</f>
        <v>#N/A</v>
      </c>
    </row>
    <row r="3843" spans="1:34" x14ac:dyDescent="0.3">
      <c r="A3843" s="1">
        <v>712</v>
      </c>
      <c r="B3843" s="1" t="s">
        <v>4688</v>
      </c>
      <c r="C3843" s="1" t="s">
        <v>175</v>
      </c>
      <c r="D3843" s="1">
        <v>2014</v>
      </c>
      <c r="E3843" s="1">
        <v>11</v>
      </c>
      <c r="F3843" s="1">
        <v>17</v>
      </c>
      <c r="G3843" s="1">
        <v>0</v>
      </c>
      <c r="H3843" s="1">
        <v>33</v>
      </c>
      <c r="I3843" s="1">
        <v>46</v>
      </c>
      <c r="J3843" s="1">
        <v>-32.959000000000003</v>
      </c>
      <c r="K3843" s="1">
        <v>-70.599999999999994</v>
      </c>
      <c r="L3843" s="1">
        <v>5.0999999999999996</v>
      </c>
      <c r="M3843" s="1">
        <v>86.2</v>
      </c>
      <c r="N3843" s="1">
        <v>-33.605483999999997</v>
      </c>
      <c r="O3843" s="1">
        <v>-71.614320000000006</v>
      </c>
      <c r="P3843" s="1">
        <v>0</v>
      </c>
      <c r="Q3843" s="1">
        <v>281</v>
      </c>
      <c r="R3843" s="7">
        <v>0.95</v>
      </c>
      <c r="S3843" s="1" t="s">
        <v>38</v>
      </c>
      <c r="T3843" s="1" t="s">
        <v>38</v>
      </c>
      <c r="U3843" s="1" t="s">
        <v>38</v>
      </c>
      <c r="V3843" s="1" t="s">
        <v>38</v>
      </c>
      <c r="W3843" s="1" t="s">
        <v>38</v>
      </c>
      <c r="X3843" s="1" t="s">
        <v>38</v>
      </c>
      <c r="Y3843" s="1">
        <v>118.61220110045016</v>
      </c>
      <c r="Z3843" s="1">
        <v>146.62637637851395</v>
      </c>
      <c r="AA3843" s="1">
        <v>146.62637637851395</v>
      </c>
      <c r="AB3843" s="1" t="s">
        <v>4760</v>
      </c>
      <c r="AC3843" s="3">
        <v>38</v>
      </c>
      <c r="AD3843" s="3">
        <f>_xlfn.XLOOKUP(B3843,EVENTOS!B:B,EVENTOS!M:M,"--",0,1)</f>
        <v>703</v>
      </c>
      <c r="AE3843" s="3">
        <v>2</v>
      </c>
      <c r="AF3843" s="12">
        <f>_xlfn.XLOOKUP(C3843,ESTACIONES!B:B,ESTACIONES!N:N,0,0,1)</f>
        <v>5.2237148623838845</v>
      </c>
      <c r="AG3843" t="e">
        <f>_xlfn.XLOOKUP(A3843,'L y W'!A:A,'L y W'!B:B,0,0,1)</f>
        <v>#N/A</v>
      </c>
      <c r="AH3843" t="e">
        <f>_xlfn.XLOOKUP(A3843,'L y W'!A:A,'L y W'!C:C,0,0,1)</f>
        <v>#N/A</v>
      </c>
    </row>
    <row r="3844" spans="1:34" x14ac:dyDescent="0.3">
      <c r="A3844" s="1">
        <v>7122</v>
      </c>
      <c r="B3844" s="1" t="s">
        <v>4761</v>
      </c>
      <c r="C3844" s="1" t="s">
        <v>2314</v>
      </c>
      <c r="D3844" s="1">
        <v>2020</v>
      </c>
      <c r="E3844" s="1">
        <v>9</v>
      </c>
      <c r="F3844" s="1">
        <v>6</v>
      </c>
      <c r="G3844" s="1">
        <v>1</v>
      </c>
      <c r="H3844" s="1">
        <v>16</v>
      </c>
      <c r="I3844" s="1">
        <v>58</v>
      </c>
      <c r="J3844" s="1">
        <v>-30.353000000000002</v>
      </c>
      <c r="K3844" s="1">
        <v>-71.540999999999997</v>
      </c>
      <c r="L3844" s="1">
        <v>6.3</v>
      </c>
      <c r="M3844" s="1">
        <v>29.7</v>
      </c>
      <c r="N3844" s="1">
        <v>-27.37406</v>
      </c>
      <c r="O3844" s="1">
        <v>-70.317769999999996</v>
      </c>
      <c r="P3844" s="1">
        <v>405</v>
      </c>
      <c r="Q3844" s="1">
        <v>441</v>
      </c>
      <c r="R3844" s="7">
        <v>2.5099999999999998</v>
      </c>
      <c r="S3844" s="1">
        <v>7</v>
      </c>
      <c r="T3844" s="1">
        <v>28</v>
      </c>
      <c r="U3844" s="1">
        <v>100</v>
      </c>
      <c r="V3844" s="1">
        <v>175</v>
      </c>
      <c r="W3844" s="1">
        <v>62</v>
      </c>
      <c r="X3844" s="1">
        <v>84</v>
      </c>
      <c r="Y3844" s="1">
        <v>351.06612421452002</v>
      </c>
      <c r="Z3844" s="1">
        <v>352.35455807468247</v>
      </c>
      <c r="AA3844" s="1">
        <v>343.66470336914063</v>
      </c>
      <c r="AB3844" s="1" t="s">
        <v>4762</v>
      </c>
      <c r="AC3844" s="3">
        <v>139</v>
      </c>
      <c r="AD3844" s="3">
        <f>_xlfn.XLOOKUP(B3844,EVENTOS!B:B,EVENTOS!M:M,"--",0,1)</f>
        <v>709</v>
      </c>
      <c r="AE3844" s="3">
        <v>1</v>
      </c>
      <c r="AF3844" s="12">
        <f>_xlfn.XLOOKUP(C3844,ESTACIONES!B:B,ESTACIONES!N:N,0,0,1)</f>
        <v>6.032425615425363</v>
      </c>
      <c r="AG3844">
        <f>_xlfn.XLOOKUP(A3844,'L y W'!A:A,'L y W'!B:B,0,0,1)</f>
        <v>14.969248567600362</v>
      </c>
      <c r="AH3844">
        <f>_xlfn.XLOOKUP(A3844,'L y W'!A:A,'L y W'!C:C,0,0,1)</f>
        <v>11.789625232437857</v>
      </c>
    </row>
    <row r="3845" spans="1:34" x14ac:dyDescent="0.3">
      <c r="A3845" s="1">
        <v>7123</v>
      </c>
      <c r="B3845" s="1" t="s">
        <v>4761</v>
      </c>
      <c r="C3845" s="1" t="s">
        <v>557</v>
      </c>
      <c r="D3845" s="1">
        <v>2020</v>
      </c>
      <c r="E3845" s="1">
        <v>9</v>
      </c>
      <c r="F3845" s="1">
        <v>6</v>
      </c>
      <c r="G3845" s="1">
        <v>1</v>
      </c>
      <c r="H3845" s="1">
        <v>16</v>
      </c>
      <c r="I3845" s="1">
        <v>58</v>
      </c>
      <c r="J3845" s="1">
        <v>-30.353000000000002</v>
      </c>
      <c r="K3845" s="1">
        <v>-71.540999999999997</v>
      </c>
      <c r="L3845" s="1">
        <v>6.3</v>
      </c>
      <c r="M3845" s="1">
        <v>29.7</v>
      </c>
      <c r="N3845" s="1">
        <v>-27.830369999999998</v>
      </c>
      <c r="O3845" s="1">
        <v>-70.107979999999998</v>
      </c>
      <c r="P3845" s="1">
        <v>955</v>
      </c>
      <c r="Q3845" s="1">
        <v>507</v>
      </c>
      <c r="R3845" s="7">
        <v>2.5</v>
      </c>
      <c r="S3845" s="1">
        <v>7</v>
      </c>
      <c r="T3845" s="1">
        <v>28</v>
      </c>
      <c r="U3845" s="1">
        <v>100</v>
      </c>
      <c r="V3845" s="1">
        <v>175</v>
      </c>
      <c r="W3845" s="1">
        <v>62</v>
      </c>
      <c r="X3845" s="1">
        <v>84</v>
      </c>
      <c r="Y3845" s="1">
        <v>312.4634754777847</v>
      </c>
      <c r="Z3845" s="1">
        <v>313.96361657468555</v>
      </c>
      <c r="AA3845" s="1">
        <v>304.71035766601563</v>
      </c>
      <c r="AB3845" s="1" t="s">
        <v>4763</v>
      </c>
      <c r="AC3845" s="3">
        <v>63</v>
      </c>
      <c r="AD3845" s="3">
        <f>_xlfn.XLOOKUP(B3845,EVENTOS!B:B,EVENTOS!M:M,"--",0,1)</f>
        <v>709</v>
      </c>
      <c r="AE3845" s="3">
        <v>1</v>
      </c>
      <c r="AF3845" s="12">
        <f>_xlfn.XLOOKUP(C3845,ESTACIONES!B:B,ESTACIONES!N:N,0,0,1)</f>
        <v>2.3249768258376071</v>
      </c>
      <c r="AG3845">
        <f>_xlfn.XLOOKUP(A3845,'L y W'!A:A,'L y W'!B:B,0,0,1)</f>
        <v>14.969248567600362</v>
      </c>
      <c r="AH3845">
        <f>_xlfn.XLOOKUP(A3845,'L y W'!A:A,'L y W'!C:C,0,0,1)</f>
        <v>11.789625232437857</v>
      </c>
    </row>
    <row r="3846" spans="1:34" x14ac:dyDescent="0.3">
      <c r="A3846" s="1">
        <v>7129</v>
      </c>
      <c r="B3846" s="1" t="s">
        <v>4761</v>
      </c>
      <c r="C3846" s="1" t="s">
        <v>1912</v>
      </c>
      <c r="D3846" s="1">
        <v>2020</v>
      </c>
      <c r="E3846" s="1">
        <v>9</v>
      </c>
      <c r="F3846" s="1">
        <v>6</v>
      </c>
      <c r="G3846" s="1">
        <v>1</v>
      </c>
      <c r="H3846" s="1">
        <v>16</v>
      </c>
      <c r="I3846" s="1">
        <v>58</v>
      </c>
      <c r="J3846" s="1">
        <v>-30.353000000000002</v>
      </c>
      <c r="K3846" s="1">
        <v>-71.540999999999997</v>
      </c>
      <c r="L3846" s="1">
        <v>6.3</v>
      </c>
      <c r="M3846" s="1">
        <v>29.7</v>
      </c>
      <c r="N3846" s="1">
        <v>-28.836400000000001</v>
      </c>
      <c r="O3846" s="1">
        <v>-70.273799999999994</v>
      </c>
      <c r="P3846" s="1">
        <v>0</v>
      </c>
      <c r="Q3846" s="1">
        <v>845</v>
      </c>
      <c r="R3846" s="7">
        <v>0.24</v>
      </c>
      <c r="S3846" s="1">
        <v>7</v>
      </c>
      <c r="T3846" s="1">
        <v>28</v>
      </c>
      <c r="U3846" s="1">
        <v>100</v>
      </c>
      <c r="V3846" s="1">
        <v>175</v>
      </c>
      <c r="W3846" s="1">
        <v>62</v>
      </c>
      <c r="X3846" s="1">
        <v>84</v>
      </c>
      <c r="Y3846" s="1">
        <v>208.15598173715065</v>
      </c>
      <c r="Z3846" s="1">
        <v>210.26412611988044</v>
      </c>
      <c r="AA3846" s="1">
        <v>201.19935607910159</v>
      </c>
      <c r="AB3846" s="1" t="s">
        <v>4764</v>
      </c>
      <c r="AC3846" s="3">
        <v>118</v>
      </c>
      <c r="AD3846" s="3">
        <f>_xlfn.XLOOKUP(B3846,EVENTOS!B:B,EVENTOS!M:M,"--",0,1)</f>
        <v>709</v>
      </c>
      <c r="AE3846" s="3">
        <v>1</v>
      </c>
      <c r="AF3846" s="12">
        <f>_xlfn.XLOOKUP(C3846,ESTACIONES!B:B,ESTACIONES!N:N,0,0,1)</f>
        <v>1.6278980348016492</v>
      </c>
      <c r="AG3846">
        <f>_xlfn.XLOOKUP(A3846,'L y W'!A:A,'L y W'!B:B,0,0,1)</f>
        <v>14.969248567600362</v>
      </c>
      <c r="AH3846">
        <f>_xlfn.XLOOKUP(A3846,'L y W'!A:A,'L y W'!C:C,0,0,1)</f>
        <v>11.789625232437857</v>
      </c>
    </row>
    <row r="3847" spans="1:34" x14ac:dyDescent="0.3">
      <c r="A3847" s="1">
        <v>713</v>
      </c>
      <c r="B3847" s="1" t="s">
        <v>4688</v>
      </c>
      <c r="C3847" s="1" t="s">
        <v>2901</v>
      </c>
      <c r="D3847" s="1">
        <v>2014</v>
      </c>
      <c r="E3847" s="1">
        <v>11</v>
      </c>
      <c r="F3847" s="1">
        <v>17</v>
      </c>
      <c r="G3847" s="1">
        <v>0</v>
      </c>
      <c r="H3847" s="1">
        <v>33</v>
      </c>
      <c r="I3847" s="1">
        <v>46</v>
      </c>
      <c r="J3847" s="1">
        <v>-32.959000000000003</v>
      </c>
      <c r="K3847" s="1">
        <v>-70.599999999999994</v>
      </c>
      <c r="L3847" s="1">
        <v>5.0999999999999996</v>
      </c>
      <c r="M3847" s="1">
        <v>86.2</v>
      </c>
      <c r="N3847" s="1">
        <v>-33.051763999999999</v>
      </c>
      <c r="O3847" s="1">
        <v>-71.338324999999998</v>
      </c>
      <c r="P3847" s="1">
        <v>202</v>
      </c>
      <c r="Q3847" s="1">
        <v>492</v>
      </c>
      <c r="R3847" s="7">
        <v>4.0999999999999996</v>
      </c>
      <c r="S3847" s="1" t="s">
        <v>38</v>
      </c>
      <c r="T3847" s="1" t="s">
        <v>38</v>
      </c>
      <c r="U3847" s="1" t="s">
        <v>38</v>
      </c>
      <c r="V3847" s="1" t="s">
        <v>38</v>
      </c>
      <c r="W3847" s="1" t="s">
        <v>38</v>
      </c>
      <c r="X3847" s="1" t="s">
        <v>38</v>
      </c>
      <c r="Y3847" s="1">
        <v>69.757311260961842</v>
      </c>
      <c r="Z3847" s="1">
        <v>111.04678328685939</v>
      </c>
      <c r="AA3847" s="1">
        <v>111.04678328685939</v>
      </c>
      <c r="AB3847" s="1" t="s">
        <v>4765</v>
      </c>
      <c r="AC3847" s="3">
        <v>164</v>
      </c>
      <c r="AD3847" s="3">
        <f>_xlfn.XLOOKUP(B3847,EVENTOS!B:B,EVENTOS!M:M,"--",0,1)</f>
        <v>703</v>
      </c>
      <c r="AE3847" s="3">
        <v>2</v>
      </c>
      <c r="AF3847" s="12">
        <f>_xlfn.XLOOKUP(C3847,ESTACIONES!B:B,ESTACIONES!N:N,0,0,1)</f>
        <v>5.8301523086206695</v>
      </c>
      <c r="AG3847" t="e">
        <f>_xlfn.XLOOKUP(A3847,'L y W'!A:A,'L y W'!B:B,0,0,1)</f>
        <v>#N/A</v>
      </c>
      <c r="AH3847" t="e">
        <f>_xlfn.XLOOKUP(A3847,'L y W'!A:A,'L y W'!C:C,0,0,1)</f>
        <v>#N/A</v>
      </c>
    </row>
    <row r="3848" spans="1:34" x14ac:dyDescent="0.3">
      <c r="A3848" s="1">
        <v>7130</v>
      </c>
      <c r="B3848" s="1" t="s">
        <v>4761</v>
      </c>
      <c r="C3848" s="1" t="s">
        <v>93</v>
      </c>
      <c r="D3848" s="1">
        <v>2020</v>
      </c>
      <c r="E3848" s="1">
        <v>9</v>
      </c>
      <c r="F3848" s="1">
        <v>6</v>
      </c>
      <c r="G3848" s="1">
        <v>1</v>
      </c>
      <c r="H3848" s="1">
        <v>16</v>
      </c>
      <c r="I3848" s="1">
        <v>58</v>
      </c>
      <c r="J3848" s="1">
        <v>-30.353000000000002</v>
      </c>
      <c r="K3848" s="1">
        <v>-71.540999999999997</v>
      </c>
      <c r="L3848" s="1">
        <v>6.3</v>
      </c>
      <c r="M3848" s="1">
        <v>29.7</v>
      </c>
      <c r="N3848" s="1">
        <v>-29.877189999999999</v>
      </c>
      <c r="O3848" s="1">
        <v>-71.237870000000001</v>
      </c>
      <c r="P3848" s="1">
        <v>0</v>
      </c>
      <c r="Q3848" s="1">
        <v>399</v>
      </c>
      <c r="R3848" s="7">
        <v>1.18</v>
      </c>
      <c r="S3848" s="1">
        <v>7</v>
      </c>
      <c r="T3848" s="1">
        <v>28</v>
      </c>
      <c r="U3848" s="1">
        <v>100</v>
      </c>
      <c r="V3848" s="1">
        <v>175</v>
      </c>
      <c r="W3848" s="1">
        <v>62</v>
      </c>
      <c r="X3848" s="1">
        <v>84</v>
      </c>
      <c r="Y3848" s="1">
        <v>60.2955472010159</v>
      </c>
      <c r="Z3848" s="1">
        <v>67.213413931074328</v>
      </c>
      <c r="AA3848" s="1">
        <v>60.809371948242188</v>
      </c>
      <c r="AB3848" s="1" t="s">
        <v>4766</v>
      </c>
      <c r="AC3848" s="3">
        <v>16</v>
      </c>
      <c r="AD3848" s="3">
        <f>_xlfn.XLOOKUP(B3848,EVENTOS!B:B,EVENTOS!M:M,"--",0,1)</f>
        <v>709</v>
      </c>
      <c r="AE3848" s="3">
        <v>1</v>
      </c>
      <c r="AF3848" s="12">
        <f>_xlfn.XLOOKUP(C3848,ESTACIONES!B:B,ESTACIONES!N:N,0,0,1)</f>
        <v>2.8226612561991336</v>
      </c>
      <c r="AG3848">
        <f>_xlfn.XLOOKUP(A3848,'L y W'!A:A,'L y W'!B:B,0,0,1)</f>
        <v>14.969248567600362</v>
      </c>
      <c r="AH3848">
        <f>_xlfn.XLOOKUP(A3848,'L y W'!A:A,'L y W'!C:C,0,0,1)</f>
        <v>11.789625232437857</v>
      </c>
    </row>
    <row r="3849" spans="1:34" x14ac:dyDescent="0.3">
      <c r="A3849" s="1">
        <v>7132</v>
      </c>
      <c r="B3849" s="1" t="s">
        <v>4761</v>
      </c>
      <c r="C3849" s="1" t="s">
        <v>99</v>
      </c>
      <c r="D3849" s="1">
        <v>2020</v>
      </c>
      <c r="E3849" s="1">
        <v>9</v>
      </c>
      <c r="F3849" s="1">
        <v>6</v>
      </c>
      <c r="G3849" s="1">
        <v>1</v>
      </c>
      <c r="H3849" s="1">
        <v>16</v>
      </c>
      <c r="I3849" s="1">
        <v>58</v>
      </c>
      <c r="J3849" s="1">
        <v>-30.353000000000002</v>
      </c>
      <c r="K3849" s="1">
        <v>-71.540999999999997</v>
      </c>
      <c r="L3849" s="1">
        <v>6.3</v>
      </c>
      <c r="M3849" s="1">
        <v>29.7</v>
      </c>
      <c r="N3849" s="1">
        <v>-29.965509999999998</v>
      </c>
      <c r="O3849" s="1">
        <v>-71.351110000000006</v>
      </c>
      <c r="P3849" s="1">
        <v>36</v>
      </c>
      <c r="Q3849" s="1">
        <v>1228</v>
      </c>
      <c r="R3849" s="7">
        <v>6.4838235294117661</v>
      </c>
      <c r="S3849" s="1">
        <v>7</v>
      </c>
      <c r="T3849" s="1">
        <v>28</v>
      </c>
      <c r="U3849" s="1">
        <v>100</v>
      </c>
      <c r="V3849" s="1">
        <v>175</v>
      </c>
      <c r="W3849" s="1">
        <v>62</v>
      </c>
      <c r="X3849" s="1">
        <v>84</v>
      </c>
      <c r="Y3849" s="1">
        <v>46.687955955965876</v>
      </c>
      <c r="Z3849" s="1">
        <v>55.353364191765337</v>
      </c>
      <c r="AA3849" s="1">
        <v>49.381198883056641</v>
      </c>
      <c r="AB3849" s="1" t="s">
        <v>4767</v>
      </c>
      <c r="AC3849" s="3">
        <v>18</v>
      </c>
      <c r="AD3849" s="3">
        <f>_xlfn.XLOOKUP(B3849,EVENTOS!B:B,EVENTOS!M:M,"--",0,1)</f>
        <v>709</v>
      </c>
      <c r="AE3849" s="3">
        <v>1</v>
      </c>
      <c r="AF3849" s="12">
        <f>_xlfn.XLOOKUP(C3849,ESTACIONES!B:B,ESTACIONES!N:N,0,0,1)</f>
        <v>1.6562573616396086</v>
      </c>
      <c r="AG3849">
        <f>_xlfn.XLOOKUP(A3849,'L y W'!A:A,'L y W'!B:B,0,0,1)</f>
        <v>14.969248567600362</v>
      </c>
      <c r="AH3849">
        <f>_xlfn.XLOOKUP(A3849,'L y W'!A:A,'L y W'!C:C,0,0,1)</f>
        <v>11.789625232437857</v>
      </c>
    </row>
    <row r="3850" spans="1:34" x14ac:dyDescent="0.3">
      <c r="A3850" s="1">
        <v>7133</v>
      </c>
      <c r="B3850" s="1" t="s">
        <v>4761</v>
      </c>
      <c r="C3850" s="1" t="s">
        <v>53</v>
      </c>
      <c r="D3850" s="1">
        <v>2020</v>
      </c>
      <c r="E3850" s="1">
        <v>9</v>
      </c>
      <c r="F3850" s="1">
        <v>6</v>
      </c>
      <c r="G3850" s="1">
        <v>1</v>
      </c>
      <c r="H3850" s="1">
        <v>16</v>
      </c>
      <c r="I3850" s="1">
        <v>58</v>
      </c>
      <c r="J3850" s="1">
        <v>-30.353000000000002</v>
      </c>
      <c r="K3850" s="1">
        <v>-71.540999999999997</v>
      </c>
      <c r="L3850" s="1">
        <v>6.3</v>
      </c>
      <c r="M3850" s="1">
        <v>29.7</v>
      </c>
      <c r="N3850" s="1">
        <v>-30.258980000000001</v>
      </c>
      <c r="O3850" s="1">
        <v>-71.490459999999999</v>
      </c>
      <c r="P3850" s="1">
        <v>10</v>
      </c>
      <c r="Q3850" s="1">
        <v>364</v>
      </c>
      <c r="R3850" s="7">
        <v>1.87</v>
      </c>
      <c r="S3850" s="1">
        <v>7</v>
      </c>
      <c r="T3850" s="1">
        <v>28</v>
      </c>
      <c r="U3850" s="1">
        <v>100</v>
      </c>
      <c r="V3850" s="1">
        <v>175</v>
      </c>
      <c r="W3850" s="1">
        <v>62</v>
      </c>
      <c r="X3850" s="1">
        <v>84</v>
      </c>
      <c r="Y3850" s="1">
        <v>11.50080521346424</v>
      </c>
      <c r="Z3850" s="1">
        <v>31.858321056798431</v>
      </c>
      <c r="AA3850" s="1">
        <v>28.530218124389648</v>
      </c>
      <c r="AB3850" s="1" t="s">
        <v>4768</v>
      </c>
      <c r="AC3850" s="3">
        <v>9</v>
      </c>
      <c r="AD3850" s="3">
        <f>_xlfn.XLOOKUP(B3850,EVENTOS!B:B,EVENTOS!M:M,"--",0,1)</f>
        <v>709</v>
      </c>
      <c r="AE3850" s="3">
        <v>1</v>
      </c>
      <c r="AF3850" s="12">
        <f>_xlfn.XLOOKUP(C3850,ESTACIONES!B:B,ESTACIONES!N:N,0,0,1)</f>
        <v>4.3052866245068095</v>
      </c>
      <c r="AG3850">
        <f>_xlfn.XLOOKUP(A3850,'L y W'!A:A,'L y W'!B:B,0,0,1)</f>
        <v>14.969248567600362</v>
      </c>
      <c r="AH3850">
        <f>_xlfn.XLOOKUP(A3850,'L y W'!A:A,'L y W'!C:C,0,0,1)</f>
        <v>11.789625232437857</v>
      </c>
    </row>
    <row r="3851" spans="1:34" x14ac:dyDescent="0.3">
      <c r="A3851" s="1">
        <v>7135</v>
      </c>
      <c r="B3851" s="1" t="s">
        <v>4761</v>
      </c>
      <c r="C3851" s="1" t="s">
        <v>470</v>
      </c>
      <c r="D3851" s="1">
        <v>2020</v>
      </c>
      <c r="E3851" s="1">
        <v>9</v>
      </c>
      <c r="F3851" s="1">
        <v>6</v>
      </c>
      <c r="G3851" s="1">
        <v>1</v>
      </c>
      <c r="H3851" s="1">
        <v>16</v>
      </c>
      <c r="I3851" s="1">
        <v>58</v>
      </c>
      <c r="J3851" s="1">
        <v>-30.353000000000002</v>
      </c>
      <c r="K3851" s="1">
        <v>-71.540999999999997</v>
      </c>
      <c r="L3851" s="1">
        <v>6.3</v>
      </c>
      <c r="M3851" s="1">
        <v>29.7</v>
      </c>
      <c r="N3851" s="1">
        <v>-31.203700000000001</v>
      </c>
      <c r="O3851" s="1">
        <v>-71.000299999999996</v>
      </c>
      <c r="P3851" s="1">
        <v>0</v>
      </c>
      <c r="Q3851" s="1">
        <v>555</v>
      </c>
      <c r="R3851" s="7">
        <v>4.4800000000000004</v>
      </c>
      <c r="S3851" s="1">
        <v>7</v>
      </c>
      <c r="T3851" s="1">
        <v>28</v>
      </c>
      <c r="U3851" s="1">
        <v>100</v>
      </c>
      <c r="V3851" s="1">
        <v>175</v>
      </c>
      <c r="W3851" s="1">
        <v>62</v>
      </c>
      <c r="X3851" s="1">
        <v>84</v>
      </c>
      <c r="Y3851" s="1">
        <v>107.58172708115411</v>
      </c>
      <c r="Z3851" s="1">
        <v>111.60608407145162</v>
      </c>
      <c r="AA3851" s="1">
        <v>103.7793731689453</v>
      </c>
      <c r="AB3851" s="1" t="s">
        <v>4769</v>
      </c>
      <c r="AC3851" s="3">
        <v>52</v>
      </c>
      <c r="AD3851" s="3">
        <f>_xlfn.XLOOKUP(B3851,EVENTOS!B:B,EVENTOS!M:M,"--",0,1)</f>
        <v>709</v>
      </c>
      <c r="AE3851" s="3">
        <v>1</v>
      </c>
      <c r="AF3851" s="12">
        <f>_xlfn.XLOOKUP(C3851,ESTACIONES!B:B,ESTACIONES!N:N,0,0,1)</f>
        <v>4.5935928012608978</v>
      </c>
      <c r="AG3851">
        <f>_xlfn.XLOOKUP(A3851,'L y W'!A:A,'L y W'!B:B,0,0,1)</f>
        <v>14.969248567600362</v>
      </c>
      <c r="AH3851">
        <f>_xlfn.XLOOKUP(A3851,'L y W'!A:A,'L y W'!C:C,0,0,1)</f>
        <v>11.789625232437857</v>
      </c>
    </row>
    <row r="3852" spans="1:34" x14ac:dyDescent="0.3">
      <c r="A3852" s="1">
        <v>7137</v>
      </c>
      <c r="B3852" s="1" t="s">
        <v>4761</v>
      </c>
      <c r="C3852" s="1" t="s">
        <v>29</v>
      </c>
      <c r="D3852" s="1">
        <v>2020</v>
      </c>
      <c r="E3852" s="1">
        <v>9</v>
      </c>
      <c r="F3852" s="1">
        <v>6</v>
      </c>
      <c r="G3852" s="1">
        <v>1</v>
      </c>
      <c r="H3852" s="1">
        <v>16</v>
      </c>
      <c r="I3852" s="1">
        <v>58</v>
      </c>
      <c r="J3852" s="1">
        <v>-30.353000000000002</v>
      </c>
      <c r="K3852" s="1">
        <v>-71.540999999999997</v>
      </c>
      <c r="L3852" s="1">
        <v>6.3</v>
      </c>
      <c r="M3852" s="1">
        <v>29.7</v>
      </c>
      <c r="N3852" s="1">
        <v>-30.172699999999999</v>
      </c>
      <c r="O3852" s="1">
        <v>-70.799300000000002</v>
      </c>
      <c r="P3852" s="1">
        <v>0</v>
      </c>
      <c r="Q3852" s="1">
        <v>405</v>
      </c>
      <c r="R3852" s="7">
        <v>1.64</v>
      </c>
      <c r="S3852" s="1">
        <v>7</v>
      </c>
      <c r="T3852" s="1">
        <v>28</v>
      </c>
      <c r="U3852" s="1">
        <v>100</v>
      </c>
      <c r="V3852" s="1">
        <v>175</v>
      </c>
      <c r="W3852" s="1">
        <v>62</v>
      </c>
      <c r="X3852" s="1">
        <v>84</v>
      </c>
      <c r="Y3852" s="1">
        <v>74.120149582724423</v>
      </c>
      <c r="Z3852" s="1">
        <v>79.849148863124668</v>
      </c>
      <c r="AA3852" s="1">
        <v>74.051063537597656</v>
      </c>
      <c r="AB3852" s="1" t="s">
        <v>4770</v>
      </c>
      <c r="AC3852" s="3">
        <v>1</v>
      </c>
      <c r="AD3852" s="3">
        <f>_xlfn.XLOOKUP(B3852,EVENTOS!B:B,EVENTOS!M:M,"--",0,1)</f>
        <v>709</v>
      </c>
      <c r="AE3852" s="3">
        <v>1</v>
      </c>
      <c r="AF3852" s="12">
        <f>_xlfn.XLOOKUP(C3852,ESTACIONES!B:B,ESTACIONES!N:N,0,0,1)</f>
        <v>5.4872095279552653</v>
      </c>
      <c r="AG3852">
        <f>_xlfn.XLOOKUP(A3852,'L y W'!A:A,'L y W'!B:B,0,0,1)</f>
        <v>14.969248567600362</v>
      </c>
      <c r="AH3852">
        <f>_xlfn.XLOOKUP(A3852,'L y W'!A:A,'L y W'!C:C,0,0,1)</f>
        <v>11.789625232437857</v>
      </c>
    </row>
    <row r="3853" spans="1:34" x14ac:dyDescent="0.3">
      <c r="A3853" s="1">
        <v>7139</v>
      </c>
      <c r="B3853" s="1" t="s">
        <v>4771</v>
      </c>
      <c r="C3853" s="1" t="s">
        <v>557</v>
      </c>
      <c r="D3853" s="1">
        <v>2020</v>
      </c>
      <c r="E3853" s="1">
        <v>9</v>
      </c>
      <c r="F3853" s="1">
        <v>6</v>
      </c>
      <c r="G3853" s="1">
        <v>11</v>
      </c>
      <c r="H3853" s="1">
        <v>21</v>
      </c>
      <c r="I3853" s="1">
        <v>1</v>
      </c>
      <c r="J3853" s="1">
        <v>-28.033000000000001</v>
      </c>
      <c r="K3853" s="1">
        <v>-71.408000000000001</v>
      </c>
      <c r="L3853" s="1">
        <v>4.8</v>
      </c>
      <c r="M3853" s="1">
        <v>21</v>
      </c>
      <c r="N3853" s="1">
        <v>-27.830369999999998</v>
      </c>
      <c r="O3853" s="1">
        <v>-70.107979999999998</v>
      </c>
      <c r="P3853" s="1">
        <v>955</v>
      </c>
      <c r="Q3853" s="1">
        <v>507</v>
      </c>
      <c r="R3853" s="7">
        <v>2.5</v>
      </c>
      <c r="S3853" s="1" t="s">
        <v>38</v>
      </c>
      <c r="T3853" s="1" t="s">
        <v>38</v>
      </c>
      <c r="U3853" s="1" t="s">
        <v>38</v>
      </c>
      <c r="V3853" s="1" t="s">
        <v>38</v>
      </c>
      <c r="W3853" s="1" t="s">
        <v>38</v>
      </c>
      <c r="X3853" s="1" t="s">
        <v>38</v>
      </c>
      <c r="Y3853" s="1">
        <v>129.90767453435683</v>
      </c>
      <c r="Z3853" s="1">
        <v>131.74986120647102</v>
      </c>
      <c r="AA3853" s="1">
        <v>131.74986120647102</v>
      </c>
      <c r="AB3853" s="1" t="s">
        <v>4772</v>
      </c>
      <c r="AC3853" s="3">
        <v>63</v>
      </c>
      <c r="AD3853" s="3">
        <f>_xlfn.XLOOKUP(B3853,EVENTOS!B:B,EVENTOS!M:M,"--",0,1)</f>
        <v>710</v>
      </c>
      <c r="AE3853" s="3">
        <v>1</v>
      </c>
      <c r="AF3853" s="12">
        <f>_xlfn.XLOOKUP(C3853,ESTACIONES!B:B,ESTACIONES!N:N,0,0,1)</f>
        <v>2.3249768258376071</v>
      </c>
      <c r="AG3853" t="e">
        <f>_xlfn.XLOOKUP(A3853,'L y W'!A:A,'L y W'!B:B,0,0,1)</f>
        <v>#N/A</v>
      </c>
      <c r="AH3853" t="e">
        <f>_xlfn.XLOOKUP(A3853,'L y W'!A:A,'L y W'!C:C,0,0,1)</f>
        <v>#N/A</v>
      </c>
    </row>
    <row r="3854" spans="1:34" x14ac:dyDescent="0.3">
      <c r="A3854" s="1">
        <v>714</v>
      </c>
      <c r="B3854" s="1" t="s">
        <v>4773</v>
      </c>
      <c r="C3854" s="1" t="s">
        <v>473</v>
      </c>
      <c r="D3854" s="1">
        <v>2014</v>
      </c>
      <c r="E3854" s="1">
        <v>11</v>
      </c>
      <c r="F3854" s="1">
        <v>22</v>
      </c>
      <c r="G3854" s="1">
        <v>6</v>
      </c>
      <c r="H3854" s="1">
        <v>50</v>
      </c>
      <c r="I3854" s="1">
        <v>55</v>
      </c>
      <c r="J3854" s="1">
        <v>-20.033000000000001</v>
      </c>
      <c r="K3854" s="1">
        <v>-71.120999999999995</v>
      </c>
      <c r="L3854" s="1">
        <v>4.9000000000000004</v>
      </c>
      <c r="M3854" s="1">
        <v>16</v>
      </c>
      <c r="N3854" s="1">
        <v>-20.27291</v>
      </c>
      <c r="O3854" s="1">
        <v>-70.122309999999999</v>
      </c>
      <c r="P3854" s="1">
        <v>0</v>
      </c>
      <c r="Q3854" s="1">
        <v>725</v>
      </c>
      <c r="R3854" s="7">
        <v>1.36</v>
      </c>
      <c r="S3854" s="1">
        <v>341</v>
      </c>
      <c r="T3854" s="1">
        <v>27</v>
      </c>
      <c r="U3854" s="1">
        <v>79</v>
      </c>
      <c r="V3854" s="1">
        <v>173</v>
      </c>
      <c r="W3854" s="1">
        <v>63</v>
      </c>
      <c r="X3854" s="1">
        <v>96</v>
      </c>
      <c r="Y3854" s="1">
        <v>107.73358898809475</v>
      </c>
      <c r="Z3854" s="1">
        <v>108.91522481386949</v>
      </c>
      <c r="AA3854" s="1">
        <v>108.9944610595703</v>
      </c>
      <c r="AB3854" s="1" t="s">
        <v>4774</v>
      </c>
      <c r="AC3854" s="3">
        <v>53</v>
      </c>
      <c r="AD3854" s="3">
        <f>_xlfn.XLOOKUP(B3854,EVENTOS!B:B,EVENTOS!M:M,"--",0,1)</f>
        <v>711</v>
      </c>
      <c r="AE3854" s="3">
        <v>1</v>
      </c>
      <c r="AF3854" s="12">
        <f>_xlfn.XLOOKUP(C3854,ESTACIONES!B:B,ESTACIONES!N:N,0,0,1)</f>
        <v>3.8168177816451578</v>
      </c>
      <c r="AG3854">
        <f>_xlfn.XLOOKUP(A3854,'L y W'!A:A,'L y W'!B:B,0,0,1)</f>
        <v>0</v>
      </c>
      <c r="AH3854">
        <f>_xlfn.XLOOKUP(A3854,'L y W'!A:A,'L y W'!C:C,0,0,1)</f>
        <v>0</v>
      </c>
    </row>
    <row r="3855" spans="1:34" x14ac:dyDescent="0.3">
      <c r="A3855" s="1">
        <v>7143</v>
      </c>
      <c r="B3855" s="1" t="s">
        <v>4775</v>
      </c>
      <c r="C3855" s="1" t="s">
        <v>2391</v>
      </c>
      <c r="D3855" s="1">
        <v>2020</v>
      </c>
      <c r="E3855" s="1">
        <v>9</v>
      </c>
      <c r="F3855" s="1">
        <v>11</v>
      </c>
      <c r="G3855" s="1">
        <v>7</v>
      </c>
      <c r="H3855" s="1">
        <v>35</v>
      </c>
      <c r="I3855" s="1">
        <v>56</v>
      </c>
      <c r="J3855" s="1">
        <v>-21.363</v>
      </c>
      <c r="K3855" s="1">
        <v>-69.906999999999996</v>
      </c>
      <c r="L3855" s="1">
        <v>6</v>
      </c>
      <c r="M3855" s="1">
        <v>54.4</v>
      </c>
      <c r="N3855" s="1">
        <v>-18.486319999999999</v>
      </c>
      <c r="O3855" s="1">
        <v>-70.300539999999998</v>
      </c>
      <c r="P3855" s="1">
        <v>44</v>
      </c>
      <c r="Q3855" s="1">
        <v>446</v>
      </c>
      <c r="R3855" s="7">
        <v>1.2</v>
      </c>
      <c r="S3855" s="1">
        <v>315</v>
      </c>
      <c r="T3855" s="1">
        <v>69</v>
      </c>
      <c r="U3855" s="1">
        <v>169</v>
      </c>
      <c r="V3855" s="1">
        <v>49</v>
      </c>
      <c r="W3855" s="1">
        <v>80</v>
      </c>
      <c r="X3855" s="1">
        <v>22</v>
      </c>
      <c r="Y3855" s="1">
        <v>321.11218791545889</v>
      </c>
      <c r="Z3855" s="1">
        <v>325.69492836679694</v>
      </c>
      <c r="AA3855" s="1">
        <v>320.0084228515625</v>
      </c>
      <c r="AB3855" s="1" t="s">
        <v>4776</v>
      </c>
      <c r="AC3855" s="3">
        <v>142</v>
      </c>
      <c r="AD3855" s="3">
        <f>_xlfn.XLOOKUP(B3855,EVENTOS!B:B,EVENTOS!M:M,"--",0,1)</f>
        <v>712</v>
      </c>
      <c r="AE3855" s="3">
        <v>1</v>
      </c>
      <c r="AF3855" s="12">
        <f>_xlfn.XLOOKUP(C3855,ESTACIONES!B:B,ESTACIONES!N:N,0,0,1)</f>
        <v>2.4950659697317303</v>
      </c>
      <c r="AG3855">
        <f>_xlfn.XLOOKUP(A3855,'L y W'!A:A,'L y W'!B:B,0,0,1)</f>
        <v>13.899526312133546</v>
      </c>
      <c r="AH3855">
        <f>_xlfn.XLOOKUP(A3855,'L y W'!A:A,'L y W'!C:C,0,0,1)</f>
        <v>10.543868963912592</v>
      </c>
    </row>
    <row r="3856" spans="1:34" x14ac:dyDescent="0.3">
      <c r="A3856" s="1">
        <v>7145</v>
      </c>
      <c r="B3856" s="1" t="s">
        <v>4775</v>
      </c>
      <c r="C3856" s="1" t="s">
        <v>2262</v>
      </c>
      <c r="D3856" s="1">
        <v>2020</v>
      </c>
      <c r="E3856" s="1">
        <v>9</v>
      </c>
      <c r="F3856" s="1">
        <v>11</v>
      </c>
      <c r="G3856" s="1">
        <v>7</v>
      </c>
      <c r="H3856" s="1">
        <v>35</v>
      </c>
      <c r="I3856" s="1">
        <v>56</v>
      </c>
      <c r="J3856" s="1">
        <v>-21.363</v>
      </c>
      <c r="K3856" s="1">
        <v>-69.906999999999996</v>
      </c>
      <c r="L3856" s="1">
        <v>6</v>
      </c>
      <c r="M3856" s="1">
        <v>54.4</v>
      </c>
      <c r="N3856" s="1">
        <v>-18.48049</v>
      </c>
      <c r="O3856" s="1">
        <v>-70.324929999999995</v>
      </c>
      <c r="P3856" s="1">
        <v>126</v>
      </c>
      <c r="Q3856" s="1">
        <v>1054</v>
      </c>
      <c r="R3856" s="7">
        <v>1.2636363636363634</v>
      </c>
      <c r="S3856" s="1">
        <v>315</v>
      </c>
      <c r="T3856" s="1">
        <v>69</v>
      </c>
      <c r="U3856" s="1">
        <v>169</v>
      </c>
      <c r="V3856" s="1">
        <v>49</v>
      </c>
      <c r="W3856" s="1">
        <v>80</v>
      </c>
      <c r="X3856" s="1">
        <v>22</v>
      </c>
      <c r="Y3856" s="1">
        <v>322.08912718043428</v>
      </c>
      <c r="Z3856" s="1">
        <v>326.67183919623983</v>
      </c>
      <c r="AA3856" s="1">
        <v>320.94204711914063</v>
      </c>
      <c r="AB3856" s="1" t="s">
        <v>4777</v>
      </c>
      <c r="AC3856" s="3">
        <v>136</v>
      </c>
      <c r="AD3856" s="3">
        <f>_xlfn.XLOOKUP(B3856,EVENTOS!B:B,EVENTOS!M:M,"--",0,1)</f>
        <v>712</v>
      </c>
      <c r="AE3856" s="3">
        <v>1</v>
      </c>
      <c r="AF3856" s="12">
        <f>_xlfn.XLOOKUP(C3856,ESTACIONES!B:B,ESTACIONES!N:N,0,0,1)</f>
        <v>2.1892293471354036</v>
      </c>
      <c r="AG3856">
        <f>_xlfn.XLOOKUP(A3856,'L y W'!A:A,'L y W'!B:B,0,0,1)</f>
        <v>13.899526312133546</v>
      </c>
      <c r="AH3856">
        <f>_xlfn.XLOOKUP(A3856,'L y W'!A:A,'L y W'!C:C,0,0,1)</f>
        <v>10.543868963912592</v>
      </c>
    </row>
    <row r="3857" spans="1:34" x14ac:dyDescent="0.3">
      <c r="A3857" s="1">
        <v>7147</v>
      </c>
      <c r="B3857" s="1" t="s">
        <v>4775</v>
      </c>
      <c r="C3857" s="1" t="s">
        <v>1631</v>
      </c>
      <c r="D3857" s="1">
        <v>2020</v>
      </c>
      <c r="E3857" s="1">
        <v>9</v>
      </c>
      <c r="F3857" s="1">
        <v>11</v>
      </c>
      <c r="G3857" s="1">
        <v>7</v>
      </c>
      <c r="H3857" s="1">
        <v>35</v>
      </c>
      <c r="I3857" s="1">
        <v>56</v>
      </c>
      <c r="J3857" s="1">
        <v>-21.363</v>
      </c>
      <c r="K3857" s="1">
        <v>-69.906999999999996</v>
      </c>
      <c r="L3857" s="1">
        <v>6</v>
      </c>
      <c r="M3857" s="1">
        <v>54.4</v>
      </c>
      <c r="N3857" s="1">
        <v>-18.452459999999999</v>
      </c>
      <c r="O3857" s="1">
        <v>-70.066739999999996</v>
      </c>
      <c r="P3857" s="1">
        <v>624</v>
      </c>
      <c r="Q3857" s="1">
        <v>560</v>
      </c>
      <c r="R3857" s="7">
        <v>2.2000000000000002</v>
      </c>
      <c r="S3857" s="1">
        <v>315</v>
      </c>
      <c r="T3857" s="1">
        <v>69</v>
      </c>
      <c r="U3857" s="1">
        <v>169</v>
      </c>
      <c r="V3857" s="1">
        <v>49</v>
      </c>
      <c r="W3857" s="1">
        <v>80</v>
      </c>
      <c r="X3857" s="1">
        <v>22</v>
      </c>
      <c r="Y3857" s="1">
        <v>322.64016122698797</v>
      </c>
      <c r="Z3857" s="1">
        <v>327.29850933448625</v>
      </c>
      <c r="AA3857" s="1">
        <v>321.78045654296881</v>
      </c>
      <c r="AB3857" s="1" t="s">
        <v>4778</v>
      </c>
      <c r="AC3857" s="3">
        <v>103</v>
      </c>
      <c r="AD3857" s="3">
        <f>_xlfn.XLOOKUP(B3857,EVENTOS!B:B,EVENTOS!M:M,"--",0,1)</f>
        <v>712</v>
      </c>
      <c r="AE3857" s="3">
        <v>1</v>
      </c>
      <c r="AF3857" s="12">
        <f>_xlfn.XLOOKUP(C3857,ESTACIONES!B:B,ESTACIONES!N:N,0,0,1)</f>
        <v>3.6794579338006224</v>
      </c>
      <c r="AG3857">
        <f>_xlfn.XLOOKUP(A3857,'L y W'!A:A,'L y W'!B:B,0,0,1)</f>
        <v>13.899526312133546</v>
      </c>
      <c r="AH3857">
        <f>_xlfn.XLOOKUP(A3857,'L y W'!A:A,'L y W'!C:C,0,0,1)</f>
        <v>10.543868963912592</v>
      </c>
    </row>
    <row r="3858" spans="1:34" x14ac:dyDescent="0.3">
      <c r="A3858" s="1">
        <v>7148</v>
      </c>
      <c r="B3858" s="1" t="s">
        <v>4775</v>
      </c>
      <c r="C3858" s="1" t="s">
        <v>2399</v>
      </c>
      <c r="D3858" s="1">
        <v>2020</v>
      </c>
      <c r="E3858" s="1">
        <v>9</v>
      </c>
      <c r="F3858" s="1">
        <v>11</v>
      </c>
      <c r="G3858" s="1">
        <v>7</v>
      </c>
      <c r="H3858" s="1">
        <v>35</v>
      </c>
      <c r="I3858" s="1">
        <v>56</v>
      </c>
      <c r="J3858" s="1">
        <v>-21.363</v>
      </c>
      <c r="K3858" s="1">
        <v>-69.906999999999996</v>
      </c>
      <c r="L3858" s="1">
        <v>6</v>
      </c>
      <c r="M3858" s="1">
        <v>54.4</v>
      </c>
      <c r="N3858" s="1">
        <v>-18.518740000000001</v>
      </c>
      <c r="O3858" s="1">
        <v>-70.179310000000001</v>
      </c>
      <c r="P3858" s="1">
        <v>251</v>
      </c>
      <c r="Q3858" s="1">
        <v>531</v>
      </c>
      <c r="R3858" s="7">
        <v>1.3</v>
      </c>
      <c r="S3858" s="1">
        <v>315</v>
      </c>
      <c r="T3858" s="1">
        <v>69</v>
      </c>
      <c r="U3858" s="1">
        <v>169</v>
      </c>
      <c r="V3858" s="1">
        <v>49</v>
      </c>
      <c r="W3858" s="1">
        <v>80</v>
      </c>
      <c r="X3858" s="1">
        <v>22</v>
      </c>
      <c r="Y3858" s="1">
        <v>316.15763930585103</v>
      </c>
      <c r="Z3858" s="1">
        <v>320.84635683212707</v>
      </c>
      <c r="AA3858" s="1">
        <v>315.27505493164063</v>
      </c>
      <c r="AB3858" s="1" t="s">
        <v>4779</v>
      </c>
      <c r="AC3858" s="3">
        <v>144</v>
      </c>
      <c r="AD3858" s="3">
        <f>_xlfn.XLOOKUP(B3858,EVENTOS!B:B,EVENTOS!M:M,"--",0,1)</f>
        <v>712</v>
      </c>
      <c r="AE3858" s="3">
        <v>1</v>
      </c>
      <c r="AF3858" s="12">
        <f>_xlfn.XLOOKUP(C3858,ESTACIONES!B:B,ESTACIONES!N:N,0,0,1)</f>
        <v>2.3785808183232593</v>
      </c>
      <c r="AG3858">
        <f>_xlfn.XLOOKUP(A3858,'L y W'!A:A,'L y W'!B:B,0,0,1)</f>
        <v>13.899526312133546</v>
      </c>
      <c r="AH3858">
        <f>_xlfn.XLOOKUP(A3858,'L y W'!A:A,'L y W'!C:C,0,0,1)</f>
        <v>10.543868963912592</v>
      </c>
    </row>
    <row r="3859" spans="1:34" x14ac:dyDescent="0.3">
      <c r="A3859" s="1">
        <v>715</v>
      </c>
      <c r="B3859" s="1" t="s">
        <v>4773</v>
      </c>
      <c r="C3859" s="1" t="s">
        <v>88</v>
      </c>
      <c r="D3859" s="1">
        <v>2014</v>
      </c>
      <c r="E3859" s="1">
        <v>11</v>
      </c>
      <c r="F3859" s="1">
        <v>22</v>
      </c>
      <c r="G3859" s="1">
        <v>6</v>
      </c>
      <c r="H3859" s="1">
        <v>50</v>
      </c>
      <c r="I3859" s="1">
        <v>55</v>
      </c>
      <c r="J3859" s="1">
        <v>-20.033000000000001</v>
      </c>
      <c r="K3859" s="1">
        <v>-71.120999999999995</v>
      </c>
      <c r="L3859" s="1">
        <v>4.9000000000000004</v>
      </c>
      <c r="M3859" s="1">
        <v>16</v>
      </c>
      <c r="N3859" s="1">
        <v>-20.256270000000001</v>
      </c>
      <c r="O3859" s="1">
        <v>-69.786010000000005</v>
      </c>
      <c r="P3859" s="1">
        <v>0</v>
      </c>
      <c r="Q3859" s="1">
        <v>344</v>
      </c>
      <c r="R3859" s="7">
        <v>2.4700000000000002</v>
      </c>
      <c r="S3859" s="1">
        <v>341</v>
      </c>
      <c r="T3859" s="1">
        <v>27</v>
      </c>
      <c r="U3859" s="1">
        <v>79</v>
      </c>
      <c r="V3859" s="1">
        <v>173</v>
      </c>
      <c r="W3859" s="1">
        <v>63</v>
      </c>
      <c r="X3859" s="1">
        <v>96</v>
      </c>
      <c r="Y3859" s="1">
        <v>141.7459889225637</v>
      </c>
      <c r="Z3859" s="1">
        <v>142.64615443689868</v>
      </c>
      <c r="AA3859" s="1">
        <v>142.74687194824219</v>
      </c>
      <c r="AB3859" s="1" t="s">
        <v>4780</v>
      </c>
      <c r="AC3859" s="3">
        <v>15</v>
      </c>
      <c r="AD3859" s="3">
        <f>_xlfn.XLOOKUP(B3859,EVENTOS!B:B,EVENTOS!M:M,"--",0,1)</f>
        <v>711</v>
      </c>
      <c r="AE3859" s="3">
        <v>1</v>
      </c>
      <c r="AF3859" s="12">
        <f>_xlfn.XLOOKUP(C3859,ESTACIONES!B:B,ESTACIONES!N:N,0,0,1)</f>
        <v>4.7744005541349805</v>
      </c>
      <c r="AG3859">
        <f>_xlfn.XLOOKUP(A3859,'L y W'!A:A,'L y W'!B:B,0,0,1)</f>
        <v>0</v>
      </c>
      <c r="AH3859">
        <f>_xlfn.XLOOKUP(A3859,'L y W'!A:A,'L y W'!C:C,0,0,1)</f>
        <v>0</v>
      </c>
    </row>
    <row r="3860" spans="1:34" x14ac:dyDescent="0.3">
      <c r="A3860" s="1">
        <v>7152</v>
      </c>
      <c r="B3860" s="1" t="s">
        <v>4775</v>
      </c>
      <c r="C3860" s="1" t="s">
        <v>212</v>
      </c>
      <c r="D3860" s="1">
        <v>2020</v>
      </c>
      <c r="E3860" s="1">
        <v>9</v>
      </c>
      <c r="F3860" s="1">
        <v>11</v>
      </c>
      <c r="G3860" s="1">
        <v>7</v>
      </c>
      <c r="H3860" s="1">
        <v>35</v>
      </c>
      <c r="I3860" s="1">
        <v>56</v>
      </c>
      <c r="J3860" s="1">
        <v>-21.363</v>
      </c>
      <c r="K3860" s="1">
        <v>-69.906999999999996</v>
      </c>
      <c r="L3860" s="1">
        <v>6</v>
      </c>
      <c r="M3860" s="1">
        <v>54.4</v>
      </c>
      <c r="N3860" s="1">
        <v>-19.668500000000002</v>
      </c>
      <c r="O3860" s="1">
        <v>-69.194199999999995</v>
      </c>
      <c r="P3860" s="1">
        <v>0</v>
      </c>
      <c r="Q3860" s="1">
        <v>973</v>
      </c>
      <c r="R3860" s="7">
        <v>7.75</v>
      </c>
      <c r="S3860" s="1">
        <v>315</v>
      </c>
      <c r="T3860" s="1">
        <v>69</v>
      </c>
      <c r="U3860" s="1">
        <v>169</v>
      </c>
      <c r="V3860" s="1">
        <v>49</v>
      </c>
      <c r="W3860" s="1">
        <v>80</v>
      </c>
      <c r="X3860" s="1">
        <v>22</v>
      </c>
      <c r="Y3860" s="1">
        <v>201.79299039443984</v>
      </c>
      <c r="Z3860" s="1">
        <v>208.99705972173504</v>
      </c>
      <c r="AA3860" s="1">
        <v>205.957763671875</v>
      </c>
      <c r="AB3860" s="1" t="s">
        <v>4781</v>
      </c>
      <c r="AC3860" s="3">
        <v>42</v>
      </c>
      <c r="AD3860" s="3">
        <f>_xlfn.XLOOKUP(B3860,EVENTOS!B:B,EVENTOS!M:M,"--",0,1)</f>
        <v>712</v>
      </c>
      <c r="AE3860" s="3">
        <v>1</v>
      </c>
      <c r="AF3860" s="12">
        <f>_xlfn.XLOOKUP(C3860,ESTACIONES!B:B,ESTACIONES!N:N,0,0,1)</f>
        <v>5.985471124506704</v>
      </c>
      <c r="AG3860">
        <f>_xlfn.XLOOKUP(A3860,'L y W'!A:A,'L y W'!B:B,0,0,1)</f>
        <v>13.899526312133546</v>
      </c>
      <c r="AH3860">
        <f>_xlfn.XLOOKUP(A3860,'L y W'!A:A,'L y W'!C:C,0,0,1)</f>
        <v>10.543868963912592</v>
      </c>
    </row>
    <row r="3861" spans="1:34" x14ac:dyDescent="0.3">
      <c r="A3861" s="1">
        <v>7153</v>
      </c>
      <c r="B3861" s="1" t="s">
        <v>4775</v>
      </c>
      <c r="C3861" s="1" t="s">
        <v>960</v>
      </c>
      <c r="D3861" s="1">
        <v>2020</v>
      </c>
      <c r="E3861" s="1">
        <v>9</v>
      </c>
      <c r="F3861" s="1">
        <v>11</v>
      </c>
      <c r="G3861" s="1">
        <v>7</v>
      </c>
      <c r="H3861" s="1">
        <v>35</v>
      </c>
      <c r="I3861" s="1">
        <v>56</v>
      </c>
      <c r="J3861" s="1">
        <v>-21.363</v>
      </c>
      <c r="K3861" s="1">
        <v>-69.906999999999996</v>
      </c>
      <c r="L3861" s="1">
        <v>6</v>
      </c>
      <c r="M3861" s="1">
        <v>54.4</v>
      </c>
      <c r="N3861" s="1">
        <v>-21.31973</v>
      </c>
      <c r="O3861" s="1">
        <v>-69.896029999999996</v>
      </c>
      <c r="P3861" s="1">
        <v>0</v>
      </c>
      <c r="Q3861" s="1">
        <v>746</v>
      </c>
      <c r="R3861" s="7">
        <v>1.29</v>
      </c>
      <c r="S3861" s="1">
        <v>315</v>
      </c>
      <c r="T3861" s="1">
        <v>69</v>
      </c>
      <c r="U3861" s="1">
        <v>169</v>
      </c>
      <c r="V3861" s="1">
        <v>49</v>
      </c>
      <c r="W3861" s="1">
        <v>80</v>
      </c>
      <c r="X3861" s="1">
        <v>22</v>
      </c>
      <c r="Y3861" s="1">
        <v>4.9242071923046904</v>
      </c>
      <c r="Z3861" s="1">
        <v>54.62241130225528</v>
      </c>
      <c r="AA3861" s="1">
        <v>49.850574493408203</v>
      </c>
      <c r="AB3861" s="1" t="s">
        <v>4782</v>
      </c>
      <c r="AC3861" s="3">
        <v>80</v>
      </c>
      <c r="AD3861" s="3">
        <f>_xlfn.XLOOKUP(B3861,EVENTOS!B:B,EVENTOS!M:M,"--",0,1)</f>
        <v>712</v>
      </c>
      <c r="AE3861" s="3">
        <v>1</v>
      </c>
      <c r="AF3861" s="12">
        <f>_xlfn.XLOOKUP(C3861,ESTACIONES!B:B,ESTACIONES!N:N,0,0,1)</f>
        <v>1.4832880859305635</v>
      </c>
      <c r="AG3861">
        <f>_xlfn.XLOOKUP(A3861,'L y W'!A:A,'L y W'!B:B,0,0,1)</f>
        <v>13.899526312133546</v>
      </c>
      <c r="AH3861">
        <f>_xlfn.XLOOKUP(A3861,'L y W'!A:A,'L y W'!C:C,0,0,1)</f>
        <v>10.543868963912592</v>
      </c>
    </row>
    <row r="3862" spans="1:34" x14ac:dyDescent="0.3">
      <c r="A3862" s="1">
        <v>7154</v>
      </c>
      <c r="B3862" s="1" t="s">
        <v>4775</v>
      </c>
      <c r="C3862" s="1" t="s">
        <v>1495</v>
      </c>
      <c r="D3862" s="1">
        <v>2020</v>
      </c>
      <c r="E3862" s="1">
        <v>9</v>
      </c>
      <c r="F3862" s="1">
        <v>11</v>
      </c>
      <c r="G3862" s="1">
        <v>7</v>
      </c>
      <c r="H3862" s="1">
        <v>35</v>
      </c>
      <c r="I3862" s="1">
        <v>56</v>
      </c>
      <c r="J3862" s="1">
        <v>-21.363</v>
      </c>
      <c r="K3862" s="1">
        <v>-69.906999999999996</v>
      </c>
      <c r="L3862" s="1">
        <v>6</v>
      </c>
      <c r="M3862" s="1">
        <v>54.4</v>
      </c>
      <c r="N3862" s="1">
        <v>-22.048469999999998</v>
      </c>
      <c r="O3862" s="1">
        <v>-69.753100000000003</v>
      </c>
      <c r="P3862" s="1">
        <v>0</v>
      </c>
      <c r="Q3862" s="1">
        <v>711</v>
      </c>
      <c r="R3862" s="7">
        <v>12.5</v>
      </c>
      <c r="S3862" s="1">
        <v>315</v>
      </c>
      <c r="T3862" s="1">
        <v>69</v>
      </c>
      <c r="U3862" s="1">
        <v>169</v>
      </c>
      <c r="V3862" s="1">
        <v>49</v>
      </c>
      <c r="W3862" s="1">
        <v>80</v>
      </c>
      <c r="X3862" s="1">
        <v>22</v>
      </c>
      <c r="Y3862" s="1">
        <v>77.552145830302692</v>
      </c>
      <c r="Z3862" s="1">
        <v>94.729590534766558</v>
      </c>
      <c r="AA3862" s="1">
        <v>86.322975158691406</v>
      </c>
      <c r="AB3862" s="1" t="s">
        <v>4783</v>
      </c>
      <c r="AC3862" s="3">
        <v>98</v>
      </c>
      <c r="AD3862" s="3">
        <f>_xlfn.XLOOKUP(B3862,EVENTOS!B:B,EVENTOS!M:M,"--",0,1)</f>
        <v>712</v>
      </c>
      <c r="AE3862" s="3">
        <v>1</v>
      </c>
      <c r="AF3862" s="12">
        <f>_xlfn.XLOOKUP(C3862,ESTACIONES!B:B,ESTACIONES!N:N,0,0,1)</f>
        <v>1.7664551288137496</v>
      </c>
      <c r="AG3862">
        <f>_xlfn.XLOOKUP(A3862,'L y W'!A:A,'L y W'!B:B,0,0,1)</f>
        <v>13.899526312133546</v>
      </c>
      <c r="AH3862">
        <f>_xlfn.XLOOKUP(A3862,'L y W'!A:A,'L y W'!C:C,0,0,1)</f>
        <v>10.543868963912592</v>
      </c>
    </row>
    <row r="3863" spans="1:34" x14ac:dyDescent="0.3">
      <c r="A3863" s="1">
        <v>7155</v>
      </c>
      <c r="B3863" s="1" t="s">
        <v>4775</v>
      </c>
      <c r="C3863" s="1" t="s">
        <v>2162</v>
      </c>
      <c r="D3863" s="1">
        <v>2020</v>
      </c>
      <c r="E3863" s="1">
        <v>9</v>
      </c>
      <c r="F3863" s="1">
        <v>11</v>
      </c>
      <c r="G3863" s="1">
        <v>7</v>
      </c>
      <c r="H3863" s="1">
        <v>35</v>
      </c>
      <c r="I3863" s="1">
        <v>56</v>
      </c>
      <c r="J3863" s="1">
        <v>-21.363</v>
      </c>
      <c r="K3863" s="1">
        <v>-69.906999999999996</v>
      </c>
      <c r="L3863" s="1">
        <v>6</v>
      </c>
      <c r="M3863" s="1">
        <v>54.4</v>
      </c>
      <c r="N3863" s="1">
        <v>-22.852830000000001</v>
      </c>
      <c r="O3863" s="1">
        <v>-70.202349999999996</v>
      </c>
      <c r="P3863" s="1">
        <v>0</v>
      </c>
      <c r="Q3863" s="1">
        <v>773</v>
      </c>
      <c r="R3863" s="7">
        <v>4.28</v>
      </c>
      <c r="S3863" s="1">
        <v>315</v>
      </c>
      <c r="T3863" s="1">
        <v>69</v>
      </c>
      <c r="U3863" s="1">
        <v>169</v>
      </c>
      <c r="V3863" s="1">
        <v>49</v>
      </c>
      <c r="W3863" s="1">
        <v>80</v>
      </c>
      <c r="X3863" s="1">
        <v>22</v>
      </c>
      <c r="Y3863" s="1">
        <v>167.76254655177163</v>
      </c>
      <c r="Z3863" s="1">
        <v>176.36221824851077</v>
      </c>
      <c r="AA3863" s="1">
        <v>169.71842956542969</v>
      </c>
      <c r="AB3863" s="1" t="s">
        <v>4784</v>
      </c>
      <c r="AC3863" s="3">
        <v>125</v>
      </c>
      <c r="AD3863" s="3">
        <f>_xlfn.XLOOKUP(B3863,EVENTOS!B:B,EVENTOS!M:M,"--",0,1)</f>
        <v>712</v>
      </c>
      <c r="AE3863" s="3">
        <v>1</v>
      </c>
      <c r="AF3863" s="12">
        <f>_xlfn.XLOOKUP(C3863,ESTACIONES!B:B,ESTACIONES!N:N,0,0,1)</f>
        <v>1.5304107980796038</v>
      </c>
      <c r="AG3863">
        <f>_xlfn.XLOOKUP(A3863,'L y W'!A:A,'L y W'!B:B,0,0,1)</f>
        <v>13.899526312133546</v>
      </c>
      <c r="AH3863">
        <f>_xlfn.XLOOKUP(A3863,'L y W'!A:A,'L y W'!C:C,0,0,1)</f>
        <v>10.543868963912592</v>
      </c>
    </row>
    <row r="3864" spans="1:34" x14ac:dyDescent="0.3">
      <c r="A3864" s="1">
        <v>7156</v>
      </c>
      <c r="B3864" s="1" t="s">
        <v>4775</v>
      </c>
      <c r="C3864" s="1" t="s">
        <v>32</v>
      </c>
      <c r="D3864" s="1">
        <v>2020</v>
      </c>
      <c r="E3864" s="1">
        <v>9</v>
      </c>
      <c r="F3864" s="1">
        <v>11</v>
      </c>
      <c r="G3864" s="1">
        <v>7</v>
      </c>
      <c r="H3864" s="1">
        <v>35</v>
      </c>
      <c r="I3864" s="1">
        <v>56</v>
      </c>
      <c r="J3864" s="1">
        <v>-21.363</v>
      </c>
      <c r="K3864" s="1">
        <v>-69.906999999999996</v>
      </c>
      <c r="L3864" s="1">
        <v>6</v>
      </c>
      <c r="M3864" s="1">
        <v>54.4</v>
      </c>
      <c r="N3864" s="1">
        <v>-22.7058</v>
      </c>
      <c r="O3864" s="1">
        <v>-69.571879999999993</v>
      </c>
      <c r="P3864" s="1">
        <v>0</v>
      </c>
      <c r="Q3864" s="1">
        <v>736</v>
      </c>
      <c r="R3864" s="7">
        <v>7.94</v>
      </c>
      <c r="S3864" s="1">
        <v>315</v>
      </c>
      <c r="T3864" s="1">
        <v>69</v>
      </c>
      <c r="U3864" s="1">
        <v>169</v>
      </c>
      <c r="V3864" s="1">
        <v>49</v>
      </c>
      <c r="W3864" s="1">
        <v>80</v>
      </c>
      <c r="X3864" s="1">
        <v>22</v>
      </c>
      <c r="Y3864" s="1">
        <v>152.6609437236566</v>
      </c>
      <c r="Z3864" s="1">
        <v>162.06394953411893</v>
      </c>
      <c r="AA3864" s="1">
        <v>153.9615173339844</v>
      </c>
      <c r="AB3864" s="1" t="s">
        <v>4785</v>
      </c>
      <c r="AC3864" s="3">
        <v>2</v>
      </c>
      <c r="AD3864" s="3">
        <f>_xlfn.XLOOKUP(B3864,EVENTOS!B:B,EVENTOS!M:M,"--",0,1)</f>
        <v>712</v>
      </c>
      <c r="AE3864" s="3">
        <v>1</v>
      </c>
      <c r="AF3864" s="12">
        <f>_xlfn.XLOOKUP(C3864,ESTACIONES!B:B,ESTACIONES!N:N,0,0,1)</f>
        <v>1.7939580074706956</v>
      </c>
      <c r="AG3864">
        <f>_xlfn.XLOOKUP(A3864,'L y W'!A:A,'L y W'!B:B,0,0,1)</f>
        <v>13.899526312133546</v>
      </c>
      <c r="AH3864">
        <f>_xlfn.XLOOKUP(A3864,'L y W'!A:A,'L y W'!C:C,0,0,1)</f>
        <v>10.543868963912592</v>
      </c>
    </row>
    <row r="3865" spans="1:34" x14ac:dyDescent="0.3">
      <c r="A3865" s="1">
        <v>7157</v>
      </c>
      <c r="B3865" s="1" t="s">
        <v>4775</v>
      </c>
      <c r="C3865" s="1" t="s">
        <v>1736</v>
      </c>
      <c r="D3865" s="1">
        <v>2020</v>
      </c>
      <c r="E3865" s="1">
        <v>9</v>
      </c>
      <c r="F3865" s="1">
        <v>11</v>
      </c>
      <c r="G3865" s="1">
        <v>7</v>
      </c>
      <c r="H3865" s="1">
        <v>35</v>
      </c>
      <c r="I3865" s="1">
        <v>56</v>
      </c>
      <c r="J3865" s="1">
        <v>-21.363</v>
      </c>
      <c r="K3865" s="1">
        <v>-69.906999999999996</v>
      </c>
      <c r="L3865" s="1">
        <v>6</v>
      </c>
      <c r="M3865" s="1">
        <v>54.4</v>
      </c>
      <c r="N3865" s="1">
        <v>-20.141120000000001</v>
      </c>
      <c r="O3865" s="1">
        <v>-69.153400000000005</v>
      </c>
      <c r="P3865" s="1">
        <v>0</v>
      </c>
      <c r="Q3865" s="1">
        <v>742</v>
      </c>
      <c r="R3865" s="7">
        <v>4.2</v>
      </c>
      <c r="S3865" s="1">
        <v>315</v>
      </c>
      <c r="T3865" s="1">
        <v>69</v>
      </c>
      <c r="U3865" s="1">
        <v>169</v>
      </c>
      <c r="V3865" s="1">
        <v>49</v>
      </c>
      <c r="W3865" s="1">
        <v>80</v>
      </c>
      <c r="X3865" s="1">
        <v>22</v>
      </c>
      <c r="Y3865" s="1">
        <v>156.39470545128395</v>
      </c>
      <c r="Z3865" s="1">
        <v>165.58582032648167</v>
      </c>
      <c r="AA3865" s="1">
        <v>163.84913635253909</v>
      </c>
      <c r="AB3865" s="1" t="s">
        <v>4786</v>
      </c>
      <c r="AC3865" s="3">
        <v>110</v>
      </c>
      <c r="AD3865" s="3">
        <f>_xlfn.XLOOKUP(B3865,EVENTOS!B:B,EVENTOS!M:M,"--",0,1)</f>
        <v>712</v>
      </c>
      <c r="AE3865" s="3">
        <v>1</v>
      </c>
      <c r="AF3865" s="12">
        <f>_xlfn.XLOOKUP(C3865,ESTACIONES!B:B,ESTACIONES!N:N,0,0,1)</f>
        <v>2.1221377636605276</v>
      </c>
      <c r="AG3865">
        <f>_xlfn.XLOOKUP(A3865,'L y W'!A:A,'L y W'!B:B,0,0,1)</f>
        <v>13.899526312133546</v>
      </c>
      <c r="AH3865">
        <f>_xlfn.XLOOKUP(A3865,'L y W'!A:A,'L y W'!C:C,0,0,1)</f>
        <v>10.543868963912592</v>
      </c>
    </row>
    <row r="3866" spans="1:34" x14ac:dyDescent="0.3">
      <c r="A3866" s="1">
        <v>7158</v>
      </c>
      <c r="B3866" s="1" t="s">
        <v>4775</v>
      </c>
      <c r="C3866" s="1" t="s">
        <v>1640</v>
      </c>
      <c r="D3866" s="1">
        <v>2020</v>
      </c>
      <c r="E3866" s="1">
        <v>9</v>
      </c>
      <c r="F3866" s="1">
        <v>11</v>
      </c>
      <c r="G3866" s="1">
        <v>7</v>
      </c>
      <c r="H3866" s="1">
        <v>35</v>
      </c>
      <c r="I3866" s="1">
        <v>56</v>
      </c>
      <c r="J3866" s="1">
        <v>-21.363</v>
      </c>
      <c r="K3866" s="1">
        <v>-69.906999999999996</v>
      </c>
      <c r="L3866" s="1">
        <v>6</v>
      </c>
      <c r="M3866" s="1">
        <v>54.4</v>
      </c>
      <c r="N3866" s="1">
        <v>-21.796379999999999</v>
      </c>
      <c r="O3866" s="1">
        <v>-69.241919999999993</v>
      </c>
      <c r="P3866" s="1">
        <v>0</v>
      </c>
      <c r="Q3866" s="1">
        <v>649</v>
      </c>
      <c r="R3866" s="7">
        <v>10.15</v>
      </c>
      <c r="S3866" s="1">
        <v>315</v>
      </c>
      <c r="T3866" s="1">
        <v>69</v>
      </c>
      <c r="U3866" s="1">
        <v>169</v>
      </c>
      <c r="V3866" s="1">
        <v>49</v>
      </c>
      <c r="W3866" s="1">
        <v>80</v>
      </c>
      <c r="X3866" s="1">
        <v>22</v>
      </c>
      <c r="Y3866" s="1">
        <v>83.945203725411645</v>
      </c>
      <c r="Z3866" s="1">
        <v>100.03078140502986</v>
      </c>
      <c r="AA3866" s="1">
        <v>92.017906188964844</v>
      </c>
      <c r="AB3866" s="1" t="s">
        <v>4787</v>
      </c>
      <c r="AC3866" s="3">
        <v>105</v>
      </c>
      <c r="AD3866" s="3">
        <f>_xlfn.XLOOKUP(B3866,EVENTOS!B:B,EVENTOS!M:M,"--",0,1)</f>
        <v>712</v>
      </c>
      <c r="AE3866" s="3">
        <v>1</v>
      </c>
      <c r="AF3866" s="12">
        <f>_xlfn.XLOOKUP(C3866,ESTACIONES!B:B,ESTACIONES!N:N,0,0,1)</f>
        <v>1.6902258469004994</v>
      </c>
      <c r="AG3866">
        <f>_xlfn.XLOOKUP(A3866,'L y W'!A:A,'L y W'!B:B,0,0,1)</f>
        <v>13.899526312133546</v>
      </c>
      <c r="AH3866">
        <f>_xlfn.XLOOKUP(A3866,'L y W'!A:A,'L y W'!C:C,0,0,1)</f>
        <v>10.543868963912592</v>
      </c>
    </row>
    <row r="3867" spans="1:34" x14ac:dyDescent="0.3">
      <c r="A3867" s="1">
        <v>7159</v>
      </c>
      <c r="B3867" s="1" t="s">
        <v>4775</v>
      </c>
      <c r="C3867" s="1" t="s">
        <v>239</v>
      </c>
      <c r="D3867" s="1">
        <v>2020</v>
      </c>
      <c r="E3867" s="1">
        <v>9</v>
      </c>
      <c r="F3867" s="1">
        <v>11</v>
      </c>
      <c r="G3867" s="1">
        <v>7</v>
      </c>
      <c r="H3867" s="1">
        <v>35</v>
      </c>
      <c r="I3867" s="1">
        <v>56</v>
      </c>
      <c r="J3867" s="1">
        <v>-21.363</v>
      </c>
      <c r="K3867" s="1">
        <v>-69.906999999999996</v>
      </c>
      <c r="L3867" s="1">
        <v>6</v>
      </c>
      <c r="M3867" s="1">
        <v>54.4</v>
      </c>
      <c r="N3867" s="1">
        <v>-19.760960000000001</v>
      </c>
      <c r="O3867" s="1">
        <v>-69.655820000000006</v>
      </c>
      <c r="P3867" s="1">
        <v>0</v>
      </c>
      <c r="Q3867" s="1">
        <v>846</v>
      </c>
      <c r="R3867" s="7">
        <v>0.53</v>
      </c>
      <c r="S3867" s="1">
        <v>315</v>
      </c>
      <c r="T3867" s="1">
        <v>69</v>
      </c>
      <c r="U3867" s="1">
        <v>169</v>
      </c>
      <c r="V3867" s="1">
        <v>49</v>
      </c>
      <c r="W3867" s="1">
        <v>80</v>
      </c>
      <c r="X3867" s="1">
        <v>22</v>
      </c>
      <c r="Y3867" s="1">
        <v>179.28729180471151</v>
      </c>
      <c r="Z3867" s="1">
        <v>187.35872811979638</v>
      </c>
      <c r="AA3867" s="1">
        <v>183.46699523925781</v>
      </c>
      <c r="AB3867" s="1" t="s">
        <v>4788</v>
      </c>
      <c r="AC3867" s="3">
        <v>46</v>
      </c>
      <c r="AD3867" s="3">
        <f>_xlfn.XLOOKUP(B3867,EVENTOS!B:B,EVENTOS!M:M,"--",0,1)</f>
        <v>712</v>
      </c>
      <c r="AE3867" s="3">
        <v>1</v>
      </c>
      <c r="AF3867" s="12">
        <f>_xlfn.XLOOKUP(C3867,ESTACIONES!B:B,ESTACIONES!N:N,0,0,1)</f>
        <v>3.0457469555755177</v>
      </c>
      <c r="AG3867">
        <f>_xlfn.XLOOKUP(A3867,'L y W'!A:A,'L y W'!B:B,0,0,1)</f>
        <v>13.899526312133546</v>
      </c>
      <c r="AH3867">
        <f>_xlfn.XLOOKUP(A3867,'L y W'!A:A,'L y W'!C:C,0,0,1)</f>
        <v>10.543868963912592</v>
      </c>
    </row>
    <row r="3868" spans="1:34" x14ac:dyDescent="0.3">
      <c r="A3868" s="1">
        <v>716</v>
      </c>
      <c r="B3868" s="1" t="s">
        <v>4789</v>
      </c>
      <c r="C3868" s="1" t="s">
        <v>93</v>
      </c>
      <c r="D3868" s="1">
        <v>2014</v>
      </c>
      <c r="E3868" s="1">
        <v>11</v>
      </c>
      <c r="F3868" s="1">
        <v>29</v>
      </c>
      <c r="G3868" s="1">
        <v>13</v>
      </c>
      <c r="H3868" s="1">
        <v>30</v>
      </c>
      <c r="I3868" s="1">
        <v>17</v>
      </c>
      <c r="J3868" s="1">
        <v>-29.776</v>
      </c>
      <c r="K3868" s="1">
        <v>-71.281000000000006</v>
      </c>
      <c r="L3868" s="1">
        <v>4.8</v>
      </c>
      <c r="M3868" s="1">
        <v>60.1</v>
      </c>
      <c r="N3868" s="1">
        <v>-29.877189999999999</v>
      </c>
      <c r="O3868" s="1">
        <v>-71.237870000000001</v>
      </c>
      <c r="P3868" s="1">
        <v>0</v>
      </c>
      <c r="Q3868" s="1">
        <v>399</v>
      </c>
      <c r="R3868" s="7">
        <v>1.18</v>
      </c>
      <c r="S3868" s="1" t="s">
        <v>38</v>
      </c>
      <c r="T3868" s="1" t="s">
        <v>38</v>
      </c>
      <c r="U3868" s="1" t="s">
        <v>38</v>
      </c>
      <c r="V3868" s="1" t="s">
        <v>38</v>
      </c>
      <c r="W3868" s="1" t="s">
        <v>38</v>
      </c>
      <c r="X3868" s="1" t="s">
        <v>38</v>
      </c>
      <c r="Y3868" s="1">
        <v>11.966445557140153</v>
      </c>
      <c r="Z3868" s="1">
        <v>61.279734164501726</v>
      </c>
      <c r="AA3868" s="1">
        <v>61.279734164501726</v>
      </c>
      <c r="AB3868" s="1" t="s">
        <v>4790</v>
      </c>
      <c r="AC3868" s="3">
        <v>16</v>
      </c>
      <c r="AD3868" s="3">
        <f>_xlfn.XLOOKUP(B3868,EVENTOS!B:B,EVENTOS!M:M,"--",0,1)</f>
        <v>713</v>
      </c>
      <c r="AE3868" s="3">
        <v>2</v>
      </c>
      <c r="AF3868" s="12">
        <f>_xlfn.XLOOKUP(C3868,ESTACIONES!B:B,ESTACIONES!N:N,0,0,1)</f>
        <v>2.8226612561991336</v>
      </c>
      <c r="AG3868" t="e">
        <f>_xlfn.XLOOKUP(A3868,'L y W'!A:A,'L y W'!B:B,0,0,1)</f>
        <v>#N/A</v>
      </c>
      <c r="AH3868" t="e">
        <f>_xlfn.XLOOKUP(A3868,'L y W'!A:A,'L y W'!C:C,0,0,1)</f>
        <v>#N/A</v>
      </c>
    </row>
    <row r="3869" spans="1:34" x14ac:dyDescent="0.3">
      <c r="A3869" s="1">
        <v>7160</v>
      </c>
      <c r="B3869" s="1" t="s">
        <v>4775</v>
      </c>
      <c r="C3869" s="1" t="s">
        <v>745</v>
      </c>
      <c r="D3869" s="1">
        <v>2020</v>
      </c>
      <c r="E3869" s="1">
        <v>9</v>
      </c>
      <c r="F3869" s="1">
        <v>11</v>
      </c>
      <c r="G3869" s="1">
        <v>7</v>
      </c>
      <c r="H3869" s="1">
        <v>35</v>
      </c>
      <c r="I3869" s="1">
        <v>56</v>
      </c>
      <c r="J3869" s="1">
        <v>-21.363</v>
      </c>
      <c r="K3869" s="1">
        <v>-69.906999999999996</v>
      </c>
      <c r="L3869" s="1">
        <v>6</v>
      </c>
      <c r="M3869" s="1">
        <v>54.4</v>
      </c>
      <c r="N3869" s="1">
        <v>-20.07067</v>
      </c>
      <c r="O3869" s="1">
        <v>-69.217219999999998</v>
      </c>
      <c r="P3869" s="1">
        <v>0</v>
      </c>
      <c r="Q3869" s="1">
        <v>732</v>
      </c>
      <c r="R3869" s="7">
        <v>10.01</v>
      </c>
      <c r="S3869" s="1">
        <v>315</v>
      </c>
      <c r="T3869" s="1">
        <v>69</v>
      </c>
      <c r="U3869" s="1">
        <v>169</v>
      </c>
      <c r="V3869" s="1">
        <v>49</v>
      </c>
      <c r="W3869" s="1">
        <v>80</v>
      </c>
      <c r="X3869" s="1">
        <v>22</v>
      </c>
      <c r="Y3869" s="1">
        <v>160.10510849660275</v>
      </c>
      <c r="Z3869" s="1">
        <v>169.09466510422183</v>
      </c>
      <c r="AA3869" s="1">
        <v>166.98237609863281</v>
      </c>
      <c r="AB3869" s="1" t="s">
        <v>4791</v>
      </c>
      <c r="AC3869" s="3">
        <v>71</v>
      </c>
      <c r="AD3869" s="3">
        <f>_xlfn.XLOOKUP(B3869,EVENTOS!B:B,EVENTOS!M:M,"--",0,1)</f>
        <v>712</v>
      </c>
      <c r="AE3869" s="3">
        <v>1</v>
      </c>
      <c r="AF3869" s="12">
        <f>_xlfn.XLOOKUP(C3869,ESTACIONES!B:B,ESTACIONES!N:N,0,0,1)</f>
        <v>5.6225792318664567</v>
      </c>
      <c r="AG3869">
        <f>_xlfn.XLOOKUP(A3869,'L y W'!A:A,'L y W'!B:B,0,0,1)</f>
        <v>13.899526312133546</v>
      </c>
      <c r="AH3869">
        <f>_xlfn.XLOOKUP(A3869,'L y W'!A:A,'L y W'!C:C,0,0,1)</f>
        <v>10.543868963912592</v>
      </c>
    </row>
    <row r="3870" spans="1:34" x14ac:dyDescent="0.3">
      <c r="A3870" s="1">
        <v>7161</v>
      </c>
      <c r="B3870" s="1" t="s">
        <v>4775</v>
      </c>
      <c r="C3870" s="1" t="s">
        <v>477</v>
      </c>
      <c r="D3870" s="1">
        <v>2020</v>
      </c>
      <c r="E3870" s="1">
        <v>9</v>
      </c>
      <c r="F3870" s="1">
        <v>11</v>
      </c>
      <c r="G3870" s="1">
        <v>7</v>
      </c>
      <c r="H3870" s="1">
        <v>35</v>
      </c>
      <c r="I3870" s="1">
        <v>56</v>
      </c>
      <c r="J3870" s="1">
        <v>-21.363</v>
      </c>
      <c r="K3870" s="1">
        <v>-69.906999999999996</v>
      </c>
      <c r="L3870" s="1">
        <v>6</v>
      </c>
      <c r="M3870" s="1">
        <v>54.4</v>
      </c>
      <c r="N3870" s="1">
        <v>-20.2393</v>
      </c>
      <c r="O3870" s="1">
        <v>-70.05395</v>
      </c>
      <c r="P3870" s="1">
        <v>692</v>
      </c>
      <c r="Q3870" s="1">
        <v>1003</v>
      </c>
      <c r="R3870" s="7">
        <v>9.5714285714285712</v>
      </c>
      <c r="S3870" s="1">
        <v>315</v>
      </c>
      <c r="T3870" s="1">
        <v>69</v>
      </c>
      <c r="U3870" s="1">
        <v>169</v>
      </c>
      <c r="V3870" s="1">
        <v>49</v>
      </c>
      <c r="W3870" s="1">
        <v>80</v>
      </c>
      <c r="X3870" s="1">
        <v>22</v>
      </c>
      <c r="Y3870" s="1">
        <v>125.34691802245293</v>
      </c>
      <c r="Z3870" s="1">
        <v>136.91960532271312</v>
      </c>
      <c r="AA3870" s="1">
        <v>130.88201904296881</v>
      </c>
      <c r="AB3870" s="1" t="s">
        <v>4792</v>
      </c>
      <c r="AC3870" s="3">
        <v>54</v>
      </c>
      <c r="AD3870" s="3">
        <f>_xlfn.XLOOKUP(B3870,EVENTOS!B:B,EVENTOS!M:M,"--",0,1)</f>
        <v>712</v>
      </c>
      <c r="AE3870" s="3">
        <v>1</v>
      </c>
      <c r="AF3870" s="12">
        <f>_xlfn.XLOOKUP(C3870,ESTACIONES!B:B,ESTACIONES!N:N,0,0,1)</f>
        <v>1.5334993142356375</v>
      </c>
      <c r="AG3870">
        <f>_xlfn.XLOOKUP(A3870,'L y W'!A:A,'L y W'!B:B,0,0,1)</f>
        <v>13.899526312133546</v>
      </c>
      <c r="AH3870">
        <f>_xlfn.XLOOKUP(A3870,'L y W'!A:A,'L y W'!C:C,0,0,1)</f>
        <v>10.543868963912592</v>
      </c>
    </row>
    <row r="3871" spans="1:34" x14ac:dyDescent="0.3">
      <c r="A3871" s="1">
        <v>7162</v>
      </c>
      <c r="B3871" s="1" t="s">
        <v>4775</v>
      </c>
      <c r="C3871" s="1" t="s">
        <v>1133</v>
      </c>
      <c r="D3871" s="1">
        <v>2020</v>
      </c>
      <c r="E3871" s="1">
        <v>9</v>
      </c>
      <c r="F3871" s="1">
        <v>11</v>
      </c>
      <c r="G3871" s="1">
        <v>7</v>
      </c>
      <c r="H3871" s="1">
        <v>35</v>
      </c>
      <c r="I3871" s="1">
        <v>56</v>
      </c>
      <c r="J3871" s="1">
        <v>-21.363</v>
      </c>
      <c r="K3871" s="1">
        <v>-69.906999999999996</v>
      </c>
      <c r="L3871" s="1">
        <v>6</v>
      </c>
      <c r="M3871" s="1">
        <v>54.4</v>
      </c>
      <c r="N3871" s="1">
        <v>-20.5656</v>
      </c>
      <c r="O3871" s="1">
        <v>-70.180700000000002</v>
      </c>
      <c r="P3871" s="1">
        <v>0</v>
      </c>
      <c r="Q3871" s="1">
        <v>566</v>
      </c>
      <c r="R3871" s="7">
        <v>5.25</v>
      </c>
      <c r="S3871" s="1">
        <v>315</v>
      </c>
      <c r="T3871" s="1">
        <v>69</v>
      </c>
      <c r="U3871" s="1">
        <v>169</v>
      </c>
      <c r="V3871" s="1">
        <v>49</v>
      </c>
      <c r="W3871" s="1">
        <v>80</v>
      </c>
      <c r="X3871" s="1">
        <v>22</v>
      </c>
      <c r="Y3871" s="1">
        <v>92.760234890068176</v>
      </c>
      <c r="Z3871" s="1">
        <v>107.53520901016847</v>
      </c>
      <c r="AA3871" s="1">
        <v>100.56674957275391</v>
      </c>
      <c r="AB3871" s="1" t="s">
        <v>4793</v>
      </c>
      <c r="AC3871" s="3">
        <v>86</v>
      </c>
      <c r="AD3871" s="3">
        <f>_xlfn.XLOOKUP(B3871,EVENTOS!B:B,EVENTOS!M:M,"--",0,1)</f>
        <v>712</v>
      </c>
      <c r="AE3871" s="3">
        <v>1</v>
      </c>
      <c r="AF3871" s="12">
        <f>_xlfn.XLOOKUP(C3871,ESTACIONES!B:B,ESTACIONES!N:N,0,0,1)</f>
        <v>1.9877605484014587</v>
      </c>
      <c r="AG3871">
        <f>_xlfn.XLOOKUP(A3871,'L y W'!A:A,'L y W'!B:B,0,0,1)</f>
        <v>13.899526312133546</v>
      </c>
      <c r="AH3871">
        <f>_xlfn.XLOOKUP(A3871,'L y W'!A:A,'L y W'!C:C,0,0,1)</f>
        <v>10.543868963912592</v>
      </c>
    </row>
    <row r="3872" spans="1:34" x14ac:dyDescent="0.3">
      <c r="A3872" s="1">
        <v>7166</v>
      </c>
      <c r="B3872" s="1" t="s">
        <v>4794</v>
      </c>
      <c r="C3872" s="1" t="s">
        <v>477</v>
      </c>
      <c r="D3872" s="1">
        <v>2020</v>
      </c>
      <c r="E3872" s="1">
        <v>9</v>
      </c>
      <c r="F3872" s="1">
        <v>11</v>
      </c>
      <c r="G3872" s="1">
        <v>8</v>
      </c>
      <c r="H3872" s="1">
        <v>25</v>
      </c>
      <c r="I3872" s="1">
        <v>6</v>
      </c>
      <c r="J3872" s="1">
        <v>-21.388999999999999</v>
      </c>
      <c r="K3872" s="1">
        <v>-69.888999999999996</v>
      </c>
      <c r="L3872" s="1">
        <v>4.5999999999999996</v>
      </c>
      <c r="M3872" s="1">
        <v>48</v>
      </c>
      <c r="N3872" s="1">
        <v>-20.2393</v>
      </c>
      <c r="O3872" s="1">
        <v>-70.05395</v>
      </c>
      <c r="P3872" s="1">
        <v>692</v>
      </c>
      <c r="Q3872" s="1">
        <v>1003</v>
      </c>
      <c r="R3872" s="7">
        <v>9.5714285714285712</v>
      </c>
      <c r="S3872" s="1" t="s">
        <v>38</v>
      </c>
      <c r="T3872" s="1" t="s">
        <v>38</v>
      </c>
      <c r="U3872" s="1" t="s">
        <v>38</v>
      </c>
      <c r="V3872" s="1" t="s">
        <v>38</v>
      </c>
      <c r="W3872" s="1" t="s">
        <v>38</v>
      </c>
      <c r="X3872" s="1" t="s">
        <v>38</v>
      </c>
      <c r="Y3872" s="1">
        <v>128.44153097239465</v>
      </c>
      <c r="Z3872" s="1">
        <v>137.36134005801128</v>
      </c>
      <c r="AA3872" s="1">
        <v>137.36134005801128</v>
      </c>
      <c r="AB3872" s="1" t="s">
        <v>4795</v>
      </c>
      <c r="AC3872" s="3">
        <v>54</v>
      </c>
      <c r="AD3872" s="3">
        <f>_xlfn.XLOOKUP(B3872,EVENTOS!B:B,EVENTOS!M:M,"--",0,1)</f>
        <v>714</v>
      </c>
      <c r="AE3872" s="3">
        <v>1</v>
      </c>
      <c r="AF3872" s="12">
        <f>_xlfn.XLOOKUP(C3872,ESTACIONES!B:B,ESTACIONES!N:N,0,0,1)</f>
        <v>1.5334993142356375</v>
      </c>
      <c r="AG3872" t="e">
        <f>_xlfn.XLOOKUP(A3872,'L y W'!A:A,'L y W'!B:B,0,0,1)</f>
        <v>#N/A</v>
      </c>
      <c r="AH3872" t="e">
        <f>_xlfn.XLOOKUP(A3872,'L y W'!A:A,'L y W'!C:C,0,0,1)</f>
        <v>#N/A</v>
      </c>
    </row>
    <row r="3873" spans="1:34" x14ac:dyDescent="0.3">
      <c r="A3873" s="1">
        <v>7168</v>
      </c>
      <c r="B3873" s="1" t="s">
        <v>4796</v>
      </c>
      <c r="C3873" s="1" t="s">
        <v>93</v>
      </c>
      <c r="D3873" s="1">
        <v>2020</v>
      </c>
      <c r="E3873" s="1">
        <v>9</v>
      </c>
      <c r="F3873" s="1">
        <v>17</v>
      </c>
      <c r="G3873" s="1">
        <v>1</v>
      </c>
      <c r="H3873" s="1">
        <v>33</v>
      </c>
      <c r="I3873" s="1">
        <v>15</v>
      </c>
      <c r="J3873" s="1">
        <v>-30.353999999999999</v>
      </c>
      <c r="K3873" s="1">
        <v>-71.516000000000005</v>
      </c>
      <c r="L3873" s="1">
        <v>5.0999999999999996</v>
      </c>
      <c r="M3873" s="1">
        <v>39.5</v>
      </c>
      <c r="N3873" s="1">
        <v>-29.877189999999999</v>
      </c>
      <c r="O3873" s="1">
        <v>-71.237870000000001</v>
      </c>
      <c r="P3873" s="1">
        <v>0</v>
      </c>
      <c r="Q3873" s="1">
        <v>399</v>
      </c>
      <c r="R3873" s="7">
        <v>1.18</v>
      </c>
      <c r="S3873" s="1">
        <v>0</v>
      </c>
      <c r="T3873" s="1">
        <v>38</v>
      </c>
      <c r="U3873" s="1">
        <v>100</v>
      </c>
      <c r="V3873" s="1">
        <v>167</v>
      </c>
      <c r="W3873" s="1">
        <v>53</v>
      </c>
      <c r="X3873" s="1">
        <v>82</v>
      </c>
      <c r="Y3873" s="1">
        <v>59.264529217674003</v>
      </c>
      <c r="Z3873" s="1">
        <v>71.221727186249382</v>
      </c>
      <c r="AA3873" s="1">
        <v>71.198326110839844</v>
      </c>
      <c r="AB3873" s="1" t="s">
        <v>4797</v>
      </c>
      <c r="AC3873" s="3">
        <v>16</v>
      </c>
      <c r="AD3873" s="3">
        <f>_xlfn.XLOOKUP(B3873,EVENTOS!B:B,EVENTOS!M:M,"--",0,1)</f>
        <v>715</v>
      </c>
      <c r="AE3873" s="3">
        <v>1</v>
      </c>
      <c r="AF3873" s="12">
        <f>_xlfn.XLOOKUP(C3873,ESTACIONES!B:B,ESTACIONES!N:N,0,0,1)</f>
        <v>2.8226612561991336</v>
      </c>
      <c r="AG3873">
        <f>_xlfn.XLOOKUP(A3873,'L y W'!A:A,'L y W'!B:B,0,0,1)</f>
        <v>0</v>
      </c>
      <c r="AH3873">
        <f>_xlfn.XLOOKUP(A3873,'L y W'!A:A,'L y W'!C:C,0,0,1)</f>
        <v>0</v>
      </c>
    </row>
    <row r="3874" spans="1:34" x14ac:dyDescent="0.3">
      <c r="A3874" s="1">
        <v>7169</v>
      </c>
      <c r="B3874" s="1" t="s">
        <v>4796</v>
      </c>
      <c r="C3874" s="1" t="s">
        <v>99</v>
      </c>
      <c r="D3874" s="1">
        <v>2020</v>
      </c>
      <c r="E3874" s="1">
        <v>9</v>
      </c>
      <c r="F3874" s="1">
        <v>17</v>
      </c>
      <c r="G3874" s="1">
        <v>1</v>
      </c>
      <c r="H3874" s="1">
        <v>33</v>
      </c>
      <c r="I3874" s="1">
        <v>15</v>
      </c>
      <c r="J3874" s="1">
        <v>-30.353999999999999</v>
      </c>
      <c r="K3874" s="1">
        <v>-71.516000000000005</v>
      </c>
      <c r="L3874" s="1">
        <v>5.0999999999999996</v>
      </c>
      <c r="M3874" s="1">
        <v>39.5</v>
      </c>
      <c r="N3874" s="1">
        <v>-29.965509999999998</v>
      </c>
      <c r="O3874" s="1">
        <v>-71.351110000000006</v>
      </c>
      <c r="P3874" s="1">
        <v>36</v>
      </c>
      <c r="Q3874" s="1">
        <v>1228</v>
      </c>
      <c r="R3874" s="7">
        <v>6.4838235294117661</v>
      </c>
      <c r="S3874" s="1">
        <v>0</v>
      </c>
      <c r="T3874" s="1">
        <v>38</v>
      </c>
      <c r="U3874" s="1">
        <v>100</v>
      </c>
      <c r="V3874" s="1">
        <v>167</v>
      </c>
      <c r="W3874" s="1">
        <v>53</v>
      </c>
      <c r="X3874" s="1">
        <v>82</v>
      </c>
      <c r="Y3874" s="1">
        <v>45.901983879446085</v>
      </c>
      <c r="Z3874" s="1">
        <v>60.581246438720029</v>
      </c>
      <c r="AA3874" s="1">
        <v>60.549861907958977</v>
      </c>
      <c r="AB3874" s="1" t="s">
        <v>4798</v>
      </c>
      <c r="AC3874" s="3">
        <v>18</v>
      </c>
      <c r="AD3874" s="3">
        <f>_xlfn.XLOOKUP(B3874,EVENTOS!B:B,EVENTOS!M:M,"--",0,1)</f>
        <v>715</v>
      </c>
      <c r="AE3874" s="3">
        <v>1</v>
      </c>
      <c r="AF3874" s="12">
        <f>_xlfn.XLOOKUP(C3874,ESTACIONES!B:B,ESTACIONES!N:N,0,0,1)</f>
        <v>1.6562573616396086</v>
      </c>
      <c r="AG3874">
        <f>_xlfn.XLOOKUP(A3874,'L y W'!A:A,'L y W'!B:B,0,0,1)</f>
        <v>0</v>
      </c>
      <c r="AH3874">
        <f>_xlfn.XLOOKUP(A3874,'L y W'!A:A,'L y W'!C:C,0,0,1)</f>
        <v>0</v>
      </c>
    </row>
    <row r="3875" spans="1:34" x14ac:dyDescent="0.3">
      <c r="A3875" s="1">
        <v>717</v>
      </c>
      <c r="B3875" s="1" t="s">
        <v>4789</v>
      </c>
      <c r="C3875" s="1" t="s">
        <v>107</v>
      </c>
      <c r="D3875" s="1">
        <v>2014</v>
      </c>
      <c r="E3875" s="1">
        <v>11</v>
      </c>
      <c r="F3875" s="1">
        <v>29</v>
      </c>
      <c r="G3875" s="1">
        <v>13</v>
      </c>
      <c r="H3875" s="1">
        <v>30</v>
      </c>
      <c r="I3875" s="1">
        <v>17</v>
      </c>
      <c r="J3875" s="1">
        <v>-29.776</v>
      </c>
      <c r="K3875" s="1">
        <v>-71.281000000000006</v>
      </c>
      <c r="L3875" s="1">
        <v>4.8</v>
      </c>
      <c r="M3875" s="1">
        <v>60.1</v>
      </c>
      <c r="N3875" s="1">
        <v>-29.510639999999999</v>
      </c>
      <c r="O3875" s="1">
        <v>-71.200360000000003</v>
      </c>
      <c r="P3875" s="1">
        <v>0</v>
      </c>
      <c r="Q3875" s="1">
        <v>576</v>
      </c>
      <c r="R3875" s="7">
        <v>5.77</v>
      </c>
      <c r="S3875" s="1" t="s">
        <v>38</v>
      </c>
      <c r="T3875" s="1" t="s">
        <v>38</v>
      </c>
      <c r="U3875" s="1" t="s">
        <v>38</v>
      </c>
      <c r="V3875" s="1" t="s">
        <v>38</v>
      </c>
      <c r="W3875" s="1" t="s">
        <v>38</v>
      </c>
      <c r="X3875" s="1" t="s">
        <v>38</v>
      </c>
      <c r="Y3875" s="1">
        <v>30.432972293383422</v>
      </c>
      <c r="Z3875" s="1">
        <v>67.365984017231156</v>
      </c>
      <c r="AA3875" s="1">
        <v>67.365984017231156</v>
      </c>
      <c r="AB3875" s="1" t="s">
        <v>4799</v>
      </c>
      <c r="AC3875" s="3">
        <v>19</v>
      </c>
      <c r="AD3875" s="3">
        <f>_xlfn.XLOOKUP(B3875,EVENTOS!B:B,EVENTOS!M:M,"--",0,1)</f>
        <v>713</v>
      </c>
      <c r="AE3875" s="3">
        <v>2</v>
      </c>
      <c r="AF3875" s="12">
        <f>_xlfn.XLOOKUP(C3875,ESTACIONES!B:B,ESTACIONES!N:N,0,0,1)</f>
        <v>3.0510064704910347</v>
      </c>
      <c r="AG3875" t="e">
        <f>_xlfn.XLOOKUP(A3875,'L y W'!A:A,'L y W'!B:B,0,0,1)</f>
        <v>#N/A</v>
      </c>
      <c r="AH3875" t="e">
        <f>_xlfn.XLOOKUP(A3875,'L y W'!A:A,'L y W'!C:C,0,0,1)</f>
        <v>#N/A</v>
      </c>
    </row>
    <row r="3876" spans="1:34" x14ac:dyDescent="0.3">
      <c r="A3876" s="1">
        <v>7170</v>
      </c>
      <c r="B3876" s="1" t="s">
        <v>4796</v>
      </c>
      <c r="C3876" s="1" t="s">
        <v>53</v>
      </c>
      <c r="D3876" s="1">
        <v>2020</v>
      </c>
      <c r="E3876" s="1">
        <v>9</v>
      </c>
      <c r="F3876" s="1">
        <v>17</v>
      </c>
      <c r="G3876" s="1">
        <v>1</v>
      </c>
      <c r="H3876" s="1">
        <v>33</v>
      </c>
      <c r="I3876" s="1">
        <v>15</v>
      </c>
      <c r="J3876" s="1">
        <v>-30.353999999999999</v>
      </c>
      <c r="K3876" s="1">
        <v>-71.516000000000005</v>
      </c>
      <c r="L3876" s="1">
        <v>5.0999999999999996</v>
      </c>
      <c r="M3876" s="1">
        <v>39.5</v>
      </c>
      <c r="N3876" s="1">
        <v>-30.258980000000001</v>
      </c>
      <c r="O3876" s="1">
        <v>-71.490459999999999</v>
      </c>
      <c r="P3876" s="1">
        <v>10</v>
      </c>
      <c r="Q3876" s="1">
        <v>364</v>
      </c>
      <c r="R3876" s="7">
        <v>1.87</v>
      </c>
      <c r="S3876" s="1">
        <v>0</v>
      </c>
      <c r="T3876" s="1">
        <v>38</v>
      </c>
      <c r="U3876" s="1">
        <v>100</v>
      </c>
      <c r="V3876" s="1">
        <v>167</v>
      </c>
      <c r="W3876" s="1">
        <v>53</v>
      </c>
      <c r="X3876" s="1">
        <v>82</v>
      </c>
      <c r="Y3876" s="1">
        <v>10.816366841453819</v>
      </c>
      <c r="Z3876" s="1">
        <v>40.96381197653487</v>
      </c>
      <c r="AA3876" s="1">
        <v>40.95404052734375</v>
      </c>
      <c r="AB3876" s="1" t="s">
        <v>4800</v>
      </c>
      <c r="AC3876" s="3">
        <v>9</v>
      </c>
      <c r="AD3876" s="3">
        <f>_xlfn.XLOOKUP(B3876,EVENTOS!B:B,EVENTOS!M:M,"--",0,1)</f>
        <v>715</v>
      </c>
      <c r="AE3876" s="3">
        <v>1</v>
      </c>
      <c r="AF3876" s="12">
        <f>_xlfn.XLOOKUP(C3876,ESTACIONES!B:B,ESTACIONES!N:N,0,0,1)</f>
        <v>4.3052866245068095</v>
      </c>
      <c r="AG3876">
        <f>_xlfn.XLOOKUP(A3876,'L y W'!A:A,'L y W'!B:B,0,0,1)</f>
        <v>0</v>
      </c>
      <c r="AH3876">
        <f>_xlfn.XLOOKUP(A3876,'L y W'!A:A,'L y W'!C:C,0,0,1)</f>
        <v>0</v>
      </c>
    </row>
    <row r="3877" spans="1:34" x14ac:dyDescent="0.3">
      <c r="A3877" s="1">
        <v>7171</v>
      </c>
      <c r="B3877" s="1" t="s">
        <v>4796</v>
      </c>
      <c r="C3877" s="1" t="s">
        <v>470</v>
      </c>
      <c r="D3877" s="1">
        <v>2020</v>
      </c>
      <c r="E3877" s="1">
        <v>9</v>
      </c>
      <c r="F3877" s="1">
        <v>17</v>
      </c>
      <c r="G3877" s="1">
        <v>1</v>
      </c>
      <c r="H3877" s="1">
        <v>33</v>
      </c>
      <c r="I3877" s="1">
        <v>15</v>
      </c>
      <c r="J3877" s="1">
        <v>-30.353999999999999</v>
      </c>
      <c r="K3877" s="1">
        <v>-71.516000000000005</v>
      </c>
      <c r="L3877" s="1">
        <v>5.0999999999999996</v>
      </c>
      <c r="M3877" s="1">
        <v>39.5</v>
      </c>
      <c r="N3877" s="1">
        <v>-31.203700000000001</v>
      </c>
      <c r="O3877" s="1">
        <v>-71.000299999999996</v>
      </c>
      <c r="P3877" s="1">
        <v>0</v>
      </c>
      <c r="Q3877" s="1">
        <v>555</v>
      </c>
      <c r="R3877" s="7">
        <v>4.4800000000000004</v>
      </c>
      <c r="S3877" s="1">
        <v>0</v>
      </c>
      <c r="T3877" s="1">
        <v>38</v>
      </c>
      <c r="U3877" s="1">
        <v>100</v>
      </c>
      <c r="V3877" s="1">
        <v>167</v>
      </c>
      <c r="W3877" s="1">
        <v>53</v>
      </c>
      <c r="X3877" s="1">
        <v>82</v>
      </c>
      <c r="Y3877" s="1">
        <v>106.35278645476721</v>
      </c>
      <c r="Z3877" s="1">
        <v>113.45115771420456</v>
      </c>
      <c r="AA3877" s="1">
        <v>113.53920745849609</v>
      </c>
      <c r="AB3877" s="1" t="s">
        <v>4801</v>
      </c>
      <c r="AC3877" s="3">
        <v>52</v>
      </c>
      <c r="AD3877" s="3">
        <f>_xlfn.XLOOKUP(B3877,EVENTOS!B:B,EVENTOS!M:M,"--",0,1)</f>
        <v>715</v>
      </c>
      <c r="AE3877" s="3">
        <v>1</v>
      </c>
      <c r="AF3877" s="12">
        <f>_xlfn.XLOOKUP(C3877,ESTACIONES!B:B,ESTACIONES!N:N,0,0,1)</f>
        <v>4.5935928012608978</v>
      </c>
      <c r="AG3877">
        <f>_xlfn.XLOOKUP(A3877,'L y W'!A:A,'L y W'!B:B,0,0,1)</f>
        <v>0</v>
      </c>
      <c r="AH3877">
        <f>_xlfn.XLOOKUP(A3877,'L y W'!A:A,'L y W'!C:C,0,0,1)</f>
        <v>0</v>
      </c>
    </row>
    <row r="3878" spans="1:34" x14ac:dyDescent="0.3">
      <c r="A3878" s="1">
        <v>7172</v>
      </c>
      <c r="B3878" s="1" t="s">
        <v>4796</v>
      </c>
      <c r="C3878" s="1" t="s">
        <v>29</v>
      </c>
      <c r="D3878" s="1">
        <v>2020</v>
      </c>
      <c r="E3878" s="1">
        <v>9</v>
      </c>
      <c r="F3878" s="1">
        <v>17</v>
      </c>
      <c r="G3878" s="1">
        <v>1</v>
      </c>
      <c r="H3878" s="1">
        <v>33</v>
      </c>
      <c r="I3878" s="1">
        <v>15</v>
      </c>
      <c r="J3878" s="1">
        <v>-30.353999999999999</v>
      </c>
      <c r="K3878" s="1">
        <v>-71.516000000000005</v>
      </c>
      <c r="L3878" s="1">
        <v>5.0999999999999996</v>
      </c>
      <c r="M3878" s="1">
        <v>39.5</v>
      </c>
      <c r="N3878" s="1">
        <v>-30.172699999999999</v>
      </c>
      <c r="O3878" s="1">
        <v>-70.799300000000002</v>
      </c>
      <c r="P3878" s="1">
        <v>0</v>
      </c>
      <c r="Q3878" s="1">
        <v>405</v>
      </c>
      <c r="R3878" s="7">
        <v>1.64</v>
      </c>
      <c r="S3878" s="1">
        <v>0</v>
      </c>
      <c r="T3878" s="1">
        <v>38</v>
      </c>
      <c r="U3878" s="1">
        <v>100</v>
      </c>
      <c r="V3878" s="1">
        <v>167</v>
      </c>
      <c r="W3878" s="1">
        <v>53</v>
      </c>
      <c r="X3878" s="1">
        <v>82</v>
      </c>
      <c r="Y3878" s="1">
        <v>71.837042621729282</v>
      </c>
      <c r="Z3878" s="1">
        <v>81.980550697321803</v>
      </c>
      <c r="AA3878" s="1">
        <v>81.92889404296875</v>
      </c>
      <c r="AB3878" s="1" t="s">
        <v>4802</v>
      </c>
      <c r="AC3878" s="3">
        <v>1</v>
      </c>
      <c r="AD3878" s="3">
        <f>_xlfn.XLOOKUP(B3878,EVENTOS!B:B,EVENTOS!M:M,"--",0,1)</f>
        <v>715</v>
      </c>
      <c r="AE3878" s="3">
        <v>1</v>
      </c>
      <c r="AF3878" s="12">
        <f>_xlfn.XLOOKUP(C3878,ESTACIONES!B:B,ESTACIONES!N:N,0,0,1)</f>
        <v>5.4872095279552653</v>
      </c>
      <c r="AG3878">
        <f>_xlfn.XLOOKUP(A3878,'L y W'!A:A,'L y W'!B:B,0,0,1)</f>
        <v>0</v>
      </c>
      <c r="AH3878">
        <f>_xlfn.XLOOKUP(A3878,'L y W'!A:A,'L y W'!C:C,0,0,1)</f>
        <v>0</v>
      </c>
    </row>
    <row r="3879" spans="1:34" x14ac:dyDescent="0.3">
      <c r="A3879" s="1">
        <v>7177</v>
      </c>
      <c r="B3879" s="1" t="s">
        <v>4803</v>
      </c>
      <c r="C3879" s="1" t="s">
        <v>491</v>
      </c>
      <c r="D3879" s="1">
        <v>2020</v>
      </c>
      <c r="E3879" s="1">
        <v>10</v>
      </c>
      <c r="F3879" s="1">
        <v>13</v>
      </c>
      <c r="G3879" s="1">
        <v>17</v>
      </c>
      <c r="H3879" s="1">
        <v>16</v>
      </c>
      <c r="I3879" s="1">
        <v>17</v>
      </c>
      <c r="J3879" s="1">
        <v>-26.161999999999999</v>
      </c>
      <c r="K3879" s="1">
        <v>-71.049000000000007</v>
      </c>
      <c r="L3879" s="1">
        <v>4.9000000000000004</v>
      </c>
      <c r="M3879" s="1">
        <v>30.1</v>
      </c>
      <c r="N3879" s="1">
        <v>-27.3612</v>
      </c>
      <c r="O3879" s="1">
        <v>-70.3399</v>
      </c>
      <c r="P3879" s="1">
        <v>376</v>
      </c>
      <c r="Q3879" s="1">
        <v>632</v>
      </c>
      <c r="R3879" s="7">
        <v>6.3</v>
      </c>
      <c r="S3879" s="1">
        <v>328</v>
      </c>
      <c r="T3879" s="1">
        <v>18</v>
      </c>
      <c r="U3879" s="1">
        <v>63</v>
      </c>
      <c r="V3879" s="1">
        <v>176</v>
      </c>
      <c r="W3879" s="1">
        <v>74</v>
      </c>
      <c r="X3879" s="1">
        <v>99</v>
      </c>
      <c r="Y3879" s="1">
        <v>150.42874516800831</v>
      </c>
      <c r="Z3879" s="1">
        <v>153.48483296020353</v>
      </c>
      <c r="AA3879" s="1">
        <v>153.5684509277344</v>
      </c>
      <c r="AB3879" s="1" t="s">
        <v>4804</v>
      </c>
      <c r="AC3879" s="3">
        <v>58</v>
      </c>
      <c r="AD3879" s="3">
        <f>_xlfn.XLOOKUP(B3879,EVENTOS!B:B,EVENTOS!M:M,"--",0,1)</f>
        <v>716</v>
      </c>
      <c r="AE3879" s="3">
        <v>1</v>
      </c>
      <c r="AF3879" s="12">
        <f>_xlfn.XLOOKUP(C3879,ESTACIONES!B:B,ESTACIONES!N:N,0,0,1)</f>
        <v>6.0209361883237671</v>
      </c>
      <c r="AG3879">
        <f>_xlfn.XLOOKUP(A3879,'L y W'!A:A,'L y W'!B:B,0,0,1)</f>
        <v>0</v>
      </c>
      <c r="AH3879">
        <f>_xlfn.XLOOKUP(A3879,'L y W'!A:A,'L y W'!C:C,0,0,1)</f>
        <v>0</v>
      </c>
    </row>
    <row r="3880" spans="1:34" x14ac:dyDescent="0.3">
      <c r="A3880" s="1">
        <v>7178</v>
      </c>
      <c r="B3880" s="1" t="s">
        <v>4805</v>
      </c>
      <c r="C3880" s="1" t="s">
        <v>491</v>
      </c>
      <c r="D3880" s="1">
        <v>2020</v>
      </c>
      <c r="E3880" s="1">
        <v>10</v>
      </c>
      <c r="F3880" s="1">
        <v>21</v>
      </c>
      <c r="G3880" s="1">
        <v>9</v>
      </c>
      <c r="H3880" s="1">
        <v>13</v>
      </c>
      <c r="I3880" s="1">
        <v>7</v>
      </c>
      <c r="J3880" s="1">
        <v>-25.571999999999999</v>
      </c>
      <c r="K3880" s="1">
        <v>-70.832999999999998</v>
      </c>
      <c r="L3880" s="1">
        <v>5.6</v>
      </c>
      <c r="M3880" s="1">
        <v>24.4</v>
      </c>
      <c r="N3880" s="1">
        <v>-27.3612</v>
      </c>
      <c r="O3880" s="1">
        <v>-70.3399</v>
      </c>
      <c r="P3880" s="1">
        <v>376</v>
      </c>
      <c r="Q3880" s="1">
        <v>632</v>
      </c>
      <c r="R3880" s="7">
        <v>6.3</v>
      </c>
      <c r="S3880" s="1">
        <v>12</v>
      </c>
      <c r="T3880" s="1">
        <v>26</v>
      </c>
      <c r="U3880" s="1">
        <v>117</v>
      </c>
      <c r="V3880" s="1">
        <v>163</v>
      </c>
      <c r="W3880" s="1">
        <v>67</v>
      </c>
      <c r="X3880" s="1">
        <v>78</v>
      </c>
      <c r="Y3880" s="1">
        <v>204.24136273511328</v>
      </c>
      <c r="Z3880" s="1">
        <v>205.73863134544305</v>
      </c>
      <c r="AA3880" s="1">
        <v>202.28977966308591</v>
      </c>
      <c r="AB3880" s="1" t="s">
        <v>4806</v>
      </c>
      <c r="AC3880" s="3">
        <v>58</v>
      </c>
      <c r="AD3880" s="3">
        <f>_xlfn.XLOOKUP(B3880,EVENTOS!B:B,EVENTOS!M:M,"--",0,1)</f>
        <v>717</v>
      </c>
      <c r="AE3880" s="3">
        <v>1</v>
      </c>
      <c r="AF3880" s="12">
        <f>_xlfn.XLOOKUP(C3880,ESTACIONES!B:B,ESTACIONES!N:N,0,0,1)</f>
        <v>6.0209361883237671</v>
      </c>
      <c r="AG3880">
        <f>_xlfn.XLOOKUP(A3880,'L y W'!A:A,'L y W'!B:B,0,0,1)</f>
        <v>5.5641649987299706</v>
      </c>
      <c r="AH3880">
        <f>_xlfn.XLOOKUP(A3880,'L y W'!A:A,'L y W'!C:C,0,0,1)</f>
        <v>5.8479008414448064</v>
      </c>
    </row>
    <row r="3881" spans="1:34" x14ac:dyDescent="0.3">
      <c r="A3881" s="1">
        <v>7179</v>
      </c>
      <c r="B3881" s="1" t="s">
        <v>4805</v>
      </c>
      <c r="C3881" s="1" t="s">
        <v>2314</v>
      </c>
      <c r="D3881" s="1">
        <v>2020</v>
      </c>
      <c r="E3881" s="1">
        <v>10</v>
      </c>
      <c r="F3881" s="1">
        <v>21</v>
      </c>
      <c r="G3881" s="1">
        <v>9</v>
      </c>
      <c r="H3881" s="1">
        <v>13</v>
      </c>
      <c r="I3881" s="1">
        <v>7</v>
      </c>
      <c r="J3881" s="1">
        <v>-25.571999999999999</v>
      </c>
      <c r="K3881" s="1">
        <v>-70.832999999999998</v>
      </c>
      <c r="L3881" s="1">
        <v>5.6</v>
      </c>
      <c r="M3881" s="1">
        <v>24.4</v>
      </c>
      <c r="N3881" s="1">
        <v>-27.37406</v>
      </c>
      <c r="O3881" s="1">
        <v>-70.317769999999996</v>
      </c>
      <c r="P3881" s="1">
        <v>405</v>
      </c>
      <c r="Q3881" s="1">
        <v>441</v>
      </c>
      <c r="R3881" s="7">
        <v>2.5099999999999998</v>
      </c>
      <c r="S3881" s="1">
        <v>12</v>
      </c>
      <c r="T3881" s="1">
        <v>26</v>
      </c>
      <c r="U3881" s="1">
        <v>117</v>
      </c>
      <c r="V3881" s="1">
        <v>163</v>
      </c>
      <c r="W3881" s="1">
        <v>67</v>
      </c>
      <c r="X3881" s="1">
        <v>78</v>
      </c>
      <c r="Y3881" s="1">
        <v>206.16279296113703</v>
      </c>
      <c r="Z3881" s="1">
        <v>207.6496694592521</v>
      </c>
      <c r="AA3881" s="1">
        <v>204.19343566894531</v>
      </c>
      <c r="AB3881" s="1" t="s">
        <v>4807</v>
      </c>
      <c r="AC3881" s="3">
        <v>139</v>
      </c>
      <c r="AD3881" s="3">
        <f>_xlfn.XLOOKUP(B3881,EVENTOS!B:B,EVENTOS!M:M,"--",0,1)</f>
        <v>717</v>
      </c>
      <c r="AE3881" s="3">
        <v>1</v>
      </c>
      <c r="AF3881" s="12">
        <f>_xlfn.XLOOKUP(C3881,ESTACIONES!B:B,ESTACIONES!N:N,0,0,1)</f>
        <v>6.032425615425363</v>
      </c>
      <c r="AG3881">
        <f>_xlfn.XLOOKUP(A3881,'L y W'!A:A,'L y W'!B:B,0,0,1)</f>
        <v>5.5641649987299706</v>
      </c>
      <c r="AH3881">
        <f>_xlfn.XLOOKUP(A3881,'L y W'!A:A,'L y W'!C:C,0,0,1)</f>
        <v>5.8479008414448064</v>
      </c>
    </row>
    <row r="3882" spans="1:34" x14ac:dyDescent="0.3">
      <c r="A3882" s="1">
        <v>718</v>
      </c>
      <c r="B3882" s="1" t="s">
        <v>4789</v>
      </c>
      <c r="C3882" s="1" t="s">
        <v>43</v>
      </c>
      <c r="D3882" s="1">
        <v>2014</v>
      </c>
      <c r="E3882" s="1">
        <v>11</v>
      </c>
      <c r="F3882" s="1">
        <v>29</v>
      </c>
      <c r="G3882" s="1">
        <v>13</v>
      </c>
      <c r="H3882" s="1">
        <v>30</v>
      </c>
      <c r="I3882" s="1">
        <v>17</v>
      </c>
      <c r="J3882" s="1">
        <v>-29.776</v>
      </c>
      <c r="K3882" s="1">
        <v>-71.281000000000006</v>
      </c>
      <c r="L3882" s="1">
        <v>4.8</v>
      </c>
      <c r="M3882" s="1">
        <v>60.1</v>
      </c>
      <c r="N3882" s="1">
        <v>-30.23387</v>
      </c>
      <c r="O3882" s="1">
        <v>-71.081590000000006</v>
      </c>
      <c r="P3882" s="1">
        <v>1032</v>
      </c>
      <c r="Q3882" s="1">
        <v>517</v>
      </c>
      <c r="R3882" s="7">
        <v>6.5</v>
      </c>
      <c r="S3882" s="1" t="s">
        <v>38</v>
      </c>
      <c r="T3882" s="1" t="s">
        <v>38</v>
      </c>
      <c r="U3882" s="1" t="s">
        <v>38</v>
      </c>
      <c r="V3882" s="1" t="s">
        <v>38</v>
      </c>
      <c r="W3882" s="1" t="s">
        <v>38</v>
      </c>
      <c r="X3882" s="1" t="s">
        <v>38</v>
      </c>
      <c r="Y3882" s="1">
        <v>54.280069409934171</v>
      </c>
      <c r="Z3882" s="1">
        <v>81.75235384468921</v>
      </c>
      <c r="AA3882" s="1">
        <v>81.75235384468921</v>
      </c>
      <c r="AB3882" s="1" t="s">
        <v>4808</v>
      </c>
      <c r="AC3882" s="3">
        <v>5</v>
      </c>
      <c r="AD3882" s="3">
        <f>_xlfn.XLOOKUP(B3882,EVENTOS!B:B,EVENTOS!M:M,"--",0,1)</f>
        <v>713</v>
      </c>
      <c r="AE3882" s="3">
        <v>2</v>
      </c>
      <c r="AF3882" s="12">
        <f>_xlfn.XLOOKUP(C3882,ESTACIONES!B:B,ESTACIONES!N:N,0,0,1)</f>
        <v>2.335647305457484</v>
      </c>
      <c r="AG3882" t="e">
        <f>_xlfn.XLOOKUP(A3882,'L y W'!A:A,'L y W'!B:B,0,0,1)</f>
        <v>#N/A</v>
      </c>
      <c r="AH3882" t="e">
        <f>_xlfn.XLOOKUP(A3882,'L y W'!A:A,'L y W'!C:C,0,0,1)</f>
        <v>#N/A</v>
      </c>
    </row>
    <row r="3883" spans="1:34" x14ac:dyDescent="0.3">
      <c r="A3883" s="1">
        <v>7181</v>
      </c>
      <c r="B3883" s="1" t="s">
        <v>4805</v>
      </c>
      <c r="C3883" s="1" t="s">
        <v>557</v>
      </c>
      <c r="D3883" s="1">
        <v>2020</v>
      </c>
      <c r="E3883" s="1">
        <v>10</v>
      </c>
      <c r="F3883" s="1">
        <v>21</v>
      </c>
      <c r="G3883" s="1">
        <v>9</v>
      </c>
      <c r="H3883" s="1">
        <v>13</v>
      </c>
      <c r="I3883" s="1">
        <v>7</v>
      </c>
      <c r="J3883" s="1">
        <v>-25.571999999999999</v>
      </c>
      <c r="K3883" s="1">
        <v>-70.832999999999998</v>
      </c>
      <c r="L3883" s="1">
        <v>5.6</v>
      </c>
      <c r="M3883" s="1">
        <v>24.4</v>
      </c>
      <c r="N3883" s="1">
        <v>-27.830369999999998</v>
      </c>
      <c r="O3883" s="1">
        <v>-70.107979999999998</v>
      </c>
      <c r="P3883" s="1">
        <v>955</v>
      </c>
      <c r="Q3883" s="1">
        <v>507</v>
      </c>
      <c r="R3883" s="7">
        <v>2.5</v>
      </c>
      <c r="S3883" s="1">
        <v>12</v>
      </c>
      <c r="T3883" s="1">
        <v>26</v>
      </c>
      <c r="U3883" s="1">
        <v>117</v>
      </c>
      <c r="V3883" s="1">
        <v>163</v>
      </c>
      <c r="W3883" s="1">
        <v>67</v>
      </c>
      <c r="X3883" s="1">
        <v>78</v>
      </c>
      <c r="Y3883" s="1">
        <v>260.41717175435252</v>
      </c>
      <c r="Z3883" s="1">
        <v>261.64857991117771</v>
      </c>
      <c r="AA3883" s="1">
        <v>258.15679931640619</v>
      </c>
      <c r="AB3883" s="1" t="s">
        <v>4809</v>
      </c>
      <c r="AC3883" s="3">
        <v>63</v>
      </c>
      <c r="AD3883" s="3">
        <f>_xlfn.XLOOKUP(B3883,EVENTOS!B:B,EVENTOS!M:M,"--",0,1)</f>
        <v>717</v>
      </c>
      <c r="AE3883" s="3">
        <v>1</v>
      </c>
      <c r="AF3883" s="12">
        <f>_xlfn.XLOOKUP(C3883,ESTACIONES!B:B,ESTACIONES!N:N,0,0,1)</f>
        <v>2.3249768258376071</v>
      </c>
      <c r="AG3883">
        <f>_xlfn.XLOOKUP(A3883,'L y W'!A:A,'L y W'!B:B,0,0,1)</f>
        <v>5.5641649987299706</v>
      </c>
      <c r="AH3883">
        <f>_xlfn.XLOOKUP(A3883,'L y W'!A:A,'L y W'!C:C,0,0,1)</f>
        <v>5.8479008414448064</v>
      </c>
    </row>
    <row r="3884" spans="1:34" x14ac:dyDescent="0.3">
      <c r="A3884" s="1">
        <v>7182</v>
      </c>
      <c r="B3884" s="1" t="s">
        <v>4805</v>
      </c>
      <c r="C3884" s="1" t="s">
        <v>816</v>
      </c>
      <c r="D3884" s="1">
        <v>2020</v>
      </c>
      <c r="E3884" s="1">
        <v>10</v>
      </c>
      <c r="F3884" s="1">
        <v>21</v>
      </c>
      <c r="G3884" s="1">
        <v>9</v>
      </c>
      <c r="H3884" s="1">
        <v>13</v>
      </c>
      <c r="I3884" s="1">
        <v>7</v>
      </c>
      <c r="J3884" s="1">
        <v>-25.571999999999999</v>
      </c>
      <c r="K3884" s="1">
        <v>-70.832999999999998</v>
      </c>
      <c r="L3884" s="1">
        <v>5.6</v>
      </c>
      <c r="M3884" s="1">
        <v>24.4</v>
      </c>
      <c r="N3884" s="1">
        <v>-27.466439999999999</v>
      </c>
      <c r="O3884" s="1">
        <v>-70.265429999999995</v>
      </c>
      <c r="P3884" s="1">
        <v>485</v>
      </c>
      <c r="Q3884" s="1">
        <v>522</v>
      </c>
      <c r="R3884" s="7">
        <v>6.9</v>
      </c>
      <c r="S3884" s="1">
        <v>12</v>
      </c>
      <c r="T3884" s="1">
        <v>26</v>
      </c>
      <c r="U3884" s="1">
        <v>117</v>
      </c>
      <c r="V3884" s="1">
        <v>163</v>
      </c>
      <c r="W3884" s="1">
        <v>67</v>
      </c>
      <c r="X3884" s="1">
        <v>78</v>
      </c>
      <c r="Y3884" s="1">
        <v>217.38532974131707</v>
      </c>
      <c r="Z3884" s="1">
        <v>218.80503836004587</v>
      </c>
      <c r="AA3884" s="1">
        <v>215.33692932128909</v>
      </c>
      <c r="AB3884" s="1" t="s">
        <v>4810</v>
      </c>
      <c r="AC3884" s="3">
        <v>75</v>
      </c>
      <c r="AD3884" s="3">
        <f>_xlfn.XLOOKUP(B3884,EVENTOS!B:B,EVENTOS!M:M,"--",0,1)</f>
        <v>717</v>
      </c>
      <c r="AE3884" s="3">
        <v>1</v>
      </c>
      <c r="AF3884" s="12">
        <f>_xlfn.XLOOKUP(C3884,ESTACIONES!B:B,ESTACIONES!N:N,0,0,1)</f>
        <v>7.018821636696674</v>
      </c>
      <c r="AG3884">
        <f>_xlfn.XLOOKUP(A3884,'L y W'!A:A,'L y W'!B:B,0,0,1)</f>
        <v>5.5641649987299706</v>
      </c>
      <c r="AH3884">
        <f>_xlfn.XLOOKUP(A3884,'L y W'!A:A,'L y W'!C:C,0,0,1)</f>
        <v>5.8479008414448064</v>
      </c>
    </row>
    <row r="3885" spans="1:34" x14ac:dyDescent="0.3">
      <c r="A3885" s="1">
        <v>7183</v>
      </c>
      <c r="B3885" s="1" t="s">
        <v>4805</v>
      </c>
      <c r="C3885" s="1" t="s">
        <v>1427</v>
      </c>
      <c r="D3885" s="1">
        <v>2020</v>
      </c>
      <c r="E3885" s="1">
        <v>10</v>
      </c>
      <c r="F3885" s="1">
        <v>21</v>
      </c>
      <c r="G3885" s="1">
        <v>9</v>
      </c>
      <c r="H3885" s="1">
        <v>13</v>
      </c>
      <c r="I3885" s="1">
        <v>7</v>
      </c>
      <c r="J3885" s="1">
        <v>-25.571999999999999</v>
      </c>
      <c r="K3885" s="1">
        <v>-70.832999999999998</v>
      </c>
      <c r="L3885" s="1">
        <v>5.6</v>
      </c>
      <c r="M3885" s="1">
        <v>24.4</v>
      </c>
      <c r="N3885" s="1">
        <v>-26.1479</v>
      </c>
      <c r="O3885" s="1">
        <v>-70.598699999999994</v>
      </c>
      <c r="P3885" s="1">
        <v>346</v>
      </c>
      <c r="Q3885" s="1">
        <v>699</v>
      </c>
      <c r="R3885" s="7">
        <v>14.1</v>
      </c>
      <c r="S3885" s="1">
        <v>12</v>
      </c>
      <c r="T3885" s="1">
        <v>26</v>
      </c>
      <c r="U3885" s="1">
        <v>117</v>
      </c>
      <c r="V3885" s="1">
        <v>163</v>
      </c>
      <c r="W3885" s="1">
        <v>67</v>
      </c>
      <c r="X3885" s="1">
        <v>78</v>
      </c>
      <c r="Y3885" s="1">
        <v>67.986714893675511</v>
      </c>
      <c r="Z3885" s="1">
        <v>72.350244768306894</v>
      </c>
      <c r="AA3885" s="1">
        <v>69.193618774414063</v>
      </c>
      <c r="AB3885" s="1" t="s">
        <v>4811</v>
      </c>
      <c r="AC3885" s="3">
        <v>96</v>
      </c>
      <c r="AD3885" s="3">
        <f>_xlfn.XLOOKUP(B3885,EVENTOS!B:B,EVENTOS!M:M,"--",0,1)</f>
        <v>717</v>
      </c>
      <c r="AE3885" s="3">
        <v>1</v>
      </c>
      <c r="AF3885" s="12">
        <f>_xlfn.XLOOKUP(C3885,ESTACIONES!B:B,ESTACIONES!N:N,0,0,1)</f>
        <v>1.9683855082802928</v>
      </c>
      <c r="AG3885">
        <f>_xlfn.XLOOKUP(A3885,'L y W'!A:A,'L y W'!B:B,0,0,1)</f>
        <v>5.5641649987299706</v>
      </c>
      <c r="AH3885">
        <f>_xlfn.XLOOKUP(A3885,'L y W'!A:A,'L y W'!C:C,0,0,1)</f>
        <v>5.8479008414448064</v>
      </c>
    </row>
    <row r="3886" spans="1:34" x14ac:dyDescent="0.3">
      <c r="A3886" s="1">
        <v>7184</v>
      </c>
      <c r="B3886" s="1" t="s">
        <v>4812</v>
      </c>
      <c r="C3886" s="1" t="s">
        <v>2177</v>
      </c>
      <c r="D3886" s="1">
        <v>2020</v>
      </c>
      <c r="E3886" s="1">
        <v>10</v>
      </c>
      <c r="F3886" s="1">
        <v>28</v>
      </c>
      <c r="G3886" s="1">
        <v>14</v>
      </c>
      <c r="H3886" s="1">
        <v>53</v>
      </c>
      <c r="I3886" s="1">
        <v>11</v>
      </c>
      <c r="J3886" s="1">
        <v>-29.334</v>
      </c>
      <c r="K3886" s="1">
        <v>-71.198999999999998</v>
      </c>
      <c r="L3886" s="1">
        <v>5.9</v>
      </c>
      <c r="M3886" s="1">
        <v>60</v>
      </c>
      <c r="N3886" s="1">
        <v>-27.261600000000001</v>
      </c>
      <c r="O3886" s="1">
        <v>-70.77364</v>
      </c>
      <c r="P3886" s="1">
        <v>205</v>
      </c>
      <c r="Q3886" s="1">
        <v>648</v>
      </c>
      <c r="R3886" s="7">
        <v>6.71</v>
      </c>
      <c r="S3886" s="1">
        <v>234</v>
      </c>
      <c r="T3886" s="1">
        <v>34</v>
      </c>
      <c r="U3886" s="1">
        <v>141</v>
      </c>
      <c r="V3886" s="1">
        <v>357</v>
      </c>
      <c r="W3886" s="1">
        <v>70</v>
      </c>
      <c r="X3886" s="1">
        <v>62</v>
      </c>
      <c r="Y3886" s="1">
        <v>233.43070737355043</v>
      </c>
      <c r="Z3886" s="1">
        <v>241.06956914948046</v>
      </c>
      <c r="AA3886" s="1">
        <v>236.38557434082031</v>
      </c>
      <c r="AB3886" s="1" t="s">
        <v>4813</v>
      </c>
      <c r="AC3886" s="3">
        <v>127</v>
      </c>
      <c r="AD3886" s="3">
        <f>_xlfn.XLOOKUP(B3886,EVENTOS!B:B,EVENTOS!M:M,"--",0,1)</f>
        <v>718</v>
      </c>
      <c r="AE3886" s="3">
        <v>1</v>
      </c>
      <c r="AF3886" s="12">
        <f>_xlfn.XLOOKUP(C3886,ESTACIONES!B:B,ESTACIONES!N:N,0,0,1)</f>
        <v>2.0608019960990305</v>
      </c>
      <c r="AG3886">
        <f>_xlfn.XLOOKUP(A3886,'L y W'!A:A,'L y W'!B:B,0,0,1)</f>
        <v>8.5035447199980236</v>
      </c>
      <c r="AH3886">
        <f>_xlfn.XLOOKUP(A3886,'L y W'!A:A,'L y W'!C:C,0,0,1)</f>
        <v>7.8976884939988592</v>
      </c>
    </row>
    <row r="3887" spans="1:34" x14ac:dyDescent="0.3">
      <c r="A3887" s="1">
        <v>7185</v>
      </c>
      <c r="B3887" s="1" t="s">
        <v>4812</v>
      </c>
      <c r="C3887" s="1" t="s">
        <v>491</v>
      </c>
      <c r="D3887" s="1">
        <v>2020</v>
      </c>
      <c r="E3887" s="1">
        <v>10</v>
      </c>
      <c r="F3887" s="1">
        <v>28</v>
      </c>
      <c r="G3887" s="1">
        <v>14</v>
      </c>
      <c r="H3887" s="1">
        <v>53</v>
      </c>
      <c r="I3887" s="1">
        <v>11</v>
      </c>
      <c r="J3887" s="1">
        <v>-29.334</v>
      </c>
      <c r="K3887" s="1">
        <v>-71.198999999999998</v>
      </c>
      <c r="L3887" s="1">
        <v>5.9</v>
      </c>
      <c r="M3887" s="1">
        <v>60</v>
      </c>
      <c r="N3887" s="1">
        <v>-27.3612</v>
      </c>
      <c r="O3887" s="1">
        <v>-70.3399</v>
      </c>
      <c r="P3887" s="1">
        <v>376</v>
      </c>
      <c r="Q3887" s="1">
        <v>632</v>
      </c>
      <c r="R3887" s="7">
        <v>6.3</v>
      </c>
      <c r="S3887" s="1">
        <v>234</v>
      </c>
      <c r="T3887" s="1">
        <v>34</v>
      </c>
      <c r="U3887" s="1">
        <v>141</v>
      </c>
      <c r="V3887" s="1">
        <v>357</v>
      </c>
      <c r="W3887" s="1">
        <v>70</v>
      </c>
      <c r="X3887" s="1">
        <v>62</v>
      </c>
      <c r="Y3887" s="1">
        <v>234.29676452418059</v>
      </c>
      <c r="Z3887" s="1">
        <v>241.95089427918907</v>
      </c>
      <c r="AA3887" s="1">
        <v>237.00245666503909</v>
      </c>
      <c r="AB3887" s="1" t="s">
        <v>4814</v>
      </c>
      <c r="AC3887" s="3">
        <v>58</v>
      </c>
      <c r="AD3887" s="3">
        <f>_xlfn.XLOOKUP(B3887,EVENTOS!B:B,EVENTOS!M:M,"--",0,1)</f>
        <v>718</v>
      </c>
      <c r="AE3887" s="3">
        <v>1</v>
      </c>
      <c r="AF3887" s="12">
        <f>_xlfn.XLOOKUP(C3887,ESTACIONES!B:B,ESTACIONES!N:N,0,0,1)</f>
        <v>6.0209361883237671</v>
      </c>
      <c r="AG3887">
        <f>_xlfn.XLOOKUP(A3887,'L y W'!A:A,'L y W'!B:B,0,0,1)</f>
        <v>8.5035447199980236</v>
      </c>
      <c r="AH3887">
        <f>_xlfn.XLOOKUP(A3887,'L y W'!A:A,'L y W'!C:C,0,0,1)</f>
        <v>7.8976884939988592</v>
      </c>
    </row>
    <row r="3888" spans="1:34" x14ac:dyDescent="0.3">
      <c r="A3888" s="1">
        <v>7186</v>
      </c>
      <c r="B3888" s="1" t="s">
        <v>4812</v>
      </c>
      <c r="C3888" s="1" t="s">
        <v>2314</v>
      </c>
      <c r="D3888" s="1">
        <v>2020</v>
      </c>
      <c r="E3888" s="1">
        <v>10</v>
      </c>
      <c r="F3888" s="1">
        <v>28</v>
      </c>
      <c r="G3888" s="1">
        <v>14</v>
      </c>
      <c r="H3888" s="1">
        <v>53</v>
      </c>
      <c r="I3888" s="1">
        <v>11</v>
      </c>
      <c r="J3888" s="1">
        <v>-29.334</v>
      </c>
      <c r="K3888" s="1">
        <v>-71.198999999999998</v>
      </c>
      <c r="L3888" s="1">
        <v>5.9</v>
      </c>
      <c r="M3888" s="1">
        <v>60</v>
      </c>
      <c r="N3888" s="1">
        <v>-27.37406</v>
      </c>
      <c r="O3888" s="1">
        <v>-70.317769999999996</v>
      </c>
      <c r="P3888" s="1">
        <v>405</v>
      </c>
      <c r="Q3888" s="1">
        <v>441</v>
      </c>
      <c r="R3888" s="7">
        <v>2.5099999999999998</v>
      </c>
      <c r="S3888" s="1">
        <v>234</v>
      </c>
      <c r="T3888" s="1">
        <v>34</v>
      </c>
      <c r="U3888" s="1">
        <v>141</v>
      </c>
      <c r="V3888" s="1">
        <v>357</v>
      </c>
      <c r="W3888" s="1">
        <v>70</v>
      </c>
      <c r="X3888" s="1">
        <v>62</v>
      </c>
      <c r="Y3888" s="1">
        <v>233.75875329282027</v>
      </c>
      <c r="Z3888" s="1">
        <v>241.43719424731063</v>
      </c>
      <c r="AA3888" s="1">
        <v>236.47468566894531</v>
      </c>
      <c r="AB3888" s="1" t="s">
        <v>4815</v>
      </c>
      <c r="AC3888" s="3">
        <v>139</v>
      </c>
      <c r="AD3888" s="3">
        <f>_xlfn.XLOOKUP(B3888,EVENTOS!B:B,EVENTOS!M:M,"--",0,1)</f>
        <v>718</v>
      </c>
      <c r="AE3888" s="3">
        <v>1</v>
      </c>
      <c r="AF3888" s="12">
        <f>_xlfn.XLOOKUP(C3888,ESTACIONES!B:B,ESTACIONES!N:N,0,0,1)</f>
        <v>6.032425615425363</v>
      </c>
      <c r="AG3888">
        <f>_xlfn.XLOOKUP(A3888,'L y W'!A:A,'L y W'!B:B,0,0,1)</f>
        <v>8.5035447199980236</v>
      </c>
      <c r="AH3888">
        <f>_xlfn.XLOOKUP(A3888,'L y W'!A:A,'L y W'!C:C,0,0,1)</f>
        <v>7.8976884939988592</v>
      </c>
    </row>
    <row r="3889" spans="1:34" x14ac:dyDescent="0.3">
      <c r="A3889" s="1">
        <v>7189</v>
      </c>
      <c r="B3889" s="1" t="s">
        <v>4812</v>
      </c>
      <c r="C3889" s="1" t="s">
        <v>557</v>
      </c>
      <c r="D3889" s="1">
        <v>2020</v>
      </c>
      <c r="E3889" s="1">
        <v>10</v>
      </c>
      <c r="F3889" s="1">
        <v>28</v>
      </c>
      <c r="G3889" s="1">
        <v>14</v>
      </c>
      <c r="H3889" s="1">
        <v>53</v>
      </c>
      <c r="I3889" s="1">
        <v>11</v>
      </c>
      <c r="J3889" s="1">
        <v>-29.334</v>
      </c>
      <c r="K3889" s="1">
        <v>-71.198999999999998</v>
      </c>
      <c r="L3889" s="1">
        <v>5.9</v>
      </c>
      <c r="M3889" s="1">
        <v>60</v>
      </c>
      <c r="N3889" s="1">
        <v>-27.830369999999998</v>
      </c>
      <c r="O3889" s="1">
        <v>-70.107979999999998</v>
      </c>
      <c r="P3889" s="1">
        <v>955</v>
      </c>
      <c r="Q3889" s="1">
        <v>507</v>
      </c>
      <c r="R3889" s="7">
        <v>2.5</v>
      </c>
      <c r="S3889" s="1">
        <v>234</v>
      </c>
      <c r="T3889" s="1">
        <v>34</v>
      </c>
      <c r="U3889" s="1">
        <v>141</v>
      </c>
      <c r="V3889" s="1">
        <v>357</v>
      </c>
      <c r="W3889" s="1">
        <v>70</v>
      </c>
      <c r="X3889" s="1">
        <v>62</v>
      </c>
      <c r="Y3889" s="1">
        <v>197.89214756033874</v>
      </c>
      <c r="Z3889" s="1">
        <v>207.06717289576076</v>
      </c>
      <c r="AA3889" s="1">
        <v>202.15409851074219</v>
      </c>
      <c r="AB3889" s="1" t="s">
        <v>4816</v>
      </c>
      <c r="AC3889" s="3">
        <v>63</v>
      </c>
      <c r="AD3889" s="3">
        <f>_xlfn.XLOOKUP(B3889,EVENTOS!B:B,EVENTOS!M:M,"--",0,1)</f>
        <v>718</v>
      </c>
      <c r="AE3889" s="3">
        <v>1</v>
      </c>
      <c r="AF3889" s="12">
        <f>_xlfn.XLOOKUP(C3889,ESTACIONES!B:B,ESTACIONES!N:N,0,0,1)</f>
        <v>2.3249768258376071</v>
      </c>
      <c r="AG3889">
        <f>_xlfn.XLOOKUP(A3889,'L y W'!A:A,'L y W'!B:B,0,0,1)</f>
        <v>8.5035447199980236</v>
      </c>
      <c r="AH3889">
        <f>_xlfn.XLOOKUP(A3889,'L y W'!A:A,'L y W'!C:C,0,0,1)</f>
        <v>7.8976884939988592</v>
      </c>
    </row>
    <row r="3890" spans="1:34" x14ac:dyDescent="0.3">
      <c r="A3890" s="1">
        <v>719</v>
      </c>
      <c r="B3890" s="1" t="s">
        <v>4789</v>
      </c>
      <c r="C3890" s="1" t="s">
        <v>47</v>
      </c>
      <c r="D3890" s="1">
        <v>2014</v>
      </c>
      <c r="E3890" s="1">
        <v>11</v>
      </c>
      <c r="F3890" s="1">
        <v>29</v>
      </c>
      <c r="G3890" s="1">
        <v>13</v>
      </c>
      <c r="H3890" s="1">
        <v>30</v>
      </c>
      <c r="I3890" s="1">
        <v>17</v>
      </c>
      <c r="J3890" s="1">
        <v>-29.776</v>
      </c>
      <c r="K3890" s="1">
        <v>-71.281000000000006</v>
      </c>
      <c r="L3890" s="1">
        <v>4.8</v>
      </c>
      <c r="M3890" s="1">
        <v>60.1</v>
      </c>
      <c r="N3890" s="1">
        <v>-30.696472</v>
      </c>
      <c r="O3890" s="1">
        <v>-70.958888999999999</v>
      </c>
      <c r="P3890" s="1">
        <v>0</v>
      </c>
      <c r="Q3890" s="1">
        <v>402</v>
      </c>
      <c r="R3890" s="7">
        <v>3.22</v>
      </c>
      <c r="S3890" s="1" t="s">
        <v>38</v>
      </c>
      <c r="T3890" s="1" t="s">
        <v>38</v>
      </c>
      <c r="U3890" s="1" t="s">
        <v>38</v>
      </c>
      <c r="V3890" s="1" t="s">
        <v>38</v>
      </c>
      <c r="W3890" s="1" t="s">
        <v>38</v>
      </c>
      <c r="X3890" s="1" t="s">
        <v>38</v>
      </c>
      <c r="Y3890" s="1">
        <v>106.64664513949873</v>
      </c>
      <c r="Z3890" s="1">
        <v>122.41534593142384</v>
      </c>
      <c r="AA3890" s="1">
        <v>122.41534593142384</v>
      </c>
      <c r="AB3890" s="1" t="s">
        <v>4817</v>
      </c>
      <c r="AC3890" s="3">
        <v>6</v>
      </c>
      <c r="AD3890" s="3">
        <f>_xlfn.XLOOKUP(B3890,EVENTOS!B:B,EVENTOS!M:M,"--",0,1)</f>
        <v>713</v>
      </c>
      <c r="AE3890" s="3">
        <v>2</v>
      </c>
      <c r="AF3890" s="12">
        <f>_xlfn.XLOOKUP(C3890,ESTACIONES!B:B,ESTACIONES!N:N,0,0,1)</f>
        <v>2.3463047993698694</v>
      </c>
      <c r="AG3890" t="e">
        <f>_xlfn.XLOOKUP(A3890,'L y W'!A:A,'L y W'!B:B,0,0,1)</f>
        <v>#N/A</v>
      </c>
      <c r="AH3890" t="e">
        <f>_xlfn.XLOOKUP(A3890,'L y W'!A:A,'L y W'!C:C,0,0,1)</f>
        <v>#N/A</v>
      </c>
    </row>
    <row r="3891" spans="1:34" x14ac:dyDescent="0.3">
      <c r="A3891" s="1">
        <v>7191</v>
      </c>
      <c r="B3891" s="1" t="s">
        <v>4812</v>
      </c>
      <c r="C3891" s="1" t="s">
        <v>816</v>
      </c>
      <c r="D3891" s="1">
        <v>2020</v>
      </c>
      <c r="E3891" s="1">
        <v>10</v>
      </c>
      <c r="F3891" s="1">
        <v>28</v>
      </c>
      <c r="G3891" s="1">
        <v>14</v>
      </c>
      <c r="H3891" s="1">
        <v>53</v>
      </c>
      <c r="I3891" s="1">
        <v>11</v>
      </c>
      <c r="J3891" s="1">
        <v>-29.334</v>
      </c>
      <c r="K3891" s="1">
        <v>-71.198999999999998</v>
      </c>
      <c r="L3891" s="1">
        <v>5.9</v>
      </c>
      <c r="M3891" s="1">
        <v>60</v>
      </c>
      <c r="N3891" s="1">
        <v>-27.466439999999999</v>
      </c>
      <c r="O3891" s="1">
        <v>-70.265429999999995</v>
      </c>
      <c r="P3891" s="1">
        <v>485</v>
      </c>
      <c r="Q3891" s="1">
        <v>522</v>
      </c>
      <c r="R3891" s="7">
        <v>6.9</v>
      </c>
      <c r="S3891" s="1">
        <v>234</v>
      </c>
      <c r="T3891" s="1">
        <v>34</v>
      </c>
      <c r="U3891" s="1">
        <v>141</v>
      </c>
      <c r="V3891" s="1">
        <v>357</v>
      </c>
      <c r="W3891" s="1">
        <v>70</v>
      </c>
      <c r="X3891" s="1">
        <v>62</v>
      </c>
      <c r="Y3891" s="1">
        <v>226.28875831941957</v>
      </c>
      <c r="Z3891" s="1">
        <v>234.2328699536952</v>
      </c>
      <c r="AA3891" s="1">
        <v>229.26527404785159</v>
      </c>
      <c r="AB3891" s="1" t="s">
        <v>4818</v>
      </c>
      <c r="AC3891" s="3">
        <v>75</v>
      </c>
      <c r="AD3891" s="3">
        <f>_xlfn.XLOOKUP(B3891,EVENTOS!B:B,EVENTOS!M:M,"--",0,1)</f>
        <v>718</v>
      </c>
      <c r="AE3891" s="3">
        <v>1</v>
      </c>
      <c r="AF3891" s="12">
        <f>_xlfn.XLOOKUP(C3891,ESTACIONES!B:B,ESTACIONES!N:N,0,0,1)</f>
        <v>7.018821636696674</v>
      </c>
      <c r="AG3891">
        <f>_xlfn.XLOOKUP(A3891,'L y W'!A:A,'L y W'!B:B,0,0,1)</f>
        <v>8.5035447199980236</v>
      </c>
      <c r="AH3891">
        <f>_xlfn.XLOOKUP(A3891,'L y W'!A:A,'L y W'!C:C,0,0,1)</f>
        <v>7.8976884939988592</v>
      </c>
    </row>
    <row r="3892" spans="1:34" x14ac:dyDescent="0.3">
      <c r="A3892" s="1">
        <v>7192</v>
      </c>
      <c r="B3892" s="1" t="s">
        <v>4812</v>
      </c>
      <c r="C3892" s="1" t="s">
        <v>1910</v>
      </c>
      <c r="D3892" s="1">
        <v>2020</v>
      </c>
      <c r="E3892" s="1">
        <v>10</v>
      </c>
      <c r="F3892" s="1">
        <v>28</v>
      </c>
      <c r="G3892" s="1">
        <v>14</v>
      </c>
      <c r="H3892" s="1">
        <v>53</v>
      </c>
      <c r="I3892" s="1">
        <v>11</v>
      </c>
      <c r="J3892" s="1">
        <v>-29.334</v>
      </c>
      <c r="K3892" s="1">
        <v>-71.198999999999998</v>
      </c>
      <c r="L3892" s="1">
        <v>5.9</v>
      </c>
      <c r="M3892" s="1">
        <v>60</v>
      </c>
      <c r="N3892" s="1">
        <v>-28.204599999999999</v>
      </c>
      <c r="O3892" s="1">
        <v>-71.073899999999995</v>
      </c>
      <c r="P3892" s="1">
        <v>249</v>
      </c>
      <c r="Q3892" s="1">
        <v>583</v>
      </c>
      <c r="R3892" s="7">
        <v>6.69</v>
      </c>
      <c r="S3892" s="1">
        <v>234</v>
      </c>
      <c r="T3892" s="1">
        <v>34</v>
      </c>
      <c r="U3892" s="1">
        <v>141</v>
      </c>
      <c r="V3892" s="1">
        <v>357</v>
      </c>
      <c r="W3892" s="1">
        <v>70</v>
      </c>
      <c r="X3892" s="1">
        <v>62</v>
      </c>
      <c r="Y3892" s="1">
        <v>125.76834790905326</v>
      </c>
      <c r="Z3892" s="1">
        <v>139.45472145744174</v>
      </c>
      <c r="AA3892" s="1">
        <v>135.6132507324219</v>
      </c>
      <c r="AB3892" s="1" t="s">
        <v>4819</v>
      </c>
      <c r="AC3892" s="3">
        <v>117</v>
      </c>
      <c r="AD3892" s="3">
        <f>_xlfn.XLOOKUP(B3892,EVENTOS!B:B,EVENTOS!M:M,"--",0,1)</f>
        <v>718</v>
      </c>
      <c r="AE3892" s="3">
        <v>1</v>
      </c>
      <c r="AF3892" s="12">
        <f>_xlfn.XLOOKUP(C3892,ESTACIONES!B:B,ESTACIONES!N:N,0,0,1)</f>
        <v>3.4405791863742894</v>
      </c>
      <c r="AG3892">
        <f>_xlfn.XLOOKUP(A3892,'L y W'!A:A,'L y W'!B:B,0,0,1)</f>
        <v>8.5035447199980236</v>
      </c>
      <c r="AH3892">
        <f>_xlfn.XLOOKUP(A3892,'L y W'!A:A,'L y W'!C:C,0,0,1)</f>
        <v>7.8976884939988592</v>
      </c>
    </row>
    <row r="3893" spans="1:34" x14ac:dyDescent="0.3">
      <c r="A3893" s="1">
        <v>7193</v>
      </c>
      <c r="B3893" s="1" t="s">
        <v>4812</v>
      </c>
      <c r="C3893" s="1" t="s">
        <v>1912</v>
      </c>
      <c r="D3893" s="1">
        <v>2020</v>
      </c>
      <c r="E3893" s="1">
        <v>10</v>
      </c>
      <c r="F3893" s="1">
        <v>28</v>
      </c>
      <c r="G3893" s="1">
        <v>14</v>
      </c>
      <c r="H3893" s="1">
        <v>53</v>
      </c>
      <c r="I3893" s="1">
        <v>11</v>
      </c>
      <c r="J3893" s="1">
        <v>-29.334</v>
      </c>
      <c r="K3893" s="1">
        <v>-71.198999999999998</v>
      </c>
      <c r="L3893" s="1">
        <v>5.9</v>
      </c>
      <c r="M3893" s="1">
        <v>60</v>
      </c>
      <c r="N3893" s="1">
        <v>-28.836400000000001</v>
      </c>
      <c r="O3893" s="1">
        <v>-70.273799999999994</v>
      </c>
      <c r="P3893" s="1">
        <v>0</v>
      </c>
      <c r="Q3893" s="1">
        <v>845</v>
      </c>
      <c r="R3893" s="7">
        <v>0.24</v>
      </c>
      <c r="S3893" s="1">
        <v>234</v>
      </c>
      <c r="T3893" s="1">
        <v>34</v>
      </c>
      <c r="U3893" s="1">
        <v>141</v>
      </c>
      <c r="V3893" s="1">
        <v>357</v>
      </c>
      <c r="W3893" s="1">
        <v>70</v>
      </c>
      <c r="X3893" s="1">
        <v>62</v>
      </c>
      <c r="Y3893" s="1">
        <v>105.61928791208123</v>
      </c>
      <c r="Z3893" s="1">
        <v>121.47194729259554</v>
      </c>
      <c r="AA3893" s="1">
        <v>116.3532257080078</v>
      </c>
      <c r="AB3893" s="1" t="s">
        <v>4820</v>
      </c>
      <c r="AC3893" s="3">
        <v>118</v>
      </c>
      <c r="AD3893" s="3">
        <f>_xlfn.XLOOKUP(B3893,EVENTOS!B:B,EVENTOS!M:M,"--",0,1)</f>
        <v>718</v>
      </c>
      <c r="AE3893" s="3">
        <v>1</v>
      </c>
      <c r="AF3893" s="12">
        <f>_xlfn.XLOOKUP(C3893,ESTACIONES!B:B,ESTACIONES!N:N,0,0,1)</f>
        <v>1.6278980348016492</v>
      </c>
      <c r="AG3893">
        <f>_xlfn.XLOOKUP(A3893,'L y W'!A:A,'L y W'!B:B,0,0,1)</f>
        <v>8.5035447199980236</v>
      </c>
      <c r="AH3893">
        <f>_xlfn.XLOOKUP(A3893,'L y W'!A:A,'L y W'!C:C,0,0,1)</f>
        <v>7.8976884939988592</v>
      </c>
    </row>
    <row r="3894" spans="1:34" x14ac:dyDescent="0.3">
      <c r="A3894" s="1">
        <v>7195</v>
      </c>
      <c r="B3894" s="1" t="s">
        <v>4812</v>
      </c>
      <c r="C3894" s="1" t="s">
        <v>99</v>
      </c>
      <c r="D3894" s="1">
        <v>2020</v>
      </c>
      <c r="E3894" s="1">
        <v>10</v>
      </c>
      <c r="F3894" s="1">
        <v>28</v>
      </c>
      <c r="G3894" s="1">
        <v>14</v>
      </c>
      <c r="H3894" s="1">
        <v>53</v>
      </c>
      <c r="I3894" s="1">
        <v>11</v>
      </c>
      <c r="J3894" s="1">
        <v>-29.334</v>
      </c>
      <c r="K3894" s="1">
        <v>-71.198999999999998</v>
      </c>
      <c r="L3894" s="1">
        <v>5.9</v>
      </c>
      <c r="M3894" s="1">
        <v>60</v>
      </c>
      <c r="N3894" s="1">
        <v>-29.965509999999998</v>
      </c>
      <c r="O3894" s="1">
        <v>-71.351110000000006</v>
      </c>
      <c r="P3894" s="1">
        <v>36</v>
      </c>
      <c r="Q3894" s="1">
        <v>1228</v>
      </c>
      <c r="R3894" s="7">
        <v>6.4838235294117661</v>
      </c>
      <c r="S3894" s="1">
        <v>234</v>
      </c>
      <c r="T3894" s="1">
        <v>34</v>
      </c>
      <c r="U3894" s="1">
        <v>141</v>
      </c>
      <c r="V3894" s="1">
        <v>357</v>
      </c>
      <c r="W3894" s="1">
        <v>70</v>
      </c>
      <c r="X3894" s="1">
        <v>62</v>
      </c>
      <c r="Y3894" s="1">
        <v>71.533234398611555</v>
      </c>
      <c r="Z3894" s="1">
        <v>93.388034134607977</v>
      </c>
      <c r="AA3894" s="1">
        <v>87.868927001953125</v>
      </c>
      <c r="AB3894" s="1" t="s">
        <v>4821</v>
      </c>
      <c r="AC3894" s="3">
        <v>18</v>
      </c>
      <c r="AD3894" s="3">
        <f>_xlfn.XLOOKUP(B3894,EVENTOS!B:B,EVENTOS!M:M,"--",0,1)</f>
        <v>718</v>
      </c>
      <c r="AE3894" s="3">
        <v>1</v>
      </c>
      <c r="AF3894" s="12">
        <f>_xlfn.XLOOKUP(C3894,ESTACIONES!B:B,ESTACIONES!N:N,0,0,1)</f>
        <v>1.6562573616396086</v>
      </c>
      <c r="AG3894">
        <f>_xlfn.XLOOKUP(A3894,'L y W'!A:A,'L y W'!B:B,0,0,1)</f>
        <v>8.5035447199980236</v>
      </c>
      <c r="AH3894">
        <f>_xlfn.XLOOKUP(A3894,'L y W'!A:A,'L y W'!C:C,0,0,1)</f>
        <v>7.8976884939988592</v>
      </c>
    </row>
    <row r="3895" spans="1:34" x14ac:dyDescent="0.3">
      <c r="A3895" s="1">
        <v>7196</v>
      </c>
      <c r="B3895" s="1" t="s">
        <v>4812</v>
      </c>
      <c r="C3895" s="1" t="s">
        <v>53</v>
      </c>
      <c r="D3895" s="1">
        <v>2020</v>
      </c>
      <c r="E3895" s="1">
        <v>10</v>
      </c>
      <c r="F3895" s="1">
        <v>28</v>
      </c>
      <c r="G3895" s="1">
        <v>14</v>
      </c>
      <c r="H3895" s="1">
        <v>53</v>
      </c>
      <c r="I3895" s="1">
        <v>11</v>
      </c>
      <c r="J3895" s="1">
        <v>-29.334</v>
      </c>
      <c r="K3895" s="1">
        <v>-71.198999999999998</v>
      </c>
      <c r="L3895" s="1">
        <v>5.9</v>
      </c>
      <c r="M3895" s="1">
        <v>60</v>
      </c>
      <c r="N3895" s="1">
        <v>-30.258980000000001</v>
      </c>
      <c r="O3895" s="1">
        <v>-71.490459999999999</v>
      </c>
      <c r="P3895" s="1">
        <v>10</v>
      </c>
      <c r="Q3895" s="1">
        <v>364</v>
      </c>
      <c r="R3895" s="7">
        <v>1.87</v>
      </c>
      <c r="S3895" s="1">
        <v>234</v>
      </c>
      <c r="T3895" s="1">
        <v>34</v>
      </c>
      <c r="U3895" s="1">
        <v>141</v>
      </c>
      <c r="V3895" s="1">
        <v>357</v>
      </c>
      <c r="W3895" s="1">
        <v>70</v>
      </c>
      <c r="X3895" s="1">
        <v>62</v>
      </c>
      <c r="Y3895" s="1">
        <v>106.33471223957626</v>
      </c>
      <c r="Z3895" s="1">
        <v>122.09943131347291</v>
      </c>
      <c r="AA3895" s="1">
        <v>116.3607635498047</v>
      </c>
      <c r="AB3895" s="1" t="s">
        <v>4822</v>
      </c>
      <c r="AC3895" s="3">
        <v>9</v>
      </c>
      <c r="AD3895" s="3">
        <f>_xlfn.XLOOKUP(B3895,EVENTOS!B:B,EVENTOS!M:M,"--",0,1)</f>
        <v>718</v>
      </c>
      <c r="AE3895" s="3">
        <v>1</v>
      </c>
      <c r="AF3895" s="12">
        <f>_xlfn.XLOOKUP(C3895,ESTACIONES!B:B,ESTACIONES!N:N,0,0,1)</f>
        <v>4.3052866245068095</v>
      </c>
      <c r="AG3895">
        <f>_xlfn.XLOOKUP(A3895,'L y W'!A:A,'L y W'!B:B,0,0,1)</f>
        <v>8.5035447199980236</v>
      </c>
      <c r="AH3895">
        <f>_xlfn.XLOOKUP(A3895,'L y W'!A:A,'L y W'!C:C,0,0,1)</f>
        <v>7.8976884939988592</v>
      </c>
    </row>
    <row r="3896" spans="1:34" x14ac:dyDescent="0.3">
      <c r="A3896" s="1">
        <v>7198</v>
      </c>
      <c r="B3896" s="1" t="s">
        <v>4812</v>
      </c>
      <c r="C3896" s="1" t="s">
        <v>2869</v>
      </c>
      <c r="D3896" s="1">
        <v>2020</v>
      </c>
      <c r="E3896" s="1">
        <v>10</v>
      </c>
      <c r="F3896" s="1">
        <v>28</v>
      </c>
      <c r="G3896" s="1">
        <v>14</v>
      </c>
      <c r="H3896" s="1">
        <v>53</v>
      </c>
      <c r="I3896" s="1">
        <v>11</v>
      </c>
      <c r="J3896" s="1">
        <v>-29.334</v>
      </c>
      <c r="K3896" s="1">
        <v>-71.198999999999998</v>
      </c>
      <c r="L3896" s="1">
        <v>5.9</v>
      </c>
      <c r="M3896" s="1">
        <v>60</v>
      </c>
      <c r="N3896" s="1">
        <v>-29.9773</v>
      </c>
      <c r="O3896" s="1">
        <v>-70.093900000000005</v>
      </c>
      <c r="P3896" s="1">
        <v>0</v>
      </c>
      <c r="Q3896" s="1">
        <v>1025</v>
      </c>
      <c r="R3896" s="7">
        <v>3</v>
      </c>
      <c r="S3896" s="1">
        <v>234</v>
      </c>
      <c r="T3896" s="1">
        <v>34</v>
      </c>
      <c r="U3896" s="1">
        <v>141</v>
      </c>
      <c r="V3896" s="1">
        <v>357</v>
      </c>
      <c r="W3896" s="1">
        <v>70</v>
      </c>
      <c r="X3896" s="1">
        <v>62</v>
      </c>
      <c r="Y3896" s="1">
        <v>128.57682477191071</v>
      </c>
      <c r="Z3896" s="1">
        <v>141.88727874064901</v>
      </c>
      <c r="AA3896" s="1">
        <v>137.11546325683591</v>
      </c>
      <c r="AB3896" s="1" t="s">
        <v>4823</v>
      </c>
      <c r="AC3896" s="3">
        <v>161</v>
      </c>
      <c r="AD3896" s="3">
        <f>_xlfn.XLOOKUP(B3896,EVENTOS!B:B,EVENTOS!M:M,"--",0,1)</f>
        <v>718</v>
      </c>
      <c r="AE3896" s="3">
        <v>1</v>
      </c>
      <c r="AF3896" s="12">
        <f>_xlfn.XLOOKUP(C3896,ESTACIONES!B:B,ESTACIONES!N:N,0,0,1)</f>
        <v>1.6225937547733742</v>
      </c>
      <c r="AG3896">
        <f>_xlfn.XLOOKUP(A3896,'L y W'!A:A,'L y W'!B:B,0,0,1)</f>
        <v>8.5035447199980236</v>
      </c>
      <c r="AH3896">
        <f>_xlfn.XLOOKUP(A3896,'L y W'!A:A,'L y W'!C:C,0,0,1)</f>
        <v>7.8976884939988592</v>
      </c>
    </row>
    <row r="3897" spans="1:34" x14ac:dyDescent="0.3">
      <c r="A3897" s="1">
        <v>7199</v>
      </c>
      <c r="B3897" s="1" t="s">
        <v>4812</v>
      </c>
      <c r="C3897" s="1" t="s">
        <v>470</v>
      </c>
      <c r="D3897" s="1">
        <v>2020</v>
      </c>
      <c r="E3897" s="1">
        <v>10</v>
      </c>
      <c r="F3897" s="1">
        <v>28</v>
      </c>
      <c r="G3897" s="1">
        <v>14</v>
      </c>
      <c r="H3897" s="1">
        <v>53</v>
      </c>
      <c r="I3897" s="1">
        <v>11</v>
      </c>
      <c r="J3897" s="1">
        <v>-29.334</v>
      </c>
      <c r="K3897" s="1">
        <v>-71.198999999999998</v>
      </c>
      <c r="L3897" s="1">
        <v>5.9</v>
      </c>
      <c r="M3897" s="1">
        <v>60</v>
      </c>
      <c r="N3897" s="1">
        <v>-31.203700000000001</v>
      </c>
      <c r="O3897" s="1">
        <v>-71.000299999999996</v>
      </c>
      <c r="P3897" s="1">
        <v>0</v>
      </c>
      <c r="Q3897" s="1">
        <v>555</v>
      </c>
      <c r="R3897" s="7">
        <v>4.4800000000000004</v>
      </c>
      <c r="S3897" s="1">
        <v>234</v>
      </c>
      <c r="T3897" s="1">
        <v>34</v>
      </c>
      <c r="U3897" s="1">
        <v>141</v>
      </c>
      <c r="V3897" s="1">
        <v>357</v>
      </c>
      <c r="W3897" s="1">
        <v>70</v>
      </c>
      <c r="X3897" s="1">
        <v>62</v>
      </c>
      <c r="Y3897" s="1">
        <v>208.14924896233109</v>
      </c>
      <c r="Z3897" s="1">
        <v>216.62435191728213</v>
      </c>
      <c r="AA3897" s="1">
        <v>211.2161865234375</v>
      </c>
      <c r="AB3897" s="1" t="s">
        <v>4824</v>
      </c>
      <c r="AC3897" s="3">
        <v>52</v>
      </c>
      <c r="AD3897" s="3">
        <f>_xlfn.XLOOKUP(B3897,EVENTOS!B:B,EVENTOS!M:M,"--",0,1)</f>
        <v>718</v>
      </c>
      <c r="AE3897" s="3">
        <v>1</v>
      </c>
      <c r="AF3897" s="12">
        <f>_xlfn.XLOOKUP(C3897,ESTACIONES!B:B,ESTACIONES!N:N,0,0,1)</f>
        <v>4.5935928012608978</v>
      </c>
      <c r="AG3897">
        <f>_xlfn.XLOOKUP(A3897,'L y W'!A:A,'L y W'!B:B,0,0,1)</f>
        <v>8.5035447199980236</v>
      </c>
      <c r="AH3897">
        <f>_xlfn.XLOOKUP(A3897,'L y W'!A:A,'L y W'!C:C,0,0,1)</f>
        <v>7.8976884939988592</v>
      </c>
    </row>
    <row r="3898" spans="1:34" x14ac:dyDescent="0.3">
      <c r="A3898" s="1">
        <v>72</v>
      </c>
      <c r="B3898" s="1" t="s">
        <v>4613</v>
      </c>
      <c r="C3898" s="1" t="s">
        <v>64</v>
      </c>
      <c r="D3898" s="1">
        <v>2013</v>
      </c>
      <c r="E3898" s="1">
        <v>12</v>
      </c>
      <c r="F3898" s="1">
        <v>22</v>
      </c>
      <c r="G3898" s="1">
        <v>1</v>
      </c>
      <c r="H3898" s="1">
        <v>53</v>
      </c>
      <c r="I3898" s="1">
        <v>29</v>
      </c>
      <c r="J3898" s="1">
        <v>-32.872</v>
      </c>
      <c r="K3898" s="1">
        <v>-70.620999999999995</v>
      </c>
      <c r="L3898" s="1">
        <v>5</v>
      </c>
      <c r="M3898" s="1">
        <v>95.3</v>
      </c>
      <c r="N3898" s="1">
        <v>-32.914889000000002</v>
      </c>
      <c r="O3898" s="1">
        <v>-71.232591999999997</v>
      </c>
      <c r="P3898" s="1">
        <v>116</v>
      </c>
      <c r="Q3898" s="1">
        <v>549</v>
      </c>
      <c r="R3898" s="7">
        <v>5.72</v>
      </c>
      <c r="S3898" s="1" t="s">
        <v>38</v>
      </c>
      <c r="T3898" s="1" t="s">
        <v>38</v>
      </c>
      <c r="U3898" s="1" t="s">
        <v>38</v>
      </c>
      <c r="V3898" s="1" t="s">
        <v>38</v>
      </c>
      <c r="W3898" s="1" t="s">
        <v>38</v>
      </c>
      <c r="X3898" s="1" t="s">
        <v>38</v>
      </c>
      <c r="Y3898" s="1">
        <v>57.42110132091485</v>
      </c>
      <c r="Z3898" s="1">
        <v>111.36155500399035</v>
      </c>
      <c r="AA3898" s="1">
        <v>111.36155500399035</v>
      </c>
      <c r="AB3898" s="1" t="s">
        <v>4825</v>
      </c>
      <c r="AC3898" s="3">
        <v>12</v>
      </c>
      <c r="AD3898" s="3">
        <f>_xlfn.XLOOKUP(B3898,EVENTOS!B:B,EVENTOS!M:M,"--",0,1)</f>
        <v>691</v>
      </c>
      <c r="AE3898" s="3">
        <v>2</v>
      </c>
      <c r="AF3898" s="12">
        <f>_xlfn.XLOOKUP(C3898,ESTACIONES!B:B,ESTACIONES!N:N,0,0,1)</f>
        <v>6.9467601924872069</v>
      </c>
      <c r="AG3898" t="e">
        <f>_xlfn.XLOOKUP(A3898,'L y W'!A:A,'L y W'!B:B,0,0,1)</f>
        <v>#N/A</v>
      </c>
      <c r="AH3898" t="e">
        <f>_xlfn.XLOOKUP(A3898,'L y W'!A:A,'L y W'!C:C,0,0,1)</f>
        <v>#N/A</v>
      </c>
    </row>
    <row r="3899" spans="1:34" x14ac:dyDescent="0.3">
      <c r="A3899" s="1">
        <v>720</v>
      </c>
      <c r="B3899" s="1" t="s">
        <v>4826</v>
      </c>
      <c r="C3899" s="1" t="s">
        <v>473</v>
      </c>
      <c r="D3899" s="1">
        <v>2014</v>
      </c>
      <c r="E3899" s="1">
        <v>11</v>
      </c>
      <c r="F3899" s="1">
        <v>29</v>
      </c>
      <c r="G3899" s="1">
        <v>14</v>
      </c>
      <c r="H3899" s="1">
        <v>18</v>
      </c>
      <c r="I3899" s="1">
        <v>10</v>
      </c>
      <c r="J3899" s="1">
        <v>-19.948</v>
      </c>
      <c r="K3899" s="1">
        <v>-71.129000000000005</v>
      </c>
      <c r="L3899" s="1">
        <v>5.0999999999999996</v>
      </c>
      <c r="M3899" s="1">
        <v>30.1</v>
      </c>
      <c r="N3899" s="1">
        <v>-20.27291</v>
      </c>
      <c r="O3899" s="1">
        <v>-70.122309999999999</v>
      </c>
      <c r="P3899" s="1">
        <v>0</v>
      </c>
      <c r="Q3899" s="1">
        <v>725</v>
      </c>
      <c r="R3899" s="7">
        <v>1.36</v>
      </c>
      <c r="S3899" s="1">
        <v>339</v>
      </c>
      <c r="T3899" s="1">
        <v>22</v>
      </c>
      <c r="U3899" s="1">
        <v>78</v>
      </c>
      <c r="V3899" s="1">
        <v>172</v>
      </c>
      <c r="W3899" s="1">
        <v>69</v>
      </c>
      <c r="X3899" s="1">
        <v>95</v>
      </c>
      <c r="Y3899" s="1">
        <v>111.24850884461836</v>
      </c>
      <c r="Z3899" s="1">
        <v>115.24860398352394</v>
      </c>
      <c r="AA3899" s="1">
        <v>115.349723815918</v>
      </c>
      <c r="AB3899" s="1" t="s">
        <v>4827</v>
      </c>
      <c r="AC3899" s="3">
        <v>53</v>
      </c>
      <c r="AD3899" s="3">
        <f>_xlfn.XLOOKUP(B3899,EVENTOS!B:B,EVENTOS!M:M,"--",0,1)</f>
        <v>719</v>
      </c>
      <c r="AE3899" s="3">
        <v>1</v>
      </c>
      <c r="AF3899" s="12">
        <f>_xlfn.XLOOKUP(C3899,ESTACIONES!B:B,ESTACIONES!N:N,0,0,1)</f>
        <v>3.8168177816451578</v>
      </c>
      <c r="AG3899">
        <f>_xlfn.XLOOKUP(A3899,'L y W'!A:A,'L y W'!B:B,0,0,1)</f>
        <v>0</v>
      </c>
      <c r="AH3899">
        <f>_xlfn.XLOOKUP(A3899,'L y W'!A:A,'L y W'!C:C,0,0,1)</f>
        <v>0</v>
      </c>
    </row>
    <row r="3900" spans="1:34" x14ac:dyDescent="0.3">
      <c r="A3900" s="1">
        <v>7200</v>
      </c>
      <c r="B3900" s="1" t="s">
        <v>4812</v>
      </c>
      <c r="C3900" s="1" t="s">
        <v>833</v>
      </c>
      <c r="D3900" s="1">
        <v>2020</v>
      </c>
      <c r="E3900" s="1">
        <v>10</v>
      </c>
      <c r="F3900" s="1">
        <v>28</v>
      </c>
      <c r="G3900" s="1">
        <v>14</v>
      </c>
      <c r="H3900" s="1">
        <v>53</v>
      </c>
      <c r="I3900" s="1">
        <v>11</v>
      </c>
      <c r="J3900" s="1">
        <v>-29.334</v>
      </c>
      <c r="K3900" s="1">
        <v>-71.198999999999998</v>
      </c>
      <c r="L3900" s="1">
        <v>5.9</v>
      </c>
      <c r="M3900" s="1">
        <v>60</v>
      </c>
      <c r="N3900" s="1">
        <v>-29.91864</v>
      </c>
      <c r="O3900" s="1">
        <v>-71.238410000000002</v>
      </c>
      <c r="P3900" s="1">
        <v>101</v>
      </c>
      <c r="Q3900" s="1">
        <v>773</v>
      </c>
      <c r="R3900" s="7">
        <v>0.92222222222222228</v>
      </c>
      <c r="S3900" s="1">
        <v>234</v>
      </c>
      <c r="T3900" s="1">
        <v>34</v>
      </c>
      <c r="U3900" s="1">
        <v>141</v>
      </c>
      <c r="V3900" s="1">
        <v>357</v>
      </c>
      <c r="W3900" s="1">
        <v>70</v>
      </c>
      <c r="X3900" s="1">
        <v>62</v>
      </c>
      <c r="Y3900" s="1">
        <v>64.917399699722651</v>
      </c>
      <c r="Z3900" s="1">
        <v>88.466937240833374</v>
      </c>
      <c r="AA3900" s="1">
        <v>83.088653564453125</v>
      </c>
      <c r="AB3900" s="1" t="s">
        <v>4828</v>
      </c>
      <c r="AC3900" s="3">
        <v>76</v>
      </c>
      <c r="AD3900" s="3">
        <f>_xlfn.XLOOKUP(B3900,EVENTOS!B:B,EVENTOS!M:M,"--",0,1)</f>
        <v>718</v>
      </c>
      <c r="AE3900" s="3">
        <v>1</v>
      </c>
      <c r="AF3900" s="12">
        <f>_xlfn.XLOOKUP(C3900,ESTACIONES!B:B,ESTACIONES!N:N,0,0,1)</f>
        <v>2.1128237430773216</v>
      </c>
      <c r="AG3900">
        <f>_xlfn.XLOOKUP(A3900,'L y W'!A:A,'L y W'!B:B,0,0,1)</f>
        <v>8.5035447199980236</v>
      </c>
      <c r="AH3900">
        <f>_xlfn.XLOOKUP(A3900,'L y W'!A:A,'L y W'!C:C,0,0,1)</f>
        <v>7.8976884939988592</v>
      </c>
    </row>
    <row r="3901" spans="1:34" x14ac:dyDescent="0.3">
      <c r="A3901" s="1">
        <v>7201</v>
      </c>
      <c r="B3901" s="1" t="s">
        <v>4812</v>
      </c>
      <c r="C3901" s="1" t="s">
        <v>29</v>
      </c>
      <c r="D3901" s="1">
        <v>2020</v>
      </c>
      <c r="E3901" s="1">
        <v>10</v>
      </c>
      <c r="F3901" s="1">
        <v>28</v>
      </c>
      <c r="G3901" s="1">
        <v>14</v>
      </c>
      <c r="H3901" s="1">
        <v>53</v>
      </c>
      <c r="I3901" s="1">
        <v>11</v>
      </c>
      <c r="J3901" s="1">
        <v>-29.334</v>
      </c>
      <c r="K3901" s="1">
        <v>-71.198999999999998</v>
      </c>
      <c r="L3901" s="1">
        <v>5.9</v>
      </c>
      <c r="M3901" s="1">
        <v>60</v>
      </c>
      <c r="N3901" s="1">
        <v>-30.172699999999999</v>
      </c>
      <c r="O3901" s="1">
        <v>-70.799300000000002</v>
      </c>
      <c r="P3901" s="1">
        <v>0</v>
      </c>
      <c r="Q3901" s="1">
        <v>405</v>
      </c>
      <c r="R3901" s="7">
        <v>1.64</v>
      </c>
      <c r="S3901" s="1">
        <v>234</v>
      </c>
      <c r="T3901" s="1">
        <v>34</v>
      </c>
      <c r="U3901" s="1">
        <v>141</v>
      </c>
      <c r="V3901" s="1">
        <v>357</v>
      </c>
      <c r="W3901" s="1">
        <v>70</v>
      </c>
      <c r="X3901" s="1">
        <v>62</v>
      </c>
      <c r="Y3901" s="1">
        <v>100.68626122211958</v>
      </c>
      <c r="Z3901" s="1">
        <v>117.20803384959967</v>
      </c>
      <c r="AA3901" s="1">
        <v>112.5967330932617</v>
      </c>
      <c r="AB3901" s="1" t="s">
        <v>4829</v>
      </c>
      <c r="AC3901" s="3">
        <v>1</v>
      </c>
      <c r="AD3901" s="3">
        <f>_xlfn.XLOOKUP(B3901,EVENTOS!B:B,EVENTOS!M:M,"--",0,1)</f>
        <v>718</v>
      </c>
      <c r="AE3901" s="3">
        <v>1</v>
      </c>
      <c r="AF3901" s="12">
        <f>_xlfn.XLOOKUP(C3901,ESTACIONES!B:B,ESTACIONES!N:N,0,0,1)</f>
        <v>5.4872095279552653</v>
      </c>
      <c r="AG3901">
        <f>_xlfn.XLOOKUP(A3901,'L y W'!A:A,'L y W'!B:B,0,0,1)</f>
        <v>8.5035447199980236</v>
      </c>
      <c r="AH3901">
        <f>_xlfn.XLOOKUP(A3901,'L y W'!A:A,'L y W'!C:C,0,0,1)</f>
        <v>7.8976884939988592</v>
      </c>
    </row>
    <row r="3902" spans="1:34" x14ac:dyDescent="0.3">
      <c r="A3902" s="1">
        <v>7208</v>
      </c>
      <c r="B3902" s="1" t="s">
        <v>4830</v>
      </c>
      <c r="C3902" s="1" t="s">
        <v>1987</v>
      </c>
      <c r="D3902" s="1">
        <v>2020</v>
      </c>
      <c r="E3902" s="1">
        <v>10</v>
      </c>
      <c r="F3902" s="1">
        <v>28</v>
      </c>
      <c r="G3902" s="1">
        <v>4</v>
      </c>
      <c r="H3902" s="1">
        <v>52</v>
      </c>
      <c r="I3902" s="1">
        <v>32</v>
      </c>
      <c r="J3902" s="1">
        <v>-34.911000000000001</v>
      </c>
      <c r="K3902" s="1">
        <v>-71.679000000000002</v>
      </c>
      <c r="L3902" s="1">
        <v>5.3</v>
      </c>
      <c r="M3902" s="1">
        <v>64.3</v>
      </c>
      <c r="N3902" s="1">
        <v>-34.3917</v>
      </c>
      <c r="O3902" s="1">
        <v>-71.084800000000001</v>
      </c>
      <c r="P3902" s="1">
        <v>262</v>
      </c>
      <c r="Q3902" s="1">
        <v>877</v>
      </c>
      <c r="R3902" s="7">
        <v>4.1500000000000004</v>
      </c>
      <c r="S3902" s="1">
        <v>342</v>
      </c>
      <c r="T3902" s="1">
        <v>54</v>
      </c>
      <c r="U3902" s="1">
        <v>-148</v>
      </c>
      <c r="V3902" s="1">
        <v>232</v>
      </c>
      <c r="W3902" s="1">
        <v>65</v>
      </c>
      <c r="X3902" s="1">
        <v>-40</v>
      </c>
      <c r="Y3902" s="1">
        <v>79.283622146109934</v>
      </c>
      <c r="Z3902" s="1">
        <v>102.24551131764726</v>
      </c>
      <c r="AA3902" s="1">
        <v>101.9915084838867</v>
      </c>
      <c r="AB3902" s="1" t="s">
        <v>4831</v>
      </c>
      <c r="AC3902" s="3">
        <v>121</v>
      </c>
      <c r="AD3902" s="3">
        <f>_xlfn.XLOOKUP(B3902,EVENTOS!B:B,EVENTOS!M:M,"--",0,1)</f>
        <v>720</v>
      </c>
      <c r="AE3902" s="3">
        <v>2</v>
      </c>
      <c r="AF3902" s="12">
        <f>_xlfn.XLOOKUP(C3902,ESTACIONES!B:B,ESTACIONES!N:N,0,0,1)</f>
        <v>1.5776625553364667</v>
      </c>
      <c r="AG3902">
        <f>_xlfn.XLOOKUP(A3902,'L y W'!A:A,'L y W'!B:B,0,0,1)</f>
        <v>0</v>
      </c>
      <c r="AH3902">
        <f>_xlfn.XLOOKUP(A3902,'L y W'!A:A,'L y W'!C:C,0,0,1)</f>
        <v>0</v>
      </c>
    </row>
    <row r="3903" spans="1:34" x14ac:dyDescent="0.3">
      <c r="A3903" s="1">
        <v>7209</v>
      </c>
      <c r="B3903" s="1" t="s">
        <v>4830</v>
      </c>
      <c r="C3903" s="1" t="s">
        <v>1586</v>
      </c>
      <c r="D3903" s="1">
        <v>2020</v>
      </c>
      <c r="E3903" s="1">
        <v>10</v>
      </c>
      <c r="F3903" s="1">
        <v>28</v>
      </c>
      <c r="G3903" s="1">
        <v>4</v>
      </c>
      <c r="H3903" s="1">
        <v>52</v>
      </c>
      <c r="I3903" s="1">
        <v>32</v>
      </c>
      <c r="J3903" s="1">
        <v>-34.911000000000001</v>
      </c>
      <c r="K3903" s="1">
        <v>-71.679000000000002</v>
      </c>
      <c r="L3903" s="1">
        <v>5.3</v>
      </c>
      <c r="M3903" s="1">
        <v>64.3</v>
      </c>
      <c r="N3903" s="1">
        <v>-34.792400000000001</v>
      </c>
      <c r="O3903" s="1">
        <v>-70.781400000000005</v>
      </c>
      <c r="P3903" s="1">
        <v>0</v>
      </c>
      <c r="Q3903" s="1">
        <v>553</v>
      </c>
      <c r="R3903" s="7">
        <v>3.95</v>
      </c>
      <c r="S3903" s="1">
        <v>342</v>
      </c>
      <c r="T3903" s="1">
        <v>54</v>
      </c>
      <c r="U3903" s="1">
        <v>-148</v>
      </c>
      <c r="V3903" s="1">
        <v>232</v>
      </c>
      <c r="W3903" s="1">
        <v>65</v>
      </c>
      <c r="X3903" s="1">
        <v>-40</v>
      </c>
      <c r="Y3903" s="1">
        <v>83.135266002066999</v>
      </c>
      <c r="Z3903" s="1">
        <v>105.09977380201366</v>
      </c>
      <c r="AA3903" s="1">
        <v>105.0560302734375</v>
      </c>
      <c r="AB3903" s="1" t="s">
        <v>4832</v>
      </c>
      <c r="AC3903" s="3">
        <v>102</v>
      </c>
      <c r="AD3903" s="3">
        <f>_xlfn.XLOOKUP(B3903,EVENTOS!B:B,EVENTOS!M:M,"--",0,1)</f>
        <v>720</v>
      </c>
      <c r="AE3903" s="3">
        <v>2</v>
      </c>
      <c r="AF3903" s="12">
        <f>_xlfn.XLOOKUP(C3903,ESTACIONES!B:B,ESTACIONES!N:N,0,0,1)</f>
        <v>2.4383547250979496</v>
      </c>
      <c r="AG3903">
        <f>_xlfn.XLOOKUP(A3903,'L y W'!A:A,'L y W'!B:B,0,0,1)</f>
        <v>0</v>
      </c>
      <c r="AH3903">
        <f>_xlfn.XLOOKUP(A3903,'L y W'!A:A,'L y W'!C:C,0,0,1)</f>
        <v>0</v>
      </c>
    </row>
    <row r="3904" spans="1:34" x14ac:dyDescent="0.3">
      <c r="A3904" s="1">
        <v>721</v>
      </c>
      <c r="B3904" s="1" t="s">
        <v>4826</v>
      </c>
      <c r="C3904" s="1" t="s">
        <v>88</v>
      </c>
      <c r="D3904" s="1">
        <v>2014</v>
      </c>
      <c r="E3904" s="1">
        <v>11</v>
      </c>
      <c r="F3904" s="1">
        <v>29</v>
      </c>
      <c r="G3904" s="1">
        <v>14</v>
      </c>
      <c r="H3904" s="1">
        <v>18</v>
      </c>
      <c r="I3904" s="1">
        <v>10</v>
      </c>
      <c r="J3904" s="1">
        <v>-19.948</v>
      </c>
      <c r="K3904" s="1">
        <v>-71.129000000000005</v>
      </c>
      <c r="L3904" s="1">
        <v>5.0999999999999996</v>
      </c>
      <c r="M3904" s="1">
        <v>30.1</v>
      </c>
      <c r="N3904" s="1">
        <v>-20.256270000000001</v>
      </c>
      <c r="O3904" s="1">
        <v>-69.786010000000005</v>
      </c>
      <c r="P3904" s="1">
        <v>0</v>
      </c>
      <c r="Q3904" s="1">
        <v>344</v>
      </c>
      <c r="R3904" s="7">
        <v>2.4700000000000002</v>
      </c>
      <c r="S3904" s="1">
        <v>339</v>
      </c>
      <c r="T3904" s="1">
        <v>22</v>
      </c>
      <c r="U3904" s="1">
        <v>78</v>
      </c>
      <c r="V3904" s="1">
        <v>172</v>
      </c>
      <c r="W3904" s="1">
        <v>69</v>
      </c>
      <c r="X3904" s="1">
        <v>95</v>
      </c>
      <c r="Y3904" s="1">
        <v>144.53528718121891</v>
      </c>
      <c r="Z3904" s="1">
        <v>147.63623959095347</v>
      </c>
      <c r="AA3904" s="1">
        <v>147.76985168457031</v>
      </c>
      <c r="AB3904" s="1" t="s">
        <v>4833</v>
      </c>
      <c r="AC3904" s="3">
        <v>15</v>
      </c>
      <c r="AD3904" s="3">
        <f>_xlfn.XLOOKUP(B3904,EVENTOS!B:B,EVENTOS!M:M,"--",0,1)</f>
        <v>719</v>
      </c>
      <c r="AE3904" s="3">
        <v>1</v>
      </c>
      <c r="AF3904" s="12">
        <f>_xlfn.XLOOKUP(C3904,ESTACIONES!B:B,ESTACIONES!N:N,0,0,1)</f>
        <v>4.7744005541349805</v>
      </c>
      <c r="AG3904">
        <f>_xlfn.XLOOKUP(A3904,'L y W'!A:A,'L y W'!B:B,0,0,1)</f>
        <v>0</v>
      </c>
      <c r="AH3904">
        <f>_xlfn.XLOOKUP(A3904,'L y W'!A:A,'L y W'!C:C,0,0,1)</f>
        <v>0</v>
      </c>
    </row>
    <row r="3905" spans="1:34" x14ac:dyDescent="0.3">
      <c r="A3905" s="1">
        <v>7210</v>
      </c>
      <c r="B3905" s="1" t="s">
        <v>4830</v>
      </c>
      <c r="C3905" s="1" t="s">
        <v>1638</v>
      </c>
      <c r="D3905" s="1">
        <v>2020</v>
      </c>
      <c r="E3905" s="1">
        <v>10</v>
      </c>
      <c r="F3905" s="1">
        <v>28</v>
      </c>
      <c r="G3905" s="1">
        <v>4</v>
      </c>
      <c r="H3905" s="1">
        <v>52</v>
      </c>
      <c r="I3905" s="1">
        <v>32</v>
      </c>
      <c r="J3905" s="1">
        <v>-34.911000000000001</v>
      </c>
      <c r="K3905" s="1">
        <v>-71.679000000000002</v>
      </c>
      <c r="L3905" s="1">
        <v>5.3</v>
      </c>
      <c r="M3905" s="1">
        <v>64.3</v>
      </c>
      <c r="N3905" s="1">
        <v>-34.496049999999997</v>
      </c>
      <c r="O3905" s="1">
        <v>-71.961200000000005</v>
      </c>
      <c r="P3905" s="1">
        <v>128</v>
      </c>
      <c r="Q3905" s="1">
        <v>433</v>
      </c>
      <c r="R3905" s="7">
        <v>0.11</v>
      </c>
      <c r="S3905" s="1">
        <v>342</v>
      </c>
      <c r="T3905" s="1">
        <v>54</v>
      </c>
      <c r="U3905" s="1">
        <v>-148</v>
      </c>
      <c r="V3905" s="1">
        <v>232</v>
      </c>
      <c r="W3905" s="1">
        <v>65</v>
      </c>
      <c r="X3905" s="1">
        <v>-40</v>
      </c>
      <c r="Y3905" s="1">
        <v>52.796038858124248</v>
      </c>
      <c r="Z3905" s="1">
        <v>83.29699216123332</v>
      </c>
      <c r="AA3905" s="1">
        <v>83.178459167480469</v>
      </c>
      <c r="AB3905" s="1" t="s">
        <v>4834</v>
      </c>
      <c r="AC3905" s="3">
        <v>104</v>
      </c>
      <c r="AD3905" s="3">
        <f>_xlfn.XLOOKUP(B3905,EVENTOS!B:B,EVENTOS!M:M,"--",0,1)</f>
        <v>720</v>
      </c>
      <c r="AE3905" s="3">
        <v>2</v>
      </c>
      <c r="AF3905" s="12">
        <f>_xlfn.XLOOKUP(C3905,ESTACIONES!B:B,ESTACIONES!N:N,0,0,1)</f>
        <v>2.0996708232599586</v>
      </c>
      <c r="AG3905">
        <f>_xlfn.XLOOKUP(A3905,'L y W'!A:A,'L y W'!B:B,0,0,1)</f>
        <v>0</v>
      </c>
      <c r="AH3905">
        <f>_xlfn.XLOOKUP(A3905,'L y W'!A:A,'L y W'!C:C,0,0,1)</f>
        <v>0</v>
      </c>
    </row>
    <row r="3906" spans="1:34" x14ac:dyDescent="0.3">
      <c r="A3906" s="1">
        <v>7211</v>
      </c>
      <c r="B3906" s="1" t="s">
        <v>4830</v>
      </c>
      <c r="C3906" s="1" t="s">
        <v>1643</v>
      </c>
      <c r="D3906" s="1">
        <v>2020</v>
      </c>
      <c r="E3906" s="1">
        <v>10</v>
      </c>
      <c r="F3906" s="1">
        <v>28</v>
      </c>
      <c r="G3906" s="1">
        <v>4</v>
      </c>
      <c r="H3906" s="1">
        <v>52</v>
      </c>
      <c r="I3906" s="1">
        <v>32</v>
      </c>
      <c r="J3906" s="1">
        <v>-34.911000000000001</v>
      </c>
      <c r="K3906" s="1">
        <v>-71.679000000000002</v>
      </c>
      <c r="L3906" s="1">
        <v>5.3</v>
      </c>
      <c r="M3906" s="1">
        <v>64.3</v>
      </c>
      <c r="N3906" s="1">
        <v>-35.009900000000002</v>
      </c>
      <c r="O3906" s="1">
        <v>-71.930300000000003</v>
      </c>
      <c r="P3906" s="1">
        <v>0</v>
      </c>
      <c r="Q3906" s="1">
        <v>536</v>
      </c>
      <c r="R3906" s="7">
        <v>3.01</v>
      </c>
      <c r="S3906" s="1">
        <v>342</v>
      </c>
      <c r="T3906" s="1">
        <v>54</v>
      </c>
      <c r="U3906" s="1">
        <v>-148</v>
      </c>
      <c r="V3906" s="1">
        <v>232</v>
      </c>
      <c r="W3906" s="1">
        <v>65</v>
      </c>
      <c r="X3906" s="1">
        <v>-40</v>
      </c>
      <c r="Y3906" s="1">
        <v>25.439456166302406</v>
      </c>
      <c r="Z3906" s="1">
        <v>69.149518653691445</v>
      </c>
      <c r="AA3906" s="1">
        <v>69.154228210449219</v>
      </c>
      <c r="AB3906" s="1" t="s">
        <v>4835</v>
      </c>
      <c r="AC3906" s="3">
        <v>106</v>
      </c>
      <c r="AD3906" s="3">
        <f>_xlfn.XLOOKUP(B3906,EVENTOS!B:B,EVENTOS!M:M,"--",0,1)</f>
        <v>720</v>
      </c>
      <c r="AE3906" s="3">
        <v>2</v>
      </c>
      <c r="AF3906" s="12">
        <f>_xlfn.XLOOKUP(C3906,ESTACIONES!B:B,ESTACIONES!N:N,0,0,1)</f>
        <v>2.4350214613533914</v>
      </c>
      <c r="AG3906">
        <f>_xlfn.XLOOKUP(A3906,'L y W'!A:A,'L y W'!B:B,0,0,1)</f>
        <v>0</v>
      </c>
      <c r="AH3906">
        <f>_xlfn.XLOOKUP(A3906,'L y W'!A:A,'L y W'!C:C,0,0,1)</f>
        <v>0</v>
      </c>
    </row>
    <row r="3907" spans="1:34" x14ac:dyDescent="0.3">
      <c r="A3907" s="1">
        <v>7212</v>
      </c>
      <c r="B3907" s="1" t="s">
        <v>4830</v>
      </c>
      <c r="C3907" s="1" t="s">
        <v>3820</v>
      </c>
      <c r="D3907" s="1">
        <v>2020</v>
      </c>
      <c r="E3907" s="1">
        <v>10</v>
      </c>
      <c r="F3907" s="1">
        <v>28</v>
      </c>
      <c r="G3907" s="1">
        <v>4</v>
      </c>
      <c r="H3907" s="1">
        <v>52</v>
      </c>
      <c r="I3907" s="1">
        <v>32</v>
      </c>
      <c r="J3907" s="1">
        <v>-34.911000000000001</v>
      </c>
      <c r="K3907" s="1">
        <v>-71.679000000000002</v>
      </c>
      <c r="L3907" s="1">
        <v>5.3</v>
      </c>
      <c r="M3907" s="1">
        <v>64.3</v>
      </c>
      <c r="N3907" s="1">
        <v>-35.762599999999999</v>
      </c>
      <c r="O3907" s="1">
        <v>-71.418099999999995</v>
      </c>
      <c r="P3907" s="1">
        <v>237</v>
      </c>
      <c r="Q3907" s="1">
        <v>383</v>
      </c>
      <c r="R3907" s="7">
        <v>1.66</v>
      </c>
      <c r="S3907" s="1">
        <v>342</v>
      </c>
      <c r="T3907" s="1">
        <v>54</v>
      </c>
      <c r="U3907" s="1">
        <v>-148</v>
      </c>
      <c r="V3907" s="1">
        <v>232</v>
      </c>
      <c r="W3907" s="1">
        <v>65</v>
      </c>
      <c r="X3907" s="1">
        <v>-40</v>
      </c>
      <c r="Y3907" s="1">
        <v>97.413892414450842</v>
      </c>
      <c r="Z3907" s="1">
        <v>116.85243174334971</v>
      </c>
      <c r="AA3907" s="1">
        <v>116.7406921386719</v>
      </c>
      <c r="AB3907" s="1" t="s">
        <v>4836</v>
      </c>
      <c r="AC3907" s="3">
        <v>175</v>
      </c>
      <c r="AD3907" s="3">
        <f>_xlfn.XLOOKUP(B3907,EVENTOS!B:B,EVENTOS!M:M,"--",0,1)</f>
        <v>720</v>
      </c>
      <c r="AE3907" s="3">
        <v>2</v>
      </c>
      <c r="AF3907" s="12">
        <f>_xlfn.XLOOKUP(C3907,ESTACIONES!B:B,ESTACIONES!N:N,0,0,1)</f>
        <v>1.5738041280631516</v>
      </c>
      <c r="AG3907">
        <f>_xlfn.XLOOKUP(A3907,'L y W'!A:A,'L y W'!B:B,0,0,1)</f>
        <v>0</v>
      </c>
      <c r="AH3907">
        <f>_xlfn.XLOOKUP(A3907,'L y W'!A:A,'L y W'!C:C,0,0,1)</f>
        <v>0</v>
      </c>
    </row>
    <row r="3908" spans="1:34" x14ac:dyDescent="0.3">
      <c r="A3908" s="1">
        <v>7213</v>
      </c>
      <c r="B3908" s="1" t="s">
        <v>4830</v>
      </c>
      <c r="C3908" s="1" t="s">
        <v>2065</v>
      </c>
      <c r="D3908" s="1">
        <v>2020</v>
      </c>
      <c r="E3908" s="1">
        <v>10</v>
      </c>
      <c r="F3908" s="1">
        <v>28</v>
      </c>
      <c r="G3908" s="1">
        <v>4</v>
      </c>
      <c r="H3908" s="1">
        <v>52</v>
      </c>
      <c r="I3908" s="1">
        <v>32</v>
      </c>
      <c r="J3908" s="1">
        <v>-34.911000000000001</v>
      </c>
      <c r="K3908" s="1">
        <v>-71.679000000000002</v>
      </c>
      <c r="L3908" s="1">
        <v>5.3</v>
      </c>
      <c r="M3908" s="1">
        <v>64.3</v>
      </c>
      <c r="N3908" s="1">
        <v>-33.864100000000001</v>
      </c>
      <c r="O3908" s="1">
        <v>-71.250900000000001</v>
      </c>
      <c r="P3908" s="1">
        <v>0</v>
      </c>
      <c r="Q3908" s="1">
        <v>727</v>
      </c>
      <c r="R3908" s="7">
        <v>4.32</v>
      </c>
      <c r="S3908" s="1">
        <v>342</v>
      </c>
      <c r="T3908" s="1">
        <v>54</v>
      </c>
      <c r="U3908" s="1">
        <v>-148</v>
      </c>
      <c r="V3908" s="1">
        <v>232</v>
      </c>
      <c r="W3908" s="1">
        <v>65</v>
      </c>
      <c r="X3908" s="1">
        <v>-40</v>
      </c>
      <c r="Y3908" s="1">
        <v>122.62335587828858</v>
      </c>
      <c r="Z3908" s="1">
        <v>138.459298737403</v>
      </c>
      <c r="AA3908" s="1">
        <v>138.39674377441409</v>
      </c>
      <c r="AB3908" s="1" t="s">
        <v>4837</v>
      </c>
      <c r="AC3908" s="3">
        <v>123</v>
      </c>
      <c r="AD3908" s="3">
        <f>_xlfn.XLOOKUP(B3908,EVENTOS!B:B,EVENTOS!M:M,"--",0,1)</f>
        <v>720</v>
      </c>
      <c r="AE3908" s="3">
        <v>2</v>
      </c>
      <c r="AF3908" s="12">
        <f>_xlfn.XLOOKUP(C3908,ESTACIONES!B:B,ESTACIONES!N:N,0,0,1)</f>
        <v>1.9719714367295544</v>
      </c>
      <c r="AG3908">
        <f>_xlfn.XLOOKUP(A3908,'L y W'!A:A,'L y W'!B:B,0,0,1)</f>
        <v>0</v>
      </c>
      <c r="AH3908">
        <f>_xlfn.XLOOKUP(A3908,'L y W'!A:A,'L y W'!C:C,0,0,1)</f>
        <v>0</v>
      </c>
    </row>
    <row r="3909" spans="1:34" x14ac:dyDescent="0.3">
      <c r="A3909" s="1">
        <v>7214</v>
      </c>
      <c r="B3909" s="1" t="s">
        <v>4830</v>
      </c>
      <c r="C3909" s="1" t="s">
        <v>1648</v>
      </c>
      <c r="D3909" s="1">
        <v>2020</v>
      </c>
      <c r="E3909" s="1">
        <v>10</v>
      </c>
      <c r="F3909" s="1">
        <v>28</v>
      </c>
      <c r="G3909" s="1">
        <v>4</v>
      </c>
      <c r="H3909" s="1">
        <v>52</v>
      </c>
      <c r="I3909" s="1">
        <v>32</v>
      </c>
      <c r="J3909" s="1">
        <v>-34.911000000000001</v>
      </c>
      <c r="K3909" s="1">
        <v>-71.679000000000002</v>
      </c>
      <c r="L3909" s="1">
        <v>5.3</v>
      </c>
      <c r="M3909" s="1">
        <v>64.3</v>
      </c>
      <c r="N3909" s="1">
        <v>-33.776220000000002</v>
      </c>
      <c r="O3909" s="1">
        <v>-70.988669999999999</v>
      </c>
      <c r="P3909" s="1">
        <v>1371</v>
      </c>
      <c r="Q3909" s="1">
        <v>1127</v>
      </c>
      <c r="R3909" s="7">
        <v>5.27</v>
      </c>
      <c r="S3909" s="1">
        <v>342</v>
      </c>
      <c r="T3909" s="1">
        <v>54</v>
      </c>
      <c r="U3909" s="1">
        <v>-148</v>
      </c>
      <c r="V3909" s="1">
        <v>232</v>
      </c>
      <c r="W3909" s="1">
        <v>65</v>
      </c>
      <c r="X3909" s="1">
        <v>-40</v>
      </c>
      <c r="Y3909" s="1">
        <v>140.99602546924544</v>
      </c>
      <c r="Z3909" s="1">
        <v>155.53957515411989</v>
      </c>
      <c r="AA3909" s="1">
        <v>154.79951477050781</v>
      </c>
      <c r="AB3909" s="1" t="s">
        <v>4838</v>
      </c>
      <c r="AC3909" s="3">
        <v>107</v>
      </c>
      <c r="AD3909" s="3">
        <f>_xlfn.XLOOKUP(B3909,EVENTOS!B:B,EVENTOS!M:M,"--",0,1)</f>
        <v>720</v>
      </c>
      <c r="AE3909" s="3">
        <v>2</v>
      </c>
      <c r="AF3909" s="12">
        <f>_xlfn.XLOOKUP(C3909,ESTACIONES!B:B,ESTACIONES!N:N,0,0,1)</f>
        <v>2.2118537709284638</v>
      </c>
      <c r="AG3909">
        <f>_xlfn.XLOOKUP(A3909,'L y W'!A:A,'L y W'!B:B,0,0,1)</f>
        <v>0</v>
      </c>
      <c r="AH3909">
        <f>_xlfn.XLOOKUP(A3909,'L y W'!A:A,'L y W'!C:C,0,0,1)</f>
        <v>0</v>
      </c>
    </row>
    <row r="3910" spans="1:34" x14ac:dyDescent="0.3">
      <c r="A3910" s="1">
        <v>7216</v>
      </c>
      <c r="B3910" s="1" t="s">
        <v>4830</v>
      </c>
      <c r="C3910" s="1" t="s">
        <v>2943</v>
      </c>
      <c r="D3910" s="1">
        <v>2020</v>
      </c>
      <c r="E3910" s="1">
        <v>10</v>
      </c>
      <c r="F3910" s="1">
        <v>28</v>
      </c>
      <c r="G3910" s="1">
        <v>4</v>
      </c>
      <c r="H3910" s="1">
        <v>52</v>
      </c>
      <c r="I3910" s="1">
        <v>32</v>
      </c>
      <c r="J3910" s="1">
        <v>-34.911000000000001</v>
      </c>
      <c r="K3910" s="1">
        <v>-71.679000000000002</v>
      </c>
      <c r="L3910" s="1">
        <v>5.3</v>
      </c>
      <c r="M3910" s="1">
        <v>64.3</v>
      </c>
      <c r="N3910" s="1">
        <v>-33.607022000000001</v>
      </c>
      <c r="O3910" s="1">
        <v>-70.574518999999995</v>
      </c>
      <c r="P3910" s="1">
        <v>687</v>
      </c>
      <c r="Q3910" s="1">
        <v>593</v>
      </c>
      <c r="R3910" s="7">
        <v>4.2</v>
      </c>
      <c r="S3910" s="1">
        <v>342</v>
      </c>
      <c r="T3910" s="1">
        <v>54</v>
      </c>
      <c r="U3910" s="1">
        <v>-148</v>
      </c>
      <c r="V3910" s="1">
        <v>232</v>
      </c>
      <c r="W3910" s="1">
        <v>65</v>
      </c>
      <c r="X3910" s="1">
        <v>-40</v>
      </c>
      <c r="Y3910" s="1">
        <v>176.83245343751614</v>
      </c>
      <c r="Z3910" s="1">
        <v>188.39593084175496</v>
      </c>
      <c r="AA3910" s="1">
        <v>187.74864196777341</v>
      </c>
      <c r="AB3910" s="1" t="s">
        <v>4839</v>
      </c>
      <c r="AC3910" s="3">
        <v>166</v>
      </c>
      <c r="AD3910" s="3">
        <f>_xlfn.XLOOKUP(B3910,EVENTOS!B:B,EVENTOS!M:M,"--",0,1)</f>
        <v>720</v>
      </c>
      <c r="AE3910" s="3">
        <v>2</v>
      </c>
      <c r="AF3910" s="12">
        <f>_xlfn.XLOOKUP(C3910,ESTACIONES!B:B,ESTACIONES!N:N,0,0,1)</f>
        <v>2.5000944308129607</v>
      </c>
      <c r="AG3910">
        <f>_xlfn.XLOOKUP(A3910,'L y W'!A:A,'L y W'!B:B,0,0,1)</f>
        <v>0</v>
      </c>
      <c r="AH3910">
        <f>_xlfn.XLOOKUP(A3910,'L y W'!A:A,'L y W'!C:C,0,0,1)</f>
        <v>0</v>
      </c>
    </row>
    <row r="3911" spans="1:34" x14ac:dyDescent="0.3">
      <c r="A3911" s="1">
        <v>7217</v>
      </c>
      <c r="B3911" s="1" t="s">
        <v>4830</v>
      </c>
      <c r="C3911" s="1" t="s">
        <v>2453</v>
      </c>
      <c r="D3911" s="1">
        <v>2020</v>
      </c>
      <c r="E3911" s="1">
        <v>10</v>
      </c>
      <c r="F3911" s="1">
        <v>28</v>
      </c>
      <c r="G3911" s="1">
        <v>4</v>
      </c>
      <c r="H3911" s="1">
        <v>52</v>
      </c>
      <c r="I3911" s="1">
        <v>32</v>
      </c>
      <c r="J3911" s="1">
        <v>-34.911000000000001</v>
      </c>
      <c r="K3911" s="1">
        <v>-71.679000000000002</v>
      </c>
      <c r="L3911" s="1">
        <v>5.3</v>
      </c>
      <c r="M3911" s="1">
        <v>64.3</v>
      </c>
      <c r="N3911" s="1">
        <v>-33.367249999999999</v>
      </c>
      <c r="O3911" s="1">
        <v>-70.689750000000004</v>
      </c>
      <c r="P3911" s="1">
        <v>0</v>
      </c>
      <c r="Q3911" s="1">
        <v>356</v>
      </c>
      <c r="R3911" s="7">
        <v>0.78</v>
      </c>
      <c r="S3911" s="1">
        <v>342</v>
      </c>
      <c r="T3911" s="1">
        <v>54</v>
      </c>
      <c r="U3911" s="1">
        <v>-148</v>
      </c>
      <c r="V3911" s="1">
        <v>232</v>
      </c>
      <c r="W3911" s="1">
        <v>65</v>
      </c>
      <c r="X3911" s="1">
        <v>-40</v>
      </c>
      <c r="Y3911" s="1">
        <v>194.02878165686604</v>
      </c>
      <c r="Z3911" s="1">
        <v>204.40562152555344</v>
      </c>
      <c r="AA3911" s="1">
        <v>204.0533752441406</v>
      </c>
      <c r="AB3911" s="1" t="s">
        <v>4840</v>
      </c>
      <c r="AC3911" s="3">
        <v>148</v>
      </c>
      <c r="AD3911" s="3">
        <f>_xlfn.XLOOKUP(B3911,EVENTOS!B:B,EVENTOS!M:M,"--",0,1)</f>
        <v>720</v>
      </c>
      <c r="AE3911" s="3">
        <v>2</v>
      </c>
      <c r="AF3911" s="12">
        <f>_xlfn.XLOOKUP(C3911,ESTACIONES!B:B,ESTACIONES!N:N,0,0,1)</f>
        <v>4.1486540332631483</v>
      </c>
      <c r="AG3911">
        <f>_xlfn.XLOOKUP(A3911,'L y W'!A:A,'L y W'!B:B,0,0,1)</f>
        <v>0</v>
      </c>
      <c r="AH3911">
        <f>_xlfn.XLOOKUP(A3911,'L y W'!A:A,'L y W'!C:C,0,0,1)</f>
        <v>0</v>
      </c>
    </row>
    <row r="3912" spans="1:34" x14ac:dyDescent="0.3">
      <c r="A3912" s="1">
        <v>7219</v>
      </c>
      <c r="B3912" s="1" t="s">
        <v>4830</v>
      </c>
      <c r="C3912" s="1" t="s">
        <v>173</v>
      </c>
      <c r="D3912" s="1">
        <v>2020</v>
      </c>
      <c r="E3912" s="1">
        <v>10</v>
      </c>
      <c r="F3912" s="1">
        <v>28</v>
      </c>
      <c r="G3912" s="1">
        <v>4</v>
      </c>
      <c r="H3912" s="1">
        <v>52</v>
      </c>
      <c r="I3912" s="1">
        <v>32</v>
      </c>
      <c r="J3912" s="1">
        <v>-34.911000000000001</v>
      </c>
      <c r="K3912" s="1">
        <v>-71.679000000000002</v>
      </c>
      <c r="L3912" s="1">
        <v>5.3</v>
      </c>
      <c r="M3912" s="1">
        <v>64.3</v>
      </c>
      <c r="N3912" s="1">
        <v>-33.590583000000002</v>
      </c>
      <c r="O3912" s="1">
        <v>-71.604611000000006</v>
      </c>
      <c r="P3912" s="1">
        <v>0</v>
      </c>
      <c r="Q3912" s="1">
        <v>477</v>
      </c>
      <c r="R3912" s="7">
        <v>5.6</v>
      </c>
      <c r="S3912" s="1">
        <v>342</v>
      </c>
      <c r="T3912" s="1">
        <v>54</v>
      </c>
      <c r="U3912" s="1">
        <v>-148</v>
      </c>
      <c r="V3912" s="1">
        <v>232</v>
      </c>
      <c r="W3912" s="1">
        <v>65</v>
      </c>
      <c r="X3912" s="1">
        <v>-40</v>
      </c>
      <c r="Y3912" s="1">
        <v>146.6299945797183</v>
      </c>
      <c r="Z3912" s="1">
        <v>160.10885456603648</v>
      </c>
      <c r="AA3912" s="1">
        <v>160.1187744140625</v>
      </c>
      <c r="AB3912" s="1" t="s">
        <v>4841</v>
      </c>
      <c r="AC3912" s="3">
        <v>37</v>
      </c>
      <c r="AD3912" s="3">
        <f>_xlfn.XLOOKUP(B3912,EVENTOS!B:B,EVENTOS!M:M,"--",0,1)</f>
        <v>720</v>
      </c>
      <c r="AE3912" s="3">
        <v>2</v>
      </c>
      <c r="AF3912" s="12">
        <f>_xlfn.XLOOKUP(C3912,ESTACIONES!B:B,ESTACIONES!N:N,0,0,1)</f>
        <v>7.3998645362343245</v>
      </c>
      <c r="AG3912">
        <f>_xlfn.XLOOKUP(A3912,'L y W'!A:A,'L y W'!B:B,0,0,1)</f>
        <v>0</v>
      </c>
      <c r="AH3912">
        <f>_xlfn.XLOOKUP(A3912,'L y W'!A:A,'L y W'!C:C,0,0,1)</f>
        <v>0</v>
      </c>
    </row>
    <row r="3913" spans="1:34" x14ac:dyDescent="0.3">
      <c r="A3913" s="1">
        <v>722</v>
      </c>
      <c r="B3913" s="1" t="s">
        <v>4826</v>
      </c>
      <c r="C3913" s="1" t="s">
        <v>406</v>
      </c>
      <c r="D3913" s="1">
        <v>2014</v>
      </c>
      <c r="E3913" s="1">
        <v>11</v>
      </c>
      <c r="F3913" s="1">
        <v>29</v>
      </c>
      <c r="G3913" s="1">
        <v>14</v>
      </c>
      <c r="H3913" s="1">
        <v>18</v>
      </c>
      <c r="I3913" s="1">
        <v>10</v>
      </c>
      <c r="J3913" s="1">
        <v>-19.948</v>
      </c>
      <c r="K3913" s="1">
        <v>-71.129000000000005</v>
      </c>
      <c r="L3913" s="1">
        <v>5.0999999999999996</v>
      </c>
      <c r="M3913" s="1">
        <v>30.1</v>
      </c>
      <c r="N3913" s="1">
        <v>-19.995450000000002</v>
      </c>
      <c r="O3913" s="1">
        <v>-69.767070000000004</v>
      </c>
      <c r="P3913" s="1">
        <v>0</v>
      </c>
      <c r="Q3913" s="1">
        <v>418</v>
      </c>
      <c r="R3913" s="7">
        <v>2.8</v>
      </c>
      <c r="S3913" s="1">
        <v>339</v>
      </c>
      <c r="T3913" s="1">
        <v>22</v>
      </c>
      <c r="U3913" s="1">
        <v>78</v>
      </c>
      <c r="V3913" s="1">
        <v>172</v>
      </c>
      <c r="W3913" s="1">
        <v>69</v>
      </c>
      <c r="X3913" s="1">
        <v>95</v>
      </c>
      <c r="Y3913" s="1">
        <v>142.64379228339953</v>
      </c>
      <c r="Z3913" s="1">
        <v>145.78498371570933</v>
      </c>
      <c r="AA3913" s="1">
        <v>145.8099060058594</v>
      </c>
      <c r="AB3913" s="1" t="s">
        <v>4842</v>
      </c>
      <c r="AC3913" s="3">
        <v>50</v>
      </c>
      <c r="AD3913" s="3">
        <f>_xlfn.XLOOKUP(B3913,EVENTOS!B:B,EVENTOS!M:M,"--",0,1)</f>
        <v>719</v>
      </c>
      <c r="AE3913" s="3">
        <v>1</v>
      </c>
      <c r="AF3913" s="12">
        <f>_xlfn.XLOOKUP(C3913,ESTACIONES!B:B,ESTACIONES!N:N,0,0,1)</f>
        <v>3.6247955390389586</v>
      </c>
      <c r="AG3913">
        <f>_xlfn.XLOOKUP(A3913,'L y W'!A:A,'L y W'!B:B,0,0,1)</f>
        <v>0</v>
      </c>
      <c r="AH3913">
        <f>_xlfn.XLOOKUP(A3913,'L y W'!A:A,'L y W'!C:C,0,0,1)</f>
        <v>0</v>
      </c>
    </row>
    <row r="3914" spans="1:34" x14ac:dyDescent="0.3">
      <c r="A3914" s="1">
        <v>7220</v>
      </c>
      <c r="B3914" s="1" t="s">
        <v>4843</v>
      </c>
      <c r="C3914" s="1" t="s">
        <v>2391</v>
      </c>
      <c r="D3914" s="1">
        <v>2020</v>
      </c>
      <c r="E3914" s="1">
        <v>10</v>
      </c>
      <c r="F3914" s="1">
        <v>29</v>
      </c>
      <c r="G3914" s="1">
        <v>16</v>
      </c>
      <c r="H3914" s="1">
        <v>8</v>
      </c>
      <c r="I3914" s="1">
        <v>39</v>
      </c>
      <c r="J3914" s="1">
        <v>-17.699000000000002</v>
      </c>
      <c r="K3914" s="1">
        <v>-69.872</v>
      </c>
      <c r="L3914" s="1">
        <v>4.8</v>
      </c>
      <c r="M3914" s="1">
        <v>149.4</v>
      </c>
      <c r="N3914" s="1">
        <v>-18.486319999999999</v>
      </c>
      <c r="O3914" s="1">
        <v>-70.300539999999998</v>
      </c>
      <c r="P3914" s="1">
        <v>44</v>
      </c>
      <c r="Q3914" s="1">
        <v>446</v>
      </c>
      <c r="R3914" s="7">
        <v>1.2</v>
      </c>
      <c r="S3914" s="1" t="s">
        <v>38</v>
      </c>
      <c r="T3914" s="1" t="s">
        <v>38</v>
      </c>
      <c r="U3914" s="1" t="s">
        <v>38</v>
      </c>
      <c r="V3914" s="1" t="s">
        <v>38</v>
      </c>
      <c r="W3914" s="1" t="s">
        <v>38</v>
      </c>
      <c r="X3914" s="1" t="s">
        <v>38</v>
      </c>
      <c r="Y3914" s="1">
        <v>98.240703377585845</v>
      </c>
      <c r="Z3914" s="1">
        <v>178.84279391723564</v>
      </c>
      <c r="AA3914" s="1">
        <v>178.84279391723564</v>
      </c>
      <c r="AB3914" s="1" t="s">
        <v>4844</v>
      </c>
      <c r="AC3914" s="3">
        <v>142</v>
      </c>
      <c r="AD3914" s="3">
        <f>_xlfn.XLOOKUP(B3914,EVENTOS!B:B,EVENTOS!M:M,"--",0,1)</f>
        <v>721</v>
      </c>
      <c r="AE3914" s="3">
        <v>2</v>
      </c>
      <c r="AF3914" s="12">
        <f>_xlfn.XLOOKUP(C3914,ESTACIONES!B:B,ESTACIONES!N:N,0,0,1)</f>
        <v>2.4950659697317303</v>
      </c>
      <c r="AG3914" t="e">
        <f>_xlfn.XLOOKUP(A3914,'L y W'!A:A,'L y W'!B:B,0,0,1)</f>
        <v>#N/A</v>
      </c>
      <c r="AH3914" t="e">
        <f>_xlfn.XLOOKUP(A3914,'L y W'!A:A,'L y W'!C:C,0,0,1)</f>
        <v>#N/A</v>
      </c>
    </row>
    <row r="3915" spans="1:34" x14ac:dyDescent="0.3">
      <c r="A3915" s="1">
        <v>7225</v>
      </c>
      <c r="B3915" s="1" t="s">
        <v>4845</v>
      </c>
      <c r="C3915" s="1" t="s">
        <v>745</v>
      </c>
      <c r="D3915" s="1">
        <v>2020</v>
      </c>
      <c r="E3915" s="1">
        <v>11</v>
      </c>
      <c r="F3915" s="1">
        <v>14</v>
      </c>
      <c r="G3915" s="1">
        <v>14</v>
      </c>
      <c r="H3915" s="1">
        <v>29</v>
      </c>
      <c r="I3915" s="1">
        <v>20</v>
      </c>
      <c r="J3915" s="1">
        <v>-20.387</v>
      </c>
      <c r="K3915" s="1">
        <v>-69.215000000000003</v>
      </c>
      <c r="L3915" s="1">
        <v>4.9000000000000004</v>
      </c>
      <c r="M3915" s="1">
        <v>96.6</v>
      </c>
      <c r="N3915" s="1">
        <v>-20.07067</v>
      </c>
      <c r="O3915" s="1">
        <v>-69.217219999999998</v>
      </c>
      <c r="P3915" s="1">
        <v>0</v>
      </c>
      <c r="Q3915" s="1">
        <v>732</v>
      </c>
      <c r="R3915" s="7">
        <v>10.01</v>
      </c>
      <c r="S3915" s="1">
        <v>204</v>
      </c>
      <c r="T3915" s="1">
        <v>46</v>
      </c>
      <c r="U3915" s="1">
        <v>-27</v>
      </c>
      <c r="V3915" s="1">
        <v>314</v>
      </c>
      <c r="W3915" s="1">
        <v>71</v>
      </c>
      <c r="X3915" s="1">
        <v>-133</v>
      </c>
      <c r="Y3915" s="1">
        <v>35.02076424554825</v>
      </c>
      <c r="Z3915" s="1">
        <v>102.75219670811067</v>
      </c>
      <c r="AA3915" s="1">
        <v>102.7519454956055</v>
      </c>
      <c r="AB3915" s="1" t="s">
        <v>4846</v>
      </c>
      <c r="AC3915" s="3">
        <v>71</v>
      </c>
      <c r="AD3915" s="3">
        <f>_xlfn.XLOOKUP(B3915,EVENTOS!B:B,EVENTOS!M:M,"--",0,1)</f>
        <v>722</v>
      </c>
      <c r="AE3915" s="3">
        <v>2</v>
      </c>
      <c r="AF3915" s="12">
        <f>_xlfn.XLOOKUP(C3915,ESTACIONES!B:B,ESTACIONES!N:N,0,0,1)</f>
        <v>5.6225792318664567</v>
      </c>
      <c r="AG3915">
        <f>_xlfn.XLOOKUP(A3915,'L y W'!A:A,'L y W'!B:B,0,0,1)</f>
        <v>0</v>
      </c>
      <c r="AH3915">
        <f>_xlfn.XLOOKUP(A3915,'L y W'!A:A,'L y W'!C:C,0,0,1)</f>
        <v>0</v>
      </c>
    </row>
    <row r="3916" spans="1:34" x14ac:dyDescent="0.3">
      <c r="A3916" s="1">
        <v>7226</v>
      </c>
      <c r="B3916" s="1" t="s">
        <v>4845</v>
      </c>
      <c r="C3916" s="1" t="s">
        <v>477</v>
      </c>
      <c r="D3916" s="1">
        <v>2020</v>
      </c>
      <c r="E3916" s="1">
        <v>11</v>
      </c>
      <c r="F3916" s="1">
        <v>14</v>
      </c>
      <c r="G3916" s="1">
        <v>14</v>
      </c>
      <c r="H3916" s="1">
        <v>29</v>
      </c>
      <c r="I3916" s="1">
        <v>20</v>
      </c>
      <c r="J3916" s="1">
        <v>-20.387</v>
      </c>
      <c r="K3916" s="1">
        <v>-69.215000000000003</v>
      </c>
      <c r="L3916" s="1">
        <v>4.9000000000000004</v>
      </c>
      <c r="M3916" s="1">
        <v>96.6</v>
      </c>
      <c r="N3916" s="1">
        <v>-20.2393</v>
      </c>
      <c r="O3916" s="1">
        <v>-70.05395</v>
      </c>
      <c r="P3916" s="1">
        <v>692</v>
      </c>
      <c r="Q3916" s="1">
        <v>1003</v>
      </c>
      <c r="R3916" s="7">
        <v>9.5714285714285712</v>
      </c>
      <c r="S3916" s="1">
        <v>204</v>
      </c>
      <c r="T3916" s="1">
        <v>46</v>
      </c>
      <c r="U3916" s="1">
        <v>-27</v>
      </c>
      <c r="V3916" s="1">
        <v>314</v>
      </c>
      <c r="W3916" s="1">
        <v>71</v>
      </c>
      <c r="X3916" s="1">
        <v>-133</v>
      </c>
      <c r="Y3916" s="1">
        <v>89.131355739343419</v>
      </c>
      <c r="Z3916" s="1">
        <v>131.94745863385691</v>
      </c>
      <c r="AA3916" s="1">
        <v>131.41194152832031</v>
      </c>
      <c r="AB3916" s="1" t="s">
        <v>4847</v>
      </c>
      <c r="AC3916" s="3">
        <v>54</v>
      </c>
      <c r="AD3916" s="3">
        <f>_xlfn.XLOOKUP(B3916,EVENTOS!B:B,EVENTOS!M:M,"--",0,1)</f>
        <v>722</v>
      </c>
      <c r="AE3916" s="3">
        <v>2</v>
      </c>
      <c r="AF3916" s="12">
        <f>_xlfn.XLOOKUP(C3916,ESTACIONES!B:B,ESTACIONES!N:N,0,0,1)</f>
        <v>1.5334993142356375</v>
      </c>
      <c r="AG3916">
        <f>_xlfn.XLOOKUP(A3916,'L y W'!A:A,'L y W'!B:B,0,0,1)</f>
        <v>0</v>
      </c>
      <c r="AH3916">
        <f>_xlfn.XLOOKUP(A3916,'L y W'!A:A,'L y W'!C:C,0,0,1)</f>
        <v>0</v>
      </c>
    </row>
    <row r="3917" spans="1:34" x14ac:dyDescent="0.3">
      <c r="A3917" s="1">
        <v>7228</v>
      </c>
      <c r="B3917" s="1" t="s">
        <v>4848</v>
      </c>
      <c r="C3917" s="1" t="s">
        <v>2314</v>
      </c>
      <c r="D3917" s="1">
        <v>2020</v>
      </c>
      <c r="E3917" s="1">
        <v>11</v>
      </c>
      <c r="F3917" s="1">
        <v>16</v>
      </c>
      <c r="G3917" s="1">
        <v>20</v>
      </c>
      <c r="H3917" s="1">
        <v>18</v>
      </c>
      <c r="I3917" s="1">
        <v>33</v>
      </c>
      <c r="J3917" s="1">
        <v>-28.42</v>
      </c>
      <c r="K3917" s="1">
        <v>-71.099000000000004</v>
      </c>
      <c r="L3917" s="1">
        <v>5.0999999999999996</v>
      </c>
      <c r="M3917" s="1">
        <v>49.4</v>
      </c>
      <c r="N3917" s="1">
        <v>-27.37406</v>
      </c>
      <c r="O3917" s="1">
        <v>-70.317769999999996</v>
      </c>
      <c r="P3917" s="1">
        <v>405</v>
      </c>
      <c r="Q3917" s="1">
        <v>441</v>
      </c>
      <c r="R3917" s="7">
        <v>2.5099999999999998</v>
      </c>
      <c r="S3917" s="1" t="s">
        <v>38</v>
      </c>
      <c r="T3917" s="1" t="s">
        <v>38</v>
      </c>
      <c r="U3917" s="1" t="s">
        <v>38</v>
      </c>
      <c r="V3917" s="1" t="s">
        <v>38</v>
      </c>
      <c r="W3917" s="1" t="s">
        <v>38</v>
      </c>
      <c r="X3917" s="1" t="s">
        <v>38</v>
      </c>
      <c r="Y3917" s="1">
        <v>139.10650279243063</v>
      </c>
      <c r="Z3917" s="1">
        <v>147.75370433305727</v>
      </c>
      <c r="AA3917" s="1">
        <v>147.75370433305727</v>
      </c>
      <c r="AB3917" s="1" t="s">
        <v>4849</v>
      </c>
      <c r="AC3917" s="3">
        <v>139</v>
      </c>
      <c r="AD3917" s="3">
        <f>_xlfn.XLOOKUP(B3917,EVENTOS!B:B,EVENTOS!M:M,"--",0,1)</f>
        <v>723</v>
      </c>
      <c r="AE3917" s="3">
        <v>1</v>
      </c>
      <c r="AF3917" s="12">
        <f>_xlfn.XLOOKUP(C3917,ESTACIONES!B:B,ESTACIONES!N:N,0,0,1)</f>
        <v>6.032425615425363</v>
      </c>
      <c r="AG3917" t="e">
        <f>_xlfn.XLOOKUP(A3917,'L y W'!A:A,'L y W'!B:B,0,0,1)</f>
        <v>#N/A</v>
      </c>
      <c r="AH3917" t="e">
        <f>_xlfn.XLOOKUP(A3917,'L y W'!A:A,'L y W'!C:C,0,0,1)</f>
        <v>#N/A</v>
      </c>
    </row>
    <row r="3918" spans="1:34" x14ac:dyDescent="0.3">
      <c r="A3918" s="1">
        <v>723</v>
      </c>
      <c r="B3918" s="1" t="s">
        <v>4850</v>
      </c>
      <c r="C3918" s="1" t="s">
        <v>473</v>
      </c>
      <c r="D3918" s="1">
        <v>2014</v>
      </c>
      <c r="E3918" s="1">
        <v>12</v>
      </c>
      <c r="F3918" s="1">
        <v>2</v>
      </c>
      <c r="G3918" s="1">
        <v>3</v>
      </c>
      <c r="H3918" s="1">
        <v>56</v>
      </c>
      <c r="I3918" s="1">
        <v>47</v>
      </c>
      <c r="J3918" s="1">
        <v>-20.279</v>
      </c>
      <c r="K3918" s="1">
        <v>-71.055000000000007</v>
      </c>
      <c r="L3918" s="1">
        <v>4.5999999999999996</v>
      </c>
      <c r="M3918" s="1">
        <v>33</v>
      </c>
      <c r="N3918" s="1">
        <v>-20.27291</v>
      </c>
      <c r="O3918" s="1">
        <v>-70.122309999999999</v>
      </c>
      <c r="P3918" s="1">
        <v>0</v>
      </c>
      <c r="Q3918" s="1">
        <v>725</v>
      </c>
      <c r="R3918" s="7">
        <v>1.36</v>
      </c>
      <c r="S3918" s="1" t="s">
        <v>38</v>
      </c>
      <c r="T3918" s="1" t="s">
        <v>38</v>
      </c>
      <c r="U3918" s="1" t="s">
        <v>38</v>
      </c>
      <c r="V3918" s="1" t="s">
        <v>38</v>
      </c>
      <c r="W3918" s="1" t="s">
        <v>38</v>
      </c>
      <c r="X3918" s="1" t="s">
        <v>38</v>
      </c>
      <c r="Y3918" s="1">
        <v>97.434280770874437</v>
      </c>
      <c r="Z3918" s="1">
        <v>102.87098264008948</v>
      </c>
      <c r="AA3918" s="1">
        <v>102.87098264008948</v>
      </c>
      <c r="AB3918" s="1" t="s">
        <v>4851</v>
      </c>
      <c r="AC3918" s="3">
        <v>53</v>
      </c>
      <c r="AD3918" s="3">
        <f>_xlfn.XLOOKUP(B3918,EVENTOS!B:B,EVENTOS!M:M,"--",0,1)</f>
        <v>724</v>
      </c>
      <c r="AE3918" s="3">
        <v>1</v>
      </c>
      <c r="AF3918" s="12">
        <f>_xlfn.XLOOKUP(C3918,ESTACIONES!B:B,ESTACIONES!N:N,0,0,1)</f>
        <v>3.8168177816451578</v>
      </c>
      <c r="AG3918" t="e">
        <f>_xlfn.XLOOKUP(A3918,'L y W'!A:A,'L y W'!B:B,0,0,1)</f>
        <v>#N/A</v>
      </c>
      <c r="AH3918" t="e">
        <f>_xlfn.XLOOKUP(A3918,'L y W'!A:A,'L y W'!C:C,0,0,1)</f>
        <v>#N/A</v>
      </c>
    </row>
    <row r="3919" spans="1:34" x14ac:dyDescent="0.3">
      <c r="A3919" s="1">
        <v>7230</v>
      </c>
      <c r="B3919" s="1" t="s">
        <v>4848</v>
      </c>
      <c r="C3919" s="1" t="s">
        <v>557</v>
      </c>
      <c r="D3919" s="1">
        <v>2020</v>
      </c>
      <c r="E3919" s="1">
        <v>11</v>
      </c>
      <c r="F3919" s="1">
        <v>16</v>
      </c>
      <c r="G3919" s="1">
        <v>20</v>
      </c>
      <c r="H3919" s="1">
        <v>18</v>
      </c>
      <c r="I3919" s="1">
        <v>33</v>
      </c>
      <c r="J3919" s="1">
        <v>-28.42</v>
      </c>
      <c r="K3919" s="1">
        <v>-71.099000000000004</v>
      </c>
      <c r="L3919" s="1">
        <v>5.0999999999999996</v>
      </c>
      <c r="M3919" s="1">
        <v>49.4</v>
      </c>
      <c r="N3919" s="1">
        <v>-27.830369999999998</v>
      </c>
      <c r="O3919" s="1">
        <v>-70.107979999999998</v>
      </c>
      <c r="P3919" s="1">
        <v>955</v>
      </c>
      <c r="Q3919" s="1">
        <v>507</v>
      </c>
      <c r="R3919" s="7">
        <v>2.5</v>
      </c>
      <c r="S3919" s="1" t="s">
        <v>38</v>
      </c>
      <c r="T3919" s="1" t="s">
        <v>38</v>
      </c>
      <c r="U3919" s="1" t="s">
        <v>38</v>
      </c>
      <c r="V3919" s="1" t="s">
        <v>38</v>
      </c>
      <c r="W3919" s="1" t="s">
        <v>38</v>
      </c>
      <c r="X3919" s="1" t="s">
        <v>38</v>
      </c>
      <c r="Y3919" s="1">
        <v>117.25896792974079</v>
      </c>
      <c r="Z3919" s="1">
        <v>127.61383774868609</v>
      </c>
      <c r="AA3919" s="1">
        <v>127.61383774868609</v>
      </c>
      <c r="AB3919" s="1" t="s">
        <v>4852</v>
      </c>
      <c r="AC3919" s="3">
        <v>63</v>
      </c>
      <c r="AD3919" s="3">
        <f>_xlfn.XLOOKUP(B3919,EVENTOS!B:B,EVENTOS!M:M,"--",0,1)</f>
        <v>723</v>
      </c>
      <c r="AE3919" s="3">
        <v>1</v>
      </c>
      <c r="AF3919" s="12">
        <f>_xlfn.XLOOKUP(C3919,ESTACIONES!B:B,ESTACIONES!N:N,0,0,1)</f>
        <v>2.3249768258376071</v>
      </c>
      <c r="AG3919" t="e">
        <f>_xlfn.XLOOKUP(A3919,'L y W'!A:A,'L y W'!B:B,0,0,1)</f>
        <v>#N/A</v>
      </c>
      <c r="AH3919" t="e">
        <f>_xlfn.XLOOKUP(A3919,'L y W'!A:A,'L y W'!C:C,0,0,1)</f>
        <v>#N/A</v>
      </c>
    </row>
    <row r="3920" spans="1:34" x14ac:dyDescent="0.3">
      <c r="A3920" s="1">
        <v>7232</v>
      </c>
      <c r="B3920" s="1" t="s">
        <v>4848</v>
      </c>
      <c r="C3920" s="1" t="s">
        <v>816</v>
      </c>
      <c r="D3920" s="1">
        <v>2020</v>
      </c>
      <c r="E3920" s="1">
        <v>11</v>
      </c>
      <c r="F3920" s="1">
        <v>16</v>
      </c>
      <c r="G3920" s="1">
        <v>20</v>
      </c>
      <c r="H3920" s="1">
        <v>18</v>
      </c>
      <c r="I3920" s="1">
        <v>33</v>
      </c>
      <c r="J3920" s="1">
        <v>-28.42</v>
      </c>
      <c r="K3920" s="1">
        <v>-71.099000000000004</v>
      </c>
      <c r="L3920" s="1">
        <v>5.0999999999999996</v>
      </c>
      <c r="M3920" s="1">
        <v>49.4</v>
      </c>
      <c r="N3920" s="1">
        <v>-27.466439999999999</v>
      </c>
      <c r="O3920" s="1">
        <v>-70.265429999999995</v>
      </c>
      <c r="P3920" s="1">
        <v>485</v>
      </c>
      <c r="Q3920" s="1">
        <v>522</v>
      </c>
      <c r="R3920" s="7">
        <v>6.9</v>
      </c>
      <c r="S3920" s="1" t="s">
        <v>38</v>
      </c>
      <c r="T3920" s="1" t="s">
        <v>38</v>
      </c>
      <c r="U3920" s="1" t="s">
        <v>38</v>
      </c>
      <c r="V3920" s="1" t="s">
        <v>38</v>
      </c>
      <c r="W3920" s="1" t="s">
        <v>38</v>
      </c>
      <c r="X3920" s="1" t="s">
        <v>38</v>
      </c>
      <c r="Y3920" s="1">
        <v>133.77569796854547</v>
      </c>
      <c r="Z3920" s="1">
        <v>142.77412437823423</v>
      </c>
      <c r="AA3920" s="1">
        <v>142.77412437823423</v>
      </c>
      <c r="AB3920" s="1" t="s">
        <v>4853</v>
      </c>
      <c r="AC3920" s="3">
        <v>75</v>
      </c>
      <c r="AD3920" s="3">
        <f>_xlfn.XLOOKUP(B3920,EVENTOS!B:B,EVENTOS!M:M,"--",0,1)</f>
        <v>723</v>
      </c>
      <c r="AE3920" s="3">
        <v>1</v>
      </c>
      <c r="AF3920" s="12">
        <f>_xlfn.XLOOKUP(C3920,ESTACIONES!B:B,ESTACIONES!N:N,0,0,1)</f>
        <v>7.018821636696674</v>
      </c>
      <c r="AG3920" t="e">
        <f>_xlfn.XLOOKUP(A3920,'L y W'!A:A,'L y W'!B:B,0,0,1)</f>
        <v>#N/A</v>
      </c>
      <c r="AH3920" t="e">
        <f>_xlfn.XLOOKUP(A3920,'L y W'!A:A,'L y W'!C:C,0,0,1)</f>
        <v>#N/A</v>
      </c>
    </row>
    <row r="3921" spans="1:34" x14ac:dyDescent="0.3">
      <c r="A3921" s="1">
        <v>7233</v>
      </c>
      <c r="B3921" s="1" t="s">
        <v>4848</v>
      </c>
      <c r="C3921" s="1" t="s">
        <v>1910</v>
      </c>
      <c r="D3921" s="1">
        <v>2020</v>
      </c>
      <c r="E3921" s="1">
        <v>11</v>
      </c>
      <c r="F3921" s="1">
        <v>16</v>
      </c>
      <c r="G3921" s="1">
        <v>20</v>
      </c>
      <c r="H3921" s="1">
        <v>18</v>
      </c>
      <c r="I3921" s="1">
        <v>33</v>
      </c>
      <c r="J3921" s="1">
        <v>-28.42</v>
      </c>
      <c r="K3921" s="1">
        <v>-71.099000000000004</v>
      </c>
      <c r="L3921" s="1">
        <v>5.0999999999999996</v>
      </c>
      <c r="M3921" s="1">
        <v>49.4</v>
      </c>
      <c r="N3921" s="1">
        <v>-28.204599999999999</v>
      </c>
      <c r="O3921" s="1">
        <v>-71.073899999999995</v>
      </c>
      <c r="P3921" s="1">
        <v>249</v>
      </c>
      <c r="Q3921" s="1">
        <v>583</v>
      </c>
      <c r="R3921" s="7">
        <v>6.69</v>
      </c>
      <c r="S3921" s="1" t="s">
        <v>38</v>
      </c>
      <c r="T3921" s="1" t="s">
        <v>38</v>
      </c>
      <c r="U3921" s="1" t="s">
        <v>38</v>
      </c>
      <c r="V3921" s="1" t="s">
        <v>38</v>
      </c>
      <c r="W3921" s="1" t="s">
        <v>38</v>
      </c>
      <c r="X3921" s="1" t="s">
        <v>38</v>
      </c>
      <c r="Y3921" s="1">
        <v>23.998193944978073</v>
      </c>
      <c r="Z3921" s="1">
        <v>55.144687084258464</v>
      </c>
      <c r="AA3921" s="1">
        <v>55.144687084258464</v>
      </c>
      <c r="AB3921" s="1" t="s">
        <v>4854</v>
      </c>
      <c r="AC3921" s="3">
        <v>117</v>
      </c>
      <c r="AD3921" s="3">
        <f>_xlfn.XLOOKUP(B3921,EVENTOS!B:B,EVENTOS!M:M,"--",0,1)</f>
        <v>723</v>
      </c>
      <c r="AE3921" s="3">
        <v>1</v>
      </c>
      <c r="AF3921" s="12">
        <f>_xlfn.XLOOKUP(C3921,ESTACIONES!B:B,ESTACIONES!N:N,0,0,1)</f>
        <v>3.4405791863742894</v>
      </c>
      <c r="AG3921" t="e">
        <f>_xlfn.XLOOKUP(A3921,'L y W'!A:A,'L y W'!B:B,0,0,1)</f>
        <v>#N/A</v>
      </c>
      <c r="AH3921" t="e">
        <f>_xlfn.XLOOKUP(A3921,'L y W'!A:A,'L y W'!C:C,0,0,1)</f>
        <v>#N/A</v>
      </c>
    </row>
    <row r="3922" spans="1:34" x14ac:dyDescent="0.3">
      <c r="A3922" s="1">
        <v>7236</v>
      </c>
      <c r="B3922" s="1" t="s">
        <v>4855</v>
      </c>
      <c r="C3922" s="1" t="s">
        <v>1160</v>
      </c>
      <c r="D3922" s="1">
        <v>2020</v>
      </c>
      <c r="E3922" s="1">
        <v>11</v>
      </c>
      <c r="F3922" s="1">
        <v>20</v>
      </c>
      <c r="G3922" s="1">
        <v>17</v>
      </c>
      <c r="H3922" s="1">
        <v>2</v>
      </c>
      <c r="I3922" s="1">
        <v>41</v>
      </c>
      <c r="J3922" s="1">
        <v>-18.178999999999998</v>
      </c>
      <c r="K3922" s="1">
        <v>-69.953999999999994</v>
      </c>
      <c r="L3922" s="1">
        <v>4.5999999999999996</v>
      </c>
      <c r="M3922" s="1">
        <v>131.4</v>
      </c>
      <c r="N3922" s="1">
        <v>-18.479790000000001</v>
      </c>
      <c r="O3922" s="1">
        <v>-70.33099</v>
      </c>
      <c r="P3922" s="1">
        <v>0</v>
      </c>
      <c r="Q3922" s="1">
        <v>997</v>
      </c>
      <c r="R3922" s="7">
        <v>18.469444444444445</v>
      </c>
      <c r="S3922" s="1" t="s">
        <v>38</v>
      </c>
      <c r="T3922" s="1" t="s">
        <v>38</v>
      </c>
      <c r="U3922" s="1" t="s">
        <v>38</v>
      </c>
      <c r="V3922" s="1" t="s">
        <v>38</v>
      </c>
      <c r="W3922" s="1" t="s">
        <v>38</v>
      </c>
      <c r="X3922" s="1" t="s">
        <v>38</v>
      </c>
      <c r="Y3922" s="1">
        <v>51.927327366235453</v>
      </c>
      <c r="Z3922" s="1">
        <v>141.28838355434669</v>
      </c>
      <c r="AA3922" s="1">
        <v>141.28838355434669</v>
      </c>
      <c r="AB3922" s="1" t="s">
        <v>4856</v>
      </c>
      <c r="AC3922" s="3">
        <v>87</v>
      </c>
      <c r="AD3922" s="3">
        <f>_xlfn.XLOOKUP(B3922,EVENTOS!B:B,EVENTOS!M:M,"--",0,1)</f>
        <v>725</v>
      </c>
      <c r="AE3922" s="3">
        <v>2</v>
      </c>
      <c r="AF3922" s="12">
        <f>_xlfn.XLOOKUP(C3922,ESTACIONES!B:B,ESTACIONES!N:N,0,0,1)</f>
        <v>1.9608091491170969</v>
      </c>
      <c r="AG3922" t="e">
        <f>_xlfn.XLOOKUP(A3922,'L y W'!A:A,'L y W'!B:B,0,0,1)</f>
        <v>#N/A</v>
      </c>
      <c r="AH3922" t="e">
        <f>_xlfn.XLOOKUP(A3922,'L y W'!A:A,'L y W'!C:C,0,0,1)</f>
        <v>#N/A</v>
      </c>
    </row>
    <row r="3923" spans="1:34" x14ac:dyDescent="0.3">
      <c r="A3923" s="1">
        <v>7237</v>
      </c>
      <c r="B3923" s="1" t="s">
        <v>4855</v>
      </c>
      <c r="C3923" s="1" t="s">
        <v>2262</v>
      </c>
      <c r="D3923" s="1">
        <v>2020</v>
      </c>
      <c r="E3923" s="1">
        <v>11</v>
      </c>
      <c r="F3923" s="1">
        <v>20</v>
      </c>
      <c r="G3923" s="1">
        <v>17</v>
      </c>
      <c r="H3923" s="1">
        <v>2</v>
      </c>
      <c r="I3923" s="1">
        <v>41</v>
      </c>
      <c r="J3923" s="1">
        <v>-18.178999999999998</v>
      </c>
      <c r="K3923" s="1">
        <v>-69.953999999999994</v>
      </c>
      <c r="L3923" s="1">
        <v>4.5999999999999996</v>
      </c>
      <c r="M3923" s="1">
        <v>131.4</v>
      </c>
      <c r="N3923" s="1">
        <v>-18.48049</v>
      </c>
      <c r="O3923" s="1">
        <v>-70.324929999999995</v>
      </c>
      <c r="P3923" s="1">
        <v>126</v>
      </c>
      <c r="Q3923" s="1">
        <v>1054</v>
      </c>
      <c r="R3923" s="7">
        <v>1.2636363636363634</v>
      </c>
      <c r="S3923" s="1" t="s">
        <v>38</v>
      </c>
      <c r="T3923" s="1" t="s">
        <v>38</v>
      </c>
      <c r="U3923" s="1" t="s">
        <v>38</v>
      </c>
      <c r="V3923" s="1" t="s">
        <v>38</v>
      </c>
      <c r="W3923" s="1" t="s">
        <v>38</v>
      </c>
      <c r="X3923" s="1" t="s">
        <v>38</v>
      </c>
      <c r="Y3923" s="1">
        <v>51.487492498564052</v>
      </c>
      <c r="Z3923" s="1">
        <v>141.24464789785733</v>
      </c>
      <c r="AA3923" s="1">
        <v>141.24464789785733</v>
      </c>
      <c r="AB3923" s="1" t="s">
        <v>4857</v>
      </c>
      <c r="AC3923" s="3">
        <v>136</v>
      </c>
      <c r="AD3923" s="3">
        <f>_xlfn.XLOOKUP(B3923,EVENTOS!B:B,EVENTOS!M:M,"--",0,1)</f>
        <v>725</v>
      </c>
      <c r="AE3923" s="3">
        <v>2</v>
      </c>
      <c r="AF3923" s="12">
        <f>_xlfn.XLOOKUP(C3923,ESTACIONES!B:B,ESTACIONES!N:N,0,0,1)</f>
        <v>2.1892293471354036</v>
      </c>
      <c r="AG3923" t="e">
        <f>_xlfn.XLOOKUP(A3923,'L y W'!A:A,'L y W'!B:B,0,0,1)</f>
        <v>#N/A</v>
      </c>
      <c r="AH3923" t="e">
        <f>_xlfn.XLOOKUP(A3923,'L y W'!A:A,'L y W'!C:C,0,0,1)</f>
        <v>#N/A</v>
      </c>
    </row>
    <row r="3924" spans="1:34" x14ac:dyDescent="0.3">
      <c r="A3924" s="1">
        <v>7239</v>
      </c>
      <c r="B3924" s="1" t="s">
        <v>4855</v>
      </c>
      <c r="C3924" s="1" t="s">
        <v>2399</v>
      </c>
      <c r="D3924" s="1">
        <v>2020</v>
      </c>
      <c r="E3924" s="1">
        <v>11</v>
      </c>
      <c r="F3924" s="1">
        <v>20</v>
      </c>
      <c r="G3924" s="1">
        <v>17</v>
      </c>
      <c r="H3924" s="1">
        <v>2</v>
      </c>
      <c r="I3924" s="1">
        <v>41</v>
      </c>
      <c r="J3924" s="1">
        <v>-18.178999999999998</v>
      </c>
      <c r="K3924" s="1">
        <v>-69.953999999999994</v>
      </c>
      <c r="L3924" s="1">
        <v>4.5999999999999996</v>
      </c>
      <c r="M3924" s="1">
        <v>131.4</v>
      </c>
      <c r="N3924" s="1">
        <v>-18.518740000000001</v>
      </c>
      <c r="O3924" s="1">
        <v>-70.179310000000001</v>
      </c>
      <c r="P3924" s="1">
        <v>251</v>
      </c>
      <c r="Q3924" s="1">
        <v>531</v>
      </c>
      <c r="R3924" s="7">
        <v>1.3</v>
      </c>
      <c r="S3924" s="1" t="s">
        <v>38</v>
      </c>
      <c r="T3924" s="1" t="s">
        <v>38</v>
      </c>
      <c r="U3924" s="1" t="s">
        <v>38</v>
      </c>
      <c r="V3924" s="1" t="s">
        <v>38</v>
      </c>
      <c r="W3924" s="1" t="s">
        <v>38</v>
      </c>
      <c r="X3924" s="1" t="s">
        <v>38</v>
      </c>
      <c r="Y3924" s="1">
        <v>44.510261369272648</v>
      </c>
      <c r="Z3924" s="1">
        <v>138.97175672834018</v>
      </c>
      <c r="AA3924" s="1">
        <v>138.97175672834018</v>
      </c>
      <c r="AB3924" s="1" t="s">
        <v>4858</v>
      </c>
      <c r="AC3924" s="3">
        <v>144</v>
      </c>
      <c r="AD3924" s="3">
        <f>_xlfn.XLOOKUP(B3924,EVENTOS!B:B,EVENTOS!M:M,"--",0,1)</f>
        <v>725</v>
      </c>
      <c r="AE3924" s="3">
        <v>2</v>
      </c>
      <c r="AF3924" s="12">
        <f>_xlfn.XLOOKUP(C3924,ESTACIONES!B:B,ESTACIONES!N:N,0,0,1)</f>
        <v>2.3785808183232593</v>
      </c>
      <c r="AG3924" t="e">
        <f>_xlfn.XLOOKUP(A3924,'L y W'!A:A,'L y W'!B:B,0,0,1)</f>
        <v>#N/A</v>
      </c>
      <c r="AH3924" t="e">
        <f>_xlfn.XLOOKUP(A3924,'L y W'!A:A,'L y W'!C:C,0,0,1)</f>
        <v>#N/A</v>
      </c>
    </row>
    <row r="3925" spans="1:34" x14ac:dyDescent="0.3">
      <c r="A3925" s="1">
        <v>724</v>
      </c>
      <c r="B3925" s="1" t="s">
        <v>4859</v>
      </c>
      <c r="C3925" s="1" t="s">
        <v>1204</v>
      </c>
      <c r="D3925" s="1">
        <v>2014</v>
      </c>
      <c r="E3925" s="1">
        <v>12</v>
      </c>
      <c r="F3925" s="1">
        <v>21</v>
      </c>
      <c r="G3925" s="1">
        <v>12</v>
      </c>
      <c r="H3925" s="1">
        <v>36</v>
      </c>
      <c r="I3925" s="1">
        <v>56</v>
      </c>
      <c r="J3925" s="1">
        <v>-35.737000000000002</v>
      </c>
      <c r="K3925" s="1">
        <v>-71.703999999999994</v>
      </c>
      <c r="L3925" s="1">
        <v>4.7</v>
      </c>
      <c r="M3925" s="1">
        <v>83.1</v>
      </c>
      <c r="N3925" s="1">
        <v>-34.975555999999997</v>
      </c>
      <c r="O3925" s="1">
        <v>-71.232221999999993</v>
      </c>
      <c r="P3925" s="1">
        <v>200</v>
      </c>
      <c r="Q3925" s="1">
        <v>715</v>
      </c>
      <c r="R3925" s="7">
        <v>45.287500000000001</v>
      </c>
      <c r="S3925" s="1" t="s">
        <v>38</v>
      </c>
      <c r="T3925" s="1" t="s">
        <v>38</v>
      </c>
      <c r="U3925" s="1" t="s">
        <v>38</v>
      </c>
      <c r="V3925" s="1" t="s">
        <v>38</v>
      </c>
      <c r="W3925" s="1" t="s">
        <v>38</v>
      </c>
      <c r="X3925" s="1" t="s">
        <v>38</v>
      </c>
      <c r="Y3925" s="1">
        <v>94.739205779976331</v>
      </c>
      <c r="Z3925" s="1">
        <v>126.15231710840946</v>
      </c>
      <c r="AA3925" s="1">
        <v>126.15231710840946</v>
      </c>
      <c r="AB3925" s="1" t="s">
        <v>4860</v>
      </c>
      <c r="AC3925" s="3">
        <v>88</v>
      </c>
      <c r="AD3925" s="3">
        <f>_xlfn.XLOOKUP(B3925,EVENTOS!B:B,EVENTOS!M:M,"--",0,1)</f>
        <v>726</v>
      </c>
      <c r="AE3925" s="3">
        <v>2</v>
      </c>
      <c r="AF3925" s="12">
        <f>_xlfn.XLOOKUP(C3925,ESTACIONES!B:B,ESTACIONES!N:N,0,0,1)</f>
        <v>1.9483593310824747</v>
      </c>
      <c r="AG3925" t="e">
        <f>_xlfn.XLOOKUP(A3925,'L y W'!A:A,'L y W'!B:B,0,0,1)</f>
        <v>#N/A</v>
      </c>
      <c r="AH3925" t="e">
        <f>_xlfn.XLOOKUP(A3925,'L y W'!A:A,'L y W'!C:C,0,0,1)</f>
        <v>#N/A</v>
      </c>
    </row>
    <row r="3926" spans="1:34" x14ac:dyDescent="0.3">
      <c r="A3926" s="1">
        <v>7241</v>
      </c>
      <c r="B3926" s="1" t="s">
        <v>4861</v>
      </c>
      <c r="C3926" s="1" t="s">
        <v>2314</v>
      </c>
      <c r="D3926" s="1">
        <v>2020</v>
      </c>
      <c r="E3926" s="1">
        <v>11</v>
      </c>
      <c r="F3926" s="1">
        <v>21</v>
      </c>
      <c r="G3926" s="1">
        <v>2</v>
      </c>
      <c r="H3926" s="1">
        <v>11</v>
      </c>
      <c r="I3926" s="1">
        <v>47</v>
      </c>
      <c r="J3926" s="1">
        <v>-30.922000000000001</v>
      </c>
      <c r="K3926" s="1">
        <v>-71.257999999999996</v>
      </c>
      <c r="L3926" s="1">
        <v>5.6</v>
      </c>
      <c r="M3926" s="1">
        <v>55.5</v>
      </c>
      <c r="N3926" s="1">
        <v>-27.37406</v>
      </c>
      <c r="O3926" s="1">
        <v>-70.317769999999996</v>
      </c>
      <c r="P3926" s="1">
        <v>405</v>
      </c>
      <c r="Q3926" s="1">
        <v>441</v>
      </c>
      <c r="R3926" s="7">
        <v>2.5099999999999998</v>
      </c>
      <c r="S3926" s="1">
        <v>353</v>
      </c>
      <c r="T3926" s="1">
        <v>32</v>
      </c>
      <c r="U3926" s="1">
        <v>98</v>
      </c>
      <c r="V3926" s="1">
        <v>164</v>
      </c>
      <c r="W3926" s="1">
        <v>58</v>
      </c>
      <c r="X3926" s="1">
        <v>85</v>
      </c>
      <c r="Y3926" s="1">
        <v>403.74264080568014</v>
      </c>
      <c r="Z3926" s="1">
        <v>407.59476079771247</v>
      </c>
      <c r="AA3926" s="1">
        <v>404.07147216796881</v>
      </c>
      <c r="AB3926" s="1" t="s">
        <v>4862</v>
      </c>
      <c r="AC3926" s="3">
        <v>139</v>
      </c>
      <c r="AD3926" s="3">
        <f>_xlfn.XLOOKUP(B3926,EVENTOS!B:B,EVENTOS!M:M,"--",0,1)</f>
        <v>727</v>
      </c>
      <c r="AE3926" s="3">
        <v>1</v>
      </c>
      <c r="AF3926" s="12">
        <f>_xlfn.XLOOKUP(C3926,ESTACIONES!B:B,ESTACIONES!N:N,0,0,1)</f>
        <v>6.032425615425363</v>
      </c>
      <c r="AG3926">
        <f>_xlfn.XLOOKUP(A3926,'L y W'!A:A,'L y W'!B:B,0,0,1)</f>
        <v>5.5641649987299706</v>
      </c>
      <c r="AH3926">
        <f>_xlfn.XLOOKUP(A3926,'L y W'!A:A,'L y W'!C:C,0,0,1)</f>
        <v>5.8479008414448064</v>
      </c>
    </row>
    <row r="3927" spans="1:34" x14ac:dyDescent="0.3">
      <c r="A3927" s="1">
        <v>7242</v>
      </c>
      <c r="B3927" s="1" t="s">
        <v>4861</v>
      </c>
      <c r="C3927" s="1" t="s">
        <v>557</v>
      </c>
      <c r="D3927" s="1">
        <v>2020</v>
      </c>
      <c r="E3927" s="1">
        <v>11</v>
      </c>
      <c r="F3927" s="1">
        <v>21</v>
      </c>
      <c r="G3927" s="1">
        <v>2</v>
      </c>
      <c r="H3927" s="1">
        <v>11</v>
      </c>
      <c r="I3927" s="1">
        <v>47</v>
      </c>
      <c r="J3927" s="1">
        <v>-30.922000000000001</v>
      </c>
      <c r="K3927" s="1">
        <v>-71.257999999999996</v>
      </c>
      <c r="L3927" s="1">
        <v>5.6</v>
      </c>
      <c r="M3927" s="1">
        <v>55.5</v>
      </c>
      <c r="N3927" s="1">
        <v>-27.830369999999998</v>
      </c>
      <c r="O3927" s="1">
        <v>-70.107979999999998</v>
      </c>
      <c r="P3927" s="1">
        <v>955</v>
      </c>
      <c r="Q3927" s="1">
        <v>507</v>
      </c>
      <c r="R3927" s="7">
        <v>2.5</v>
      </c>
      <c r="S3927" s="1">
        <v>353</v>
      </c>
      <c r="T3927" s="1">
        <v>32</v>
      </c>
      <c r="U3927" s="1">
        <v>98</v>
      </c>
      <c r="V3927" s="1">
        <v>164</v>
      </c>
      <c r="W3927" s="1">
        <v>58</v>
      </c>
      <c r="X3927" s="1">
        <v>85</v>
      </c>
      <c r="Y3927" s="1">
        <v>360.40387981139105</v>
      </c>
      <c r="Z3927" s="1">
        <v>364.7987439782429</v>
      </c>
      <c r="AA3927" s="1">
        <v>360.92465209960938</v>
      </c>
      <c r="AB3927" s="1" t="s">
        <v>4863</v>
      </c>
      <c r="AC3927" s="3">
        <v>63</v>
      </c>
      <c r="AD3927" s="3">
        <f>_xlfn.XLOOKUP(B3927,EVENTOS!B:B,EVENTOS!M:M,"--",0,1)</f>
        <v>727</v>
      </c>
      <c r="AE3927" s="3">
        <v>1</v>
      </c>
      <c r="AF3927" s="12">
        <f>_xlfn.XLOOKUP(C3927,ESTACIONES!B:B,ESTACIONES!N:N,0,0,1)</f>
        <v>2.3249768258376071</v>
      </c>
      <c r="AG3927">
        <f>_xlfn.XLOOKUP(A3927,'L y W'!A:A,'L y W'!B:B,0,0,1)</f>
        <v>5.5641649987299706</v>
      </c>
      <c r="AH3927">
        <f>_xlfn.XLOOKUP(A3927,'L y W'!A:A,'L y W'!C:C,0,0,1)</f>
        <v>5.8479008414448064</v>
      </c>
    </row>
    <row r="3928" spans="1:34" x14ac:dyDescent="0.3">
      <c r="A3928" s="1">
        <v>7245</v>
      </c>
      <c r="B3928" s="1" t="s">
        <v>4861</v>
      </c>
      <c r="C3928" s="1" t="s">
        <v>99</v>
      </c>
      <c r="D3928" s="1">
        <v>2020</v>
      </c>
      <c r="E3928" s="1">
        <v>11</v>
      </c>
      <c r="F3928" s="1">
        <v>21</v>
      </c>
      <c r="G3928" s="1">
        <v>2</v>
      </c>
      <c r="H3928" s="1">
        <v>11</v>
      </c>
      <c r="I3928" s="1">
        <v>47</v>
      </c>
      <c r="J3928" s="1">
        <v>-30.922000000000001</v>
      </c>
      <c r="K3928" s="1">
        <v>-71.257999999999996</v>
      </c>
      <c r="L3928" s="1">
        <v>5.6</v>
      </c>
      <c r="M3928" s="1">
        <v>55.5</v>
      </c>
      <c r="N3928" s="1">
        <v>-29.965509999999998</v>
      </c>
      <c r="O3928" s="1">
        <v>-71.351110000000006</v>
      </c>
      <c r="P3928" s="1">
        <v>36</v>
      </c>
      <c r="Q3928" s="1">
        <v>1228</v>
      </c>
      <c r="R3928" s="7">
        <v>6.4838235294117661</v>
      </c>
      <c r="S3928" s="1">
        <v>353</v>
      </c>
      <c r="T3928" s="1">
        <v>32</v>
      </c>
      <c r="U3928" s="1">
        <v>98</v>
      </c>
      <c r="V3928" s="1">
        <v>164</v>
      </c>
      <c r="W3928" s="1">
        <v>58</v>
      </c>
      <c r="X3928" s="1">
        <v>85</v>
      </c>
      <c r="Y3928" s="1">
        <v>106.41293609650089</v>
      </c>
      <c r="Z3928" s="1">
        <v>120.03316318700421</v>
      </c>
      <c r="AA3928" s="1">
        <v>116.94980621337891</v>
      </c>
      <c r="AB3928" s="1" t="s">
        <v>4864</v>
      </c>
      <c r="AC3928" s="3">
        <v>18</v>
      </c>
      <c r="AD3928" s="3">
        <f>_xlfn.XLOOKUP(B3928,EVENTOS!B:B,EVENTOS!M:M,"--",0,1)</f>
        <v>727</v>
      </c>
      <c r="AE3928" s="3">
        <v>1</v>
      </c>
      <c r="AF3928" s="12">
        <f>_xlfn.XLOOKUP(C3928,ESTACIONES!B:B,ESTACIONES!N:N,0,0,1)</f>
        <v>1.6562573616396086</v>
      </c>
      <c r="AG3928">
        <f>_xlfn.XLOOKUP(A3928,'L y W'!A:A,'L y W'!B:B,0,0,1)</f>
        <v>5.5641649987299706</v>
      </c>
      <c r="AH3928">
        <f>_xlfn.XLOOKUP(A3928,'L y W'!A:A,'L y W'!C:C,0,0,1)</f>
        <v>5.8479008414448064</v>
      </c>
    </row>
    <row r="3929" spans="1:34" x14ac:dyDescent="0.3">
      <c r="A3929" s="1">
        <v>7246</v>
      </c>
      <c r="B3929" s="1" t="s">
        <v>4861</v>
      </c>
      <c r="C3929" s="1" t="s">
        <v>53</v>
      </c>
      <c r="D3929" s="1">
        <v>2020</v>
      </c>
      <c r="E3929" s="1">
        <v>11</v>
      </c>
      <c r="F3929" s="1">
        <v>21</v>
      </c>
      <c r="G3929" s="1">
        <v>2</v>
      </c>
      <c r="H3929" s="1">
        <v>11</v>
      </c>
      <c r="I3929" s="1">
        <v>47</v>
      </c>
      <c r="J3929" s="1">
        <v>-30.922000000000001</v>
      </c>
      <c r="K3929" s="1">
        <v>-71.257999999999996</v>
      </c>
      <c r="L3929" s="1">
        <v>5.6</v>
      </c>
      <c r="M3929" s="1">
        <v>55.5</v>
      </c>
      <c r="N3929" s="1">
        <v>-30.258980000000001</v>
      </c>
      <c r="O3929" s="1">
        <v>-71.490459999999999</v>
      </c>
      <c r="P3929" s="1">
        <v>10</v>
      </c>
      <c r="Q3929" s="1">
        <v>364</v>
      </c>
      <c r="R3929" s="7">
        <v>1.87</v>
      </c>
      <c r="S3929" s="1">
        <v>353</v>
      </c>
      <c r="T3929" s="1">
        <v>32</v>
      </c>
      <c r="U3929" s="1">
        <v>98</v>
      </c>
      <c r="V3929" s="1">
        <v>164</v>
      </c>
      <c r="W3929" s="1">
        <v>58</v>
      </c>
      <c r="X3929" s="1">
        <v>85</v>
      </c>
      <c r="Y3929" s="1">
        <v>76.810856363348449</v>
      </c>
      <c r="Z3929" s="1">
        <v>94.769550781202639</v>
      </c>
      <c r="AA3929" s="1">
        <v>91.298721313476563</v>
      </c>
      <c r="AB3929" s="1" t="s">
        <v>4865</v>
      </c>
      <c r="AC3929" s="3">
        <v>9</v>
      </c>
      <c r="AD3929" s="3">
        <f>_xlfn.XLOOKUP(B3929,EVENTOS!B:B,EVENTOS!M:M,"--",0,1)</f>
        <v>727</v>
      </c>
      <c r="AE3929" s="3">
        <v>1</v>
      </c>
      <c r="AF3929" s="12">
        <f>_xlfn.XLOOKUP(C3929,ESTACIONES!B:B,ESTACIONES!N:N,0,0,1)</f>
        <v>4.3052866245068095</v>
      </c>
      <c r="AG3929">
        <f>_xlfn.XLOOKUP(A3929,'L y W'!A:A,'L y W'!B:B,0,0,1)</f>
        <v>5.5641649987299706</v>
      </c>
      <c r="AH3929">
        <f>_xlfn.XLOOKUP(A3929,'L y W'!A:A,'L y W'!C:C,0,0,1)</f>
        <v>5.8479008414448064</v>
      </c>
    </row>
    <row r="3930" spans="1:34" x14ac:dyDescent="0.3">
      <c r="A3930" s="1">
        <v>7248</v>
      </c>
      <c r="B3930" s="1" t="s">
        <v>4861</v>
      </c>
      <c r="C3930" s="1" t="s">
        <v>2869</v>
      </c>
      <c r="D3930" s="1">
        <v>2020</v>
      </c>
      <c r="E3930" s="1">
        <v>11</v>
      </c>
      <c r="F3930" s="1">
        <v>21</v>
      </c>
      <c r="G3930" s="1">
        <v>2</v>
      </c>
      <c r="H3930" s="1">
        <v>11</v>
      </c>
      <c r="I3930" s="1">
        <v>47</v>
      </c>
      <c r="J3930" s="1">
        <v>-30.922000000000001</v>
      </c>
      <c r="K3930" s="1">
        <v>-71.257999999999996</v>
      </c>
      <c r="L3930" s="1">
        <v>5.6</v>
      </c>
      <c r="M3930" s="1">
        <v>55.5</v>
      </c>
      <c r="N3930" s="1">
        <v>-29.9773</v>
      </c>
      <c r="O3930" s="1">
        <v>-70.093900000000005</v>
      </c>
      <c r="P3930" s="1">
        <v>0</v>
      </c>
      <c r="Q3930" s="1">
        <v>1025</v>
      </c>
      <c r="R3930" s="7">
        <v>3</v>
      </c>
      <c r="S3930" s="1">
        <v>353</v>
      </c>
      <c r="T3930" s="1">
        <v>32</v>
      </c>
      <c r="U3930" s="1">
        <v>98</v>
      </c>
      <c r="V3930" s="1">
        <v>164</v>
      </c>
      <c r="W3930" s="1">
        <v>58</v>
      </c>
      <c r="X3930" s="1">
        <v>85</v>
      </c>
      <c r="Y3930" s="1">
        <v>153.19604578345121</v>
      </c>
      <c r="Z3930" s="1">
        <v>162.93949319819697</v>
      </c>
      <c r="AA3930" s="1">
        <v>159.70292663574219</v>
      </c>
      <c r="AB3930" s="1" t="s">
        <v>4866</v>
      </c>
      <c r="AC3930" s="3">
        <v>161</v>
      </c>
      <c r="AD3930" s="3">
        <f>_xlfn.XLOOKUP(B3930,EVENTOS!B:B,EVENTOS!M:M,"--",0,1)</f>
        <v>727</v>
      </c>
      <c r="AE3930" s="3">
        <v>1</v>
      </c>
      <c r="AF3930" s="12">
        <f>_xlfn.XLOOKUP(C3930,ESTACIONES!B:B,ESTACIONES!N:N,0,0,1)</f>
        <v>1.6225937547733742</v>
      </c>
      <c r="AG3930">
        <f>_xlfn.XLOOKUP(A3930,'L y W'!A:A,'L y W'!B:B,0,0,1)</f>
        <v>5.5641649987299706</v>
      </c>
      <c r="AH3930">
        <f>_xlfn.XLOOKUP(A3930,'L y W'!A:A,'L y W'!C:C,0,0,1)</f>
        <v>5.8479008414448064</v>
      </c>
    </row>
    <row r="3931" spans="1:34" x14ac:dyDescent="0.3">
      <c r="A3931" s="1">
        <v>7249</v>
      </c>
      <c r="B3931" s="1" t="s">
        <v>4861</v>
      </c>
      <c r="C3931" s="1" t="s">
        <v>470</v>
      </c>
      <c r="D3931" s="1">
        <v>2020</v>
      </c>
      <c r="E3931" s="1">
        <v>11</v>
      </c>
      <c r="F3931" s="1">
        <v>21</v>
      </c>
      <c r="G3931" s="1">
        <v>2</v>
      </c>
      <c r="H3931" s="1">
        <v>11</v>
      </c>
      <c r="I3931" s="1">
        <v>47</v>
      </c>
      <c r="J3931" s="1">
        <v>-30.922000000000001</v>
      </c>
      <c r="K3931" s="1">
        <v>-71.257999999999996</v>
      </c>
      <c r="L3931" s="1">
        <v>5.6</v>
      </c>
      <c r="M3931" s="1">
        <v>55.5</v>
      </c>
      <c r="N3931" s="1">
        <v>-31.203700000000001</v>
      </c>
      <c r="O3931" s="1">
        <v>-71.000299999999996</v>
      </c>
      <c r="P3931" s="1">
        <v>0</v>
      </c>
      <c r="Q3931" s="1">
        <v>555</v>
      </c>
      <c r="R3931" s="7">
        <v>4.4800000000000004</v>
      </c>
      <c r="S3931" s="1">
        <v>353</v>
      </c>
      <c r="T3931" s="1">
        <v>32</v>
      </c>
      <c r="U3931" s="1">
        <v>98</v>
      </c>
      <c r="V3931" s="1">
        <v>164</v>
      </c>
      <c r="W3931" s="1">
        <v>58</v>
      </c>
      <c r="X3931" s="1">
        <v>85</v>
      </c>
      <c r="Y3931" s="1">
        <v>39.753967569837741</v>
      </c>
      <c r="Z3931" s="1">
        <v>68.268791827186391</v>
      </c>
      <c r="AA3931" s="1">
        <v>66.482101440429688</v>
      </c>
      <c r="AB3931" s="1" t="s">
        <v>4867</v>
      </c>
      <c r="AC3931" s="3">
        <v>52</v>
      </c>
      <c r="AD3931" s="3">
        <f>_xlfn.XLOOKUP(B3931,EVENTOS!B:B,EVENTOS!M:M,"--",0,1)</f>
        <v>727</v>
      </c>
      <c r="AE3931" s="3">
        <v>1</v>
      </c>
      <c r="AF3931" s="12">
        <f>_xlfn.XLOOKUP(C3931,ESTACIONES!B:B,ESTACIONES!N:N,0,0,1)</f>
        <v>4.5935928012608978</v>
      </c>
      <c r="AG3931">
        <f>_xlfn.XLOOKUP(A3931,'L y W'!A:A,'L y W'!B:B,0,0,1)</f>
        <v>5.5641649987299706</v>
      </c>
      <c r="AH3931">
        <f>_xlfn.XLOOKUP(A3931,'L y W'!A:A,'L y W'!C:C,0,0,1)</f>
        <v>5.8479008414448064</v>
      </c>
    </row>
    <row r="3932" spans="1:34" x14ac:dyDescent="0.3">
      <c r="A3932" s="1">
        <v>725</v>
      </c>
      <c r="B3932" s="1" t="s">
        <v>4859</v>
      </c>
      <c r="C3932" s="1" t="s">
        <v>3231</v>
      </c>
      <c r="D3932" s="1">
        <v>2014</v>
      </c>
      <c r="E3932" s="1">
        <v>12</v>
      </c>
      <c r="F3932" s="1">
        <v>21</v>
      </c>
      <c r="G3932" s="1">
        <v>12</v>
      </c>
      <c r="H3932" s="1">
        <v>36</v>
      </c>
      <c r="I3932" s="1">
        <v>56</v>
      </c>
      <c r="J3932" s="1">
        <v>-35.737000000000002</v>
      </c>
      <c r="K3932" s="1">
        <v>-71.703999999999994</v>
      </c>
      <c r="L3932" s="1">
        <v>4.7</v>
      </c>
      <c r="M3932" s="1">
        <v>83.1</v>
      </c>
      <c r="N3932" s="1">
        <v>-35.535499999999999</v>
      </c>
      <c r="O3932" s="1">
        <v>-71.485667000000007</v>
      </c>
      <c r="P3932" s="1">
        <v>-1</v>
      </c>
      <c r="Q3932" s="1">
        <v>358</v>
      </c>
      <c r="R3932" s="7">
        <v>1.1499999999999999</v>
      </c>
      <c r="S3932" s="1" t="s">
        <v>38</v>
      </c>
      <c r="T3932" s="1" t="s">
        <v>38</v>
      </c>
      <c r="U3932" s="1" t="s">
        <v>38</v>
      </c>
      <c r="V3932" s="1" t="s">
        <v>38</v>
      </c>
      <c r="W3932" s="1" t="s">
        <v>38</v>
      </c>
      <c r="X3932" s="1" t="s">
        <v>38</v>
      </c>
      <c r="Y3932" s="1">
        <v>29.848079362529095</v>
      </c>
      <c r="Z3932" s="1">
        <v>88.296951491157571</v>
      </c>
      <c r="AA3932" s="1">
        <v>88.296951491157571</v>
      </c>
      <c r="AB3932" s="1" t="s">
        <v>4868</v>
      </c>
      <c r="AC3932" s="3">
        <v>171</v>
      </c>
      <c r="AD3932" s="3">
        <f>_xlfn.XLOOKUP(B3932,EVENTOS!B:B,EVENTOS!M:M,"--",0,1)</f>
        <v>726</v>
      </c>
      <c r="AE3932" s="3">
        <v>2</v>
      </c>
      <c r="AF3932" s="12">
        <f>_xlfn.XLOOKUP(C3932,ESTACIONES!B:B,ESTACIONES!N:N,0,0,1)</f>
        <v>2.0802150783783224</v>
      </c>
      <c r="AG3932" t="e">
        <f>_xlfn.XLOOKUP(A3932,'L y W'!A:A,'L y W'!B:B,0,0,1)</f>
        <v>#N/A</v>
      </c>
      <c r="AH3932" t="e">
        <f>_xlfn.XLOOKUP(A3932,'L y W'!A:A,'L y W'!C:C,0,0,1)</f>
        <v>#N/A</v>
      </c>
    </row>
    <row r="3933" spans="1:34" x14ac:dyDescent="0.3">
      <c r="A3933" s="1">
        <v>7250</v>
      </c>
      <c r="B3933" s="1" t="s">
        <v>4861</v>
      </c>
      <c r="C3933" s="1" t="s">
        <v>120</v>
      </c>
      <c r="D3933" s="1">
        <v>2020</v>
      </c>
      <c r="E3933" s="1">
        <v>11</v>
      </c>
      <c r="F3933" s="1">
        <v>21</v>
      </c>
      <c r="G3933" s="1">
        <v>2</v>
      </c>
      <c r="H3933" s="1">
        <v>11</v>
      </c>
      <c r="I3933" s="1">
        <v>47</v>
      </c>
      <c r="J3933" s="1">
        <v>-30.922000000000001</v>
      </c>
      <c r="K3933" s="1">
        <v>-71.257999999999996</v>
      </c>
      <c r="L3933" s="1">
        <v>5.6</v>
      </c>
      <c r="M3933" s="1">
        <v>55.5</v>
      </c>
      <c r="N3933" s="1">
        <v>-30.838899999999999</v>
      </c>
      <c r="O3933" s="1">
        <v>-70.689099999999996</v>
      </c>
      <c r="P3933" s="1">
        <v>0</v>
      </c>
      <c r="Q3933" s="1">
        <v>639</v>
      </c>
      <c r="R3933" s="7">
        <v>7.79</v>
      </c>
      <c r="S3933" s="1">
        <v>353</v>
      </c>
      <c r="T3933" s="1">
        <v>32</v>
      </c>
      <c r="U3933" s="1">
        <v>98</v>
      </c>
      <c r="V3933" s="1">
        <v>164</v>
      </c>
      <c r="W3933" s="1">
        <v>58</v>
      </c>
      <c r="X3933" s="1">
        <v>85</v>
      </c>
      <c r="Y3933" s="1">
        <v>55.174609952262834</v>
      </c>
      <c r="Z3933" s="1">
        <v>78.259105434347646</v>
      </c>
      <c r="AA3933" s="1">
        <v>77.608650207519531</v>
      </c>
      <c r="AB3933" s="1" t="s">
        <v>4869</v>
      </c>
      <c r="AC3933" s="3">
        <v>21</v>
      </c>
      <c r="AD3933" s="3">
        <f>_xlfn.XLOOKUP(B3933,EVENTOS!B:B,EVENTOS!M:M,"--",0,1)</f>
        <v>727</v>
      </c>
      <c r="AE3933" s="3">
        <v>1</v>
      </c>
      <c r="AF3933" s="12">
        <f>_xlfn.XLOOKUP(C3933,ESTACIONES!B:B,ESTACIONES!N:N,0,0,1)</f>
        <v>2.3804747433105566</v>
      </c>
      <c r="AG3933">
        <f>_xlfn.XLOOKUP(A3933,'L y W'!A:A,'L y W'!B:B,0,0,1)</f>
        <v>5.5641649987299706</v>
      </c>
      <c r="AH3933">
        <f>_xlfn.XLOOKUP(A3933,'L y W'!A:A,'L y W'!C:C,0,0,1)</f>
        <v>5.8479008414448064</v>
      </c>
    </row>
    <row r="3934" spans="1:34" x14ac:dyDescent="0.3">
      <c r="A3934" s="1">
        <v>7251</v>
      </c>
      <c r="B3934" s="1" t="s">
        <v>4861</v>
      </c>
      <c r="C3934" s="1" t="s">
        <v>1294</v>
      </c>
      <c r="D3934" s="1">
        <v>2020</v>
      </c>
      <c r="E3934" s="1">
        <v>11</v>
      </c>
      <c r="F3934" s="1">
        <v>21</v>
      </c>
      <c r="G3934" s="1">
        <v>2</v>
      </c>
      <c r="H3934" s="1">
        <v>11</v>
      </c>
      <c r="I3934" s="1">
        <v>47</v>
      </c>
      <c r="J3934" s="1">
        <v>-30.922000000000001</v>
      </c>
      <c r="K3934" s="1">
        <v>-71.257999999999996</v>
      </c>
      <c r="L3934" s="1">
        <v>5.6</v>
      </c>
      <c r="M3934" s="1">
        <v>55.5</v>
      </c>
      <c r="N3934" s="1">
        <v>-32.043300000000002</v>
      </c>
      <c r="O3934" s="1">
        <v>-70.974699999999999</v>
      </c>
      <c r="P3934" s="1">
        <v>0</v>
      </c>
      <c r="Q3934" s="1">
        <v>681</v>
      </c>
      <c r="R3934" s="7">
        <v>5.09</v>
      </c>
      <c r="S3934" s="1">
        <v>353</v>
      </c>
      <c r="T3934" s="1">
        <v>32</v>
      </c>
      <c r="U3934" s="1">
        <v>98</v>
      </c>
      <c r="V3934" s="1">
        <v>164</v>
      </c>
      <c r="W3934" s="1">
        <v>58</v>
      </c>
      <c r="X3934" s="1">
        <v>85</v>
      </c>
      <c r="Y3934" s="1">
        <v>127.20796095881322</v>
      </c>
      <c r="Z3934" s="1">
        <v>138.78802301098949</v>
      </c>
      <c r="AA3934" s="1">
        <v>135.88575744628909</v>
      </c>
      <c r="AB3934" s="1" t="s">
        <v>4870</v>
      </c>
      <c r="AC3934" s="3">
        <v>94</v>
      </c>
      <c r="AD3934" s="3">
        <f>_xlfn.XLOOKUP(B3934,EVENTOS!B:B,EVENTOS!M:M,"--",0,1)</f>
        <v>727</v>
      </c>
      <c r="AE3934" s="3">
        <v>1</v>
      </c>
      <c r="AF3934" s="12">
        <f>_xlfn.XLOOKUP(C3934,ESTACIONES!B:B,ESTACIONES!N:N,0,0,1)</f>
        <v>1.9505930656642652</v>
      </c>
      <c r="AG3934">
        <f>_xlfn.XLOOKUP(A3934,'L y W'!A:A,'L y W'!B:B,0,0,1)</f>
        <v>5.5641649987299706</v>
      </c>
      <c r="AH3934">
        <f>_xlfn.XLOOKUP(A3934,'L y W'!A:A,'L y W'!C:C,0,0,1)</f>
        <v>5.8479008414448064</v>
      </c>
    </row>
    <row r="3935" spans="1:34" x14ac:dyDescent="0.3">
      <c r="A3935" s="1">
        <v>7253</v>
      </c>
      <c r="B3935" s="1" t="s">
        <v>4861</v>
      </c>
      <c r="C3935" s="1" t="s">
        <v>29</v>
      </c>
      <c r="D3935" s="1">
        <v>2020</v>
      </c>
      <c r="E3935" s="1">
        <v>11</v>
      </c>
      <c r="F3935" s="1">
        <v>21</v>
      </c>
      <c r="G3935" s="1">
        <v>2</v>
      </c>
      <c r="H3935" s="1">
        <v>11</v>
      </c>
      <c r="I3935" s="1">
        <v>47</v>
      </c>
      <c r="J3935" s="1">
        <v>-30.922000000000001</v>
      </c>
      <c r="K3935" s="1">
        <v>-71.257999999999996</v>
      </c>
      <c r="L3935" s="1">
        <v>5.6</v>
      </c>
      <c r="M3935" s="1">
        <v>55.5</v>
      </c>
      <c r="N3935" s="1">
        <v>-30.172699999999999</v>
      </c>
      <c r="O3935" s="1">
        <v>-70.799300000000002</v>
      </c>
      <c r="P3935" s="1">
        <v>0</v>
      </c>
      <c r="Q3935" s="1">
        <v>405</v>
      </c>
      <c r="R3935" s="7">
        <v>1.64</v>
      </c>
      <c r="S3935" s="1">
        <v>353</v>
      </c>
      <c r="T3935" s="1">
        <v>32</v>
      </c>
      <c r="U3935" s="1">
        <v>98</v>
      </c>
      <c r="V3935" s="1">
        <v>164</v>
      </c>
      <c r="W3935" s="1">
        <v>58</v>
      </c>
      <c r="X3935" s="1">
        <v>85</v>
      </c>
      <c r="Y3935" s="1">
        <v>94.008108724887208</v>
      </c>
      <c r="Z3935" s="1">
        <v>109.16856006209029</v>
      </c>
      <c r="AA3935" s="1">
        <v>106.7554168701172</v>
      </c>
      <c r="AB3935" s="1" t="s">
        <v>4871</v>
      </c>
      <c r="AC3935" s="3">
        <v>1</v>
      </c>
      <c r="AD3935" s="3">
        <f>_xlfn.XLOOKUP(B3935,EVENTOS!B:B,EVENTOS!M:M,"--",0,1)</f>
        <v>727</v>
      </c>
      <c r="AE3935" s="3">
        <v>1</v>
      </c>
      <c r="AF3935" s="12">
        <f>_xlfn.XLOOKUP(C3935,ESTACIONES!B:B,ESTACIONES!N:N,0,0,1)</f>
        <v>5.4872095279552653</v>
      </c>
      <c r="AG3935">
        <f>_xlfn.XLOOKUP(A3935,'L y W'!A:A,'L y W'!B:B,0,0,1)</f>
        <v>5.5641649987299706</v>
      </c>
      <c r="AH3935">
        <f>_xlfn.XLOOKUP(A3935,'L y W'!A:A,'L y W'!C:C,0,0,1)</f>
        <v>5.8479008414448064</v>
      </c>
    </row>
    <row r="3936" spans="1:34" x14ac:dyDescent="0.3">
      <c r="A3936" s="1">
        <v>7259</v>
      </c>
      <c r="B3936" s="1" t="s">
        <v>4872</v>
      </c>
      <c r="C3936" s="1" t="s">
        <v>1586</v>
      </c>
      <c r="D3936" s="1">
        <v>2020</v>
      </c>
      <c r="E3936" s="1">
        <v>11</v>
      </c>
      <c r="F3936" s="1">
        <v>22</v>
      </c>
      <c r="G3936" s="1">
        <v>0</v>
      </c>
      <c r="H3936" s="1">
        <v>54</v>
      </c>
      <c r="I3936" s="1">
        <v>57</v>
      </c>
      <c r="J3936" s="1">
        <v>-34.631999999999998</v>
      </c>
      <c r="K3936" s="1">
        <v>-73.063999999999993</v>
      </c>
      <c r="L3936" s="1">
        <v>6</v>
      </c>
      <c r="M3936" s="1">
        <v>40.799999999999997</v>
      </c>
      <c r="N3936" s="1">
        <v>-34.792400000000001</v>
      </c>
      <c r="O3936" s="1">
        <v>-70.781400000000005</v>
      </c>
      <c r="P3936" s="1">
        <v>0</v>
      </c>
      <c r="Q3936" s="1">
        <v>553</v>
      </c>
      <c r="R3936" s="7">
        <v>3.95</v>
      </c>
      <c r="S3936" s="1">
        <v>171</v>
      </c>
      <c r="T3936" s="1">
        <v>48</v>
      </c>
      <c r="U3936" s="1">
        <v>169</v>
      </c>
      <c r="V3936" s="1">
        <v>268</v>
      </c>
      <c r="W3936" s="1">
        <v>82</v>
      </c>
      <c r="X3936" s="1">
        <v>43</v>
      </c>
      <c r="Y3936" s="1">
        <v>209.85244440654486</v>
      </c>
      <c r="Z3936" s="1">
        <v>213.7818711289664</v>
      </c>
      <c r="AA3936" s="1">
        <v>208.350830078125</v>
      </c>
      <c r="AB3936" s="1" t="s">
        <v>4873</v>
      </c>
      <c r="AC3936" s="3">
        <v>102</v>
      </c>
      <c r="AD3936" s="3">
        <f>_xlfn.XLOOKUP(B3936,EVENTOS!B:B,EVENTOS!M:M,"--",0,1)</f>
        <v>728</v>
      </c>
      <c r="AE3936" s="3">
        <v>1</v>
      </c>
      <c r="AF3936" s="12">
        <f>_xlfn.XLOOKUP(C3936,ESTACIONES!B:B,ESTACIONES!N:N,0,0,1)</f>
        <v>2.4383547250979496</v>
      </c>
      <c r="AG3936">
        <f>_xlfn.XLOOKUP(A3936,'L y W'!A:A,'L y W'!B:B,0,0,1)</f>
        <v>13.899526312133546</v>
      </c>
      <c r="AH3936">
        <f>_xlfn.XLOOKUP(A3936,'L y W'!A:A,'L y W'!C:C,0,0,1)</f>
        <v>10.543868963912592</v>
      </c>
    </row>
    <row r="3937" spans="1:34" x14ac:dyDescent="0.3">
      <c r="A3937" s="1">
        <v>726</v>
      </c>
      <c r="B3937" s="1" t="s">
        <v>4859</v>
      </c>
      <c r="C3937" s="1" t="s">
        <v>699</v>
      </c>
      <c r="D3937" s="1">
        <v>2014</v>
      </c>
      <c r="E3937" s="1">
        <v>12</v>
      </c>
      <c r="F3937" s="1">
        <v>21</v>
      </c>
      <c r="G3937" s="1">
        <v>12</v>
      </c>
      <c r="H3937" s="1">
        <v>36</v>
      </c>
      <c r="I3937" s="1">
        <v>56</v>
      </c>
      <c r="J3937" s="1">
        <v>-35.737000000000002</v>
      </c>
      <c r="K3937" s="1">
        <v>-71.703999999999994</v>
      </c>
      <c r="L3937" s="1">
        <v>4.7</v>
      </c>
      <c r="M3937" s="1">
        <v>83.1</v>
      </c>
      <c r="N3937" s="1">
        <v>-35.590811000000002</v>
      </c>
      <c r="O3937" s="1">
        <v>-72.281188999999998</v>
      </c>
      <c r="P3937" s="1">
        <v>0</v>
      </c>
      <c r="Q3937" s="1">
        <v>400</v>
      </c>
      <c r="R3937" s="7">
        <v>2.56</v>
      </c>
      <c r="S3937" s="1" t="s">
        <v>38</v>
      </c>
      <c r="T3937" s="1" t="s">
        <v>38</v>
      </c>
      <c r="U3937" s="1" t="s">
        <v>38</v>
      </c>
      <c r="V3937" s="1" t="s">
        <v>38</v>
      </c>
      <c r="W3937" s="1" t="s">
        <v>38</v>
      </c>
      <c r="X3937" s="1" t="s">
        <v>38</v>
      </c>
      <c r="Y3937" s="1">
        <v>54.720509892031835</v>
      </c>
      <c r="Z3937" s="1">
        <v>99.498463319007854</v>
      </c>
      <c r="AA3937" s="1">
        <v>99.498463319007854</v>
      </c>
      <c r="AB3937" s="1" t="s">
        <v>4874</v>
      </c>
      <c r="AC3937" s="3">
        <v>69</v>
      </c>
      <c r="AD3937" s="3">
        <f>_xlfn.XLOOKUP(B3937,EVENTOS!B:B,EVENTOS!M:M,"--",0,1)</f>
        <v>726</v>
      </c>
      <c r="AE3937" s="3">
        <v>2</v>
      </c>
      <c r="AF3937" s="12">
        <f>_xlfn.XLOOKUP(C3937,ESTACIONES!B:B,ESTACIONES!N:N,0,0,1)</f>
        <v>3.8802400390456731</v>
      </c>
      <c r="AG3937" t="e">
        <f>_xlfn.XLOOKUP(A3937,'L y W'!A:A,'L y W'!B:B,0,0,1)</f>
        <v>#N/A</v>
      </c>
      <c r="AH3937" t="e">
        <f>_xlfn.XLOOKUP(A3937,'L y W'!A:A,'L y W'!C:C,0,0,1)</f>
        <v>#N/A</v>
      </c>
    </row>
    <row r="3938" spans="1:34" x14ac:dyDescent="0.3">
      <c r="A3938" s="1">
        <v>7260</v>
      </c>
      <c r="B3938" s="1" t="s">
        <v>4872</v>
      </c>
      <c r="C3938" s="1" t="s">
        <v>1638</v>
      </c>
      <c r="D3938" s="1">
        <v>2020</v>
      </c>
      <c r="E3938" s="1">
        <v>11</v>
      </c>
      <c r="F3938" s="1">
        <v>22</v>
      </c>
      <c r="G3938" s="1">
        <v>0</v>
      </c>
      <c r="H3938" s="1">
        <v>54</v>
      </c>
      <c r="I3938" s="1">
        <v>57</v>
      </c>
      <c r="J3938" s="1">
        <v>-34.631999999999998</v>
      </c>
      <c r="K3938" s="1">
        <v>-73.063999999999993</v>
      </c>
      <c r="L3938" s="1">
        <v>6</v>
      </c>
      <c r="M3938" s="1">
        <v>40.799999999999997</v>
      </c>
      <c r="N3938" s="1">
        <v>-34.496049999999997</v>
      </c>
      <c r="O3938" s="1">
        <v>-71.961200000000005</v>
      </c>
      <c r="P3938" s="1">
        <v>128</v>
      </c>
      <c r="Q3938" s="1">
        <v>433</v>
      </c>
      <c r="R3938" s="7">
        <v>0.11</v>
      </c>
      <c r="S3938" s="1">
        <v>171</v>
      </c>
      <c r="T3938" s="1">
        <v>48</v>
      </c>
      <c r="U3938" s="1">
        <v>169</v>
      </c>
      <c r="V3938" s="1">
        <v>268</v>
      </c>
      <c r="W3938" s="1">
        <v>82</v>
      </c>
      <c r="X3938" s="1">
        <v>43</v>
      </c>
      <c r="Y3938" s="1">
        <v>102.32061532513249</v>
      </c>
      <c r="Z3938" s="1">
        <v>110.20258392848027</v>
      </c>
      <c r="AA3938" s="1">
        <v>105.3769989013672</v>
      </c>
      <c r="AB3938" s="1" t="s">
        <v>4875</v>
      </c>
      <c r="AC3938" s="3">
        <v>104</v>
      </c>
      <c r="AD3938" s="3">
        <f>_xlfn.XLOOKUP(B3938,EVENTOS!B:B,EVENTOS!M:M,"--",0,1)</f>
        <v>728</v>
      </c>
      <c r="AE3938" s="3">
        <v>1</v>
      </c>
      <c r="AF3938" s="12">
        <f>_xlfn.XLOOKUP(C3938,ESTACIONES!B:B,ESTACIONES!N:N,0,0,1)</f>
        <v>2.0996708232599586</v>
      </c>
      <c r="AG3938">
        <f>_xlfn.XLOOKUP(A3938,'L y W'!A:A,'L y W'!B:B,0,0,1)</f>
        <v>13.899526312133546</v>
      </c>
      <c r="AH3938">
        <f>_xlfn.XLOOKUP(A3938,'L y W'!A:A,'L y W'!C:C,0,0,1)</f>
        <v>10.543868963912592</v>
      </c>
    </row>
    <row r="3939" spans="1:34" x14ac:dyDescent="0.3">
      <c r="A3939" s="1">
        <v>7263</v>
      </c>
      <c r="B3939" s="1" t="s">
        <v>4872</v>
      </c>
      <c r="C3939" s="1" t="s">
        <v>962</v>
      </c>
      <c r="D3939" s="1">
        <v>2020</v>
      </c>
      <c r="E3939" s="1">
        <v>11</v>
      </c>
      <c r="F3939" s="1">
        <v>22</v>
      </c>
      <c r="G3939" s="1">
        <v>0</v>
      </c>
      <c r="H3939" s="1">
        <v>54</v>
      </c>
      <c r="I3939" s="1">
        <v>57</v>
      </c>
      <c r="J3939" s="1">
        <v>-34.631999999999998</v>
      </c>
      <c r="K3939" s="1">
        <v>-73.063999999999993</v>
      </c>
      <c r="L3939" s="1">
        <v>6</v>
      </c>
      <c r="M3939" s="1">
        <v>40.799999999999997</v>
      </c>
      <c r="N3939" s="1">
        <v>-33.8476</v>
      </c>
      <c r="O3939" s="1">
        <v>-70.207499999999996</v>
      </c>
      <c r="P3939" s="1">
        <v>0</v>
      </c>
      <c r="Q3939" s="1">
        <v>808</v>
      </c>
      <c r="R3939" s="7">
        <v>5</v>
      </c>
      <c r="S3939" s="1">
        <v>171</v>
      </c>
      <c r="T3939" s="1">
        <v>48</v>
      </c>
      <c r="U3939" s="1">
        <v>169</v>
      </c>
      <c r="V3939" s="1">
        <v>268</v>
      </c>
      <c r="W3939" s="1">
        <v>82</v>
      </c>
      <c r="X3939" s="1">
        <v>43</v>
      </c>
      <c r="Y3939" s="1">
        <v>277.15234113109847</v>
      </c>
      <c r="Z3939" s="1">
        <v>280.13935852437584</v>
      </c>
      <c r="AA3939" s="1">
        <v>273.96514892578119</v>
      </c>
      <c r="AB3939" s="1" t="s">
        <v>4876</v>
      </c>
      <c r="AC3939" s="3">
        <v>81</v>
      </c>
      <c r="AD3939" s="3">
        <f>_xlfn.XLOOKUP(B3939,EVENTOS!B:B,EVENTOS!M:M,"--",0,1)</f>
        <v>728</v>
      </c>
      <c r="AE3939" s="3">
        <v>1</v>
      </c>
      <c r="AF3939" s="12">
        <f>_xlfn.XLOOKUP(C3939,ESTACIONES!B:B,ESTACIONES!N:N,0,0,1)</f>
        <v>2.9247991347440214</v>
      </c>
      <c r="AG3939">
        <f>_xlfn.XLOOKUP(A3939,'L y W'!A:A,'L y W'!B:B,0,0,1)</f>
        <v>13.899526312133546</v>
      </c>
      <c r="AH3939">
        <f>_xlfn.XLOOKUP(A3939,'L y W'!A:A,'L y W'!C:C,0,0,1)</f>
        <v>10.543868963912592</v>
      </c>
    </row>
    <row r="3940" spans="1:34" x14ac:dyDescent="0.3">
      <c r="A3940" s="1">
        <v>7264</v>
      </c>
      <c r="B3940" s="1" t="s">
        <v>4872</v>
      </c>
      <c r="C3940" s="1" t="s">
        <v>3820</v>
      </c>
      <c r="D3940" s="1">
        <v>2020</v>
      </c>
      <c r="E3940" s="1">
        <v>11</v>
      </c>
      <c r="F3940" s="1">
        <v>22</v>
      </c>
      <c r="G3940" s="1">
        <v>0</v>
      </c>
      <c r="H3940" s="1">
        <v>54</v>
      </c>
      <c r="I3940" s="1">
        <v>57</v>
      </c>
      <c r="J3940" s="1">
        <v>-34.631999999999998</v>
      </c>
      <c r="K3940" s="1">
        <v>-73.063999999999993</v>
      </c>
      <c r="L3940" s="1">
        <v>6</v>
      </c>
      <c r="M3940" s="1">
        <v>40.799999999999997</v>
      </c>
      <c r="N3940" s="1">
        <v>-35.762599999999999</v>
      </c>
      <c r="O3940" s="1">
        <v>-71.418099999999995</v>
      </c>
      <c r="P3940" s="1">
        <v>237</v>
      </c>
      <c r="Q3940" s="1">
        <v>383</v>
      </c>
      <c r="R3940" s="7">
        <v>1.66</v>
      </c>
      <c r="S3940" s="1">
        <v>171</v>
      </c>
      <c r="T3940" s="1">
        <v>48</v>
      </c>
      <c r="U3940" s="1">
        <v>169</v>
      </c>
      <c r="V3940" s="1">
        <v>268</v>
      </c>
      <c r="W3940" s="1">
        <v>82</v>
      </c>
      <c r="X3940" s="1">
        <v>43</v>
      </c>
      <c r="Y3940" s="1">
        <v>195.44345326449081</v>
      </c>
      <c r="Z3940" s="1">
        <v>199.70522975863503</v>
      </c>
      <c r="AA3940" s="1">
        <v>192.26708984375</v>
      </c>
      <c r="AB3940" s="1" t="s">
        <v>4877</v>
      </c>
      <c r="AC3940" s="3">
        <v>175</v>
      </c>
      <c r="AD3940" s="3">
        <f>_xlfn.XLOOKUP(B3940,EVENTOS!B:B,EVENTOS!M:M,"--",0,1)</f>
        <v>728</v>
      </c>
      <c r="AE3940" s="3">
        <v>1</v>
      </c>
      <c r="AF3940" s="12">
        <f>_xlfn.XLOOKUP(C3940,ESTACIONES!B:B,ESTACIONES!N:N,0,0,1)</f>
        <v>1.5738041280631516</v>
      </c>
      <c r="AG3940">
        <f>_xlfn.XLOOKUP(A3940,'L y W'!A:A,'L y W'!B:B,0,0,1)</f>
        <v>13.899526312133546</v>
      </c>
      <c r="AH3940">
        <f>_xlfn.XLOOKUP(A3940,'L y W'!A:A,'L y W'!C:C,0,0,1)</f>
        <v>10.543868963912592</v>
      </c>
    </row>
    <row r="3941" spans="1:34" x14ac:dyDescent="0.3">
      <c r="A3941" s="1">
        <v>7265</v>
      </c>
      <c r="B3941" s="1" t="s">
        <v>4872</v>
      </c>
      <c r="C3941" s="1" t="s">
        <v>1648</v>
      </c>
      <c r="D3941" s="1">
        <v>2020</v>
      </c>
      <c r="E3941" s="1">
        <v>11</v>
      </c>
      <c r="F3941" s="1">
        <v>22</v>
      </c>
      <c r="G3941" s="1">
        <v>0</v>
      </c>
      <c r="H3941" s="1">
        <v>54</v>
      </c>
      <c r="I3941" s="1">
        <v>57</v>
      </c>
      <c r="J3941" s="1">
        <v>-34.631999999999998</v>
      </c>
      <c r="K3941" s="1">
        <v>-73.063999999999993</v>
      </c>
      <c r="L3941" s="1">
        <v>6</v>
      </c>
      <c r="M3941" s="1">
        <v>40.799999999999997</v>
      </c>
      <c r="N3941" s="1">
        <v>-33.776220000000002</v>
      </c>
      <c r="O3941" s="1">
        <v>-70.988669999999999</v>
      </c>
      <c r="P3941" s="1">
        <v>1371</v>
      </c>
      <c r="Q3941" s="1">
        <v>1127</v>
      </c>
      <c r="R3941" s="7">
        <v>5.27</v>
      </c>
      <c r="S3941" s="1">
        <v>171</v>
      </c>
      <c r="T3941" s="1">
        <v>48</v>
      </c>
      <c r="U3941" s="1">
        <v>169</v>
      </c>
      <c r="V3941" s="1">
        <v>268</v>
      </c>
      <c r="W3941" s="1">
        <v>82</v>
      </c>
      <c r="X3941" s="1">
        <v>43</v>
      </c>
      <c r="Y3941" s="1">
        <v>213.52371684412455</v>
      </c>
      <c r="Z3941" s="1">
        <v>217.64827335848514</v>
      </c>
      <c r="AA3941" s="1">
        <v>210.54376220703119</v>
      </c>
      <c r="AB3941" s="1" t="s">
        <v>4878</v>
      </c>
      <c r="AC3941" s="3">
        <v>107</v>
      </c>
      <c r="AD3941" s="3">
        <f>_xlfn.XLOOKUP(B3941,EVENTOS!B:B,EVENTOS!M:M,"--",0,1)</f>
        <v>728</v>
      </c>
      <c r="AE3941" s="3">
        <v>1</v>
      </c>
      <c r="AF3941" s="12">
        <f>_xlfn.XLOOKUP(C3941,ESTACIONES!B:B,ESTACIONES!N:N,0,0,1)</f>
        <v>2.2118537709284638</v>
      </c>
      <c r="AG3941">
        <f>_xlfn.XLOOKUP(A3941,'L y W'!A:A,'L y W'!B:B,0,0,1)</f>
        <v>13.899526312133546</v>
      </c>
      <c r="AH3941">
        <f>_xlfn.XLOOKUP(A3941,'L y W'!A:A,'L y W'!C:C,0,0,1)</f>
        <v>10.543868963912592</v>
      </c>
    </row>
    <row r="3942" spans="1:34" x14ac:dyDescent="0.3">
      <c r="A3942" s="1">
        <v>7267</v>
      </c>
      <c r="B3942" s="1" t="s">
        <v>4872</v>
      </c>
      <c r="C3942" s="1" t="s">
        <v>2943</v>
      </c>
      <c r="D3942" s="1">
        <v>2020</v>
      </c>
      <c r="E3942" s="1">
        <v>11</v>
      </c>
      <c r="F3942" s="1">
        <v>22</v>
      </c>
      <c r="G3942" s="1">
        <v>0</v>
      </c>
      <c r="H3942" s="1">
        <v>54</v>
      </c>
      <c r="I3942" s="1">
        <v>57</v>
      </c>
      <c r="J3942" s="1">
        <v>-34.631999999999998</v>
      </c>
      <c r="K3942" s="1">
        <v>-73.063999999999993</v>
      </c>
      <c r="L3942" s="1">
        <v>6</v>
      </c>
      <c r="M3942" s="1">
        <v>40.799999999999997</v>
      </c>
      <c r="N3942" s="1">
        <v>-33.607022000000001</v>
      </c>
      <c r="O3942" s="1">
        <v>-70.574518999999995</v>
      </c>
      <c r="P3942" s="1">
        <v>687</v>
      </c>
      <c r="Q3942" s="1">
        <v>593</v>
      </c>
      <c r="R3942" s="7">
        <v>4.2</v>
      </c>
      <c r="S3942" s="1">
        <v>171</v>
      </c>
      <c r="T3942" s="1">
        <v>48</v>
      </c>
      <c r="U3942" s="1">
        <v>169</v>
      </c>
      <c r="V3942" s="1">
        <v>268</v>
      </c>
      <c r="W3942" s="1">
        <v>82</v>
      </c>
      <c r="X3942" s="1">
        <v>43</v>
      </c>
      <c r="Y3942" s="1">
        <v>256.25738122355364</v>
      </c>
      <c r="Z3942" s="1">
        <v>259.59394561613658</v>
      </c>
      <c r="AA3942" s="1">
        <v>252.3506774902344</v>
      </c>
      <c r="AB3942" s="1" t="s">
        <v>4879</v>
      </c>
      <c r="AC3942" s="3">
        <v>166</v>
      </c>
      <c r="AD3942" s="3">
        <f>_xlfn.XLOOKUP(B3942,EVENTOS!B:B,EVENTOS!M:M,"--",0,1)</f>
        <v>728</v>
      </c>
      <c r="AE3942" s="3">
        <v>1</v>
      </c>
      <c r="AF3942" s="12">
        <f>_xlfn.XLOOKUP(C3942,ESTACIONES!B:B,ESTACIONES!N:N,0,0,1)</f>
        <v>2.5000944308129607</v>
      </c>
      <c r="AG3942">
        <f>_xlfn.XLOOKUP(A3942,'L y W'!A:A,'L y W'!B:B,0,0,1)</f>
        <v>13.899526312133546</v>
      </c>
      <c r="AH3942">
        <f>_xlfn.XLOOKUP(A3942,'L y W'!A:A,'L y W'!C:C,0,0,1)</f>
        <v>10.543868963912592</v>
      </c>
    </row>
    <row r="3943" spans="1:34" x14ac:dyDescent="0.3">
      <c r="A3943" s="1">
        <v>7268</v>
      </c>
      <c r="B3943" s="1" t="s">
        <v>4872</v>
      </c>
      <c r="C3943" s="1" t="s">
        <v>2453</v>
      </c>
      <c r="D3943" s="1">
        <v>2020</v>
      </c>
      <c r="E3943" s="1">
        <v>11</v>
      </c>
      <c r="F3943" s="1">
        <v>22</v>
      </c>
      <c r="G3943" s="1">
        <v>0</v>
      </c>
      <c r="H3943" s="1">
        <v>54</v>
      </c>
      <c r="I3943" s="1">
        <v>57</v>
      </c>
      <c r="J3943" s="1">
        <v>-34.631999999999998</v>
      </c>
      <c r="K3943" s="1">
        <v>-73.063999999999993</v>
      </c>
      <c r="L3943" s="1">
        <v>6</v>
      </c>
      <c r="M3943" s="1">
        <v>40.799999999999997</v>
      </c>
      <c r="N3943" s="1">
        <v>-33.367249999999999</v>
      </c>
      <c r="O3943" s="1">
        <v>-70.689750000000004</v>
      </c>
      <c r="P3943" s="1">
        <v>0</v>
      </c>
      <c r="Q3943" s="1">
        <v>356</v>
      </c>
      <c r="R3943" s="7">
        <v>0.78</v>
      </c>
      <c r="S3943" s="1">
        <v>171</v>
      </c>
      <c r="T3943" s="1">
        <v>48</v>
      </c>
      <c r="U3943" s="1">
        <v>169</v>
      </c>
      <c r="V3943" s="1">
        <v>268</v>
      </c>
      <c r="W3943" s="1">
        <v>82</v>
      </c>
      <c r="X3943" s="1">
        <v>43</v>
      </c>
      <c r="Y3943" s="1">
        <v>260.35883386487069</v>
      </c>
      <c r="Z3943" s="1">
        <v>263.53626386415084</v>
      </c>
      <c r="AA3943" s="1">
        <v>255.6959533691406</v>
      </c>
      <c r="AB3943" s="1" t="s">
        <v>4880</v>
      </c>
      <c r="AC3943" s="3">
        <v>148</v>
      </c>
      <c r="AD3943" s="3">
        <f>_xlfn.XLOOKUP(B3943,EVENTOS!B:B,EVENTOS!M:M,"--",0,1)</f>
        <v>728</v>
      </c>
      <c r="AE3943" s="3">
        <v>1</v>
      </c>
      <c r="AF3943" s="12">
        <f>_xlfn.XLOOKUP(C3943,ESTACIONES!B:B,ESTACIONES!N:N,0,0,1)</f>
        <v>4.1486540332631483</v>
      </c>
      <c r="AG3943">
        <f>_xlfn.XLOOKUP(A3943,'L y W'!A:A,'L y W'!B:B,0,0,1)</f>
        <v>13.899526312133546</v>
      </c>
      <c r="AH3943">
        <f>_xlfn.XLOOKUP(A3943,'L y W'!A:A,'L y W'!C:C,0,0,1)</f>
        <v>10.543868963912592</v>
      </c>
    </row>
    <row r="3944" spans="1:34" x14ac:dyDescent="0.3">
      <c r="A3944" s="1">
        <v>727</v>
      </c>
      <c r="B3944" s="1" t="s">
        <v>4859</v>
      </c>
      <c r="C3944" s="1" t="s">
        <v>3236</v>
      </c>
      <c r="D3944" s="1">
        <v>2014</v>
      </c>
      <c r="E3944" s="1">
        <v>12</v>
      </c>
      <c r="F3944" s="1">
        <v>21</v>
      </c>
      <c r="G3944" s="1">
        <v>12</v>
      </c>
      <c r="H3944" s="1">
        <v>36</v>
      </c>
      <c r="I3944" s="1">
        <v>56</v>
      </c>
      <c r="J3944" s="1">
        <v>-35.737000000000002</v>
      </c>
      <c r="K3944" s="1">
        <v>-71.703999999999994</v>
      </c>
      <c r="L3944" s="1">
        <v>4.7</v>
      </c>
      <c r="M3944" s="1">
        <v>83.1</v>
      </c>
      <c r="N3944" s="1">
        <v>-35.440277999999999</v>
      </c>
      <c r="O3944" s="1">
        <v>-71.631666999999993</v>
      </c>
      <c r="P3944" s="1">
        <v>100</v>
      </c>
      <c r="Q3944" s="1">
        <v>482</v>
      </c>
      <c r="R3944" s="7">
        <v>6.87</v>
      </c>
      <c r="S3944" s="1" t="s">
        <v>38</v>
      </c>
      <c r="T3944" s="1" t="s">
        <v>38</v>
      </c>
      <c r="U3944" s="1" t="s">
        <v>38</v>
      </c>
      <c r="V3944" s="1" t="s">
        <v>38</v>
      </c>
      <c r="W3944" s="1" t="s">
        <v>38</v>
      </c>
      <c r="X3944" s="1" t="s">
        <v>38</v>
      </c>
      <c r="Y3944" s="1">
        <v>33.568051899269399</v>
      </c>
      <c r="Z3944" s="1">
        <v>89.716520821485503</v>
      </c>
      <c r="AA3944" s="1">
        <v>89.716520821485503</v>
      </c>
      <c r="AB3944" s="1" t="s">
        <v>4881</v>
      </c>
      <c r="AC3944" s="3">
        <v>172</v>
      </c>
      <c r="AD3944" s="3">
        <f>_xlfn.XLOOKUP(B3944,EVENTOS!B:B,EVENTOS!M:M,"--",0,1)</f>
        <v>726</v>
      </c>
      <c r="AE3944" s="3">
        <v>2</v>
      </c>
      <c r="AF3944" s="12">
        <f>_xlfn.XLOOKUP(C3944,ESTACIONES!B:B,ESTACIONES!N:N,0,0,1)</f>
        <v>4.638978555140536</v>
      </c>
      <c r="AG3944" t="e">
        <f>_xlfn.XLOOKUP(A3944,'L y W'!A:A,'L y W'!B:B,0,0,1)</f>
        <v>#N/A</v>
      </c>
      <c r="AH3944" t="e">
        <f>_xlfn.XLOOKUP(A3944,'L y W'!A:A,'L y W'!C:C,0,0,1)</f>
        <v>#N/A</v>
      </c>
    </row>
    <row r="3945" spans="1:34" x14ac:dyDescent="0.3">
      <c r="A3945" s="1">
        <v>7270</v>
      </c>
      <c r="B3945" s="1" t="s">
        <v>4872</v>
      </c>
      <c r="C3945" s="1" t="s">
        <v>159</v>
      </c>
      <c r="D3945" s="1">
        <v>2020</v>
      </c>
      <c r="E3945" s="1">
        <v>11</v>
      </c>
      <c r="F3945" s="1">
        <v>22</v>
      </c>
      <c r="G3945" s="1">
        <v>0</v>
      </c>
      <c r="H3945" s="1">
        <v>54</v>
      </c>
      <c r="I3945" s="1">
        <v>57</v>
      </c>
      <c r="J3945" s="1">
        <v>-34.631999999999998</v>
      </c>
      <c r="K3945" s="1">
        <v>-73.063999999999993</v>
      </c>
      <c r="L3945" s="1">
        <v>6</v>
      </c>
      <c r="M3945" s="1">
        <v>40.799999999999997</v>
      </c>
      <c r="N3945" s="1">
        <v>-33.665194</v>
      </c>
      <c r="O3945" s="1">
        <v>-70.929333</v>
      </c>
      <c r="P3945" s="1">
        <v>0</v>
      </c>
      <c r="Q3945" s="1">
        <v>471</v>
      </c>
      <c r="R3945" s="7">
        <v>1.4</v>
      </c>
      <c r="S3945" s="1">
        <v>171</v>
      </c>
      <c r="T3945" s="1">
        <v>48</v>
      </c>
      <c r="U3945" s="1">
        <v>169</v>
      </c>
      <c r="V3945" s="1">
        <v>268</v>
      </c>
      <c r="W3945" s="1">
        <v>82</v>
      </c>
      <c r="X3945" s="1">
        <v>43</v>
      </c>
      <c r="Y3945" s="1">
        <v>224.17394982484061</v>
      </c>
      <c r="Z3945" s="1">
        <v>227.85653332759662</v>
      </c>
      <c r="AA3945" s="1">
        <v>220.70436096191409</v>
      </c>
      <c r="AB3945" s="1" t="s">
        <v>4882</v>
      </c>
      <c r="AC3945" s="3">
        <v>31</v>
      </c>
      <c r="AD3945" s="3">
        <f>_xlfn.XLOOKUP(B3945,EVENTOS!B:B,EVENTOS!M:M,"--",0,1)</f>
        <v>728</v>
      </c>
      <c r="AE3945" s="3">
        <v>1</v>
      </c>
      <c r="AF3945" s="12">
        <f>_xlfn.XLOOKUP(C3945,ESTACIONES!B:B,ESTACIONES!N:N,0,0,1)</f>
        <v>2.4787510476540047</v>
      </c>
      <c r="AG3945">
        <f>_xlfn.XLOOKUP(A3945,'L y W'!A:A,'L y W'!B:B,0,0,1)</f>
        <v>13.899526312133546</v>
      </c>
      <c r="AH3945">
        <f>_xlfn.XLOOKUP(A3945,'L y W'!A:A,'L y W'!C:C,0,0,1)</f>
        <v>10.543868963912592</v>
      </c>
    </row>
    <row r="3946" spans="1:34" x14ac:dyDescent="0.3">
      <c r="A3946" s="1">
        <v>7272</v>
      </c>
      <c r="B3946" s="1" t="s">
        <v>4872</v>
      </c>
      <c r="C3946" s="1" t="s">
        <v>173</v>
      </c>
      <c r="D3946" s="1">
        <v>2020</v>
      </c>
      <c r="E3946" s="1">
        <v>11</v>
      </c>
      <c r="F3946" s="1">
        <v>22</v>
      </c>
      <c r="G3946" s="1">
        <v>0</v>
      </c>
      <c r="H3946" s="1">
        <v>54</v>
      </c>
      <c r="I3946" s="1">
        <v>57</v>
      </c>
      <c r="J3946" s="1">
        <v>-34.631999999999998</v>
      </c>
      <c r="K3946" s="1">
        <v>-73.063999999999993</v>
      </c>
      <c r="L3946" s="1">
        <v>6</v>
      </c>
      <c r="M3946" s="1">
        <v>40.799999999999997</v>
      </c>
      <c r="N3946" s="1">
        <v>-33.590583000000002</v>
      </c>
      <c r="O3946" s="1">
        <v>-71.604611000000006</v>
      </c>
      <c r="P3946" s="1">
        <v>0</v>
      </c>
      <c r="Q3946" s="1">
        <v>477</v>
      </c>
      <c r="R3946" s="7">
        <v>5.6</v>
      </c>
      <c r="S3946" s="1">
        <v>171</v>
      </c>
      <c r="T3946" s="1">
        <v>48</v>
      </c>
      <c r="U3946" s="1">
        <v>169</v>
      </c>
      <c r="V3946" s="1">
        <v>268</v>
      </c>
      <c r="W3946" s="1">
        <v>82</v>
      </c>
      <c r="X3946" s="1">
        <v>43</v>
      </c>
      <c r="Y3946" s="1">
        <v>177.40762669703352</v>
      </c>
      <c r="Z3946" s="1">
        <v>182.03874865059362</v>
      </c>
      <c r="AA3946" s="1">
        <v>174.12921142578119</v>
      </c>
      <c r="AB3946" s="1" t="s">
        <v>4883</v>
      </c>
      <c r="AC3946" s="3">
        <v>37</v>
      </c>
      <c r="AD3946" s="3">
        <f>_xlfn.XLOOKUP(B3946,EVENTOS!B:B,EVENTOS!M:M,"--",0,1)</f>
        <v>728</v>
      </c>
      <c r="AE3946" s="3">
        <v>1</v>
      </c>
      <c r="AF3946" s="12">
        <f>_xlfn.XLOOKUP(C3946,ESTACIONES!B:B,ESTACIONES!N:N,0,0,1)</f>
        <v>7.3998645362343245</v>
      </c>
      <c r="AG3946">
        <f>_xlfn.XLOOKUP(A3946,'L y W'!A:A,'L y W'!B:B,0,0,1)</f>
        <v>13.899526312133546</v>
      </c>
      <c r="AH3946">
        <f>_xlfn.XLOOKUP(A3946,'L y W'!A:A,'L y W'!C:C,0,0,1)</f>
        <v>10.543868963912592</v>
      </c>
    </row>
    <row r="3947" spans="1:34" x14ac:dyDescent="0.3">
      <c r="A3947" s="1">
        <v>7273</v>
      </c>
      <c r="B3947" s="1" t="s">
        <v>4872</v>
      </c>
      <c r="C3947" s="1" t="s">
        <v>1661</v>
      </c>
      <c r="D3947" s="1">
        <v>2020</v>
      </c>
      <c r="E3947" s="1">
        <v>11</v>
      </c>
      <c r="F3947" s="1">
        <v>22</v>
      </c>
      <c r="G3947" s="1">
        <v>0</v>
      </c>
      <c r="H3947" s="1">
        <v>54</v>
      </c>
      <c r="I3947" s="1">
        <v>57</v>
      </c>
      <c r="J3947" s="1">
        <v>-34.631999999999998</v>
      </c>
      <c r="K3947" s="1">
        <v>-73.063999999999993</v>
      </c>
      <c r="L3947" s="1">
        <v>6</v>
      </c>
      <c r="M3947" s="1">
        <v>40.799999999999997</v>
      </c>
      <c r="N3947" s="1">
        <v>-33.657110000000003</v>
      </c>
      <c r="O3947" s="1">
        <v>-71.614279999999994</v>
      </c>
      <c r="P3947" s="1">
        <v>80</v>
      </c>
      <c r="Q3947" s="1">
        <v>359</v>
      </c>
      <c r="R3947" s="7">
        <v>2.46</v>
      </c>
      <c r="S3947" s="1">
        <v>171</v>
      </c>
      <c r="T3947" s="1">
        <v>48</v>
      </c>
      <c r="U3947" s="1">
        <v>169</v>
      </c>
      <c r="V3947" s="1">
        <v>268</v>
      </c>
      <c r="W3947" s="1">
        <v>82</v>
      </c>
      <c r="X3947" s="1">
        <v>43</v>
      </c>
      <c r="Y3947" s="1">
        <v>171.95880480505113</v>
      </c>
      <c r="Z3947" s="1">
        <v>176.75125162210782</v>
      </c>
      <c r="AA3947" s="1">
        <v>168.9603271484375</v>
      </c>
      <c r="AB3947" s="1" t="s">
        <v>4884</v>
      </c>
      <c r="AC3947" s="3">
        <v>108</v>
      </c>
      <c r="AD3947" s="3">
        <f>_xlfn.XLOOKUP(B3947,EVENTOS!B:B,EVENTOS!M:M,"--",0,1)</f>
        <v>728</v>
      </c>
      <c r="AE3947" s="3">
        <v>1</v>
      </c>
      <c r="AF3947" s="12">
        <f>_xlfn.XLOOKUP(C3947,ESTACIONES!B:B,ESTACIONES!N:N,0,0,1)</f>
        <v>3.1397550983885267</v>
      </c>
      <c r="AG3947">
        <f>_xlfn.XLOOKUP(A3947,'L y W'!A:A,'L y W'!B:B,0,0,1)</f>
        <v>13.899526312133546</v>
      </c>
      <c r="AH3947">
        <f>_xlfn.XLOOKUP(A3947,'L y W'!A:A,'L y W'!C:C,0,0,1)</f>
        <v>10.543868963912592</v>
      </c>
    </row>
    <row r="3948" spans="1:34" x14ac:dyDescent="0.3">
      <c r="A3948" s="1">
        <v>7275</v>
      </c>
      <c r="B3948" s="1" t="s">
        <v>4885</v>
      </c>
      <c r="C3948" s="1" t="s">
        <v>1586</v>
      </c>
      <c r="D3948" s="1">
        <v>2020</v>
      </c>
      <c r="E3948" s="1">
        <v>11</v>
      </c>
      <c r="F3948" s="1">
        <v>25</v>
      </c>
      <c r="G3948" s="1">
        <v>10</v>
      </c>
      <c r="H3948" s="1">
        <v>58</v>
      </c>
      <c r="I3948" s="1">
        <v>24</v>
      </c>
      <c r="J3948" s="1">
        <v>-35.61</v>
      </c>
      <c r="K3948" s="1">
        <v>-71.617999999999995</v>
      </c>
      <c r="L3948" s="1">
        <v>5</v>
      </c>
      <c r="M3948" s="1">
        <v>83.9</v>
      </c>
      <c r="N3948" s="1">
        <v>-34.792400000000001</v>
      </c>
      <c r="O3948" s="1">
        <v>-70.781400000000005</v>
      </c>
      <c r="P3948" s="1">
        <v>0</v>
      </c>
      <c r="Q3948" s="1">
        <v>553</v>
      </c>
      <c r="R3948" s="7">
        <v>3.95</v>
      </c>
      <c r="S3948" s="1" t="s">
        <v>38</v>
      </c>
      <c r="T3948" s="1" t="s">
        <v>38</v>
      </c>
      <c r="U3948" s="1" t="s">
        <v>38</v>
      </c>
      <c r="V3948" s="1" t="s">
        <v>38</v>
      </c>
      <c r="W3948" s="1" t="s">
        <v>38</v>
      </c>
      <c r="X3948" s="1" t="s">
        <v>38</v>
      </c>
      <c r="Y3948" s="1">
        <v>118.45552173623679</v>
      </c>
      <c r="Z3948" s="1">
        <v>145.15826063233214</v>
      </c>
      <c r="AA3948" s="1">
        <v>145.15826063233214</v>
      </c>
      <c r="AB3948" s="1" t="s">
        <v>4886</v>
      </c>
      <c r="AC3948" s="3">
        <v>102</v>
      </c>
      <c r="AD3948" s="3">
        <f>_xlfn.XLOOKUP(B3948,EVENTOS!B:B,EVENTOS!M:M,"--",0,1)</f>
        <v>729</v>
      </c>
      <c r="AE3948" s="3">
        <v>2</v>
      </c>
      <c r="AF3948" s="12">
        <f>_xlfn.XLOOKUP(C3948,ESTACIONES!B:B,ESTACIONES!N:N,0,0,1)</f>
        <v>2.4383547250979496</v>
      </c>
      <c r="AG3948" t="e">
        <f>_xlfn.XLOOKUP(A3948,'L y W'!A:A,'L y W'!B:B,0,0,1)</f>
        <v>#N/A</v>
      </c>
      <c r="AH3948" t="e">
        <f>_xlfn.XLOOKUP(A3948,'L y W'!A:A,'L y W'!C:C,0,0,1)</f>
        <v>#N/A</v>
      </c>
    </row>
    <row r="3949" spans="1:34" x14ac:dyDescent="0.3">
      <c r="A3949" s="1">
        <v>728</v>
      </c>
      <c r="B3949" s="1" t="s">
        <v>4859</v>
      </c>
      <c r="C3949" s="1" t="s">
        <v>537</v>
      </c>
      <c r="D3949" s="1">
        <v>2014</v>
      </c>
      <c r="E3949" s="1">
        <v>12</v>
      </c>
      <c r="F3949" s="1">
        <v>21</v>
      </c>
      <c r="G3949" s="1">
        <v>12</v>
      </c>
      <c r="H3949" s="1">
        <v>36</v>
      </c>
      <c r="I3949" s="1">
        <v>56</v>
      </c>
      <c r="J3949" s="1">
        <v>-35.737000000000002</v>
      </c>
      <c r="K3949" s="1">
        <v>-71.703999999999994</v>
      </c>
      <c r="L3949" s="1">
        <v>4.7</v>
      </c>
      <c r="M3949" s="1">
        <v>83.1</v>
      </c>
      <c r="N3949" s="1">
        <v>-36.141111000000002</v>
      </c>
      <c r="O3949" s="1">
        <v>-71.824167000000003</v>
      </c>
      <c r="P3949" s="1">
        <v>180</v>
      </c>
      <c r="Q3949" s="1">
        <v>309</v>
      </c>
      <c r="R3949" s="7">
        <v>1.75</v>
      </c>
      <c r="S3949" s="1" t="s">
        <v>38</v>
      </c>
      <c r="T3949" s="1" t="s">
        <v>38</v>
      </c>
      <c r="U3949" s="1" t="s">
        <v>38</v>
      </c>
      <c r="V3949" s="1" t="s">
        <v>38</v>
      </c>
      <c r="W3949" s="1" t="s">
        <v>38</v>
      </c>
      <c r="X3949" s="1" t="s">
        <v>38</v>
      </c>
      <c r="Y3949" s="1">
        <v>46.131687369864864</v>
      </c>
      <c r="Z3949" s="1">
        <v>95.203418949063746</v>
      </c>
      <c r="AA3949" s="1">
        <v>95.203418949063746</v>
      </c>
      <c r="AB3949" s="1" t="s">
        <v>4887</v>
      </c>
      <c r="AC3949" s="3">
        <v>60</v>
      </c>
      <c r="AD3949" s="3">
        <f>_xlfn.XLOOKUP(B3949,EVENTOS!B:B,EVENTOS!M:M,"--",0,1)</f>
        <v>726</v>
      </c>
      <c r="AE3949" s="3">
        <v>2</v>
      </c>
      <c r="AF3949" s="12">
        <f>_xlfn.XLOOKUP(C3949,ESTACIONES!B:B,ESTACIONES!N:N,0,0,1)</f>
        <v>3.5048931133214412</v>
      </c>
      <c r="AG3949" t="e">
        <f>_xlfn.XLOOKUP(A3949,'L y W'!A:A,'L y W'!B:B,0,0,1)</f>
        <v>#N/A</v>
      </c>
      <c r="AH3949" t="e">
        <f>_xlfn.XLOOKUP(A3949,'L y W'!A:A,'L y W'!C:C,0,0,1)</f>
        <v>#N/A</v>
      </c>
    </row>
    <row r="3950" spans="1:34" x14ac:dyDescent="0.3">
      <c r="A3950" s="1">
        <v>7287</v>
      </c>
      <c r="B3950" s="1" t="s">
        <v>4888</v>
      </c>
      <c r="C3950" s="1" t="s">
        <v>2262</v>
      </c>
      <c r="D3950" s="1">
        <v>2020</v>
      </c>
      <c r="E3950" s="1">
        <v>12</v>
      </c>
      <c r="F3950" s="1">
        <v>6</v>
      </c>
      <c r="G3950" s="1">
        <v>16</v>
      </c>
      <c r="H3950" s="1">
        <v>47</v>
      </c>
      <c r="I3950" s="1">
        <v>42</v>
      </c>
      <c r="J3950" s="1">
        <v>-20.358000000000001</v>
      </c>
      <c r="K3950" s="1">
        <v>-69.069999999999993</v>
      </c>
      <c r="L3950" s="1">
        <v>6.1</v>
      </c>
      <c r="M3950" s="1">
        <v>108.1</v>
      </c>
      <c r="N3950" s="1">
        <v>-18.48049</v>
      </c>
      <c r="O3950" s="1">
        <v>-70.324929999999995</v>
      </c>
      <c r="P3950" s="1">
        <v>126</v>
      </c>
      <c r="Q3950" s="1">
        <v>1054</v>
      </c>
      <c r="R3950" s="7">
        <v>1.2636363636363634</v>
      </c>
      <c r="S3950" s="1">
        <v>188</v>
      </c>
      <c r="T3950" s="1">
        <v>21</v>
      </c>
      <c r="U3950" s="1">
        <v>-69</v>
      </c>
      <c r="V3950" s="1">
        <v>346</v>
      </c>
      <c r="W3950" s="1">
        <v>70</v>
      </c>
      <c r="X3950" s="1">
        <v>-98</v>
      </c>
      <c r="Y3950" s="1">
        <v>246.09831122167162</v>
      </c>
      <c r="Z3950" s="1">
        <v>268.84427809079131</v>
      </c>
      <c r="AA3950" s="1">
        <v>259.67092895507813</v>
      </c>
      <c r="AB3950" s="1" t="s">
        <v>4889</v>
      </c>
      <c r="AC3950" s="3">
        <v>136</v>
      </c>
      <c r="AD3950" s="3">
        <f>_xlfn.XLOOKUP(B3950,EVENTOS!B:B,EVENTOS!M:M,"--",0,1)</f>
        <v>730</v>
      </c>
      <c r="AE3950" s="3">
        <v>2</v>
      </c>
      <c r="AF3950" s="12">
        <f>_xlfn.XLOOKUP(C3950,ESTACIONES!B:B,ESTACIONES!N:N,0,0,1)</f>
        <v>2.1892293471354036</v>
      </c>
      <c r="AG3950">
        <f>_xlfn.XLOOKUP(A3950,'L y W'!A:A,'L y W'!B:B,0,0,1)</f>
        <v>17.23852091026961</v>
      </c>
      <c r="AH3950">
        <f>_xlfn.XLOOKUP(A3950,'L y W'!A:A,'L y W'!C:C,0,0,1)</f>
        <v>13.845224429423777</v>
      </c>
    </row>
    <row r="3951" spans="1:34" x14ac:dyDescent="0.3">
      <c r="A3951" s="1">
        <v>7288</v>
      </c>
      <c r="B3951" s="1" t="s">
        <v>4888</v>
      </c>
      <c r="C3951" s="1" t="s">
        <v>1631</v>
      </c>
      <c r="D3951" s="1">
        <v>2020</v>
      </c>
      <c r="E3951" s="1">
        <v>12</v>
      </c>
      <c r="F3951" s="1">
        <v>6</v>
      </c>
      <c r="G3951" s="1">
        <v>16</v>
      </c>
      <c r="H3951" s="1">
        <v>47</v>
      </c>
      <c r="I3951" s="1">
        <v>42</v>
      </c>
      <c r="J3951" s="1">
        <v>-20.358000000000001</v>
      </c>
      <c r="K3951" s="1">
        <v>-69.069999999999993</v>
      </c>
      <c r="L3951" s="1">
        <v>6.1</v>
      </c>
      <c r="M3951" s="1">
        <v>108.1</v>
      </c>
      <c r="N3951" s="1">
        <v>-18.452459999999999</v>
      </c>
      <c r="O3951" s="1">
        <v>-70.066739999999996</v>
      </c>
      <c r="P3951" s="1">
        <v>624</v>
      </c>
      <c r="Q3951" s="1">
        <v>560</v>
      </c>
      <c r="R3951" s="7">
        <v>2.2000000000000002</v>
      </c>
      <c r="S3951" s="1">
        <v>188</v>
      </c>
      <c r="T3951" s="1">
        <v>21</v>
      </c>
      <c r="U3951" s="1">
        <v>-69</v>
      </c>
      <c r="V3951" s="1">
        <v>346</v>
      </c>
      <c r="W3951" s="1">
        <v>70</v>
      </c>
      <c r="X3951" s="1">
        <v>-98</v>
      </c>
      <c r="Y3951" s="1">
        <v>235.48610708629741</v>
      </c>
      <c r="Z3951" s="1">
        <v>259.37350444226013</v>
      </c>
      <c r="AA3951" s="1">
        <v>250.2252197265625</v>
      </c>
      <c r="AB3951" s="1" t="s">
        <v>4890</v>
      </c>
      <c r="AC3951" s="3">
        <v>103</v>
      </c>
      <c r="AD3951" s="3">
        <f>_xlfn.XLOOKUP(B3951,EVENTOS!B:B,EVENTOS!M:M,"--",0,1)</f>
        <v>730</v>
      </c>
      <c r="AE3951" s="3">
        <v>2</v>
      </c>
      <c r="AF3951" s="12">
        <f>_xlfn.XLOOKUP(C3951,ESTACIONES!B:B,ESTACIONES!N:N,0,0,1)</f>
        <v>3.6794579338006224</v>
      </c>
      <c r="AG3951">
        <f>_xlfn.XLOOKUP(A3951,'L y W'!A:A,'L y W'!B:B,0,0,1)</f>
        <v>17.23852091026961</v>
      </c>
      <c r="AH3951">
        <f>_xlfn.XLOOKUP(A3951,'L y W'!A:A,'L y W'!C:C,0,0,1)</f>
        <v>13.845224429423777</v>
      </c>
    </row>
    <row r="3952" spans="1:34" x14ac:dyDescent="0.3">
      <c r="A3952" s="1">
        <v>729</v>
      </c>
      <c r="B3952" s="1" t="s">
        <v>4891</v>
      </c>
      <c r="C3952" s="1" t="s">
        <v>93</v>
      </c>
      <c r="D3952" s="1">
        <v>2014</v>
      </c>
      <c r="E3952" s="1">
        <v>12</v>
      </c>
      <c r="F3952" s="1">
        <v>27</v>
      </c>
      <c r="G3952" s="1">
        <v>22</v>
      </c>
      <c r="H3952" s="1">
        <v>6</v>
      </c>
      <c r="I3952" s="1">
        <v>7</v>
      </c>
      <c r="J3952" s="1">
        <v>-30.169</v>
      </c>
      <c r="K3952" s="1">
        <v>-71.468000000000004</v>
      </c>
      <c r="L3952" s="1">
        <v>4.5999999999999996</v>
      </c>
      <c r="M3952" s="1">
        <v>31.7</v>
      </c>
      <c r="N3952" s="1">
        <v>-29.877189999999999</v>
      </c>
      <c r="O3952" s="1">
        <v>-71.237870000000001</v>
      </c>
      <c r="P3952" s="1">
        <v>0</v>
      </c>
      <c r="Q3952" s="1">
        <v>399</v>
      </c>
      <c r="R3952" s="7">
        <v>1.18</v>
      </c>
      <c r="S3952" s="1" t="s">
        <v>38</v>
      </c>
      <c r="T3952" s="1" t="s">
        <v>38</v>
      </c>
      <c r="U3952" s="1" t="s">
        <v>38</v>
      </c>
      <c r="V3952" s="1" t="s">
        <v>38</v>
      </c>
      <c r="W3952" s="1" t="s">
        <v>38</v>
      </c>
      <c r="X3952" s="1" t="s">
        <v>38</v>
      </c>
      <c r="Y3952" s="1">
        <v>39.232575857789314</v>
      </c>
      <c r="Z3952" s="1">
        <v>50.438923545583251</v>
      </c>
      <c r="AA3952" s="1">
        <v>50.438923545583251</v>
      </c>
      <c r="AB3952" s="1" t="s">
        <v>4892</v>
      </c>
      <c r="AC3952" s="3">
        <v>16</v>
      </c>
      <c r="AD3952" s="3">
        <f>_xlfn.XLOOKUP(B3952,EVENTOS!B:B,EVENTOS!M:M,"--",0,1)</f>
        <v>731</v>
      </c>
      <c r="AE3952" s="3">
        <v>1</v>
      </c>
      <c r="AF3952" s="12">
        <f>_xlfn.XLOOKUP(C3952,ESTACIONES!B:B,ESTACIONES!N:N,0,0,1)</f>
        <v>2.8226612561991336</v>
      </c>
      <c r="AG3952" t="e">
        <f>_xlfn.XLOOKUP(A3952,'L y W'!A:A,'L y W'!B:B,0,0,1)</f>
        <v>#N/A</v>
      </c>
      <c r="AH3952" t="e">
        <f>_xlfn.XLOOKUP(A3952,'L y W'!A:A,'L y W'!C:C,0,0,1)</f>
        <v>#N/A</v>
      </c>
    </row>
    <row r="3953" spans="1:34" x14ac:dyDescent="0.3">
      <c r="A3953" s="1">
        <v>7291</v>
      </c>
      <c r="B3953" s="1" t="s">
        <v>4888</v>
      </c>
      <c r="C3953" s="1" t="s">
        <v>212</v>
      </c>
      <c r="D3953" s="1">
        <v>2020</v>
      </c>
      <c r="E3953" s="1">
        <v>12</v>
      </c>
      <c r="F3953" s="1">
        <v>6</v>
      </c>
      <c r="G3953" s="1">
        <v>16</v>
      </c>
      <c r="H3953" s="1">
        <v>47</v>
      </c>
      <c r="I3953" s="1">
        <v>42</v>
      </c>
      <c r="J3953" s="1">
        <v>-20.358000000000001</v>
      </c>
      <c r="K3953" s="1">
        <v>-69.069999999999993</v>
      </c>
      <c r="L3953" s="1">
        <v>6.1</v>
      </c>
      <c r="M3953" s="1">
        <v>108.1</v>
      </c>
      <c r="N3953" s="1">
        <v>-19.668500000000002</v>
      </c>
      <c r="O3953" s="1">
        <v>-69.194199999999995</v>
      </c>
      <c r="P3953" s="1">
        <v>0</v>
      </c>
      <c r="Q3953" s="1">
        <v>973</v>
      </c>
      <c r="R3953" s="7">
        <v>7.75</v>
      </c>
      <c r="S3953" s="1">
        <v>188</v>
      </c>
      <c r="T3953" s="1">
        <v>21</v>
      </c>
      <c r="U3953" s="1">
        <v>-69</v>
      </c>
      <c r="V3953" s="1">
        <v>346</v>
      </c>
      <c r="W3953" s="1">
        <v>70</v>
      </c>
      <c r="X3953" s="1">
        <v>-98</v>
      </c>
      <c r="Y3953" s="1">
        <v>77.429162870688501</v>
      </c>
      <c r="Z3953" s="1">
        <v>132.96948996990102</v>
      </c>
      <c r="AA3953" s="1">
        <v>127.6611862182617</v>
      </c>
      <c r="AB3953" s="1" t="s">
        <v>4893</v>
      </c>
      <c r="AC3953" s="3">
        <v>42</v>
      </c>
      <c r="AD3953" s="3">
        <f>_xlfn.XLOOKUP(B3953,EVENTOS!B:B,EVENTOS!M:M,"--",0,1)</f>
        <v>730</v>
      </c>
      <c r="AE3953" s="3">
        <v>2</v>
      </c>
      <c r="AF3953" s="12">
        <f>_xlfn.XLOOKUP(C3953,ESTACIONES!B:B,ESTACIONES!N:N,0,0,1)</f>
        <v>5.985471124506704</v>
      </c>
      <c r="AG3953">
        <f>_xlfn.XLOOKUP(A3953,'L y W'!A:A,'L y W'!B:B,0,0,1)</f>
        <v>17.23852091026961</v>
      </c>
      <c r="AH3953">
        <f>_xlfn.XLOOKUP(A3953,'L y W'!A:A,'L y W'!C:C,0,0,1)</f>
        <v>13.845224429423777</v>
      </c>
    </row>
    <row r="3954" spans="1:34" x14ac:dyDescent="0.3">
      <c r="A3954" s="1">
        <v>7292</v>
      </c>
      <c r="B3954" s="1" t="s">
        <v>4888</v>
      </c>
      <c r="C3954" s="1" t="s">
        <v>482</v>
      </c>
      <c r="D3954" s="1">
        <v>2020</v>
      </c>
      <c r="E3954" s="1">
        <v>12</v>
      </c>
      <c r="F3954" s="1">
        <v>6</v>
      </c>
      <c r="G3954" s="1">
        <v>16</v>
      </c>
      <c r="H3954" s="1">
        <v>47</v>
      </c>
      <c r="I3954" s="1">
        <v>42</v>
      </c>
      <c r="J3954" s="1">
        <v>-20.358000000000001</v>
      </c>
      <c r="K3954" s="1">
        <v>-69.069999999999993</v>
      </c>
      <c r="L3954" s="1">
        <v>6.1</v>
      </c>
      <c r="M3954" s="1">
        <v>108.1</v>
      </c>
      <c r="N3954" s="1">
        <v>-21.043230000000001</v>
      </c>
      <c r="O3954" s="1">
        <v>-69.487399999999994</v>
      </c>
      <c r="P3954" s="1">
        <v>0</v>
      </c>
      <c r="Q3954" s="1">
        <v>603</v>
      </c>
      <c r="R3954" s="7">
        <v>3.4</v>
      </c>
      <c r="S3954" s="1">
        <v>188</v>
      </c>
      <c r="T3954" s="1">
        <v>21</v>
      </c>
      <c r="U3954" s="1">
        <v>-69</v>
      </c>
      <c r="V3954" s="1">
        <v>346</v>
      </c>
      <c r="W3954" s="1">
        <v>70</v>
      </c>
      <c r="X3954" s="1">
        <v>-98</v>
      </c>
      <c r="Y3954" s="1">
        <v>87.441975490455889</v>
      </c>
      <c r="Z3954" s="1">
        <v>139.03851652572206</v>
      </c>
      <c r="AA3954" s="1">
        <v>133.9666442871094</v>
      </c>
      <c r="AB3954" s="1" t="s">
        <v>4894</v>
      </c>
      <c r="AC3954" s="3">
        <v>55</v>
      </c>
      <c r="AD3954" s="3">
        <f>_xlfn.XLOOKUP(B3954,EVENTOS!B:B,EVENTOS!M:M,"--",0,1)</f>
        <v>730</v>
      </c>
      <c r="AE3954" s="3">
        <v>2</v>
      </c>
      <c r="AF3954" s="12">
        <f>_xlfn.XLOOKUP(C3954,ESTACIONES!B:B,ESTACIONES!N:N,0,0,1)</f>
        <v>1.9568435515885059</v>
      </c>
      <c r="AG3954">
        <f>_xlfn.XLOOKUP(A3954,'L y W'!A:A,'L y W'!B:B,0,0,1)</f>
        <v>17.23852091026961</v>
      </c>
      <c r="AH3954">
        <f>_xlfn.XLOOKUP(A3954,'L y W'!A:A,'L y W'!C:C,0,0,1)</f>
        <v>13.845224429423777</v>
      </c>
    </row>
    <row r="3955" spans="1:34" x14ac:dyDescent="0.3">
      <c r="A3955" s="1">
        <v>7293</v>
      </c>
      <c r="B3955" s="1" t="s">
        <v>4888</v>
      </c>
      <c r="C3955" s="1" t="s">
        <v>960</v>
      </c>
      <c r="D3955" s="1">
        <v>2020</v>
      </c>
      <c r="E3955" s="1">
        <v>12</v>
      </c>
      <c r="F3955" s="1">
        <v>6</v>
      </c>
      <c r="G3955" s="1">
        <v>16</v>
      </c>
      <c r="H3955" s="1">
        <v>47</v>
      </c>
      <c r="I3955" s="1">
        <v>42</v>
      </c>
      <c r="J3955" s="1">
        <v>-20.358000000000001</v>
      </c>
      <c r="K3955" s="1">
        <v>-69.069999999999993</v>
      </c>
      <c r="L3955" s="1">
        <v>6.1</v>
      </c>
      <c r="M3955" s="1">
        <v>108.1</v>
      </c>
      <c r="N3955" s="1">
        <v>-21.31973</v>
      </c>
      <c r="O3955" s="1">
        <v>-69.896029999999996</v>
      </c>
      <c r="P3955" s="1">
        <v>0</v>
      </c>
      <c r="Q3955" s="1">
        <v>746</v>
      </c>
      <c r="R3955" s="7">
        <v>1.29</v>
      </c>
      <c r="S3955" s="1">
        <v>188</v>
      </c>
      <c r="T3955" s="1">
        <v>21</v>
      </c>
      <c r="U3955" s="1">
        <v>-69</v>
      </c>
      <c r="V3955" s="1">
        <v>346</v>
      </c>
      <c r="W3955" s="1">
        <v>70</v>
      </c>
      <c r="X3955" s="1">
        <v>-98</v>
      </c>
      <c r="Y3955" s="1">
        <v>136.85354866604177</v>
      </c>
      <c r="Z3955" s="1">
        <v>174.39754523068453</v>
      </c>
      <c r="AA3955" s="1">
        <v>167.8726806640625</v>
      </c>
      <c r="AB3955" s="1" t="s">
        <v>4895</v>
      </c>
      <c r="AC3955" s="3">
        <v>80</v>
      </c>
      <c r="AD3955" s="3">
        <f>_xlfn.XLOOKUP(B3955,EVENTOS!B:B,EVENTOS!M:M,"--",0,1)</f>
        <v>730</v>
      </c>
      <c r="AE3955" s="3">
        <v>2</v>
      </c>
      <c r="AF3955" s="12">
        <f>_xlfn.XLOOKUP(C3955,ESTACIONES!B:B,ESTACIONES!N:N,0,0,1)</f>
        <v>1.4832880859305635</v>
      </c>
      <c r="AG3955">
        <f>_xlfn.XLOOKUP(A3955,'L y W'!A:A,'L y W'!B:B,0,0,1)</f>
        <v>17.23852091026961</v>
      </c>
      <c r="AH3955">
        <f>_xlfn.XLOOKUP(A3955,'L y W'!A:A,'L y W'!C:C,0,0,1)</f>
        <v>13.845224429423777</v>
      </c>
    </row>
    <row r="3956" spans="1:34" x14ac:dyDescent="0.3">
      <c r="A3956" s="1">
        <v>7294</v>
      </c>
      <c r="B3956" s="1" t="s">
        <v>4888</v>
      </c>
      <c r="C3956" s="1" t="s">
        <v>1495</v>
      </c>
      <c r="D3956" s="1">
        <v>2020</v>
      </c>
      <c r="E3956" s="1">
        <v>12</v>
      </c>
      <c r="F3956" s="1">
        <v>6</v>
      </c>
      <c r="G3956" s="1">
        <v>16</v>
      </c>
      <c r="H3956" s="1">
        <v>47</v>
      </c>
      <c r="I3956" s="1">
        <v>42</v>
      </c>
      <c r="J3956" s="1">
        <v>-20.358000000000001</v>
      </c>
      <c r="K3956" s="1">
        <v>-69.069999999999993</v>
      </c>
      <c r="L3956" s="1">
        <v>6.1</v>
      </c>
      <c r="M3956" s="1">
        <v>108.1</v>
      </c>
      <c r="N3956" s="1">
        <v>-22.048469999999998</v>
      </c>
      <c r="O3956" s="1">
        <v>-69.753100000000003</v>
      </c>
      <c r="P3956" s="1">
        <v>0</v>
      </c>
      <c r="Q3956" s="1">
        <v>711</v>
      </c>
      <c r="R3956" s="7">
        <v>12.5</v>
      </c>
      <c r="S3956" s="1">
        <v>188</v>
      </c>
      <c r="T3956" s="1">
        <v>21</v>
      </c>
      <c r="U3956" s="1">
        <v>-69</v>
      </c>
      <c r="V3956" s="1">
        <v>346</v>
      </c>
      <c r="W3956" s="1">
        <v>70</v>
      </c>
      <c r="X3956" s="1">
        <v>-98</v>
      </c>
      <c r="Y3956" s="1">
        <v>200.15472177148879</v>
      </c>
      <c r="Z3956" s="1">
        <v>227.48081819666046</v>
      </c>
      <c r="AA3956" s="1">
        <v>220.21612548828119</v>
      </c>
      <c r="AB3956" s="1" t="s">
        <v>4896</v>
      </c>
      <c r="AC3956" s="3">
        <v>98</v>
      </c>
      <c r="AD3956" s="3">
        <f>_xlfn.XLOOKUP(B3956,EVENTOS!B:B,EVENTOS!M:M,"--",0,1)</f>
        <v>730</v>
      </c>
      <c r="AE3956" s="3">
        <v>2</v>
      </c>
      <c r="AF3956" s="12">
        <f>_xlfn.XLOOKUP(C3956,ESTACIONES!B:B,ESTACIONES!N:N,0,0,1)</f>
        <v>1.7664551288137496</v>
      </c>
      <c r="AG3956">
        <f>_xlfn.XLOOKUP(A3956,'L y W'!A:A,'L y W'!B:B,0,0,1)</f>
        <v>17.23852091026961</v>
      </c>
      <c r="AH3956">
        <f>_xlfn.XLOOKUP(A3956,'L y W'!A:A,'L y W'!C:C,0,0,1)</f>
        <v>13.845224429423777</v>
      </c>
    </row>
    <row r="3957" spans="1:34" x14ac:dyDescent="0.3">
      <c r="A3957" s="1">
        <v>7295</v>
      </c>
      <c r="B3957" s="1" t="s">
        <v>4888</v>
      </c>
      <c r="C3957" s="1" t="s">
        <v>239</v>
      </c>
      <c r="D3957" s="1">
        <v>2020</v>
      </c>
      <c r="E3957" s="1">
        <v>12</v>
      </c>
      <c r="F3957" s="1">
        <v>6</v>
      </c>
      <c r="G3957" s="1">
        <v>16</v>
      </c>
      <c r="H3957" s="1">
        <v>47</v>
      </c>
      <c r="I3957" s="1">
        <v>42</v>
      </c>
      <c r="J3957" s="1">
        <v>-20.358000000000001</v>
      </c>
      <c r="K3957" s="1">
        <v>-69.069999999999993</v>
      </c>
      <c r="L3957" s="1">
        <v>6.1</v>
      </c>
      <c r="M3957" s="1">
        <v>108.1</v>
      </c>
      <c r="N3957" s="1">
        <v>-19.760960000000001</v>
      </c>
      <c r="O3957" s="1">
        <v>-69.655820000000006</v>
      </c>
      <c r="P3957" s="1">
        <v>0</v>
      </c>
      <c r="Q3957" s="1">
        <v>846</v>
      </c>
      <c r="R3957" s="7">
        <v>0.53</v>
      </c>
      <c r="S3957" s="1">
        <v>188</v>
      </c>
      <c r="T3957" s="1">
        <v>21</v>
      </c>
      <c r="U3957" s="1">
        <v>-69</v>
      </c>
      <c r="V3957" s="1">
        <v>346</v>
      </c>
      <c r="W3957" s="1">
        <v>70</v>
      </c>
      <c r="X3957" s="1">
        <v>-98</v>
      </c>
      <c r="Y3957" s="1">
        <v>90.13289927193054</v>
      </c>
      <c r="Z3957" s="1">
        <v>140.7464014856649</v>
      </c>
      <c r="AA3957" s="1">
        <v>136.27439880371091</v>
      </c>
      <c r="AB3957" s="1" t="s">
        <v>4897</v>
      </c>
      <c r="AC3957" s="3">
        <v>46</v>
      </c>
      <c r="AD3957" s="3">
        <f>_xlfn.XLOOKUP(B3957,EVENTOS!B:B,EVENTOS!M:M,"--",0,1)</f>
        <v>730</v>
      </c>
      <c r="AE3957" s="3">
        <v>2</v>
      </c>
      <c r="AF3957" s="12">
        <f>_xlfn.XLOOKUP(C3957,ESTACIONES!B:B,ESTACIONES!N:N,0,0,1)</f>
        <v>3.0457469555755177</v>
      </c>
      <c r="AG3957">
        <f>_xlfn.XLOOKUP(A3957,'L y W'!A:A,'L y W'!B:B,0,0,1)</f>
        <v>17.23852091026961</v>
      </c>
      <c r="AH3957">
        <f>_xlfn.XLOOKUP(A3957,'L y W'!A:A,'L y W'!C:C,0,0,1)</f>
        <v>13.845224429423777</v>
      </c>
    </row>
    <row r="3958" spans="1:34" x14ac:dyDescent="0.3">
      <c r="A3958" s="1">
        <v>7296</v>
      </c>
      <c r="B3958" s="1" t="s">
        <v>4888</v>
      </c>
      <c r="C3958" s="1" t="s">
        <v>1747</v>
      </c>
      <c r="D3958" s="1">
        <v>2020</v>
      </c>
      <c r="E3958" s="1">
        <v>12</v>
      </c>
      <c r="F3958" s="1">
        <v>6</v>
      </c>
      <c r="G3958" s="1">
        <v>16</v>
      </c>
      <c r="H3958" s="1">
        <v>47</v>
      </c>
      <c r="I3958" s="1">
        <v>42</v>
      </c>
      <c r="J3958" s="1">
        <v>-20.358000000000001</v>
      </c>
      <c r="K3958" s="1">
        <v>-69.069999999999993</v>
      </c>
      <c r="L3958" s="1">
        <v>6.1</v>
      </c>
      <c r="M3958" s="1">
        <v>108.1</v>
      </c>
      <c r="N3958" s="1">
        <v>-19.597169999999998</v>
      </c>
      <c r="O3958" s="1">
        <v>-70.123050000000006</v>
      </c>
      <c r="P3958" s="1">
        <v>0</v>
      </c>
      <c r="Q3958" s="1">
        <v>569</v>
      </c>
      <c r="R3958" s="7">
        <v>1.82</v>
      </c>
      <c r="S3958" s="1">
        <v>188</v>
      </c>
      <c r="T3958" s="1">
        <v>21</v>
      </c>
      <c r="U3958" s="1">
        <v>-69</v>
      </c>
      <c r="V3958" s="1">
        <v>346</v>
      </c>
      <c r="W3958" s="1">
        <v>70</v>
      </c>
      <c r="X3958" s="1">
        <v>-98</v>
      </c>
      <c r="Y3958" s="1">
        <v>138.71214716065643</v>
      </c>
      <c r="Z3958" s="1">
        <v>175.85980146104907</v>
      </c>
      <c r="AA3958" s="1">
        <v>169.689453125</v>
      </c>
      <c r="AB3958" s="1" t="s">
        <v>4898</v>
      </c>
      <c r="AC3958" s="3">
        <v>111</v>
      </c>
      <c r="AD3958" s="3">
        <f>_xlfn.XLOOKUP(B3958,EVENTOS!B:B,EVENTOS!M:M,"--",0,1)</f>
        <v>730</v>
      </c>
      <c r="AE3958" s="3">
        <v>2</v>
      </c>
      <c r="AF3958" s="12">
        <f>_xlfn.XLOOKUP(C3958,ESTACIONES!B:B,ESTACIONES!N:N,0,0,1)</f>
        <v>1.5733473996101126</v>
      </c>
      <c r="AG3958">
        <f>_xlfn.XLOOKUP(A3958,'L y W'!A:A,'L y W'!B:B,0,0,1)</f>
        <v>17.23852091026961</v>
      </c>
      <c r="AH3958">
        <f>_xlfn.XLOOKUP(A3958,'L y W'!A:A,'L y W'!C:C,0,0,1)</f>
        <v>13.845224429423777</v>
      </c>
    </row>
    <row r="3959" spans="1:34" x14ac:dyDescent="0.3">
      <c r="A3959" s="1">
        <v>7297</v>
      </c>
      <c r="B3959" s="1" t="s">
        <v>4888</v>
      </c>
      <c r="C3959" s="1" t="s">
        <v>1133</v>
      </c>
      <c r="D3959" s="1">
        <v>2020</v>
      </c>
      <c r="E3959" s="1">
        <v>12</v>
      </c>
      <c r="F3959" s="1">
        <v>6</v>
      </c>
      <c r="G3959" s="1">
        <v>16</v>
      </c>
      <c r="H3959" s="1">
        <v>47</v>
      </c>
      <c r="I3959" s="1">
        <v>42</v>
      </c>
      <c r="J3959" s="1">
        <v>-20.358000000000001</v>
      </c>
      <c r="K3959" s="1">
        <v>-69.069999999999993</v>
      </c>
      <c r="L3959" s="1">
        <v>6.1</v>
      </c>
      <c r="M3959" s="1">
        <v>108.1</v>
      </c>
      <c r="N3959" s="1">
        <v>-20.5656</v>
      </c>
      <c r="O3959" s="1">
        <v>-70.180700000000002</v>
      </c>
      <c r="P3959" s="1">
        <v>0</v>
      </c>
      <c r="Q3959" s="1">
        <v>566</v>
      </c>
      <c r="R3959" s="7">
        <v>5.25</v>
      </c>
      <c r="S3959" s="1">
        <v>188</v>
      </c>
      <c r="T3959" s="1">
        <v>21</v>
      </c>
      <c r="U3959" s="1">
        <v>-69</v>
      </c>
      <c r="V3959" s="1">
        <v>346</v>
      </c>
      <c r="W3959" s="1">
        <v>70</v>
      </c>
      <c r="X3959" s="1">
        <v>-98</v>
      </c>
      <c r="Y3959" s="1">
        <v>118.14558891502448</v>
      </c>
      <c r="Z3959" s="1">
        <v>160.13741030776649</v>
      </c>
      <c r="AA3959" s="1">
        <v>155.58842468261719</v>
      </c>
      <c r="AB3959" s="1" t="s">
        <v>4899</v>
      </c>
      <c r="AC3959" s="3">
        <v>86</v>
      </c>
      <c r="AD3959" s="3">
        <f>_xlfn.XLOOKUP(B3959,EVENTOS!B:B,EVENTOS!M:M,"--",0,1)</f>
        <v>730</v>
      </c>
      <c r="AE3959" s="3">
        <v>2</v>
      </c>
      <c r="AF3959" s="12">
        <f>_xlfn.XLOOKUP(C3959,ESTACIONES!B:B,ESTACIONES!N:N,0,0,1)</f>
        <v>1.9877605484014587</v>
      </c>
      <c r="AG3959">
        <f>_xlfn.XLOOKUP(A3959,'L y W'!A:A,'L y W'!B:B,0,0,1)</f>
        <v>17.23852091026961</v>
      </c>
      <c r="AH3959">
        <f>_xlfn.XLOOKUP(A3959,'L y W'!A:A,'L y W'!C:C,0,0,1)</f>
        <v>13.845224429423777</v>
      </c>
    </row>
    <row r="3960" spans="1:34" x14ac:dyDescent="0.3">
      <c r="A3960" s="1">
        <v>7299</v>
      </c>
      <c r="B3960" s="1" t="s">
        <v>4900</v>
      </c>
      <c r="C3960" s="1" t="s">
        <v>470</v>
      </c>
      <c r="D3960" s="1">
        <v>2020</v>
      </c>
      <c r="E3960" s="1">
        <v>12</v>
      </c>
      <c r="F3960" s="1">
        <v>8</v>
      </c>
      <c r="G3960" s="1">
        <v>7</v>
      </c>
      <c r="H3960" s="1">
        <v>7</v>
      </c>
      <c r="I3960" s="1">
        <v>20</v>
      </c>
      <c r="J3960" s="1">
        <v>-32.087000000000003</v>
      </c>
      <c r="K3960" s="1">
        <v>-71.465000000000003</v>
      </c>
      <c r="L3960" s="1">
        <v>5</v>
      </c>
      <c r="M3960" s="1">
        <v>58.4</v>
      </c>
      <c r="N3960" s="1">
        <v>-31.203700000000001</v>
      </c>
      <c r="O3960" s="1">
        <v>-71.000299999999996</v>
      </c>
      <c r="P3960" s="1">
        <v>0</v>
      </c>
      <c r="Q3960" s="1">
        <v>555</v>
      </c>
      <c r="R3960" s="7">
        <v>4.4800000000000004</v>
      </c>
      <c r="S3960" s="1">
        <v>181</v>
      </c>
      <c r="T3960" s="1">
        <v>31</v>
      </c>
      <c r="U3960" s="1">
        <v>77</v>
      </c>
      <c r="V3960" s="1">
        <v>15</v>
      </c>
      <c r="W3960" s="1">
        <v>60</v>
      </c>
      <c r="X3960" s="1">
        <v>98</v>
      </c>
      <c r="Y3960" s="1">
        <v>107.40250420713384</v>
      </c>
      <c r="Z3960" s="1">
        <v>122.25325316719962</v>
      </c>
      <c r="AA3960" s="1">
        <v>122.1826171875</v>
      </c>
      <c r="AB3960" s="1" t="s">
        <v>4901</v>
      </c>
      <c r="AC3960" s="3">
        <v>52</v>
      </c>
      <c r="AD3960" s="3">
        <f>_xlfn.XLOOKUP(B3960,EVENTOS!B:B,EVENTOS!M:M,"--",0,1)</f>
        <v>732</v>
      </c>
      <c r="AE3960" s="3">
        <v>1</v>
      </c>
      <c r="AF3960" s="12">
        <f>_xlfn.XLOOKUP(C3960,ESTACIONES!B:B,ESTACIONES!N:N,0,0,1)</f>
        <v>4.5935928012608978</v>
      </c>
      <c r="AG3960">
        <f>_xlfn.XLOOKUP(A3960,'L y W'!A:A,'L y W'!B:B,0,0,1)</f>
        <v>0</v>
      </c>
      <c r="AH3960">
        <f>_xlfn.XLOOKUP(A3960,'L y W'!A:A,'L y W'!C:C,0,0,1)</f>
        <v>0</v>
      </c>
    </row>
    <row r="3961" spans="1:34" x14ac:dyDescent="0.3">
      <c r="A3961" s="1">
        <v>730</v>
      </c>
      <c r="B3961" s="1" t="s">
        <v>4891</v>
      </c>
      <c r="C3961" s="1" t="s">
        <v>47</v>
      </c>
      <c r="D3961" s="1">
        <v>2014</v>
      </c>
      <c r="E3961" s="1">
        <v>12</v>
      </c>
      <c r="F3961" s="1">
        <v>27</v>
      </c>
      <c r="G3961" s="1">
        <v>22</v>
      </c>
      <c r="H3961" s="1">
        <v>6</v>
      </c>
      <c r="I3961" s="1">
        <v>7</v>
      </c>
      <c r="J3961" s="1">
        <v>-30.169</v>
      </c>
      <c r="K3961" s="1">
        <v>-71.468000000000004</v>
      </c>
      <c r="L3961" s="1">
        <v>4.5999999999999996</v>
      </c>
      <c r="M3961" s="1">
        <v>31.7</v>
      </c>
      <c r="N3961" s="1">
        <v>-30.696472</v>
      </c>
      <c r="O3961" s="1">
        <v>-70.958888999999999</v>
      </c>
      <c r="P3961" s="1">
        <v>0</v>
      </c>
      <c r="Q3961" s="1">
        <v>402</v>
      </c>
      <c r="R3961" s="7">
        <v>3.22</v>
      </c>
      <c r="S3961" s="1" t="s">
        <v>38</v>
      </c>
      <c r="T3961" s="1" t="s">
        <v>38</v>
      </c>
      <c r="U3961" s="1" t="s">
        <v>38</v>
      </c>
      <c r="V3961" s="1" t="s">
        <v>38</v>
      </c>
      <c r="W3961" s="1" t="s">
        <v>38</v>
      </c>
      <c r="X3961" s="1" t="s">
        <v>38</v>
      </c>
      <c r="Y3961" s="1">
        <v>76.231887095027545</v>
      </c>
      <c r="Z3961" s="1">
        <v>82.560224140133172</v>
      </c>
      <c r="AA3961" s="1">
        <v>82.560224140133172</v>
      </c>
      <c r="AB3961" s="1" t="s">
        <v>4902</v>
      </c>
      <c r="AC3961" s="3">
        <v>6</v>
      </c>
      <c r="AD3961" s="3">
        <f>_xlfn.XLOOKUP(B3961,EVENTOS!B:B,EVENTOS!M:M,"--",0,1)</f>
        <v>731</v>
      </c>
      <c r="AE3961" s="3">
        <v>1</v>
      </c>
      <c r="AF3961" s="12">
        <f>_xlfn.XLOOKUP(C3961,ESTACIONES!B:B,ESTACIONES!N:N,0,0,1)</f>
        <v>2.3463047993698694</v>
      </c>
      <c r="AG3961" t="e">
        <f>_xlfn.XLOOKUP(A3961,'L y W'!A:A,'L y W'!B:B,0,0,1)</f>
        <v>#N/A</v>
      </c>
      <c r="AH3961" t="e">
        <f>_xlfn.XLOOKUP(A3961,'L y W'!A:A,'L y W'!C:C,0,0,1)</f>
        <v>#N/A</v>
      </c>
    </row>
    <row r="3962" spans="1:34" x14ac:dyDescent="0.3">
      <c r="A3962" s="1">
        <v>7300</v>
      </c>
      <c r="B3962" s="1" t="s">
        <v>4900</v>
      </c>
      <c r="C3962" s="1" t="s">
        <v>1294</v>
      </c>
      <c r="D3962" s="1">
        <v>2020</v>
      </c>
      <c r="E3962" s="1">
        <v>12</v>
      </c>
      <c r="F3962" s="1">
        <v>8</v>
      </c>
      <c r="G3962" s="1">
        <v>7</v>
      </c>
      <c r="H3962" s="1">
        <v>7</v>
      </c>
      <c r="I3962" s="1">
        <v>20</v>
      </c>
      <c r="J3962" s="1">
        <v>-32.087000000000003</v>
      </c>
      <c r="K3962" s="1">
        <v>-71.465000000000003</v>
      </c>
      <c r="L3962" s="1">
        <v>5</v>
      </c>
      <c r="M3962" s="1">
        <v>58.4</v>
      </c>
      <c r="N3962" s="1">
        <v>-32.043300000000002</v>
      </c>
      <c r="O3962" s="1">
        <v>-70.974699999999999</v>
      </c>
      <c r="P3962" s="1">
        <v>0</v>
      </c>
      <c r="Q3962" s="1">
        <v>681</v>
      </c>
      <c r="R3962" s="7">
        <v>5.09</v>
      </c>
      <c r="S3962" s="1">
        <v>181</v>
      </c>
      <c r="T3962" s="1">
        <v>31</v>
      </c>
      <c r="U3962" s="1">
        <v>77</v>
      </c>
      <c r="V3962" s="1">
        <v>15</v>
      </c>
      <c r="W3962" s="1">
        <v>60</v>
      </c>
      <c r="X3962" s="1">
        <v>98</v>
      </c>
      <c r="Y3962" s="1">
        <v>46.550063327099892</v>
      </c>
      <c r="Z3962" s="1">
        <v>74.682450386667213</v>
      </c>
      <c r="AA3962" s="1">
        <v>74.67633056640625</v>
      </c>
      <c r="AB3962" s="1" t="s">
        <v>4903</v>
      </c>
      <c r="AC3962" s="3">
        <v>94</v>
      </c>
      <c r="AD3962" s="3">
        <f>_xlfn.XLOOKUP(B3962,EVENTOS!B:B,EVENTOS!M:M,"--",0,1)</f>
        <v>732</v>
      </c>
      <c r="AE3962" s="3">
        <v>1</v>
      </c>
      <c r="AF3962" s="12">
        <f>_xlfn.XLOOKUP(C3962,ESTACIONES!B:B,ESTACIONES!N:N,0,0,1)</f>
        <v>1.9505930656642652</v>
      </c>
      <c r="AG3962">
        <f>_xlfn.XLOOKUP(A3962,'L y W'!A:A,'L y W'!B:B,0,0,1)</f>
        <v>0</v>
      </c>
      <c r="AH3962">
        <f>_xlfn.XLOOKUP(A3962,'L y W'!A:A,'L y W'!C:C,0,0,1)</f>
        <v>0</v>
      </c>
    </row>
    <row r="3963" spans="1:34" x14ac:dyDescent="0.3">
      <c r="A3963" s="1">
        <v>7302</v>
      </c>
      <c r="B3963" s="1" t="s">
        <v>4900</v>
      </c>
      <c r="C3963" s="1" t="s">
        <v>2453</v>
      </c>
      <c r="D3963" s="1">
        <v>2020</v>
      </c>
      <c r="E3963" s="1">
        <v>12</v>
      </c>
      <c r="F3963" s="1">
        <v>8</v>
      </c>
      <c r="G3963" s="1">
        <v>7</v>
      </c>
      <c r="H3963" s="1">
        <v>7</v>
      </c>
      <c r="I3963" s="1">
        <v>20</v>
      </c>
      <c r="J3963" s="1">
        <v>-32.087000000000003</v>
      </c>
      <c r="K3963" s="1">
        <v>-71.465000000000003</v>
      </c>
      <c r="L3963" s="1">
        <v>5</v>
      </c>
      <c r="M3963" s="1">
        <v>58.4</v>
      </c>
      <c r="N3963" s="1">
        <v>-33.367249999999999</v>
      </c>
      <c r="O3963" s="1">
        <v>-70.689750000000004</v>
      </c>
      <c r="P3963" s="1">
        <v>0</v>
      </c>
      <c r="Q3963" s="1">
        <v>356</v>
      </c>
      <c r="R3963" s="7">
        <v>0.78</v>
      </c>
      <c r="S3963" s="1">
        <v>181</v>
      </c>
      <c r="T3963" s="1">
        <v>31</v>
      </c>
      <c r="U3963" s="1">
        <v>77</v>
      </c>
      <c r="V3963" s="1">
        <v>15</v>
      </c>
      <c r="W3963" s="1">
        <v>60</v>
      </c>
      <c r="X3963" s="1">
        <v>98</v>
      </c>
      <c r="Y3963" s="1">
        <v>159.49540214158648</v>
      </c>
      <c r="Z3963" s="1">
        <v>169.85094437272463</v>
      </c>
      <c r="AA3963" s="1">
        <v>170.05926513671881</v>
      </c>
      <c r="AB3963" s="1" t="s">
        <v>4904</v>
      </c>
      <c r="AC3963" s="3">
        <v>148</v>
      </c>
      <c r="AD3963" s="3">
        <f>_xlfn.XLOOKUP(B3963,EVENTOS!B:B,EVENTOS!M:M,"--",0,1)</f>
        <v>732</v>
      </c>
      <c r="AE3963" s="3">
        <v>1</v>
      </c>
      <c r="AF3963" s="12">
        <f>_xlfn.XLOOKUP(C3963,ESTACIONES!B:B,ESTACIONES!N:N,0,0,1)</f>
        <v>4.1486540332631483</v>
      </c>
      <c r="AG3963">
        <f>_xlfn.XLOOKUP(A3963,'L y W'!A:A,'L y W'!B:B,0,0,1)</f>
        <v>0</v>
      </c>
      <c r="AH3963">
        <f>_xlfn.XLOOKUP(A3963,'L y W'!A:A,'L y W'!C:C,0,0,1)</f>
        <v>0</v>
      </c>
    </row>
    <row r="3964" spans="1:34" x14ac:dyDescent="0.3">
      <c r="A3964" s="1">
        <v>7303</v>
      </c>
      <c r="B3964" s="1" t="s">
        <v>4900</v>
      </c>
      <c r="C3964" s="1" t="s">
        <v>179</v>
      </c>
      <c r="D3964" s="1">
        <v>2020</v>
      </c>
      <c r="E3964" s="1">
        <v>12</v>
      </c>
      <c r="F3964" s="1">
        <v>8</v>
      </c>
      <c r="G3964" s="1">
        <v>7</v>
      </c>
      <c r="H3964" s="1">
        <v>7</v>
      </c>
      <c r="I3964" s="1">
        <v>20</v>
      </c>
      <c r="J3964" s="1">
        <v>-32.087000000000003</v>
      </c>
      <c r="K3964" s="1">
        <v>-71.465000000000003</v>
      </c>
      <c r="L3964" s="1">
        <v>5</v>
      </c>
      <c r="M3964" s="1">
        <v>58.4</v>
      </c>
      <c r="N3964" s="1">
        <v>-32.7637</v>
      </c>
      <c r="O3964" s="1">
        <v>-70.550799999999995</v>
      </c>
      <c r="P3964" s="1">
        <v>0</v>
      </c>
      <c r="Q3964" s="1">
        <v>688</v>
      </c>
      <c r="R3964" s="7">
        <v>7.85</v>
      </c>
      <c r="S3964" s="1">
        <v>181</v>
      </c>
      <c r="T3964" s="1">
        <v>31</v>
      </c>
      <c r="U3964" s="1">
        <v>77</v>
      </c>
      <c r="V3964" s="1">
        <v>15</v>
      </c>
      <c r="W3964" s="1">
        <v>60</v>
      </c>
      <c r="X3964" s="1">
        <v>98</v>
      </c>
      <c r="Y3964" s="1">
        <v>114.12456815829736</v>
      </c>
      <c r="Z3964" s="1">
        <v>128.1989744784172</v>
      </c>
      <c r="AA3964" s="1">
        <v>128.41279602050781</v>
      </c>
      <c r="AB3964" s="1" t="s">
        <v>4905</v>
      </c>
      <c r="AC3964" s="3">
        <v>40</v>
      </c>
      <c r="AD3964" s="3">
        <f>_xlfn.XLOOKUP(B3964,EVENTOS!B:B,EVENTOS!M:M,"--",0,1)</f>
        <v>732</v>
      </c>
      <c r="AE3964" s="3">
        <v>1</v>
      </c>
      <c r="AF3964" s="12">
        <f>_xlfn.XLOOKUP(C3964,ESTACIONES!B:B,ESTACIONES!N:N,0,0,1)</f>
        <v>2.5932541292104783</v>
      </c>
      <c r="AG3964">
        <f>_xlfn.XLOOKUP(A3964,'L y W'!A:A,'L y W'!B:B,0,0,1)</f>
        <v>0</v>
      </c>
      <c r="AH3964">
        <f>_xlfn.XLOOKUP(A3964,'L y W'!A:A,'L y W'!C:C,0,0,1)</f>
        <v>0</v>
      </c>
    </row>
    <row r="3965" spans="1:34" x14ac:dyDescent="0.3">
      <c r="A3965" s="1">
        <v>7308</v>
      </c>
      <c r="B3965" s="1" t="s">
        <v>4906</v>
      </c>
      <c r="C3965" s="1" t="s">
        <v>212</v>
      </c>
      <c r="D3965" s="1">
        <v>2020</v>
      </c>
      <c r="E3965" s="1">
        <v>12</v>
      </c>
      <c r="F3965" s="1">
        <v>14</v>
      </c>
      <c r="G3965" s="1">
        <v>15</v>
      </c>
      <c r="H3965" s="1">
        <v>20</v>
      </c>
      <c r="I3965" s="1">
        <v>50</v>
      </c>
      <c r="J3965" s="1">
        <v>-21.803000000000001</v>
      </c>
      <c r="K3965" s="1">
        <v>-68.712999999999994</v>
      </c>
      <c r="L3965" s="1">
        <v>5.9</v>
      </c>
      <c r="M3965" s="1">
        <v>109.4</v>
      </c>
      <c r="N3965" s="1">
        <v>-19.668500000000002</v>
      </c>
      <c r="O3965" s="1">
        <v>-69.194199999999995</v>
      </c>
      <c r="P3965" s="1">
        <v>0</v>
      </c>
      <c r="Q3965" s="1">
        <v>973</v>
      </c>
      <c r="R3965" s="7">
        <v>7.75</v>
      </c>
      <c r="S3965" s="1">
        <v>255</v>
      </c>
      <c r="T3965" s="1">
        <v>32</v>
      </c>
      <c r="U3965" s="1">
        <v>-29</v>
      </c>
      <c r="V3965" s="1">
        <v>11</v>
      </c>
      <c r="W3965" s="1">
        <v>75</v>
      </c>
      <c r="X3965" s="1">
        <v>-119</v>
      </c>
      <c r="Y3965" s="1">
        <v>241.57358465370112</v>
      </c>
      <c r="Z3965" s="1">
        <v>265.19079320828411</v>
      </c>
      <c r="AA3965" s="1">
        <v>262.201904296875</v>
      </c>
      <c r="AB3965" s="1" t="s">
        <v>4907</v>
      </c>
      <c r="AC3965" s="3">
        <v>42</v>
      </c>
      <c r="AD3965" s="3">
        <f>_xlfn.XLOOKUP(B3965,EVENTOS!B:B,EVENTOS!M:M,"--",0,1)</f>
        <v>733</v>
      </c>
      <c r="AE3965" s="3">
        <v>2</v>
      </c>
      <c r="AF3965" s="12">
        <f>_xlfn.XLOOKUP(C3965,ESTACIONES!B:B,ESTACIONES!N:N,0,0,1)</f>
        <v>5.985471124506704</v>
      </c>
      <c r="AG3965">
        <f>_xlfn.XLOOKUP(A3965,'L y W'!A:A,'L y W'!B:B,0,0,1)</f>
        <v>11.882285961900028</v>
      </c>
      <c r="AH3965">
        <f>_xlfn.XLOOKUP(A3965,'L y W'!A:A,'L y W'!C:C,0,0,1)</f>
        <v>9.9288740132504323</v>
      </c>
    </row>
    <row r="3966" spans="1:34" x14ac:dyDescent="0.3">
      <c r="A3966" s="1">
        <v>7309</v>
      </c>
      <c r="B3966" s="1" t="s">
        <v>4906</v>
      </c>
      <c r="C3966" s="1" t="s">
        <v>482</v>
      </c>
      <c r="D3966" s="1">
        <v>2020</v>
      </c>
      <c r="E3966" s="1">
        <v>12</v>
      </c>
      <c r="F3966" s="1">
        <v>14</v>
      </c>
      <c r="G3966" s="1">
        <v>15</v>
      </c>
      <c r="H3966" s="1">
        <v>20</v>
      </c>
      <c r="I3966" s="1">
        <v>50</v>
      </c>
      <c r="J3966" s="1">
        <v>-21.803000000000001</v>
      </c>
      <c r="K3966" s="1">
        <v>-68.712999999999994</v>
      </c>
      <c r="L3966" s="1">
        <v>5.9</v>
      </c>
      <c r="M3966" s="1">
        <v>109.4</v>
      </c>
      <c r="N3966" s="1">
        <v>-21.043230000000001</v>
      </c>
      <c r="O3966" s="1">
        <v>-69.487399999999994</v>
      </c>
      <c r="P3966" s="1">
        <v>0</v>
      </c>
      <c r="Q3966" s="1">
        <v>603</v>
      </c>
      <c r="R3966" s="7">
        <v>3.4</v>
      </c>
      <c r="S3966" s="1">
        <v>255</v>
      </c>
      <c r="T3966" s="1">
        <v>32</v>
      </c>
      <c r="U3966" s="1">
        <v>-29</v>
      </c>
      <c r="V3966" s="1">
        <v>11</v>
      </c>
      <c r="W3966" s="1">
        <v>75</v>
      </c>
      <c r="X3966" s="1">
        <v>-119</v>
      </c>
      <c r="Y3966" s="1">
        <v>116.28594498788878</v>
      </c>
      <c r="Z3966" s="1">
        <v>159.65832581399036</v>
      </c>
      <c r="AA3966" s="1">
        <v>156.76176452636719</v>
      </c>
      <c r="AB3966" s="1" t="s">
        <v>4908</v>
      </c>
      <c r="AC3966" s="3">
        <v>55</v>
      </c>
      <c r="AD3966" s="3">
        <f>_xlfn.XLOOKUP(B3966,EVENTOS!B:B,EVENTOS!M:M,"--",0,1)</f>
        <v>733</v>
      </c>
      <c r="AE3966" s="3">
        <v>2</v>
      </c>
      <c r="AF3966" s="12">
        <f>_xlfn.XLOOKUP(C3966,ESTACIONES!B:B,ESTACIONES!N:N,0,0,1)</f>
        <v>1.9568435515885059</v>
      </c>
      <c r="AG3966">
        <f>_xlfn.XLOOKUP(A3966,'L y W'!A:A,'L y W'!B:B,0,0,1)</f>
        <v>11.882285961900028</v>
      </c>
      <c r="AH3966">
        <f>_xlfn.XLOOKUP(A3966,'L y W'!A:A,'L y W'!C:C,0,0,1)</f>
        <v>9.9288740132504323</v>
      </c>
    </row>
    <row r="3967" spans="1:34" x14ac:dyDescent="0.3">
      <c r="A3967" s="1">
        <v>7310</v>
      </c>
      <c r="B3967" s="1" t="s">
        <v>4906</v>
      </c>
      <c r="C3967" s="1" t="s">
        <v>960</v>
      </c>
      <c r="D3967" s="1">
        <v>2020</v>
      </c>
      <c r="E3967" s="1">
        <v>12</v>
      </c>
      <c r="F3967" s="1">
        <v>14</v>
      </c>
      <c r="G3967" s="1">
        <v>15</v>
      </c>
      <c r="H3967" s="1">
        <v>20</v>
      </c>
      <c r="I3967" s="1">
        <v>50</v>
      </c>
      <c r="J3967" s="1">
        <v>-21.803000000000001</v>
      </c>
      <c r="K3967" s="1">
        <v>-68.712999999999994</v>
      </c>
      <c r="L3967" s="1">
        <v>5.9</v>
      </c>
      <c r="M3967" s="1">
        <v>109.4</v>
      </c>
      <c r="N3967" s="1">
        <v>-21.31973</v>
      </c>
      <c r="O3967" s="1">
        <v>-69.896029999999996</v>
      </c>
      <c r="P3967" s="1">
        <v>0</v>
      </c>
      <c r="Q3967" s="1">
        <v>746</v>
      </c>
      <c r="R3967" s="7">
        <v>1.29</v>
      </c>
      <c r="S3967" s="1">
        <v>255</v>
      </c>
      <c r="T3967" s="1">
        <v>32</v>
      </c>
      <c r="U3967" s="1">
        <v>-29</v>
      </c>
      <c r="V3967" s="1">
        <v>11</v>
      </c>
      <c r="W3967" s="1">
        <v>75</v>
      </c>
      <c r="X3967" s="1">
        <v>-119</v>
      </c>
      <c r="Y3967" s="1">
        <v>133.70772607713758</v>
      </c>
      <c r="Z3967" s="1">
        <v>172.76028482472137</v>
      </c>
      <c r="AA3967" s="1">
        <v>168.79371643066409</v>
      </c>
      <c r="AB3967" s="1" t="s">
        <v>4909</v>
      </c>
      <c r="AC3967" s="3">
        <v>80</v>
      </c>
      <c r="AD3967" s="3">
        <f>_xlfn.XLOOKUP(B3967,EVENTOS!B:B,EVENTOS!M:M,"--",0,1)</f>
        <v>733</v>
      </c>
      <c r="AE3967" s="3">
        <v>2</v>
      </c>
      <c r="AF3967" s="12">
        <f>_xlfn.XLOOKUP(C3967,ESTACIONES!B:B,ESTACIONES!N:N,0,0,1)</f>
        <v>1.4832880859305635</v>
      </c>
      <c r="AG3967">
        <f>_xlfn.XLOOKUP(A3967,'L y W'!A:A,'L y W'!B:B,0,0,1)</f>
        <v>11.882285961900028</v>
      </c>
      <c r="AH3967">
        <f>_xlfn.XLOOKUP(A3967,'L y W'!A:A,'L y W'!C:C,0,0,1)</f>
        <v>9.9288740132504323</v>
      </c>
    </row>
    <row r="3968" spans="1:34" x14ac:dyDescent="0.3">
      <c r="A3968" s="1">
        <v>7311</v>
      </c>
      <c r="B3968" s="1" t="s">
        <v>4906</v>
      </c>
      <c r="C3968" s="1" t="s">
        <v>1495</v>
      </c>
      <c r="D3968" s="1">
        <v>2020</v>
      </c>
      <c r="E3968" s="1">
        <v>12</v>
      </c>
      <c r="F3968" s="1">
        <v>14</v>
      </c>
      <c r="G3968" s="1">
        <v>15</v>
      </c>
      <c r="H3968" s="1">
        <v>20</v>
      </c>
      <c r="I3968" s="1">
        <v>50</v>
      </c>
      <c r="J3968" s="1">
        <v>-21.803000000000001</v>
      </c>
      <c r="K3968" s="1">
        <v>-68.712999999999994</v>
      </c>
      <c r="L3968" s="1">
        <v>5.9</v>
      </c>
      <c r="M3968" s="1">
        <v>109.4</v>
      </c>
      <c r="N3968" s="1">
        <v>-22.048469999999998</v>
      </c>
      <c r="O3968" s="1">
        <v>-69.753100000000003</v>
      </c>
      <c r="P3968" s="1">
        <v>0</v>
      </c>
      <c r="Q3968" s="1">
        <v>711</v>
      </c>
      <c r="R3968" s="7">
        <v>12.5</v>
      </c>
      <c r="S3968" s="1">
        <v>255</v>
      </c>
      <c r="T3968" s="1">
        <v>32</v>
      </c>
      <c r="U3968" s="1">
        <v>-29</v>
      </c>
      <c r="V3968" s="1">
        <v>11</v>
      </c>
      <c r="W3968" s="1">
        <v>75</v>
      </c>
      <c r="X3968" s="1">
        <v>-119</v>
      </c>
      <c r="Y3968" s="1">
        <v>110.84274016978583</v>
      </c>
      <c r="Z3968" s="1">
        <v>155.73847645442873</v>
      </c>
      <c r="AA3968" s="1">
        <v>149.84828186035159</v>
      </c>
      <c r="AB3968" s="1" t="s">
        <v>4910</v>
      </c>
      <c r="AC3968" s="3">
        <v>98</v>
      </c>
      <c r="AD3968" s="3">
        <f>_xlfn.XLOOKUP(B3968,EVENTOS!B:B,EVENTOS!M:M,"--",0,1)</f>
        <v>733</v>
      </c>
      <c r="AE3968" s="3">
        <v>2</v>
      </c>
      <c r="AF3968" s="12">
        <f>_xlfn.XLOOKUP(C3968,ESTACIONES!B:B,ESTACIONES!N:N,0,0,1)</f>
        <v>1.7664551288137496</v>
      </c>
      <c r="AG3968">
        <f>_xlfn.XLOOKUP(A3968,'L y W'!A:A,'L y W'!B:B,0,0,1)</f>
        <v>11.882285961900028</v>
      </c>
      <c r="AH3968">
        <f>_xlfn.XLOOKUP(A3968,'L y W'!A:A,'L y W'!C:C,0,0,1)</f>
        <v>9.9288740132504323</v>
      </c>
    </row>
    <row r="3969" spans="1:34" x14ac:dyDescent="0.3">
      <c r="A3969" s="1">
        <v>7312</v>
      </c>
      <c r="B3969" s="1" t="s">
        <v>4906</v>
      </c>
      <c r="C3969" s="1" t="s">
        <v>32</v>
      </c>
      <c r="D3969" s="1">
        <v>2020</v>
      </c>
      <c r="E3969" s="1">
        <v>12</v>
      </c>
      <c r="F3969" s="1">
        <v>14</v>
      </c>
      <c r="G3969" s="1">
        <v>15</v>
      </c>
      <c r="H3969" s="1">
        <v>20</v>
      </c>
      <c r="I3969" s="1">
        <v>50</v>
      </c>
      <c r="J3969" s="1">
        <v>-21.803000000000001</v>
      </c>
      <c r="K3969" s="1">
        <v>-68.712999999999994</v>
      </c>
      <c r="L3969" s="1">
        <v>5.9</v>
      </c>
      <c r="M3969" s="1">
        <v>109.4</v>
      </c>
      <c r="N3969" s="1">
        <v>-22.7058</v>
      </c>
      <c r="O3969" s="1">
        <v>-69.571879999999993</v>
      </c>
      <c r="P3969" s="1">
        <v>0</v>
      </c>
      <c r="Q3969" s="1">
        <v>736</v>
      </c>
      <c r="R3969" s="7">
        <v>7.94</v>
      </c>
      <c r="S3969" s="1">
        <v>255</v>
      </c>
      <c r="T3969" s="1">
        <v>32</v>
      </c>
      <c r="U3969" s="1">
        <v>-29</v>
      </c>
      <c r="V3969" s="1">
        <v>11</v>
      </c>
      <c r="W3969" s="1">
        <v>75</v>
      </c>
      <c r="X3969" s="1">
        <v>-119</v>
      </c>
      <c r="Y3969" s="1">
        <v>133.53468423804969</v>
      </c>
      <c r="Z3969" s="1">
        <v>172.62639396846487</v>
      </c>
      <c r="AA3969" s="1">
        <v>165.4891357421875</v>
      </c>
      <c r="AB3969" s="1" t="s">
        <v>4911</v>
      </c>
      <c r="AC3969" s="3">
        <v>2</v>
      </c>
      <c r="AD3969" s="3">
        <f>_xlfn.XLOOKUP(B3969,EVENTOS!B:B,EVENTOS!M:M,"--",0,1)</f>
        <v>733</v>
      </c>
      <c r="AE3969" s="3">
        <v>2</v>
      </c>
      <c r="AF3969" s="12">
        <f>_xlfn.XLOOKUP(C3969,ESTACIONES!B:B,ESTACIONES!N:N,0,0,1)</f>
        <v>1.7939580074706956</v>
      </c>
      <c r="AG3969">
        <f>_xlfn.XLOOKUP(A3969,'L y W'!A:A,'L y W'!B:B,0,0,1)</f>
        <v>11.882285961900028</v>
      </c>
      <c r="AH3969">
        <f>_xlfn.XLOOKUP(A3969,'L y W'!A:A,'L y W'!C:C,0,0,1)</f>
        <v>9.9288740132504323</v>
      </c>
    </row>
    <row r="3970" spans="1:34" x14ac:dyDescent="0.3">
      <c r="A3970" s="1">
        <v>7313</v>
      </c>
      <c r="B3970" s="1" t="s">
        <v>4906</v>
      </c>
      <c r="C3970" s="1" t="s">
        <v>1640</v>
      </c>
      <c r="D3970" s="1">
        <v>2020</v>
      </c>
      <c r="E3970" s="1">
        <v>12</v>
      </c>
      <c r="F3970" s="1">
        <v>14</v>
      </c>
      <c r="G3970" s="1">
        <v>15</v>
      </c>
      <c r="H3970" s="1">
        <v>20</v>
      </c>
      <c r="I3970" s="1">
        <v>50</v>
      </c>
      <c r="J3970" s="1">
        <v>-21.803000000000001</v>
      </c>
      <c r="K3970" s="1">
        <v>-68.712999999999994</v>
      </c>
      <c r="L3970" s="1">
        <v>5.9</v>
      </c>
      <c r="M3970" s="1">
        <v>109.4</v>
      </c>
      <c r="N3970" s="1">
        <v>-21.796379999999999</v>
      </c>
      <c r="O3970" s="1">
        <v>-69.241919999999993</v>
      </c>
      <c r="P3970" s="1">
        <v>0</v>
      </c>
      <c r="Q3970" s="1">
        <v>649</v>
      </c>
      <c r="R3970" s="7">
        <v>10.15</v>
      </c>
      <c r="S3970" s="1">
        <v>255</v>
      </c>
      <c r="T3970" s="1">
        <v>32</v>
      </c>
      <c r="U3970" s="1">
        <v>-29</v>
      </c>
      <c r="V3970" s="1">
        <v>11</v>
      </c>
      <c r="W3970" s="1">
        <v>75</v>
      </c>
      <c r="X3970" s="1">
        <v>-119</v>
      </c>
      <c r="Y3970" s="1">
        <v>54.698670973323047</v>
      </c>
      <c r="Z3970" s="1">
        <v>122.31232401621618</v>
      </c>
      <c r="AA3970" s="1">
        <v>118.0862655639648</v>
      </c>
      <c r="AB3970" s="1" t="s">
        <v>4912</v>
      </c>
      <c r="AC3970" s="3">
        <v>105</v>
      </c>
      <c r="AD3970" s="3">
        <f>_xlfn.XLOOKUP(B3970,EVENTOS!B:B,EVENTOS!M:M,"--",0,1)</f>
        <v>733</v>
      </c>
      <c r="AE3970" s="3">
        <v>2</v>
      </c>
      <c r="AF3970" s="12">
        <f>_xlfn.XLOOKUP(C3970,ESTACIONES!B:B,ESTACIONES!N:N,0,0,1)</f>
        <v>1.6902258469004994</v>
      </c>
      <c r="AG3970">
        <f>_xlfn.XLOOKUP(A3970,'L y W'!A:A,'L y W'!B:B,0,0,1)</f>
        <v>11.882285961900028</v>
      </c>
      <c r="AH3970">
        <f>_xlfn.XLOOKUP(A3970,'L y W'!A:A,'L y W'!C:C,0,0,1)</f>
        <v>9.9288740132504323</v>
      </c>
    </row>
    <row r="3971" spans="1:34" x14ac:dyDescent="0.3">
      <c r="A3971" s="1">
        <v>7316</v>
      </c>
      <c r="B3971" s="1" t="s">
        <v>4913</v>
      </c>
      <c r="C3971" s="1" t="s">
        <v>1631</v>
      </c>
      <c r="D3971" s="1">
        <v>2020</v>
      </c>
      <c r="E3971" s="1">
        <v>12</v>
      </c>
      <c r="F3971" s="1">
        <v>27</v>
      </c>
      <c r="G3971" s="1">
        <v>13</v>
      </c>
      <c r="H3971" s="1">
        <v>55</v>
      </c>
      <c r="I3971" s="1">
        <v>21</v>
      </c>
      <c r="J3971" s="1">
        <v>-19.116</v>
      </c>
      <c r="K3971" s="1">
        <v>-69.516000000000005</v>
      </c>
      <c r="L3971" s="1">
        <v>5.0999999999999996</v>
      </c>
      <c r="M3971" s="1">
        <v>115.4</v>
      </c>
      <c r="N3971" s="1">
        <v>-18.452459999999999</v>
      </c>
      <c r="O3971" s="1">
        <v>-70.066739999999996</v>
      </c>
      <c r="P3971" s="1">
        <v>624</v>
      </c>
      <c r="Q3971" s="1">
        <v>560</v>
      </c>
      <c r="R3971" s="7">
        <v>2.2000000000000002</v>
      </c>
      <c r="S3971" s="1">
        <v>234</v>
      </c>
      <c r="T3971" s="1">
        <v>28</v>
      </c>
      <c r="U3971" s="1">
        <v>-25</v>
      </c>
      <c r="V3971" s="1">
        <v>346</v>
      </c>
      <c r="W3971" s="1">
        <v>79</v>
      </c>
      <c r="X3971" s="1">
        <v>-116</v>
      </c>
      <c r="Y3971" s="1">
        <v>93.625273572753684</v>
      </c>
      <c r="Z3971" s="1">
        <v>149.08809619675532</v>
      </c>
      <c r="AA3971" s="1">
        <v>148.55894470214841</v>
      </c>
      <c r="AB3971" s="1" t="s">
        <v>4914</v>
      </c>
      <c r="AC3971" s="3">
        <v>103</v>
      </c>
      <c r="AD3971" s="3">
        <f>_xlfn.XLOOKUP(B3971,EVENTOS!B:B,EVENTOS!M:M,"--",0,1)</f>
        <v>734</v>
      </c>
      <c r="AE3971" s="3">
        <v>2</v>
      </c>
      <c r="AF3971" s="12">
        <f>_xlfn.XLOOKUP(C3971,ESTACIONES!B:B,ESTACIONES!N:N,0,0,1)</f>
        <v>3.6794579338006224</v>
      </c>
      <c r="AG3971">
        <f>_xlfn.XLOOKUP(A3971,'L y W'!A:A,'L y W'!B:B,0,0,1)</f>
        <v>0</v>
      </c>
      <c r="AH3971">
        <f>_xlfn.XLOOKUP(A3971,'L y W'!A:A,'L y W'!C:C,0,0,1)</f>
        <v>0</v>
      </c>
    </row>
    <row r="3972" spans="1:34" x14ac:dyDescent="0.3">
      <c r="A3972" s="1">
        <v>7318</v>
      </c>
      <c r="B3972" s="1" t="s">
        <v>4913</v>
      </c>
      <c r="C3972" s="1" t="s">
        <v>204</v>
      </c>
      <c r="D3972" s="1">
        <v>2020</v>
      </c>
      <c r="E3972" s="1">
        <v>12</v>
      </c>
      <c r="F3972" s="1">
        <v>27</v>
      </c>
      <c r="G3972" s="1">
        <v>13</v>
      </c>
      <c r="H3972" s="1">
        <v>55</v>
      </c>
      <c r="I3972" s="1">
        <v>21</v>
      </c>
      <c r="J3972" s="1">
        <v>-19.116</v>
      </c>
      <c r="K3972" s="1">
        <v>-69.516000000000005</v>
      </c>
      <c r="L3972" s="1">
        <v>5.0999999999999996</v>
      </c>
      <c r="M3972" s="1">
        <v>115.4</v>
      </c>
      <c r="N3972" s="1">
        <v>-18.370799999999999</v>
      </c>
      <c r="O3972" s="1">
        <v>-70.341899999999995</v>
      </c>
      <c r="P3972" s="1">
        <v>0</v>
      </c>
      <c r="Q3972" s="1">
        <v>443</v>
      </c>
      <c r="R3972" s="7">
        <v>0.42</v>
      </c>
      <c r="S3972" s="1">
        <v>234</v>
      </c>
      <c r="T3972" s="1">
        <v>28</v>
      </c>
      <c r="U3972" s="1">
        <v>-25</v>
      </c>
      <c r="V3972" s="1">
        <v>346</v>
      </c>
      <c r="W3972" s="1">
        <v>79</v>
      </c>
      <c r="X3972" s="1">
        <v>-116</v>
      </c>
      <c r="Y3972" s="1">
        <v>119.95375400360122</v>
      </c>
      <c r="Z3972" s="1">
        <v>166.45138359159554</v>
      </c>
      <c r="AA3972" s="1">
        <v>166.3523864746094</v>
      </c>
      <c r="AB3972" s="1" t="s">
        <v>4915</v>
      </c>
      <c r="AC3972" s="3">
        <v>41</v>
      </c>
      <c r="AD3972" s="3">
        <f>_xlfn.XLOOKUP(B3972,EVENTOS!B:B,EVENTOS!M:M,"--",0,1)</f>
        <v>734</v>
      </c>
      <c r="AE3972" s="3">
        <v>2</v>
      </c>
      <c r="AF3972" s="12">
        <f>_xlfn.XLOOKUP(C3972,ESTACIONES!B:B,ESTACIONES!N:N,0,0,1)</f>
        <v>3.7653164172104794</v>
      </c>
      <c r="AG3972">
        <f>_xlfn.XLOOKUP(A3972,'L y W'!A:A,'L y W'!B:B,0,0,1)</f>
        <v>0</v>
      </c>
      <c r="AH3972">
        <f>_xlfn.XLOOKUP(A3972,'L y W'!A:A,'L y W'!C:C,0,0,1)</f>
        <v>0</v>
      </c>
    </row>
    <row r="3973" spans="1:34" x14ac:dyDescent="0.3">
      <c r="A3973" s="1">
        <v>7319</v>
      </c>
      <c r="B3973" s="1" t="s">
        <v>4913</v>
      </c>
      <c r="C3973" s="1" t="s">
        <v>212</v>
      </c>
      <c r="D3973" s="1">
        <v>2020</v>
      </c>
      <c r="E3973" s="1">
        <v>12</v>
      </c>
      <c r="F3973" s="1">
        <v>27</v>
      </c>
      <c r="G3973" s="1">
        <v>13</v>
      </c>
      <c r="H3973" s="1">
        <v>55</v>
      </c>
      <c r="I3973" s="1">
        <v>21</v>
      </c>
      <c r="J3973" s="1">
        <v>-19.116</v>
      </c>
      <c r="K3973" s="1">
        <v>-69.516000000000005</v>
      </c>
      <c r="L3973" s="1">
        <v>5.0999999999999996</v>
      </c>
      <c r="M3973" s="1">
        <v>115.4</v>
      </c>
      <c r="N3973" s="1">
        <v>-19.668500000000002</v>
      </c>
      <c r="O3973" s="1">
        <v>-69.194199999999995</v>
      </c>
      <c r="P3973" s="1">
        <v>0</v>
      </c>
      <c r="Q3973" s="1">
        <v>973</v>
      </c>
      <c r="R3973" s="7">
        <v>7.75</v>
      </c>
      <c r="S3973" s="1">
        <v>234</v>
      </c>
      <c r="T3973" s="1">
        <v>28</v>
      </c>
      <c r="U3973" s="1">
        <v>-25</v>
      </c>
      <c r="V3973" s="1">
        <v>346</v>
      </c>
      <c r="W3973" s="1">
        <v>79</v>
      </c>
      <c r="X3973" s="1">
        <v>-116</v>
      </c>
      <c r="Y3973" s="1">
        <v>69.879608156745263</v>
      </c>
      <c r="Z3973" s="1">
        <v>134.90856027747185</v>
      </c>
      <c r="AA3973" s="1">
        <v>134.921142578125</v>
      </c>
      <c r="AB3973" s="1" t="s">
        <v>4916</v>
      </c>
      <c r="AC3973" s="3">
        <v>42</v>
      </c>
      <c r="AD3973" s="3">
        <f>_xlfn.XLOOKUP(B3973,EVENTOS!B:B,EVENTOS!M:M,"--",0,1)</f>
        <v>734</v>
      </c>
      <c r="AE3973" s="3">
        <v>2</v>
      </c>
      <c r="AF3973" s="12">
        <f>_xlfn.XLOOKUP(C3973,ESTACIONES!B:B,ESTACIONES!N:N,0,0,1)</f>
        <v>5.985471124506704</v>
      </c>
      <c r="AG3973">
        <f>_xlfn.XLOOKUP(A3973,'L y W'!A:A,'L y W'!B:B,0,0,1)</f>
        <v>0</v>
      </c>
      <c r="AH3973">
        <f>_xlfn.XLOOKUP(A3973,'L y W'!A:A,'L y W'!C:C,0,0,1)</f>
        <v>0</v>
      </c>
    </row>
    <row r="3974" spans="1:34" x14ac:dyDescent="0.3">
      <c r="A3974" s="1">
        <v>7320</v>
      </c>
      <c r="B3974" s="1" t="s">
        <v>4917</v>
      </c>
      <c r="C3974" s="1" t="s">
        <v>4918</v>
      </c>
      <c r="D3974" s="1">
        <v>2020</v>
      </c>
      <c r="E3974" s="1">
        <v>12</v>
      </c>
      <c r="F3974" s="1">
        <v>27</v>
      </c>
      <c r="G3974" s="1">
        <v>21</v>
      </c>
      <c r="H3974" s="1">
        <v>39</v>
      </c>
      <c r="I3974" s="1">
        <v>17</v>
      </c>
      <c r="J3974" s="1">
        <v>-39.331000000000003</v>
      </c>
      <c r="K3974" s="1">
        <v>-74.820999999999998</v>
      </c>
      <c r="L3974" s="1">
        <v>6.2</v>
      </c>
      <c r="M3974" s="1">
        <v>26.5</v>
      </c>
      <c r="N3974" s="1">
        <v>-38.411610000000003</v>
      </c>
      <c r="O3974" s="1">
        <v>-73.886219999999994</v>
      </c>
      <c r="P3974" s="1">
        <v>0</v>
      </c>
      <c r="Q3974" s="1">
        <v>707</v>
      </c>
      <c r="R3974" s="7">
        <v>7.15</v>
      </c>
      <c r="S3974" s="1">
        <v>1</v>
      </c>
      <c r="T3974" s="1">
        <v>43</v>
      </c>
      <c r="U3974" s="1">
        <v>-109</v>
      </c>
      <c r="V3974" s="1">
        <v>206</v>
      </c>
      <c r="W3974" s="1">
        <v>50</v>
      </c>
      <c r="X3974" s="1">
        <v>-73</v>
      </c>
      <c r="Y3974" s="1">
        <v>130.37484767223481</v>
      </c>
      <c r="Z3974" s="1">
        <v>133.04078662409671</v>
      </c>
      <c r="AA3974" s="1">
        <v>123.2133255004883</v>
      </c>
      <c r="AB3974" s="1" t="s">
        <v>4919</v>
      </c>
      <c r="AC3974" s="3">
        <v>183</v>
      </c>
      <c r="AD3974" s="3">
        <f>_xlfn.XLOOKUP(B3974,EVENTOS!B:B,EVENTOS!M:M,"--",0,1)</f>
        <v>735</v>
      </c>
      <c r="AE3974" s="3">
        <v>1</v>
      </c>
      <c r="AF3974" s="12">
        <f>_xlfn.XLOOKUP(C3974,ESTACIONES!B:B,ESTACIONES!N:N,0,0,1)</f>
        <v>1.9136114502921771</v>
      </c>
      <c r="AG3974">
        <f>_xlfn.XLOOKUP(A3974,'L y W'!A:A,'L y W'!B:B,0,0,1)</f>
        <v>19.275249131909373</v>
      </c>
      <c r="AH3974">
        <f>_xlfn.XLOOKUP(A3974,'L y W'!A:A,'L y W'!C:C,0,0,1)</f>
        <v>14.914201280943992</v>
      </c>
    </row>
    <row r="3975" spans="1:34" x14ac:dyDescent="0.3">
      <c r="A3975" s="1">
        <v>7322</v>
      </c>
      <c r="B3975" s="1" t="s">
        <v>4917</v>
      </c>
      <c r="C3975" s="1" t="s">
        <v>4163</v>
      </c>
      <c r="D3975" s="1">
        <v>2020</v>
      </c>
      <c r="E3975" s="1">
        <v>12</v>
      </c>
      <c r="F3975" s="1">
        <v>27</v>
      </c>
      <c r="G3975" s="1">
        <v>21</v>
      </c>
      <c r="H3975" s="1">
        <v>39</v>
      </c>
      <c r="I3975" s="1">
        <v>17</v>
      </c>
      <c r="J3975" s="1">
        <v>-39.331000000000003</v>
      </c>
      <c r="K3975" s="1">
        <v>-74.820999999999998</v>
      </c>
      <c r="L3975" s="1">
        <v>6.2</v>
      </c>
      <c r="M3975" s="1">
        <v>26.5</v>
      </c>
      <c r="N3975" s="1">
        <v>-40.662239999999997</v>
      </c>
      <c r="O3975" s="1">
        <v>-72.127129999999994</v>
      </c>
      <c r="P3975" s="1">
        <v>250</v>
      </c>
      <c r="Q3975" s="1">
        <v>225</v>
      </c>
      <c r="R3975" s="7">
        <v>0.95</v>
      </c>
      <c r="S3975" s="1">
        <v>1</v>
      </c>
      <c r="T3975" s="1">
        <v>43</v>
      </c>
      <c r="U3975" s="1">
        <v>-109</v>
      </c>
      <c r="V3975" s="1">
        <v>206</v>
      </c>
      <c r="W3975" s="1">
        <v>50</v>
      </c>
      <c r="X3975" s="1">
        <v>-73</v>
      </c>
      <c r="Y3975" s="1">
        <v>273.42463376580781</v>
      </c>
      <c r="Z3975" s="1">
        <v>274.73003630831147</v>
      </c>
      <c r="AA3975" s="1">
        <v>267.553955078125</v>
      </c>
      <c r="AB3975" s="1" t="s">
        <v>4920</v>
      </c>
      <c r="AC3975" s="3">
        <v>178</v>
      </c>
      <c r="AD3975" s="3">
        <f>_xlfn.XLOOKUP(B3975,EVENTOS!B:B,EVENTOS!M:M,"--",0,1)</f>
        <v>735</v>
      </c>
      <c r="AE3975" s="3">
        <v>1</v>
      </c>
      <c r="AF3975" s="12">
        <f>_xlfn.XLOOKUP(C3975,ESTACIONES!B:B,ESTACIONES!N:N,0,0,1)</f>
        <v>8.2707687240505248</v>
      </c>
      <c r="AG3975">
        <f>_xlfn.XLOOKUP(A3975,'L y W'!A:A,'L y W'!B:B,0,0,1)</f>
        <v>19.275249131909373</v>
      </c>
      <c r="AH3975">
        <f>_xlfn.XLOOKUP(A3975,'L y W'!A:A,'L y W'!C:C,0,0,1)</f>
        <v>14.914201280943992</v>
      </c>
    </row>
    <row r="3976" spans="1:34" x14ac:dyDescent="0.3">
      <c r="A3976" s="1">
        <v>7323</v>
      </c>
      <c r="B3976" s="1" t="s">
        <v>4917</v>
      </c>
      <c r="C3976" s="1" t="s">
        <v>3925</v>
      </c>
      <c r="D3976" s="1">
        <v>2020</v>
      </c>
      <c r="E3976" s="1">
        <v>12</v>
      </c>
      <c r="F3976" s="1">
        <v>27</v>
      </c>
      <c r="G3976" s="1">
        <v>21</v>
      </c>
      <c r="H3976" s="1">
        <v>39</v>
      </c>
      <c r="I3976" s="1">
        <v>17</v>
      </c>
      <c r="J3976" s="1">
        <v>-39.331000000000003</v>
      </c>
      <c r="K3976" s="1">
        <v>-74.820999999999998</v>
      </c>
      <c r="L3976" s="1">
        <v>6.2</v>
      </c>
      <c r="M3976" s="1">
        <v>26.5</v>
      </c>
      <c r="N3976" s="1">
        <v>-40.574666999999998</v>
      </c>
      <c r="O3976" s="1">
        <v>-73.150138999999996</v>
      </c>
      <c r="P3976" s="1">
        <v>21</v>
      </c>
      <c r="Q3976" s="1">
        <v>514</v>
      </c>
      <c r="R3976" s="7">
        <v>5.36</v>
      </c>
      <c r="S3976" s="1">
        <v>1</v>
      </c>
      <c r="T3976" s="1">
        <v>43</v>
      </c>
      <c r="U3976" s="1">
        <v>-109</v>
      </c>
      <c r="V3976" s="1">
        <v>206</v>
      </c>
      <c r="W3976" s="1">
        <v>50</v>
      </c>
      <c r="X3976" s="1">
        <v>-73</v>
      </c>
      <c r="Y3976" s="1">
        <v>198.62386045794182</v>
      </c>
      <c r="Z3976" s="1">
        <v>200.38662975412291</v>
      </c>
      <c r="AA3976" s="1">
        <v>191.65171813964841</v>
      </c>
      <c r="AB3976" s="1" t="s">
        <v>4921</v>
      </c>
      <c r="AC3976" s="3">
        <v>177</v>
      </c>
      <c r="AD3976" s="3">
        <f>_xlfn.XLOOKUP(B3976,EVENTOS!B:B,EVENTOS!M:M,"--",0,1)</f>
        <v>735</v>
      </c>
      <c r="AE3976" s="3">
        <v>1</v>
      </c>
      <c r="AF3976" s="12">
        <f>_xlfn.XLOOKUP(C3976,ESTACIONES!B:B,ESTACIONES!N:N,0,0,1)</f>
        <v>3.4562634452374725</v>
      </c>
      <c r="AG3976">
        <f>_xlfn.XLOOKUP(A3976,'L y W'!A:A,'L y W'!B:B,0,0,1)</f>
        <v>19.275249131909373</v>
      </c>
      <c r="AH3976">
        <f>_xlfn.XLOOKUP(A3976,'L y W'!A:A,'L y W'!C:C,0,0,1)</f>
        <v>14.914201280943992</v>
      </c>
    </row>
    <row r="3977" spans="1:34" x14ac:dyDescent="0.3">
      <c r="A3977" s="1">
        <v>7324</v>
      </c>
      <c r="B3977" s="1" t="s">
        <v>4917</v>
      </c>
      <c r="C3977" s="1" t="s">
        <v>2231</v>
      </c>
      <c r="D3977" s="1">
        <v>2020</v>
      </c>
      <c r="E3977" s="1">
        <v>12</v>
      </c>
      <c r="F3977" s="1">
        <v>27</v>
      </c>
      <c r="G3977" s="1">
        <v>21</v>
      </c>
      <c r="H3977" s="1">
        <v>39</v>
      </c>
      <c r="I3977" s="1">
        <v>17</v>
      </c>
      <c r="J3977" s="1">
        <v>-39.331000000000003</v>
      </c>
      <c r="K3977" s="1">
        <v>-74.820999999999998</v>
      </c>
      <c r="L3977" s="1">
        <v>6.2</v>
      </c>
      <c r="M3977" s="1">
        <v>26.5</v>
      </c>
      <c r="N3977" s="1">
        <v>-40.587705999999997</v>
      </c>
      <c r="O3977" s="1">
        <v>-73.128433000000001</v>
      </c>
      <c r="P3977" s="1">
        <v>67</v>
      </c>
      <c r="Q3977" s="1">
        <v>447</v>
      </c>
      <c r="R3977" s="7">
        <v>1.03</v>
      </c>
      <c r="S3977" s="1">
        <v>1</v>
      </c>
      <c r="T3977" s="1">
        <v>43</v>
      </c>
      <c r="U3977" s="1">
        <v>-109</v>
      </c>
      <c r="V3977" s="1">
        <v>206</v>
      </c>
      <c r="W3977" s="1">
        <v>50</v>
      </c>
      <c r="X3977" s="1">
        <v>-73</v>
      </c>
      <c r="Y3977" s="1">
        <v>200.95372879587964</v>
      </c>
      <c r="Z3977" s="1">
        <v>202.7022609789243</v>
      </c>
      <c r="AA3977" s="1">
        <v>193.9768981933594</v>
      </c>
      <c r="AB3977" s="1" t="s">
        <v>4922</v>
      </c>
      <c r="AC3977" s="3">
        <v>132</v>
      </c>
      <c r="AD3977" s="3">
        <f>_xlfn.XLOOKUP(B3977,EVENTOS!B:B,EVENTOS!M:M,"--",0,1)</f>
        <v>735</v>
      </c>
      <c r="AE3977" s="3">
        <v>1</v>
      </c>
      <c r="AF3977" s="12">
        <f>_xlfn.XLOOKUP(C3977,ESTACIONES!B:B,ESTACIONES!N:N,0,0,1)</f>
        <v>3.8976063831047272</v>
      </c>
      <c r="AG3977">
        <f>_xlfn.XLOOKUP(A3977,'L y W'!A:A,'L y W'!B:B,0,0,1)</f>
        <v>19.275249131909373</v>
      </c>
      <c r="AH3977">
        <f>_xlfn.XLOOKUP(A3977,'L y W'!A:A,'L y W'!C:C,0,0,1)</f>
        <v>14.914201280943992</v>
      </c>
    </row>
    <row r="3978" spans="1:34" x14ac:dyDescent="0.3">
      <c r="A3978" s="1">
        <v>7327</v>
      </c>
      <c r="B3978" s="1" t="s">
        <v>4917</v>
      </c>
      <c r="C3978" s="1" t="s">
        <v>4923</v>
      </c>
      <c r="D3978" s="1">
        <v>2020</v>
      </c>
      <c r="E3978" s="1">
        <v>12</v>
      </c>
      <c r="F3978" s="1">
        <v>27</v>
      </c>
      <c r="G3978" s="1">
        <v>21</v>
      </c>
      <c r="H3978" s="1">
        <v>39</v>
      </c>
      <c r="I3978" s="1">
        <v>17</v>
      </c>
      <c r="J3978" s="1">
        <v>-39.331000000000003</v>
      </c>
      <c r="K3978" s="1">
        <v>-74.820999999999998</v>
      </c>
      <c r="L3978" s="1">
        <v>6.2</v>
      </c>
      <c r="M3978" s="1">
        <v>26.5</v>
      </c>
      <c r="N3978" s="1">
        <v>-39.880189999999999</v>
      </c>
      <c r="O3978" s="1">
        <v>-73.425821999999997</v>
      </c>
      <c r="P3978" s="1">
        <v>93</v>
      </c>
      <c r="Q3978" s="1">
        <v>457</v>
      </c>
      <c r="R3978" s="7">
        <v>3.6</v>
      </c>
      <c r="S3978" s="1">
        <v>1</v>
      </c>
      <c r="T3978" s="1">
        <v>43</v>
      </c>
      <c r="U3978" s="1">
        <v>-109</v>
      </c>
      <c r="V3978" s="1">
        <v>206</v>
      </c>
      <c r="W3978" s="1">
        <v>50</v>
      </c>
      <c r="X3978" s="1">
        <v>-73</v>
      </c>
      <c r="Y3978" s="1">
        <v>134.44214223648098</v>
      </c>
      <c r="Z3978" s="1">
        <v>137.0469892341097</v>
      </c>
      <c r="AA3978" s="1">
        <v>129.8131103515625</v>
      </c>
      <c r="AB3978" s="1" t="s">
        <v>4924</v>
      </c>
      <c r="AC3978" s="3">
        <v>184</v>
      </c>
      <c r="AD3978" s="3">
        <f>_xlfn.XLOOKUP(B3978,EVENTOS!B:B,EVENTOS!M:M,"--",0,1)</f>
        <v>735</v>
      </c>
      <c r="AE3978" s="3">
        <v>1</v>
      </c>
      <c r="AF3978" s="12">
        <f>_xlfn.XLOOKUP(C3978,ESTACIONES!B:B,ESTACIONES!N:N,0,0,1)</f>
        <v>5.949351934985021</v>
      </c>
      <c r="AG3978">
        <f>_xlfn.XLOOKUP(A3978,'L y W'!A:A,'L y W'!B:B,0,0,1)</f>
        <v>19.275249131909373</v>
      </c>
      <c r="AH3978">
        <f>_xlfn.XLOOKUP(A3978,'L y W'!A:A,'L y W'!C:C,0,0,1)</f>
        <v>14.914201280943992</v>
      </c>
    </row>
    <row r="3979" spans="1:34" x14ac:dyDescent="0.3">
      <c r="A3979" s="1">
        <v>733</v>
      </c>
      <c r="B3979" s="1" t="s">
        <v>4925</v>
      </c>
      <c r="C3979" s="1" t="s">
        <v>484</v>
      </c>
      <c r="D3979" s="1">
        <v>2014</v>
      </c>
      <c r="E3979" s="1">
        <v>12</v>
      </c>
      <c r="F3979" s="1">
        <v>28</v>
      </c>
      <c r="G3979" s="1">
        <v>18</v>
      </c>
      <c r="H3979" s="1">
        <v>14</v>
      </c>
      <c r="I3979" s="1">
        <v>25</v>
      </c>
      <c r="J3979" s="1">
        <v>-19.882000000000001</v>
      </c>
      <c r="K3979" s="1">
        <v>-68.89</v>
      </c>
      <c r="L3979" s="1">
        <v>4.9000000000000004</v>
      </c>
      <c r="M3979" s="1">
        <v>113.8</v>
      </c>
      <c r="N3979" s="1">
        <v>-19.312390000000001</v>
      </c>
      <c r="O3979" s="1">
        <v>-69.427279999999996</v>
      </c>
      <c r="P3979" s="1">
        <v>0</v>
      </c>
      <c r="Q3979" s="1">
        <v>346</v>
      </c>
      <c r="R3979" s="7">
        <v>1.1399999999999999</v>
      </c>
      <c r="S3979" s="1" t="s">
        <v>38</v>
      </c>
      <c r="T3979" s="1" t="s">
        <v>38</v>
      </c>
      <c r="U3979" s="1" t="s">
        <v>38</v>
      </c>
      <c r="V3979" s="1" t="s">
        <v>38</v>
      </c>
      <c r="W3979" s="1" t="s">
        <v>38</v>
      </c>
      <c r="X3979" s="1" t="s">
        <v>38</v>
      </c>
      <c r="Y3979" s="1">
        <v>84.576132878050316</v>
      </c>
      <c r="Z3979" s="1">
        <v>141.78703132728896</v>
      </c>
      <c r="AA3979" s="1">
        <v>141.78703132728896</v>
      </c>
      <c r="AB3979" s="1" t="s">
        <v>4926</v>
      </c>
      <c r="AC3979" s="3">
        <v>56</v>
      </c>
      <c r="AD3979" s="3">
        <f>_xlfn.XLOOKUP(B3979,EVENTOS!B:B,EVENTOS!M:M,"--",0,1)</f>
        <v>736</v>
      </c>
      <c r="AE3979" s="3">
        <v>2</v>
      </c>
      <c r="AF3979" s="12">
        <f>_xlfn.XLOOKUP(C3979,ESTACIONES!B:B,ESTACIONES!N:N,0,0,1)</f>
        <v>3.9528596519652126</v>
      </c>
      <c r="AG3979" t="e">
        <f>_xlfn.XLOOKUP(A3979,'L y W'!A:A,'L y W'!B:B,0,0,1)</f>
        <v>#N/A</v>
      </c>
      <c r="AH3979" t="e">
        <f>_xlfn.XLOOKUP(A3979,'L y W'!A:A,'L y W'!C:C,0,0,1)</f>
        <v>#N/A</v>
      </c>
    </row>
    <row r="3980" spans="1:34" x14ac:dyDescent="0.3">
      <c r="A3980" s="1">
        <v>7330</v>
      </c>
      <c r="B3980" s="1" t="s">
        <v>4927</v>
      </c>
      <c r="C3980" s="1" t="s">
        <v>212</v>
      </c>
      <c r="D3980" s="1">
        <v>2021</v>
      </c>
      <c r="E3980" s="1">
        <v>1</v>
      </c>
      <c r="F3980" s="1">
        <v>6</v>
      </c>
      <c r="G3980" s="1">
        <v>16</v>
      </c>
      <c r="H3980" s="1">
        <v>38</v>
      </c>
      <c r="I3980" s="1">
        <v>41</v>
      </c>
      <c r="J3980" s="1">
        <v>-19.545999999999999</v>
      </c>
      <c r="K3980" s="1">
        <v>-69.251000000000005</v>
      </c>
      <c r="L3980" s="1">
        <v>5.0999999999999996</v>
      </c>
      <c r="M3980" s="1">
        <v>99.4</v>
      </c>
      <c r="N3980" s="1">
        <v>-19.668500000000002</v>
      </c>
      <c r="O3980" s="1">
        <v>-69.194199999999995</v>
      </c>
      <c r="P3980" s="1">
        <v>0</v>
      </c>
      <c r="Q3980" s="1">
        <v>973</v>
      </c>
      <c r="R3980" s="7">
        <v>7.75</v>
      </c>
      <c r="S3980" s="1" t="s">
        <v>38</v>
      </c>
      <c r="T3980" s="1" t="s">
        <v>38</v>
      </c>
      <c r="U3980" s="1" t="s">
        <v>38</v>
      </c>
      <c r="V3980" s="1" t="s">
        <v>38</v>
      </c>
      <c r="W3980" s="1" t="s">
        <v>38</v>
      </c>
      <c r="X3980" s="1" t="s">
        <v>38</v>
      </c>
      <c r="Y3980" s="1">
        <v>14.812036409439727</v>
      </c>
      <c r="Z3980" s="1">
        <v>100.49754436101693</v>
      </c>
      <c r="AA3980" s="1">
        <v>100.49754436101693</v>
      </c>
      <c r="AB3980" s="1" t="s">
        <v>4928</v>
      </c>
      <c r="AC3980" s="3">
        <v>42</v>
      </c>
      <c r="AD3980" s="3">
        <f>_xlfn.XLOOKUP(B3980,EVENTOS!B:B,EVENTOS!M:M,"--",0,1)</f>
        <v>737</v>
      </c>
      <c r="AE3980" s="3">
        <v>2</v>
      </c>
      <c r="AF3980" s="12">
        <f>_xlfn.XLOOKUP(C3980,ESTACIONES!B:B,ESTACIONES!N:N,0,0,1)</f>
        <v>5.985471124506704</v>
      </c>
      <c r="AG3980" t="e">
        <f>_xlfn.XLOOKUP(A3980,'L y W'!A:A,'L y W'!B:B,0,0,1)</f>
        <v>#N/A</v>
      </c>
      <c r="AH3980" t="e">
        <f>_xlfn.XLOOKUP(A3980,'L y W'!A:A,'L y W'!C:C,0,0,1)</f>
        <v>#N/A</v>
      </c>
    </row>
    <row r="3981" spans="1:34" x14ac:dyDescent="0.3">
      <c r="A3981" s="1">
        <v>7331</v>
      </c>
      <c r="B3981" s="1" t="s">
        <v>4927</v>
      </c>
      <c r="C3981" s="1" t="s">
        <v>239</v>
      </c>
      <c r="D3981" s="1">
        <v>2021</v>
      </c>
      <c r="E3981" s="1">
        <v>1</v>
      </c>
      <c r="F3981" s="1">
        <v>6</v>
      </c>
      <c r="G3981" s="1">
        <v>16</v>
      </c>
      <c r="H3981" s="1">
        <v>38</v>
      </c>
      <c r="I3981" s="1">
        <v>41</v>
      </c>
      <c r="J3981" s="1">
        <v>-19.545999999999999</v>
      </c>
      <c r="K3981" s="1">
        <v>-69.251000000000005</v>
      </c>
      <c r="L3981" s="1">
        <v>5.0999999999999996</v>
      </c>
      <c r="M3981" s="1">
        <v>99.4</v>
      </c>
      <c r="N3981" s="1">
        <v>-19.760960000000001</v>
      </c>
      <c r="O3981" s="1">
        <v>-69.655820000000006</v>
      </c>
      <c r="P3981" s="1">
        <v>0</v>
      </c>
      <c r="Q3981" s="1">
        <v>846</v>
      </c>
      <c r="R3981" s="7">
        <v>0.53</v>
      </c>
      <c r="S3981" s="1" t="s">
        <v>38</v>
      </c>
      <c r="T3981" s="1" t="s">
        <v>38</v>
      </c>
      <c r="U3981" s="1" t="s">
        <v>38</v>
      </c>
      <c r="V3981" s="1" t="s">
        <v>38</v>
      </c>
      <c r="W3981" s="1" t="s">
        <v>38</v>
      </c>
      <c r="X3981" s="1" t="s">
        <v>38</v>
      </c>
      <c r="Y3981" s="1">
        <v>48.669189419240006</v>
      </c>
      <c r="Z3981" s="1">
        <v>110.67542635438937</v>
      </c>
      <c r="AA3981" s="1">
        <v>110.67542635438937</v>
      </c>
      <c r="AB3981" s="1" t="s">
        <v>4929</v>
      </c>
      <c r="AC3981" s="3">
        <v>46</v>
      </c>
      <c r="AD3981" s="3">
        <f>_xlfn.XLOOKUP(B3981,EVENTOS!B:B,EVENTOS!M:M,"--",0,1)</f>
        <v>737</v>
      </c>
      <c r="AE3981" s="3">
        <v>2</v>
      </c>
      <c r="AF3981" s="12">
        <f>_xlfn.XLOOKUP(C3981,ESTACIONES!B:B,ESTACIONES!N:N,0,0,1)</f>
        <v>3.0457469555755177</v>
      </c>
      <c r="AG3981" t="e">
        <f>_xlfn.XLOOKUP(A3981,'L y W'!A:A,'L y W'!B:B,0,0,1)</f>
        <v>#N/A</v>
      </c>
      <c r="AH3981" t="e">
        <f>_xlfn.XLOOKUP(A3981,'L y W'!A:A,'L y W'!C:C,0,0,1)</f>
        <v>#N/A</v>
      </c>
    </row>
    <row r="3982" spans="1:34" x14ac:dyDescent="0.3">
      <c r="A3982" s="1">
        <v>7332</v>
      </c>
      <c r="B3982" s="1" t="s">
        <v>4927</v>
      </c>
      <c r="C3982" s="1" t="s">
        <v>745</v>
      </c>
      <c r="D3982" s="1">
        <v>2021</v>
      </c>
      <c r="E3982" s="1">
        <v>1</v>
      </c>
      <c r="F3982" s="1">
        <v>6</v>
      </c>
      <c r="G3982" s="1">
        <v>16</v>
      </c>
      <c r="H3982" s="1">
        <v>38</v>
      </c>
      <c r="I3982" s="1">
        <v>41</v>
      </c>
      <c r="J3982" s="1">
        <v>-19.545999999999999</v>
      </c>
      <c r="K3982" s="1">
        <v>-69.251000000000005</v>
      </c>
      <c r="L3982" s="1">
        <v>5.0999999999999996</v>
      </c>
      <c r="M3982" s="1">
        <v>99.4</v>
      </c>
      <c r="N3982" s="1">
        <v>-20.07067</v>
      </c>
      <c r="O3982" s="1">
        <v>-69.217219999999998</v>
      </c>
      <c r="P3982" s="1">
        <v>0</v>
      </c>
      <c r="Q3982" s="1">
        <v>732</v>
      </c>
      <c r="R3982" s="7">
        <v>10.01</v>
      </c>
      <c r="S3982" s="1" t="s">
        <v>38</v>
      </c>
      <c r="T3982" s="1" t="s">
        <v>38</v>
      </c>
      <c r="U3982" s="1" t="s">
        <v>38</v>
      </c>
      <c r="V3982" s="1" t="s">
        <v>38</v>
      </c>
      <c r="W3982" s="1" t="s">
        <v>38</v>
      </c>
      <c r="X3982" s="1" t="s">
        <v>38</v>
      </c>
      <c r="Y3982" s="1">
        <v>58.189703066324718</v>
      </c>
      <c r="Z3982" s="1">
        <v>115.17986604848541</v>
      </c>
      <c r="AA3982" s="1">
        <v>115.17986604848541</v>
      </c>
      <c r="AB3982" s="1" t="s">
        <v>4930</v>
      </c>
      <c r="AC3982" s="3">
        <v>71</v>
      </c>
      <c r="AD3982" s="3">
        <f>_xlfn.XLOOKUP(B3982,EVENTOS!B:B,EVENTOS!M:M,"--",0,1)</f>
        <v>737</v>
      </c>
      <c r="AE3982" s="3">
        <v>2</v>
      </c>
      <c r="AF3982" s="12">
        <f>_xlfn.XLOOKUP(C3982,ESTACIONES!B:B,ESTACIONES!N:N,0,0,1)</f>
        <v>5.6225792318664567</v>
      </c>
      <c r="AG3982" t="e">
        <f>_xlfn.XLOOKUP(A3982,'L y W'!A:A,'L y W'!B:B,0,0,1)</f>
        <v>#N/A</v>
      </c>
      <c r="AH3982" t="e">
        <f>_xlfn.XLOOKUP(A3982,'L y W'!A:A,'L y W'!C:C,0,0,1)</f>
        <v>#N/A</v>
      </c>
    </row>
    <row r="3983" spans="1:34" x14ac:dyDescent="0.3">
      <c r="A3983" s="1">
        <v>7333</v>
      </c>
      <c r="B3983" s="1" t="s">
        <v>4927</v>
      </c>
      <c r="C3983" s="1" t="s">
        <v>477</v>
      </c>
      <c r="D3983" s="1">
        <v>2021</v>
      </c>
      <c r="E3983" s="1">
        <v>1</v>
      </c>
      <c r="F3983" s="1">
        <v>6</v>
      </c>
      <c r="G3983" s="1">
        <v>16</v>
      </c>
      <c r="H3983" s="1">
        <v>38</v>
      </c>
      <c r="I3983" s="1">
        <v>41</v>
      </c>
      <c r="J3983" s="1">
        <v>-19.545999999999999</v>
      </c>
      <c r="K3983" s="1">
        <v>-69.251000000000005</v>
      </c>
      <c r="L3983" s="1">
        <v>5.0999999999999996</v>
      </c>
      <c r="M3983" s="1">
        <v>99.4</v>
      </c>
      <c r="N3983" s="1">
        <v>-20.2393</v>
      </c>
      <c r="O3983" s="1">
        <v>-70.05395</v>
      </c>
      <c r="P3983" s="1">
        <v>692</v>
      </c>
      <c r="Q3983" s="1">
        <v>1003</v>
      </c>
      <c r="R3983" s="7">
        <v>9.5714285714285712</v>
      </c>
      <c r="S3983" s="1" t="s">
        <v>38</v>
      </c>
      <c r="T3983" s="1" t="s">
        <v>38</v>
      </c>
      <c r="U3983" s="1" t="s">
        <v>38</v>
      </c>
      <c r="V3983" s="1" t="s">
        <v>38</v>
      </c>
      <c r="W3983" s="1" t="s">
        <v>38</v>
      </c>
      <c r="X3983" s="1" t="s">
        <v>38</v>
      </c>
      <c r="Y3983" s="1">
        <v>113.84405279566714</v>
      </c>
      <c r="Z3983" s="1">
        <v>151.58785182508078</v>
      </c>
      <c r="AA3983" s="1">
        <v>151.58785182508078</v>
      </c>
      <c r="AB3983" s="1" t="s">
        <v>4931</v>
      </c>
      <c r="AC3983" s="3">
        <v>54</v>
      </c>
      <c r="AD3983" s="3">
        <f>_xlfn.XLOOKUP(B3983,EVENTOS!B:B,EVENTOS!M:M,"--",0,1)</f>
        <v>737</v>
      </c>
      <c r="AE3983" s="3">
        <v>2</v>
      </c>
      <c r="AF3983" s="12">
        <f>_xlfn.XLOOKUP(C3983,ESTACIONES!B:B,ESTACIONES!N:N,0,0,1)</f>
        <v>1.5334993142356375</v>
      </c>
      <c r="AG3983" t="e">
        <f>_xlfn.XLOOKUP(A3983,'L y W'!A:A,'L y W'!B:B,0,0,1)</f>
        <v>#N/A</v>
      </c>
      <c r="AH3983" t="e">
        <f>_xlfn.XLOOKUP(A3983,'L y W'!A:A,'L y W'!C:C,0,0,1)</f>
        <v>#N/A</v>
      </c>
    </row>
    <row r="3984" spans="1:34" x14ac:dyDescent="0.3">
      <c r="A3984" s="1">
        <v>7335</v>
      </c>
      <c r="B3984" s="1" t="s">
        <v>4932</v>
      </c>
      <c r="C3984" s="1" t="s">
        <v>32</v>
      </c>
      <c r="D3984" s="1">
        <v>2021</v>
      </c>
      <c r="E3984" s="1">
        <v>1</v>
      </c>
      <c r="F3984" s="1">
        <v>10</v>
      </c>
      <c r="G3984" s="1">
        <v>3</v>
      </c>
      <c r="H3984" s="1">
        <v>54</v>
      </c>
      <c r="I3984" s="1">
        <v>13</v>
      </c>
      <c r="J3984" s="1">
        <v>-23.966999999999999</v>
      </c>
      <c r="K3984" s="1">
        <v>-67.06</v>
      </c>
      <c r="L3984" s="1">
        <v>6.4</v>
      </c>
      <c r="M3984" s="1">
        <v>225.6</v>
      </c>
      <c r="N3984" s="1">
        <v>-22.7058</v>
      </c>
      <c r="O3984" s="1">
        <v>-69.571879999999993</v>
      </c>
      <c r="P3984" s="1">
        <v>0</v>
      </c>
      <c r="Q3984" s="1">
        <v>736</v>
      </c>
      <c r="R3984" s="7">
        <v>7.94</v>
      </c>
      <c r="S3984" s="1">
        <v>215</v>
      </c>
      <c r="T3984" s="1">
        <v>34</v>
      </c>
      <c r="U3984" s="1">
        <v>-57</v>
      </c>
      <c r="V3984" s="1">
        <v>357</v>
      </c>
      <c r="W3984" s="1">
        <v>62</v>
      </c>
      <c r="X3984" s="1">
        <v>-110</v>
      </c>
      <c r="Y3984" s="1">
        <v>292.38997358813839</v>
      </c>
      <c r="Z3984" s="1">
        <v>369.30645357869429</v>
      </c>
      <c r="AA3984" s="1">
        <v>365.02261352539063</v>
      </c>
      <c r="AB3984" s="1" t="s">
        <v>4933</v>
      </c>
      <c r="AC3984" s="3">
        <v>2</v>
      </c>
      <c r="AD3984" s="3">
        <f>_xlfn.XLOOKUP(B3984,EVENTOS!B:B,EVENTOS!M:M,"--",0,1)</f>
        <v>738</v>
      </c>
      <c r="AE3984" s="3">
        <v>2</v>
      </c>
      <c r="AF3984" s="12">
        <f>_xlfn.XLOOKUP(C3984,ESTACIONES!B:B,ESTACIONES!N:N,0,0,1)</f>
        <v>1.7939580074706956</v>
      </c>
      <c r="AG3984">
        <f>_xlfn.XLOOKUP(A3984,'L y W'!A:A,'L y W'!B:B,0,0,1)</f>
        <v>24.099054286865965</v>
      </c>
      <c r="AH3984">
        <f>_xlfn.XLOOKUP(A3984,'L y W'!A:A,'L y W'!C:C,0,0,1)</f>
        <v>17.306131525419339</v>
      </c>
    </row>
    <row r="3985" spans="1:34" x14ac:dyDescent="0.3">
      <c r="A3985" s="1">
        <v>7338</v>
      </c>
      <c r="B3985" s="1" t="s">
        <v>4934</v>
      </c>
      <c r="C3985" s="1" t="s">
        <v>53</v>
      </c>
      <c r="D3985" s="1">
        <v>2021</v>
      </c>
      <c r="E3985" s="1">
        <v>1</v>
      </c>
      <c r="F3985" s="1">
        <v>16</v>
      </c>
      <c r="G3985" s="1">
        <v>3</v>
      </c>
      <c r="H3985" s="1">
        <v>53</v>
      </c>
      <c r="I3985" s="1">
        <v>35</v>
      </c>
      <c r="J3985" s="1">
        <v>-31.023</v>
      </c>
      <c r="K3985" s="1">
        <v>-71.388000000000005</v>
      </c>
      <c r="L3985" s="1">
        <v>5.0999999999999996</v>
      </c>
      <c r="M3985" s="1">
        <v>66.599999999999994</v>
      </c>
      <c r="N3985" s="1">
        <v>-30.258980000000001</v>
      </c>
      <c r="O3985" s="1">
        <v>-71.490459999999999</v>
      </c>
      <c r="P3985" s="1">
        <v>10</v>
      </c>
      <c r="Q3985" s="1">
        <v>364</v>
      </c>
      <c r="R3985" s="7">
        <v>1.87</v>
      </c>
      <c r="S3985" s="1">
        <v>30</v>
      </c>
      <c r="T3985" s="1">
        <v>21</v>
      </c>
      <c r="U3985" s="1">
        <v>-34</v>
      </c>
      <c r="V3985" s="1">
        <v>152</v>
      </c>
      <c r="W3985" s="1">
        <v>78</v>
      </c>
      <c r="X3985" s="1">
        <v>-108</v>
      </c>
      <c r="Y3985" s="1">
        <v>85.269336456868842</v>
      </c>
      <c r="Z3985" s="1">
        <v>108.20236522273763</v>
      </c>
      <c r="AA3985" s="1">
        <v>108.1951904296875</v>
      </c>
      <c r="AB3985" s="1" t="s">
        <v>4935</v>
      </c>
      <c r="AC3985" s="3">
        <v>9</v>
      </c>
      <c r="AD3985" s="3">
        <f>_xlfn.XLOOKUP(B3985,EVENTOS!B:B,EVENTOS!M:M,"--",0,1)</f>
        <v>739</v>
      </c>
      <c r="AE3985" s="3">
        <v>2</v>
      </c>
      <c r="AF3985" s="12">
        <f>_xlfn.XLOOKUP(C3985,ESTACIONES!B:B,ESTACIONES!N:N,0,0,1)</f>
        <v>4.3052866245068095</v>
      </c>
      <c r="AG3985">
        <f>_xlfn.XLOOKUP(A3985,'L y W'!A:A,'L y W'!B:B,0,0,1)</f>
        <v>0</v>
      </c>
      <c r="AH3985">
        <f>_xlfn.XLOOKUP(A3985,'L y W'!A:A,'L y W'!C:C,0,0,1)</f>
        <v>0</v>
      </c>
    </row>
    <row r="3986" spans="1:34" x14ac:dyDescent="0.3">
      <c r="A3986" s="1">
        <v>7339</v>
      </c>
      <c r="B3986" s="1" t="s">
        <v>4934</v>
      </c>
      <c r="C3986" s="1" t="s">
        <v>470</v>
      </c>
      <c r="D3986" s="1">
        <v>2021</v>
      </c>
      <c r="E3986" s="1">
        <v>1</v>
      </c>
      <c r="F3986" s="1">
        <v>16</v>
      </c>
      <c r="G3986" s="1">
        <v>3</v>
      </c>
      <c r="H3986" s="1">
        <v>53</v>
      </c>
      <c r="I3986" s="1">
        <v>35</v>
      </c>
      <c r="J3986" s="1">
        <v>-31.023</v>
      </c>
      <c r="K3986" s="1">
        <v>-71.388000000000005</v>
      </c>
      <c r="L3986" s="1">
        <v>5.0999999999999996</v>
      </c>
      <c r="M3986" s="1">
        <v>66.599999999999994</v>
      </c>
      <c r="N3986" s="1">
        <v>-31.203700000000001</v>
      </c>
      <c r="O3986" s="1">
        <v>-71.000299999999996</v>
      </c>
      <c r="P3986" s="1">
        <v>0</v>
      </c>
      <c r="Q3986" s="1">
        <v>555</v>
      </c>
      <c r="R3986" s="7">
        <v>4.4800000000000004</v>
      </c>
      <c r="S3986" s="1">
        <v>30</v>
      </c>
      <c r="T3986" s="1">
        <v>21</v>
      </c>
      <c r="U3986" s="1">
        <v>-34</v>
      </c>
      <c r="V3986" s="1">
        <v>152</v>
      </c>
      <c r="W3986" s="1">
        <v>78</v>
      </c>
      <c r="X3986" s="1">
        <v>-108</v>
      </c>
      <c r="Y3986" s="1">
        <v>42.061004830474332</v>
      </c>
      <c r="Z3986" s="1">
        <v>78.769842753106886</v>
      </c>
      <c r="AA3986" s="1">
        <v>78.7867431640625</v>
      </c>
      <c r="AB3986" s="1" t="s">
        <v>4936</v>
      </c>
      <c r="AC3986" s="3">
        <v>52</v>
      </c>
      <c r="AD3986" s="3">
        <f>_xlfn.XLOOKUP(B3986,EVENTOS!B:B,EVENTOS!M:M,"--",0,1)</f>
        <v>739</v>
      </c>
      <c r="AE3986" s="3">
        <v>2</v>
      </c>
      <c r="AF3986" s="12">
        <f>_xlfn.XLOOKUP(C3986,ESTACIONES!B:B,ESTACIONES!N:N,0,0,1)</f>
        <v>4.5935928012608978</v>
      </c>
      <c r="AG3986">
        <f>_xlfn.XLOOKUP(A3986,'L y W'!A:A,'L y W'!B:B,0,0,1)</f>
        <v>0</v>
      </c>
      <c r="AH3986">
        <f>_xlfn.XLOOKUP(A3986,'L y W'!A:A,'L y W'!C:C,0,0,1)</f>
        <v>0</v>
      </c>
    </row>
    <row r="3987" spans="1:34" x14ac:dyDescent="0.3">
      <c r="A3987" s="1">
        <v>7340</v>
      </c>
      <c r="B3987" s="1" t="s">
        <v>4934</v>
      </c>
      <c r="C3987" s="1" t="s">
        <v>120</v>
      </c>
      <c r="D3987" s="1">
        <v>2021</v>
      </c>
      <c r="E3987" s="1">
        <v>1</v>
      </c>
      <c r="F3987" s="1">
        <v>16</v>
      </c>
      <c r="G3987" s="1">
        <v>3</v>
      </c>
      <c r="H3987" s="1">
        <v>53</v>
      </c>
      <c r="I3987" s="1">
        <v>35</v>
      </c>
      <c r="J3987" s="1">
        <v>-31.023</v>
      </c>
      <c r="K3987" s="1">
        <v>-71.388000000000005</v>
      </c>
      <c r="L3987" s="1">
        <v>5.0999999999999996</v>
      </c>
      <c r="M3987" s="1">
        <v>66.599999999999994</v>
      </c>
      <c r="N3987" s="1">
        <v>-30.838899999999999</v>
      </c>
      <c r="O3987" s="1">
        <v>-70.689099999999996</v>
      </c>
      <c r="P3987" s="1">
        <v>0</v>
      </c>
      <c r="Q3987" s="1">
        <v>639</v>
      </c>
      <c r="R3987" s="7">
        <v>7.79</v>
      </c>
      <c r="S3987" s="1">
        <v>30</v>
      </c>
      <c r="T3987" s="1">
        <v>21</v>
      </c>
      <c r="U3987" s="1">
        <v>-34</v>
      </c>
      <c r="V3987" s="1">
        <v>152</v>
      </c>
      <c r="W3987" s="1">
        <v>78</v>
      </c>
      <c r="X3987" s="1">
        <v>-108</v>
      </c>
      <c r="Y3987" s="1">
        <v>69.844703874294794</v>
      </c>
      <c r="Z3987" s="1">
        <v>96.508251767856251</v>
      </c>
      <c r="AA3987" s="1">
        <v>96.465370178222656</v>
      </c>
      <c r="AB3987" s="1" t="s">
        <v>4937</v>
      </c>
      <c r="AC3987" s="3">
        <v>21</v>
      </c>
      <c r="AD3987" s="3">
        <f>_xlfn.XLOOKUP(B3987,EVENTOS!B:B,EVENTOS!M:M,"--",0,1)</f>
        <v>739</v>
      </c>
      <c r="AE3987" s="3">
        <v>2</v>
      </c>
      <c r="AF3987" s="12">
        <f>_xlfn.XLOOKUP(C3987,ESTACIONES!B:B,ESTACIONES!N:N,0,0,1)</f>
        <v>2.3804747433105566</v>
      </c>
      <c r="AG3987">
        <f>_xlfn.XLOOKUP(A3987,'L y W'!A:A,'L y W'!B:B,0,0,1)</f>
        <v>0</v>
      </c>
      <c r="AH3987">
        <f>_xlfn.XLOOKUP(A3987,'L y W'!A:A,'L y W'!C:C,0,0,1)</f>
        <v>0</v>
      </c>
    </row>
    <row r="3988" spans="1:34" x14ac:dyDescent="0.3">
      <c r="A3988" s="1">
        <v>7341</v>
      </c>
      <c r="B3988" s="1" t="s">
        <v>4934</v>
      </c>
      <c r="C3988" s="1" t="s">
        <v>1294</v>
      </c>
      <c r="D3988" s="1">
        <v>2021</v>
      </c>
      <c r="E3988" s="1">
        <v>1</v>
      </c>
      <c r="F3988" s="1">
        <v>16</v>
      </c>
      <c r="G3988" s="1">
        <v>3</v>
      </c>
      <c r="H3988" s="1">
        <v>53</v>
      </c>
      <c r="I3988" s="1">
        <v>35</v>
      </c>
      <c r="J3988" s="1">
        <v>-31.023</v>
      </c>
      <c r="K3988" s="1">
        <v>-71.388000000000005</v>
      </c>
      <c r="L3988" s="1">
        <v>5.0999999999999996</v>
      </c>
      <c r="M3988" s="1">
        <v>66.599999999999994</v>
      </c>
      <c r="N3988" s="1">
        <v>-32.043300000000002</v>
      </c>
      <c r="O3988" s="1">
        <v>-70.974699999999999</v>
      </c>
      <c r="P3988" s="1">
        <v>0</v>
      </c>
      <c r="Q3988" s="1">
        <v>681</v>
      </c>
      <c r="R3988" s="7">
        <v>5.09</v>
      </c>
      <c r="S3988" s="1">
        <v>30</v>
      </c>
      <c r="T3988" s="1">
        <v>21</v>
      </c>
      <c r="U3988" s="1">
        <v>-34</v>
      </c>
      <c r="V3988" s="1">
        <v>152</v>
      </c>
      <c r="W3988" s="1">
        <v>78</v>
      </c>
      <c r="X3988" s="1">
        <v>-108</v>
      </c>
      <c r="Y3988" s="1">
        <v>119.74477093490583</v>
      </c>
      <c r="Z3988" s="1">
        <v>137.01959774518778</v>
      </c>
      <c r="AA3988" s="1">
        <v>137.07145690917969</v>
      </c>
      <c r="AB3988" s="1" t="s">
        <v>4938</v>
      </c>
      <c r="AC3988" s="3">
        <v>94</v>
      </c>
      <c r="AD3988" s="3">
        <f>_xlfn.XLOOKUP(B3988,EVENTOS!B:B,EVENTOS!M:M,"--",0,1)</f>
        <v>739</v>
      </c>
      <c r="AE3988" s="3">
        <v>2</v>
      </c>
      <c r="AF3988" s="12">
        <f>_xlfn.XLOOKUP(C3988,ESTACIONES!B:B,ESTACIONES!N:N,0,0,1)</f>
        <v>1.9505930656642652</v>
      </c>
      <c r="AG3988">
        <f>_xlfn.XLOOKUP(A3988,'L y W'!A:A,'L y W'!B:B,0,0,1)</f>
        <v>0</v>
      </c>
      <c r="AH3988">
        <f>_xlfn.XLOOKUP(A3988,'L y W'!A:A,'L y W'!C:C,0,0,1)</f>
        <v>0</v>
      </c>
    </row>
    <row r="3989" spans="1:34" x14ac:dyDescent="0.3">
      <c r="A3989" s="1">
        <v>7343</v>
      </c>
      <c r="B3989" s="1" t="s">
        <v>4934</v>
      </c>
      <c r="C3989" s="1" t="s">
        <v>29</v>
      </c>
      <c r="D3989" s="1">
        <v>2021</v>
      </c>
      <c r="E3989" s="1">
        <v>1</v>
      </c>
      <c r="F3989" s="1">
        <v>16</v>
      </c>
      <c r="G3989" s="1">
        <v>3</v>
      </c>
      <c r="H3989" s="1">
        <v>53</v>
      </c>
      <c r="I3989" s="1">
        <v>35</v>
      </c>
      <c r="J3989" s="1">
        <v>-31.023</v>
      </c>
      <c r="K3989" s="1">
        <v>-71.388000000000005</v>
      </c>
      <c r="L3989" s="1">
        <v>5.0999999999999996</v>
      </c>
      <c r="M3989" s="1">
        <v>66.599999999999994</v>
      </c>
      <c r="N3989" s="1">
        <v>-30.172699999999999</v>
      </c>
      <c r="O3989" s="1">
        <v>-70.799300000000002</v>
      </c>
      <c r="P3989" s="1">
        <v>0</v>
      </c>
      <c r="Q3989" s="1">
        <v>405</v>
      </c>
      <c r="R3989" s="7">
        <v>1.64</v>
      </c>
      <c r="S3989" s="1">
        <v>30</v>
      </c>
      <c r="T3989" s="1">
        <v>21</v>
      </c>
      <c r="U3989" s="1">
        <v>-34</v>
      </c>
      <c r="V3989" s="1">
        <v>152</v>
      </c>
      <c r="W3989" s="1">
        <v>78</v>
      </c>
      <c r="X3989" s="1">
        <v>-108</v>
      </c>
      <c r="Y3989" s="1">
        <v>109.87963684962445</v>
      </c>
      <c r="Z3989" s="1">
        <v>128.48772156982685</v>
      </c>
      <c r="AA3989" s="1">
        <v>128.383056640625</v>
      </c>
      <c r="AB3989" s="1" t="s">
        <v>4939</v>
      </c>
      <c r="AC3989" s="3">
        <v>1</v>
      </c>
      <c r="AD3989" s="3">
        <f>_xlfn.XLOOKUP(B3989,EVENTOS!B:B,EVENTOS!M:M,"--",0,1)</f>
        <v>739</v>
      </c>
      <c r="AE3989" s="3">
        <v>2</v>
      </c>
      <c r="AF3989" s="12">
        <f>_xlfn.XLOOKUP(C3989,ESTACIONES!B:B,ESTACIONES!N:N,0,0,1)</f>
        <v>5.4872095279552653</v>
      </c>
      <c r="AG3989">
        <f>_xlfn.XLOOKUP(A3989,'L y W'!A:A,'L y W'!B:B,0,0,1)</f>
        <v>0</v>
      </c>
      <c r="AH3989">
        <f>_xlfn.XLOOKUP(A3989,'L y W'!A:A,'L y W'!C:C,0,0,1)</f>
        <v>0</v>
      </c>
    </row>
    <row r="3990" spans="1:34" x14ac:dyDescent="0.3">
      <c r="A3990" s="1">
        <v>735</v>
      </c>
      <c r="B3990" s="1" t="s">
        <v>4940</v>
      </c>
      <c r="C3990" s="1" t="s">
        <v>473</v>
      </c>
      <c r="D3990" s="1">
        <v>2015</v>
      </c>
      <c r="E3990" s="1">
        <v>1</v>
      </c>
      <c r="F3990" s="1">
        <v>9</v>
      </c>
      <c r="G3990" s="1">
        <v>11</v>
      </c>
      <c r="H3990" s="1">
        <v>48</v>
      </c>
      <c r="I3990" s="1">
        <v>29</v>
      </c>
      <c r="J3990" s="1">
        <v>-20.401</v>
      </c>
      <c r="K3990" s="1">
        <v>-69.025000000000006</v>
      </c>
      <c r="L3990" s="1">
        <v>5.2</v>
      </c>
      <c r="M3990" s="1">
        <v>110.4</v>
      </c>
      <c r="N3990" s="1">
        <v>-20.27291</v>
      </c>
      <c r="O3990" s="1">
        <v>-70.122309999999999</v>
      </c>
      <c r="P3990" s="1">
        <v>0</v>
      </c>
      <c r="Q3990" s="1">
        <v>725</v>
      </c>
      <c r="R3990" s="7">
        <v>1.36</v>
      </c>
      <c r="S3990" s="1" t="s">
        <v>38</v>
      </c>
      <c r="T3990" s="1" t="s">
        <v>38</v>
      </c>
      <c r="U3990" s="1" t="s">
        <v>38</v>
      </c>
      <c r="V3990" s="1" t="s">
        <v>38</v>
      </c>
      <c r="W3990" s="1" t="s">
        <v>38</v>
      </c>
      <c r="X3990" s="1" t="s">
        <v>38</v>
      </c>
      <c r="Y3990" s="1">
        <v>115.45788215305745</v>
      </c>
      <c r="Z3990" s="1">
        <v>159.74568085325282</v>
      </c>
      <c r="AA3990" s="1">
        <v>159.74568085325282</v>
      </c>
      <c r="AB3990" s="1" t="s">
        <v>4941</v>
      </c>
      <c r="AC3990" s="3">
        <v>53</v>
      </c>
      <c r="AD3990" s="3">
        <f>_xlfn.XLOOKUP(B3990,EVENTOS!B:B,EVENTOS!M:M,"--",0,1)</f>
        <v>740</v>
      </c>
      <c r="AE3990" s="3">
        <v>2</v>
      </c>
      <c r="AF3990" s="12">
        <f>_xlfn.XLOOKUP(C3990,ESTACIONES!B:B,ESTACIONES!N:N,0,0,1)</f>
        <v>3.8168177816451578</v>
      </c>
      <c r="AG3990" t="e">
        <f>_xlfn.XLOOKUP(A3990,'L y W'!A:A,'L y W'!B:B,0,0,1)</f>
        <v>#N/A</v>
      </c>
      <c r="AH3990" t="e">
        <f>_xlfn.XLOOKUP(A3990,'L y W'!A:A,'L y W'!C:C,0,0,1)</f>
        <v>#N/A</v>
      </c>
    </row>
    <row r="3991" spans="1:34" x14ac:dyDescent="0.3">
      <c r="A3991" s="1">
        <v>736</v>
      </c>
      <c r="B3991" s="1" t="s">
        <v>4940</v>
      </c>
      <c r="C3991" s="1" t="s">
        <v>35</v>
      </c>
      <c r="D3991" s="1">
        <v>2015</v>
      </c>
      <c r="E3991" s="1">
        <v>1</v>
      </c>
      <c r="F3991" s="1">
        <v>9</v>
      </c>
      <c r="G3991" s="1">
        <v>11</v>
      </c>
      <c r="H3991" s="1">
        <v>48</v>
      </c>
      <c r="I3991" s="1">
        <v>29</v>
      </c>
      <c r="J3991" s="1">
        <v>-20.401</v>
      </c>
      <c r="K3991" s="1">
        <v>-69.025000000000006</v>
      </c>
      <c r="L3991" s="1">
        <v>5.2</v>
      </c>
      <c r="M3991" s="1">
        <v>110.4</v>
      </c>
      <c r="N3991" s="1">
        <v>-20.230340000000002</v>
      </c>
      <c r="O3991" s="1">
        <v>-70.145920000000004</v>
      </c>
      <c r="P3991" s="1">
        <v>0</v>
      </c>
      <c r="Q3991" s="1">
        <v>635</v>
      </c>
      <c r="R3991" s="7">
        <v>7.01</v>
      </c>
      <c r="S3991" s="1" t="s">
        <v>38</v>
      </c>
      <c r="T3991" s="1" t="s">
        <v>38</v>
      </c>
      <c r="U3991" s="1" t="s">
        <v>38</v>
      </c>
      <c r="V3991" s="1" t="s">
        <v>38</v>
      </c>
      <c r="W3991" s="1" t="s">
        <v>38</v>
      </c>
      <c r="X3991" s="1" t="s">
        <v>38</v>
      </c>
      <c r="Y3991" s="1">
        <v>118.57995681955968</v>
      </c>
      <c r="Z3991" s="1">
        <v>162.0165613736097</v>
      </c>
      <c r="AA3991" s="1">
        <v>162.0165613736097</v>
      </c>
      <c r="AB3991" s="1" t="s">
        <v>4942</v>
      </c>
      <c r="AC3991" s="3">
        <v>3</v>
      </c>
      <c r="AD3991" s="3">
        <f>_xlfn.XLOOKUP(B3991,EVENTOS!B:B,EVENTOS!M:M,"--",0,1)</f>
        <v>740</v>
      </c>
      <c r="AE3991" s="3">
        <v>2</v>
      </c>
      <c r="AF3991" s="12">
        <f>_xlfn.XLOOKUP(C3991,ESTACIONES!B:B,ESTACIONES!N:N,0,0,1)</f>
        <v>6.1460543197080302</v>
      </c>
      <c r="AG3991" t="e">
        <f>_xlfn.XLOOKUP(A3991,'L y W'!A:A,'L y W'!B:B,0,0,1)</f>
        <v>#N/A</v>
      </c>
      <c r="AH3991" t="e">
        <f>_xlfn.XLOOKUP(A3991,'L y W'!A:A,'L y W'!C:C,0,0,1)</f>
        <v>#N/A</v>
      </c>
    </row>
    <row r="3992" spans="1:34" x14ac:dyDescent="0.3">
      <c r="A3992" s="1">
        <v>737</v>
      </c>
      <c r="B3992" s="1" t="s">
        <v>4940</v>
      </c>
      <c r="C3992" s="1" t="s">
        <v>1456</v>
      </c>
      <c r="D3992" s="1">
        <v>2015</v>
      </c>
      <c r="E3992" s="1">
        <v>1</v>
      </c>
      <c r="F3992" s="1">
        <v>9</v>
      </c>
      <c r="G3992" s="1">
        <v>11</v>
      </c>
      <c r="H3992" s="1">
        <v>48</v>
      </c>
      <c r="I3992" s="1">
        <v>29</v>
      </c>
      <c r="J3992" s="1">
        <v>-20.401</v>
      </c>
      <c r="K3992" s="1">
        <v>-69.025000000000006</v>
      </c>
      <c r="L3992" s="1">
        <v>5.2</v>
      </c>
      <c r="M3992" s="1">
        <v>110.4</v>
      </c>
      <c r="N3992" s="1">
        <v>-20.239070000000002</v>
      </c>
      <c r="O3992" s="1">
        <v>-70.133300000000006</v>
      </c>
      <c r="P3992" s="1">
        <v>0</v>
      </c>
      <c r="Q3992" s="1">
        <v>697</v>
      </c>
      <c r="R3992" s="7">
        <v>25</v>
      </c>
      <c r="S3992" s="1" t="s">
        <v>38</v>
      </c>
      <c r="T3992" s="1" t="s">
        <v>38</v>
      </c>
      <c r="U3992" s="1" t="s">
        <v>38</v>
      </c>
      <c r="V3992" s="1" t="s">
        <v>38</v>
      </c>
      <c r="W3992" s="1" t="s">
        <v>38</v>
      </c>
      <c r="X3992" s="1" t="s">
        <v>38</v>
      </c>
      <c r="Y3992" s="1">
        <v>117.12398117663763</v>
      </c>
      <c r="Z3992" s="1">
        <v>160.95399021666213</v>
      </c>
      <c r="AA3992" s="1">
        <v>160.95399021666213</v>
      </c>
      <c r="AB3992" s="1" t="s">
        <v>4943</v>
      </c>
      <c r="AC3992" s="3">
        <v>97</v>
      </c>
      <c r="AD3992" s="3">
        <f>_xlfn.XLOOKUP(B3992,EVENTOS!B:B,EVENTOS!M:M,"--",0,1)</f>
        <v>740</v>
      </c>
      <c r="AE3992" s="3">
        <v>2</v>
      </c>
      <c r="AF3992" s="12">
        <f>_xlfn.XLOOKUP(C3992,ESTACIONES!B:B,ESTACIONES!N:N,0,0,1)</f>
        <v>2.9603634291035661</v>
      </c>
      <c r="AG3992" t="e">
        <f>_xlfn.XLOOKUP(A3992,'L y W'!A:A,'L y W'!B:B,0,0,1)</f>
        <v>#N/A</v>
      </c>
      <c r="AH3992" t="e">
        <f>_xlfn.XLOOKUP(A3992,'L y W'!A:A,'L y W'!C:C,0,0,1)</f>
        <v>#N/A</v>
      </c>
    </row>
    <row r="3993" spans="1:34" x14ac:dyDescent="0.3">
      <c r="A3993" s="1">
        <v>7373</v>
      </c>
      <c r="B3993" s="1" t="s">
        <v>4944</v>
      </c>
      <c r="C3993" s="1" t="s">
        <v>883</v>
      </c>
      <c r="D3993" s="1">
        <v>2021</v>
      </c>
      <c r="E3993" s="1">
        <v>1</v>
      </c>
      <c r="F3993" s="1">
        <v>24</v>
      </c>
      <c r="G3993" s="1">
        <v>0</v>
      </c>
      <c r="H3993" s="1">
        <v>7</v>
      </c>
      <c r="I3993" s="1">
        <v>44</v>
      </c>
      <c r="J3993" s="1">
        <v>-33.345999999999997</v>
      </c>
      <c r="K3993" s="1">
        <v>-70.212000000000003</v>
      </c>
      <c r="L3993" s="1">
        <v>5.7</v>
      </c>
      <c r="M3993" s="1">
        <v>122.7</v>
      </c>
      <c r="N3993" s="1">
        <v>-33.337699999999998</v>
      </c>
      <c r="O3993" s="1">
        <v>-70.299400000000006</v>
      </c>
      <c r="P3993" s="1">
        <v>0</v>
      </c>
      <c r="Q3993" s="1">
        <v>681</v>
      </c>
      <c r="R3993" s="7">
        <v>5.55</v>
      </c>
      <c r="S3993" s="1">
        <v>197</v>
      </c>
      <c r="T3993" s="1">
        <v>5</v>
      </c>
      <c r="U3993" s="1">
        <v>-94</v>
      </c>
      <c r="V3993" s="1">
        <v>21</v>
      </c>
      <c r="W3993" s="1">
        <v>85</v>
      </c>
      <c r="X3993" s="1">
        <v>-90</v>
      </c>
      <c r="Y3993" s="1">
        <v>8.1880795210641342</v>
      </c>
      <c r="Z3993" s="1">
        <v>122.97290208108156</v>
      </c>
      <c r="AA3993" s="1">
        <v>122.9729080200195</v>
      </c>
      <c r="AB3993" s="1" t="s">
        <v>4945</v>
      </c>
      <c r="AC3993" s="3">
        <v>77</v>
      </c>
      <c r="AD3993" s="3">
        <f>_xlfn.XLOOKUP(B3993,EVENTOS!B:B,EVENTOS!M:M,"--",0,1)</f>
        <v>741</v>
      </c>
      <c r="AE3993" s="3">
        <v>2</v>
      </c>
      <c r="AF3993" s="12">
        <f>_xlfn.XLOOKUP(C3993,ESTACIONES!B:B,ESTACIONES!N:N,0,0,1)</f>
        <v>3.0836306850858328</v>
      </c>
      <c r="AG3993">
        <f>_xlfn.XLOOKUP(A3993,'L y W'!A:A,'L y W'!B:B,0,0,1)</f>
        <v>0</v>
      </c>
      <c r="AH3993">
        <f>_xlfn.XLOOKUP(A3993,'L y W'!A:A,'L y W'!C:C,0,0,1)</f>
        <v>0</v>
      </c>
    </row>
    <row r="3994" spans="1:34" x14ac:dyDescent="0.3">
      <c r="A3994" s="1">
        <v>7374</v>
      </c>
      <c r="B3994" s="1" t="s">
        <v>4944</v>
      </c>
      <c r="C3994" s="1" t="s">
        <v>962</v>
      </c>
      <c r="D3994" s="1">
        <v>2021</v>
      </c>
      <c r="E3994" s="1">
        <v>1</v>
      </c>
      <c r="F3994" s="1">
        <v>24</v>
      </c>
      <c r="G3994" s="1">
        <v>0</v>
      </c>
      <c r="H3994" s="1">
        <v>7</v>
      </c>
      <c r="I3994" s="1">
        <v>44</v>
      </c>
      <c r="J3994" s="1">
        <v>-33.345999999999997</v>
      </c>
      <c r="K3994" s="1">
        <v>-70.212000000000003</v>
      </c>
      <c r="L3994" s="1">
        <v>5.7</v>
      </c>
      <c r="M3994" s="1">
        <v>122.7</v>
      </c>
      <c r="N3994" s="1">
        <v>-33.8476</v>
      </c>
      <c r="O3994" s="1">
        <v>-70.207499999999996</v>
      </c>
      <c r="P3994" s="1">
        <v>0</v>
      </c>
      <c r="Q3994" s="1">
        <v>808</v>
      </c>
      <c r="R3994" s="7">
        <v>5</v>
      </c>
      <c r="S3994" s="1">
        <v>197</v>
      </c>
      <c r="T3994" s="1">
        <v>5</v>
      </c>
      <c r="U3994" s="1">
        <v>-94</v>
      </c>
      <c r="V3994" s="1">
        <v>21</v>
      </c>
      <c r="W3994" s="1">
        <v>85</v>
      </c>
      <c r="X3994" s="1">
        <v>-90</v>
      </c>
      <c r="Y3994" s="1">
        <v>55.636595769561417</v>
      </c>
      <c r="Z3994" s="1">
        <v>134.72461092475115</v>
      </c>
      <c r="AA3994" s="1">
        <v>134.7231750488281</v>
      </c>
      <c r="AB3994" s="1" t="s">
        <v>4946</v>
      </c>
      <c r="AC3994" s="3">
        <v>81</v>
      </c>
      <c r="AD3994" s="3">
        <f>_xlfn.XLOOKUP(B3994,EVENTOS!B:B,EVENTOS!M:M,"--",0,1)</f>
        <v>741</v>
      </c>
      <c r="AE3994" s="3">
        <v>2</v>
      </c>
      <c r="AF3994" s="12">
        <f>_xlfn.XLOOKUP(C3994,ESTACIONES!B:B,ESTACIONES!N:N,0,0,1)</f>
        <v>2.9247991347440214</v>
      </c>
      <c r="AG3994">
        <f>_xlfn.XLOOKUP(A3994,'L y W'!A:A,'L y W'!B:B,0,0,1)</f>
        <v>0</v>
      </c>
      <c r="AH3994">
        <f>_xlfn.XLOOKUP(A3994,'L y W'!A:A,'L y W'!C:C,0,0,1)</f>
        <v>0</v>
      </c>
    </row>
    <row r="3995" spans="1:34" x14ac:dyDescent="0.3">
      <c r="A3995" s="1">
        <v>7375</v>
      </c>
      <c r="B3995" s="1" t="s">
        <v>4944</v>
      </c>
      <c r="C3995" s="1" t="s">
        <v>2065</v>
      </c>
      <c r="D3995" s="1">
        <v>2021</v>
      </c>
      <c r="E3995" s="1">
        <v>1</v>
      </c>
      <c r="F3995" s="1">
        <v>24</v>
      </c>
      <c r="G3995" s="1">
        <v>0</v>
      </c>
      <c r="H3995" s="1">
        <v>7</v>
      </c>
      <c r="I3995" s="1">
        <v>44</v>
      </c>
      <c r="J3995" s="1">
        <v>-33.345999999999997</v>
      </c>
      <c r="K3995" s="1">
        <v>-70.212000000000003</v>
      </c>
      <c r="L3995" s="1">
        <v>5.7</v>
      </c>
      <c r="M3995" s="1">
        <v>122.7</v>
      </c>
      <c r="N3995" s="1">
        <v>-33.864100000000001</v>
      </c>
      <c r="O3995" s="1">
        <v>-71.250900000000001</v>
      </c>
      <c r="P3995" s="1">
        <v>0</v>
      </c>
      <c r="Q3995" s="1">
        <v>727</v>
      </c>
      <c r="R3995" s="7">
        <v>4.32</v>
      </c>
      <c r="S3995" s="1">
        <v>197</v>
      </c>
      <c r="T3995" s="1">
        <v>5</v>
      </c>
      <c r="U3995" s="1">
        <v>-94</v>
      </c>
      <c r="V3995" s="1">
        <v>21</v>
      </c>
      <c r="W3995" s="1">
        <v>85</v>
      </c>
      <c r="X3995" s="1">
        <v>-90</v>
      </c>
      <c r="Y3995" s="1">
        <v>112.24495476548655</v>
      </c>
      <c r="Z3995" s="1">
        <v>166.29557982792605</v>
      </c>
      <c r="AA3995" s="1">
        <v>166.4638366699219</v>
      </c>
      <c r="AB3995" s="1" t="s">
        <v>4947</v>
      </c>
      <c r="AC3995" s="3">
        <v>123</v>
      </c>
      <c r="AD3995" s="3">
        <f>_xlfn.XLOOKUP(B3995,EVENTOS!B:B,EVENTOS!M:M,"--",0,1)</f>
        <v>741</v>
      </c>
      <c r="AE3995" s="3">
        <v>2</v>
      </c>
      <c r="AF3995" s="12">
        <f>_xlfn.XLOOKUP(C3995,ESTACIONES!B:B,ESTACIONES!N:N,0,0,1)</f>
        <v>1.9719714367295544</v>
      </c>
      <c r="AG3995">
        <f>_xlfn.XLOOKUP(A3995,'L y W'!A:A,'L y W'!B:B,0,0,1)</f>
        <v>0</v>
      </c>
      <c r="AH3995">
        <f>_xlfn.XLOOKUP(A3995,'L y W'!A:A,'L y W'!C:C,0,0,1)</f>
        <v>0</v>
      </c>
    </row>
    <row r="3996" spans="1:34" x14ac:dyDescent="0.3">
      <c r="A3996" s="1">
        <v>7376</v>
      </c>
      <c r="B3996" s="1" t="s">
        <v>4944</v>
      </c>
      <c r="C3996" s="1" t="s">
        <v>1342</v>
      </c>
      <c r="D3996" s="1">
        <v>2021</v>
      </c>
      <c r="E3996" s="1">
        <v>1</v>
      </c>
      <c r="F3996" s="1">
        <v>24</v>
      </c>
      <c r="G3996" s="1">
        <v>0</v>
      </c>
      <c r="H3996" s="1">
        <v>7</v>
      </c>
      <c r="I3996" s="1">
        <v>44</v>
      </c>
      <c r="J3996" s="1">
        <v>-33.345999999999997</v>
      </c>
      <c r="K3996" s="1">
        <v>-70.212000000000003</v>
      </c>
      <c r="L3996" s="1">
        <v>5.7</v>
      </c>
      <c r="M3996" s="1">
        <v>122.7</v>
      </c>
      <c r="N3996" s="1">
        <v>-33.259099999999997</v>
      </c>
      <c r="O3996" s="1">
        <v>-71.137699999999995</v>
      </c>
      <c r="P3996" s="1">
        <v>0</v>
      </c>
      <c r="Q3996" s="1">
        <v>923</v>
      </c>
      <c r="R3996" s="7">
        <v>10.33</v>
      </c>
      <c r="S3996" s="1">
        <v>197</v>
      </c>
      <c r="T3996" s="1">
        <v>5</v>
      </c>
      <c r="U3996" s="1">
        <v>-94</v>
      </c>
      <c r="V3996" s="1">
        <v>21</v>
      </c>
      <c r="W3996" s="1">
        <v>85</v>
      </c>
      <c r="X3996" s="1">
        <v>-90</v>
      </c>
      <c r="Y3996" s="1">
        <v>86.749939645586153</v>
      </c>
      <c r="Z3996" s="1">
        <v>150.26923180915261</v>
      </c>
      <c r="AA3996" s="1">
        <v>150.24676513671881</v>
      </c>
      <c r="AB3996" s="1" t="s">
        <v>4948</v>
      </c>
      <c r="AC3996" s="3">
        <v>95</v>
      </c>
      <c r="AD3996" s="3">
        <f>_xlfn.XLOOKUP(B3996,EVENTOS!B:B,EVENTOS!M:M,"--",0,1)</f>
        <v>741</v>
      </c>
      <c r="AE3996" s="3">
        <v>2</v>
      </c>
      <c r="AF3996" s="12">
        <f>_xlfn.XLOOKUP(C3996,ESTACIONES!B:B,ESTACIONES!N:N,0,0,1)</f>
        <v>1.5508160434471028</v>
      </c>
      <c r="AG3996">
        <f>_xlfn.XLOOKUP(A3996,'L y W'!A:A,'L y W'!B:B,0,0,1)</f>
        <v>0</v>
      </c>
      <c r="AH3996">
        <f>_xlfn.XLOOKUP(A3996,'L y W'!A:A,'L y W'!C:C,0,0,1)</f>
        <v>0</v>
      </c>
    </row>
    <row r="3997" spans="1:34" x14ac:dyDescent="0.3">
      <c r="A3997" s="1">
        <v>7378</v>
      </c>
      <c r="B3997" s="1" t="s">
        <v>4944</v>
      </c>
      <c r="C3997" s="1" t="s">
        <v>1648</v>
      </c>
      <c r="D3997" s="1">
        <v>2021</v>
      </c>
      <c r="E3997" s="1">
        <v>1</v>
      </c>
      <c r="F3997" s="1">
        <v>24</v>
      </c>
      <c r="G3997" s="1">
        <v>0</v>
      </c>
      <c r="H3997" s="1">
        <v>7</v>
      </c>
      <c r="I3997" s="1">
        <v>44</v>
      </c>
      <c r="J3997" s="1">
        <v>-33.345999999999997</v>
      </c>
      <c r="K3997" s="1">
        <v>-70.212000000000003</v>
      </c>
      <c r="L3997" s="1">
        <v>5.7</v>
      </c>
      <c r="M3997" s="1">
        <v>122.7</v>
      </c>
      <c r="N3997" s="1">
        <v>-33.776220000000002</v>
      </c>
      <c r="O3997" s="1">
        <v>-70.988669999999999</v>
      </c>
      <c r="P3997" s="1">
        <v>1371</v>
      </c>
      <c r="Q3997" s="1">
        <v>1127</v>
      </c>
      <c r="R3997" s="7">
        <v>5.27</v>
      </c>
      <c r="S3997" s="1">
        <v>197</v>
      </c>
      <c r="T3997" s="1">
        <v>5</v>
      </c>
      <c r="U3997" s="1">
        <v>-94</v>
      </c>
      <c r="V3997" s="1">
        <v>21</v>
      </c>
      <c r="W3997" s="1">
        <v>85</v>
      </c>
      <c r="X3997" s="1">
        <v>-90</v>
      </c>
      <c r="Y3997" s="1">
        <v>86.47600268489029</v>
      </c>
      <c r="Z3997" s="1">
        <v>151.23396470818702</v>
      </c>
      <c r="AA3997" s="1">
        <v>150.1976318359375</v>
      </c>
      <c r="AB3997" s="1" t="s">
        <v>4949</v>
      </c>
      <c r="AC3997" s="3">
        <v>107</v>
      </c>
      <c r="AD3997" s="3">
        <f>_xlfn.XLOOKUP(B3997,EVENTOS!B:B,EVENTOS!M:M,"--",0,1)</f>
        <v>741</v>
      </c>
      <c r="AE3997" s="3">
        <v>2</v>
      </c>
      <c r="AF3997" s="12">
        <f>_xlfn.XLOOKUP(C3997,ESTACIONES!B:B,ESTACIONES!N:N,0,0,1)</f>
        <v>2.2118537709284638</v>
      </c>
      <c r="AG3997">
        <f>_xlfn.XLOOKUP(A3997,'L y W'!A:A,'L y W'!B:B,0,0,1)</f>
        <v>0</v>
      </c>
      <c r="AH3997">
        <f>_xlfn.XLOOKUP(A3997,'L y W'!A:A,'L y W'!C:C,0,0,1)</f>
        <v>0</v>
      </c>
    </row>
    <row r="3998" spans="1:34" x14ac:dyDescent="0.3">
      <c r="A3998" s="1">
        <v>738</v>
      </c>
      <c r="B3998" s="1" t="s">
        <v>4940</v>
      </c>
      <c r="C3998" s="1" t="s">
        <v>40</v>
      </c>
      <c r="D3998" s="1">
        <v>2015</v>
      </c>
      <c r="E3998" s="1">
        <v>1</v>
      </c>
      <c r="F3998" s="1">
        <v>9</v>
      </c>
      <c r="G3998" s="1">
        <v>11</v>
      </c>
      <c r="H3998" s="1">
        <v>48</v>
      </c>
      <c r="I3998" s="1">
        <v>29</v>
      </c>
      <c r="J3998" s="1">
        <v>-20.401</v>
      </c>
      <c r="K3998" s="1">
        <v>-69.025000000000006</v>
      </c>
      <c r="L3998" s="1">
        <v>5.2</v>
      </c>
      <c r="M3998" s="1">
        <v>110.4</v>
      </c>
      <c r="N3998" s="1">
        <v>-20.214200000000002</v>
      </c>
      <c r="O3998" s="1">
        <v>-70.137889999999999</v>
      </c>
      <c r="P3998" s="1">
        <v>0</v>
      </c>
      <c r="Q3998" s="1">
        <v>276</v>
      </c>
      <c r="R3998" s="7">
        <v>1.67</v>
      </c>
      <c r="S3998" s="1" t="s">
        <v>38</v>
      </c>
      <c r="T3998" s="1" t="s">
        <v>38</v>
      </c>
      <c r="U3998" s="1" t="s">
        <v>38</v>
      </c>
      <c r="V3998" s="1" t="s">
        <v>38</v>
      </c>
      <c r="W3998" s="1" t="s">
        <v>38</v>
      </c>
      <c r="X3998" s="1" t="s">
        <v>38</v>
      </c>
      <c r="Y3998" s="1">
        <v>118.05791303990326</v>
      </c>
      <c r="Z3998" s="1">
        <v>161.63486885983903</v>
      </c>
      <c r="AA3998" s="1">
        <v>161.63486885983903</v>
      </c>
      <c r="AB3998" s="1" t="s">
        <v>4950</v>
      </c>
      <c r="AC3998" s="3">
        <v>4</v>
      </c>
      <c r="AD3998" s="3">
        <f>_xlfn.XLOOKUP(B3998,EVENTOS!B:B,EVENTOS!M:M,"--",0,1)</f>
        <v>740</v>
      </c>
      <c r="AE3998" s="3">
        <v>2</v>
      </c>
      <c r="AF3998" s="12">
        <f>_xlfn.XLOOKUP(C3998,ESTACIONES!B:B,ESTACIONES!N:N,0,0,1)</f>
        <v>1.8913069000583338</v>
      </c>
      <c r="AG3998" t="e">
        <f>_xlfn.XLOOKUP(A3998,'L y W'!A:A,'L y W'!B:B,0,0,1)</f>
        <v>#N/A</v>
      </c>
      <c r="AH3998" t="e">
        <f>_xlfn.XLOOKUP(A3998,'L y W'!A:A,'L y W'!C:C,0,0,1)</f>
        <v>#N/A</v>
      </c>
    </row>
    <row r="3999" spans="1:34" x14ac:dyDescent="0.3">
      <c r="A3999" s="1">
        <v>7385</v>
      </c>
      <c r="B3999" s="1" t="s">
        <v>4944</v>
      </c>
      <c r="C3999" s="1" t="s">
        <v>2943</v>
      </c>
      <c r="D3999" s="1">
        <v>2021</v>
      </c>
      <c r="E3999" s="1">
        <v>1</v>
      </c>
      <c r="F3999" s="1">
        <v>24</v>
      </c>
      <c r="G3999" s="1">
        <v>0</v>
      </c>
      <c r="H3999" s="1">
        <v>7</v>
      </c>
      <c r="I3999" s="1">
        <v>44</v>
      </c>
      <c r="J3999" s="1">
        <v>-33.345999999999997</v>
      </c>
      <c r="K3999" s="1">
        <v>-70.212000000000003</v>
      </c>
      <c r="L3999" s="1">
        <v>5.7</v>
      </c>
      <c r="M3999" s="1">
        <v>122.7</v>
      </c>
      <c r="N3999" s="1">
        <v>-33.607022000000001</v>
      </c>
      <c r="O3999" s="1">
        <v>-70.574518999999995</v>
      </c>
      <c r="P3999" s="1">
        <v>687</v>
      </c>
      <c r="Q3999" s="1">
        <v>593</v>
      </c>
      <c r="R3999" s="7">
        <v>4.2</v>
      </c>
      <c r="S3999" s="1">
        <v>197</v>
      </c>
      <c r="T3999" s="1">
        <v>5</v>
      </c>
      <c r="U3999" s="1">
        <v>-94</v>
      </c>
      <c r="V3999" s="1">
        <v>21</v>
      </c>
      <c r="W3999" s="1">
        <v>85</v>
      </c>
      <c r="X3999" s="1">
        <v>-90</v>
      </c>
      <c r="Y3999" s="1">
        <v>44.424214584655481</v>
      </c>
      <c r="Z3999" s="1">
        <v>131.14062151165641</v>
      </c>
      <c r="AA3999" s="1">
        <v>130.5074768066406</v>
      </c>
      <c r="AB3999" s="1" t="s">
        <v>4951</v>
      </c>
      <c r="AC3999" s="3">
        <v>166</v>
      </c>
      <c r="AD3999" s="3">
        <f>_xlfn.XLOOKUP(B3999,EVENTOS!B:B,EVENTOS!M:M,"--",0,1)</f>
        <v>741</v>
      </c>
      <c r="AE3999" s="3">
        <v>2</v>
      </c>
      <c r="AF3999" s="12">
        <f>_xlfn.XLOOKUP(C3999,ESTACIONES!B:B,ESTACIONES!N:N,0,0,1)</f>
        <v>2.5000944308129607</v>
      </c>
      <c r="AG3999">
        <f>_xlfn.XLOOKUP(A3999,'L y W'!A:A,'L y W'!B:B,0,0,1)</f>
        <v>0</v>
      </c>
      <c r="AH3999">
        <f>_xlfn.XLOOKUP(A3999,'L y W'!A:A,'L y W'!C:C,0,0,1)</f>
        <v>0</v>
      </c>
    </row>
    <row r="4000" spans="1:34" x14ac:dyDescent="0.3">
      <c r="A4000" s="1">
        <v>7387</v>
      </c>
      <c r="B4000" s="1" t="s">
        <v>4944</v>
      </c>
      <c r="C4000" s="1" t="s">
        <v>150</v>
      </c>
      <c r="D4000" s="1">
        <v>2021</v>
      </c>
      <c r="E4000" s="1">
        <v>1</v>
      </c>
      <c r="F4000" s="1">
        <v>24</v>
      </c>
      <c r="G4000" s="1">
        <v>0</v>
      </c>
      <c r="H4000" s="1">
        <v>7</v>
      </c>
      <c r="I4000" s="1">
        <v>44</v>
      </c>
      <c r="J4000" s="1">
        <v>-33.345999999999997</v>
      </c>
      <c r="K4000" s="1">
        <v>-70.212000000000003</v>
      </c>
      <c r="L4000" s="1">
        <v>5.7</v>
      </c>
      <c r="M4000" s="1">
        <v>122.7</v>
      </c>
      <c r="N4000" s="1">
        <v>-33.397111000000002</v>
      </c>
      <c r="O4000" s="1">
        <v>-70.546306000000001</v>
      </c>
      <c r="P4000" s="1">
        <v>0</v>
      </c>
      <c r="Q4000" s="1">
        <v>635</v>
      </c>
      <c r="R4000" s="7">
        <v>12.40357142857143</v>
      </c>
      <c r="S4000" s="1">
        <v>197</v>
      </c>
      <c r="T4000" s="1">
        <v>5</v>
      </c>
      <c r="U4000" s="1">
        <v>-94</v>
      </c>
      <c r="V4000" s="1">
        <v>21</v>
      </c>
      <c r="W4000" s="1">
        <v>85</v>
      </c>
      <c r="X4000" s="1">
        <v>-90</v>
      </c>
      <c r="Y4000" s="1">
        <v>31.622599797208547</v>
      </c>
      <c r="Z4000" s="1">
        <v>126.70942671298934</v>
      </c>
      <c r="AA4000" s="1">
        <v>126.7118682861328</v>
      </c>
      <c r="AB4000" s="1" t="s">
        <v>4952</v>
      </c>
      <c r="AC4000" s="3">
        <v>27</v>
      </c>
      <c r="AD4000" s="3">
        <f>_xlfn.XLOOKUP(B4000,EVENTOS!B:B,EVENTOS!M:M,"--",0,1)</f>
        <v>741</v>
      </c>
      <c r="AE4000" s="3">
        <v>2</v>
      </c>
      <c r="AF4000" s="12">
        <f>_xlfn.XLOOKUP(C4000,ESTACIONES!B:B,ESTACIONES!N:N,0,0,1)</f>
        <v>2.33309015505318</v>
      </c>
      <c r="AG4000">
        <f>_xlfn.XLOOKUP(A4000,'L y W'!A:A,'L y W'!B:B,0,0,1)</f>
        <v>0</v>
      </c>
      <c r="AH4000">
        <f>_xlfn.XLOOKUP(A4000,'L y W'!A:A,'L y W'!C:C,0,0,1)</f>
        <v>0</v>
      </c>
    </row>
    <row r="4001" spans="1:34" x14ac:dyDescent="0.3">
      <c r="A4001" s="1">
        <v>7388</v>
      </c>
      <c r="B4001" s="1" t="s">
        <v>4944</v>
      </c>
      <c r="C4001" s="1" t="s">
        <v>163</v>
      </c>
      <c r="D4001" s="1">
        <v>2021</v>
      </c>
      <c r="E4001" s="1">
        <v>1</v>
      </c>
      <c r="F4001" s="1">
        <v>24</v>
      </c>
      <c r="G4001" s="1">
        <v>0</v>
      </c>
      <c r="H4001" s="1">
        <v>7</v>
      </c>
      <c r="I4001" s="1">
        <v>44</v>
      </c>
      <c r="J4001" s="1">
        <v>-33.345999999999997</v>
      </c>
      <c r="K4001" s="1">
        <v>-70.212000000000003</v>
      </c>
      <c r="L4001" s="1">
        <v>5.7</v>
      </c>
      <c r="M4001" s="1">
        <v>122.7</v>
      </c>
      <c r="N4001" s="1">
        <v>-32.9756</v>
      </c>
      <c r="O4001" s="1">
        <v>-71.015600000000006</v>
      </c>
      <c r="P4001" s="1">
        <v>0</v>
      </c>
      <c r="Q4001" s="1">
        <v>1951</v>
      </c>
      <c r="R4001" s="7">
        <v>9.9</v>
      </c>
      <c r="S4001" s="1">
        <v>197</v>
      </c>
      <c r="T4001" s="1">
        <v>5</v>
      </c>
      <c r="U4001" s="1">
        <v>-94</v>
      </c>
      <c r="V4001" s="1">
        <v>21</v>
      </c>
      <c r="W4001" s="1">
        <v>85</v>
      </c>
      <c r="X4001" s="1">
        <v>-90</v>
      </c>
      <c r="Y4001" s="1">
        <v>85.48025328401117</v>
      </c>
      <c r="Z4001" s="1">
        <v>149.53983984710797</v>
      </c>
      <c r="AA4001" s="1">
        <v>149.4624938964844</v>
      </c>
      <c r="AB4001" s="1" t="s">
        <v>4953</v>
      </c>
      <c r="AC4001" s="3">
        <v>33</v>
      </c>
      <c r="AD4001" s="3">
        <f>_xlfn.XLOOKUP(B4001,EVENTOS!B:B,EVENTOS!M:M,"--",0,1)</f>
        <v>741</v>
      </c>
      <c r="AE4001" s="3">
        <v>2</v>
      </c>
      <c r="AF4001" s="12">
        <f>_xlfn.XLOOKUP(C4001,ESTACIONES!B:B,ESTACIONES!N:N,0,0,1)</f>
        <v>2.9839396570482779</v>
      </c>
      <c r="AG4001">
        <f>_xlfn.XLOOKUP(A4001,'L y W'!A:A,'L y W'!B:B,0,0,1)</f>
        <v>0</v>
      </c>
      <c r="AH4001">
        <f>_xlfn.XLOOKUP(A4001,'L y W'!A:A,'L y W'!C:C,0,0,1)</f>
        <v>0</v>
      </c>
    </row>
    <row r="4002" spans="1:34" x14ac:dyDescent="0.3">
      <c r="A4002" s="1">
        <v>7389</v>
      </c>
      <c r="B4002" s="1" t="s">
        <v>4944</v>
      </c>
      <c r="C4002" s="1" t="s">
        <v>1951</v>
      </c>
      <c r="D4002" s="1">
        <v>2021</v>
      </c>
      <c r="E4002" s="1">
        <v>1</v>
      </c>
      <c r="F4002" s="1">
        <v>24</v>
      </c>
      <c r="G4002" s="1">
        <v>0</v>
      </c>
      <c r="H4002" s="1">
        <v>7</v>
      </c>
      <c r="I4002" s="1">
        <v>44</v>
      </c>
      <c r="J4002" s="1">
        <v>-33.345999999999997</v>
      </c>
      <c r="K4002" s="1">
        <v>-70.212000000000003</v>
      </c>
      <c r="L4002" s="1">
        <v>5.7</v>
      </c>
      <c r="M4002" s="1">
        <v>122.7</v>
      </c>
      <c r="N4002" s="1">
        <v>-33.0229</v>
      </c>
      <c r="O4002" s="1">
        <v>-71.6374</v>
      </c>
      <c r="P4002" s="1">
        <v>2</v>
      </c>
      <c r="Q4002" s="1">
        <v>631</v>
      </c>
      <c r="R4002" s="7">
        <v>9.0299999999999994</v>
      </c>
      <c r="S4002" s="1">
        <v>197</v>
      </c>
      <c r="T4002" s="1">
        <v>5</v>
      </c>
      <c r="U4002" s="1">
        <v>-94</v>
      </c>
      <c r="V4002" s="1">
        <v>21</v>
      </c>
      <c r="W4002" s="1">
        <v>85</v>
      </c>
      <c r="X4002" s="1">
        <v>-90</v>
      </c>
      <c r="Y4002" s="1">
        <v>137.67423199833073</v>
      </c>
      <c r="Z4002" s="1">
        <v>184.41793557116452</v>
      </c>
      <c r="AA4002" s="1">
        <v>184.24470520019531</v>
      </c>
      <c r="AB4002" s="1" t="s">
        <v>4954</v>
      </c>
      <c r="AC4002" s="3">
        <v>120</v>
      </c>
      <c r="AD4002" s="3">
        <f>_xlfn.XLOOKUP(B4002,EVENTOS!B:B,EVENTOS!M:M,"--",0,1)</f>
        <v>741</v>
      </c>
      <c r="AE4002" s="3">
        <v>2</v>
      </c>
      <c r="AF4002" s="12">
        <f>_xlfn.XLOOKUP(C4002,ESTACIONES!B:B,ESTACIONES!N:N,0,0,1)</f>
        <v>4.6212145353143441</v>
      </c>
      <c r="AG4002">
        <f>_xlfn.XLOOKUP(A4002,'L y W'!A:A,'L y W'!B:B,0,0,1)</f>
        <v>0</v>
      </c>
      <c r="AH4002">
        <f>_xlfn.XLOOKUP(A4002,'L y W'!A:A,'L y W'!C:C,0,0,1)</f>
        <v>0</v>
      </c>
    </row>
    <row r="4003" spans="1:34" x14ac:dyDescent="0.3">
      <c r="A4003" s="1">
        <v>739</v>
      </c>
      <c r="B4003" s="1" t="s">
        <v>4940</v>
      </c>
      <c r="C4003" s="1" t="s">
        <v>88</v>
      </c>
      <c r="D4003" s="1">
        <v>2015</v>
      </c>
      <c r="E4003" s="1">
        <v>1</v>
      </c>
      <c r="F4003" s="1">
        <v>9</v>
      </c>
      <c r="G4003" s="1">
        <v>11</v>
      </c>
      <c r="H4003" s="1">
        <v>48</v>
      </c>
      <c r="I4003" s="1">
        <v>29</v>
      </c>
      <c r="J4003" s="1">
        <v>-20.401</v>
      </c>
      <c r="K4003" s="1">
        <v>-69.025000000000006</v>
      </c>
      <c r="L4003" s="1">
        <v>5.2</v>
      </c>
      <c r="M4003" s="1">
        <v>110.4</v>
      </c>
      <c r="N4003" s="1">
        <v>-20.256270000000001</v>
      </c>
      <c r="O4003" s="1">
        <v>-69.786010000000005</v>
      </c>
      <c r="P4003" s="1">
        <v>0</v>
      </c>
      <c r="Q4003" s="1">
        <v>344</v>
      </c>
      <c r="R4003" s="7">
        <v>2.4700000000000002</v>
      </c>
      <c r="S4003" s="1" t="s">
        <v>38</v>
      </c>
      <c r="T4003" s="1" t="s">
        <v>38</v>
      </c>
      <c r="U4003" s="1" t="s">
        <v>38</v>
      </c>
      <c r="V4003" s="1" t="s">
        <v>38</v>
      </c>
      <c r="W4003" s="1" t="s">
        <v>38</v>
      </c>
      <c r="X4003" s="1" t="s">
        <v>38</v>
      </c>
      <c r="Y4003" s="1">
        <v>81.069967312500836</v>
      </c>
      <c r="Z4003" s="1">
        <v>136.96897312913592</v>
      </c>
      <c r="AA4003" s="1">
        <v>136.96897312913592</v>
      </c>
      <c r="AB4003" s="1" t="s">
        <v>4955</v>
      </c>
      <c r="AC4003" s="3">
        <v>15</v>
      </c>
      <c r="AD4003" s="3">
        <f>_xlfn.XLOOKUP(B4003,EVENTOS!B:B,EVENTOS!M:M,"--",0,1)</f>
        <v>740</v>
      </c>
      <c r="AE4003" s="3">
        <v>2</v>
      </c>
      <c r="AF4003" s="12">
        <f>_xlfn.XLOOKUP(C4003,ESTACIONES!B:B,ESTACIONES!N:N,0,0,1)</f>
        <v>4.7744005541349805</v>
      </c>
      <c r="AG4003" t="e">
        <f>_xlfn.XLOOKUP(A4003,'L y W'!A:A,'L y W'!B:B,0,0,1)</f>
        <v>#N/A</v>
      </c>
      <c r="AH4003" t="e">
        <f>_xlfn.XLOOKUP(A4003,'L y W'!A:A,'L y W'!C:C,0,0,1)</f>
        <v>#N/A</v>
      </c>
    </row>
    <row r="4004" spans="1:34" x14ac:dyDescent="0.3">
      <c r="A4004" s="1">
        <v>7390</v>
      </c>
      <c r="B4004" s="1" t="s">
        <v>4944</v>
      </c>
      <c r="C4004" s="1" t="s">
        <v>179</v>
      </c>
      <c r="D4004" s="1">
        <v>2021</v>
      </c>
      <c r="E4004" s="1">
        <v>1</v>
      </c>
      <c r="F4004" s="1">
        <v>24</v>
      </c>
      <c r="G4004" s="1">
        <v>0</v>
      </c>
      <c r="H4004" s="1">
        <v>7</v>
      </c>
      <c r="I4004" s="1">
        <v>44</v>
      </c>
      <c r="J4004" s="1">
        <v>-33.345999999999997</v>
      </c>
      <c r="K4004" s="1">
        <v>-70.212000000000003</v>
      </c>
      <c r="L4004" s="1">
        <v>5.7</v>
      </c>
      <c r="M4004" s="1">
        <v>122.7</v>
      </c>
      <c r="N4004" s="1">
        <v>-32.7637</v>
      </c>
      <c r="O4004" s="1">
        <v>-70.550799999999995</v>
      </c>
      <c r="P4004" s="1">
        <v>0</v>
      </c>
      <c r="Q4004" s="1">
        <v>688</v>
      </c>
      <c r="R4004" s="7">
        <v>7.85</v>
      </c>
      <c r="S4004" s="1">
        <v>197</v>
      </c>
      <c r="T4004" s="1">
        <v>5</v>
      </c>
      <c r="U4004" s="1">
        <v>-94</v>
      </c>
      <c r="V4004" s="1">
        <v>21</v>
      </c>
      <c r="W4004" s="1">
        <v>85</v>
      </c>
      <c r="X4004" s="1">
        <v>-90</v>
      </c>
      <c r="Y4004" s="1">
        <v>71.91539732001128</v>
      </c>
      <c r="Z4004" s="1">
        <v>142.22206007400922</v>
      </c>
      <c r="AA4004" s="1">
        <v>142.20002746582031</v>
      </c>
      <c r="AB4004" s="1" t="s">
        <v>4956</v>
      </c>
      <c r="AC4004" s="3">
        <v>40</v>
      </c>
      <c r="AD4004" s="3">
        <f>_xlfn.XLOOKUP(B4004,EVENTOS!B:B,EVENTOS!M:M,"--",0,1)</f>
        <v>741</v>
      </c>
      <c r="AE4004" s="3">
        <v>2</v>
      </c>
      <c r="AF4004" s="12">
        <f>_xlfn.XLOOKUP(C4004,ESTACIONES!B:B,ESTACIONES!N:N,0,0,1)</f>
        <v>2.5932541292104783</v>
      </c>
      <c r="AG4004">
        <f>_xlfn.XLOOKUP(A4004,'L y W'!A:A,'L y W'!B:B,0,0,1)</f>
        <v>0</v>
      </c>
      <c r="AH4004">
        <f>_xlfn.XLOOKUP(A4004,'L y W'!A:A,'L y W'!C:C,0,0,1)</f>
        <v>0</v>
      </c>
    </row>
    <row r="4005" spans="1:34" x14ac:dyDescent="0.3">
      <c r="A4005" s="1">
        <v>7393</v>
      </c>
      <c r="B4005" s="1" t="s">
        <v>4957</v>
      </c>
      <c r="C4005" s="1" t="s">
        <v>2391</v>
      </c>
      <c r="D4005" s="1">
        <v>2021</v>
      </c>
      <c r="E4005" s="1">
        <v>1</v>
      </c>
      <c r="F4005" s="1">
        <v>30</v>
      </c>
      <c r="G4005" s="1">
        <v>13</v>
      </c>
      <c r="H4005" s="1">
        <v>24</v>
      </c>
      <c r="I4005" s="1">
        <v>59</v>
      </c>
      <c r="J4005" s="1">
        <v>-19.934000000000001</v>
      </c>
      <c r="K4005" s="1">
        <v>-70.334999999999994</v>
      </c>
      <c r="L4005" s="1">
        <v>5.0999999999999996</v>
      </c>
      <c r="M4005" s="1">
        <v>61.3</v>
      </c>
      <c r="N4005" s="1">
        <v>-18.486319999999999</v>
      </c>
      <c r="O4005" s="1">
        <v>-70.300539999999998</v>
      </c>
      <c r="P4005" s="1">
        <v>44</v>
      </c>
      <c r="Q4005" s="1">
        <v>446</v>
      </c>
      <c r="R4005" s="7">
        <v>1.2</v>
      </c>
      <c r="S4005" s="1">
        <v>218</v>
      </c>
      <c r="T4005" s="1">
        <v>27</v>
      </c>
      <c r="U4005" s="1">
        <v>-25</v>
      </c>
      <c r="V4005" s="1">
        <v>330</v>
      </c>
      <c r="W4005" s="1">
        <v>79</v>
      </c>
      <c r="X4005" s="1">
        <v>-115</v>
      </c>
      <c r="Y4005" s="1">
        <v>160.29138176054809</v>
      </c>
      <c r="Z4005" s="1">
        <v>171.62870797948042</v>
      </c>
      <c r="AA4005" s="1">
        <v>171.61859130859381</v>
      </c>
      <c r="AB4005" s="1" t="s">
        <v>4958</v>
      </c>
      <c r="AC4005" s="3">
        <v>142</v>
      </c>
      <c r="AD4005" s="3">
        <f>_xlfn.XLOOKUP(B4005,EVENTOS!B:B,EVENTOS!M:M,"--",0,1)</f>
        <v>742</v>
      </c>
      <c r="AE4005" s="3">
        <v>1</v>
      </c>
      <c r="AF4005" s="12">
        <f>_xlfn.XLOOKUP(C4005,ESTACIONES!B:B,ESTACIONES!N:N,0,0,1)</f>
        <v>2.4950659697317303</v>
      </c>
      <c r="AG4005">
        <f>_xlfn.XLOOKUP(A4005,'L y W'!A:A,'L y W'!B:B,0,0,1)</f>
        <v>0</v>
      </c>
      <c r="AH4005">
        <f>_xlfn.XLOOKUP(A4005,'L y W'!A:A,'L y W'!C:C,0,0,1)</f>
        <v>0</v>
      </c>
    </row>
    <row r="4006" spans="1:34" x14ac:dyDescent="0.3">
      <c r="A4006" s="1">
        <v>7394</v>
      </c>
      <c r="B4006" s="1" t="s">
        <v>4957</v>
      </c>
      <c r="C4006" s="1" t="s">
        <v>2399</v>
      </c>
      <c r="D4006" s="1">
        <v>2021</v>
      </c>
      <c r="E4006" s="1">
        <v>1</v>
      </c>
      <c r="F4006" s="1">
        <v>30</v>
      </c>
      <c r="G4006" s="1">
        <v>13</v>
      </c>
      <c r="H4006" s="1">
        <v>24</v>
      </c>
      <c r="I4006" s="1">
        <v>59</v>
      </c>
      <c r="J4006" s="1">
        <v>-19.934000000000001</v>
      </c>
      <c r="K4006" s="1">
        <v>-70.334999999999994</v>
      </c>
      <c r="L4006" s="1">
        <v>5.0999999999999996</v>
      </c>
      <c r="M4006" s="1">
        <v>61.3</v>
      </c>
      <c r="N4006" s="1">
        <v>-18.518740000000001</v>
      </c>
      <c r="O4006" s="1">
        <v>-70.179310000000001</v>
      </c>
      <c r="P4006" s="1">
        <v>251</v>
      </c>
      <c r="Q4006" s="1">
        <v>531</v>
      </c>
      <c r="R4006" s="7">
        <v>1.3</v>
      </c>
      <c r="S4006" s="1">
        <v>218</v>
      </c>
      <c r="T4006" s="1">
        <v>27</v>
      </c>
      <c r="U4006" s="1">
        <v>-25</v>
      </c>
      <c r="V4006" s="1">
        <v>330</v>
      </c>
      <c r="W4006" s="1">
        <v>79</v>
      </c>
      <c r="X4006" s="1">
        <v>-115</v>
      </c>
      <c r="Y4006" s="1">
        <v>157.51492529829983</v>
      </c>
      <c r="Z4006" s="1">
        <v>169.11379982937223</v>
      </c>
      <c r="AA4006" s="1">
        <v>169.0213623046875</v>
      </c>
      <c r="AB4006" s="1" t="s">
        <v>4959</v>
      </c>
      <c r="AC4006" s="3">
        <v>144</v>
      </c>
      <c r="AD4006" s="3">
        <f>_xlfn.XLOOKUP(B4006,EVENTOS!B:B,EVENTOS!M:M,"--",0,1)</f>
        <v>742</v>
      </c>
      <c r="AE4006" s="3">
        <v>1</v>
      </c>
      <c r="AF4006" s="12">
        <f>_xlfn.XLOOKUP(C4006,ESTACIONES!B:B,ESTACIONES!N:N,0,0,1)</f>
        <v>2.3785808183232593</v>
      </c>
      <c r="AG4006">
        <f>_xlfn.XLOOKUP(A4006,'L y W'!A:A,'L y W'!B:B,0,0,1)</f>
        <v>0</v>
      </c>
      <c r="AH4006">
        <f>_xlfn.XLOOKUP(A4006,'L y W'!A:A,'L y W'!C:C,0,0,1)</f>
        <v>0</v>
      </c>
    </row>
    <row r="4007" spans="1:34" x14ac:dyDescent="0.3">
      <c r="A4007" s="1">
        <v>7395</v>
      </c>
      <c r="B4007" s="1" t="s">
        <v>4957</v>
      </c>
      <c r="C4007" s="1" t="s">
        <v>212</v>
      </c>
      <c r="D4007" s="1">
        <v>2021</v>
      </c>
      <c r="E4007" s="1">
        <v>1</v>
      </c>
      <c r="F4007" s="1">
        <v>30</v>
      </c>
      <c r="G4007" s="1">
        <v>13</v>
      </c>
      <c r="H4007" s="1">
        <v>24</v>
      </c>
      <c r="I4007" s="1">
        <v>59</v>
      </c>
      <c r="J4007" s="1">
        <v>-19.934000000000001</v>
      </c>
      <c r="K4007" s="1">
        <v>-70.334999999999994</v>
      </c>
      <c r="L4007" s="1">
        <v>5.0999999999999996</v>
      </c>
      <c r="M4007" s="1">
        <v>61.3</v>
      </c>
      <c r="N4007" s="1">
        <v>-19.668500000000002</v>
      </c>
      <c r="O4007" s="1">
        <v>-69.194199999999995</v>
      </c>
      <c r="P4007" s="1">
        <v>0</v>
      </c>
      <c r="Q4007" s="1">
        <v>973</v>
      </c>
      <c r="R4007" s="7">
        <v>7.75</v>
      </c>
      <c r="S4007" s="1">
        <v>218</v>
      </c>
      <c r="T4007" s="1">
        <v>27</v>
      </c>
      <c r="U4007" s="1">
        <v>-25</v>
      </c>
      <c r="V4007" s="1">
        <v>330</v>
      </c>
      <c r="W4007" s="1">
        <v>79</v>
      </c>
      <c r="X4007" s="1">
        <v>-115</v>
      </c>
      <c r="Y4007" s="1">
        <v>123.09063593918924</v>
      </c>
      <c r="Z4007" s="1">
        <v>137.50998020476197</v>
      </c>
      <c r="AA4007" s="1">
        <v>137.42643737792969</v>
      </c>
      <c r="AB4007" s="1" t="s">
        <v>4960</v>
      </c>
      <c r="AC4007" s="3">
        <v>42</v>
      </c>
      <c r="AD4007" s="3">
        <f>_xlfn.XLOOKUP(B4007,EVENTOS!B:B,EVENTOS!M:M,"--",0,1)</f>
        <v>742</v>
      </c>
      <c r="AE4007" s="3">
        <v>1</v>
      </c>
      <c r="AF4007" s="12">
        <f>_xlfn.XLOOKUP(C4007,ESTACIONES!B:B,ESTACIONES!N:N,0,0,1)</f>
        <v>5.985471124506704</v>
      </c>
      <c r="AG4007">
        <f>_xlfn.XLOOKUP(A4007,'L y W'!A:A,'L y W'!B:B,0,0,1)</f>
        <v>0</v>
      </c>
      <c r="AH4007">
        <f>_xlfn.XLOOKUP(A4007,'L y W'!A:A,'L y W'!C:C,0,0,1)</f>
        <v>0</v>
      </c>
    </row>
    <row r="4008" spans="1:34" x14ac:dyDescent="0.3">
      <c r="A4008" s="1">
        <v>7396</v>
      </c>
      <c r="B4008" s="1" t="s">
        <v>4957</v>
      </c>
      <c r="C4008" s="1" t="s">
        <v>239</v>
      </c>
      <c r="D4008" s="1">
        <v>2021</v>
      </c>
      <c r="E4008" s="1">
        <v>1</v>
      </c>
      <c r="F4008" s="1">
        <v>30</v>
      </c>
      <c r="G4008" s="1">
        <v>13</v>
      </c>
      <c r="H4008" s="1">
        <v>24</v>
      </c>
      <c r="I4008" s="1">
        <v>59</v>
      </c>
      <c r="J4008" s="1">
        <v>-19.934000000000001</v>
      </c>
      <c r="K4008" s="1">
        <v>-70.334999999999994</v>
      </c>
      <c r="L4008" s="1">
        <v>5.0999999999999996</v>
      </c>
      <c r="M4008" s="1">
        <v>61.3</v>
      </c>
      <c r="N4008" s="1">
        <v>-19.760960000000001</v>
      </c>
      <c r="O4008" s="1">
        <v>-69.655820000000006</v>
      </c>
      <c r="P4008" s="1">
        <v>0</v>
      </c>
      <c r="Q4008" s="1">
        <v>846</v>
      </c>
      <c r="R4008" s="7">
        <v>0.53</v>
      </c>
      <c r="S4008" s="1">
        <v>218</v>
      </c>
      <c r="T4008" s="1">
        <v>27</v>
      </c>
      <c r="U4008" s="1">
        <v>-25</v>
      </c>
      <c r="V4008" s="1">
        <v>330</v>
      </c>
      <c r="W4008" s="1">
        <v>79</v>
      </c>
      <c r="X4008" s="1">
        <v>-115</v>
      </c>
      <c r="Y4008" s="1">
        <v>73.676188375511913</v>
      </c>
      <c r="Z4008" s="1">
        <v>95.842948272389435</v>
      </c>
      <c r="AA4008" s="1">
        <v>95.815330505371094</v>
      </c>
      <c r="AB4008" s="1" t="s">
        <v>4961</v>
      </c>
      <c r="AC4008" s="3">
        <v>46</v>
      </c>
      <c r="AD4008" s="3">
        <f>_xlfn.XLOOKUP(B4008,EVENTOS!B:B,EVENTOS!M:M,"--",0,1)</f>
        <v>742</v>
      </c>
      <c r="AE4008" s="3">
        <v>1</v>
      </c>
      <c r="AF4008" s="12">
        <f>_xlfn.XLOOKUP(C4008,ESTACIONES!B:B,ESTACIONES!N:N,0,0,1)</f>
        <v>3.0457469555755177</v>
      </c>
      <c r="AG4008">
        <f>_xlfn.XLOOKUP(A4008,'L y W'!A:A,'L y W'!B:B,0,0,1)</f>
        <v>0</v>
      </c>
      <c r="AH4008">
        <f>_xlfn.XLOOKUP(A4008,'L y W'!A:A,'L y W'!C:C,0,0,1)</f>
        <v>0</v>
      </c>
    </row>
    <row r="4009" spans="1:34" x14ac:dyDescent="0.3">
      <c r="A4009" s="1">
        <v>7397</v>
      </c>
      <c r="B4009" s="1" t="s">
        <v>4957</v>
      </c>
      <c r="C4009" s="1" t="s">
        <v>745</v>
      </c>
      <c r="D4009" s="1">
        <v>2021</v>
      </c>
      <c r="E4009" s="1">
        <v>1</v>
      </c>
      <c r="F4009" s="1">
        <v>30</v>
      </c>
      <c r="G4009" s="1">
        <v>13</v>
      </c>
      <c r="H4009" s="1">
        <v>24</v>
      </c>
      <c r="I4009" s="1">
        <v>59</v>
      </c>
      <c r="J4009" s="1">
        <v>-19.934000000000001</v>
      </c>
      <c r="K4009" s="1">
        <v>-70.334999999999994</v>
      </c>
      <c r="L4009" s="1">
        <v>5.0999999999999996</v>
      </c>
      <c r="M4009" s="1">
        <v>61.3</v>
      </c>
      <c r="N4009" s="1">
        <v>-20.07067</v>
      </c>
      <c r="O4009" s="1">
        <v>-69.217219999999998</v>
      </c>
      <c r="P4009" s="1">
        <v>0</v>
      </c>
      <c r="Q4009" s="1">
        <v>732</v>
      </c>
      <c r="R4009" s="7">
        <v>10.01</v>
      </c>
      <c r="S4009" s="1">
        <v>218</v>
      </c>
      <c r="T4009" s="1">
        <v>27</v>
      </c>
      <c r="U4009" s="1">
        <v>-25</v>
      </c>
      <c r="V4009" s="1">
        <v>330</v>
      </c>
      <c r="W4009" s="1">
        <v>79</v>
      </c>
      <c r="X4009" s="1">
        <v>-115</v>
      </c>
      <c r="Y4009" s="1">
        <v>117.94489980475493</v>
      </c>
      <c r="Z4009" s="1">
        <v>132.92362239253669</v>
      </c>
      <c r="AA4009" s="1">
        <v>132.97102355957031</v>
      </c>
      <c r="AB4009" s="1" t="s">
        <v>4962</v>
      </c>
      <c r="AC4009" s="3">
        <v>71</v>
      </c>
      <c r="AD4009" s="3">
        <f>_xlfn.XLOOKUP(B4009,EVENTOS!B:B,EVENTOS!M:M,"--",0,1)</f>
        <v>742</v>
      </c>
      <c r="AE4009" s="3">
        <v>1</v>
      </c>
      <c r="AF4009" s="12">
        <f>_xlfn.XLOOKUP(C4009,ESTACIONES!B:B,ESTACIONES!N:N,0,0,1)</f>
        <v>5.6225792318664567</v>
      </c>
      <c r="AG4009">
        <f>_xlfn.XLOOKUP(A4009,'L y W'!A:A,'L y W'!B:B,0,0,1)</f>
        <v>0</v>
      </c>
      <c r="AH4009">
        <f>_xlfn.XLOOKUP(A4009,'L y W'!A:A,'L y W'!C:C,0,0,1)</f>
        <v>0</v>
      </c>
    </row>
    <row r="4010" spans="1:34" x14ac:dyDescent="0.3">
      <c r="A4010" s="1">
        <v>7398</v>
      </c>
      <c r="B4010" s="1" t="s">
        <v>4957</v>
      </c>
      <c r="C4010" s="1" t="s">
        <v>477</v>
      </c>
      <c r="D4010" s="1">
        <v>2021</v>
      </c>
      <c r="E4010" s="1">
        <v>1</v>
      </c>
      <c r="F4010" s="1">
        <v>30</v>
      </c>
      <c r="G4010" s="1">
        <v>13</v>
      </c>
      <c r="H4010" s="1">
        <v>24</v>
      </c>
      <c r="I4010" s="1">
        <v>59</v>
      </c>
      <c r="J4010" s="1">
        <v>-19.934000000000001</v>
      </c>
      <c r="K4010" s="1">
        <v>-70.334999999999994</v>
      </c>
      <c r="L4010" s="1">
        <v>5.0999999999999996</v>
      </c>
      <c r="M4010" s="1">
        <v>61.3</v>
      </c>
      <c r="N4010" s="1">
        <v>-20.2393</v>
      </c>
      <c r="O4010" s="1">
        <v>-70.05395</v>
      </c>
      <c r="P4010" s="1">
        <v>692</v>
      </c>
      <c r="Q4010" s="1">
        <v>1003</v>
      </c>
      <c r="R4010" s="7">
        <v>9.5714285714285712</v>
      </c>
      <c r="S4010" s="1">
        <v>218</v>
      </c>
      <c r="T4010" s="1">
        <v>27</v>
      </c>
      <c r="U4010" s="1">
        <v>-25</v>
      </c>
      <c r="V4010" s="1">
        <v>330</v>
      </c>
      <c r="W4010" s="1">
        <v>79</v>
      </c>
      <c r="X4010" s="1">
        <v>-115</v>
      </c>
      <c r="Y4010" s="1">
        <v>44.792719794421927</v>
      </c>
      <c r="Z4010" s="1">
        <v>76.481342892117141</v>
      </c>
      <c r="AA4010" s="1">
        <v>75.932014465332031</v>
      </c>
      <c r="AB4010" s="1" t="s">
        <v>4963</v>
      </c>
      <c r="AC4010" s="3">
        <v>54</v>
      </c>
      <c r="AD4010" s="3">
        <f>_xlfn.XLOOKUP(B4010,EVENTOS!B:B,EVENTOS!M:M,"--",0,1)</f>
        <v>742</v>
      </c>
      <c r="AE4010" s="3">
        <v>1</v>
      </c>
      <c r="AF4010" s="12">
        <f>_xlfn.XLOOKUP(C4010,ESTACIONES!B:B,ESTACIONES!N:N,0,0,1)</f>
        <v>1.5334993142356375</v>
      </c>
      <c r="AG4010">
        <f>_xlfn.XLOOKUP(A4010,'L y W'!A:A,'L y W'!B:B,0,0,1)</f>
        <v>0</v>
      </c>
      <c r="AH4010">
        <f>_xlfn.XLOOKUP(A4010,'L y W'!A:A,'L y W'!C:C,0,0,1)</f>
        <v>0</v>
      </c>
    </row>
    <row r="4011" spans="1:34" x14ac:dyDescent="0.3">
      <c r="A4011" s="1">
        <v>7399</v>
      </c>
      <c r="B4011" s="1" t="s">
        <v>4964</v>
      </c>
      <c r="C4011" s="1" t="s">
        <v>2391</v>
      </c>
      <c r="D4011" s="1">
        <v>2021</v>
      </c>
      <c r="E4011" s="1">
        <v>2</v>
      </c>
      <c r="F4011" s="1">
        <v>9</v>
      </c>
      <c r="G4011" s="1">
        <v>11</v>
      </c>
      <c r="H4011" s="1">
        <v>28</v>
      </c>
      <c r="I4011" s="1">
        <v>21</v>
      </c>
      <c r="J4011" s="1">
        <v>-18.591999999999999</v>
      </c>
      <c r="K4011" s="1">
        <v>-69.891999999999996</v>
      </c>
      <c r="L4011" s="1">
        <v>4.5999999999999996</v>
      </c>
      <c r="M4011" s="1">
        <v>92</v>
      </c>
      <c r="N4011" s="1">
        <v>-18.486319999999999</v>
      </c>
      <c r="O4011" s="1">
        <v>-70.300539999999998</v>
      </c>
      <c r="P4011" s="1">
        <v>44</v>
      </c>
      <c r="Q4011" s="1">
        <v>446</v>
      </c>
      <c r="R4011" s="7">
        <v>1.2</v>
      </c>
      <c r="S4011" s="1" t="s">
        <v>38</v>
      </c>
      <c r="T4011" s="1" t="s">
        <v>38</v>
      </c>
      <c r="U4011" s="1" t="s">
        <v>38</v>
      </c>
      <c r="V4011" s="1" t="s">
        <v>38</v>
      </c>
      <c r="W4011" s="1" t="s">
        <v>38</v>
      </c>
      <c r="X4011" s="1" t="s">
        <v>38</v>
      </c>
      <c r="Y4011" s="1">
        <v>44.690994134309264</v>
      </c>
      <c r="Z4011" s="1">
        <v>102.32000240770553</v>
      </c>
      <c r="AA4011" s="1">
        <v>102.32000240770553</v>
      </c>
      <c r="AB4011" s="1" t="s">
        <v>4965</v>
      </c>
      <c r="AC4011" s="3">
        <v>142</v>
      </c>
      <c r="AD4011" s="3">
        <f>_xlfn.XLOOKUP(B4011,EVENTOS!B:B,EVENTOS!M:M,"--",0,1)</f>
        <v>743</v>
      </c>
      <c r="AE4011" s="3">
        <v>2</v>
      </c>
      <c r="AF4011" s="12">
        <f>_xlfn.XLOOKUP(C4011,ESTACIONES!B:B,ESTACIONES!N:N,0,0,1)</f>
        <v>2.4950659697317303</v>
      </c>
      <c r="AG4011" t="e">
        <f>_xlfn.XLOOKUP(A4011,'L y W'!A:A,'L y W'!B:B,0,0,1)</f>
        <v>#N/A</v>
      </c>
      <c r="AH4011" t="e">
        <f>_xlfn.XLOOKUP(A4011,'L y W'!A:A,'L y W'!C:C,0,0,1)</f>
        <v>#N/A</v>
      </c>
    </row>
    <row r="4012" spans="1:34" x14ac:dyDescent="0.3">
      <c r="A4012" s="1">
        <v>74</v>
      </c>
      <c r="B4012" s="1" t="s">
        <v>4966</v>
      </c>
      <c r="C4012" s="1" t="s">
        <v>64</v>
      </c>
      <c r="D4012" s="1">
        <v>2014</v>
      </c>
      <c r="E4012" s="1">
        <v>1</v>
      </c>
      <c r="F4012" s="1">
        <v>2</v>
      </c>
      <c r="G4012" s="1">
        <v>22</v>
      </c>
      <c r="H4012" s="1">
        <v>39</v>
      </c>
      <c r="I4012" s="1">
        <v>44</v>
      </c>
      <c r="J4012" s="1">
        <v>-32.960999999999999</v>
      </c>
      <c r="K4012" s="1">
        <v>-71.385999999999996</v>
      </c>
      <c r="L4012" s="1">
        <v>4.9000000000000004</v>
      </c>
      <c r="M4012" s="1">
        <v>44.8</v>
      </c>
      <c r="N4012" s="1">
        <v>-32.914889000000002</v>
      </c>
      <c r="O4012" s="1">
        <v>-71.232591999999997</v>
      </c>
      <c r="P4012" s="1">
        <v>116</v>
      </c>
      <c r="Q4012" s="1">
        <v>549</v>
      </c>
      <c r="R4012" s="7">
        <v>5.72</v>
      </c>
      <c r="S4012" s="1" t="s">
        <v>38</v>
      </c>
      <c r="T4012" s="1" t="s">
        <v>38</v>
      </c>
      <c r="U4012" s="1" t="s">
        <v>38</v>
      </c>
      <c r="V4012" s="1" t="s">
        <v>38</v>
      </c>
      <c r="W4012" s="1" t="s">
        <v>38</v>
      </c>
      <c r="X4012" s="1" t="s">
        <v>38</v>
      </c>
      <c r="Y4012" s="1">
        <v>15.230678438148937</v>
      </c>
      <c r="Z4012" s="1">
        <v>47.428057325662145</v>
      </c>
      <c r="AA4012" s="1">
        <v>47.428057325662145</v>
      </c>
      <c r="AB4012" s="1" t="s">
        <v>4967</v>
      </c>
      <c r="AC4012" s="3">
        <v>12</v>
      </c>
      <c r="AD4012" s="3">
        <f>_xlfn.XLOOKUP(B4012,EVENTOS!B:B,EVENTOS!M:M,"--",0,1)</f>
        <v>744</v>
      </c>
      <c r="AE4012" s="3">
        <v>1</v>
      </c>
      <c r="AF4012" s="12">
        <f>_xlfn.XLOOKUP(C4012,ESTACIONES!B:B,ESTACIONES!N:N,0,0,1)</f>
        <v>6.9467601924872069</v>
      </c>
      <c r="AG4012" t="e">
        <f>_xlfn.XLOOKUP(A4012,'L y W'!A:A,'L y W'!B:B,0,0,1)</f>
        <v>#N/A</v>
      </c>
      <c r="AH4012" t="e">
        <f>_xlfn.XLOOKUP(A4012,'L y W'!A:A,'L y W'!C:C,0,0,1)</f>
        <v>#N/A</v>
      </c>
    </row>
    <row r="4013" spans="1:34" x14ac:dyDescent="0.3">
      <c r="A4013" s="1">
        <v>740</v>
      </c>
      <c r="B4013" s="1" t="s">
        <v>4940</v>
      </c>
      <c r="C4013" s="1" t="s">
        <v>49</v>
      </c>
      <c r="D4013" s="1">
        <v>2015</v>
      </c>
      <c r="E4013" s="1">
        <v>1</v>
      </c>
      <c r="F4013" s="1">
        <v>9</v>
      </c>
      <c r="G4013" s="1">
        <v>11</v>
      </c>
      <c r="H4013" s="1">
        <v>48</v>
      </c>
      <c r="I4013" s="1">
        <v>29</v>
      </c>
      <c r="J4013" s="1">
        <v>-20.401</v>
      </c>
      <c r="K4013" s="1">
        <v>-69.025000000000006</v>
      </c>
      <c r="L4013" s="1">
        <v>5.2</v>
      </c>
      <c r="M4013" s="1">
        <v>110.4</v>
      </c>
      <c r="N4013" s="1">
        <v>-20.270160000000001</v>
      </c>
      <c r="O4013" s="1">
        <v>-70.094139999999996</v>
      </c>
      <c r="P4013" s="1">
        <v>0</v>
      </c>
      <c r="Q4013" s="1">
        <v>680</v>
      </c>
      <c r="R4013" s="7">
        <v>14.35</v>
      </c>
      <c r="S4013" s="1" t="s">
        <v>38</v>
      </c>
      <c r="T4013" s="1" t="s">
        <v>38</v>
      </c>
      <c r="U4013" s="1" t="s">
        <v>38</v>
      </c>
      <c r="V4013" s="1" t="s">
        <v>38</v>
      </c>
      <c r="W4013" s="1" t="s">
        <v>38</v>
      </c>
      <c r="X4013" s="1" t="s">
        <v>38</v>
      </c>
      <c r="Y4013" s="1">
        <v>112.57890977087969</v>
      </c>
      <c r="Z4013" s="1">
        <v>157.67742680929274</v>
      </c>
      <c r="AA4013" s="1">
        <v>157.67742680929274</v>
      </c>
      <c r="AB4013" s="1" t="s">
        <v>4968</v>
      </c>
      <c r="AC4013" s="3">
        <v>7</v>
      </c>
      <c r="AD4013" s="3">
        <f>_xlfn.XLOOKUP(B4013,EVENTOS!B:B,EVENTOS!M:M,"--",0,1)</f>
        <v>740</v>
      </c>
      <c r="AE4013" s="3">
        <v>2</v>
      </c>
      <c r="AF4013" s="12">
        <f>_xlfn.XLOOKUP(C4013,ESTACIONES!B:B,ESTACIONES!N:N,0,0,1)</f>
        <v>1.8458396032130928</v>
      </c>
      <c r="AG4013" t="e">
        <f>_xlfn.XLOOKUP(A4013,'L y W'!A:A,'L y W'!B:B,0,0,1)</f>
        <v>#N/A</v>
      </c>
      <c r="AH4013" t="e">
        <f>_xlfn.XLOOKUP(A4013,'L y W'!A:A,'L y W'!C:C,0,0,1)</f>
        <v>#N/A</v>
      </c>
    </row>
    <row r="4014" spans="1:34" x14ac:dyDescent="0.3">
      <c r="A4014" s="1">
        <v>7400</v>
      </c>
      <c r="B4014" s="1" t="s">
        <v>4964</v>
      </c>
      <c r="C4014" s="1" t="s">
        <v>1631</v>
      </c>
      <c r="D4014" s="1">
        <v>2021</v>
      </c>
      <c r="E4014" s="1">
        <v>2</v>
      </c>
      <c r="F4014" s="1">
        <v>9</v>
      </c>
      <c r="G4014" s="1">
        <v>11</v>
      </c>
      <c r="H4014" s="1">
        <v>28</v>
      </c>
      <c r="I4014" s="1">
        <v>21</v>
      </c>
      <c r="J4014" s="1">
        <v>-18.591999999999999</v>
      </c>
      <c r="K4014" s="1">
        <v>-69.891999999999996</v>
      </c>
      <c r="L4014" s="1">
        <v>4.5999999999999996</v>
      </c>
      <c r="M4014" s="1">
        <v>92</v>
      </c>
      <c r="N4014" s="1">
        <v>-18.452459999999999</v>
      </c>
      <c r="O4014" s="1">
        <v>-70.066739999999996</v>
      </c>
      <c r="P4014" s="1">
        <v>624</v>
      </c>
      <c r="Q4014" s="1">
        <v>560</v>
      </c>
      <c r="R4014" s="7">
        <v>2.2000000000000002</v>
      </c>
      <c r="S4014" s="1" t="s">
        <v>38</v>
      </c>
      <c r="T4014" s="1" t="s">
        <v>38</v>
      </c>
      <c r="U4014" s="1" t="s">
        <v>38</v>
      </c>
      <c r="V4014" s="1" t="s">
        <v>38</v>
      </c>
      <c r="W4014" s="1" t="s">
        <v>38</v>
      </c>
      <c r="X4014" s="1" t="s">
        <v>38</v>
      </c>
      <c r="Y4014" s="1">
        <v>24.061962113373568</v>
      </c>
      <c r="Z4014" s="1">
        <v>95.698398088711102</v>
      </c>
      <c r="AA4014" s="1">
        <v>95.698398088711102</v>
      </c>
      <c r="AB4014" s="1" t="s">
        <v>4969</v>
      </c>
      <c r="AC4014" s="3">
        <v>103</v>
      </c>
      <c r="AD4014" s="3">
        <f>_xlfn.XLOOKUP(B4014,EVENTOS!B:B,EVENTOS!M:M,"--",0,1)</f>
        <v>743</v>
      </c>
      <c r="AE4014" s="3">
        <v>2</v>
      </c>
      <c r="AF4014" s="12">
        <f>_xlfn.XLOOKUP(C4014,ESTACIONES!B:B,ESTACIONES!N:N,0,0,1)</f>
        <v>3.6794579338006224</v>
      </c>
      <c r="AG4014" t="e">
        <f>_xlfn.XLOOKUP(A4014,'L y W'!A:A,'L y W'!B:B,0,0,1)</f>
        <v>#N/A</v>
      </c>
      <c r="AH4014" t="e">
        <f>_xlfn.XLOOKUP(A4014,'L y W'!A:A,'L y W'!C:C,0,0,1)</f>
        <v>#N/A</v>
      </c>
    </row>
    <row r="4015" spans="1:34" x14ac:dyDescent="0.3">
      <c r="A4015" s="1">
        <v>7401</v>
      </c>
      <c r="B4015" s="1" t="s">
        <v>4964</v>
      </c>
      <c r="C4015" s="1" t="s">
        <v>2399</v>
      </c>
      <c r="D4015" s="1">
        <v>2021</v>
      </c>
      <c r="E4015" s="1">
        <v>2</v>
      </c>
      <c r="F4015" s="1">
        <v>9</v>
      </c>
      <c r="G4015" s="1">
        <v>11</v>
      </c>
      <c r="H4015" s="1">
        <v>28</v>
      </c>
      <c r="I4015" s="1">
        <v>21</v>
      </c>
      <c r="J4015" s="1">
        <v>-18.591999999999999</v>
      </c>
      <c r="K4015" s="1">
        <v>-69.891999999999996</v>
      </c>
      <c r="L4015" s="1">
        <v>4.5999999999999996</v>
      </c>
      <c r="M4015" s="1">
        <v>92</v>
      </c>
      <c r="N4015" s="1">
        <v>-18.518740000000001</v>
      </c>
      <c r="O4015" s="1">
        <v>-70.179310000000001</v>
      </c>
      <c r="P4015" s="1">
        <v>251</v>
      </c>
      <c r="Q4015" s="1">
        <v>531</v>
      </c>
      <c r="R4015" s="7">
        <v>1.3</v>
      </c>
      <c r="S4015" s="1" t="s">
        <v>38</v>
      </c>
      <c r="T4015" s="1" t="s">
        <v>38</v>
      </c>
      <c r="U4015" s="1" t="s">
        <v>38</v>
      </c>
      <c r="V4015" s="1" t="s">
        <v>38</v>
      </c>
      <c r="W4015" s="1" t="s">
        <v>38</v>
      </c>
      <c r="X4015" s="1" t="s">
        <v>38</v>
      </c>
      <c r="Y4015" s="1">
        <v>31.396129842898567</v>
      </c>
      <c r="Z4015" s="1">
        <v>97.447236852114727</v>
      </c>
      <c r="AA4015" s="1">
        <v>97.447236852114727</v>
      </c>
      <c r="AB4015" s="1" t="s">
        <v>4970</v>
      </c>
      <c r="AC4015" s="3">
        <v>144</v>
      </c>
      <c r="AD4015" s="3">
        <f>_xlfn.XLOOKUP(B4015,EVENTOS!B:B,EVENTOS!M:M,"--",0,1)</f>
        <v>743</v>
      </c>
      <c r="AE4015" s="3">
        <v>2</v>
      </c>
      <c r="AF4015" s="12">
        <f>_xlfn.XLOOKUP(C4015,ESTACIONES!B:B,ESTACIONES!N:N,0,0,1)</f>
        <v>2.3785808183232593</v>
      </c>
      <c r="AG4015" t="e">
        <f>_xlfn.XLOOKUP(A4015,'L y W'!A:A,'L y W'!B:B,0,0,1)</f>
        <v>#N/A</v>
      </c>
      <c r="AH4015" t="e">
        <f>_xlfn.XLOOKUP(A4015,'L y W'!A:A,'L y W'!C:C,0,0,1)</f>
        <v>#N/A</v>
      </c>
    </row>
    <row r="4016" spans="1:34" x14ac:dyDescent="0.3">
      <c r="A4016" s="1">
        <v>7404</v>
      </c>
      <c r="B4016" s="1" t="s">
        <v>4971</v>
      </c>
      <c r="C4016" s="1" t="s">
        <v>470</v>
      </c>
      <c r="D4016" s="1">
        <v>2021</v>
      </c>
      <c r="E4016" s="1">
        <v>2</v>
      </c>
      <c r="F4016" s="1">
        <v>10</v>
      </c>
      <c r="G4016" s="1">
        <v>20</v>
      </c>
      <c r="H4016" s="1">
        <v>18</v>
      </c>
      <c r="I4016" s="1">
        <v>29</v>
      </c>
      <c r="J4016" s="1">
        <v>-31.766999999999999</v>
      </c>
      <c r="K4016" s="1">
        <v>-71.254999999999995</v>
      </c>
      <c r="L4016" s="1">
        <v>5.2</v>
      </c>
      <c r="M4016" s="1">
        <v>51.7</v>
      </c>
      <c r="N4016" s="1">
        <v>-31.203700000000001</v>
      </c>
      <c r="O4016" s="1">
        <v>-71.000299999999996</v>
      </c>
      <c r="P4016" s="1">
        <v>0</v>
      </c>
      <c r="Q4016" s="1">
        <v>555</v>
      </c>
      <c r="R4016" s="7">
        <v>4.4800000000000004</v>
      </c>
      <c r="S4016" s="1" t="s">
        <v>38</v>
      </c>
      <c r="T4016" s="1" t="s">
        <v>38</v>
      </c>
      <c r="U4016" s="1" t="s">
        <v>38</v>
      </c>
      <c r="V4016" s="1" t="s">
        <v>38</v>
      </c>
      <c r="W4016" s="1" t="s">
        <v>38</v>
      </c>
      <c r="X4016" s="1" t="s">
        <v>38</v>
      </c>
      <c r="Y4016" s="1">
        <v>66.982160019913053</v>
      </c>
      <c r="Z4016" s="1">
        <v>84.613827244329514</v>
      </c>
      <c r="AA4016" s="1">
        <v>84.613827244329514</v>
      </c>
      <c r="AB4016" s="1" t="s">
        <v>4972</v>
      </c>
      <c r="AC4016" s="3">
        <v>52</v>
      </c>
      <c r="AD4016" s="3">
        <f>_xlfn.XLOOKUP(B4016,EVENTOS!B:B,EVENTOS!M:M,"--",0,1)</f>
        <v>745</v>
      </c>
      <c r="AE4016" s="3">
        <v>2</v>
      </c>
      <c r="AF4016" s="12">
        <f>_xlfn.XLOOKUP(C4016,ESTACIONES!B:B,ESTACIONES!N:N,0,0,1)</f>
        <v>4.5935928012608978</v>
      </c>
      <c r="AG4016" t="e">
        <f>_xlfn.XLOOKUP(A4016,'L y W'!A:A,'L y W'!B:B,0,0,1)</f>
        <v>#N/A</v>
      </c>
      <c r="AH4016" t="e">
        <f>_xlfn.XLOOKUP(A4016,'L y W'!A:A,'L y W'!C:C,0,0,1)</f>
        <v>#N/A</v>
      </c>
    </row>
    <row r="4017" spans="1:34" x14ac:dyDescent="0.3">
      <c r="A4017" s="1">
        <v>7405</v>
      </c>
      <c r="B4017" s="1" t="s">
        <v>4971</v>
      </c>
      <c r="C4017" s="1" t="s">
        <v>120</v>
      </c>
      <c r="D4017" s="1">
        <v>2021</v>
      </c>
      <c r="E4017" s="1">
        <v>2</v>
      </c>
      <c r="F4017" s="1">
        <v>10</v>
      </c>
      <c r="G4017" s="1">
        <v>20</v>
      </c>
      <c r="H4017" s="1">
        <v>18</v>
      </c>
      <c r="I4017" s="1">
        <v>29</v>
      </c>
      <c r="J4017" s="1">
        <v>-31.766999999999999</v>
      </c>
      <c r="K4017" s="1">
        <v>-71.254999999999995</v>
      </c>
      <c r="L4017" s="1">
        <v>5.2</v>
      </c>
      <c r="M4017" s="1">
        <v>51.7</v>
      </c>
      <c r="N4017" s="1">
        <v>-30.838899999999999</v>
      </c>
      <c r="O4017" s="1">
        <v>-70.689099999999996</v>
      </c>
      <c r="P4017" s="1">
        <v>0</v>
      </c>
      <c r="Q4017" s="1">
        <v>639</v>
      </c>
      <c r="R4017" s="7">
        <v>7.79</v>
      </c>
      <c r="S4017" s="1" t="s">
        <v>38</v>
      </c>
      <c r="T4017" s="1" t="s">
        <v>38</v>
      </c>
      <c r="U4017" s="1" t="s">
        <v>38</v>
      </c>
      <c r="V4017" s="1" t="s">
        <v>38</v>
      </c>
      <c r="W4017" s="1" t="s">
        <v>38</v>
      </c>
      <c r="X4017" s="1" t="s">
        <v>38</v>
      </c>
      <c r="Y4017" s="1">
        <v>116.15197738281216</v>
      </c>
      <c r="Z4017" s="1">
        <v>127.13839644237027</v>
      </c>
      <c r="AA4017" s="1">
        <v>127.13839644237027</v>
      </c>
      <c r="AB4017" s="1" t="s">
        <v>4973</v>
      </c>
      <c r="AC4017" s="3">
        <v>21</v>
      </c>
      <c r="AD4017" s="3">
        <f>_xlfn.XLOOKUP(B4017,EVENTOS!B:B,EVENTOS!M:M,"--",0,1)</f>
        <v>745</v>
      </c>
      <c r="AE4017" s="3">
        <v>2</v>
      </c>
      <c r="AF4017" s="12">
        <f>_xlfn.XLOOKUP(C4017,ESTACIONES!B:B,ESTACIONES!N:N,0,0,1)</f>
        <v>2.3804747433105566</v>
      </c>
      <c r="AG4017" t="e">
        <f>_xlfn.XLOOKUP(A4017,'L y W'!A:A,'L y W'!B:B,0,0,1)</f>
        <v>#N/A</v>
      </c>
      <c r="AH4017" t="e">
        <f>_xlfn.XLOOKUP(A4017,'L y W'!A:A,'L y W'!C:C,0,0,1)</f>
        <v>#N/A</v>
      </c>
    </row>
    <row r="4018" spans="1:34" x14ac:dyDescent="0.3">
      <c r="A4018" s="1">
        <v>7407</v>
      </c>
      <c r="B4018" s="1" t="s">
        <v>4971</v>
      </c>
      <c r="C4018" s="1" t="s">
        <v>179</v>
      </c>
      <c r="D4018" s="1">
        <v>2021</v>
      </c>
      <c r="E4018" s="1">
        <v>2</v>
      </c>
      <c r="F4018" s="1">
        <v>10</v>
      </c>
      <c r="G4018" s="1">
        <v>20</v>
      </c>
      <c r="H4018" s="1">
        <v>18</v>
      </c>
      <c r="I4018" s="1">
        <v>29</v>
      </c>
      <c r="J4018" s="1">
        <v>-31.766999999999999</v>
      </c>
      <c r="K4018" s="1">
        <v>-71.254999999999995</v>
      </c>
      <c r="L4018" s="1">
        <v>5.2</v>
      </c>
      <c r="M4018" s="1">
        <v>51.7</v>
      </c>
      <c r="N4018" s="1">
        <v>-32.7637</v>
      </c>
      <c r="O4018" s="1">
        <v>-70.550799999999995</v>
      </c>
      <c r="P4018" s="1">
        <v>0</v>
      </c>
      <c r="Q4018" s="1">
        <v>688</v>
      </c>
      <c r="R4018" s="7">
        <v>7.85</v>
      </c>
      <c r="S4018" s="1" t="s">
        <v>38</v>
      </c>
      <c r="T4018" s="1" t="s">
        <v>38</v>
      </c>
      <c r="U4018" s="1" t="s">
        <v>38</v>
      </c>
      <c r="V4018" s="1" t="s">
        <v>38</v>
      </c>
      <c r="W4018" s="1" t="s">
        <v>38</v>
      </c>
      <c r="X4018" s="1" t="s">
        <v>38</v>
      </c>
      <c r="Y4018" s="1">
        <v>128.91050848439701</v>
      </c>
      <c r="Z4018" s="1">
        <v>138.89135753424614</v>
      </c>
      <c r="AA4018" s="1">
        <v>138.89135753424614</v>
      </c>
      <c r="AB4018" s="1" t="s">
        <v>4974</v>
      </c>
      <c r="AC4018" s="3">
        <v>40</v>
      </c>
      <c r="AD4018" s="3">
        <f>_xlfn.XLOOKUP(B4018,EVENTOS!B:B,EVENTOS!M:M,"--",0,1)</f>
        <v>745</v>
      </c>
      <c r="AE4018" s="3">
        <v>2</v>
      </c>
      <c r="AF4018" s="12">
        <f>_xlfn.XLOOKUP(C4018,ESTACIONES!B:B,ESTACIONES!N:N,0,0,1)</f>
        <v>2.5932541292104783</v>
      </c>
      <c r="AG4018" t="e">
        <f>_xlfn.XLOOKUP(A4018,'L y W'!A:A,'L y W'!B:B,0,0,1)</f>
        <v>#N/A</v>
      </c>
      <c r="AH4018" t="e">
        <f>_xlfn.XLOOKUP(A4018,'L y W'!A:A,'L y W'!C:C,0,0,1)</f>
        <v>#N/A</v>
      </c>
    </row>
    <row r="4019" spans="1:34" x14ac:dyDescent="0.3">
      <c r="A4019" s="1">
        <v>7408</v>
      </c>
      <c r="B4019" s="1" t="s">
        <v>4975</v>
      </c>
      <c r="C4019" s="1" t="s">
        <v>53</v>
      </c>
      <c r="D4019" s="1">
        <v>2021</v>
      </c>
      <c r="E4019" s="1">
        <v>2</v>
      </c>
      <c r="F4019" s="1">
        <v>12</v>
      </c>
      <c r="G4019" s="1">
        <v>9</v>
      </c>
      <c r="H4019" s="1">
        <v>50</v>
      </c>
      <c r="I4019" s="1">
        <v>22</v>
      </c>
      <c r="J4019" s="1">
        <v>-30.713000000000001</v>
      </c>
      <c r="K4019" s="1">
        <v>-71.403000000000006</v>
      </c>
      <c r="L4019" s="1">
        <v>4.7</v>
      </c>
      <c r="M4019" s="1">
        <v>44.1</v>
      </c>
      <c r="N4019" s="1">
        <v>-30.258980000000001</v>
      </c>
      <c r="O4019" s="1">
        <v>-71.490459999999999</v>
      </c>
      <c r="P4019" s="1">
        <v>10</v>
      </c>
      <c r="Q4019" s="1">
        <v>364</v>
      </c>
      <c r="R4019" s="7">
        <v>1.87</v>
      </c>
      <c r="S4019" s="1" t="s">
        <v>38</v>
      </c>
      <c r="T4019" s="1" t="s">
        <v>38</v>
      </c>
      <c r="U4019" s="1" t="s">
        <v>38</v>
      </c>
      <c r="V4019" s="1" t="s">
        <v>38</v>
      </c>
      <c r="W4019" s="1" t="s">
        <v>38</v>
      </c>
      <c r="X4019" s="1" t="s">
        <v>38</v>
      </c>
      <c r="Y4019" s="1">
        <v>51.028625834533045</v>
      </c>
      <c r="Z4019" s="1">
        <v>67.450817300910245</v>
      </c>
      <c r="AA4019" s="1">
        <v>67.450817300910245</v>
      </c>
      <c r="AB4019" s="1" t="s">
        <v>4976</v>
      </c>
      <c r="AC4019" s="3">
        <v>9</v>
      </c>
      <c r="AD4019" s="3">
        <f>_xlfn.XLOOKUP(B4019,EVENTOS!B:B,EVENTOS!M:M,"--",0,1)</f>
        <v>746</v>
      </c>
      <c r="AE4019" s="3">
        <v>1</v>
      </c>
      <c r="AF4019" s="12">
        <f>_xlfn.XLOOKUP(C4019,ESTACIONES!B:B,ESTACIONES!N:N,0,0,1)</f>
        <v>4.3052866245068095</v>
      </c>
      <c r="AG4019" t="e">
        <f>_xlfn.XLOOKUP(A4019,'L y W'!A:A,'L y W'!B:B,0,0,1)</f>
        <v>#N/A</v>
      </c>
      <c r="AH4019" t="e">
        <f>_xlfn.XLOOKUP(A4019,'L y W'!A:A,'L y W'!C:C,0,0,1)</f>
        <v>#N/A</v>
      </c>
    </row>
    <row r="4020" spans="1:34" x14ac:dyDescent="0.3">
      <c r="A4020" s="1">
        <v>7410</v>
      </c>
      <c r="B4020" s="1" t="s">
        <v>4977</v>
      </c>
      <c r="C4020" s="1" t="s">
        <v>960</v>
      </c>
      <c r="D4020" s="1">
        <v>2021</v>
      </c>
      <c r="E4020" s="1">
        <v>2</v>
      </c>
      <c r="F4020" s="1">
        <v>13</v>
      </c>
      <c r="G4020" s="1">
        <v>18</v>
      </c>
      <c r="H4020" s="1">
        <v>49</v>
      </c>
      <c r="I4020" s="1">
        <v>42</v>
      </c>
      <c r="J4020" s="1">
        <v>-20.513000000000002</v>
      </c>
      <c r="K4020" s="1">
        <v>-70.594999999999999</v>
      </c>
      <c r="L4020" s="1">
        <v>5.2</v>
      </c>
      <c r="M4020" s="1">
        <v>40.700000000000003</v>
      </c>
      <c r="N4020" s="1">
        <v>-21.31973</v>
      </c>
      <c r="O4020" s="1">
        <v>-69.896029999999996</v>
      </c>
      <c r="P4020" s="1">
        <v>0</v>
      </c>
      <c r="Q4020" s="1">
        <v>746</v>
      </c>
      <c r="R4020" s="7">
        <v>1.29</v>
      </c>
      <c r="S4020" s="1" t="s">
        <v>38</v>
      </c>
      <c r="T4020" s="1" t="s">
        <v>38</v>
      </c>
      <c r="U4020" s="1" t="s">
        <v>38</v>
      </c>
      <c r="V4020" s="1" t="s">
        <v>38</v>
      </c>
      <c r="W4020" s="1" t="s">
        <v>38</v>
      </c>
      <c r="X4020" s="1" t="s">
        <v>38</v>
      </c>
      <c r="Y4020" s="1">
        <v>115.17235908315794</v>
      </c>
      <c r="Z4020" s="1">
        <v>122.15220954522221</v>
      </c>
      <c r="AA4020" s="1">
        <v>122.15220954522221</v>
      </c>
      <c r="AB4020" s="1" t="s">
        <v>4978</v>
      </c>
      <c r="AC4020" s="3">
        <v>80</v>
      </c>
      <c r="AD4020" s="3">
        <f>_xlfn.XLOOKUP(B4020,EVENTOS!B:B,EVENTOS!M:M,"--",0,1)</f>
        <v>747</v>
      </c>
      <c r="AE4020" s="3">
        <v>1</v>
      </c>
      <c r="AF4020" s="12">
        <f>_xlfn.XLOOKUP(C4020,ESTACIONES!B:B,ESTACIONES!N:N,0,0,1)</f>
        <v>1.4832880859305635</v>
      </c>
      <c r="AG4020" t="e">
        <f>_xlfn.XLOOKUP(A4020,'L y W'!A:A,'L y W'!B:B,0,0,1)</f>
        <v>#N/A</v>
      </c>
      <c r="AH4020" t="e">
        <f>_xlfn.XLOOKUP(A4020,'L y W'!A:A,'L y W'!C:C,0,0,1)</f>
        <v>#N/A</v>
      </c>
    </row>
    <row r="4021" spans="1:34" x14ac:dyDescent="0.3">
      <c r="A4021" s="1">
        <v>7411</v>
      </c>
      <c r="B4021" s="1" t="s">
        <v>4977</v>
      </c>
      <c r="C4021" s="1" t="s">
        <v>477</v>
      </c>
      <c r="D4021" s="1">
        <v>2021</v>
      </c>
      <c r="E4021" s="1">
        <v>2</v>
      </c>
      <c r="F4021" s="1">
        <v>13</v>
      </c>
      <c r="G4021" s="1">
        <v>18</v>
      </c>
      <c r="H4021" s="1">
        <v>49</v>
      </c>
      <c r="I4021" s="1">
        <v>42</v>
      </c>
      <c r="J4021" s="1">
        <v>-20.513000000000002</v>
      </c>
      <c r="K4021" s="1">
        <v>-70.594999999999999</v>
      </c>
      <c r="L4021" s="1">
        <v>5.2</v>
      </c>
      <c r="M4021" s="1">
        <v>40.700000000000003</v>
      </c>
      <c r="N4021" s="1">
        <v>-20.2393</v>
      </c>
      <c r="O4021" s="1">
        <v>-70.05395</v>
      </c>
      <c r="P4021" s="1">
        <v>692</v>
      </c>
      <c r="Q4021" s="1">
        <v>1003</v>
      </c>
      <c r="R4021" s="7">
        <v>9.5714285714285712</v>
      </c>
      <c r="S4021" s="1" t="s">
        <v>38</v>
      </c>
      <c r="T4021" s="1" t="s">
        <v>38</v>
      </c>
      <c r="U4021" s="1" t="s">
        <v>38</v>
      </c>
      <c r="V4021" s="1" t="s">
        <v>38</v>
      </c>
      <c r="W4021" s="1" t="s">
        <v>38</v>
      </c>
      <c r="X4021" s="1" t="s">
        <v>38</v>
      </c>
      <c r="Y4021" s="1">
        <v>64.097892994536139</v>
      </c>
      <c r="Z4021" s="1">
        <v>76.300966903041314</v>
      </c>
      <c r="AA4021" s="1">
        <v>76.300966903041314</v>
      </c>
      <c r="AB4021" s="1" t="s">
        <v>4979</v>
      </c>
      <c r="AC4021" s="3">
        <v>54</v>
      </c>
      <c r="AD4021" s="3">
        <f>_xlfn.XLOOKUP(B4021,EVENTOS!B:B,EVENTOS!M:M,"--",0,1)</f>
        <v>747</v>
      </c>
      <c r="AE4021" s="3">
        <v>1</v>
      </c>
      <c r="AF4021" s="12">
        <f>_xlfn.XLOOKUP(C4021,ESTACIONES!B:B,ESTACIONES!N:N,0,0,1)</f>
        <v>1.5334993142356375</v>
      </c>
      <c r="AG4021" t="e">
        <f>_xlfn.XLOOKUP(A4021,'L y W'!A:A,'L y W'!B:B,0,0,1)</f>
        <v>#N/A</v>
      </c>
      <c r="AH4021" t="e">
        <f>_xlfn.XLOOKUP(A4021,'L y W'!A:A,'L y W'!C:C,0,0,1)</f>
        <v>#N/A</v>
      </c>
    </row>
    <row r="4022" spans="1:34" x14ac:dyDescent="0.3">
      <c r="A4022" s="1">
        <v>7412</v>
      </c>
      <c r="B4022" s="1" t="s">
        <v>4977</v>
      </c>
      <c r="C4022" s="1" t="s">
        <v>1133</v>
      </c>
      <c r="D4022" s="1">
        <v>2021</v>
      </c>
      <c r="E4022" s="1">
        <v>2</v>
      </c>
      <c r="F4022" s="1">
        <v>13</v>
      </c>
      <c r="G4022" s="1">
        <v>18</v>
      </c>
      <c r="H4022" s="1">
        <v>49</v>
      </c>
      <c r="I4022" s="1">
        <v>42</v>
      </c>
      <c r="J4022" s="1">
        <v>-20.513000000000002</v>
      </c>
      <c r="K4022" s="1">
        <v>-70.594999999999999</v>
      </c>
      <c r="L4022" s="1">
        <v>5.2</v>
      </c>
      <c r="M4022" s="1">
        <v>40.700000000000003</v>
      </c>
      <c r="N4022" s="1">
        <v>-20.5656</v>
      </c>
      <c r="O4022" s="1">
        <v>-70.180700000000002</v>
      </c>
      <c r="P4022" s="1">
        <v>0</v>
      </c>
      <c r="Q4022" s="1">
        <v>566</v>
      </c>
      <c r="R4022" s="7">
        <v>5.25</v>
      </c>
      <c r="S4022" s="1" t="s">
        <v>38</v>
      </c>
      <c r="T4022" s="1" t="s">
        <v>38</v>
      </c>
      <c r="U4022" s="1" t="s">
        <v>38</v>
      </c>
      <c r="V4022" s="1" t="s">
        <v>38</v>
      </c>
      <c r="W4022" s="1" t="s">
        <v>38</v>
      </c>
      <c r="X4022" s="1" t="s">
        <v>38</v>
      </c>
      <c r="Y4022" s="1">
        <v>43.596392795980933</v>
      </c>
      <c r="Z4022" s="1">
        <v>59.641725870580395</v>
      </c>
      <c r="AA4022" s="1">
        <v>59.641725870580395</v>
      </c>
      <c r="AB4022" s="1" t="s">
        <v>4980</v>
      </c>
      <c r="AC4022" s="3">
        <v>86</v>
      </c>
      <c r="AD4022" s="3">
        <f>_xlfn.XLOOKUP(B4022,EVENTOS!B:B,EVENTOS!M:M,"--",0,1)</f>
        <v>747</v>
      </c>
      <c r="AE4022" s="3">
        <v>1</v>
      </c>
      <c r="AF4022" s="12">
        <f>_xlfn.XLOOKUP(C4022,ESTACIONES!B:B,ESTACIONES!N:N,0,0,1)</f>
        <v>1.9877605484014587</v>
      </c>
      <c r="AG4022" t="e">
        <f>_xlfn.XLOOKUP(A4022,'L y W'!A:A,'L y W'!B:B,0,0,1)</f>
        <v>#N/A</v>
      </c>
      <c r="AH4022" t="e">
        <f>_xlfn.XLOOKUP(A4022,'L y W'!A:A,'L y W'!C:C,0,0,1)</f>
        <v>#N/A</v>
      </c>
    </row>
    <row r="4023" spans="1:34" x14ac:dyDescent="0.3">
      <c r="A4023" s="1">
        <v>7415</v>
      </c>
      <c r="B4023" s="1" t="s">
        <v>4981</v>
      </c>
      <c r="C4023" s="1" t="s">
        <v>2314</v>
      </c>
      <c r="D4023" s="1">
        <v>2021</v>
      </c>
      <c r="E4023" s="1">
        <v>2</v>
      </c>
      <c r="F4023" s="1">
        <v>19</v>
      </c>
      <c r="G4023" s="1">
        <v>6</v>
      </c>
      <c r="H4023" s="1">
        <v>54</v>
      </c>
      <c r="I4023" s="1">
        <v>29</v>
      </c>
      <c r="J4023" s="1">
        <v>-29.347999999999999</v>
      </c>
      <c r="K4023" s="1">
        <v>-71.599999999999994</v>
      </c>
      <c r="L4023" s="1">
        <v>5</v>
      </c>
      <c r="M4023" s="1">
        <v>47.3</v>
      </c>
      <c r="N4023" s="1">
        <v>-27.37406</v>
      </c>
      <c r="O4023" s="1">
        <v>-70.317769999999996</v>
      </c>
      <c r="P4023" s="1">
        <v>405</v>
      </c>
      <c r="Q4023" s="1">
        <v>441</v>
      </c>
      <c r="R4023" s="7">
        <v>2.5099999999999998</v>
      </c>
      <c r="S4023" s="1">
        <v>156</v>
      </c>
      <c r="T4023" s="1">
        <v>43</v>
      </c>
      <c r="U4023" s="1">
        <v>70</v>
      </c>
      <c r="V4023" s="1">
        <v>3</v>
      </c>
      <c r="W4023" s="1">
        <v>51</v>
      </c>
      <c r="X4023" s="1">
        <v>108</v>
      </c>
      <c r="Y4023" s="1">
        <v>252.29826248704626</v>
      </c>
      <c r="Z4023" s="1">
        <v>256.7687291688427</v>
      </c>
      <c r="AA4023" s="1">
        <v>256.14752197265619</v>
      </c>
      <c r="AB4023" s="1" t="s">
        <v>4982</v>
      </c>
      <c r="AC4023" s="3">
        <v>139</v>
      </c>
      <c r="AD4023" s="3">
        <f>_xlfn.XLOOKUP(B4023,EVENTOS!B:B,EVENTOS!M:M,"--",0,1)</f>
        <v>748</v>
      </c>
      <c r="AE4023" s="3">
        <v>1</v>
      </c>
      <c r="AF4023" s="12">
        <f>_xlfn.XLOOKUP(C4023,ESTACIONES!B:B,ESTACIONES!N:N,0,0,1)</f>
        <v>6.032425615425363</v>
      </c>
      <c r="AG4023">
        <f>_xlfn.XLOOKUP(A4023,'L y W'!A:A,'L y W'!B:B,0,0,1)</f>
        <v>0</v>
      </c>
      <c r="AH4023">
        <f>_xlfn.XLOOKUP(A4023,'L y W'!A:A,'L y W'!C:C,0,0,1)</f>
        <v>0</v>
      </c>
    </row>
    <row r="4024" spans="1:34" x14ac:dyDescent="0.3">
      <c r="A4024" s="1">
        <v>7418</v>
      </c>
      <c r="B4024" s="1" t="s">
        <v>4981</v>
      </c>
      <c r="C4024" s="1" t="s">
        <v>833</v>
      </c>
      <c r="D4024" s="1">
        <v>2021</v>
      </c>
      <c r="E4024" s="1">
        <v>2</v>
      </c>
      <c r="F4024" s="1">
        <v>19</v>
      </c>
      <c r="G4024" s="1">
        <v>6</v>
      </c>
      <c r="H4024" s="1">
        <v>54</v>
      </c>
      <c r="I4024" s="1">
        <v>29</v>
      </c>
      <c r="J4024" s="1">
        <v>-29.347999999999999</v>
      </c>
      <c r="K4024" s="1">
        <v>-71.599999999999994</v>
      </c>
      <c r="L4024" s="1">
        <v>5</v>
      </c>
      <c r="M4024" s="1">
        <v>47.3</v>
      </c>
      <c r="N4024" s="1">
        <v>-29.91864</v>
      </c>
      <c r="O4024" s="1">
        <v>-71.238410000000002</v>
      </c>
      <c r="P4024" s="1">
        <v>101</v>
      </c>
      <c r="Q4024" s="1">
        <v>773</v>
      </c>
      <c r="R4024" s="7">
        <v>0.92222222222222228</v>
      </c>
      <c r="S4024" s="1">
        <v>156</v>
      </c>
      <c r="T4024" s="1">
        <v>43</v>
      </c>
      <c r="U4024" s="1">
        <v>70</v>
      </c>
      <c r="V4024" s="1">
        <v>3</v>
      </c>
      <c r="W4024" s="1">
        <v>51</v>
      </c>
      <c r="X4024" s="1">
        <v>108</v>
      </c>
      <c r="Y4024" s="1">
        <v>72.298576307314079</v>
      </c>
      <c r="Z4024" s="1">
        <v>86.451945825785302</v>
      </c>
      <c r="AA4024" s="1">
        <v>86.433799743652344</v>
      </c>
      <c r="AB4024" s="1" t="s">
        <v>4983</v>
      </c>
      <c r="AC4024" s="3">
        <v>76</v>
      </c>
      <c r="AD4024" s="3">
        <f>_xlfn.XLOOKUP(B4024,EVENTOS!B:B,EVENTOS!M:M,"--",0,1)</f>
        <v>748</v>
      </c>
      <c r="AE4024" s="3">
        <v>1</v>
      </c>
      <c r="AF4024" s="12">
        <f>_xlfn.XLOOKUP(C4024,ESTACIONES!B:B,ESTACIONES!N:N,0,0,1)</f>
        <v>2.1128237430773216</v>
      </c>
      <c r="AG4024">
        <f>_xlfn.XLOOKUP(A4024,'L y W'!A:A,'L y W'!B:B,0,0,1)</f>
        <v>0</v>
      </c>
      <c r="AH4024">
        <f>_xlfn.XLOOKUP(A4024,'L y W'!A:A,'L y W'!C:C,0,0,1)</f>
        <v>0</v>
      </c>
    </row>
    <row r="4025" spans="1:34" x14ac:dyDescent="0.3">
      <c r="A4025" s="1">
        <v>7419</v>
      </c>
      <c r="B4025" s="1" t="s">
        <v>4981</v>
      </c>
      <c r="C4025" s="1" t="s">
        <v>29</v>
      </c>
      <c r="D4025" s="1">
        <v>2021</v>
      </c>
      <c r="E4025" s="1">
        <v>2</v>
      </c>
      <c r="F4025" s="1">
        <v>19</v>
      </c>
      <c r="G4025" s="1">
        <v>6</v>
      </c>
      <c r="H4025" s="1">
        <v>54</v>
      </c>
      <c r="I4025" s="1">
        <v>29</v>
      </c>
      <c r="J4025" s="1">
        <v>-29.347999999999999</v>
      </c>
      <c r="K4025" s="1">
        <v>-71.599999999999994</v>
      </c>
      <c r="L4025" s="1">
        <v>5</v>
      </c>
      <c r="M4025" s="1">
        <v>47.3</v>
      </c>
      <c r="N4025" s="1">
        <v>-30.172699999999999</v>
      </c>
      <c r="O4025" s="1">
        <v>-70.799300000000002</v>
      </c>
      <c r="P4025" s="1">
        <v>0</v>
      </c>
      <c r="Q4025" s="1">
        <v>405</v>
      </c>
      <c r="R4025" s="7">
        <v>1.64</v>
      </c>
      <c r="S4025" s="1">
        <v>156</v>
      </c>
      <c r="T4025" s="1">
        <v>43</v>
      </c>
      <c r="U4025" s="1">
        <v>70</v>
      </c>
      <c r="V4025" s="1">
        <v>3</v>
      </c>
      <c r="W4025" s="1">
        <v>51</v>
      </c>
      <c r="X4025" s="1">
        <v>108</v>
      </c>
      <c r="Y4025" s="1">
        <v>119.80805968843967</v>
      </c>
      <c r="Z4025" s="1">
        <v>128.80706955097116</v>
      </c>
      <c r="AA4025" s="1">
        <v>128.9933166503906</v>
      </c>
      <c r="AB4025" s="1" t="s">
        <v>4984</v>
      </c>
      <c r="AC4025" s="3">
        <v>1</v>
      </c>
      <c r="AD4025" s="3">
        <f>_xlfn.XLOOKUP(B4025,EVENTOS!B:B,EVENTOS!M:M,"--",0,1)</f>
        <v>748</v>
      </c>
      <c r="AE4025" s="3">
        <v>1</v>
      </c>
      <c r="AF4025" s="12">
        <f>_xlfn.XLOOKUP(C4025,ESTACIONES!B:B,ESTACIONES!N:N,0,0,1)</f>
        <v>5.4872095279552653</v>
      </c>
      <c r="AG4025">
        <f>_xlfn.XLOOKUP(A4025,'L y W'!A:A,'L y W'!B:B,0,0,1)</f>
        <v>0</v>
      </c>
      <c r="AH4025">
        <f>_xlfn.XLOOKUP(A4025,'L y W'!A:A,'L y W'!C:C,0,0,1)</f>
        <v>0</v>
      </c>
    </row>
    <row r="4026" spans="1:34" x14ac:dyDescent="0.3">
      <c r="A4026" s="1">
        <v>742</v>
      </c>
      <c r="B4026" s="1" t="s">
        <v>4985</v>
      </c>
      <c r="C4026" s="1" t="s">
        <v>173</v>
      </c>
      <c r="D4026" s="1">
        <v>2015</v>
      </c>
      <c r="E4026" s="1">
        <v>1</v>
      </c>
      <c r="F4026" s="1">
        <v>9</v>
      </c>
      <c r="G4026" s="1">
        <v>18</v>
      </c>
      <c r="H4026" s="1">
        <v>35</v>
      </c>
      <c r="I4026" s="1">
        <v>1</v>
      </c>
      <c r="J4026" s="1">
        <v>-34.226999999999997</v>
      </c>
      <c r="K4026" s="1">
        <v>-72.448999999999998</v>
      </c>
      <c r="L4026" s="1">
        <v>4.7</v>
      </c>
      <c r="M4026" s="1">
        <v>39.799999999999997</v>
      </c>
      <c r="N4026" s="1">
        <v>-33.590583000000002</v>
      </c>
      <c r="O4026" s="1">
        <v>-71.604611000000006</v>
      </c>
      <c r="P4026" s="1">
        <v>0</v>
      </c>
      <c r="Q4026" s="1">
        <v>477</v>
      </c>
      <c r="R4026" s="7">
        <v>5.6</v>
      </c>
      <c r="S4026" s="1" t="s">
        <v>38</v>
      </c>
      <c r="T4026" s="1" t="s">
        <v>38</v>
      </c>
      <c r="U4026" s="1" t="s">
        <v>38</v>
      </c>
      <c r="V4026" s="1" t="s">
        <v>38</v>
      </c>
      <c r="W4026" s="1" t="s">
        <v>38</v>
      </c>
      <c r="X4026" s="1" t="s">
        <v>38</v>
      </c>
      <c r="Y4026" s="1">
        <v>105.26814809786391</v>
      </c>
      <c r="Z4026" s="1">
        <v>112.54076152200948</v>
      </c>
      <c r="AA4026" s="1">
        <v>112.54076152200948</v>
      </c>
      <c r="AB4026" s="1" t="s">
        <v>4986</v>
      </c>
      <c r="AC4026" s="3">
        <v>37</v>
      </c>
      <c r="AD4026" s="3">
        <f>_xlfn.XLOOKUP(B4026,EVENTOS!B:B,EVENTOS!M:M,"--",0,1)</f>
        <v>749</v>
      </c>
      <c r="AE4026" s="3">
        <v>1</v>
      </c>
      <c r="AF4026" s="12">
        <f>_xlfn.XLOOKUP(C4026,ESTACIONES!B:B,ESTACIONES!N:N,0,0,1)</f>
        <v>7.3998645362343245</v>
      </c>
      <c r="AG4026" t="e">
        <f>_xlfn.XLOOKUP(A4026,'L y W'!A:A,'L y W'!B:B,0,0,1)</f>
        <v>#N/A</v>
      </c>
      <c r="AH4026" t="e">
        <f>_xlfn.XLOOKUP(A4026,'L y W'!A:A,'L y W'!C:C,0,0,1)</f>
        <v>#N/A</v>
      </c>
    </row>
    <row r="4027" spans="1:34" x14ac:dyDescent="0.3">
      <c r="A4027" s="1">
        <v>7421</v>
      </c>
      <c r="B4027" s="1" t="s">
        <v>4987</v>
      </c>
      <c r="C4027" s="1" t="s">
        <v>1294</v>
      </c>
      <c r="D4027" s="1">
        <v>2021</v>
      </c>
      <c r="E4027" s="1">
        <v>3</v>
      </c>
      <c r="F4027" s="1">
        <v>8</v>
      </c>
      <c r="G4027" s="1">
        <v>12</v>
      </c>
      <c r="H4027" s="1">
        <v>48</v>
      </c>
      <c r="I4027" s="1">
        <v>6</v>
      </c>
      <c r="J4027" s="1">
        <v>-32.22</v>
      </c>
      <c r="K4027" s="1">
        <v>-70.087999999999994</v>
      </c>
      <c r="L4027" s="1">
        <v>5.3</v>
      </c>
      <c r="M4027" s="1">
        <v>128.19999999999999</v>
      </c>
      <c r="N4027" s="1">
        <v>-32.043300000000002</v>
      </c>
      <c r="O4027" s="1">
        <v>-70.974699999999999</v>
      </c>
      <c r="P4027" s="1">
        <v>0</v>
      </c>
      <c r="Q4027" s="1">
        <v>681</v>
      </c>
      <c r="R4027" s="7">
        <v>5.09</v>
      </c>
      <c r="S4027" s="1">
        <v>197</v>
      </c>
      <c r="T4027" s="1">
        <v>45</v>
      </c>
      <c r="U4027" s="1">
        <v>-105</v>
      </c>
      <c r="V4027" s="1">
        <v>37</v>
      </c>
      <c r="W4027" s="1">
        <v>47</v>
      </c>
      <c r="X4027" s="1">
        <v>-76</v>
      </c>
      <c r="Y4027" s="1">
        <v>85.930586644295829</v>
      </c>
      <c r="Z4027" s="1">
        <v>154.33504372317012</v>
      </c>
      <c r="AA4027" s="1">
        <v>154.2931213378906</v>
      </c>
      <c r="AB4027" s="1" t="s">
        <v>4988</v>
      </c>
      <c r="AC4027" s="3">
        <v>94</v>
      </c>
      <c r="AD4027" s="3">
        <f>_xlfn.XLOOKUP(B4027,EVENTOS!B:B,EVENTOS!M:M,"--",0,1)</f>
        <v>750</v>
      </c>
      <c r="AE4027" s="3">
        <v>2</v>
      </c>
      <c r="AF4027" s="12">
        <f>_xlfn.XLOOKUP(C4027,ESTACIONES!B:B,ESTACIONES!N:N,0,0,1)</f>
        <v>1.9505930656642652</v>
      </c>
      <c r="AG4027">
        <f>_xlfn.XLOOKUP(A4027,'L y W'!A:A,'L y W'!B:B,0,0,1)</f>
        <v>0</v>
      </c>
      <c r="AH4027">
        <f>_xlfn.XLOOKUP(A4027,'L y W'!A:A,'L y W'!C:C,0,0,1)</f>
        <v>0</v>
      </c>
    </row>
    <row r="4028" spans="1:34" x14ac:dyDescent="0.3">
      <c r="A4028" s="1">
        <v>7430</v>
      </c>
      <c r="B4028" s="1" t="s">
        <v>4989</v>
      </c>
      <c r="C4028" s="1" t="s">
        <v>1586</v>
      </c>
      <c r="D4028" s="1">
        <v>2021</v>
      </c>
      <c r="E4028" s="1">
        <v>3</v>
      </c>
      <c r="F4028" s="1">
        <v>16</v>
      </c>
      <c r="G4028" s="1">
        <v>3</v>
      </c>
      <c r="H4028" s="1">
        <v>53</v>
      </c>
      <c r="I4028" s="1">
        <v>56</v>
      </c>
      <c r="J4028" s="1">
        <v>-34.799999999999997</v>
      </c>
      <c r="K4028" s="1">
        <v>-71.796000000000006</v>
      </c>
      <c r="L4028" s="1">
        <v>5</v>
      </c>
      <c r="M4028" s="1">
        <v>42.1</v>
      </c>
      <c r="N4028" s="1">
        <v>-34.792400000000001</v>
      </c>
      <c r="O4028" s="1">
        <v>-70.781400000000005</v>
      </c>
      <c r="P4028" s="1">
        <v>0</v>
      </c>
      <c r="Q4028" s="1">
        <v>553</v>
      </c>
      <c r="R4028" s="7">
        <v>3.95</v>
      </c>
      <c r="S4028" s="1" t="s">
        <v>38</v>
      </c>
      <c r="T4028" s="1" t="s">
        <v>38</v>
      </c>
      <c r="U4028" s="1" t="s">
        <v>38</v>
      </c>
      <c r="V4028" s="1" t="s">
        <v>38</v>
      </c>
      <c r="W4028" s="1" t="s">
        <v>38</v>
      </c>
      <c r="X4028" s="1" t="s">
        <v>38</v>
      </c>
      <c r="Y4028" s="1">
        <v>92.853467551015868</v>
      </c>
      <c r="Z4028" s="1">
        <v>101.95183390330729</v>
      </c>
      <c r="AA4028" s="1">
        <v>101.95183390330729</v>
      </c>
      <c r="AB4028" s="1" t="s">
        <v>4990</v>
      </c>
      <c r="AC4028" s="3">
        <v>102</v>
      </c>
      <c r="AD4028" s="3">
        <f>_xlfn.XLOOKUP(B4028,EVENTOS!B:B,EVENTOS!M:M,"--",0,1)</f>
        <v>751</v>
      </c>
      <c r="AE4028" s="3">
        <v>1</v>
      </c>
      <c r="AF4028" s="12">
        <f>_xlfn.XLOOKUP(C4028,ESTACIONES!B:B,ESTACIONES!N:N,0,0,1)</f>
        <v>2.4383547250979496</v>
      </c>
      <c r="AG4028" t="e">
        <f>_xlfn.XLOOKUP(A4028,'L y W'!A:A,'L y W'!B:B,0,0,1)</f>
        <v>#N/A</v>
      </c>
      <c r="AH4028" t="e">
        <f>_xlfn.XLOOKUP(A4028,'L y W'!A:A,'L y W'!C:C,0,0,1)</f>
        <v>#N/A</v>
      </c>
    </row>
    <row r="4029" spans="1:34" x14ac:dyDescent="0.3">
      <c r="A4029" s="1">
        <v>7431</v>
      </c>
      <c r="B4029" s="1" t="s">
        <v>4991</v>
      </c>
      <c r="C4029" s="1" t="s">
        <v>745</v>
      </c>
      <c r="D4029" s="1">
        <v>2021</v>
      </c>
      <c r="E4029" s="1">
        <v>3</v>
      </c>
      <c r="F4029" s="1">
        <v>27</v>
      </c>
      <c r="G4029" s="1">
        <v>20</v>
      </c>
      <c r="H4029" s="1">
        <v>17</v>
      </c>
      <c r="I4029" s="1">
        <v>13</v>
      </c>
      <c r="J4029" s="1">
        <v>-19.847999999999999</v>
      </c>
      <c r="K4029" s="1">
        <v>-69.912000000000006</v>
      </c>
      <c r="L4029" s="1">
        <v>4.5999999999999996</v>
      </c>
      <c r="M4029" s="1">
        <v>63.6</v>
      </c>
      <c r="N4029" s="1">
        <v>-20.07067</v>
      </c>
      <c r="O4029" s="1">
        <v>-69.217219999999998</v>
      </c>
      <c r="P4029" s="1">
        <v>0</v>
      </c>
      <c r="Q4029" s="1">
        <v>732</v>
      </c>
      <c r="R4029" s="7">
        <v>10.01</v>
      </c>
      <c r="S4029" s="1" t="s">
        <v>38</v>
      </c>
      <c r="T4029" s="1" t="s">
        <v>38</v>
      </c>
      <c r="U4029" s="1" t="s">
        <v>38</v>
      </c>
      <c r="V4029" s="1" t="s">
        <v>38</v>
      </c>
      <c r="W4029" s="1" t="s">
        <v>38</v>
      </c>
      <c r="X4029" s="1" t="s">
        <v>38</v>
      </c>
      <c r="Y4029" s="1">
        <v>76.789343205202385</v>
      </c>
      <c r="Z4029" s="1">
        <v>99.707388040638008</v>
      </c>
      <c r="AA4029" s="1">
        <v>99.707388040638008</v>
      </c>
      <c r="AB4029" s="1" t="s">
        <v>4992</v>
      </c>
      <c r="AC4029" s="3">
        <v>71</v>
      </c>
      <c r="AD4029" s="3">
        <f>_xlfn.XLOOKUP(B4029,EVENTOS!B:B,EVENTOS!M:M,"--",0,1)</f>
        <v>752</v>
      </c>
      <c r="AE4029" s="3">
        <v>2</v>
      </c>
      <c r="AF4029" s="12">
        <f>_xlfn.XLOOKUP(C4029,ESTACIONES!B:B,ESTACIONES!N:N,0,0,1)</f>
        <v>5.6225792318664567</v>
      </c>
      <c r="AG4029" t="e">
        <f>_xlfn.XLOOKUP(A4029,'L y W'!A:A,'L y W'!B:B,0,0,1)</f>
        <v>#N/A</v>
      </c>
      <c r="AH4029" t="e">
        <f>_xlfn.XLOOKUP(A4029,'L y W'!A:A,'L y W'!C:C,0,0,1)</f>
        <v>#N/A</v>
      </c>
    </row>
    <row r="4030" spans="1:34" x14ac:dyDescent="0.3">
      <c r="A4030" s="1">
        <v>7432</v>
      </c>
      <c r="B4030" s="1" t="s">
        <v>4991</v>
      </c>
      <c r="C4030" s="1" t="s">
        <v>477</v>
      </c>
      <c r="D4030" s="1">
        <v>2021</v>
      </c>
      <c r="E4030" s="1">
        <v>3</v>
      </c>
      <c r="F4030" s="1">
        <v>27</v>
      </c>
      <c r="G4030" s="1">
        <v>20</v>
      </c>
      <c r="H4030" s="1">
        <v>17</v>
      </c>
      <c r="I4030" s="1">
        <v>13</v>
      </c>
      <c r="J4030" s="1">
        <v>-19.847999999999999</v>
      </c>
      <c r="K4030" s="1">
        <v>-69.912000000000006</v>
      </c>
      <c r="L4030" s="1">
        <v>4.5999999999999996</v>
      </c>
      <c r="M4030" s="1">
        <v>63.6</v>
      </c>
      <c r="N4030" s="1">
        <v>-20.2393</v>
      </c>
      <c r="O4030" s="1">
        <v>-70.05395</v>
      </c>
      <c r="P4030" s="1">
        <v>692</v>
      </c>
      <c r="Q4030" s="1">
        <v>1003</v>
      </c>
      <c r="R4030" s="7">
        <v>9.5714285714285712</v>
      </c>
      <c r="S4030" s="1" t="s">
        <v>38</v>
      </c>
      <c r="T4030" s="1" t="s">
        <v>38</v>
      </c>
      <c r="U4030" s="1" t="s">
        <v>38</v>
      </c>
      <c r="V4030" s="1" t="s">
        <v>38</v>
      </c>
      <c r="W4030" s="1" t="s">
        <v>38</v>
      </c>
      <c r="X4030" s="1" t="s">
        <v>38</v>
      </c>
      <c r="Y4030" s="1">
        <v>45.793628743278795</v>
      </c>
      <c r="Z4030" s="1">
        <v>78.933628432229384</v>
      </c>
      <c r="AA4030" s="1">
        <v>78.933628432229384</v>
      </c>
      <c r="AB4030" s="1" t="s">
        <v>4993</v>
      </c>
      <c r="AC4030" s="3">
        <v>54</v>
      </c>
      <c r="AD4030" s="3">
        <f>_xlfn.XLOOKUP(B4030,EVENTOS!B:B,EVENTOS!M:M,"--",0,1)</f>
        <v>752</v>
      </c>
      <c r="AE4030" s="3">
        <v>2</v>
      </c>
      <c r="AF4030" s="12">
        <f>_xlfn.XLOOKUP(C4030,ESTACIONES!B:B,ESTACIONES!N:N,0,0,1)</f>
        <v>1.5334993142356375</v>
      </c>
      <c r="AG4030" t="e">
        <f>_xlfn.XLOOKUP(A4030,'L y W'!A:A,'L y W'!B:B,0,0,1)</f>
        <v>#N/A</v>
      </c>
      <c r="AH4030" t="e">
        <f>_xlfn.XLOOKUP(A4030,'L y W'!A:A,'L y W'!C:C,0,0,1)</f>
        <v>#N/A</v>
      </c>
    </row>
    <row r="4031" spans="1:34" x14ac:dyDescent="0.3">
      <c r="A4031" s="1">
        <v>7435</v>
      </c>
      <c r="B4031" s="1" t="s">
        <v>4994</v>
      </c>
      <c r="C4031" s="1" t="s">
        <v>4918</v>
      </c>
      <c r="D4031" s="1">
        <v>2021</v>
      </c>
      <c r="E4031" s="1">
        <v>4</v>
      </c>
      <c r="F4031" s="1">
        <v>10</v>
      </c>
      <c r="G4031" s="1">
        <v>7</v>
      </c>
      <c r="H4031" s="1">
        <v>52</v>
      </c>
      <c r="I4031" s="1">
        <v>48</v>
      </c>
      <c r="J4031" s="1">
        <v>-37.945</v>
      </c>
      <c r="K4031" s="1">
        <v>-73.72</v>
      </c>
      <c r="L4031" s="1">
        <v>5.3</v>
      </c>
      <c r="M4031" s="1">
        <v>38.6</v>
      </c>
      <c r="N4031" s="1">
        <v>-38.411610000000003</v>
      </c>
      <c r="O4031" s="1">
        <v>-73.886219999999994</v>
      </c>
      <c r="P4031" s="1">
        <v>0</v>
      </c>
      <c r="Q4031" s="1">
        <v>707</v>
      </c>
      <c r="R4031" s="7">
        <v>7.15</v>
      </c>
      <c r="S4031" s="1" t="s">
        <v>38</v>
      </c>
      <c r="T4031" s="1" t="s">
        <v>38</v>
      </c>
      <c r="U4031" s="1" t="s">
        <v>38</v>
      </c>
      <c r="V4031" s="1" t="s">
        <v>38</v>
      </c>
      <c r="W4031" s="1" t="s">
        <v>38</v>
      </c>
      <c r="X4031" s="1" t="s">
        <v>38</v>
      </c>
      <c r="Y4031" s="1">
        <v>53.802330340769537</v>
      </c>
      <c r="Z4031" s="1">
        <v>66.216695403027245</v>
      </c>
      <c r="AA4031" s="1">
        <v>66.216695403027245</v>
      </c>
      <c r="AB4031" s="1" t="s">
        <v>4995</v>
      </c>
      <c r="AC4031" s="3">
        <v>183</v>
      </c>
      <c r="AD4031" s="3">
        <f>_xlfn.XLOOKUP(B4031,EVENTOS!B:B,EVENTOS!M:M,"--",0,1)</f>
        <v>753</v>
      </c>
      <c r="AE4031" s="3">
        <v>1</v>
      </c>
      <c r="AF4031" s="12">
        <f>_xlfn.XLOOKUP(C4031,ESTACIONES!B:B,ESTACIONES!N:N,0,0,1)</f>
        <v>1.9136114502921771</v>
      </c>
      <c r="AG4031" t="e">
        <f>_xlfn.XLOOKUP(A4031,'L y W'!A:A,'L y W'!B:B,0,0,1)</f>
        <v>#N/A</v>
      </c>
      <c r="AH4031" t="e">
        <f>_xlfn.XLOOKUP(A4031,'L y W'!A:A,'L y W'!C:C,0,0,1)</f>
        <v>#N/A</v>
      </c>
    </row>
    <row r="4032" spans="1:34" x14ac:dyDescent="0.3">
      <c r="A4032" s="1">
        <v>7436</v>
      </c>
      <c r="B4032" s="1" t="s">
        <v>4996</v>
      </c>
      <c r="C4032" s="1" t="s">
        <v>2391</v>
      </c>
      <c r="D4032" s="1">
        <v>2021</v>
      </c>
      <c r="E4032" s="1">
        <v>4</v>
      </c>
      <c r="F4032" s="1">
        <v>19</v>
      </c>
      <c r="G4032" s="1">
        <v>0</v>
      </c>
      <c r="H4032" s="1">
        <v>27</v>
      </c>
      <c r="I4032" s="1">
        <v>33</v>
      </c>
      <c r="J4032" s="1">
        <v>-17.738</v>
      </c>
      <c r="K4032" s="1">
        <v>-70.677000000000007</v>
      </c>
      <c r="L4032" s="1">
        <v>4.9000000000000004</v>
      </c>
      <c r="M4032" s="1">
        <v>24.4</v>
      </c>
      <c r="N4032" s="1">
        <v>-18.486319999999999</v>
      </c>
      <c r="O4032" s="1">
        <v>-70.300539999999998</v>
      </c>
      <c r="P4032" s="1">
        <v>44</v>
      </c>
      <c r="Q4032" s="1">
        <v>446</v>
      </c>
      <c r="R4032" s="7">
        <v>1.2</v>
      </c>
      <c r="S4032" s="1" t="s">
        <v>38</v>
      </c>
      <c r="T4032" s="1" t="s">
        <v>38</v>
      </c>
      <c r="U4032" s="1" t="s">
        <v>38</v>
      </c>
      <c r="V4032" s="1" t="s">
        <v>38</v>
      </c>
      <c r="W4032" s="1" t="s">
        <v>38</v>
      </c>
      <c r="X4032" s="1" t="s">
        <v>38</v>
      </c>
      <c r="Y4032" s="1">
        <v>91.910413874121332</v>
      </c>
      <c r="Z4032" s="1">
        <v>95.105380050301434</v>
      </c>
      <c r="AA4032" s="1">
        <v>95.105380050301434</v>
      </c>
      <c r="AB4032" s="1" t="s">
        <v>4997</v>
      </c>
      <c r="AC4032" s="3">
        <v>142</v>
      </c>
      <c r="AD4032" s="3">
        <f>_xlfn.XLOOKUP(B4032,EVENTOS!B:B,EVENTOS!M:M,"--",0,1)</f>
        <v>754</v>
      </c>
      <c r="AE4032" s="3">
        <v>1</v>
      </c>
      <c r="AF4032" s="12">
        <f>_xlfn.XLOOKUP(C4032,ESTACIONES!B:B,ESTACIONES!N:N,0,0,1)</f>
        <v>2.4950659697317303</v>
      </c>
      <c r="AG4032" t="e">
        <f>_xlfn.XLOOKUP(A4032,'L y W'!A:A,'L y W'!B:B,0,0,1)</f>
        <v>#N/A</v>
      </c>
      <c r="AH4032" t="e">
        <f>_xlfn.XLOOKUP(A4032,'L y W'!A:A,'L y W'!C:C,0,0,1)</f>
        <v>#N/A</v>
      </c>
    </row>
    <row r="4033" spans="1:34" x14ac:dyDescent="0.3">
      <c r="A4033" s="1">
        <v>7437</v>
      </c>
      <c r="B4033" s="1" t="s">
        <v>4996</v>
      </c>
      <c r="C4033" s="1" t="s">
        <v>2258</v>
      </c>
      <c r="D4033" s="1">
        <v>2021</v>
      </c>
      <c r="E4033" s="1">
        <v>4</v>
      </c>
      <c r="F4033" s="1">
        <v>19</v>
      </c>
      <c r="G4033" s="1">
        <v>0</v>
      </c>
      <c r="H4033" s="1">
        <v>27</v>
      </c>
      <c r="I4033" s="1">
        <v>33</v>
      </c>
      <c r="J4033" s="1">
        <v>-17.738</v>
      </c>
      <c r="K4033" s="1">
        <v>-70.677000000000007</v>
      </c>
      <c r="L4033" s="1">
        <v>4.9000000000000004</v>
      </c>
      <c r="M4033" s="1">
        <v>24.4</v>
      </c>
      <c r="N4033" s="1">
        <v>-18.469709999999999</v>
      </c>
      <c r="O4033" s="1">
        <v>-70.293459999999996</v>
      </c>
      <c r="P4033" s="1">
        <v>29</v>
      </c>
      <c r="Q4033" s="1">
        <v>500</v>
      </c>
      <c r="R4033" s="7">
        <v>2.5</v>
      </c>
      <c r="S4033" s="1" t="s">
        <v>38</v>
      </c>
      <c r="T4033" s="1" t="s">
        <v>38</v>
      </c>
      <c r="U4033" s="1" t="s">
        <v>38</v>
      </c>
      <c r="V4033" s="1" t="s">
        <v>38</v>
      </c>
      <c r="W4033" s="1" t="s">
        <v>38</v>
      </c>
      <c r="X4033" s="1" t="s">
        <v>38</v>
      </c>
      <c r="Y4033" s="1">
        <v>90.591313014348458</v>
      </c>
      <c r="Z4033" s="1">
        <v>93.827298984163761</v>
      </c>
      <c r="AA4033" s="1">
        <v>93.827298984163761</v>
      </c>
      <c r="AB4033" s="1" t="s">
        <v>4998</v>
      </c>
      <c r="AC4033" s="3">
        <v>134</v>
      </c>
      <c r="AD4033" s="3">
        <f>_xlfn.XLOOKUP(B4033,EVENTOS!B:B,EVENTOS!M:M,"--",0,1)</f>
        <v>754</v>
      </c>
      <c r="AE4033" s="3">
        <v>1</v>
      </c>
      <c r="AF4033" s="12">
        <f>_xlfn.XLOOKUP(C4033,ESTACIONES!B:B,ESTACIONES!N:N,0,0,1)</f>
        <v>2.7587909270295117</v>
      </c>
      <c r="AG4033" t="e">
        <f>_xlfn.XLOOKUP(A4033,'L y W'!A:A,'L y W'!B:B,0,0,1)</f>
        <v>#N/A</v>
      </c>
      <c r="AH4033" t="e">
        <f>_xlfn.XLOOKUP(A4033,'L y W'!A:A,'L y W'!C:C,0,0,1)</f>
        <v>#N/A</v>
      </c>
    </row>
    <row r="4034" spans="1:34" x14ac:dyDescent="0.3">
      <c r="A4034" s="1">
        <v>7439</v>
      </c>
      <c r="B4034" s="1" t="s">
        <v>4996</v>
      </c>
      <c r="C4034" s="1" t="s">
        <v>2399</v>
      </c>
      <c r="D4034" s="1">
        <v>2021</v>
      </c>
      <c r="E4034" s="1">
        <v>4</v>
      </c>
      <c r="F4034" s="1">
        <v>19</v>
      </c>
      <c r="G4034" s="1">
        <v>0</v>
      </c>
      <c r="H4034" s="1">
        <v>27</v>
      </c>
      <c r="I4034" s="1">
        <v>33</v>
      </c>
      <c r="J4034" s="1">
        <v>-17.738</v>
      </c>
      <c r="K4034" s="1">
        <v>-70.677000000000007</v>
      </c>
      <c r="L4034" s="1">
        <v>4.9000000000000004</v>
      </c>
      <c r="M4034" s="1">
        <v>24.4</v>
      </c>
      <c r="N4034" s="1">
        <v>-18.518740000000001</v>
      </c>
      <c r="O4034" s="1">
        <v>-70.179310000000001</v>
      </c>
      <c r="P4034" s="1">
        <v>251</v>
      </c>
      <c r="Q4034" s="1">
        <v>531</v>
      </c>
      <c r="R4034" s="7">
        <v>1.3</v>
      </c>
      <c r="S4034" s="1" t="s">
        <v>38</v>
      </c>
      <c r="T4034" s="1" t="s">
        <v>38</v>
      </c>
      <c r="U4034" s="1" t="s">
        <v>38</v>
      </c>
      <c r="V4034" s="1" t="s">
        <v>38</v>
      </c>
      <c r="W4034" s="1" t="s">
        <v>38</v>
      </c>
      <c r="X4034" s="1" t="s">
        <v>38</v>
      </c>
      <c r="Y4034" s="1">
        <v>101.19963079203944</v>
      </c>
      <c r="Z4034" s="1">
        <v>104.15871098206381</v>
      </c>
      <c r="AA4034" s="1">
        <v>104.15871098206381</v>
      </c>
      <c r="AB4034" s="1" t="s">
        <v>4999</v>
      </c>
      <c r="AC4034" s="3">
        <v>144</v>
      </c>
      <c r="AD4034" s="3">
        <f>_xlfn.XLOOKUP(B4034,EVENTOS!B:B,EVENTOS!M:M,"--",0,1)</f>
        <v>754</v>
      </c>
      <c r="AE4034" s="3">
        <v>1</v>
      </c>
      <c r="AF4034" s="12">
        <f>_xlfn.XLOOKUP(C4034,ESTACIONES!B:B,ESTACIONES!N:N,0,0,1)</f>
        <v>2.3785808183232593</v>
      </c>
      <c r="AG4034" t="e">
        <f>_xlfn.XLOOKUP(A4034,'L y W'!A:A,'L y W'!B:B,0,0,1)</f>
        <v>#N/A</v>
      </c>
      <c r="AH4034" t="e">
        <f>_xlfn.XLOOKUP(A4034,'L y W'!A:A,'L y W'!C:C,0,0,1)</f>
        <v>#N/A</v>
      </c>
    </row>
    <row r="4035" spans="1:34" x14ac:dyDescent="0.3">
      <c r="A4035" s="1">
        <v>7456</v>
      </c>
      <c r="B4035" s="1" t="s">
        <v>5000</v>
      </c>
      <c r="C4035" s="1" t="s">
        <v>2314</v>
      </c>
      <c r="D4035" s="1">
        <v>2021</v>
      </c>
      <c r="E4035" s="1">
        <v>5</v>
      </c>
      <c r="F4035" s="1">
        <v>2</v>
      </c>
      <c r="G4035" s="1">
        <v>6</v>
      </c>
      <c r="H4035" s="1">
        <v>57</v>
      </c>
      <c r="I4035" s="1">
        <v>38</v>
      </c>
      <c r="J4035" s="1">
        <v>-30.117000000000001</v>
      </c>
      <c r="K4035" s="1">
        <v>-71.561000000000007</v>
      </c>
      <c r="L4035" s="1">
        <v>5.9</v>
      </c>
      <c r="M4035" s="1">
        <v>38.4</v>
      </c>
      <c r="N4035" s="1">
        <v>-27.37406</v>
      </c>
      <c r="O4035" s="1">
        <v>-70.317769999999996</v>
      </c>
      <c r="P4035" s="1">
        <v>405</v>
      </c>
      <c r="Q4035" s="1">
        <v>441</v>
      </c>
      <c r="R4035" s="7">
        <v>2.5099999999999998</v>
      </c>
      <c r="S4035" s="1">
        <v>9</v>
      </c>
      <c r="T4035" s="1">
        <v>36</v>
      </c>
      <c r="U4035" s="1">
        <v>122</v>
      </c>
      <c r="V4035" s="1">
        <v>151</v>
      </c>
      <c r="W4035" s="1">
        <v>60</v>
      </c>
      <c r="X4035" s="1">
        <v>69</v>
      </c>
      <c r="Y4035" s="1">
        <v>327.35254681836187</v>
      </c>
      <c r="Z4035" s="1">
        <v>329.64453269160674</v>
      </c>
      <c r="AA4035" s="1">
        <v>324.54510498046881</v>
      </c>
      <c r="AB4035" s="1" t="s">
        <v>5001</v>
      </c>
      <c r="AC4035" s="3">
        <v>139</v>
      </c>
      <c r="AD4035" s="3">
        <f>_xlfn.XLOOKUP(B4035,EVENTOS!B:B,EVENTOS!M:M,"--",0,1)</f>
        <v>755</v>
      </c>
      <c r="AE4035" s="3">
        <v>1</v>
      </c>
      <c r="AF4035" s="12">
        <f>_xlfn.XLOOKUP(C4035,ESTACIONES!B:B,ESTACIONES!N:N,0,0,1)</f>
        <v>6.032425615425363</v>
      </c>
      <c r="AG4035">
        <f>_xlfn.XLOOKUP(A4035,'L y W'!A:A,'L y W'!B:B,0,0,1)</f>
        <v>8.5035447199980236</v>
      </c>
      <c r="AH4035">
        <f>_xlfn.XLOOKUP(A4035,'L y W'!A:A,'L y W'!C:C,0,0,1)</f>
        <v>7.8976884939988592</v>
      </c>
    </row>
    <row r="4036" spans="1:34" x14ac:dyDescent="0.3">
      <c r="A4036" s="1">
        <v>7457</v>
      </c>
      <c r="B4036" s="1" t="s">
        <v>5000</v>
      </c>
      <c r="C4036" s="1" t="s">
        <v>557</v>
      </c>
      <c r="D4036" s="1">
        <v>2021</v>
      </c>
      <c r="E4036" s="1">
        <v>5</v>
      </c>
      <c r="F4036" s="1">
        <v>2</v>
      </c>
      <c r="G4036" s="1">
        <v>6</v>
      </c>
      <c r="H4036" s="1">
        <v>57</v>
      </c>
      <c r="I4036" s="1">
        <v>38</v>
      </c>
      <c r="J4036" s="1">
        <v>-30.117000000000001</v>
      </c>
      <c r="K4036" s="1">
        <v>-71.561000000000007</v>
      </c>
      <c r="L4036" s="1">
        <v>5.9</v>
      </c>
      <c r="M4036" s="1">
        <v>38.4</v>
      </c>
      <c r="N4036" s="1">
        <v>-27.830369999999998</v>
      </c>
      <c r="O4036" s="1">
        <v>-70.107979999999998</v>
      </c>
      <c r="P4036" s="1">
        <v>955</v>
      </c>
      <c r="Q4036" s="1">
        <v>507</v>
      </c>
      <c r="R4036" s="7">
        <v>2.5</v>
      </c>
      <c r="S4036" s="1">
        <v>9</v>
      </c>
      <c r="T4036" s="1">
        <v>36</v>
      </c>
      <c r="U4036" s="1">
        <v>122</v>
      </c>
      <c r="V4036" s="1">
        <v>151</v>
      </c>
      <c r="W4036" s="1">
        <v>60</v>
      </c>
      <c r="X4036" s="1">
        <v>69</v>
      </c>
      <c r="Y4036" s="1">
        <v>290.31275614338227</v>
      </c>
      <c r="Z4036" s="1">
        <v>292.96810816975784</v>
      </c>
      <c r="AA4036" s="1">
        <v>287.40481567382813</v>
      </c>
      <c r="AB4036" s="1" t="s">
        <v>5002</v>
      </c>
      <c r="AC4036" s="3">
        <v>63</v>
      </c>
      <c r="AD4036" s="3">
        <f>_xlfn.XLOOKUP(B4036,EVENTOS!B:B,EVENTOS!M:M,"--",0,1)</f>
        <v>755</v>
      </c>
      <c r="AE4036" s="3">
        <v>1</v>
      </c>
      <c r="AF4036" s="12">
        <f>_xlfn.XLOOKUP(C4036,ESTACIONES!B:B,ESTACIONES!N:N,0,0,1)</f>
        <v>2.3249768258376071</v>
      </c>
      <c r="AG4036">
        <f>_xlfn.XLOOKUP(A4036,'L y W'!A:A,'L y W'!B:B,0,0,1)</f>
        <v>8.5035447199980236</v>
      </c>
      <c r="AH4036">
        <f>_xlfn.XLOOKUP(A4036,'L y W'!A:A,'L y W'!C:C,0,0,1)</f>
        <v>7.8976884939988592</v>
      </c>
    </row>
    <row r="4037" spans="1:34" x14ac:dyDescent="0.3">
      <c r="A4037" s="1">
        <v>7458</v>
      </c>
      <c r="B4037" s="1" t="s">
        <v>5000</v>
      </c>
      <c r="C4037" s="1" t="s">
        <v>53</v>
      </c>
      <c r="D4037" s="1">
        <v>2021</v>
      </c>
      <c r="E4037" s="1">
        <v>5</v>
      </c>
      <c r="F4037" s="1">
        <v>2</v>
      </c>
      <c r="G4037" s="1">
        <v>6</v>
      </c>
      <c r="H4037" s="1">
        <v>57</v>
      </c>
      <c r="I4037" s="1">
        <v>38</v>
      </c>
      <c r="J4037" s="1">
        <v>-30.117000000000001</v>
      </c>
      <c r="K4037" s="1">
        <v>-71.561000000000007</v>
      </c>
      <c r="L4037" s="1">
        <v>5.9</v>
      </c>
      <c r="M4037" s="1">
        <v>38.4</v>
      </c>
      <c r="N4037" s="1">
        <v>-30.258980000000001</v>
      </c>
      <c r="O4037" s="1">
        <v>-71.490459999999999</v>
      </c>
      <c r="P4037" s="1">
        <v>10</v>
      </c>
      <c r="Q4037" s="1">
        <v>364</v>
      </c>
      <c r="R4037" s="7">
        <v>1.87</v>
      </c>
      <c r="S4037" s="1">
        <v>9</v>
      </c>
      <c r="T4037" s="1">
        <v>36</v>
      </c>
      <c r="U4037" s="1">
        <v>122</v>
      </c>
      <c r="V4037" s="1">
        <v>151</v>
      </c>
      <c r="W4037" s="1">
        <v>60</v>
      </c>
      <c r="X4037" s="1">
        <v>69</v>
      </c>
      <c r="Y4037" s="1">
        <v>17.14273959732191</v>
      </c>
      <c r="Z4037" s="1">
        <v>42.061878475664734</v>
      </c>
      <c r="AA4037" s="1">
        <v>39.4888916015625</v>
      </c>
      <c r="AB4037" s="1" t="s">
        <v>5003</v>
      </c>
      <c r="AC4037" s="3">
        <v>9</v>
      </c>
      <c r="AD4037" s="3">
        <f>_xlfn.XLOOKUP(B4037,EVENTOS!B:B,EVENTOS!M:M,"--",0,1)</f>
        <v>755</v>
      </c>
      <c r="AE4037" s="3">
        <v>1</v>
      </c>
      <c r="AF4037" s="12">
        <f>_xlfn.XLOOKUP(C4037,ESTACIONES!B:B,ESTACIONES!N:N,0,0,1)</f>
        <v>4.3052866245068095</v>
      </c>
      <c r="AG4037">
        <f>_xlfn.XLOOKUP(A4037,'L y W'!A:A,'L y W'!B:B,0,0,1)</f>
        <v>8.5035447199980236</v>
      </c>
      <c r="AH4037">
        <f>_xlfn.XLOOKUP(A4037,'L y W'!A:A,'L y W'!C:C,0,0,1)</f>
        <v>7.8976884939988592</v>
      </c>
    </row>
    <row r="4038" spans="1:34" x14ac:dyDescent="0.3">
      <c r="A4038" s="1">
        <v>7460</v>
      </c>
      <c r="B4038" s="1" t="s">
        <v>5000</v>
      </c>
      <c r="C4038" s="1" t="s">
        <v>120</v>
      </c>
      <c r="D4038" s="1">
        <v>2021</v>
      </c>
      <c r="E4038" s="1">
        <v>5</v>
      </c>
      <c r="F4038" s="1">
        <v>2</v>
      </c>
      <c r="G4038" s="1">
        <v>6</v>
      </c>
      <c r="H4038" s="1">
        <v>57</v>
      </c>
      <c r="I4038" s="1">
        <v>38</v>
      </c>
      <c r="J4038" s="1">
        <v>-30.117000000000001</v>
      </c>
      <c r="K4038" s="1">
        <v>-71.561000000000007</v>
      </c>
      <c r="L4038" s="1">
        <v>5.9</v>
      </c>
      <c r="M4038" s="1">
        <v>38.4</v>
      </c>
      <c r="N4038" s="1">
        <v>-30.838899999999999</v>
      </c>
      <c r="O4038" s="1">
        <v>-70.689099999999996</v>
      </c>
      <c r="P4038" s="1">
        <v>0</v>
      </c>
      <c r="Q4038" s="1">
        <v>639</v>
      </c>
      <c r="R4038" s="7">
        <v>7.79</v>
      </c>
      <c r="S4038" s="1">
        <v>9</v>
      </c>
      <c r="T4038" s="1">
        <v>36</v>
      </c>
      <c r="U4038" s="1">
        <v>122</v>
      </c>
      <c r="V4038" s="1">
        <v>151</v>
      </c>
      <c r="W4038" s="1">
        <v>60</v>
      </c>
      <c r="X4038" s="1">
        <v>69</v>
      </c>
      <c r="Y4038" s="1">
        <v>115.81756485942871</v>
      </c>
      <c r="Z4038" s="1">
        <v>122.01749190164489</v>
      </c>
      <c r="AA4038" s="1">
        <v>118.2398986816406</v>
      </c>
      <c r="AB4038" s="1" t="s">
        <v>5004</v>
      </c>
      <c r="AC4038" s="3">
        <v>21</v>
      </c>
      <c r="AD4038" s="3">
        <f>_xlfn.XLOOKUP(B4038,EVENTOS!B:B,EVENTOS!M:M,"--",0,1)</f>
        <v>755</v>
      </c>
      <c r="AE4038" s="3">
        <v>1</v>
      </c>
      <c r="AF4038" s="12">
        <f>_xlfn.XLOOKUP(C4038,ESTACIONES!B:B,ESTACIONES!N:N,0,0,1)</f>
        <v>2.3804747433105566</v>
      </c>
      <c r="AG4038">
        <f>_xlfn.XLOOKUP(A4038,'L y W'!A:A,'L y W'!B:B,0,0,1)</f>
        <v>8.5035447199980236</v>
      </c>
      <c r="AH4038">
        <f>_xlfn.XLOOKUP(A4038,'L y W'!A:A,'L y W'!C:C,0,0,1)</f>
        <v>7.8976884939988592</v>
      </c>
    </row>
    <row r="4039" spans="1:34" x14ac:dyDescent="0.3">
      <c r="A4039" s="1">
        <v>7462</v>
      </c>
      <c r="B4039" s="1" t="s">
        <v>5000</v>
      </c>
      <c r="C4039" s="1" t="s">
        <v>29</v>
      </c>
      <c r="D4039" s="1">
        <v>2021</v>
      </c>
      <c r="E4039" s="1">
        <v>5</v>
      </c>
      <c r="F4039" s="1">
        <v>2</v>
      </c>
      <c r="G4039" s="1">
        <v>6</v>
      </c>
      <c r="H4039" s="1">
        <v>57</v>
      </c>
      <c r="I4039" s="1">
        <v>38</v>
      </c>
      <c r="J4039" s="1">
        <v>-30.117000000000001</v>
      </c>
      <c r="K4039" s="1">
        <v>-71.561000000000007</v>
      </c>
      <c r="L4039" s="1">
        <v>5.9</v>
      </c>
      <c r="M4039" s="1">
        <v>38.4</v>
      </c>
      <c r="N4039" s="1">
        <v>-30.172699999999999</v>
      </c>
      <c r="O4039" s="1">
        <v>-70.799300000000002</v>
      </c>
      <c r="P4039" s="1">
        <v>0</v>
      </c>
      <c r="Q4039" s="1">
        <v>405</v>
      </c>
      <c r="R4039" s="7">
        <v>1.64</v>
      </c>
      <c r="S4039" s="1">
        <v>9</v>
      </c>
      <c r="T4039" s="1">
        <v>36</v>
      </c>
      <c r="U4039" s="1">
        <v>122</v>
      </c>
      <c r="V4039" s="1">
        <v>151</v>
      </c>
      <c r="W4039" s="1">
        <v>60</v>
      </c>
      <c r="X4039" s="1">
        <v>69</v>
      </c>
      <c r="Y4039" s="1">
        <v>73.645793610479146</v>
      </c>
      <c r="Z4039" s="1">
        <v>83.055781957171959</v>
      </c>
      <c r="AA4039" s="1">
        <v>81.229827880859375</v>
      </c>
      <c r="AB4039" s="1" t="s">
        <v>5005</v>
      </c>
      <c r="AC4039" s="3">
        <v>1</v>
      </c>
      <c r="AD4039" s="3">
        <f>_xlfn.XLOOKUP(B4039,EVENTOS!B:B,EVENTOS!M:M,"--",0,1)</f>
        <v>755</v>
      </c>
      <c r="AE4039" s="3">
        <v>1</v>
      </c>
      <c r="AF4039" s="12">
        <f>_xlfn.XLOOKUP(C4039,ESTACIONES!B:B,ESTACIONES!N:N,0,0,1)</f>
        <v>5.4872095279552653</v>
      </c>
      <c r="AG4039">
        <f>_xlfn.XLOOKUP(A4039,'L y W'!A:A,'L y W'!B:B,0,0,1)</f>
        <v>8.5035447199980236</v>
      </c>
      <c r="AH4039">
        <f>_xlfn.XLOOKUP(A4039,'L y W'!A:A,'L y W'!C:C,0,0,1)</f>
        <v>7.8976884939988592</v>
      </c>
    </row>
    <row r="4040" spans="1:34" x14ac:dyDescent="0.3">
      <c r="A4040" s="1">
        <v>7469</v>
      </c>
      <c r="B4040" s="1" t="s">
        <v>5006</v>
      </c>
      <c r="C4040" s="1" t="s">
        <v>163</v>
      </c>
      <c r="D4040" s="1">
        <v>2021</v>
      </c>
      <c r="E4040" s="1">
        <v>6</v>
      </c>
      <c r="F4040" s="1">
        <v>22</v>
      </c>
      <c r="G4040" s="1">
        <v>19</v>
      </c>
      <c r="H4040" s="1">
        <v>16</v>
      </c>
      <c r="I4040" s="1">
        <v>26</v>
      </c>
      <c r="J4040" s="1">
        <v>-32.1</v>
      </c>
      <c r="K4040" s="1">
        <v>-71.194999999999993</v>
      </c>
      <c r="L4040" s="1">
        <v>5.3</v>
      </c>
      <c r="M4040" s="1">
        <v>77</v>
      </c>
      <c r="N4040" s="1">
        <v>-32.9756</v>
      </c>
      <c r="O4040" s="1">
        <v>-71.015600000000006</v>
      </c>
      <c r="P4040" s="1">
        <v>0</v>
      </c>
      <c r="Q4040" s="1">
        <v>1951</v>
      </c>
      <c r="R4040" s="7">
        <v>9.9</v>
      </c>
      <c r="S4040" s="1">
        <v>21</v>
      </c>
      <c r="T4040" s="1">
        <v>41</v>
      </c>
      <c r="U4040" s="1">
        <v>-81</v>
      </c>
      <c r="V4040" s="1">
        <v>190</v>
      </c>
      <c r="W4040" s="1">
        <v>49</v>
      </c>
      <c r="X4040" s="1">
        <v>-97</v>
      </c>
      <c r="Y4040" s="1">
        <v>98.552275879957563</v>
      </c>
      <c r="Z4040" s="1">
        <v>125.06618680170618</v>
      </c>
      <c r="AA4040" s="1">
        <v>125.07061767578119</v>
      </c>
      <c r="AB4040" s="1" t="s">
        <v>5007</v>
      </c>
      <c r="AC4040" s="3">
        <v>33</v>
      </c>
      <c r="AD4040" s="3">
        <f>_xlfn.XLOOKUP(B4040,EVENTOS!B:B,EVENTOS!M:M,"--",0,1)</f>
        <v>756</v>
      </c>
      <c r="AE4040" s="3">
        <v>2</v>
      </c>
      <c r="AF4040" s="12">
        <f>_xlfn.XLOOKUP(C4040,ESTACIONES!B:B,ESTACIONES!N:N,0,0,1)</f>
        <v>2.9839396570482779</v>
      </c>
      <c r="AG4040">
        <f>_xlfn.XLOOKUP(A4040,'L y W'!A:A,'L y W'!B:B,0,0,1)</f>
        <v>0</v>
      </c>
      <c r="AH4040">
        <f>_xlfn.XLOOKUP(A4040,'L y W'!A:A,'L y W'!C:C,0,0,1)</f>
        <v>0</v>
      </c>
    </row>
    <row r="4041" spans="1:34" x14ac:dyDescent="0.3">
      <c r="A4041" s="1">
        <v>747</v>
      </c>
      <c r="B4041" s="1" t="s">
        <v>5008</v>
      </c>
      <c r="C4041" s="1" t="s">
        <v>473</v>
      </c>
      <c r="D4041" s="1">
        <v>2015</v>
      </c>
      <c r="E4041" s="1">
        <v>1</v>
      </c>
      <c r="F4041" s="1">
        <v>10</v>
      </c>
      <c r="G4041" s="1">
        <v>17</v>
      </c>
      <c r="H4041" s="1">
        <v>55</v>
      </c>
      <c r="I4041" s="1">
        <v>3</v>
      </c>
      <c r="J4041" s="1">
        <v>-21.63</v>
      </c>
      <c r="K4041" s="1">
        <v>-68.658000000000001</v>
      </c>
      <c r="L4041" s="1">
        <v>5.3</v>
      </c>
      <c r="M4041" s="1">
        <v>109.8</v>
      </c>
      <c r="N4041" s="1">
        <v>-20.27291</v>
      </c>
      <c r="O4041" s="1">
        <v>-70.122309999999999</v>
      </c>
      <c r="P4041" s="1">
        <v>0</v>
      </c>
      <c r="Q4041" s="1">
        <v>725</v>
      </c>
      <c r="R4041" s="7">
        <v>1.36</v>
      </c>
      <c r="S4041" s="1">
        <v>117</v>
      </c>
      <c r="T4041" s="1">
        <v>35</v>
      </c>
      <c r="U4041" s="1">
        <v>-122</v>
      </c>
      <c r="V4041" s="1">
        <v>334</v>
      </c>
      <c r="W4041" s="1">
        <v>61</v>
      </c>
      <c r="X4041" s="1">
        <v>-70</v>
      </c>
      <c r="Y4041" s="1">
        <v>213.93335120206788</v>
      </c>
      <c r="Z4041" s="1">
        <v>240.46521319423172</v>
      </c>
      <c r="AA4041" s="1">
        <v>240.03456115722659</v>
      </c>
      <c r="AB4041" s="1" t="s">
        <v>5009</v>
      </c>
      <c r="AC4041" s="3">
        <v>53</v>
      </c>
      <c r="AD4041" s="3">
        <f>_xlfn.XLOOKUP(B4041,EVENTOS!B:B,EVENTOS!M:M,"--",0,1)</f>
        <v>757</v>
      </c>
      <c r="AE4041" s="3">
        <v>2</v>
      </c>
      <c r="AF4041" s="12">
        <f>_xlfn.XLOOKUP(C4041,ESTACIONES!B:B,ESTACIONES!N:N,0,0,1)</f>
        <v>3.8168177816451578</v>
      </c>
      <c r="AG4041">
        <f>_xlfn.XLOOKUP(A4041,'L y W'!A:A,'L y W'!B:B,0,0,1)</f>
        <v>0</v>
      </c>
      <c r="AH4041">
        <f>_xlfn.XLOOKUP(A4041,'L y W'!A:A,'L y W'!C:C,0,0,1)</f>
        <v>0</v>
      </c>
    </row>
    <row r="4042" spans="1:34" x14ac:dyDescent="0.3">
      <c r="A4042" s="1">
        <v>7472</v>
      </c>
      <c r="B4042" s="1" t="s">
        <v>5010</v>
      </c>
      <c r="C4042" s="1" t="s">
        <v>1912</v>
      </c>
      <c r="D4042" s="1">
        <v>2021</v>
      </c>
      <c r="E4042" s="1">
        <v>7</v>
      </c>
      <c r="F4042" s="1">
        <v>4</v>
      </c>
      <c r="G4042" s="1">
        <v>1</v>
      </c>
      <c r="H4042" s="1">
        <v>1</v>
      </c>
      <c r="I4042" s="1">
        <v>37</v>
      </c>
      <c r="J4042" s="1">
        <v>-28.797000000000001</v>
      </c>
      <c r="K4042" s="1">
        <v>-71.569000000000003</v>
      </c>
      <c r="L4042" s="1">
        <v>5.8</v>
      </c>
      <c r="M4042" s="1">
        <v>24.9</v>
      </c>
      <c r="N4042" s="1">
        <v>-28.836400000000001</v>
      </c>
      <c r="O4042" s="1">
        <v>-70.273799999999994</v>
      </c>
      <c r="P4042" s="1">
        <v>0</v>
      </c>
      <c r="Q4042" s="1">
        <v>845</v>
      </c>
      <c r="R4042" s="7">
        <v>0.24</v>
      </c>
      <c r="S4042" s="1">
        <v>11</v>
      </c>
      <c r="T4042" s="1">
        <v>29</v>
      </c>
      <c r="U4042" s="1">
        <v>111</v>
      </c>
      <c r="V4042" s="1">
        <v>167</v>
      </c>
      <c r="W4042" s="1">
        <v>63</v>
      </c>
      <c r="X4042" s="1">
        <v>79</v>
      </c>
      <c r="Y4042" s="1">
        <v>126.49964479411912</v>
      </c>
      <c r="Z4042" s="1">
        <v>128.92699536186481</v>
      </c>
      <c r="AA4042" s="1">
        <v>125.7556610107422</v>
      </c>
      <c r="AB4042" s="1" t="s">
        <v>5011</v>
      </c>
      <c r="AC4042" s="3">
        <v>118</v>
      </c>
      <c r="AD4042" s="3">
        <f>_xlfn.XLOOKUP(B4042,EVENTOS!B:B,EVENTOS!M:M,"--",0,1)</f>
        <v>758</v>
      </c>
      <c r="AE4042" s="3">
        <v>1</v>
      </c>
      <c r="AF4042" s="12">
        <f>_xlfn.XLOOKUP(C4042,ESTACIONES!B:B,ESTACIONES!N:N,0,0,1)</f>
        <v>1.6278980348016492</v>
      </c>
      <c r="AG4042">
        <f>_xlfn.XLOOKUP(A4042,'L y W'!A:A,'L y W'!B:B,0,0,1)</f>
        <v>7.3824412584304486</v>
      </c>
      <c r="AH4042">
        <f>_xlfn.XLOOKUP(A4042,'L y W'!A:A,'L y W'!C:C,0,0,1)</f>
        <v>7.1449632607551363</v>
      </c>
    </row>
    <row r="4043" spans="1:34" x14ac:dyDescent="0.3">
      <c r="A4043" s="1">
        <v>7474</v>
      </c>
      <c r="B4043" s="1" t="s">
        <v>5010</v>
      </c>
      <c r="C4043" s="1" t="s">
        <v>29</v>
      </c>
      <c r="D4043" s="1">
        <v>2021</v>
      </c>
      <c r="E4043" s="1">
        <v>7</v>
      </c>
      <c r="F4043" s="1">
        <v>4</v>
      </c>
      <c r="G4043" s="1">
        <v>1</v>
      </c>
      <c r="H4043" s="1">
        <v>1</v>
      </c>
      <c r="I4043" s="1">
        <v>37</v>
      </c>
      <c r="J4043" s="1">
        <v>-28.797000000000001</v>
      </c>
      <c r="K4043" s="1">
        <v>-71.569000000000003</v>
      </c>
      <c r="L4043" s="1">
        <v>5.8</v>
      </c>
      <c r="M4043" s="1">
        <v>24.9</v>
      </c>
      <c r="N4043" s="1">
        <v>-30.172699999999999</v>
      </c>
      <c r="O4043" s="1">
        <v>-70.799300000000002</v>
      </c>
      <c r="P4043" s="1">
        <v>0</v>
      </c>
      <c r="Q4043" s="1">
        <v>405</v>
      </c>
      <c r="R4043" s="7">
        <v>1.64</v>
      </c>
      <c r="S4043" s="1">
        <v>11</v>
      </c>
      <c r="T4043" s="1">
        <v>29</v>
      </c>
      <c r="U4043" s="1">
        <v>111</v>
      </c>
      <c r="V4043" s="1">
        <v>167</v>
      </c>
      <c r="W4043" s="1">
        <v>63</v>
      </c>
      <c r="X4043" s="1">
        <v>79</v>
      </c>
      <c r="Y4043" s="1">
        <v>169.77643371901758</v>
      </c>
      <c r="Z4043" s="1">
        <v>171.59267888330191</v>
      </c>
      <c r="AA4043" s="1">
        <v>167.2853698730469</v>
      </c>
      <c r="AB4043" s="1" t="s">
        <v>5012</v>
      </c>
      <c r="AC4043" s="3">
        <v>1</v>
      </c>
      <c r="AD4043" s="3">
        <f>_xlfn.XLOOKUP(B4043,EVENTOS!B:B,EVENTOS!M:M,"--",0,1)</f>
        <v>758</v>
      </c>
      <c r="AE4043" s="3">
        <v>1</v>
      </c>
      <c r="AF4043" s="12">
        <f>_xlfn.XLOOKUP(C4043,ESTACIONES!B:B,ESTACIONES!N:N,0,0,1)</f>
        <v>5.4872095279552653</v>
      </c>
      <c r="AG4043">
        <f>_xlfn.XLOOKUP(A4043,'L y W'!A:A,'L y W'!B:B,0,0,1)</f>
        <v>7.3824412584304486</v>
      </c>
      <c r="AH4043">
        <f>_xlfn.XLOOKUP(A4043,'L y W'!A:A,'L y W'!C:C,0,0,1)</f>
        <v>7.1449632607551363</v>
      </c>
    </row>
    <row r="4044" spans="1:34" x14ac:dyDescent="0.3">
      <c r="A4044" s="1">
        <v>7475</v>
      </c>
      <c r="B4044" s="1" t="s">
        <v>5013</v>
      </c>
      <c r="C4044" s="1" t="s">
        <v>1910</v>
      </c>
      <c r="D4044" s="1">
        <v>2021</v>
      </c>
      <c r="E4044" s="1">
        <v>7</v>
      </c>
      <c r="F4044" s="1">
        <v>4</v>
      </c>
      <c r="G4044" s="1">
        <v>1</v>
      </c>
      <c r="H4044" s="1">
        <v>29</v>
      </c>
      <c r="I4044" s="1">
        <v>15</v>
      </c>
      <c r="J4044" s="1">
        <v>-28.771000000000001</v>
      </c>
      <c r="K4044" s="1">
        <v>-71.588999999999999</v>
      </c>
      <c r="L4044" s="1">
        <v>5.8</v>
      </c>
      <c r="M4044" s="1">
        <v>34.5</v>
      </c>
      <c r="N4044" s="1">
        <v>-28.204599999999999</v>
      </c>
      <c r="O4044" s="1">
        <v>-71.073899999999995</v>
      </c>
      <c r="P4044" s="1">
        <v>249</v>
      </c>
      <c r="Q4044" s="1">
        <v>583</v>
      </c>
      <c r="R4044" s="7">
        <v>6.69</v>
      </c>
      <c r="S4044" s="1">
        <v>7</v>
      </c>
      <c r="T4044" s="1">
        <v>18</v>
      </c>
      <c r="U4044" s="1">
        <v>95</v>
      </c>
      <c r="V4044" s="1">
        <v>181</v>
      </c>
      <c r="W4044" s="1">
        <v>72</v>
      </c>
      <c r="X4044" s="1">
        <v>88</v>
      </c>
      <c r="Y4044" s="1">
        <v>80.524344561991725</v>
      </c>
      <c r="Z4044" s="1">
        <v>87.702126930527555</v>
      </c>
      <c r="AA4044" s="1">
        <v>83.493453979492188</v>
      </c>
      <c r="AB4044" s="1" t="s">
        <v>5014</v>
      </c>
      <c r="AC4044" s="3">
        <v>117</v>
      </c>
      <c r="AD4044" s="3">
        <f>_xlfn.XLOOKUP(B4044,EVENTOS!B:B,EVENTOS!M:M,"--",0,1)</f>
        <v>759</v>
      </c>
      <c r="AE4044" s="3">
        <v>1</v>
      </c>
      <c r="AF4044" s="12">
        <f>_xlfn.XLOOKUP(C4044,ESTACIONES!B:B,ESTACIONES!N:N,0,0,1)</f>
        <v>3.4405791863742894</v>
      </c>
      <c r="AG4044">
        <f>_xlfn.XLOOKUP(A4044,'L y W'!A:A,'L y W'!B:B,0,0,1)</f>
        <v>7.3824412584304486</v>
      </c>
      <c r="AH4044">
        <f>_xlfn.XLOOKUP(A4044,'L y W'!A:A,'L y W'!C:C,0,0,1)</f>
        <v>7.1449632607551363</v>
      </c>
    </row>
    <row r="4045" spans="1:34" x14ac:dyDescent="0.3">
      <c r="A4045" s="1">
        <v>7476</v>
      </c>
      <c r="B4045" s="1" t="s">
        <v>5013</v>
      </c>
      <c r="C4045" s="1" t="s">
        <v>29</v>
      </c>
      <c r="D4045" s="1">
        <v>2021</v>
      </c>
      <c r="E4045" s="1">
        <v>7</v>
      </c>
      <c r="F4045" s="1">
        <v>4</v>
      </c>
      <c r="G4045" s="1">
        <v>1</v>
      </c>
      <c r="H4045" s="1">
        <v>29</v>
      </c>
      <c r="I4045" s="1">
        <v>15</v>
      </c>
      <c r="J4045" s="1">
        <v>-28.771000000000001</v>
      </c>
      <c r="K4045" s="1">
        <v>-71.588999999999999</v>
      </c>
      <c r="L4045" s="1">
        <v>5.8</v>
      </c>
      <c r="M4045" s="1">
        <v>34.5</v>
      </c>
      <c r="N4045" s="1">
        <v>-30.172699999999999</v>
      </c>
      <c r="O4045" s="1">
        <v>-70.799300000000002</v>
      </c>
      <c r="P4045" s="1">
        <v>0</v>
      </c>
      <c r="Q4045" s="1">
        <v>405</v>
      </c>
      <c r="R4045" s="7">
        <v>1.64</v>
      </c>
      <c r="S4045" s="1">
        <v>7</v>
      </c>
      <c r="T4045" s="1">
        <v>18</v>
      </c>
      <c r="U4045" s="1">
        <v>95</v>
      </c>
      <c r="V4045" s="1">
        <v>181</v>
      </c>
      <c r="W4045" s="1">
        <v>72</v>
      </c>
      <c r="X4045" s="1">
        <v>88</v>
      </c>
      <c r="Y4045" s="1">
        <v>173.22225135348</v>
      </c>
      <c r="Z4045" s="1">
        <v>176.62445573580177</v>
      </c>
      <c r="AA4045" s="1">
        <v>172.20829772949219</v>
      </c>
      <c r="AB4045" s="1" t="s">
        <v>5015</v>
      </c>
      <c r="AC4045" s="3">
        <v>1</v>
      </c>
      <c r="AD4045" s="3">
        <f>_xlfn.XLOOKUP(B4045,EVENTOS!B:B,EVENTOS!M:M,"--",0,1)</f>
        <v>759</v>
      </c>
      <c r="AE4045" s="3">
        <v>1</v>
      </c>
      <c r="AF4045" s="12">
        <f>_xlfn.XLOOKUP(C4045,ESTACIONES!B:B,ESTACIONES!N:N,0,0,1)</f>
        <v>5.4872095279552653</v>
      </c>
      <c r="AG4045">
        <f>_xlfn.XLOOKUP(A4045,'L y W'!A:A,'L y W'!B:B,0,0,1)</f>
        <v>7.3824412584304486</v>
      </c>
      <c r="AH4045">
        <f>_xlfn.XLOOKUP(A4045,'L y W'!A:A,'L y W'!C:C,0,0,1)</f>
        <v>7.1449632607551363</v>
      </c>
    </row>
    <row r="4046" spans="1:34" x14ac:dyDescent="0.3">
      <c r="A4046" s="1">
        <v>7477</v>
      </c>
      <c r="B4046" s="1" t="s">
        <v>5016</v>
      </c>
      <c r="C4046" s="1" t="s">
        <v>2391</v>
      </c>
      <c r="D4046" s="1">
        <v>2021</v>
      </c>
      <c r="E4046" s="1">
        <v>7</v>
      </c>
      <c r="F4046" s="1">
        <v>8</v>
      </c>
      <c r="G4046" s="1">
        <v>10</v>
      </c>
      <c r="H4046" s="1">
        <v>30</v>
      </c>
      <c r="I4046" s="1">
        <v>39</v>
      </c>
      <c r="J4046" s="1">
        <v>-18.466000000000001</v>
      </c>
      <c r="K4046" s="1">
        <v>-71.260999999999996</v>
      </c>
      <c r="L4046" s="1">
        <v>5.0999999999999996</v>
      </c>
      <c r="M4046" s="1">
        <v>49.9</v>
      </c>
      <c r="N4046" s="1">
        <v>-18.486319999999999</v>
      </c>
      <c r="O4046" s="1">
        <v>-70.300539999999998</v>
      </c>
      <c r="P4046" s="1">
        <v>44</v>
      </c>
      <c r="Q4046" s="1">
        <v>446</v>
      </c>
      <c r="R4046" s="7">
        <v>1.2</v>
      </c>
      <c r="S4046" s="1">
        <v>175</v>
      </c>
      <c r="T4046" s="1">
        <v>29</v>
      </c>
      <c r="U4046" s="1">
        <v>-42</v>
      </c>
      <c r="V4046" s="1">
        <v>304</v>
      </c>
      <c r="W4046" s="1">
        <v>71</v>
      </c>
      <c r="X4046" s="1">
        <v>-113</v>
      </c>
      <c r="Y4046" s="1">
        <v>101.4658155160824</v>
      </c>
      <c r="Z4046" s="1">
        <v>113.09162150373328</v>
      </c>
      <c r="AA4046" s="1">
        <v>113.0804443359375</v>
      </c>
      <c r="AB4046" s="1" t="s">
        <v>5017</v>
      </c>
      <c r="AC4046" s="3">
        <v>142</v>
      </c>
      <c r="AD4046" s="3">
        <f>_xlfn.XLOOKUP(B4046,EVENTOS!B:B,EVENTOS!M:M,"--",0,1)</f>
        <v>760</v>
      </c>
      <c r="AE4046" s="3">
        <v>2</v>
      </c>
      <c r="AF4046" s="12">
        <f>_xlfn.XLOOKUP(C4046,ESTACIONES!B:B,ESTACIONES!N:N,0,0,1)</f>
        <v>2.4950659697317303</v>
      </c>
      <c r="AG4046">
        <f>_xlfn.XLOOKUP(A4046,'L y W'!A:A,'L y W'!B:B,0,0,1)</f>
        <v>0</v>
      </c>
      <c r="AH4046">
        <f>_xlfn.XLOOKUP(A4046,'L y W'!A:A,'L y W'!C:C,0,0,1)</f>
        <v>0</v>
      </c>
    </row>
    <row r="4047" spans="1:34" x14ac:dyDescent="0.3">
      <c r="A4047" s="1">
        <v>7478</v>
      </c>
      <c r="B4047" s="1" t="s">
        <v>5016</v>
      </c>
      <c r="C4047" s="1" t="s">
        <v>2258</v>
      </c>
      <c r="D4047" s="1">
        <v>2021</v>
      </c>
      <c r="E4047" s="1">
        <v>7</v>
      </c>
      <c r="F4047" s="1">
        <v>8</v>
      </c>
      <c r="G4047" s="1">
        <v>10</v>
      </c>
      <c r="H4047" s="1">
        <v>30</v>
      </c>
      <c r="I4047" s="1">
        <v>39</v>
      </c>
      <c r="J4047" s="1">
        <v>-18.466000000000001</v>
      </c>
      <c r="K4047" s="1">
        <v>-71.260999999999996</v>
      </c>
      <c r="L4047" s="1">
        <v>5.0999999999999996</v>
      </c>
      <c r="M4047" s="1">
        <v>49.9</v>
      </c>
      <c r="N4047" s="1">
        <v>-18.469709999999999</v>
      </c>
      <c r="O4047" s="1">
        <v>-70.293459999999996</v>
      </c>
      <c r="P4047" s="1">
        <v>29</v>
      </c>
      <c r="Q4047" s="1">
        <v>500</v>
      </c>
      <c r="R4047" s="7">
        <v>2.5</v>
      </c>
      <c r="S4047" s="1">
        <v>175</v>
      </c>
      <c r="T4047" s="1">
        <v>29</v>
      </c>
      <c r="U4047" s="1">
        <v>-42</v>
      </c>
      <c r="V4047" s="1">
        <v>304</v>
      </c>
      <c r="W4047" s="1">
        <v>71</v>
      </c>
      <c r="X4047" s="1">
        <v>-113</v>
      </c>
      <c r="Y4047" s="1">
        <v>102.19439538285107</v>
      </c>
      <c r="Z4047" s="1">
        <v>113.73917306129182</v>
      </c>
      <c r="AA4047" s="1">
        <v>113.7303466796875</v>
      </c>
      <c r="AB4047" s="1" t="s">
        <v>5018</v>
      </c>
      <c r="AC4047" s="3">
        <v>134</v>
      </c>
      <c r="AD4047" s="3">
        <f>_xlfn.XLOOKUP(B4047,EVENTOS!B:B,EVENTOS!M:M,"--",0,1)</f>
        <v>760</v>
      </c>
      <c r="AE4047" s="3">
        <v>2</v>
      </c>
      <c r="AF4047" s="12">
        <f>_xlfn.XLOOKUP(C4047,ESTACIONES!B:B,ESTACIONES!N:N,0,0,1)</f>
        <v>2.7587909270295117</v>
      </c>
      <c r="AG4047">
        <f>_xlfn.XLOOKUP(A4047,'L y W'!A:A,'L y W'!B:B,0,0,1)</f>
        <v>0</v>
      </c>
      <c r="AH4047">
        <f>_xlfn.XLOOKUP(A4047,'L y W'!A:A,'L y W'!C:C,0,0,1)</f>
        <v>0</v>
      </c>
    </row>
    <row r="4048" spans="1:34" x14ac:dyDescent="0.3">
      <c r="A4048" s="1">
        <v>7479</v>
      </c>
      <c r="B4048" s="1" t="s">
        <v>5016</v>
      </c>
      <c r="C4048" s="1" t="s">
        <v>2399</v>
      </c>
      <c r="D4048" s="1">
        <v>2021</v>
      </c>
      <c r="E4048" s="1">
        <v>7</v>
      </c>
      <c r="F4048" s="1">
        <v>8</v>
      </c>
      <c r="G4048" s="1">
        <v>10</v>
      </c>
      <c r="H4048" s="1">
        <v>30</v>
      </c>
      <c r="I4048" s="1">
        <v>39</v>
      </c>
      <c r="J4048" s="1">
        <v>-18.466000000000001</v>
      </c>
      <c r="K4048" s="1">
        <v>-71.260999999999996</v>
      </c>
      <c r="L4048" s="1">
        <v>5.0999999999999996</v>
      </c>
      <c r="M4048" s="1">
        <v>49.9</v>
      </c>
      <c r="N4048" s="1">
        <v>-18.518740000000001</v>
      </c>
      <c r="O4048" s="1">
        <v>-70.179310000000001</v>
      </c>
      <c r="P4048" s="1">
        <v>251</v>
      </c>
      <c r="Q4048" s="1">
        <v>531</v>
      </c>
      <c r="R4048" s="7">
        <v>1.3</v>
      </c>
      <c r="S4048" s="1">
        <v>175</v>
      </c>
      <c r="T4048" s="1">
        <v>29</v>
      </c>
      <c r="U4048" s="1">
        <v>-42</v>
      </c>
      <c r="V4048" s="1">
        <v>304</v>
      </c>
      <c r="W4048" s="1">
        <v>71</v>
      </c>
      <c r="X4048" s="1">
        <v>-113</v>
      </c>
      <c r="Y4048" s="1">
        <v>114.38310978387335</v>
      </c>
      <c r="Z4048" s="1">
        <v>124.89442983908299</v>
      </c>
      <c r="AA4048" s="1">
        <v>124.8125076293945</v>
      </c>
      <c r="AB4048" s="1" t="s">
        <v>5019</v>
      </c>
      <c r="AC4048" s="3">
        <v>144</v>
      </c>
      <c r="AD4048" s="3">
        <f>_xlfn.XLOOKUP(B4048,EVENTOS!B:B,EVENTOS!M:M,"--",0,1)</f>
        <v>760</v>
      </c>
      <c r="AE4048" s="3">
        <v>2</v>
      </c>
      <c r="AF4048" s="12">
        <f>_xlfn.XLOOKUP(C4048,ESTACIONES!B:B,ESTACIONES!N:N,0,0,1)</f>
        <v>2.3785808183232593</v>
      </c>
      <c r="AG4048">
        <f>_xlfn.XLOOKUP(A4048,'L y W'!A:A,'L y W'!B:B,0,0,1)</f>
        <v>0</v>
      </c>
      <c r="AH4048">
        <f>_xlfn.XLOOKUP(A4048,'L y W'!A:A,'L y W'!C:C,0,0,1)</f>
        <v>0</v>
      </c>
    </row>
    <row r="4049" spans="1:34" x14ac:dyDescent="0.3">
      <c r="A4049" s="1">
        <v>748</v>
      </c>
      <c r="B4049" s="1" t="s">
        <v>5008</v>
      </c>
      <c r="C4049" s="1" t="s">
        <v>88</v>
      </c>
      <c r="D4049" s="1">
        <v>2015</v>
      </c>
      <c r="E4049" s="1">
        <v>1</v>
      </c>
      <c r="F4049" s="1">
        <v>10</v>
      </c>
      <c r="G4049" s="1">
        <v>17</v>
      </c>
      <c r="H4049" s="1">
        <v>55</v>
      </c>
      <c r="I4049" s="1">
        <v>3</v>
      </c>
      <c r="J4049" s="1">
        <v>-21.63</v>
      </c>
      <c r="K4049" s="1">
        <v>-68.658000000000001</v>
      </c>
      <c r="L4049" s="1">
        <v>5.3</v>
      </c>
      <c r="M4049" s="1">
        <v>109.8</v>
      </c>
      <c r="N4049" s="1">
        <v>-20.256270000000001</v>
      </c>
      <c r="O4049" s="1">
        <v>-69.786010000000005</v>
      </c>
      <c r="P4049" s="1">
        <v>0</v>
      </c>
      <c r="Q4049" s="1">
        <v>344</v>
      </c>
      <c r="R4049" s="7">
        <v>2.4700000000000002</v>
      </c>
      <c r="S4049" s="1">
        <v>117</v>
      </c>
      <c r="T4049" s="1">
        <v>35</v>
      </c>
      <c r="U4049" s="1">
        <v>-122</v>
      </c>
      <c r="V4049" s="1">
        <v>334</v>
      </c>
      <c r="W4049" s="1">
        <v>61</v>
      </c>
      <c r="X4049" s="1">
        <v>-70</v>
      </c>
      <c r="Y4049" s="1">
        <v>192.08490243054138</v>
      </c>
      <c r="Z4049" s="1">
        <v>221.25245702986126</v>
      </c>
      <c r="AA4049" s="1">
        <v>220.9735107421875</v>
      </c>
      <c r="AB4049" s="1" t="s">
        <v>5020</v>
      </c>
      <c r="AC4049" s="3">
        <v>15</v>
      </c>
      <c r="AD4049" s="3">
        <f>_xlfn.XLOOKUP(B4049,EVENTOS!B:B,EVENTOS!M:M,"--",0,1)</f>
        <v>757</v>
      </c>
      <c r="AE4049" s="3">
        <v>2</v>
      </c>
      <c r="AF4049" s="12">
        <f>_xlfn.XLOOKUP(C4049,ESTACIONES!B:B,ESTACIONES!N:N,0,0,1)</f>
        <v>4.7744005541349805</v>
      </c>
      <c r="AG4049">
        <f>_xlfn.XLOOKUP(A4049,'L y W'!A:A,'L y W'!B:B,0,0,1)</f>
        <v>0</v>
      </c>
      <c r="AH4049">
        <f>_xlfn.XLOOKUP(A4049,'L y W'!A:A,'L y W'!C:C,0,0,1)</f>
        <v>0</v>
      </c>
    </row>
    <row r="4050" spans="1:34" x14ac:dyDescent="0.3">
      <c r="A4050" s="1">
        <v>7480</v>
      </c>
      <c r="B4050" s="1" t="s">
        <v>5021</v>
      </c>
      <c r="C4050" s="1" t="s">
        <v>1910</v>
      </c>
      <c r="D4050" s="1">
        <v>2021</v>
      </c>
      <c r="E4050" s="1">
        <v>7</v>
      </c>
      <c r="F4050" s="1">
        <v>8</v>
      </c>
      <c r="G4050" s="1">
        <v>20</v>
      </c>
      <c r="H4050" s="1">
        <v>38</v>
      </c>
      <c r="I4050" s="1">
        <v>33</v>
      </c>
      <c r="J4050" s="1">
        <v>-28.751000000000001</v>
      </c>
      <c r="K4050" s="1">
        <v>-71.53</v>
      </c>
      <c r="L4050" s="1">
        <v>5.4</v>
      </c>
      <c r="M4050" s="1">
        <v>35.200000000000003</v>
      </c>
      <c r="N4050" s="1">
        <v>-28.204599999999999</v>
      </c>
      <c r="O4050" s="1">
        <v>-71.073899999999995</v>
      </c>
      <c r="P4050" s="1">
        <v>249</v>
      </c>
      <c r="Q4050" s="1">
        <v>583</v>
      </c>
      <c r="R4050" s="7">
        <v>6.69</v>
      </c>
      <c r="S4050" s="1">
        <v>2</v>
      </c>
      <c r="T4050" s="1">
        <v>24</v>
      </c>
      <c r="U4050" s="1">
        <v>108</v>
      </c>
      <c r="V4050" s="1">
        <v>162</v>
      </c>
      <c r="W4050" s="1">
        <v>68</v>
      </c>
      <c r="X4050" s="1">
        <v>82</v>
      </c>
      <c r="Y4050" s="1">
        <v>75.245042307517423</v>
      </c>
      <c r="Z4050" s="1">
        <v>83.177208373809265</v>
      </c>
      <c r="AA4050" s="1">
        <v>83.010917663574219</v>
      </c>
      <c r="AB4050" s="1" t="s">
        <v>5022</v>
      </c>
      <c r="AC4050" s="3">
        <v>117</v>
      </c>
      <c r="AD4050" s="3">
        <f>_xlfn.XLOOKUP(B4050,EVENTOS!B:B,EVENTOS!M:M,"--",0,1)</f>
        <v>761</v>
      </c>
      <c r="AE4050" s="3">
        <v>1</v>
      </c>
      <c r="AF4050" s="12">
        <f>_xlfn.XLOOKUP(C4050,ESTACIONES!B:B,ESTACIONES!N:N,0,0,1)</f>
        <v>3.4405791863742894</v>
      </c>
      <c r="AG4050">
        <f>_xlfn.XLOOKUP(A4050,'L y W'!A:A,'L y W'!B:B,0,0,1)</f>
        <v>0</v>
      </c>
      <c r="AH4050">
        <f>_xlfn.XLOOKUP(A4050,'L y W'!A:A,'L y W'!C:C,0,0,1)</f>
        <v>0</v>
      </c>
    </row>
    <row r="4051" spans="1:34" x14ac:dyDescent="0.3">
      <c r="A4051" s="1">
        <v>7481</v>
      </c>
      <c r="B4051" s="1" t="s">
        <v>5021</v>
      </c>
      <c r="C4051" s="1" t="s">
        <v>29</v>
      </c>
      <c r="D4051" s="1">
        <v>2021</v>
      </c>
      <c r="E4051" s="1">
        <v>7</v>
      </c>
      <c r="F4051" s="1">
        <v>8</v>
      </c>
      <c r="G4051" s="1">
        <v>20</v>
      </c>
      <c r="H4051" s="1">
        <v>38</v>
      </c>
      <c r="I4051" s="1">
        <v>33</v>
      </c>
      <c r="J4051" s="1">
        <v>-28.751000000000001</v>
      </c>
      <c r="K4051" s="1">
        <v>-71.53</v>
      </c>
      <c r="L4051" s="1">
        <v>5.4</v>
      </c>
      <c r="M4051" s="1">
        <v>35.200000000000003</v>
      </c>
      <c r="N4051" s="1">
        <v>-30.172699999999999</v>
      </c>
      <c r="O4051" s="1">
        <v>-70.799300000000002</v>
      </c>
      <c r="P4051" s="1">
        <v>0</v>
      </c>
      <c r="Q4051" s="1">
        <v>405</v>
      </c>
      <c r="R4051" s="7">
        <v>1.64</v>
      </c>
      <c r="S4051" s="1">
        <v>2</v>
      </c>
      <c r="T4051" s="1">
        <v>24</v>
      </c>
      <c r="U4051" s="1">
        <v>108</v>
      </c>
      <c r="V4051" s="1">
        <v>162</v>
      </c>
      <c r="W4051" s="1">
        <v>68</v>
      </c>
      <c r="X4051" s="1">
        <v>82</v>
      </c>
      <c r="Y4051" s="1">
        <v>172.79125122284927</v>
      </c>
      <c r="Z4051" s="1">
        <v>176.34017267530905</v>
      </c>
      <c r="AA4051" s="1">
        <v>176.52085876464841</v>
      </c>
      <c r="AB4051" s="1" t="s">
        <v>5023</v>
      </c>
      <c r="AC4051" s="3">
        <v>1</v>
      </c>
      <c r="AD4051" s="3">
        <f>_xlfn.XLOOKUP(B4051,EVENTOS!B:B,EVENTOS!M:M,"--",0,1)</f>
        <v>761</v>
      </c>
      <c r="AE4051" s="3">
        <v>1</v>
      </c>
      <c r="AF4051" s="12">
        <f>_xlfn.XLOOKUP(C4051,ESTACIONES!B:B,ESTACIONES!N:N,0,0,1)</f>
        <v>5.4872095279552653</v>
      </c>
      <c r="AG4051">
        <f>_xlfn.XLOOKUP(A4051,'L y W'!A:A,'L y W'!B:B,0,0,1)</f>
        <v>0</v>
      </c>
      <c r="AH4051">
        <f>_xlfn.XLOOKUP(A4051,'L y W'!A:A,'L y W'!C:C,0,0,1)</f>
        <v>0</v>
      </c>
    </row>
    <row r="4052" spans="1:34" x14ac:dyDescent="0.3">
      <c r="A4052" s="1">
        <v>7482</v>
      </c>
      <c r="B4052" s="1" t="s">
        <v>5024</v>
      </c>
      <c r="C4052" s="1" t="s">
        <v>212</v>
      </c>
      <c r="D4052" s="1">
        <v>2021</v>
      </c>
      <c r="E4052" s="1">
        <v>7</v>
      </c>
      <c r="F4052" s="1">
        <v>9</v>
      </c>
      <c r="G4052" s="1">
        <v>5</v>
      </c>
      <c r="H4052" s="1">
        <v>5</v>
      </c>
      <c r="I4052" s="1">
        <v>31</v>
      </c>
      <c r="J4052" s="1">
        <v>-20.338999999999999</v>
      </c>
      <c r="K4052" s="1">
        <v>-68.727999999999994</v>
      </c>
      <c r="L4052" s="1">
        <v>5</v>
      </c>
      <c r="M4052" s="1">
        <v>113.9</v>
      </c>
      <c r="N4052" s="1">
        <v>-19.668500000000002</v>
      </c>
      <c r="O4052" s="1">
        <v>-69.194199999999995</v>
      </c>
      <c r="P4052" s="1">
        <v>0</v>
      </c>
      <c r="Q4052" s="1">
        <v>973</v>
      </c>
      <c r="R4052" s="7">
        <v>7.75</v>
      </c>
      <c r="S4052" s="1">
        <v>162</v>
      </c>
      <c r="T4052" s="1">
        <v>26</v>
      </c>
      <c r="U4052" s="1">
        <v>-111</v>
      </c>
      <c r="V4052" s="1">
        <v>5</v>
      </c>
      <c r="W4052" s="1">
        <v>66</v>
      </c>
      <c r="X4052" s="1">
        <v>-80</v>
      </c>
      <c r="Y4052" s="1">
        <v>88.823725810226478</v>
      </c>
      <c r="Z4052" s="1">
        <v>144.43982922591087</v>
      </c>
      <c r="AA4052" s="1">
        <v>144.40528869628909</v>
      </c>
      <c r="AB4052" s="1" t="s">
        <v>5025</v>
      </c>
      <c r="AC4052" s="3">
        <v>42</v>
      </c>
      <c r="AD4052" s="3">
        <f>_xlfn.XLOOKUP(B4052,EVENTOS!B:B,EVENTOS!M:M,"--",0,1)</f>
        <v>762</v>
      </c>
      <c r="AE4052" s="3">
        <v>2</v>
      </c>
      <c r="AF4052" s="12">
        <f>_xlfn.XLOOKUP(C4052,ESTACIONES!B:B,ESTACIONES!N:N,0,0,1)</f>
        <v>5.985471124506704</v>
      </c>
      <c r="AG4052">
        <f>_xlfn.XLOOKUP(A4052,'L y W'!A:A,'L y W'!B:B,0,0,1)</f>
        <v>0</v>
      </c>
      <c r="AH4052">
        <f>_xlfn.XLOOKUP(A4052,'L y W'!A:A,'L y W'!C:C,0,0,1)</f>
        <v>0</v>
      </c>
    </row>
    <row r="4053" spans="1:34" x14ac:dyDescent="0.3">
      <c r="A4053" s="1">
        <v>7484</v>
      </c>
      <c r="B4053" s="1" t="s">
        <v>5024</v>
      </c>
      <c r="C4053" s="1" t="s">
        <v>239</v>
      </c>
      <c r="D4053" s="1">
        <v>2021</v>
      </c>
      <c r="E4053" s="1">
        <v>7</v>
      </c>
      <c r="F4053" s="1">
        <v>9</v>
      </c>
      <c r="G4053" s="1">
        <v>5</v>
      </c>
      <c r="H4053" s="1">
        <v>5</v>
      </c>
      <c r="I4053" s="1">
        <v>31</v>
      </c>
      <c r="J4053" s="1">
        <v>-20.338999999999999</v>
      </c>
      <c r="K4053" s="1">
        <v>-68.727999999999994</v>
      </c>
      <c r="L4053" s="1">
        <v>5</v>
      </c>
      <c r="M4053" s="1">
        <v>113.9</v>
      </c>
      <c r="N4053" s="1">
        <v>-19.760960000000001</v>
      </c>
      <c r="O4053" s="1">
        <v>-69.655820000000006</v>
      </c>
      <c r="P4053" s="1">
        <v>0</v>
      </c>
      <c r="Q4053" s="1">
        <v>846</v>
      </c>
      <c r="R4053" s="7">
        <v>0.53</v>
      </c>
      <c r="S4053" s="1">
        <v>162</v>
      </c>
      <c r="T4053" s="1">
        <v>26</v>
      </c>
      <c r="U4053" s="1">
        <v>-111</v>
      </c>
      <c r="V4053" s="1">
        <v>5</v>
      </c>
      <c r="W4053" s="1">
        <v>66</v>
      </c>
      <c r="X4053" s="1">
        <v>-80</v>
      </c>
      <c r="Y4053" s="1">
        <v>116.258529386834</v>
      </c>
      <c r="Z4053" s="1">
        <v>162.75520162252678</v>
      </c>
      <c r="AA4053" s="1">
        <v>162.65080261230469</v>
      </c>
      <c r="AB4053" s="1" t="s">
        <v>5026</v>
      </c>
      <c r="AC4053" s="3">
        <v>46</v>
      </c>
      <c r="AD4053" s="3">
        <f>_xlfn.XLOOKUP(B4053,EVENTOS!B:B,EVENTOS!M:M,"--",0,1)</f>
        <v>762</v>
      </c>
      <c r="AE4053" s="3">
        <v>2</v>
      </c>
      <c r="AF4053" s="12">
        <f>_xlfn.XLOOKUP(C4053,ESTACIONES!B:B,ESTACIONES!N:N,0,0,1)</f>
        <v>3.0457469555755177</v>
      </c>
      <c r="AG4053">
        <f>_xlfn.XLOOKUP(A4053,'L y W'!A:A,'L y W'!B:B,0,0,1)</f>
        <v>0</v>
      </c>
      <c r="AH4053">
        <f>_xlfn.XLOOKUP(A4053,'L y W'!A:A,'L y W'!C:C,0,0,1)</f>
        <v>0</v>
      </c>
    </row>
    <row r="4054" spans="1:34" x14ac:dyDescent="0.3">
      <c r="A4054" s="1">
        <v>7485</v>
      </c>
      <c r="B4054" s="1" t="s">
        <v>5024</v>
      </c>
      <c r="C4054" s="1" t="s">
        <v>745</v>
      </c>
      <c r="D4054" s="1">
        <v>2021</v>
      </c>
      <c r="E4054" s="1">
        <v>7</v>
      </c>
      <c r="F4054" s="1">
        <v>9</v>
      </c>
      <c r="G4054" s="1">
        <v>5</v>
      </c>
      <c r="H4054" s="1">
        <v>5</v>
      </c>
      <c r="I4054" s="1">
        <v>31</v>
      </c>
      <c r="J4054" s="1">
        <v>-20.338999999999999</v>
      </c>
      <c r="K4054" s="1">
        <v>-68.727999999999994</v>
      </c>
      <c r="L4054" s="1">
        <v>5</v>
      </c>
      <c r="M4054" s="1">
        <v>113.9</v>
      </c>
      <c r="N4054" s="1">
        <v>-20.07067</v>
      </c>
      <c r="O4054" s="1">
        <v>-69.217219999999998</v>
      </c>
      <c r="P4054" s="1">
        <v>0</v>
      </c>
      <c r="Q4054" s="1">
        <v>732</v>
      </c>
      <c r="R4054" s="7">
        <v>10.01</v>
      </c>
      <c r="S4054" s="1">
        <v>162</v>
      </c>
      <c r="T4054" s="1">
        <v>26</v>
      </c>
      <c r="U4054" s="1">
        <v>-111</v>
      </c>
      <c r="V4054" s="1">
        <v>5</v>
      </c>
      <c r="W4054" s="1">
        <v>66</v>
      </c>
      <c r="X4054" s="1">
        <v>-80</v>
      </c>
      <c r="Y4054" s="1">
        <v>59.132059882878792</v>
      </c>
      <c r="Z4054" s="1">
        <v>128.33475953923147</v>
      </c>
      <c r="AA4054" s="1">
        <v>128.31770324707031</v>
      </c>
      <c r="AB4054" s="1" t="s">
        <v>5027</v>
      </c>
      <c r="AC4054" s="3">
        <v>71</v>
      </c>
      <c r="AD4054" s="3">
        <f>_xlfn.XLOOKUP(B4054,EVENTOS!B:B,EVENTOS!M:M,"--",0,1)</f>
        <v>762</v>
      </c>
      <c r="AE4054" s="3">
        <v>2</v>
      </c>
      <c r="AF4054" s="12">
        <f>_xlfn.XLOOKUP(C4054,ESTACIONES!B:B,ESTACIONES!N:N,0,0,1)</f>
        <v>5.6225792318664567</v>
      </c>
      <c r="AG4054">
        <f>_xlfn.XLOOKUP(A4054,'L y W'!A:A,'L y W'!B:B,0,0,1)</f>
        <v>0</v>
      </c>
      <c r="AH4054">
        <f>_xlfn.XLOOKUP(A4054,'L y W'!A:A,'L y W'!C:C,0,0,1)</f>
        <v>0</v>
      </c>
    </row>
    <row r="4055" spans="1:34" x14ac:dyDescent="0.3">
      <c r="A4055" s="1">
        <v>7489</v>
      </c>
      <c r="B4055" s="1" t="s">
        <v>5028</v>
      </c>
      <c r="C4055" s="1" t="s">
        <v>1495</v>
      </c>
      <c r="D4055" s="1">
        <v>2021</v>
      </c>
      <c r="E4055" s="1">
        <v>7</v>
      </c>
      <c r="F4055" s="1">
        <v>21</v>
      </c>
      <c r="G4055" s="1">
        <v>16</v>
      </c>
      <c r="H4055" s="1">
        <v>23</v>
      </c>
      <c r="I4055" s="1">
        <v>56</v>
      </c>
      <c r="J4055" s="1">
        <v>-21.709</v>
      </c>
      <c r="K4055" s="1">
        <v>-68.709999999999994</v>
      </c>
      <c r="L4055" s="1">
        <v>5</v>
      </c>
      <c r="M4055" s="1">
        <v>108.4</v>
      </c>
      <c r="N4055" s="1">
        <v>-22.048469999999998</v>
      </c>
      <c r="O4055" s="1">
        <v>-69.753100000000003</v>
      </c>
      <c r="P4055" s="1">
        <v>0</v>
      </c>
      <c r="Q4055" s="1">
        <v>711</v>
      </c>
      <c r="R4055" s="7">
        <v>12.5</v>
      </c>
      <c r="S4055" s="1">
        <v>193</v>
      </c>
      <c r="T4055" s="1">
        <v>22</v>
      </c>
      <c r="U4055" s="1">
        <v>-93</v>
      </c>
      <c r="V4055" s="1">
        <v>16</v>
      </c>
      <c r="W4055" s="1">
        <v>68</v>
      </c>
      <c r="X4055" s="1">
        <v>-89</v>
      </c>
      <c r="Y4055" s="1">
        <v>114.16900757037111</v>
      </c>
      <c r="Z4055" s="1">
        <v>157.43291361593819</v>
      </c>
      <c r="AA4055" s="1">
        <v>157.5216369628906</v>
      </c>
      <c r="AB4055" s="1" t="s">
        <v>5029</v>
      </c>
      <c r="AC4055" s="3">
        <v>98</v>
      </c>
      <c r="AD4055" s="3">
        <f>_xlfn.XLOOKUP(B4055,EVENTOS!B:B,EVENTOS!M:M,"--",0,1)</f>
        <v>763</v>
      </c>
      <c r="AE4055" s="3">
        <v>2</v>
      </c>
      <c r="AF4055" s="12">
        <f>_xlfn.XLOOKUP(C4055,ESTACIONES!B:B,ESTACIONES!N:N,0,0,1)</f>
        <v>1.7664551288137496</v>
      </c>
      <c r="AG4055">
        <f>_xlfn.XLOOKUP(A4055,'L y W'!A:A,'L y W'!B:B,0,0,1)</f>
        <v>0</v>
      </c>
      <c r="AH4055">
        <f>_xlfn.XLOOKUP(A4055,'L y W'!A:A,'L y W'!C:C,0,0,1)</f>
        <v>0</v>
      </c>
    </row>
    <row r="4056" spans="1:34" x14ac:dyDescent="0.3">
      <c r="A4056" s="1">
        <v>749</v>
      </c>
      <c r="B4056" s="1" t="s">
        <v>5008</v>
      </c>
      <c r="C4056" s="1" t="s">
        <v>76</v>
      </c>
      <c r="D4056" s="1">
        <v>2015</v>
      </c>
      <c r="E4056" s="1">
        <v>1</v>
      </c>
      <c r="F4056" s="1">
        <v>10</v>
      </c>
      <c r="G4056" s="1">
        <v>17</v>
      </c>
      <c r="H4056" s="1">
        <v>55</v>
      </c>
      <c r="I4056" s="1">
        <v>3</v>
      </c>
      <c r="J4056" s="1">
        <v>-21.63</v>
      </c>
      <c r="K4056" s="1">
        <v>-68.658000000000001</v>
      </c>
      <c r="L4056" s="1">
        <v>5.3</v>
      </c>
      <c r="M4056" s="1">
        <v>109.8</v>
      </c>
      <c r="N4056" s="1">
        <v>-20.496327999999998</v>
      </c>
      <c r="O4056" s="1">
        <v>-69.337469999999996</v>
      </c>
      <c r="P4056" s="1">
        <v>0</v>
      </c>
      <c r="Q4056" s="1">
        <v>357</v>
      </c>
      <c r="R4056" s="7">
        <v>2.08</v>
      </c>
      <c r="S4056" s="1">
        <v>117</v>
      </c>
      <c r="T4056" s="1">
        <v>35</v>
      </c>
      <c r="U4056" s="1">
        <v>-122</v>
      </c>
      <c r="V4056" s="1">
        <v>334</v>
      </c>
      <c r="W4056" s="1">
        <v>61</v>
      </c>
      <c r="X4056" s="1">
        <v>-70</v>
      </c>
      <c r="Y4056" s="1">
        <v>144.01716552243465</v>
      </c>
      <c r="Z4056" s="1">
        <v>181.09937593795385</v>
      </c>
      <c r="AA4056" s="1">
        <v>180.99806213378909</v>
      </c>
      <c r="AB4056" s="1" t="s">
        <v>5030</v>
      </c>
      <c r="AC4056" s="3">
        <v>14</v>
      </c>
      <c r="AD4056" s="3">
        <f>_xlfn.XLOOKUP(B4056,EVENTOS!B:B,EVENTOS!M:M,"--",0,1)</f>
        <v>757</v>
      </c>
      <c r="AE4056" s="3">
        <v>2</v>
      </c>
      <c r="AF4056" s="12">
        <f>_xlfn.XLOOKUP(C4056,ESTACIONES!B:B,ESTACIONES!N:N,0,0,1)</f>
        <v>2.8487108524030149</v>
      </c>
      <c r="AG4056">
        <f>_xlfn.XLOOKUP(A4056,'L y W'!A:A,'L y W'!B:B,0,0,1)</f>
        <v>0</v>
      </c>
      <c r="AH4056">
        <f>_xlfn.XLOOKUP(A4056,'L y W'!A:A,'L y W'!C:C,0,0,1)</f>
        <v>0</v>
      </c>
    </row>
    <row r="4057" spans="1:34" x14ac:dyDescent="0.3">
      <c r="A4057" s="1">
        <v>75</v>
      </c>
      <c r="B4057" s="1" t="s">
        <v>5031</v>
      </c>
      <c r="C4057" s="1" t="s">
        <v>212</v>
      </c>
      <c r="D4057" s="1">
        <v>2014</v>
      </c>
      <c r="E4057" s="1">
        <v>1</v>
      </c>
      <c r="F4057" s="1">
        <v>7</v>
      </c>
      <c r="G4057" s="1">
        <v>3</v>
      </c>
      <c r="H4057" s="1">
        <v>43</v>
      </c>
      <c r="I4057" s="1">
        <v>23</v>
      </c>
      <c r="J4057" s="1">
        <v>-20.989000000000001</v>
      </c>
      <c r="K4057" s="1">
        <v>-69.728999999999999</v>
      </c>
      <c r="L4057" s="1">
        <v>5.2</v>
      </c>
      <c r="M4057" s="1">
        <v>97.3</v>
      </c>
      <c r="N4057" s="1">
        <v>-19.668500000000002</v>
      </c>
      <c r="O4057" s="1">
        <v>-69.194199999999995</v>
      </c>
      <c r="P4057" s="1">
        <v>0</v>
      </c>
      <c r="Q4057" s="1">
        <v>973</v>
      </c>
      <c r="R4057" s="7">
        <v>7.75</v>
      </c>
      <c r="S4057" s="1">
        <v>196</v>
      </c>
      <c r="T4057" s="1">
        <v>18</v>
      </c>
      <c r="U4057" s="1">
        <v>-83</v>
      </c>
      <c r="V4057" s="1">
        <v>9</v>
      </c>
      <c r="W4057" s="1">
        <v>73</v>
      </c>
      <c r="X4057" s="1">
        <v>-92</v>
      </c>
      <c r="Y4057" s="1">
        <v>156.4943675680469</v>
      </c>
      <c r="Z4057" s="1">
        <v>184.27636061232317</v>
      </c>
      <c r="AA4057" s="1">
        <v>197.52</v>
      </c>
      <c r="AB4057" s="1" t="s">
        <v>5032</v>
      </c>
      <c r="AC4057" s="3">
        <v>42</v>
      </c>
      <c r="AD4057" s="3">
        <f>_xlfn.XLOOKUP(B4057,EVENTOS!B:B,EVENTOS!M:M,"--",0,1)</f>
        <v>764</v>
      </c>
      <c r="AE4057" s="3">
        <v>2</v>
      </c>
      <c r="AF4057" s="12">
        <f>_xlfn.XLOOKUP(C4057,ESTACIONES!B:B,ESTACIONES!N:N,0,0,1)</f>
        <v>5.985471124506704</v>
      </c>
      <c r="AG4057">
        <f>_xlfn.XLOOKUP(A4057,'L y W'!A:A,'L y W'!B:B,0,0,1)</f>
        <v>0</v>
      </c>
      <c r="AH4057">
        <f>_xlfn.XLOOKUP(A4057,'L y W'!A:A,'L y W'!C:C,0,0,1)</f>
        <v>0</v>
      </c>
    </row>
    <row r="4058" spans="1:34" x14ac:dyDescent="0.3">
      <c r="A4058" s="1">
        <v>750</v>
      </c>
      <c r="B4058" s="1" t="s">
        <v>5033</v>
      </c>
      <c r="C4058" s="1" t="s">
        <v>2461</v>
      </c>
      <c r="D4058" s="1">
        <v>2015</v>
      </c>
      <c r="E4058" s="1">
        <v>1</v>
      </c>
      <c r="F4058" s="1">
        <v>18</v>
      </c>
      <c r="G4058" s="1">
        <v>3</v>
      </c>
      <c r="H4058" s="1">
        <v>59</v>
      </c>
      <c r="I4058" s="1">
        <v>59</v>
      </c>
      <c r="J4058" s="1">
        <v>-32.703000000000003</v>
      </c>
      <c r="K4058" s="1">
        <v>-71.703000000000003</v>
      </c>
      <c r="L4058" s="1">
        <v>4.9000000000000004</v>
      </c>
      <c r="M4058" s="1">
        <v>25.8</v>
      </c>
      <c r="N4058" s="1">
        <v>-33.055146999999998</v>
      </c>
      <c r="O4058" s="1">
        <v>-71.438597000000001</v>
      </c>
      <c r="P4058" s="1">
        <v>167</v>
      </c>
      <c r="Q4058" s="1">
        <v>575</v>
      </c>
      <c r="R4058" s="7">
        <v>5.5</v>
      </c>
      <c r="S4058" s="1">
        <v>18</v>
      </c>
      <c r="T4058" s="1">
        <v>17</v>
      </c>
      <c r="U4058" s="1">
        <v>128</v>
      </c>
      <c r="V4058" s="1">
        <v>158</v>
      </c>
      <c r="W4058" s="1">
        <v>77</v>
      </c>
      <c r="X4058" s="1">
        <v>80</v>
      </c>
      <c r="Y4058" s="1">
        <v>46.232216434385911</v>
      </c>
      <c r="Z4058" s="1">
        <v>53.02549316541905</v>
      </c>
      <c r="AA4058" s="1">
        <v>52.965770721435547</v>
      </c>
      <c r="AB4058" s="1" t="s">
        <v>5034</v>
      </c>
      <c r="AC4058" s="3">
        <v>149</v>
      </c>
      <c r="AD4058" s="3">
        <f>_xlfn.XLOOKUP(B4058,EVENTOS!B:B,EVENTOS!M:M,"--",0,1)</f>
        <v>765</v>
      </c>
      <c r="AE4058" s="3">
        <v>1</v>
      </c>
      <c r="AF4058" s="12">
        <f>_xlfn.XLOOKUP(C4058,ESTACIONES!B:B,ESTACIONES!N:N,0,0,1)</f>
        <v>3.9556673076940285</v>
      </c>
      <c r="AG4058">
        <f>_xlfn.XLOOKUP(A4058,'L y W'!A:A,'L y W'!B:B,0,0,1)</f>
        <v>0</v>
      </c>
      <c r="AH4058">
        <f>_xlfn.XLOOKUP(A4058,'L y W'!A:A,'L y W'!C:C,0,0,1)</f>
        <v>0</v>
      </c>
    </row>
    <row r="4059" spans="1:34" x14ac:dyDescent="0.3">
      <c r="A4059" s="1">
        <v>751</v>
      </c>
      <c r="B4059" s="1" t="s">
        <v>5033</v>
      </c>
      <c r="C4059" s="1" t="s">
        <v>2739</v>
      </c>
      <c r="D4059" s="1">
        <v>2015</v>
      </c>
      <c r="E4059" s="1">
        <v>1</v>
      </c>
      <c r="F4059" s="1">
        <v>18</v>
      </c>
      <c r="G4059" s="1">
        <v>3</v>
      </c>
      <c r="H4059" s="1">
        <v>59</v>
      </c>
      <c r="I4059" s="1">
        <v>59</v>
      </c>
      <c r="J4059" s="1">
        <v>-32.703000000000003</v>
      </c>
      <c r="K4059" s="1">
        <v>-71.703000000000003</v>
      </c>
      <c r="L4059" s="1">
        <v>4.9000000000000004</v>
      </c>
      <c r="M4059" s="1">
        <v>25.8</v>
      </c>
      <c r="N4059" s="1">
        <v>-32.250830999999998</v>
      </c>
      <c r="O4059" s="1">
        <v>-70.930949999999996</v>
      </c>
      <c r="P4059" s="1">
        <v>0</v>
      </c>
      <c r="Q4059" s="1">
        <v>374</v>
      </c>
      <c r="R4059" s="7">
        <v>2.88</v>
      </c>
      <c r="S4059" s="1">
        <v>18</v>
      </c>
      <c r="T4059" s="1">
        <v>17</v>
      </c>
      <c r="U4059" s="1">
        <v>128</v>
      </c>
      <c r="V4059" s="1">
        <v>158</v>
      </c>
      <c r="W4059" s="1">
        <v>77</v>
      </c>
      <c r="X4059" s="1">
        <v>80</v>
      </c>
      <c r="Y4059" s="1">
        <v>88.210858967202043</v>
      </c>
      <c r="Z4059" s="1">
        <v>91.906450479450072</v>
      </c>
      <c r="AA4059" s="1">
        <v>91.766006469726563</v>
      </c>
      <c r="AB4059" s="1" t="s">
        <v>5035</v>
      </c>
      <c r="AC4059" s="3">
        <v>155</v>
      </c>
      <c r="AD4059" s="3">
        <f>_xlfn.XLOOKUP(B4059,EVENTOS!B:B,EVENTOS!M:M,"--",0,1)</f>
        <v>765</v>
      </c>
      <c r="AE4059" s="3">
        <v>1</v>
      </c>
      <c r="AF4059" s="12">
        <f>_xlfn.XLOOKUP(C4059,ESTACIONES!B:B,ESTACIONES!N:N,0,0,1)</f>
        <v>2.5621754116587949</v>
      </c>
      <c r="AG4059">
        <f>_xlfn.XLOOKUP(A4059,'L y W'!A:A,'L y W'!B:B,0,0,1)</f>
        <v>0</v>
      </c>
      <c r="AH4059">
        <f>_xlfn.XLOOKUP(A4059,'L y W'!A:A,'L y W'!C:C,0,0,1)</f>
        <v>0</v>
      </c>
    </row>
    <row r="4060" spans="1:34" x14ac:dyDescent="0.3">
      <c r="A4060" s="1">
        <v>752</v>
      </c>
      <c r="B4060" s="1" t="s">
        <v>5033</v>
      </c>
      <c r="C4060" s="1" t="s">
        <v>169</v>
      </c>
      <c r="D4060" s="1">
        <v>2015</v>
      </c>
      <c r="E4060" s="1">
        <v>1</v>
      </c>
      <c r="F4060" s="1">
        <v>18</v>
      </c>
      <c r="G4060" s="1">
        <v>3</v>
      </c>
      <c r="H4060" s="1">
        <v>59</v>
      </c>
      <c r="I4060" s="1">
        <v>59</v>
      </c>
      <c r="J4060" s="1">
        <v>-32.703000000000003</v>
      </c>
      <c r="K4060" s="1">
        <v>-71.703000000000003</v>
      </c>
      <c r="L4060" s="1">
        <v>4.9000000000000004</v>
      </c>
      <c r="M4060" s="1">
        <v>25.8</v>
      </c>
      <c r="N4060" s="1">
        <v>-33.048060999999997</v>
      </c>
      <c r="O4060" s="1">
        <v>-71.604500000000002</v>
      </c>
      <c r="P4060" s="1">
        <v>0</v>
      </c>
      <c r="Q4060" s="1">
        <v>317</v>
      </c>
      <c r="R4060" s="7">
        <v>1.61</v>
      </c>
      <c r="S4060" s="1">
        <v>18</v>
      </c>
      <c r="T4060" s="1">
        <v>17</v>
      </c>
      <c r="U4060" s="1">
        <v>128</v>
      </c>
      <c r="V4060" s="1">
        <v>158</v>
      </c>
      <c r="W4060" s="1">
        <v>77</v>
      </c>
      <c r="X4060" s="1">
        <v>80</v>
      </c>
      <c r="Y4060" s="1">
        <v>39.362604721300379</v>
      </c>
      <c r="Z4060" s="1">
        <v>47.064367099168969</v>
      </c>
      <c r="AA4060" s="1">
        <v>47.066623687744141</v>
      </c>
      <c r="AB4060" s="1" t="s">
        <v>5036</v>
      </c>
      <c r="AC4060" s="3">
        <v>36</v>
      </c>
      <c r="AD4060" s="3">
        <f>_xlfn.XLOOKUP(B4060,EVENTOS!B:B,EVENTOS!M:M,"--",0,1)</f>
        <v>765</v>
      </c>
      <c r="AE4060" s="3">
        <v>1</v>
      </c>
      <c r="AF4060" s="12">
        <f>_xlfn.XLOOKUP(C4060,ESTACIONES!B:B,ESTACIONES!N:N,0,0,1)</f>
        <v>4.311696339662153</v>
      </c>
      <c r="AG4060">
        <f>_xlfn.XLOOKUP(A4060,'L y W'!A:A,'L y W'!B:B,0,0,1)</f>
        <v>0</v>
      </c>
      <c r="AH4060">
        <f>_xlfn.XLOOKUP(A4060,'L y W'!A:A,'L y W'!C:C,0,0,1)</f>
        <v>0</v>
      </c>
    </row>
    <row r="4061" spans="1:34" x14ac:dyDescent="0.3">
      <c r="A4061" s="1">
        <v>754</v>
      </c>
      <c r="B4061" s="1" t="s">
        <v>5033</v>
      </c>
      <c r="C4061" s="1" t="s">
        <v>2901</v>
      </c>
      <c r="D4061" s="1">
        <v>2015</v>
      </c>
      <c r="E4061" s="1">
        <v>1</v>
      </c>
      <c r="F4061" s="1">
        <v>18</v>
      </c>
      <c r="G4061" s="1">
        <v>3</v>
      </c>
      <c r="H4061" s="1">
        <v>59</v>
      </c>
      <c r="I4061" s="1">
        <v>59</v>
      </c>
      <c r="J4061" s="1">
        <v>-32.703000000000003</v>
      </c>
      <c r="K4061" s="1">
        <v>-71.703000000000003</v>
      </c>
      <c r="L4061" s="1">
        <v>4.9000000000000004</v>
      </c>
      <c r="M4061" s="1">
        <v>25.8</v>
      </c>
      <c r="N4061" s="1">
        <v>-33.051763999999999</v>
      </c>
      <c r="O4061" s="1">
        <v>-71.338324999999998</v>
      </c>
      <c r="P4061" s="1">
        <v>202</v>
      </c>
      <c r="Q4061" s="1">
        <v>492</v>
      </c>
      <c r="R4061" s="7">
        <v>4.0999999999999996</v>
      </c>
      <c r="S4061" s="1">
        <v>18</v>
      </c>
      <c r="T4061" s="1">
        <v>17</v>
      </c>
      <c r="U4061" s="1">
        <v>128</v>
      </c>
      <c r="V4061" s="1">
        <v>158</v>
      </c>
      <c r="W4061" s="1">
        <v>77</v>
      </c>
      <c r="X4061" s="1">
        <v>80</v>
      </c>
      <c r="Y4061" s="1">
        <v>51.581917207999787</v>
      </c>
      <c r="Z4061" s="1">
        <v>57.765025637083767</v>
      </c>
      <c r="AA4061" s="1">
        <v>57.713672637939453</v>
      </c>
      <c r="AB4061" s="1" t="s">
        <v>5037</v>
      </c>
      <c r="AC4061" s="3">
        <v>164</v>
      </c>
      <c r="AD4061" s="3">
        <f>_xlfn.XLOOKUP(B4061,EVENTOS!B:B,EVENTOS!M:M,"--",0,1)</f>
        <v>765</v>
      </c>
      <c r="AE4061" s="3">
        <v>1</v>
      </c>
      <c r="AF4061" s="12">
        <f>_xlfn.XLOOKUP(C4061,ESTACIONES!B:B,ESTACIONES!N:N,0,0,1)</f>
        <v>5.8301523086206695</v>
      </c>
      <c r="AG4061">
        <f>_xlfn.XLOOKUP(A4061,'L y W'!A:A,'L y W'!B:B,0,0,1)</f>
        <v>0</v>
      </c>
      <c r="AH4061">
        <f>_xlfn.XLOOKUP(A4061,'L y W'!A:A,'L y W'!C:C,0,0,1)</f>
        <v>0</v>
      </c>
    </row>
    <row r="4062" spans="1:34" x14ac:dyDescent="0.3">
      <c r="A4062" s="1">
        <v>756</v>
      </c>
      <c r="B4062" s="1" t="s">
        <v>5038</v>
      </c>
      <c r="C4062" s="1" t="s">
        <v>1204</v>
      </c>
      <c r="D4062" s="1">
        <v>2015</v>
      </c>
      <c r="E4062" s="1">
        <v>1</v>
      </c>
      <c r="F4062" s="1">
        <v>25</v>
      </c>
      <c r="G4062" s="1">
        <v>8</v>
      </c>
      <c r="H4062" s="1">
        <v>47</v>
      </c>
      <c r="I4062" s="1">
        <v>5</v>
      </c>
      <c r="J4062" s="1">
        <v>-34.756</v>
      </c>
      <c r="K4062" s="1">
        <v>-71.813000000000002</v>
      </c>
      <c r="L4062" s="1">
        <v>5.2</v>
      </c>
      <c r="M4062" s="1">
        <v>43.4</v>
      </c>
      <c r="N4062" s="1">
        <v>-34.975555999999997</v>
      </c>
      <c r="O4062" s="1">
        <v>-71.232221999999993</v>
      </c>
      <c r="P4062" s="1">
        <v>200</v>
      </c>
      <c r="Q4062" s="1">
        <v>715</v>
      </c>
      <c r="R4062" s="7">
        <v>45.287500000000001</v>
      </c>
      <c r="S4062" s="1" t="s">
        <v>38</v>
      </c>
      <c r="T4062" s="1" t="s">
        <v>38</v>
      </c>
      <c r="U4062" s="1" t="s">
        <v>38</v>
      </c>
      <c r="V4062" s="1" t="s">
        <v>38</v>
      </c>
      <c r="W4062" s="1" t="s">
        <v>38</v>
      </c>
      <c r="X4062" s="1" t="s">
        <v>38</v>
      </c>
      <c r="Y4062" s="1">
        <v>58.423889425731524</v>
      </c>
      <c r="Z4062" s="1">
        <v>72.899319994291474</v>
      </c>
      <c r="AA4062" s="1">
        <v>72.899319994291474</v>
      </c>
      <c r="AB4062" s="1" t="s">
        <v>5039</v>
      </c>
      <c r="AC4062" s="3">
        <v>88</v>
      </c>
      <c r="AD4062" s="3">
        <f>_xlfn.XLOOKUP(B4062,EVENTOS!B:B,EVENTOS!M:M,"--",0,1)</f>
        <v>766</v>
      </c>
      <c r="AE4062" s="3">
        <v>1</v>
      </c>
      <c r="AF4062" s="12">
        <f>_xlfn.XLOOKUP(C4062,ESTACIONES!B:B,ESTACIONES!N:N,0,0,1)</f>
        <v>1.9483593310824747</v>
      </c>
      <c r="AG4062" t="e">
        <f>_xlfn.XLOOKUP(A4062,'L y W'!A:A,'L y W'!B:B,0,0,1)</f>
        <v>#N/A</v>
      </c>
      <c r="AH4062" t="e">
        <f>_xlfn.XLOOKUP(A4062,'L y W'!A:A,'L y W'!C:C,0,0,1)</f>
        <v>#N/A</v>
      </c>
    </row>
    <row r="4063" spans="1:34" x14ac:dyDescent="0.3">
      <c r="A4063" s="1">
        <v>757</v>
      </c>
      <c r="B4063" s="1" t="s">
        <v>5038</v>
      </c>
      <c r="C4063" s="1" t="s">
        <v>3231</v>
      </c>
      <c r="D4063" s="1">
        <v>2015</v>
      </c>
      <c r="E4063" s="1">
        <v>1</v>
      </c>
      <c r="F4063" s="1">
        <v>25</v>
      </c>
      <c r="G4063" s="1">
        <v>8</v>
      </c>
      <c r="H4063" s="1">
        <v>47</v>
      </c>
      <c r="I4063" s="1">
        <v>5</v>
      </c>
      <c r="J4063" s="1">
        <v>-34.756</v>
      </c>
      <c r="K4063" s="1">
        <v>-71.813000000000002</v>
      </c>
      <c r="L4063" s="1">
        <v>5.2</v>
      </c>
      <c r="M4063" s="1">
        <v>43.4</v>
      </c>
      <c r="N4063" s="1">
        <v>-35.535499999999999</v>
      </c>
      <c r="O4063" s="1">
        <v>-71.485667000000007</v>
      </c>
      <c r="P4063" s="1">
        <v>-1</v>
      </c>
      <c r="Q4063" s="1">
        <v>358</v>
      </c>
      <c r="R4063" s="7">
        <v>1.1499999999999999</v>
      </c>
      <c r="S4063" s="1" t="s">
        <v>38</v>
      </c>
      <c r="T4063" s="1" t="s">
        <v>38</v>
      </c>
      <c r="U4063" s="1" t="s">
        <v>38</v>
      </c>
      <c r="V4063" s="1" t="s">
        <v>38</v>
      </c>
      <c r="W4063" s="1" t="s">
        <v>38</v>
      </c>
      <c r="X4063" s="1" t="s">
        <v>38</v>
      </c>
      <c r="Y4063" s="1">
        <v>91.479743738058133</v>
      </c>
      <c r="Z4063" s="1">
        <v>101.25224301407246</v>
      </c>
      <c r="AA4063" s="1">
        <v>101.25224301407246</v>
      </c>
      <c r="AB4063" s="1" t="s">
        <v>5040</v>
      </c>
      <c r="AC4063" s="3">
        <v>171</v>
      </c>
      <c r="AD4063" s="3">
        <f>_xlfn.XLOOKUP(B4063,EVENTOS!B:B,EVENTOS!M:M,"--",0,1)</f>
        <v>766</v>
      </c>
      <c r="AE4063" s="3">
        <v>1</v>
      </c>
      <c r="AF4063" s="12">
        <f>_xlfn.XLOOKUP(C4063,ESTACIONES!B:B,ESTACIONES!N:N,0,0,1)</f>
        <v>2.0802150783783224</v>
      </c>
      <c r="AG4063" t="e">
        <f>_xlfn.XLOOKUP(A4063,'L y W'!A:A,'L y W'!B:B,0,0,1)</f>
        <v>#N/A</v>
      </c>
      <c r="AH4063" t="e">
        <f>_xlfn.XLOOKUP(A4063,'L y W'!A:A,'L y W'!C:C,0,0,1)</f>
        <v>#N/A</v>
      </c>
    </row>
    <row r="4064" spans="1:34" x14ac:dyDescent="0.3">
      <c r="A4064" s="1">
        <v>758</v>
      </c>
      <c r="B4064" s="1" t="s">
        <v>5038</v>
      </c>
      <c r="C4064" s="1" t="s">
        <v>3236</v>
      </c>
      <c r="D4064" s="1">
        <v>2015</v>
      </c>
      <c r="E4064" s="1">
        <v>1</v>
      </c>
      <c r="F4064" s="1">
        <v>25</v>
      </c>
      <c r="G4064" s="1">
        <v>8</v>
      </c>
      <c r="H4064" s="1">
        <v>47</v>
      </c>
      <c r="I4064" s="1">
        <v>5</v>
      </c>
      <c r="J4064" s="1">
        <v>-34.756</v>
      </c>
      <c r="K4064" s="1">
        <v>-71.813000000000002</v>
      </c>
      <c r="L4064" s="1">
        <v>5.2</v>
      </c>
      <c r="M4064" s="1">
        <v>43.4</v>
      </c>
      <c r="N4064" s="1">
        <v>-35.440277999999999</v>
      </c>
      <c r="O4064" s="1">
        <v>-71.631666999999993</v>
      </c>
      <c r="P4064" s="1">
        <v>100</v>
      </c>
      <c r="Q4064" s="1">
        <v>482</v>
      </c>
      <c r="R4064" s="7">
        <v>6.87</v>
      </c>
      <c r="S4064" s="1" t="s">
        <v>38</v>
      </c>
      <c r="T4064" s="1" t="s">
        <v>38</v>
      </c>
      <c r="U4064" s="1" t="s">
        <v>38</v>
      </c>
      <c r="V4064" s="1" t="s">
        <v>38</v>
      </c>
      <c r="W4064" s="1" t="s">
        <v>38</v>
      </c>
      <c r="X4064" s="1" t="s">
        <v>38</v>
      </c>
      <c r="Y4064" s="1">
        <v>77.694977909266257</v>
      </c>
      <c r="Z4064" s="1">
        <v>89.043582544287673</v>
      </c>
      <c r="AA4064" s="1">
        <v>89.043582544287673</v>
      </c>
      <c r="AB4064" s="1" t="s">
        <v>5041</v>
      </c>
      <c r="AC4064" s="3">
        <v>172</v>
      </c>
      <c r="AD4064" s="3">
        <f>_xlfn.XLOOKUP(B4064,EVENTOS!B:B,EVENTOS!M:M,"--",0,1)</f>
        <v>766</v>
      </c>
      <c r="AE4064" s="3">
        <v>1</v>
      </c>
      <c r="AF4064" s="12">
        <f>_xlfn.XLOOKUP(C4064,ESTACIONES!B:B,ESTACIONES!N:N,0,0,1)</f>
        <v>4.638978555140536</v>
      </c>
      <c r="AG4064" t="e">
        <f>_xlfn.XLOOKUP(A4064,'L y W'!A:A,'L y W'!B:B,0,0,1)</f>
        <v>#N/A</v>
      </c>
      <c r="AH4064" t="e">
        <f>_xlfn.XLOOKUP(A4064,'L y W'!A:A,'L y W'!C:C,0,0,1)</f>
        <v>#N/A</v>
      </c>
    </row>
    <row r="4065" spans="1:34" x14ac:dyDescent="0.3">
      <c r="A4065" s="1">
        <v>759</v>
      </c>
      <c r="B4065" s="1" t="s">
        <v>5042</v>
      </c>
      <c r="C4065" s="1" t="s">
        <v>563</v>
      </c>
      <c r="D4065" s="1">
        <v>2015</v>
      </c>
      <c r="E4065" s="1">
        <v>1</v>
      </c>
      <c r="F4065" s="1">
        <v>29</v>
      </c>
      <c r="G4065" s="1">
        <v>0</v>
      </c>
      <c r="H4065" s="1">
        <v>8</v>
      </c>
      <c r="I4065" s="1">
        <v>11</v>
      </c>
      <c r="J4065" s="1">
        <v>-31.567</v>
      </c>
      <c r="K4065" s="1">
        <v>-70.545000000000002</v>
      </c>
      <c r="L4065" s="1">
        <v>4.9000000000000004</v>
      </c>
      <c r="M4065" s="1">
        <v>116.3</v>
      </c>
      <c r="N4065" s="1">
        <v>-31.633614000000001</v>
      </c>
      <c r="O4065" s="1">
        <v>-71.167500000000004</v>
      </c>
      <c r="P4065" s="1">
        <v>319</v>
      </c>
      <c r="Q4065" s="1">
        <v>654</v>
      </c>
      <c r="R4065" s="7">
        <v>5.32</v>
      </c>
      <c r="S4065" s="1" t="s">
        <v>38</v>
      </c>
      <c r="T4065" s="1" t="s">
        <v>38</v>
      </c>
      <c r="U4065" s="1" t="s">
        <v>38</v>
      </c>
      <c r="V4065" s="1" t="s">
        <v>38</v>
      </c>
      <c r="W4065" s="1" t="s">
        <v>38</v>
      </c>
      <c r="X4065" s="1" t="s">
        <v>38</v>
      </c>
      <c r="Y4065" s="1">
        <v>59.535581246293475</v>
      </c>
      <c r="Z4065" s="1">
        <v>130.93691838184526</v>
      </c>
      <c r="AA4065" s="1">
        <v>130.93691838184526</v>
      </c>
      <c r="AB4065" s="1" t="s">
        <v>5043</v>
      </c>
      <c r="AC4065" s="3">
        <v>65</v>
      </c>
      <c r="AD4065" s="3">
        <f>_xlfn.XLOOKUP(B4065,EVENTOS!B:B,EVENTOS!M:M,"--",0,1)</f>
        <v>767</v>
      </c>
      <c r="AE4065" s="3">
        <v>2</v>
      </c>
      <c r="AF4065" s="12">
        <f>_xlfn.XLOOKUP(C4065,ESTACIONES!B:B,ESTACIONES!N:N,0,0,1)</f>
        <v>2.6040084152738801</v>
      </c>
      <c r="AG4065" t="e">
        <f>_xlfn.XLOOKUP(A4065,'L y W'!A:A,'L y W'!B:B,0,0,1)</f>
        <v>#N/A</v>
      </c>
      <c r="AH4065" t="e">
        <f>_xlfn.XLOOKUP(A4065,'L y W'!A:A,'L y W'!C:C,0,0,1)</f>
        <v>#N/A</v>
      </c>
    </row>
    <row r="4066" spans="1:34" x14ac:dyDescent="0.3">
      <c r="A4066" s="1">
        <v>76</v>
      </c>
      <c r="B4066" s="1" t="s">
        <v>5031</v>
      </c>
      <c r="C4066" s="1" t="s">
        <v>1133</v>
      </c>
      <c r="D4066" s="1">
        <v>2014</v>
      </c>
      <c r="E4066" s="1">
        <v>1</v>
      </c>
      <c r="F4066" s="1">
        <v>7</v>
      </c>
      <c r="G4066" s="1">
        <v>3</v>
      </c>
      <c r="H4066" s="1">
        <v>43</v>
      </c>
      <c r="I4066" s="1">
        <v>23</v>
      </c>
      <c r="J4066" s="1">
        <v>-20.989000000000001</v>
      </c>
      <c r="K4066" s="1">
        <v>-69.728999999999999</v>
      </c>
      <c r="L4066" s="1">
        <v>5.2</v>
      </c>
      <c r="M4066" s="1">
        <v>97.3</v>
      </c>
      <c r="N4066" s="1">
        <v>-20.5656</v>
      </c>
      <c r="O4066" s="1">
        <v>-70.180700000000002</v>
      </c>
      <c r="P4066" s="1">
        <v>0</v>
      </c>
      <c r="Q4066" s="1">
        <v>566</v>
      </c>
      <c r="R4066" s="7">
        <v>5.25</v>
      </c>
      <c r="S4066" s="1">
        <v>196</v>
      </c>
      <c r="T4066" s="1">
        <v>18</v>
      </c>
      <c r="U4066" s="1">
        <v>-83</v>
      </c>
      <c r="V4066" s="1">
        <v>9</v>
      </c>
      <c r="W4066" s="1">
        <v>73</v>
      </c>
      <c r="X4066" s="1">
        <v>-92</v>
      </c>
      <c r="Y4066" s="1">
        <v>66.403740531021398</v>
      </c>
      <c r="Z4066" s="1">
        <v>117.79960422900925</v>
      </c>
      <c r="AA4066" s="1">
        <v>118.38</v>
      </c>
      <c r="AB4066" s="1" t="s">
        <v>5044</v>
      </c>
      <c r="AC4066" s="3">
        <v>86</v>
      </c>
      <c r="AD4066" s="3">
        <f>_xlfn.XLOOKUP(B4066,EVENTOS!B:B,EVENTOS!M:M,"--",0,1)</f>
        <v>764</v>
      </c>
      <c r="AE4066" s="3">
        <v>2</v>
      </c>
      <c r="AF4066" s="12">
        <f>_xlfn.XLOOKUP(C4066,ESTACIONES!B:B,ESTACIONES!N:N,0,0,1)</f>
        <v>1.9877605484014587</v>
      </c>
      <c r="AG4066">
        <f>_xlfn.XLOOKUP(A4066,'L y W'!A:A,'L y W'!B:B,0,0,1)</f>
        <v>0</v>
      </c>
      <c r="AH4066">
        <f>_xlfn.XLOOKUP(A4066,'L y W'!A:A,'L y W'!C:C,0,0,1)</f>
        <v>0</v>
      </c>
    </row>
    <row r="4067" spans="1:34" x14ac:dyDescent="0.3">
      <c r="A4067" s="1">
        <v>760</v>
      </c>
      <c r="B4067" s="1" t="s">
        <v>5042</v>
      </c>
      <c r="C4067" s="1" t="s">
        <v>47</v>
      </c>
      <c r="D4067" s="1">
        <v>2015</v>
      </c>
      <c r="E4067" s="1">
        <v>1</v>
      </c>
      <c r="F4067" s="1">
        <v>29</v>
      </c>
      <c r="G4067" s="1">
        <v>0</v>
      </c>
      <c r="H4067" s="1">
        <v>8</v>
      </c>
      <c r="I4067" s="1">
        <v>11</v>
      </c>
      <c r="J4067" s="1">
        <v>-31.567</v>
      </c>
      <c r="K4067" s="1">
        <v>-70.545000000000002</v>
      </c>
      <c r="L4067" s="1">
        <v>4.9000000000000004</v>
      </c>
      <c r="M4067" s="1">
        <v>116.3</v>
      </c>
      <c r="N4067" s="1">
        <v>-30.696472</v>
      </c>
      <c r="O4067" s="1">
        <v>-70.958888999999999</v>
      </c>
      <c r="P4067" s="1">
        <v>0</v>
      </c>
      <c r="Q4067" s="1">
        <v>402</v>
      </c>
      <c r="R4067" s="7">
        <v>3.22</v>
      </c>
      <c r="S4067" s="1" t="s">
        <v>38</v>
      </c>
      <c r="T4067" s="1" t="s">
        <v>38</v>
      </c>
      <c r="U4067" s="1" t="s">
        <v>38</v>
      </c>
      <c r="V4067" s="1" t="s">
        <v>38</v>
      </c>
      <c r="W4067" s="1" t="s">
        <v>38</v>
      </c>
      <c r="X4067" s="1" t="s">
        <v>38</v>
      </c>
      <c r="Y4067" s="1">
        <v>104.27671154058567</v>
      </c>
      <c r="Z4067" s="1">
        <v>156.20282510159191</v>
      </c>
      <c r="AA4067" s="1">
        <v>156.20282510159191</v>
      </c>
      <c r="AB4067" s="1" t="s">
        <v>5045</v>
      </c>
      <c r="AC4067" s="3">
        <v>6</v>
      </c>
      <c r="AD4067" s="3">
        <f>_xlfn.XLOOKUP(B4067,EVENTOS!B:B,EVENTOS!M:M,"--",0,1)</f>
        <v>767</v>
      </c>
      <c r="AE4067" s="3">
        <v>2</v>
      </c>
      <c r="AF4067" s="12">
        <f>_xlfn.XLOOKUP(C4067,ESTACIONES!B:B,ESTACIONES!N:N,0,0,1)</f>
        <v>2.3463047993698694</v>
      </c>
      <c r="AG4067" t="e">
        <f>_xlfn.XLOOKUP(A4067,'L y W'!A:A,'L y W'!B:B,0,0,1)</f>
        <v>#N/A</v>
      </c>
      <c r="AH4067" t="e">
        <f>_xlfn.XLOOKUP(A4067,'L y W'!A:A,'L y W'!C:C,0,0,1)</f>
        <v>#N/A</v>
      </c>
    </row>
    <row r="4068" spans="1:34" x14ac:dyDescent="0.3">
      <c r="A4068" s="1">
        <v>761</v>
      </c>
      <c r="B4068" s="1" t="s">
        <v>5042</v>
      </c>
      <c r="C4068" s="1" t="s">
        <v>2739</v>
      </c>
      <c r="D4068" s="1">
        <v>2015</v>
      </c>
      <c r="E4068" s="1">
        <v>1</v>
      </c>
      <c r="F4068" s="1">
        <v>29</v>
      </c>
      <c r="G4068" s="1">
        <v>0</v>
      </c>
      <c r="H4068" s="1">
        <v>8</v>
      </c>
      <c r="I4068" s="1">
        <v>11</v>
      </c>
      <c r="J4068" s="1">
        <v>-31.567</v>
      </c>
      <c r="K4068" s="1">
        <v>-70.545000000000002</v>
      </c>
      <c r="L4068" s="1">
        <v>4.9000000000000004</v>
      </c>
      <c r="M4068" s="1">
        <v>116.3</v>
      </c>
      <c r="N4068" s="1">
        <v>-32.250830999999998</v>
      </c>
      <c r="O4068" s="1">
        <v>-70.930949999999996</v>
      </c>
      <c r="P4068" s="1">
        <v>0</v>
      </c>
      <c r="Q4068" s="1">
        <v>374</v>
      </c>
      <c r="R4068" s="7">
        <v>2.88</v>
      </c>
      <c r="S4068" s="1" t="s">
        <v>38</v>
      </c>
      <c r="T4068" s="1" t="s">
        <v>38</v>
      </c>
      <c r="U4068" s="1" t="s">
        <v>38</v>
      </c>
      <c r="V4068" s="1" t="s">
        <v>38</v>
      </c>
      <c r="W4068" s="1" t="s">
        <v>38</v>
      </c>
      <c r="X4068" s="1" t="s">
        <v>38</v>
      </c>
      <c r="Y4068" s="1">
        <v>84.156533755956588</v>
      </c>
      <c r="Z4068" s="1">
        <v>143.55490996067485</v>
      </c>
      <c r="AA4068" s="1">
        <v>143.55490996067485</v>
      </c>
      <c r="AB4068" s="1" t="s">
        <v>5046</v>
      </c>
      <c r="AC4068" s="3">
        <v>155</v>
      </c>
      <c r="AD4068" s="3">
        <f>_xlfn.XLOOKUP(B4068,EVENTOS!B:B,EVENTOS!M:M,"--",0,1)</f>
        <v>767</v>
      </c>
      <c r="AE4068" s="3">
        <v>2</v>
      </c>
      <c r="AF4068" s="12">
        <f>_xlfn.XLOOKUP(C4068,ESTACIONES!B:B,ESTACIONES!N:N,0,0,1)</f>
        <v>2.5621754116587949</v>
      </c>
      <c r="AG4068" t="e">
        <f>_xlfn.XLOOKUP(A4068,'L y W'!A:A,'L y W'!B:B,0,0,1)</f>
        <v>#N/A</v>
      </c>
      <c r="AH4068" t="e">
        <f>_xlfn.XLOOKUP(A4068,'L y W'!A:A,'L y W'!C:C,0,0,1)</f>
        <v>#N/A</v>
      </c>
    </row>
    <row r="4069" spans="1:34" x14ac:dyDescent="0.3">
      <c r="A4069" s="1">
        <v>762</v>
      </c>
      <c r="B4069" s="1" t="s">
        <v>5047</v>
      </c>
      <c r="C4069" s="1" t="s">
        <v>147</v>
      </c>
      <c r="D4069" s="1">
        <v>2015</v>
      </c>
      <c r="E4069" s="1">
        <v>2</v>
      </c>
      <c r="F4069" s="1">
        <v>2</v>
      </c>
      <c r="G4069" s="1">
        <v>10</v>
      </c>
      <c r="H4069" s="1">
        <v>49</v>
      </c>
      <c r="I4069" s="1">
        <v>49</v>
      </c>
      <c r="J4069" s="1">
        <v>-32.002000000000002</v>
      </c>
      <c r="K4069" s="1">
        <v>-67.528999999999996</v>
      </c>
      <c r="L4069" s="1">
        <v>6.4</v>
      </c>
      <c r="M4069" s="1">
        <v>147.80000000000001</v>
      </c>
      <c r="N4069" s="1">
        <v>-33.388686</v>
      </c>
      <c r="O4069" s="1">
        <v>-70.621589</v>
      </c>
      <c r="P4069" s="1">
        <v>0</v>
      </c>
      <c r="Q4069" s="1">
        <v>311</v>
      </c>
      <c r="R4069" s="7">
        <v>0.99</v>
      </c>
      <c r="S4069" s="1">
        <v>304</v>
      </c>
      <c r="T4069" s="1">
        <v>4</v>
      </c>
      <c r="U4069" s="1">
        <v>-13</v>
      </c>
      <c r="V4069" s="1">
        <v>47</v>
      </c>
      <c r="W4069" s="1">
        <v>89</v>
      </c>
      <c r="X4069" s="1">
        <v>-94</v>
      </c>
      <c r="Y4069" s="1">
        <v>328.22968352012236</v>
      </c>
      <c r="Z4069" s="1">
        <v>359.97161713629549</v>
      </c>
      <c r="AA4069" s="1">
        <v>350.72003173828119</v>
      </c>
      <c r="AB4069" s="1" t="s">
        <v>5048</v>
      </c>
      <c r="AC4069" s="3">
        <v>26</v>
      </c>
      <c r="AD4069" s="3">
        <f>_xlfn.XLOOKUP(B4069,EVENTOS!B:B,EVENTOS!M:M,"--",0,1)</f>
        <v>768</v>
      </c>
      <c r="AE4069" s="3">
        <v>2</v>
      </c>
      <c r="AF4069" s="12">
        <f>_xlfn.XLOOKUP(C4069,ESTACIONES!B:B,ESTACIONES!N:N,0,0,1)</f>
        <v>5.3601454441489214</v>
      </c>
      <c r="AG4069">
        <f>_xlfn.XLOOKUP(A4069,'L y W'!A:A,'L y W'!B:B,0,0,1)</f>
        <v>26.025555018262509</v>
      </c>
      <c r="AH4069">
        <f>_xlfn.XLOOKUP(A4069,'L y W'!A:A,'L y W'!C:C,0,0,1)</f>
        <v>13.409111436547313</v>
      </c>
    </row>
    <row r="4070" spans="1:34" x14ac:dyDescent="0.3">
      <c r="A4070" s="1">
        <v>763</v>
      </c>
      <c r="B4070" s="1" t="s">
        <v>5047</v>
      </c>
      <c r="C4070" s="1" t="s">
        <v>62</v>
      </c>
      <c r="D4070" s="1">
        <v>2015</v>
      </c>
      <c r="E4070" s="1">
        <v>2</v>
      </c>
      <c r="F4070" s="1">
        <v>2</v>
      </c>
      <c r="G4070" s="1">
        <v>10</v>
      </c>
      <c r="H4070" s="1">
        <v>49</v>
      </c>
      <c r="I4070" s="1">
        <v>49</v>
      </c>
      <c r="J4070" s="1">
        <v>-32.002000000000002</v>
      </c>
      <c r="K4070" s="1">
        <v>-67.528999999999996</v>
      </c>
      <c r="L4070" s="1">
        <v>6.4</v>
      </c>
      <c r="M4070" s="1">
        <v>147.80000000000001</v>
      </c>
      <c r="N4070" s="1">
        <v>-33.215583000000002</v>
      </c>
      <c r="O4070" s="1">
        <v>-70.766861000000006</v>
      </c>
      <c r="P4070" s="1">
        <v>0</v>
      </c>
      <c r="Q4070" s="1">
        <v>401</v>
      </c>
      <c r="R4070" s="7">
        <v>1.31</v>
      </c>
      <c r="S4070" s="1">
        <v>304</v>
      </c>
      <c r="T4070" s="1">
        <v>4</v>
      </c>
      <c r="U4070" s="1">
        <v>-13</v>
      </c>
      <c r="V4070" s="1">
        <v>47</v>
      </c>
      <c r="W4070" s="1">
        <v>89</v>
      </c>
      <c r="X4070" s="1">
        <v>-94</v>
      </c>
      <c r="Y4070" s="1">
        <v>332.36016123066707</v>
      </c>
      <c r="Z4070" s="1">
        <v>363.74182708794297</v>
      </c>
      <c r="AA4070" s="1">
        <v>353.85931396484381</v>
      </c>
      <c r="AB4070" s="1" t="s">
        <v>5049</v>
      </c>
      <c r="AC4070" s="3">
        <v>11</v>
      </c>
      <c r="AD4070" s="3">
        <f>_xlfn.XLOOKUP(B4070,EVENTOS!B:B,EVENTOS!M:M,"--",0,1)</f>
        <v>768</v>
      </c>
      <c r="AE4070" s="3">
        <v>2</v>
      </c>
      <c r="AF4070" s="12">
        <f>_xlfn.XLOOKUP(C4070,ESTACIONES!B:B,ESTACIONES!N:N,0,0,1)</f>
        <v>2.7481272780344788</v>
      </c>
      <c r="AG4070">
        <f>_xlfn.XLOOKUP(A4070,'L y W'!A:A,'L y W'!B:B,0,0,1)</f>
        <v>26.025555018262509</v>
      </c>
      <c r="AH4070">
        <f>_xlfn.XLOOKUP(A4070,'L y W'!A:A,'L y W'!C:C,0,0,1)</f>
        <v>13.409111436547313</v>
      </c>
    </row>
    <row r="4071" spans="1:34" x14ac:dyDescent="0.3">
      <c r="A4071" s="1">
        <v>764</v>
      </c>
      <c r="B4071" s="1" t="s">
        <v>5047</v>
      </c>
      <c r="C4071" s="1" t="s">
        <v>2739</v>
      </c>
      <c r="D4071" s="1">
        <v>2015</v>
      </c>
      <c r="E4071" s="1">
        <v>2</v>
      </c>
      <c r="F4071" s="1">
        <v>2</v>
      </c>
      <c r="G4071" s="1">
        <v>10</v>
      </c>
      <c r="H4071" s="1">
        <v>49</v>
      </c>
      <c r="I4071" s="1">
        <v>49</v>
      </c>
      <c r="J4071" s="1">
        <v>-32.002000000000002</v>
      </c>
      <c r="K4071" s="1">
        <v>-67.528999999999996</v>
      </c>
      <c r="L4071" s="1">
        <v>6.4</v>
      </c>
      <c r="M4071" s="1">
        <v>147.80000000000001</v>
      </c>
      <c r="N4071" s="1">
        <v>-32.250830999999998</v>
      </c>
      <c r="O4071" s="1">
        <v>-70.930949999999996</v>
      </c>
      <c r="P4071" s="1">
        <v>0</v>
      </c>
      <c r="Q4071" s="1">
        <v>374</v>
      </c>
      <c r="R4071" s="7">
        <v>2.88</v>
      </c>
      <c r="S4071" s="1">
        <v>304</v>
      </c>
      <c r="T4071" s="1">
        <v>4</v>
      </c>
      <c r="U4071" s="1">
        <v>-13</v>
      </c>
      <c r="V4071" s="1">
        <v>47</v>
      </c>
      <c r="W4071" s="1">
        <v>89</v>
      </c>
      <c r="X4071" s="1">
        <v>-94</v>
      </c>
      <c r="Y4071" s="1">
        <v>322.18892039177655</v>
      </c>
      <c r="Z4071" s="1">
        <v>354.4721997889518</v>
      </c>
      <c r="AA4071" s="1">
        <v>341.72576904296881</v>
      </c>
      <c r="AB4071" s="1" t="s">
        <v>5050</v>
      </c>
      <c r="AC4071" s="3">
        <v>155</v>
      </c>
      <c r="AD4071" s="3">
        <f>_xlfn.XLOOKUP(B4071,EVENTOS!B:B,EVENTOS!M:M,"--",0,1)</f>
        <v>768</v>
      </c>
      <c r="AE4071" s="3">
        <v>2</v>
      </c>
      <c r="AF4071" s="12">
        <f>_xlfn.XLOOKUP(C4071,ESTACIONES!B:B,ESTACIONES!N:N,0,0,1)</f>
        <v>2.5621754116587949</v>
      </c>
      <c r="AG4071">
        <f>_xlfn.XLOOKUP(A4071,'L y W'!A:A,'L y W'!B:B,0,0,1)</f>
        <v>26.025555018262509</v>
      </c>
      <c r="AH4071">
        <f>_xlfn.XLOOKUP(A4071,'L y W'!A:A,'L y W'!C:C,0,0,1)</f>
        <v>13.409111436547313</v>
      </c>
    </row>
    <row r="4072" spans="1:34" x14ac:dyDescent="0.3">
      <c r="A4072" s="1">
        <v>77</v>
      </c>
      <c r="B4072" s="1" t="s">
        <v>5051</v>
      </c>
      <c r="C4072" s="1" t="s">
        <v>237</v>
      </c>
      <c r="D4072" s="1">
        <v>2014</v>
      </c>
      <c r="E4072" s="1">
        <v>1</v>
      </c>
      <c r="F4072" s="1">
        <v>29</v>
      </c>
      <c r="G4072" s="1">
        <v>10</v>
      </c>
      <c r="H4072" s="1">
        <v>1</v>
      </c>
      <c r="I4072" s="1">
        <v>49</v>
      </c>
      <c r="J4072" s="1">
        <v>-18.564</v>
      </c>
      <c r="K4072" s="1">
        <v>-69.596999999999994</v>
      </c>
      <c r="L4072" s="1">
        <v>5.3</v>
      </c>
      <c r="M4072" s="1">
        <v>122</v>
      </c>
      <c r="N4072" s="1">
        <v>-19.131080000000001</v>
      </c>
      <c r="O4072" s="1">
        <v>-69.595529999999997</v>
      </c>
      <c r="P4072" s="1">
        <v>0</v>
      </c>
      <c r="Q4072" s="1">
        <v>693</v>
      </c>
      <c r="R4072" s="7">
        <v>5.68</v>
      </c>
      <c r="S4072" s="1">
        <v>252</v>
      </c>
      <c r="T4072" s="1">
        <v>31</v>
      </c>
      <c r="U4072" s="1">
        <v>-14</v>
      </c>
      <c r="V4072" s="1">
        <v>355</v>
      </c>
      <c r="W4072" s="1">
        <v>83</v>
      </c>
      <c r="X4072" s="1">
        <v>-120</v>
      </c>
      <c r="Y4072" s="1">
        <v>62.770424675951915</v>
      </c>
      <c r="Z4072" s="1">
        <v>137.20104304996866</v>
      </c>
      <c r="AA4072" s="1">
        <v>142.85</v>
      </c>
      <c r="AB4072" s="1" t="s">
        <v>5052</v>
      </c>
      <c r="AC4072" s="3">
        <v>45</v>
      </c>
      <c r="AD4072" s="3">
        <f>_xlfn.XLOOKUP(B4072,EVENTOS!B:B,EVENTOS!M:M,"--",0,1)</f>
        <v>769</v>
      </c>
      <c r="AE4072" s="3">
        <v>2</v>
      </c>
      <c r="AF4072" s="12">
        <f>_xlfn.XLOOKUP(C4072,ESTACIONES!B:B,ESTACIONES!N:N,0,0,1)</f>
        <v>2.6288790007491252</v>
      </c>
      <c r="AG4072">
        <f>_xlfn.XLOOKUP(A4072,'L y W'!A:A,'L y W'!B:B,0,0,1)</f>
        <v>0</v>
      </c>
      <c r="AH4072">
        <f>_xlfn.XLOOKUP(A4072,'L y W'!A:A,'L y W'!C:C,0,0,1)</f>
        <v>0</v>
      </c>
    </row>
    <row r="4073" spans="1:34" x14ac:dyDescent="0.3">
      <c r="A4073" s="1">
        <v>777</v>
      </c>
      <c r="B4073" s="1" t="s">
        <v>5053</v>
      </c>
      <c r="C4073" s="1" t="s">
        <v>689</v>
      </c>
      <c r="D4073" s="1">
        <v>2015</v>
      </c>
      <c r="E4073" s="1">
        <v>2</v>
      </c>
      <c r="F4073" s="1">
        <v>11</v>
      </c>
      <c r="G4073" s="1">
        <v>18</v>
      </c>
      <c r="H4073" s="1">
        <v>57</v>
      </c>
      <c r="I4073" s="1">
        <v>19</v>
      </c>
      <c r="J4073" s="1">
        <v>-23.167000000000002</v>
      </c>
      <c r="K4073" s="1">
        <v>-66.863</v>
      </c>
      <c r="L4073" s="1">
        <v>6.6</v>
      </c>
      <c r="M4073" s="1">
        <v>238.9</v>
      </c>
      <c r="N4073" s="1">
        <v>-20.252455999999999</v>
      </c>
      <c r="O4073" s="1">
        <v>-70.118055999999996</v>
      </c>
      <c r="P4073" s="1">
        <v>0</v>
      </c>
      <c r="Q4073" s="1">
        <v>278</v>
      </c>
      <c r="R4073" s="7">
        <v>1.43</v>
      </c>
      <c r="S4073" s="1">
        <v>168</v>
      </c>
      <c r="T4073" s="1">
        <v>19</v>
      </c>
      <c r="U4073" s="1">
        <v>-104</v>
      </c>
      <c r="V4073" s="1">
        <v>3</v>
      </c>
      <c r="W4073" s="1">
        <v>72</v>
      </c>
      <c r="X4073" s="1">
        <v>-85</v>
      </c>
      <c r="Y4073" s="1">
        <v>466.41519793127208</v>
      </c>
      <c r="Z4073" s="1">
        <v>524.03849749924643</v>
      </c>
      <c r="AA4073" s="1">
        <v>507.66217041015619</v>
      </c>
      <c r="AB4073" s="1" t="s">
        <v>5054</v>
      </c>
      <c r="AC4073" s="3">
        <v>67</v>
      </c>
      <c r="AD4073" s="3">
        <f>_xlfn.XLOOKUP(B4073,EVENTOS!B:B,EVENTOS!M:M,"--",0,1)</f>
        <v>770</v>
      </c>
      <c r="AE4073" s="3">
        <v>2</v>
      </c>
      <c r="AF4073" s="12">
        <f>_xlfn.XLOOKUP(C4073,ESTACIONES!B:B,ESTACIONES!N:N,0,0,1)</f>
        <v>4.3300048971343292</v>
      </c>
      <c r="AG4073">
        <f>_xlfn.XLOOKUP(A4073,'L y W'!A:A,'L y W'!B:B,0,0,1)</f>
        <v>30.130060241861194</v>
      </c>
      <c r="AH4073">
        <f>_xlfn.XLOOKUP(A4073,'L y W'!A:A,'L y W'!C:C,0,0,1)</f>
        <v>20.081678041839872</v>
      </c>
    </row>
    <row r="4074" spans="1:34" x14ac:dyDescent="0.3">
      <c r="A4074" s="1">
        <v>778</v>
      </c>
      <c r="B4074" s="1" t="s">
        <v>5053</v>
      </c>
      <c r="C4074" s="1" t="s">
        <v>35</v>
      </c>
      <c r="D4074" s="1">
        <v>2015</v>
      </c>
      <c r="E4074" s="1">
        <v>2</v>
      </c>
      <c r="F4074" s="1">
        <v>11</v>
      </c>
      <c r="G4074" s="1">
        <v>18</v>
      </c>
      <c r="H4074" s="1">
        <v>57</v>
      </c>
      <c r="I4074" s="1">
        <v>19</v>
      </c>
      <c r="J4074" s="1">
        <v>-23.167000000000002</v>
      </c>
      <c r="K4074" s="1">
        <v>-66.863</v>
      </c>
      <c r="L4074" s="1">
        <v>6.6</v>
      </c>
      <c r="M4074" s="1">
        <v>238.9</v>
      </c>
      <c r="N4074" s="1">
        <v>-20.230340000000002</v>
      </c>
      <c r="O4074" s="1">
        <v>-70.145920000000004</v>
      </c>
      <c r="P4074" s="1">
        <v>0</v>
      </c>
      <c r="Q4074" s="1">
        <v>635</v>
      </c>
      <c r="R4074" s="7">
        <v>7.01</v>
      </c>
      <c r="S4074" s="1">
        <v>168</v>
      </c>
      <c r="T4074" s="1">
        <v>19</v>
      </c>
      <c r="U4074" s="1">
        <v>-104</v>
      </c>
      <c r="V4074" s="1">
        <v>3</v>
      </c>
      <c r="W4074" s="1">
        <v>72</v>
      </c>
      <c r="X4074" s="1">
        <v>-85</v>
      </c>
      <c r="Y4074" s="1">
        <v>470.20860539413025</v>
      </c>
      <c r="Z4074" s="1">
        <v>527.41761687176597</v>
      </c>
      <c r="AA4074" s="1">
        <v>510.96450805664063</v>
      </c>
      <c r="AB4074" s="1" t="s">
        <v>5055</v>
      </c>
      <c r="AC4074" s="3">
        <v>3</v>
      </c>
      <c r="AD4074" s="3">
        <f>_xlfn.XLOOKUP(B4074,EVENTOS!B:B,EVENTOS!M:M,"--",0,1)</f>
        <v>770</v>
      </c>
      <c r="AE4074" s="3">
        <v>2</v>
      </c>
      <c r="AF4074" s="12">
        <f>_xlfn.XLOOKUP(C4074,ESTACIONES!B:B,ESTACIONES!N:N,0,0,1)</f>
        <v>6.1460543197080302</v>
      </c>
      <c r="AG4074">
        <f>_xlfn.XLOOKUP(A4074,'L y W'!A:A,'L y W'!B:B,0,0,1)</f>
        <v>30.130060241861194</v>
      </c>
      <c r="AH4074">
        <f>_xlfn.XLOOKUP(A4074,'L y W'!A:A,'L y W'!C:C,0,0,1)</f>
        <v>20.081678041839872</v>
      </c>
    </row>
    <row r="4075" spans="1:34" x14ac:dyDescent="0.3">
      <c r="A4075" s="1">
        <v>78</v>
      </c>
      <c r="B4075" s="1" t="s">
        <v>5051</v>
      </c>
      <c r="C4075" s="1" t="s">
        <v>406</v>
      </c>
      <c r="D4075" s="1">
        <v>2014</v>
      </c>
      <c r="E4075" s="1">
        <v>1</v>
      </c>
      <c r="F4075" s="1">
        <v>29</v>
      </c>
      <c r="G4075" s="1">
        <v>10</v>
      </c>
      <c r="H4075" s="1">
        <v>1</v>
      </c>
      <c r="I4075" s="1">
        <v>49</v>
      </c>
      <c r="J4075" s="1">
        <v>-18.564</v>
      </c>
      <c r="K4075" s="1">
        <v>-69.596999999999994</v>
      </c>
      <c r="L4075" s="1">
        <v>5.3</v>
      </c>
      <c r="M4075" s="1">
        <v>122</v>
      </c>
      <c r="N4075" s="1">
        <v>-19.995450000000002</v>
      </c>
      <c r="O4075" s="1">
        <v>-69.767070000000004</v>
      </c>
      <c r="P4075" s="1">
        <v>0</v>
      </c>
      <c r="Q4075" s="1">
        <v>418</v>
      </c>
      <c r="R4075" s="7">
        <v>2.8</v>
      </c>
      <c r="S4075" s="1">
        <v>252</v>
      </c>
      <c r="T4075" s="1">
        <v>31</v>
      </c>
      <c r="U4075" s="1">
        <v>-14</v>
      </c>
      <c r="V4075" s="1">
        <v>355</v>
      </c>
      <c r="W4075" s="1">
        <v>83</v>
      </c>
      <c r="X4075" s="1">
        <v>-120</v>
      </c>
      <c r="Y4075" s="1">
        <v>159.46021845616036</v>
      </c>
      <c r="Z4075" s="1">
        <v>200.77739232813636</v>
      </c>
      <c r="AA4075" s="1">
        <v>200.7694396972656</v>
      </c>
      <c r="AB4075" s="1" t="s">
        <v>5056</v>
      </c>
      <c r="AC4075" s="3">
        <v>50</v>
      </c>
      <c r="AD4075" s="3">
        <f>_xlfn.XLOOKUP(B4075,EVENTOS!B:B,EVENTOS!M:M,"--",0,1)</f>
        <v>769</v>
      </c>
      <c r="AE4075" s="3">
        <v>2</v>
      </c>
      <c r="AF4075" s="12">
        <f>_xlfn.XLOOKUP(C4075,ESTACIONES!B:B,ESTACIONES!N:N,0,0,1)</f>
        <v>3.6247955390389586</v>
      </c>
      <c r="AG4075">
        <f>_xlfn.XLOOKUP(A4075,'L y W'!A:A,'L y W'!B:B,0,0,1)</f>
        <v>0</v>
      </c>
      <c r="AH4075">
        <f>_xlfn.XLOOKUP(A4075,'L y W'!A:A,'L y W'!C:C,0,0,1)</f>
        <v>0</v>
      </c>
    </row>
    <row r="4076" spans="1:34" x14ac:dyDescent="0.3">
      <c r="A4076" s="1">
        <v>781</v>
      </c>
      <c r="B4076" s="1" t="s">
        <v>5053</v>
      </c>
      <c r="C4076" s="1" t="s">
        <v>484</v>
      </c>
      <c r="D4076" s="1">
        <v>2015</v>
      </c>
      <c r="E4076" s="1">
        <v>2</v>
      </c>
      <c r="F4076" s="1">
        <v>11</v>
      </c>
      <c r="G4076" s="1">
        <v>18</v>
      </c>
      <c r="H4076" s="1">
        <v>57</v>
      </c>
      <c r="I4076" s="1">
        <v>19</v>
      </c>
      <c r="J4076" s="1">
        <v>-23.167000000000002</v>
      </c>
      <c r="K4076" s="1">
        <v>-66.863</v>
      </c>
      <c r="L4076" s="1">
        <v>6.6</v>
      </c>
      <c r="M4076" s="1">
        <v>238.9</v>
      </c>
      <c r="N4076" s="1">
        <v>-19.312390000000001</v>
      </c>
      <c r="O4076" s="1">
        <v>-69.427279999999996</v>
      </c>
      <c r="P4076" s="1">
        <v>0</v>
      </c>
      <c r="Q4076" s="1">
        <v>346</v>
      </c>
      <c r="R4076" s="7">
        <v>1.1399999999999999</v>
      </c>
      <c r="S4076" s="1">
        <v>168</v>
      </c>
      <c r="T4076" s="1">
        <v>19</v>
      </c>
      <c r="U4076" s="1">
        <v>-104</v>
      </c>
      <c r="V4076" s="1">
        <v>3</v>
      </c>
      <c r="W4076" s="1">
        <v>72</v>
      </c>
      <c r="X4076" s="1">
        <v>-85</v>
      </c>
      <c r="Y4076" s="1">
        <v>502.94823119361121</v>
      </c>
      <c r="Z4076" s="1">
        <v>556.8034960924565</v>
      </c>
      <c r="AA4076" s="1">
        <v>541.02752685546875</v>
      </c>
      <c r="AB4076" s="1" t="s">
        <v>5057</v>
      </c>
      <c r="AC4076" s="3">
        <v>56</v>
      </c>
      <c r="AD4076" s="3">
        <f>_xlfn.XLOOKUP(B4076,EVENTOS!B:B,EVENTOS!M:M,"--",0,1)</f>
        <v>770</v>
      </c>
      <c r="AE4076" s="3">
        <v>2</v>
      </c>
      <c r="AF4076" s="12">
        <f>_xlfn.XLOOKUP(C4076,ESTACIONES!B:B,ESTACIONES!N:N,0,0,1)</f>
        <v>3.9528596519652126</v>
      </c>
      <c r="AG4076">
        <f>_xlfn.XLOOKUP(A4076,'L y W'!A:A,'L y W'!B:B,0,0,1)</f>
        <v>30.130060241861194</v>
      </c>
      <c r="AH4076">
        <f>_xlfn.XLOOKUP(A4076,'L y W'!A:A,'L y W'!C:C,0,0,1)</f>
        <v>20.081678041839872</v>
      </c>
    </row>
    <row r="4077" spans="1:34" x14ac:dyDescent="0.3">
      <c r="A4077" s="1">
        <v>783</v>
      </c>
      <c r="B4077" s="1" t="s">
        <v>5058</v>
      </c>
      <c r="C4077" s="1" t="s">
        <v>563</v>
      </c>
      <c r="D4077" s="1">
        <v>2015</v>
      </c>
      <c r="E4077" s="1">
        <v>2</v>
      </c>
      <c r="F4077" s="1">
        <v>17</v>
      </c>
      <c r="G4077" s="1">
        <v>14</v>
      </c>
      <c r="H4077" s="1">
        <v>35</v>
      </c>
      <c r="I4077" s="1">
        <v>53</v>
      </c>
      <c r="J4077" s="1">
        <v>-32.383000000000003</v>
      </c>
      <c r="K4077" s="1">
        <v>-70.988</v>
      </c>
      <c r="L4077" s="1">
        <v>5.8</v>
      </c>
      <c r="M4077" s="1">
        <v>77.5</v>
      </c>
      <c r="N4077" s="1">
        <v>-31.633614000000001</v>
      </c>
      <c r="O4077" s="1">
        <v>-71.167500000000004</v>
      </c>
      <c r="P4077" s="1">
        <v>319</v>
      </c>
      <c r="Q4077" s="1">
        <v>654</v>
      </c>
      <c r="R4077" s="7">
        <v>5.32</v>
      </c>
      <c r="S4077" s="1">
        <v>339</v>
      </c>
      <c r="T4077" s="1">
        <v>80</v>
      </c>
      <c r="U4077" s="1">
        <v>170</v>
      </c>
      <c r="V4077" s="1">
        <v>70</v>
      </c>
      <c r="W4077" s="1">
        <v>80</v>
      </c>
      <c r="X4077" s="1">
        <v>10</v>
      </c>
      <c r="Y4077" s="1">
        <v>84.810178720513775</v>
      </c>
      <c r="Z4077" s="1">
        <v>115.10240299665983</v>
      </c>
      <c r="AA4077" s="1">
        <v>108.1873474121094</v>
      </c>
      <c r="AB4077" s="1" t="s">
        <v>5059</v>
      </c>
      <c r="AC4077" s="3">
        <v>65</v>
      </c>
      <c r="AD4077" s="3">
        <f>_xlfn.XLOOKUP(B4077,EVENTOS!B:B,EVENTOS!M:M,"--",0,1)</f>
        <v>771</v>
      </c>
      <c r="AE4077" s="3">
        <v>2</v>
      </c>
      <c r="AF4077" s="12">
        <f>_xlfn.XLOOKUP(C4077,ESTACIONES!B:B,ESTACIONES!N:N,0,0,1)</f>
        <v>2.6040084152738801</v>
      </c>
      <c r="AG4077">
        <f>_xlfn.XLOOKUP(A4077,'L y W'!A:A,'L y W'!B:B,0,0,1)</f>
        <v>10.15780800796901</v>
      </c>
      <c r="AH4077">
        <f>_xlfn.XLOOKUP(A4077,'L y W'!A:A,'L y W'!C:C,0,0,1)</f>
        <v>9.3497500308860051</v>
      </c>
    </row>
    <row r="4078" spans="1:34" x14ac:dyDescent="0.3">
      <c r="A4078" s="1">
        <v>784</v>
      </c>
      <c r="B4078" s="1" t="s">
        <v>5058</v>
      </c>
      <c r="C4078" s="1" t="s">
        <v>47</v>
      </c>
      <c r="D4078" s="1">
        <v>2015</v>
      </c>
      <c r="E4078" s="1">
        <v>2</v>
      </c>
      <c r="F4078" s="1">
        <v>17</v>
      </c>
      <c r="G4078" s="1">
        <v>14</v>
      </c>
      <c r="H4078" s="1">
        <v>35</v>
      </c>
      <c r="I4078" s="1">
        <v>53</v>
      </c>
      <c r="J4078" s="1">
        <v>-32.383000000000003</v>
      </c>
      <c r="K4078" s="1">
        <v>-70.988</v>
      </c>
      <c r="L4078" s="1">
        <v>5.8</v>
      </c>
      <c r="M4078" s="1">
        <v>77.5</v>
      </c>
      <c r="N4078" s="1">
        <v>-30.696472</v>
      </c>
      <c r="O4078" s="1">
        <v>-70.958888999999999</v>
      </c>
      <c r="P4078" s="1">
        <v>0</v>
      </c>
      <c r="Q4078" s="1">
        <v>402</v>
      </c>
      <c r="R4078" s="7">
        <v>3.22</v>
      </c>
      <c r="S4078" s="1">
        <v>339</v>
      </c>
      <c r="T4078" s="1">
        <v>80</v>
      </c>
      <c r="U4078" s="1">
        <v>170</v>
      </c>
      <c r="V4078" s="1">
        <v>70</v>
      </c>
      <c r="W4078" s="1">
        <v>80</v>
      </c>
      <c r="X4078" s="1">
        <v>10</v>
      </c>
      <c r="Y4078" s="1">
        <v>187.02067089266572</v>
      </c>
      <c r="Z4078" s="1">
        <v>202.44253836865113</v>
      </c>
      <c r="AA4078" s="1">
        <v>196.6573181152344</v>
      </c>
      <c r="AB4078" s="1" t="s">
        <v>5060</v>
      </c>
      <c r="AC4078" s="3">
        <v>6</v>
      </c>
      <c r="AD4078" s="3">
        <f>_xlfn.XLOOKUP(B4078,EVENTOS!B:B,EVENTOS!M:M,"--",0,1)</f>
        <v>771</v>
      </c>
      <c r="AE4078" s="3">
        <v>2</v>
      </c>
      <c r="AF4078" s="12">
        <f>_xlfn.XLOOKUP(C4078,ESTACIONES!B:B,ESTACIONES!N:N,0,0,1)</f>
        <v>2.3463047993698694</v>
      </c>
      <c r="AG4078">
        <f>_xlfn.XLOOKUP(A4078,'L y W'!A:A,'L y W'!B:B,0,0,1)</f>
        <v>10.15780800796901</v>
      </c>
      <c r="AH4078">
        <f>_xlfn.XLOOKUP(A4078,'L y W'!A:A,'L y W'!C:C,0,0,1)</f>
        <v>9.3497500308860051</v>
      </c>
    </row>
    <row r="4079" spans="1:34" x14ac:dyDescent="0.3">
      <c r="A4079" s="1">
        <v>787</v>
      </c>
      <c r="B4079" s="1" t="s">
        <v>5058</v>
      </c>
      <c r="C4079" s="1" t="s">
        <v>333</v>
      </c>
      <c r="D4079" s="1">
        <v>2015</v>
      </c>
      <c r="E4079" s="1">
        <v>2</v>
      </c>
      <c r="F4079" s="1">
        <v>17</v>
      </c>
      <c r="G4079" s="1">
        <v>14</v>
      </c>
      <c r="H4079" s="1">
        <v>35</v>
      </c>
      <c r="I4079" s="1">
        <v>53</v>
      </c>
      <c r="J4079" s="1">
        <v>-32.383000000000003</v>
      </c>
      <c r="K4079" s="1">
        <v>-70.988</v>
      </c>
      <c r="L4079" s="1">
        <v>5.8</v>
      </c>
      <c r="M4079" s="1">
        <v>77.5</v>
      </c>
      <c r="N4079" s="1">
        <v>-33.442822</v>
      </c>
      <c r="O4079" s="1">
        <v>-70.534631000000005</v>
      </c>
      <c r="P4079" s="1">
        <v>0</v>
      </c>
      <c r="Q4079" s="1">
        <v>635</v>
      </c>
      <c r="R4079" s="7">
        <v>20.262820512820518</v>
      </c>
      <c r="S4079" s="1">
        <v>339</v>
      </c>
      <c r="T4079" s="1">
        <v>80</v>
      </c>
      <c r="U4079" s="1">
        <v>170</v>
      </c>
      <c r="V4079" s="1">
        <v>70</v>
      </c>
      <c r="W4079" s="1">
        <v>80</v>
      </c>
      <c r="X4079" s="1">
        <v>10</v>
      </c>
      <c r="Y4079" s="1">
        <v>124.95419465607091</v>
      </c>
      <c r="Z4079" s="1">
        <v>147.03673269678995</v>
      </c>
      <c r="AA4079" s="1">
        <v>140.35316467285159</v>
      </c>
      <c r="AB4079" s="1" t="s">
        <v>5061</v>
      </c>
      <c r="AC4079" s="3">
        <v>48</v>
      </c>
      <c r="AD4079" s="3">
        <f>_xlfn.XLOOKUP(B4079,EVENTOS!B:B,EVENTOS!M:M,"--",0,1)</f>
        <v>771</v>
      </c>
      <c r="AE4079" s="3">
        <v>2</v>
      </c>
      <c r="AF4079" s="12">
        <f>_xlfn.XLOOKUP(C4079,ESTACIONES!B:B,ESTACIONES!N:N,0,0,1)</f>
        <v>2.6096980809150092</v>
      </c>
      <c r="AG4079">
        <f>_xlfn.XLOOKUP(A4079,'L y W'!A:A,'L y W'!B:B,0,0,1)</f>
        <v>10.15780800796901</v>
      </c>
      <c r="AH4079">
        <f>_xlfn.XLOOKUP(A4079,'L y W'!A:A,'L y W'!C:C,0,0,1)</f>
        <v>9.3497500308860051</v>
      </c>
    </row>
    <row r="4080" spans="1:34" x14ac:dyDescent="0.3">
      <c r="A4080" s="1">
        <v>789</v>
      </c>
      <c r="B4080" s="1" t="s">
        <v>5058</v>
      </c>
      <c r="C4080" s="1" t="s">
        <v>147</v>
      </c>
      <c r="D4080" s="1">
        <v>2015</v>
      </c>
      <c r="E4080" s="1">
        <v>2</v>
      </c>
      <c r="F4080" s="1">
        <v>17</v>
      </c>
      <c r="G4080" s="1">
        <v>14</v>
      </c>
      <c r="H4080" s="1">
        <v>35</v>
      </c>
      <c r="I4080" s="1">
        <v>53</v>
      </c>
      <c r="J4080" s="1">
        <v>-32.383000000000003</v>
      </c>
      <c r="K4080" s="1">
        <v>-70.988</v>
      </c>
      <c r="L4080" s="1">
        <v>5.8</v>
      </c>
      <c r="M4080" s="1">
        <v>77.5</v>
      </c>
      <c r="N4080" s="1">
        <v>-33.388686</v>
      </c>
      <c r="O4080" s="1">
        <v>-70.621589</v>
      </c>
      <c r="P4080" s="1">
        <v>0</v>
      </c>
      <c r="Q4080" s="1">
        <v>311</v>
      </c>
      <c r="R4080" s="7">
        <v>0.99</v>
      </c>
      <c r="S4080" s="1">
        <v>339</v>
      </c>
      <c r="T4080" s="1">
        <v>80</v>
      </c>
      <c r="U4080" s="1">
        <v>170</v>
      </c>
      <c r="V4080" s="1">
        <v>70</v>
      </c>
      <c r="W4080" s="1">
        <v>80</v>
      </c>
      <c r="X4080" s="1">
        <v>10</v>
      </c>
      <c r="Y4080" s="1">
        <v>116.68375693801873</v>
      </c>
      <c r="Z4080" s="1">
        <v>140.07622615265817</v>
      </c>
      <c r="AA4080" s="1">
        <v>133.30635070800781</v>
      </c>
      <c r="AB4080" s="1" t="s">
        <v>5062</v>
      </c>
      <c r="AC4080" s="3">
        <v>26</v>
      </c>
      <c r="AD4080" s="3">
        <f>_xlfn.XLOOKUP(B4080,EVENTOS!B:B,EVENTOS!M:M,"--",0,1)</f>
        <v>771</v>
      </c>
      <c r="AE4080" s="3">
        <v>2</v>
      </c>
      <c r="AF4080" s="12">
        <f>_xlfn.XLOOKUP(C4080,ESTACIONES!B:B,ESTACIONES!N:N,0,0,1)</f>
        <v>5.3601454441489214</v>
      </c>
      <c r="AG4080">
        <f>_xlfn.XLOOKUP(A4080,'L y W'!A:A,'L y W'!B:B,0,0,1)</f>
        <v>10.15780800796901</v>
      </c>
      <c r="AH4080">
        <f>_xlfn.XLOOKUP(A4080,'L y W'!A:A,'L y W'!C:C,0,0,1)</f>
        <v>9.3497500308860051</v>
      </c>
    </row>
    <row r="4081" spans="1:34" x14ac:dyDescent="0.3">
      <c r="A4081" s="1">
        <v>79</v>
      </c>
      <c r="B4081" s="1" t="s">
        <v>5051</v>
      </c>
      <c r="C4081" s="1" t="s">
        <v>484</v>
      </c>
      <c r="D4081" s="1">
        <v>2014</v>
      </c>
      <c r="E4081" s="1">
        <v>1</v>
      </c>
      <c r="F4081" s="1">
        <v>29</v>
      </c>
      <c r="G4081" s="1">
        <v>10</v>
      </c>
      <c r="H4081" s="1">
        <v>1</v>
      </c>
      <c r="I4081" s="1">
        <v>49</v>
      </c>
      <c r="J4081" s="1">
        <v>-18.564</v>
      </c>
      <c r="K4081" s="1">
        <v>-69.596999999999994</v>
      </c>
      <c r="L4081" s="1">
        <v>5.3</v>
      </c>
      <c r="M4081" s="1">
        <v>122</v>
      </c>
      <c r="N4081" s="1">
        <v>-19.312390000000001</v>
      </c>
      <c r="O4081" s="1">
        <v>-69.427279999999996</v>
      </c>
      <c r="P4081" s="1">
        <v>0</v>
      </c>
      <c r="Q4081" s="1">
        <v>346</v>
      </c>
      <c r="R4081" s="7">
        <v>1.1399999999999999</v>
      </c>
      <c r="S4081" s="1">
        <v>252</v>
      </c>
      <c r="T4081" s="1">
        <v>31</v>
      </c>
      <c r="U4081" s="1">
        <v>-14</v>
      </c>
      <c r="V4081" s="1">
        <v>355</v>
      </c>
      <c r="W4081" s="1">
        <v>83</v>
      </c>
      <c r="X4081" s="1">
        <v>-120</v>
      </c>
      <c r="Y4081" s="1">
        <v>84.747191924718877</v>
      </c>
      <c r="Z4081" s="1">
        <v>148.54658036833138</v>
      </c>
      <c r="AA4081" s="1">
        <v>148.5476989746094</v>
      </c>
      <c r="AB4081" s="1" t="s">
        <v>5063</v>
      </c>
      <c r="AC4081" s="3">
        <v>56</v>
      </c>
      <c r="AD4081" s="3">
        <f>_xlfn.XLOOKUP(B4081,EVENTOS!B:B,EVENTOS!M:M,"--",0,1)</f>
        <v>769</v>
      </c>
      <c r="AE4081" s="3">
        <v>2</v>
      </c>
      <c r="AF4081" s="12">
        <f>_xlfn.XLOOKUP(C4081,ESTACIONES!B:B,ESTACIONES!N:N,0,0,1)</f>
        <v>3.9528596519652126</v>
      </c>
      <c r="AG4081">
        <f>_xlfn.XLOOKUP(A4081,'L y W'!A:A,'L y W'!B:B,0,0,1)</f>
        <v>0</v>
      </c>
      <c r="AH4081">
        <f>_xlfn.XLOOKUP(A4081,'L y W'!A:A,'L y W'!C:C,0,0,1)</f>
        <v>0</v>
      </c>
    </row>
    <row r="4082" spans="1:34" x14ac:dyDescent="0.3">
      <c r="A4082" s="1">
        <v>790</v>
      </c>
      <c r="B4082" s="1" t="s">
        <v>5058</v>
      </c>
      <c r="C4082" s="1" t="s">
        <v>62</v>
      </c>
      <c r="D4082" s="1">
        <v>2015</v>
      </c>
      <c r="E4082" s="1">
        <v>2</v>
      </c>
      <c r="F4082" s="1">
        <v>17</v>
      </c>
      <c r="G4082" s="1">
        <v>14</v>
      </c>
      <c r="H4082" s="1">
        <v>35</v>
      </c>
      <c r="I4082" s="1">
        <v>53</v>
      </c>
      <c r="J4082" s="1">
        <v>-32.383000000000003</v>
      </c>
      <c r="K4082" s="1">
        <v>-70.988</v>
      </c>
      <c r="L4082" s="1">
        <v>5.8</v>
      </c>
      <c r="M4082" s="1">
        <v>77.5</v>
      </c>
      <c r="N4082" s="1">
        <v>-33.215583000000002</v>
      </c>
      <c r="O4082" s="1">
        <v>-70.766861000000006</v>
      </c>
      <c r="P4082" s="1">
        <v>0</v>
      </c>
      <c r="Q4082" s="1">
        <v>401</v>
      </c>
      <c r="R4082" s="7">
        <v>1.31</v>
      </c>
      <c r="S4082" s="1">
        <v>339</v>
      </c>
      <c r="T4082" s="1">
        <v>80</v>
      </c>
      <c r="U4082" s="1">
        <v>170</v>
      </c>
      <c r="V4082" s="1">
        <v>70</v>
      </c>
      <c r="W4082" s="1">
        <v>80</v>
      </c>
      <c r="X4082" s="1">
        <v>10</v>
      </c>
      <c r="Y4082" s="1">
        <v>94.628794873281777</v>
      </c>
      <c r="Z4082" s="1">
        <v>122.3145895597481</v>
      </c>
      <c r="AA4082" s="1">
        <v>115.4296951293945</v>
      </c>
      <c r="AB4082" s="1" t="s">
        <v>5064</v>
      </c>
      <c r="AC4082" s="3">
        <v>11</v>
      </c>
      <c r="AD4082" s="3">
        <f>_xlfn.XLOOKUP(B4082,EVENTOS!B:B,EVENTOS!M:M,"--",0,1)</f>
        <v>771</v>
      </c>
      <c r="AE4082" s="3">
        <v>2</v>
      </c>
      <c r="AF4082" s="12">
        <f>_xlfn.XLOOKUP(C4082,ESTACIONES!B:B,ESTACIONES!N:N,0,0,1)</f>
        <v>2.7481272780344788</v>
      </c>
      <c r="AG4082">
        <f>_xlfn.XLOOKUP(A4082,'L y W'!A:A,'L y W'!B:B,0,0,1)</f>
        <v>10.15780800796901</v>
      </c>
      <c r="AH4082">
        <f>_xlfn.XLOOKUP(A4082,'L y W'!A:A,'L y W'!C:C,0,0,1)</f>
        <v>9.3497500308860051</v>
      </c>
    </row>
    <row r="4083" spans="1:34" x14ac:dyDescent="0.3">
      <c r="A4083" s="1">
        <v>791</v>
      </c>
      <c r="B4083" s="1" t="s">
        <v>5058</v>
      </c>
      <c r="C4083" s="1" t="s">
        <v>150</v>
      </c>
      <c r="D4083" s="1">
        <v>2015</v>
      </c>
      <c r="E4083" s="1">
        <v>2</v>
      </c>
      <c r="F4083" s="1">
        <v>17</v>
      </c>
      <c r="G4083" s="1">
        <v>14</v>
      </c>
      <c r="H4083" s="1">
        <v>35</v>
      </c>
      <c r="I4083" s="1">
        <v>53</v>
      </c>
      <c r="J4083" s="1">
        <v>-32.383000000000003</v>
      </c>
      <c r="K4083" s="1">
        <v>-70.988</v>
      </c>
      <c r="L4083" s="1">
        <v>5.8</v>
      </c>
      <c r="M4083" s="1">
        <v>77.5</v>
      </c>
      <c r="N4083" s="1">
        <v>-33.397111000000002</v>
      </c>
      <c r="O4083" s="1">
        <v>-70.546306000000001</v>
      </c>
      <c r="P4083" s="1">
        <v>0</v>
      </c>
      <c r="Q4083" s="1">
        <v>635</v>
      </c>
      <c r="R4083" s="7">
        <v>12.40357142857143</v>
      </c>
      <c r="S4083" s="1">
        <v>339</v>
      </c>
      <c r="T4083" s="1">
        <v>80</v>
      </c>
      <c r="U4083" s="1">
        <v>170</v>
      </c>
      <c r="V4083" s="1">
        <v>70</v>
      </c>
      <c r="W4083" s="1">
        <v>80</v>
      </c>
      <c r="X4083" s="1">
        <v>10</v>
      </c>
      <c r="Y4083" s="1">
        <v>119.8202813453748</v>
      </c>
      <c r="Z4083" s="1">
        <v>142.6995088347706</v>
      </c>
      <c r="AA4083" s="1">
        <v>135.9928894042969</v>
      </c>
      <c r="AB4083" s="1" t="s">
        <v>5065</v>
      </c>
      <c r="AC4083" s="3">
        <v>27</v>
      </c>
      <c r="AD4083" s="3">
        <f>_xlfn.XLOOKUP(B4083,EVENTOS!B:B,EVENTOS!M:M,"--",0,1)</f>
        <v>771</v>
      </c>
      <c r="AE4083" s="3">
        <v>2</v>
      </c>
      <c r="AF4083" s="12">
        <f>_xlfn.XLOOKUP(C4083,ESTACIONES!B:B,ESTACIONES!N:N,0,0,1)</f>
        <v>2.33309015505318</v>
      </c>
      <c r="AG4083">
        <f>_xlfn.XLOOKUP(A4083,'L y W'!A:A,'L y W'!B:B,0,0,1)</f>
        <v>10.15780800796901</v>
      </c>
      <c r="AH4083">
        <f>_xlfn.XLOOKUP(A4083,'L y W'!A:A,'L y W'!C:C,0,0,1)</f>
        <v>9.3497500308860051</v>
      </c>
    </row>
    <row r="4084" spans="1:34" x14ac:dyDescent="0.3">
      <c r="A4084" s="1">
        <v>792</v>
      </c>
      <c r="B4084" s="1" t="s">
        <v>5058</v>
      </c>
      <c r="C4084" s="1" t="s">
        <v>165</v>
      </c>
      <c r="D4084" s="1">
        <v>2015</v>
      </c>
      <c r="E4084" s="1">
        <v>2</v>
      </c>
      <c r="F4084" s="1">
        <v>17</v>
      </c>
      <c r="G4084" s="1">
        <v>14</v>
      </c>
      <c r="H4084" s="1">
        <v>35</v>
      </c>
      <c r="I4084" s="1">
        <v>53</v>
      </c>
      <c r="J4084" s="1">
        <v>-32.383000000000003</v>
      </c>
      <c r="K4084" s="1">
        <v>-70.988</v>
      </c>
      <c r="L4084" s="1">
        <v>5.8</v>
      </c>
      <c r="M4084" s="1">
        <v>77.5</v>
      </c>
      <c r="N4084" s="1">
        <v>-33.053122000000002</v>
      </c>
      <c r="O4084" s="1">
        <v>-71.622031000000007</v>
      </c>
      <c r="P4084" s="1">
        <v>0</v>
      </c>
      <c r="Q4084" s="1">
        <v>642</v>
      </c>
      <c r="R4084" s="7">
        <v>8.48</v>
      </c>
      <c r="S4084" s="1">
        <v>339</v>
      </c>
      <c r="T4084" s="1">
        <v>80</v>
      </c>
      <c r="U4084" s="1">
        <v>170</v>
      </c>
      <c r="V4084" s="1">
        <v>70</v>
      </c>
      <c r="W4084" s="1">
        <v>80</v>
      </c>
      <c r="X4084" s="1">
        <v>10</v>
      </c>
      <c r="Y4084" s="1">
        <v>95.162501418347304</v>
      </c>
      <c r="Z4084" s="1">
        <v>122.72795800548852</v>
      </c>
      <c r="AA4084" s="1">
        <v>117.47743988037109</v>
      </c>
      <c r="AB4084" s="1" t="s">
        <v>5066</v>
      </c>
      <c r="AC4084" s="3">
        <v>34</v>
      </c>
      <c r="AD4084" s="3">
        <f>_xlfn.XLOOKUP(B4084,EVENTOS!B:B,EVENTOS!M:M,"--",0,1)</f>
        <v>771</v>
      </c>
      <c r="AE4084" s="3">
        <v>2</v>
      </c>
      <c r="AF4084" s="12">
        <f>_xlfn.XLOOKUP(C4084,ESTACIONES!B:B,ESTACIONES!N:N,0,0,1)</f>
        <v>2.7574934886317917</v>
      </c>
      <c r="AG4084">
        <f>_xlfn.XLOOKUP(A4084,'L y W'!A:A,'L y W'!B:B,0,0,1)</f>
        <v>10.15780800796901</v>
      </c>
      <c r="AH4084">
        <f>_xlfn.XLOOKUP(A4084,'L y W'!A:A,'L y W'!C:C,0,0,1)</f>
        <v>9.3497500308860051</v>
      </c>
    </row>
    <row r="4085" spans="1:34" x14ac:dyDescent="0.3">
      <c r="A4085" s="1">
        <v>793</v>
      </c>
      <c r="B4085" s="1" t="s">
        <v>5058</v>
      </c>
      <c r="C4085" s="1" t="s">
        <v>2461</v>
      </c>
      <c r="D4085" s="1">
        <v>2015</v>
      </c>
      <c r="E4085" s="1">
        <v>2</v>
      </c>
      <c r="F4085" s="1">
        <v>17</v>
      </c>
      <c r="G4085" s="1">
        <v>14</v>
      </c>
      <c r="H4085" s="1">
        <v>35</v>
      </c>
      <c r="I4085" s="1">
        <v>53</v>
      </c>
      <c r="J4085" s="1">
        <v>-32.383000000000003</v>
      </c>
      <c r="K4085" s="1">
        <v>-70.988</v>
      </c>
      <c r="L4085" s="1">
        <v>5.8</v>
      </c>
      <c r="M4085" s="1">
        <v>77.5</v>
      </c>
      <c r="N4085" s="1">
        <v>-33.055146999999998</v>
      </c>
      <c r="O4085" s="1">
        <v>-71.438597000000001</v>
      </c>
      <c r="P4085" s="1">
        <v>167</v>
      </c>
      <c r="Q4085" s="1">
        <v>575</v>
      </c>
      <c r="R4085" s="7">
        <v>5.5</v>
      </c>
      <c r="S4085" s="1">
        <v>339</v>
      </c>
      <c r="T4085" s="1">
        <v>80</v>
      </c>
      <c r="U4085" s="1">
        <v>170</v>
      </c>
      <c r="V4085" s="1">
        <v>70</v>
      </c>
      <c r="W4085" s="1">
        <v>80</v>
      </c>
      <c r="X4085" s="1">
        <v>10</v>
      </c>
      <c r="Y4085" s="1">
        <v>85.677995336331179</v>
      </c>
      <c r="Z4085" s="1">
        <v>115.64117680935449</v>
      </c>
      <c r="AA4085" s="1">
        <v>109.6977996826172</v>
      </c>
      <c r="AB4085" s="1" t="s">
        <v>5067</v>
      </c>
      <c r="AC4085" s="3">
        <v>149</v>
      </c>
      <c r="AD4085" s="3">
        <f>_xlfn.XLOOKUP(B4085,EVENTOS!B:B,EVENTOS!M:M,"--",0,1)</f>
        <v>771</v>
      </c>
      <c r="AE4085" s="3">
        <v>2</v>
      </c>
      <c r="AF4085" s="12">
        <f>_xlfn.XLOOKUP(C4085,ESTACIONES!B:B,ESTACIONES!N:N,0,0,1)</f>
        <v>3.9556673076940285</v>
      </c>
      <c r="AG4085">
        <f>_xlfn.XLOOKUP(A4085,'L y W'!A:A,'L y W'!B:B,0,0,1)</f>
        <v>10.15780800796901</v>
      </c>
      <c r="AH4085">
        <f>_xlfn.XLOOKUP(A4085,'L y W'!A:A,'L y W'!C:C,0,0,1)</f>
        <v>9.3497500308860051</v>
      </c>
    </row>
    <row r="4086" spans="1:34" x14ac:dyDescent="0.3">
      <c r="A4086" s="1">
        <v>794</v>
      </c>
      <c r="B4086" s="1" t="s">
        <v>5058</v>
      </c>
      <c r="C4086" s="1" t="s">
        <v>2739</v>
      </c>
      <c r="D4086" s="1">
        <v>2015</v>
      </c>
      <c r="E4086" s="1">
        <v>2</v>
      </c>
      <c r="F4086" s="1">
        <v>17</v>
      </c>
      <c r="G4086" s="1">
        <v>14</v>
      </c>
      <c r="H4086" s="1">
        <v>35</v>
      </c>
      <c r="I4086" s="1">
        <v>53</v>
      </c>
      <c r="J4086" s="1">
        <v>-32.383000000000003</v>
      </c>
      <c r="K4086" s="1">
        <v>-70.988</v>
      </c>
      <c r="L4086" s="1">
        <v>5.8</v>
      </c>
      <c r="M4086" s="1">
        <v>77.5</v>
      </c>
      <c r="N4086" s="1">
        <v>-32.250830999999998</v>
      </c>
      <c r="O4086" s="1">
        <v>-70.930949999999996</v>
      </c>
      <c r="P4086" s="1">
        <v>0</v>
      </c>
      <c r="Q4086" s="1">
        <v>374</v>
      </c>
      <c r="R4086" s="7">
        <v>2.88</v>
      </c>
      <c r="S4086" s="1">
        <v>339</v>
      </c>
      <c r="T4086" s="1">
        <v>80</v>
      </c>
      <c r="U4086" s="1">
        <v>170</v>
      </c>
      <c r="V4086" s="1">
        <v>70</v>
      </c>
      <c r="W4086" s="1">
        <v>80</v>
      </c>
      <c r="X4086" s="1">
        <v>10</v>
      </c>
      <c r="Y4086" s="1">
        <v>15.610079466794334</v>
      </c>
      <c r="Z4086" s="1">
        <v>79.056464510877504</v>
      </c>
      <c r="AA4086" s="1">
        <v>74.034812927246094</v>
      </c>
      <c r="AB4086" s="1" t="s">
        <v>5068</v>
      </c>
      <c r="AC4086" s="3">
        <v>155</v>
      </c>
      <c r="AD4086" s="3">
        <f>_xlfn.XLOOKUP(B4086,EVENTOS!B:B,EVENTOS!M:M,"--",0,1)</f>
        <v>771</v>
      </c>
      <c r="AE4086" s="3">
        <v>2</v>
      </c>
      <c r="AF4086" s="12">
        <f>_xlfn.XLOOKUP(C4086,ESTACIONES!B:B,ESTACIONES!N:N,0,0,1)</f>
        <v>2.5621754116587949</v>
      </c>
      <c r="AG4086">
        <f>_xlfn.XLOOKUP(A4086,'L y W'!A:A,'L y W'!B:B,0,0,1)</f>
        <v>10.15780800796901</v>
      </c>
      <c r="AH4086">
        <f>_xlfn.XLOOKUP(A4086,'L y W'!A:A,'L y W'!C:C,0,0,1)</f>
        <v>9.3497500308860051</v>
      </c>
    </row>
    <row r="4087" spans="1:34" x14ac:dyDescent="0.3">
      <c r="A4087" s="1">
        <v>795</v>
      </c>
      <c r="B4087" s="1" t="s">
        <v>5058</v>
      </c>
      <c r="C4087" s="1" t="s">
        <v>169</v>
      </c>
      <c r="D4087" s="1">
        <v>2015</v>
      </c>
      <c r="E4087" s="1">
        <v>2</v>
      </c>
      <c r="F4087" s="1">
        <v>17</v>
      </c>
      <c r="G4087" s="1">
        <v>14</v>
      </c>
      <c r="H4087" s="1">
        <v>35</v>
      </c>
      <c r="I4087" s="1">
        <v>53</v>
      </c>
      <c r="J4087" s="1">
        <v>-32.383000000000003</v>
      </c>
      <c r="K4087" s="1">
        <v>-70.988</v>
      </c>
      <c r="L4087" s="1">
        <v>5.8</v>
      </c>
      <c r="M4087" s="1">
        <v>77.5</v>
      </c>
      <c r="N4087" s="1">
        <v>-33.048060999999997</v>
      </c>
      <c r="O4087" s="1">
        <v>-71.604500000000002</v>
      </c>
      <c r="P4087" s="1">
        <v>0</v>
      </c>
      <c r="Q4087" s="1">
        <v>317</v>
      </c>
      <c r="R4087" s="7">
        <v>1.61</v>
      </c>
      <c r="S4087" s="1">
        <v>339</v>
      </c>
      <c r="T4087" s="1">
        <v>80</v>
      </c>
      <c r="U4087" s="1">
        <v>170</v>
      </c>
      <c r="V4087" s="1">
        <v>70</v>
      </c>
      <c r="W4087" s="1">
        <v>80</v>
      </c>
      <c r="X4087" s="1">
        <v>10</v>
      </c>
      <c r="Y4087" s="1">
        <v>93.703288451966245</v>
      </c>
      <c r="Z4087" s="1">
        <v>121.59998464930985</v>
      </c>
      <c r="AA4087" s="1">
        <v>116.3006210327148</v>
      </c>
      <c r="AB4087" s="1" t="s">
        <v>5069</v>
      </c>
      <c r="AC4087" s="3">
        <v>36</v>
      </c>
      <c r="AD4087" s="3">
        <f>_xlfn.XLOOKUP(B4087,EVENTOS!B:B,EVENTOS!M:M,"--",0,1)</f>
        <v>771</v>
      </c>
      <c r="AE4087" s="3">
        <v>2</v>
      </c>
      <c r="AF4087" s="12">
        <f>_xlfn.XLOOKUP(C4087,ESTACIONES!B:B,ESTACIONES!N:N,0,0,1)</f>
        <v>4.311696339662153</v>
      </c>
      <c r="AG4087">
        <f>_xlfn.XLOOKUP(A4087,'L y W'!A:A,'L y W'!B:B,0,0,1)</f>
        <v>10.15780800796901</v>
      </c>
      <c r="AH4087">
        <f>_xlfn.XLOOKUP(A4087,'L y W'!A:A,'L y W'!C:C,0,0,1)</f>
        <v>9.3497500308860051</v>
      </c>
    </row>
    <row r="4088" spans="1:34" x14ac:dyDescent="0.3">
      <c r="A4088" s="1">
        <v>796</v>
      </c>
      <c r="B4088" s="1" t="s">
        <v>5058</v>
      </c>
      <c r="C4088" s="1" t="s">
        <v>242</v>
      </c>
      <c r="D4088" s="1">
        <v>2015</v>
      </c>
      <c r="E4088" s="1">
        <v>2</v>
      </c>
      <c r="F4088" s="1">
        <v>17</v>
      </c>
      <c r="G4088" s="1">
        <v>14</v>
      </c>
      <c r="H4088" s="1">
        <v>35</v>
      </c>
      <c r="I4088" s="1">
        <v>53</v>
      </c>
      <c r="J4088" s="1">
        <v>-32.383000000000003</v>
      </c>
      <c r="K4088" s="1">
        <v>-70.988</v>
      </c>
      <c r="L4088" s="1">
        <v>5.8</v>
      </c>
      <c r="M4088" s="1">
        <v>77.5</v>
      </c>
      <c r="N4088" s="1">
        <v>-32.755706000000004</v>
      </c>
      <c r="O4088" s="1">
        <v>-70.725219999999993</v>
      </c>
      <c r="P4088" s="1">
        <v>673</v>
      </c>
      <c r="Q4088" s="1">
        <v>837</v>
      </c>
      <c r="R4088" s="7">
        <v>2.5954545454545461</v>
      </c>
      <c r="S4088" s="1">
        <v>339</v>
      </c>
      <c r="T4088" s="1">
        <v>80</v>
      </c>
      <c r="U4088" s="1">
        <v>170</v>
      </c>
      <c r="V4088" s="1">
        <v>70</v>
      </c>
      <c r="W4088" s="1">
        <v>80</v>
      </c>
      <c r="X4088" s="1">
        <v>10</v>
      </c>
      <c r="Y4088" s="1">
        <v>48.137706143728543</v>
      </c>
      <c r="Z4088" s="1">
        <v>91.805537315458054</v>
      </c>
      <c r="AA4088" s="1">
        <v>84.802238464355469</v>
      </c>
      <c r="AB4088" s="1" t="s">
        <v>5070</v>
      </c>
      <c r="AC4088" s="3">
        <v>47</v>
      </c>
      <c r="AD4088" s="3">
        <f>_xlfn.XLOOKUP(B4088,EVENTOS!B:B,EVENTOS!M:M,"--",0,1)</f>
        <v>771</v>
      </c>
      <c r="AE4088" s="3">
        <v>2</v>
      </c>
      <c r="AF4088" s="12">
        <f>_xlfn.XLOOKUP(C4088,ESTACIONES!B:B,ESTACIONES!N:N,0,0,1)</f>
        <v>2.3518357964241554</v>
      </c>
      <c r="AG4088">
        <f>_xlfn.XLOOKUP(A4088,'L y W'!A:A,'L y W'!B:B,0,0,1)</f>
        <v>10.15780800796901</v>
      </c>
      <c r="AH4088">
        <f>_xlfn.XLOOKUP(A4088,'L y W'!A:A,'L y W'!C:C,0,0,1)</f>
        <v>9.3497500308860051</v>
      </c>
    </row>
    <row r="4089" spans="1:34" x14ac:dyDescent="0.3">
      <c r="A4089" s="1">
        <v>797</v>
      </c>
      <c r="B4089" s="1" t="s">
        <v>5058</v>
      </c>
      <c r="C4089" s="1" t="s">
        <v>64</v>
      </c>
      <c r="D4089" s="1">
        <v>2015</v>
      </c>
      <c r="E4089" s="1">
        <v>2</v>
      </c>
      <c r="F4089" s="1">
        <v>17</v>
      </c>
      <c r="G4089" s="1">
        <v>14</v>
      </c>
      <c r="H4089" s="1">
        <v>35</v>
      </c>
      <c r="I4089" s="1">
        <v>53</v>
      </c>
      <c r="J4089" s="1">
        <v>-32.383000000000003</v>
      </c>
      <c r="K4089" s="1">
        <v>-70.988</v>
      </c>
      <c r="L4089" s="1">
        <v>5.8</v>
      </c>
      <c r="M4089" s="1">
        <v>77.5</v>
      </c>
      <c r="N4089" s="1">
        <v>-32.914889000000002</v>
      </c>
      <c r="O4089" s="1">
        <v>-71.232591999999997</v>
      </c>
      <c r="P4089" s="1">
        <v>116</v>
      </c>
      <c r="Q4089" s="1">
        <v>549</v>
      </c>
      <c r="R4089" s="7">
        <v>5.72</v>
      </c>
      <c r="S4089" s="1">
        <v>339</v>
      </c>
      <c r="T4089" s="1">
        <v>80</v>
      </c>
      <c r="U4089" s="1">
        <v>170</v>
      </c>
      <c r="V4089" s="1">
        <v>70</v>
      </c>
      <c r="W4089" s="1">
        <v>80</v>
      </c>
      <c r="X4089" s="1">
        <v>10</v>
      </c>
      <c r="Y4089" s="1">
        <v>63.292156887084815</v>
      </c>
      <c r="Z4089" s="1">
        <v>100.15058951109253</v>
      </c>
      <c r="AA4089" s="1">
        <v>93.830596923828125</v>
      </c>
      <c r="AB4089" s="1" t="s">
        <v>5071</v>
      </c>
      <c r="AC4089" s="3">
        <v>12</v>
      </c>
      <c r="AD4089" s="3">
        <f>_xlfn.XLOOKUP(B4089,EVENTOS!B:B,EVENTOS!M:M,"--",0,1)</f>
        <v>771</v>
      </c>
      <c r="AE4089" s="3">
        <v>2</v>
      </c>
      <c r="AF4089" s="12">
        <f>_xlfn.XLOOKUP(C4089,ESTACIONES!B:B,ESTACIONES!N:N,0,0,1)</f>
        <v>6.9467601924872069</v>
      </c>
      <c r="AG4089">
        <f>_xlfn.XLOOKUP(A4089,'L y W'!A:A,'L y W'!B:B,0,0,1)</f>
        <v>10.15780800796901</v>
      </c>
      <c r="AH4089">
        <f>_xlfn.XLOOKUP(A4089,'L y W'!A:A,'L y W'!C:C,0,0,1)</f>
        <v>9.3497500308860051</v>
      </c>
    </row>
    <row r="4090" spans="1:34" x14ac:dyDescent="0.3">
      <c r="A4090" s="1">
        <v>798</v>
      </c>
      <c r="B4090" s="1" t="s">
        <v>5058</v>
      </c>
      <c r="C4090" s="1" t="s">
        <v>173</v>
      </c>
      <c r="D4090" s="1">
        <v>2015</v>
      </c>
      <c r="E4090" s="1">
        <v>2</v>
      </c>
      <c r="F4090" s="1">
        <v>17</v>
      </c>
      <c r="G4090" s="1">
        <v>14</v>
      </c>
      <c r="H4090" s="1">
        <v>35</v>
      </c>
      <c r="I4090" s="1">
        <v>53</v>
      </c>
      <c r="J4090" s="1">
        <v>-32.383000000000003</v>
      </c>
      <c r="K4090" s="1">
        <v>-70.988</v>
      </c>
      <c r="L4090" s="1">
        <v>5.8</v>
      </c>
      <c r="M4090" s="1">
        <v>77.5</v>
      </c>
      <c r="N4090" s="1">
        <v>-33.590583000000002</v>
      </c>
      <c r="O4090" s="1">
        <v>-71.604611000000006</v>
      </c>
      <c r="P4090" s="1">
        <v>0</v>
      </c>
      <c r="Q4090" s="1">
        <v>477</v>
      </c>
      <c r="R4090" s="7">
        <v>5.6</v>
      </c>
      <c r="S4090" s="1">
        <v>339</v>
      </c>
      <c r="T4090" s="1">
        <v>80</v>
      </c>
      <c r="U4090" s="1">
        <v>170</v>
      </c>
      <c r="V4090" s="1">
        <v>70</v>
      </c>
      <c r="W4090" s="1">
        <v>80</v>
      </c>
      <c r="X4090" s="1">
        <v>10</v>
      </c>
      <c r="Y4090" s="1">
        <v>145.7993565250963</v>
      </c>
      <c r="Z4090" s="1">
        <v>165.1172382373571</v>
      </c>
      <c r="AA4090" s="1">
        <v>159.41966247558591</v>
      </c>
      <c r="AB4090" s="1" t="s">
        <v>5072</v>
      </c>
      <c r="AC4090" s="3">
        <v>37</v>
      </c>
      <c r="AD4090" s="3">
        <f>_xlfn.XLOOKUP(B4090,EVENTOS!B:B,EVENTOS!M:M,"--",0,1)</f>
        <v>771</v>
      </c>
      <c r="AE4090" s="3">
        <v>2</v>
      </c>
      <c r="AF4090" s="12">
        <f>_xlfn.XLOOKUP(C4090,ESTACIONES!B:B,ESTACIONES!N:N,0,0,1)</f>
        <v>7.3998645362343245</v>
      </c>
      <c r="AG4090">
        <f>_xlfn.XLOOKUP(A4090,'L y W'!A:A,'L y W'!B:B,0,0,1)</f>
        <v>10.15780800796901</v>
      </c>
      <c r="AH4090">
        <f>_xlfn.XLOOKUP(A4090,'L y W'!A:A,'L y W'!C:C,0,0,1)</f>
        <v>9.3497500308860051</v>
      </c>
    </row>
    <row r="4091" spans="1:34" x14ac:dyDescent="0.3">
      <c r="A4091" s="1">
        <v>799</v>
      </c>
      <c r="B4091" s="1" t="s">
        <v>5058</v>
      </c>
      <c r="C4091" s="1" t="s">
        <v>175</v>
      </c>
      <c r="D4091" s="1">
        <v>2015</v>
      </c>
      <c r="E4091" s="1">
        <v>2</v>
      </c>
      <c r="F4091" s="1">
        <v>17</v>
      </c>
      <c r="G4091" s="1">
        <v>14</v>
      </c>
      <c r="H4091" s="1">
        <v>35</v>
      </c>
      <c r="I4091" s="1">
        <v>53</v>
      </c>
      <c r="J4091" s="1">
        <v>-32.383000000000003</v>
      </c>
      <c r="K4091" s="1">
        <v>-70.988</v>
      </c>
      <c r="L4091" s="1">
        <v>5.8</v>
      </c>
      <c r="M4091" s="1">
        <v>77.5</v>
      </c>
      <c r="N4091" s="1">
        <v>-33.605483999999997</v>
      </c>
      <c r="O4091" s="1">
        <v>-71.614320000000006</v>
      </c>
      <c r="P4091" s="1">
        <v>0</v>
      </c>
      <c r="Q4091" s="1">
        <v>281</v>
      </c>
      <c r="R4091" s="7">
        <v>0.95</v>
      </c>
      <c r="S4091" s="1">
        <v>339</v>
      </c>
      <c r="T4091" s="1">
        <v>80</v>
      </c>
      <c r="U4091" s="1">
        <v>170</v>
      </c>
      <c r="V4091" s="1">
        <v>70</v>
      </c>
      <c r="W4091" s="1">
        <v>80</v>
      </c>
      <c r="X4091" s="1">
        <v>10</v>
      </c>
      <c r="Y4091" s="1">
        <v>147.67432818128842</v>
      </c>
      <c r="Z4091" s="1">
        <v>166.77516962604139</v>
      </c>
      <c r="AA4091" s="1">
        <v>161.09625244140619</v>
      </c>
      <c r="AB4091" s="1" t="s">
        <v>5073</v>
      </c>
      <c r="AC4091" s="3">
        <v>38</v>
      </c>
      <c r="AD4091" s="3">
        <f>_xlfn.XLOOKUP(B4091,EVENTOS!B:B,EVENTOS!M:M,"--",0,1)</f>
        <v>771</v>
      </c>
      <c r="AE4091" s="3">
        <v>2</v>
      </c>
      <c r="AF4091" s="12">
        <f>_xlfn.XLOOKUP(C4091,ESTACIONES!B:B,ESTACIONES!N:N,0,0,1)</f>
        <v>5.2237148623838845</v>
      </c>
      <c r="AG4091">
        <f>_xlfn.XLOOKUP(A4091,'L y W'!A:A,'L y W'!B:B,0,0,1)</f>
        <v>10.15780800796901</v>
      </c>
      <c r="AH4091">
        <f>_xlfn.XLOOKUP(A4091,'L y W'!A:A,'L y W'!C:C,0,0,1)</f>
        <v>9.3497500308860051</v>
      </c>
    </row>
    <row r="4092" spans="1:34" x14ac:dyDescent="0.3">
      <c r="A4092" s="1">
        <v>8</v>
      </c>
      <c r="B4092" s="1" t="s">
        <v>4685</v>
      </c>
      <c r="C4092" s="1" t="s">
        <v>962</v>
      </c>
      <c r="D4092" s="1">
        <v>2012</v>
      </c>
      <c r="E4092" s="1">
        <v>3</v>
      </c>
      <c r="F4092" s="1">
        <v>25</v>
      </c>
      <c r="G4092" s="1">
        <v>22</v>
      </c>
      <c r="H4092" s="1">
        <v>37</v>
      </c>
      <c r="I4092" s="1">
        <v>6</v>
      </c>
      <c r="J4092" s="1">
        <v>-35.200000000000003</v>
      </c>
      <c r="K4092" s="1">
        <v>-72.216999999999999</v>
      </c>
      <c r="L4092" s="1">
        <v>6.8</v>
      </c>
      <c r="M4092" s="1">
        <v>40.700000000000003</v>
      </c>
      <c r="N4092" s="1">
        <v>-33.8476</v>
      </c>
      <c r="O4092" s="1">
        <v>-70.207499999999996</v>
      </c>
      <c r="P4092" s="1">
        <v>0</v>
      </c>
      <c r="Q4092" s="1">
        <v>808</v>
      </c>
      <c r="R4092" s="7">
        <v>5</v>
      </c>
      <c r="S4092" s="1">
        <v>20</v>
      </c>
      <c r="T4092" s="1">
        <v>16</v>
      </c>
      <c r="U4092" s="1">
        <v>112</v>
      </c>
      <c r="V4092" s="1">
        <v>177</v>
      </c>
      <c r="W4092" s="1">
        <v>76</v>
      </c>
      <c r="X4092" s="1">
        <v>84</v>
      </c>
      <c r="Y4092" s="1">
        <v>237.78684956195994</v>
      </c>
      <c r="Z4092" s="1">
        <v>241.24484621355575</v>
      </c>
      <c r="AA4092" s="1">
        <v>229.29499999999999</v>
      </c>
      <c r="AB4092" s="1" t="s">
        <v>5074</v>
      </c>
      <c r="AC4092" s="3">
        <v>81</v>
      </c>
      <c r="AD4092" s="3">
        <f>_xlfn.XLOOKUP(B4092,EVENTOS!B:B,EVENTOS!M:M,"--",0,1)</f>
        <v>702</v>
      </c>
      <c r="AE4092" s="3">
        <v>1</v>
      </c>
      <c r="AF4092" s="12">
        <f>_xlfn.XLOOKUP(C4092,ESTACIONES!B:B,ESTACIONES!N:N,0,0,1)</f>
        <v>2.9247991347440214</v>
      </c>
      <c r="AG4092">
        <f>_xlfn.XLOOKUP(A4092,'L y W'!A:A,'L y W'!B:B,0,0,1)</f>
        <v>30.352886644741993</v>
      </c>
      <c r="AH4092">
        <f>_xlfn.XLOOKUP(A4092,'L y W'!A:A,'L y W'!C:C,0,0,1)</f>
        <v>19.453600816226615</v>
      </c>
    </row>
    <row r="4093" spans="1:34" x14ac:dyDescent="0.3">
      <c r="A4093" s="1">
        <v>800</v>
      </c>
      <c r="B4093" s="1" t="s">
        <v>5058</v>
      </c>
      <c r="C4093" s="1" t="s">
        <v>179</v>
      </c>
      <c r="D4093" s="1">
        <v>2015</v>
      </c>
      <c r="E4093" s="1">
        <v>2</v>
      </c>
      <c r="F4093" s="1">
        <v>17</v>
      </c>
      <c r="G4093" s="1">
        <v>14</v>
      </c>
      <c r="H4093" s="1">
        <v>35</v>
      </c>
      <c r="I4093" s="1">
        <v>53</v>
      </c>
      <c r="J4093" s="1">
        <v>-32.383000000000003</v>
      </c>
      <c r="K4093" s="1">
        <v>-70.988</v>
      </c>
      <c r="L4093" s="1">
        <v>5.8</v>
      </c>
      <c r="M4093" s="1">
        <v>77.5</v>
      </c>
      <c r="N4093" s="1">
        <v>-32.7637</v>
      </c>
      <c r="O4093" s="1">
        <v>-70.550799999999995</v>
      </c>
      <c r="P4093" s="1">
        <v>0</v>
      </c>
      <c r="Q4093" s="1">
        <v>688</v>
      </c>
      <c r="R4093" s="7">
        <v>7.85</v>
      </c>
      <c r="S4093" s="1">
        <v>339</v>
      </c>
      <c r="T4093" s="1">
        <v>80</v>
      </c>
      <c r="U4093" s="1">
        <v>170</v>
      </c>
      <c r="V4093" s="1">
        <v>70</v>
      </c>
      <c r="W4093" s="1">
        <v>80</v>
      </c>
      <c r="X4093" s="1">
        <v>10</v>
      </c>
      <c r="Y4093" s="1">
        <v>58.887613327100738</v>
      </c>
      <c r="Z4093" s="1">
        <v>97.334480033347546</v>
      </c>
      <c r="AA4093" s="1">
        <v>115.29</v>
      </c>
      <c r="AB4093" s="1" t="s">
        <v>5075</v>
      </c>
      <c r="AC4093" s="3">
        <v>40</v>
      </c>
      <c r="AD4093" s="3">
        <f>_xlfn.XLOOKUP(B4093,EVENTOS!B:B,EVENTOS!M:M,"--",0,1)</f>
        <v>771</v>
      </c>
      <c r="AE4093" s="3">
        <v>2</v>
      </c>
      <c r="AF4093" s="12">
        <f>_xlfn.XLOOKUP(C4093,ESTACIONES!B:B,ESTACIONES!N:N,0,0,1)</f>
        <v>2.5932541292104783</v>
      </c>
      <c r="AG4093">
        <f>_xlfn.XLOOKUP(A4093,'L y W'!A:A,'L y W'!B:B,0,0,1)</f>
        <v>10.15780800796901</v>
      </c>
      <c r="AH4093">
        <f>_xlfn.XLOOKUP(A4093,'L y W'!A:A,'L y W'!C:C,0,0,1)</f>
        <v>9.3497500308860051</v>
      </c>
    </row>
    <row r="4094" spans="1:34" x14ac:dyDescent="0.3">
      <c r="A4094" s="1">
        <v>801</v>
      </c>
      <c r="B4094" s="1" t="s">
        <v>5076</v>
      </c>
      <c r="C4094" s="1" t="s">
        <v>563</v>
      </c>
      <c r="D4094" s="1">
        <v>2015</v>
      </c>
      <c r="E4094" s="1">
        <v>2</v>
      </c>
      <c r="F4094" s="1">
        <v>17</v>
      </c>
      <c r="G4094" s="1">
        <v>7</v>
      </c>
      <c r="H4094" s="1">
        <v>50</v>
      </c>
      <c r="I4094" s="1">
        <v>44</v>
      </c>
      <c r="J4094" s="1">
        <v>-30.959</v>
      </c>
      <c r="K4094" s="1">
        <v>-71.302999999999997</v>
      </c>
      <c r="L4094" s="1">
        <v>4.5999999999999996</v>
      </c>
      <c r="M4094" s="1">
        <v>59.1</v>
      </c>
      <c r="N4094" s="1">
        <v>-31.633614000000001</v>
      </c>
      <c r="O4094" s="1">
        <v>-71.167500000000004</v>
      </c>
      <c r="P4094" s="1">
        <v>319</v>
      </c>
      <c r="Q4094" s="1">
        <v>654</v>
      </c>
      <c r="R4094" s="7">
        <v>5.32</v>
      </c>
      <c r="S4094" s="1" t="s">
        <v>38</v>
      </c>
      <c r="T4094" s="1" t="s">
        <v>38</v>
      </c>
      <c r="U4094" s="1" t="s">
        <v>38</v>
      </c>
      <c r="V4094" s="1" t="s">
        <v>38</v>
      </c>
      <c r="W4094" s="1" t="s">
        <v>38</v>
      </c>
      <c r="X4094" s="1" t="s">
        <v>38</v>
      </c>
      <c r="Y4094" s="1">
        <v>75.901875653549538</v>
      </c>
      <c r="Z4094" s="1">
        <v>96.393528251262268</v>
      </c>
      <c r="AA4094" s="1">
        <v>96.393528251262268</v>
      </c>
      <c r="AB4094" s="1" t="s">
        <v>5077</v>
      </c>
      <c r="AC4094" s="3">
        <v>65</v>
      </c>
      <c r="AD4094" s="3">
        <f>_xlfn.XLOOKUP(B4094,EVENTOS!B:B,EVENTOS!M:M,"--",0,1)</f>
        <v>772</v>
      </c>
      <c r="AE4094" s="3">
        <v>2</v>
      </c>
      <c r="AF4094" s="12">
        <f>_xlfn.XLOOKUP(C4094,ESTACIONES!B:B,ESTACIONES!N:N,0,0,1)</f>
        <v>2.6040084152738801</v>
      </c>
      <c r="AG4094" t="e">
        <f>_xlfn.XLOOKUP(A4094,'L y W'!A:A,'L y W'!B:B,0,0,1)</f>
        <v>#N/A</v>
      </c>
      <c r="AH4094" t="e">
        <f>_xlfn.XLOOKUP(A4094,'L y W'!A:A,'L y W'!C:C,0,0,1)</f>
        <v>#N/A</v>
      </c>
    </row>
    <row r="4095" spans="1:34" x14ac:dyDescent="0.3">
      <c r="A4095" s="1">
        <v>802</v>
      </c>
      <c r="B4095" s="1" t="s">
        <v>5076</v>
      </c>
      <c r="C4095" s="1" t="s">
        <v>47</v>
      </c>
      <c r="D4095" s="1">
        <v>2015</v>
      </c>
      <c r="E4095" s="1">
        <v>2</v>
      </c>
      <c r="F4095" s="1">
        <v>17</v>
      </c>
      <c r="G4095" s="1">
        <v>7</v>
      </c>
      <c r="H4095" s="1">
        <v>50</v>
      </c>
      <c r="I4095" s="1">
        <v>44</v>
      </c>
      <c r="J4095" s="1">
        <v>-30.959</v>
      </c>
      <c r="K4095" s="1">
        <v>-71.302999999999997</v>
      </c>
      <c r="L4095" s="1">
        <v>4.5999999999999996</v>
      </c>
      <c r="M4095" s="1">
        <v>59.1</v>
      </c>
      <c r="N4095" s="1">
        <v>-30.696472</v>
      </c>
      <c r="O4095" s="1">
        <v>-70.958888999999999</v>
      </c>
      <c r="P4095" s="1">
        <v>0</v>
      </c>
      <c r="Q4095" s="1">
        <v>402</v>
      </c>
      <c r="R4095" s="7">
        <v>3.22</v>
      </c>
      <c r="S4095" s="1" t="s">
        <v>38</v>
      </c>
      <c r="T4095" s="1" t="s">
        <v>38</v>
      </c>
      <c r="U4095" s="1" t="s">
        <v>38</v>
      </c>
      <c r="V4095" s="1" t="s">
        <v>38</v>
      </c>
      <c r="W4095" s="1" t="s">
        <v>38</v>
      </c>
      <c r="X4095" s="1" t="s">
        <v>38</v>
      </c>
      <c r="Y4095" s="1">
        <v>43.943744514783177</v>
      </c>
      <c r="Z4095" s="1">
        <v>73.646878290804267</v>
      </c>
      <c r="AA4095" s="1">
        <v>73.646878290804267</v>
      </c>
      <c r="AB4095" s="1" t="s">
        <v>5078</v>
      </c>
      <c r="AC4095" s="3">
        <v>6</v>
      </c>
      <c r="AD4095" s="3">
        <f>_xlfn.XLOOKUP(B4095,EVENTOS!B:B,EVENTOS!M:M,"--",0,1)</f>
        <v>772</v>
      </c>
      <c r="AE4095" s="3">
        <v>2</v>
      </c>
      <c r="AF4095" s="12">
        <f>_xlfn.XLOOKUP(C4095,ESTACIONES!B:B,ESTACIONES!N:N,0,0,1)</f>
        <v>2.3463047993698694</v>
      </c>
      <c r="AG4095" t="e">
        <f>_xlfn.XLOOKUP(A4095,'L y W'!A:A,'L y W'!B:B,0,0,1)</f>
        <v>#N/A</v>
      </c>
      <c r="AH4095" t="e">
        <f>_xlfn.XLOOKUP(A4095,'L y W'!A:A,'L y W'!C:C,0,0,1)</f>
        <v>#N/A</v>
      </c>
    </row>
    <row r="4096" spans="1:34" x14ac:dyDescent="0.3">
      <c r="A4096" s="1">
        <v>804</v>
      </c>
      <c r="B4096" s="1" t="s">
        <v>5079</v>
      </c>
      <c r="C4096" s="1" t="s">
        <v>1204</v>
      </c>
      <c r="D4096" s="1">
        <v>2015</v>
      </c>
      <c r="E4096" s="1">
        <v>2</v>
      </c>
      <c r="F4096" s="1">
        <v>18</v>
      </c>
      <c r="G4096" s="1">
        <v>0</v>
      </c>
      <c r="H4096" s="1">
        <v>47</v>
      </c>
      <c r="I4096" s="1">
        <v>25</v>
      </c>
      <c r="J4096" s="1">
        <v>-35.08</v>
      </c>
      <c r="K4096" s="1">
        <v>-71.135999999999996</v>
      </c>
      <c r="L4096" s="1">
        <v>4.7</v>
      </c>
      <c r="M4096" s="1">
        <v>106.6</v>
      </c>
      <c r="N4096" s="1">
        <v>-34.975555999999997</v>
      </c>
      <c r="O4096" s="1">
        <v>-71.232221999999993</v>
      </c>
      <c r="P4096" s="1">
        <v>200</v>
      </c>
      <c r="Q4096" s="1">
        <v>715</v>
      </c>
      <c r="R4096" s="7">
        <v>45.287500000000001</v>
      </c>
      <c r="S4096" s="1" t="s">
        <v>38</v>
      </c>
      <c r="T4096" s="1" t="s">
        <v>38</v>
      </c>
      <c r="U4096" s="1" t="s">
        <v>38</v>
      </c>
      <c r="V4096" s="1" t="s">
        <v>38</v>
      </c>
      <c r="W4096" s="1" t="s">
        <v>38</v>
      </c>
      <c r="X4096" s="1" t="s">
        <v>38</v>
      </c>
      <c r="Y4096" s="1">
        <v>14.538459553087574</v>
      </c>
      <c r="Z4096" s="1">
        <v>107.78500269600016</v>
      </c>
      <c r="AA4096" s="1">
        <v>107.78500269600016</v>
      </c>
      <c r="AB4096" s="1" t="s">
        <v>5080</v>
      </c>
      <c r="AC4096" s="3">
        <v>88</v>
      </c>
      <c r="AD4096" s="3">
        <f>_xlfn.XLOOKUP(B4096,EVENTOS!B:B,EVENTOS!M:M,"--",0,1)</f>
        <v>773</v>
      </c>
      <c r="AE4096" s="3">
        <v>2</v>
      </c>
      <c r="AF4096" s="12">
        <f>_xlfn.XLOOKUP(C4096,ESTACIONES!B:B,ESTACIONES!N:N,0,0,1)</f>
        <v>1.9483593310824747</v>
      </c>
      <c r="AG4096" t="e">
        <f>_xlfn.XLOOKUP(A4096,'L y W'!A:A,'L y W'!B:B,0,0,1)</f>
        <v>#N/A</v>
      </c>
      <c r="AH4096" t="e">
        <f>_xlfn.XLOOKUP(A4096,'L y W'!A:A,'L y W'!C:C,0,0,1)</f>
        <v>#N/A</v>
      </c>
    </row>
    <row r="4097" spans="1:34" x14ac:dyDescent="0.3">
      <c r="A4097" s="1">
        <v>805</v>
      </c>
      <c r="B4097" s="1" t="s">
        <v>5079</v>
      </c>
      <c r="C4097" s="1" t="s">
        <v>3236</v>
      </c>
      <c r="D4097" s="1">
        <v>2015</v>
      </c>
      <c r="E4097" s="1">
        <v>2</v>
      </c>
      <c r="F4097" s="1">
        <v>18</v>
      </c>
      <c r="G4097" s="1">
        <v>0</v>
      </c>
      <c r="H4097" s="1">
        <v>47</v>
      </c>
      <c r="I4097" s="1">
        <v>25</v>
      </c>
      <c r="J4097" s="1">
        <v>-35.08</v>
      </c>
      <c r="K4097" s="1">
        <v>-71.135999999999996</v>
      </c>
      <c r="L4097" s="1">
        <v>4.7</v>
      </c>
      <c r="M4097" s="1">
        <v>106.6</v>
      </c>
      <c r="N4097" s="1">
        <v>-35.440277999999999</v>
      </c>
      <c r="O4097" s="1">
        <v>-71.631666999999993</v>
      </c>
      <c r="P4097" s="1">
        <v>100</v>
      </c>
      <c r="Q4097" s="1">
        <v>482</v>
      </c>
      <c r="R4097" s="7">
        <v>6.87</v>
      </c>
      <c r="S4097" s="1" t="s">
        <v>38</v>
      </c>
      <c r="T4097" s="1" t="s">
        <v>38</v>
      </c>
      <c r="U4097" s="1" t="s">
        <v>38</v>
      </c>
      <c r="V4097" s="1" t="s">
        <v>38</v>
      </c>
      <c r="W4097" s="1" t="s">
        <v>38</v>
      </c>
      <c r="X4097" s="1" t="s">
        <v>38</v>
      </c>
      <c r="Y4097" s="1">
        <v>60.267087843469305</v>
      </c>
      <c r="Z4097" s="1">
        <v>122.54391815644072</v>
      </c>
      <c r="AA4097" s="1">
        <v>122.54391815644072</v>
      </c>
      <c r="AB4097" s="1" t="s">
        <v>5081</v>
      </c>
      <c r="AC4097" s="3">
        <v>172</v>
      </c>
      <c r="AD4097" s="3">
        <f>_xlfn.XLOOKUP(B4097,EVENTOS!B:B,EVENTOS!M:M,"--",0,1)</f>
        <v>773</v>
      </c>
      <c r="AE4097" s="3">
        <v>2</v>
      </c>
      <c r="AF4097" s="12">
        <f>_xlfn.XLOOKUP(C4097,ESTACIONES!B:B,ESTACIONES!N:N,0,0,1)</f>
        <v>4.638978555140536</v>
      </c>
      <c r="AG4097" t="e">
        <f>_xlfn.XLOOKUP(A4097,'L y W'!A:A,'L y W'!B:B,0,0,1)</f>
        <v>#N/A</v>
      </c>
      <c r="AH4097" t="e">
        <f>_xlfn.XLOOKUP(A4097,'L y W'!A:A,'L y W'!C:C,0,0,1)</f>
        <v>#N/A</v>
      </c>
    </row>
    <row r="4098" spans="1:34" x14ac:dyDescent="0.3">
      <c r="A4098" s="1">
        <v>806</v>
      </c>
      <c r="B4098" s="1" t="s">
        <v>5082</v>
      </c>
      <c r="C4098" s="1" t="s">
        <v>537</v>
      </c>
      <c r="D4098" s="1">
        <v>2015</v>
      </c>
      <c r="E4098" s="1">
        <v>2</v>
      </c>
      <c r="F4098" s="1">
        <v>28</v>
      </c>
      <c r="G4098" s="1">
        <v>3</v>
      </c>
      <c r="H4098" s="1">
        <v>45</v>
      </c>
      <c r="I4098" s="1">
        <v>32</v>
      </c>
      <c r="J4098" s="1">
        <v>-36.884</v>
      </c>
      <c r="K4098" s="1">
        <v>-72.991</v>
      </c>
      <c r="L4098" s="1">
        <v>5.0999999999999996</v>
      </c>
      <c r="M4098" s="1">
        <v>35.4</v>
      </c>
      <c r="N4098" s="1">
        <v>-36.141111000000002</v>
      </c>
      <c r="O4098" s="1">
        <v>-71.824167000000003</v>
      </c>
      <c r="P4098" s="1">
        <v>180</v>
      </c>
      <c r="Q4098" s="1">
        <v>309</v>
      </c>
      <c r="R4098" s="7">
        <v>1.75</v>
      </c>
      <c r="S4098" s="1" t="s">
        <v>38</v>
      </c>
      <c r="T4098" s="1" t="s">
        <v>38</v>
      </c>
      <c r="U4098" s="1" t="s">
        <v>38</v>
      </c>
      <c r="V4098" s="1" t="s">
        <v>38</v>
      </c>
      <c r="W4098" s="1" t="s">
        <v>38</v>
      </c>
      <c r="X4098" s="1" t="s">
        <v>38</v>
      </c>
      <c r="Y4098" s="1">
        <v>133.1165053705754</v>
      </c>
      <c r="Z4098" s="1">
        <v>137.78947856086265</v>
      </c>
      <c r="AA4098" s="1">
        <v>137.78947856086265</v>
      </c>
      <c r="AB4098" s="1" t="s">
        <v>5083</v>
      </c>
      <c r="AC4098" s="3">
        <v>60</v>
      </c>
      <c r="AD4098" s="3">
        <f>_xlfn.XLOOKUP(B4098,EVENTOS!B:B,EVENTOS!M:M,"--",0,1)</f>
        <v>774</v>
      </c>
      <c r="AE4098" s="3">
        <v>1</v>
      </c>
      <c r="AF4098" s="12">
        <f>_xlfn.XLOOKUP(C4098,ESTACIONES!B:B,ESTACIONES!N:N,0,0,1)</f>
        <v>3.5048931133214412</v>
      </c>
      <c r="AG4098" t="e">
        <f>_xlfn.XLOOKUP(A4098,'L y W'!A:A,'L y W'!B:B,0,0,1)</f>
        <v>#N/A</v>
      </c>
      <c r="AH4098" t="e">
        <f>_xlfn.XLOOKUP(A4098,'L y W'!A:A,'L y W'!C:C,0,0,1)</f>
        <v>#N/A</v>
      </c>
    </row>
    <row r="4099" spans="1:34" x14ac:dyDescent="0.3">
      <c r="A4099" s="1">
        <v>807</v>
      </c>
      <c r="B4099" s="1" t="s">
        <v>5084</v>
      </c>
      <c r="C4099" s="1" t="s">
        <v>1736</v>
      </c>
      <c r="D4099" s="1">
        <v>2015</v>
      </c>
      <c r="E4099" s="1">
        <v>9</v>
      </c>
      <c r="F4099" s="1">
        <v>1</v>
      </c>
      <c r="G4099" s="1">
        <v>15</v>
      </c>
      <c r="H4099" s="1">
        <v>28</v>
      </c>
      <c r="I4099" s="1">
        <v>51</v>
      </c>
      <c r="J4099" s="1">
        <v>-19.785</v>
      </c>
      <c r="K4099" s="1">
        <v>-69.245000000000005</v>
      </c>
      <c r="L4099" s="1">
        <v>5.6</v>
      </c>
      <c r="M4099" s="1">
        <v>97.2</v>
      </c>
      <c r="N4099" s="1">
        <v>-20.141120000000001</v>
      </c>
      <c r="O4099" s="1">
        <v>-69.153400000000005</v>
      </c>
      <c r="P4099" s="1">
        <v>0</v>
      </c>
      <c r="Q4099" s="1">
        <v>742</v>
      </c>
      <c r="R4099" s="7">
        <v>4.2</v>
      </c>
      <c r="S4099" s="1">
        <v>282</v>
      </c>
      <c r="T4099" s="1">
        <v>57</v>
      </c>
      <c r="U4099" s="1">
        <v>-28</v>
      </c>
      <c r="V4099" s="1">
        <v>28</v>
      </c>
      <c r="W4099" s="1">
        <v>67</v>
      </c>
      <c r="X4099" s="1">
        <v>-144</v>
      </c>
      <c r="Y4099" s="1">
        <v>40.572987826997711</v>
      </c>
      <c r="Z4099" s="1">
        <v>105.32809378893033</v>
      </c>
      <c r="AA4099" s="1">
        <v>104.19</v>
      </c>
      <c r="AB4099" s="1" t="s">
        <v>5085</v>
      </c>
      <c r="AC4099" s="3">
        <v>110</v>
      </c>
      <c r="AD4099" s="3">
        <f>_xlfn.XLOOKUP(B4099,EVENTOS!B:B,EVENTOS!M:M,"--",0,1)</f>
        <v>775</v>
      </c>
      <c r="AE4099" s="3">
        <v>2</v>
      </c>
      <c r="AF4099" s="12">
        <f>_xlfn.XLOOKUP(C4099,ESTACIONES!B:B,ESTACIONES!N:N,0,0,1)</f>
        <v>2.1221377636605276</v>
      </c>
      <c r="AG4099">
        <f>_xlfn.XLOOKUP(A4099,'L y W'!A:A,'L y W'!B:B,0,0,1)</f>
        <v>0</v>
      </c>
      <c r="AH4099">
        <f>_xlfn.XLOOKUP(A4099,'L y W'!A:A,'L y W'!C:C,0,0,1)</f>
        <v>0</v>
      </c>
    </row>
    <row r="4100" spans="1:34" x14ac:dyDescent="0.3">
      <c r="A4100" s="1">
        <v>808</v>
      </c>
      <c r="B4100" s="1" t="s">
        <v>5084</v>
      </c>
      <c r="C4100" s="1" t="s">
        <v>239</v>
      </c>
      <c r="D4100" s="1">
        <v>2015</v>
      </c>
      <c r="E4100" s="1">
        <v>9</v>
      </c>
      <c r="F4100" s="1">
        <v>1</v>
      </c>
      <c r="G4100" s="1">
        <v>15</v>
      </c>
      <c r="H4100" s="1">
        <v>28</v>
      </c>
      <c r="I4100" s="1">
        <v>51</v>
      </c>
      <c r="J4100" s="1">
        <v>-19.785</v>
      </c>
      <c r="K4100" s="1">
        <v>-69.245000000000005</v>
      </c>
      <c r="L4100" s="1">
        <v>5.6</v>
      </c>
      <c r="M4100" s="1">
        <v>97.2</v>
      </c>
      <c r="N4100" s="1">
        <v>-19.760960000000001</v>
      </c>
      <c r="O4100" s="1">
        <v>-69.655820000000006</v>
      </c>
      <c r="P4100" s="1">
        <v>0</v>
      </c>
      <c r="Q4100" s="1">
        <v>846</v>
      </c>
      <c r="R4100" s="7">
        <v>0.53</v>
      </c>
      <c r="S4100" s="1">
        <v>282</v>
      </c>
      <c r="T4100" s="1">
        <v>57</v>
      </c>
      <c r="U4100" s="1">
        <v>-28</v>
      </c>
      <c r="V4100" s="1">
        <v>28</v>
      </c>
      <c r="W4100" s="1">
        <v>67</v>
      </c>
      <c r="X4100" s="1">
        <v>-144</v>
      </c>
      <c r="Y4100" s="1">
        <v>43.134574937638682</v>
      </c>
      <c r="Z4100" s="1">
        <v>106.34110943116386</v>
      </c>
      <c r="AA4100" s="1">
        <v>105.11</v>
      </c>
      <c r="AB4100" s="1" t="s">
        <v>5086</v>
      </c>
      <c r="AC4100" s="3">
        <v>46</v>
      </c>
      <c r="AD4100" s="3">
        <f>_xlfn.XLOOKUP(B4100,EVENTOS!B:B,EVENTOS!M:M,"--",0,1)</f>
        <v>775</v>
      </c>
      <c r="AE4100" s="3">
        <v>2</v>
      </c>
      <c r="AF4100" s="12">
        <f>_xlfn.XLOOKUP(C4100,ESTACIONES!B:B,ESTACIONES!N:N,0,0,1)</f>
        <v>3.0457469555755177</v>
      </c>
      <c r="AG4100">
        <f>_xlfn.XLOOKUP(A4100,'L y W'!A:A,'L y W'!B:B,0,0,1)</f>
        <v>0</v>
      </c>
      <c r="AH4100">
        <f>_xlfn.XLOOKUP(A4100,'L y W'!A:A,'L y W'!C:C,0,0,1)</f>
        <v>0</v>
      </c>
    </row>
    <row r="4101" spans="1:34" x14ac:dyDescent="0.3">
      <c r="A4101" s="1">
        <v>809</v>
      </c>
      <c r="B4101" s="1" t="s">
        <v>5084</v>
      </c>
      <c r="C4101" s="1" t="s">
        <v>473</v>
      </c>
      <c r="D4101" s="1">
        <v>2015</v>
      </c>
      <c r="E4101" s="1">
        <v>9</v>
      </c>
      <c r="F4101" s="1">
        <v>1</v>
      </c>
      <c r="G4101" s="1">
        <v>15</v>
      </c>
      <c r="H4101" s="1">
        <v>28</v>
      </c>
      <c r="I4101" s="1">
        <v>51</v>
      </c>
      <c r="J4101" s="1">
        <v>-19.785</v>
      </c>
      <c r="K4101" s="1">
        <v>-69.245000000000005</v>
      </c>
      <c r="L4101" s="1">
        <v>5.6</v>
      </c>
      <c r="M4101" s="1">
        <v>97.2</v>
      </c>
      <c r="N4101" s="1">
        <v>-20.27291</v>
      </c>
      <c r="O4101" s="1">
        <v>-70.122309999999999</v>
      </c>
      <c r="P4101" s="1">
        <v>0</v>
      </c>
      <c r="Q4101" s="1">
        <v>725</v>
      </c>
      <c r="R4101" s="7">
        <v>1.36</v>
      </c>
      <c r="S4101" s="1">
        <v>282</v>
      </c>
      <c r="T4101" s="1">
        <v>57</v>
      </c>
      <c r="U4101" s="1">
        <v>-28</v>
      </c>
      <c r="V4101" s="1">
        <v>28</v>
      </c>
      <c r="W4101" s="1">
        <v>67</v>
      </c>
      <c r="X4101" s="1">
        <v>-144</v>
      </c>
      <c r="Y4101" s="1">
        <v>106.50363708551711</v>
      </c>
      <c r="Z4101" s="1">
        <v>144.19037662910634</v>
      </c>
      <c r="AA4101" s="1">
        <v>144.28009033203119</v>
      </c>
      <c r="AB4101" s="1" t="s">
        <v>5087</v>
      </c>
      <c r="AC4101" s="3">
        <v>53</v>
      </c>
      <c r="AD4101" s="3">
        <f>_xlfn.XLOOKUP(B4101,EVENTOS!B:B,EVENTOS!M:M,"--",0,1)</f>
        <v>775</v>
      </c>
      <c r="AE4101" s="3">
        <v>2</v>
      </c>
      <c r="AF4101" s="12">
        <f>_xlfn.XLOOKUP(C4101,ESTACIONES!B:B,ESTACIONES!N:N,0,0,1)</f>
        <v>3.8168177816451578</v>
      </c>
      <c r="AG4101">
        <f>_xlfn.XLOOKUP(A4101,'L y W'!A:A,'L y W'!B:B,0,0,1)</f>
        <v>0</v>
      </c>
      <c r="AH4101">
        <f>_xlfn.XLOOKUP(A4101,'L y W'!A:A,'L y W'!C:C,0,0,1)</f>
        <v>0</v>
      </c>
    </row>
    <row r="4102" spans="1:34" x14ac:dyDescent="0.3">
      <c r="A4102" s="1">
        <v>810</v>
      </c>
      <c r="B4102" s="1" t="s">
        <v>5084</v>
      </c>
      <c r="C4102" s="1" t="s">
        <v>689</v>
      </c>
      <c r="D4102" s="1">
        <v>2015</v>
      </c>
      <c r="E4102" s="1">
        <v>9</v>
      </c>
      <c r="F4102" s="1">
        <v>1</v>
      </c>
      <c r="G4102" s="1">
        <v>15</v>
      </c>
      <c r="H4102" s="1">
        <v>28</v>
      </c>
      <c r="I4102" s="1">
        <v>51</v>
      </c>
      <c r="J4102" s="1">
        <v>-19.785</v>
      </c>
      <c r="K4102" s="1">
        <v>-69.245000000000005</v>
      </c>
      <c r="L4102" s="1">
        <v>5.6</v>
      </c>
      <c r="M4102" s="1">
        <v>97.2</v>
      </c>
      <c r="N4102" s="1">
        <v>-20.252455999999999</v>
      </c>
      <c r="O4102" s="1">
        <v>-70.118055999999996</v>
      </c>
      <c r="P4102" s="1">
        <v>0</v>
      </c>
      <c r="Q4102" s="1">
        <v>278</v>
      </c>
      <c r="R4102" s="7">
        <v>1.43</v>
      </c>
      <c r="S4102" s="1">
        <v>282</v>
      </c>
      <c r="T4102" s="1">
        <v>57</v>
      </c>
      <c r="U4102" s="1">
        <v>-28</v>
      </c>
      <c r="V4102" s="1">
        <v>28</v>
      </c>
      <c r="W4102" s="1">
        <v>67</v>
      </c>
      <c r="X4102" s="1">
        <v>-144</v>
      </c>
      <c r="Y4102" s="1">
        <v>104.99098422214787</v>
      </c>
      <c r="Z4102" s="1">
        <v>143.07671637249473</v>
      </c>
      <c r="AA4102" s="1">
        <v>143.1629638671875</v>
      </c>
      <c r="AB4102" s="1" t="s">
        <v>5088</v>
      </c>
      <c r="AC4102" s="3">
        <v>67</v>
      </c>
      <c r="AD4102" s="3">
        <f>_xlfn.XLOOKUP(B4102,EVENTOS!B:B,EVENTOS!M:M,"--",0,1)</f>
        <v>775</v>
      </c>
      <c r="AE4102" s="3">
        <v>2</v>
      </c>
      <c r="AF4102" s="12">
        <f>_xlfn.XLOOKUP(C4102,ESTACIONES!B:B,ESTACIONES!N:N,0,0,1)</f>
        <v>4.3300048971343292</v>
      </c>
      <c r="AG4102">
        <f>_xlfn.XLOOKUP(A4102,'L y W'!A:A,'L y W'!B:B,0,0,1)</f>
        <v>0</v>
      </c>
      <c r="AH4102">
        <f>_xlfn.XLOOKUP(A4102,'L y W'!A:A,'L y W'!C:C,0,0,1)</f>
        <v>0</v>
      </c>
    </row>
    <row r="4103" spans="1:34" x14ac:dyDescent="0.3">
      <c r="A4103" s="1">
        <v>811</v>
      </c>
      <c r="B4103" s="1" t="s">
        <v>5084</v>
      </c>
      <c r="C4103" s="1" t="s">
        <v>35</v>
      </c>
      <c r="D4103" s="1">
        <v>2015</v>
      </c>
      <c r="E4103" s="1">
        <v>9</v>
      </c>
      <c r="F4103" s="1">
        <v>1</v>
      </c>
      <c r="G4103" s="1">
        <v>15</v>
      </c>
      <c r="H4103" s="1">
        <v>28</v>
      </c>
      <c r="I4103" s="1">
        <v>51</v>
      </c>
      <c r="J4103" s="1">
        <v>-19.785</v>
      </c>
      <c r="K4103" s="1">
        <v>-69.245000000000005</v>
      </c>
      <c r="L4103" s="1">
        <v>5.6</v>
      </c>
      <c r="M4103" s="1">
        <v>97.2</v>
      </c>
      <c r="N4103" s="1">
        <v>-20.230340000000002</v>
      </c>
      <c r="O4103" s="1">
        <v>-70.145920000000004</v>
      </c>
      <c r="P4103" s="1">
        <v>0</v>
      </c>
      <c r="Q4103" s="1">
        <v>635</v>
      </c>
      <c r="R4103" s="7">
        <v>7.01</v>
      </c>
      <c r="S4103" s="1">
        <v>282</v>
      </c>
      <c r="T4103" s="1">
        <v>57</v>
      </c>
      <c r="U4103" s="1">
        <v>-28</v>
      </c>
      <c r="V4103" s="1">
        <v>28</v>
      </c>
      <c r="W4103" s="1">
        <v>67</v>
      </c>
      <c r="X4103" s="1">
        <v>-144</v>
      </c>
      <c r="Y4103" s="1">
        <v>106.3866397558735</v>
      </c>
      <c r="Z4103" s="1">
        <v>144.10398023144955</v>
      </c>
      <c r="AA4103" s="1">
        <v>144.1908874511719</v>
      </c>
      <c r="AB4103" s="1" t="s">
        <v>5089</v>
      </c>
      <c r="AC4103" s="3">
        <v>3</v>
      </c>
      <c r="AD4103" s="3">
        <f>_xlfn.XLOOKUP(B4103,EVENTOS!B:B,EVENTOS!M:M,"--",0,1)</f>
        <v>775</v>
      </c>
      <c r="AE4103" s="3">
        <v>2</v>
      </c>
      <c r="AF4103" s="12">
        <f>_xlfn.XLOOKUP(C4103,ESTACIONES!B:B,ESTACIONES!N:N,0,0,1)</f>
        <v>6.1460543197080302</v>
      </c>
      <c r="AG4103">
        <f>_xlfn.XLOOKUP(A4103,'L y W'!A:A,'L y W'!B:B,0,0,1)</f>
        <v>0</v>
      </c>
      <c r="AH4103">
        <f>_xlfn.XLOOKUP(A4103,'L y W'!A:A,'L y W'!C:C,0,0,1)</f>
        <v>0</v>
      </c>
    </row>
    <row r="4104" spans="1:34" x14ac:dyDescent="0.3">
      <c r="A4104" s="1">
        <v>812</v>
      </c>
      <c r="B4104" s="1" t="s">
        <v>5084</v>
      </c>
      <c r="C4104" s="1" t="s">
        <v>1456</v>
      </c>
      <c r="D4104" s="1">
        <v>2015</v>
      </c>
      <c r="E4104" s="1">
        <v>9</v>
      </c>
      <c r="F4104" s="1">
        <v>1</v>
      </c>
      <c r="G4104" s="1">
        <v>15</v>
      </c>
      <c r="H4104" s="1">
        <v>28</v>
      </c>
      <c r="I4104" s="1">
        <v>51</v>
      </c>
      <c r="J4104" s="1">
        <v>-19.785</v>
      </c>
      <c r="K4104" s="1">
        <v>-69.245000000000005</v>
      </c>
      <c r="L4104" s="1">
        <v>5.6</v>
      </c>
      <c r="M4104" s="1">
        <v>97.2</v>
      </c>
      <c r="N4104" s="1">
        <v>-20.239070000000002</v>
      </c>
      <c r="O4104" s="1">
        <v>-70.133300000000006</v>
      </c>
      <c r="P4104" s="1">
        <v>0</v>
      </c>
      <c r="Q4104" s="1">
        <v>697</v>
      </c>
      <c r="R4104" s="7">
        <v>25</v>
      </c>
      <c r="S4104" s="1">
        <v>282</v>
      </c>
      <c r="T4104" s="1">
        <v>57</v>
      </c>
      <c r="U4104" s="1">
        <v>-28</v>
      </c>
      <c r="V4104" s="1">
        <v>28</v>
      </c>
      <c r="W4104" s="1">
        <v>67</v>
      </c>
      <c r="X4104" s="1">
        <v>-144</v>
      </c>
      <c r="Y4104" s="1">
        <v>105.6722392514437</v>
      </c>
      <c r="Z4104" s="1">
        <v>143.57737338597039</v>
      </c>
      <c r="AA4104" s="1">
        <v>143.66387939453119</v>
      </c>
      <c r="AB4104" s="1" t="s">
        <v>5090</v>
      </c>
      <c r="AC4104" s="3">
        <v>97</v>
      </c>
      <c r="AD4104" s="3">
        <f>_xlfn.XLOOKUP(B4104,EVENTOS!B:B,EVENTOS!M:M,"--",0,1)</f>
        <v>775</v>
      </c>
      <c r="AE4104" s="3">
        <v>2</v>
      </c>
      <c r="AF4104" s="12">
        <f>_xlfn.XLOOKUP(C4104,ESTACIONES!B:B,ESTACIONES!N:N,0,0,1)</f>
        <v>2.9603634291035661</v>
      </c>
      <c r="AG4104">
        <f>_xlfn.XLOOKUP(A4104,'L y W'!A:A,'L y W'!B:B,0,0,1)</f>
        <v>0</v>
      </c>
      <c r="AH4104">
        <f>_xlfn.XLOOKUP(A4104,'L y W'!A:A,'L y W'!C:C,0,0,1)</f>
        <v>0</v>
      </c>
    </row>
    <row r="4105" spans="1:34" x14ac:dyDescent="0.3">
      <c r="A4105" s="1">
        <v>813</v>
      </c>
      <c r="B4105" s="1" t="s">
        <v>5084</v>
      </c>
      <c r="C4105" s="1" t="s">
        <v>88</v>
      </c>
      <c r="D4105" s="1">
        <v>2015</v>
      </c>
      <c r="E4105" s="1">
        <v>9</v>
      </c>
      <c r="F4105" s="1">
        <v>1</v>
      </c>
      <c r="G4105" s="1">
        <v>15</v>
      </c>
      <c r="H4105" s="1">
        <v>28</v>
      </c>
      <c r="I4105" s="1">
        <v>51</v>
      </c>
      <c r="J4105" s="1">
        <v>-19.785</v>
      </c>
      <c r="K4105" s="1">
        <v>-69.245000000000005</v>
      </c>
      <c r="L4105" s="1">
        <v>5.6</v>
      </c>
      <c r="M4105" s="1">
        <v>97.2</v>
      </c>
      <c r="N4105" s="1">
        <v>-20.256270000000001</v>
      </c>
      <c r="O4105" s="1">
        <v>-69.786010000000005</v>
      </c>
      <c r="P4105" s="1">
        <v>0</v>
      </c>
      <c r="Q4105" s="1">
        <v>344</v>
      </c>
      <c r="R4105" s="7">
        <v>2.4700000000000002</v>
      </c>
      <c r="S4105" s="1">
        <v>282</v>
      </c>
      <c r="T4105" s="1">
        <v>57</v>
      </c>
      <c r="U4105" s="1">
        <v>-28</v>
      </c>
      <c r="V4105" s="1">
        <v>28</v>
      </c>
      <c r="W4105" s="1">
        <v>67</v>
      </c>
      <c r="X4105" s="1">
        <v>-144</v>
      </c>
      <c r="Y4105" s="1">
        <v>76.982452041546864</v>
      </c>
      <c r="Z4105" s="1">
        <v>123.99249139495933</v>
      </c>
      <c r="AA4105" s="1">
        <v>124.03000640869141</v>
      </c>
      <c r="AB4105" s="1" t="s">
        <v>5091</v>
      </c>
      <c r="AC4105" s="3">
        <v>15</v>
      </c>
      <c r="AD4105" s="3">
        <f>_xlfn.XLOOKUP(B4105,EVENTOS!B:B,EVENTOS!M:M,"--",0,1)</f>
        <v>775</v>
      </c>
      <c r="AE4105" s="3">
        <v>2</v>
      </c>
      <c r="AF4105" s="12">
        <f>_xlfn.XLOOKUP(C4105,ESTACIONES!B:B,ESTACIONES!N:N,0,0,1)</f>
        <v>4.7744005541349805</v>
      </c>
      <c r="AG4105">
        <f>_xlfn.XLOOKUP(A4105,'L y W'!A:A,'L y W'!B:B,0,0,1)</f>
        <v>0</v>
      </c>
      <c r="AH4105">
        <f>_xlfn.XLOOKUP(A4105,'L y W'!A:A,'L y W'!C:C,0,0,1)</f>
        <v>0</v>
      </c>
    </row>
    <row r="4106" spans="1:34" x14ac:dyDescent="0.3">
      <c r="A4106" s="1">
        <v>814</v>
      </c>
      <c r="B4106" s="1" t="s">
        <v>5084</v>
      </c>
      <c r="C4106" s="1" t="s">
        <v>49</v>
      </c>
      <c r="D4106" s="1">
        <v>2015</v>
      </c>
      <c r="E4106" s="1">
        <v>9</v>
      </c>
      <c r="F4106" s="1">
        <v>1</v>
      </c>
      <c r="G4106" s="1">
        <v>15</v>
      </c>
      <c r="H4106" s="1">
        <v>28</v>
      </c>
      <c r="I4106" s="1">
        <v>51</v>
      </c>
      <c r="J4106" s="1">
        <v>-19.785</v>
      </c>
      <c r="K4106" s="1">
        <v>-69.245000000000005</v>
      </c>
      <c r="L4106" s="1">
        <v>5.6</v>
      </c>
      <c r="M4106" s="1">
        <v>97.2</v>
      </c>
      <c r="N4106" s="1">
        <v>-20.270160000000001</v>
      </c>
      <c r="O4106" s="1">
        <v>-70.094139999999996</v>
      </c>
      <c r="P4106" s="1">
        <v>0</v>
      </c>
      <c r="Q4106" s="1">
        <v>680</v>
      </c>
      <c r="R4106" s="7">
        <v>14.35</v>
      </c>
      <c r="S4106" s="1">
        <v>282</v>
      </c>
      <c r="T4106" s="1">
        <v>57</v>
      </c>
      <c r="U4106" s="1">
        <v>-28</v>
      </c>
      <c r="V4106" s="1">
        <v>28</v>
      </c>
      <c r="W4106" s="1">
        <v>67</v>
      </c>
      <c r="X4106" s="1">
        <v>-144</v>
      </c>
      <c r="Y4106" s="1">
        <v>103.81703096315627</v>
      </c>
      <c r="Z4106" s="1">
        <v>142.21749511928886</v>
      </c>
      <c r="AA4106" s="1">
        <v>142.30235290527341</v>
      </c>
      <c r="AB4106" s="1" t="s">
        <v>5092</v>
      </c>
      <c r="AC4106" s="3">
        <v>7</v>
      </c>
      <c r="AD4106" s="3">
        <f>_xlfn.XLOOKUP(B4106,EVENTOS!B:B,EVENTOS!M:M,"--",0,1)</f>
        <v>775</v>
      </c>
      <c r="AE4106" s="3">
        <v>2</v>
      </c>
      <c r="AF4106" s="12">
        <f>_xlfn.XLOOKUP(C4106,ESTACIONES!B:B,ESTACIONES!N:N,0,0,1)</f>
        <v>1.8458396032130928</v>
      </c>
      <c r="AG4106">
        <f>_xlfn.XLOOKUP(A4106,'L y W'!A:A,'L y W'!B:B,0,0,1)</f>
        <v>0</v>
      </c>
      <c r="AH4106">
        <f>_xlfn.XLOOKUP(A4106,'L y W'!A:A,'L y W'!C:C,0,0,1)</f>
        <v>0</v>
      </c>
    </row>
    <row r="4107" spans="1:34" x14ac:dyDescent="0.3">
      <c r="A4107" s="1">
        <v>815</v>
      </c>
      <c r="B4107" s="1" t="s">
        <v>5084</v>
      </c>
      <c r="C4107" s="1" t="s">
        <v>66</v>
      </c>
      <c r="D4107" s="1">
        <v>2015</v>
      </c>
      <c r="E4107" s="1">
        <v>9</v>
      </c>
      <c r="F4107" s="1">
        <v>1</v>
      </c>
      <c r="G4107" s="1">
        <v>15</v>
      </c>
      <c r="H4107" s="1">
        <v>28</v>
      </c>
      <c r="I4107" s="1">
        <v>51</v>
      </c>
      <c r="J4107" s="1">
        <v>-19.785</v>
      </c>
      <c r="K4107" s="1">
        <v>-69.245000000000005</v>
      </c>
      <c r="L4107" s="1">
        <v>5.6</v>
      </c>
      <c r="M4107" s="1">
        <v>97.2</v>
      </c>
      <c r="N4107" s="1">
        <v>-19.59571</v>
      </c>
      <c r="O4107" s="1">
        <v>-70.21078</v>
      </c>
      <c r="P4107" s="1">
        <v>0</v>
      </c>
      <c r="Q4107" s="1">
        <v>826</v>
      </c>
      <c r="R4107" s="7">
        <v>25</v>
      </c>
      <c r="S4107" s="1">
        <v>282</v>
      </c>
      <c r="T4107" s="1">
        <v>57</v>
      </c>
      <c r="U4107" s="1">
        <v>-28</v>
      </c>
      <c r="V4107" s="1">
        <v>28</v>
      </c>
      <c r="W4107" s="1">
        <v>67</v>
      </c>
      <c r="X4107" s="1">
        <v>-144</v>
      </c>
      <c r="Y4107" s="1">
        <v>103.40737909589942</v>
      </c>
      <c r="Z4107" s="1">
        <v>141.91873044627707</v>
      </c>
      <c r="AA4107" s="1">
        <v>141.877685546875</v>
      </c>
      <c r="AB4107" s="1" t="s">
        <v>5093</v>
      </c>
      <c r="AC4107" s="3">
        <v>13</v>
      </c>
      <c r="AD4107" s="3">
        <f>_xlfn.XLOOKUP(B4107,EVENTOS!B:B,EVENTOS!M:M,"--",0,1)</f>
        <v>775</v>
      </c>
      <c r="AE4107" s="3">
        <v>2</v>
      </c>
      <c r="AF4107" s="12">
        <f>_xlfn.XLOOKUP(C4107,ESTACIONES!B:B,ESTACIONES!N:N,0,0,1)</f>
        <v>3.0240970272918672</v>
      </c>
      <c r="AG4107">
        <f>_xlfn.XLOOKUP(A4107,'L y W'!A:A,'L y W'!B:B,0,0,1)</f>
        <v>0</v>
      </c>
      <c r="AH4107">
        <f>_xlfn.XLOOKUP(A4107,'L y W'!A:A,'L y W'!C:C,0,0,1)</f>
        <v>0</v>
      </c>
    </row>
    <row r="4108" spans="1:34" x14ac:dyDescent="0.3">
      <c r="A4108" s="1">
        <v>817</v>
      </c>
      <c r="B4108" s="1" t="s">
        <v>5084</v>
      </c>
      <c r="C4108" s="1" t="s">
        <v>477</v>
      </c>
      <c r="D4108" s="1">
        <v>2015</v>
      </c>
      <c r="E4108" s="1">
        <v>9</v>
      </c>
      <c r="F4108" s="1">
        <v>1</v>
      </c>
      <c r="G4108" s="1">
        <v>15</v>
      </c>
      <c r="H4108" s="1">
        <v>28</v>
      </c>
      <c r="I4108" s="1">
        <v>51</v>
      </c>
      <c r="J4108" s="1">
        <v>-19.785</v>
      </c>
      <c r="K4108" s="1">
        <v>-69.245000000000005</v>
      </c>
      <c r="L4108" s="1">
        <v>5.6</v>
      </c>
      <c r="M4108" s="1">
        <v>97.2</v>
      </c>
      <c r="N4108" s="1">
        <v>-20.2393</v>
      </c>
      <c r="O4108" s="1">
        <v>-70.05395</v>
      </c>
      <c r="P4108" s="1">
        <v>692</v>
      </c>
      <c r="Q4108" s="1">
        <v>1003</v>
      </c>
      <c r="R4108" s="7">
        <v>9.5714285714285712</v>
      </c>
      <c r="S4108" s="1">
        <v>282</v>
      </c>
      <c r="T4108" s="1">
        <v>57</v>
      </c>
      <c r="U4108" s="1">
        <v>-28</v>
      </c>
      <c r="V4108" s="1">
        <v>28</v>
      </c>
      <c r="W4108" s="1">
        <v>67</v>
      </c>
      <c r="X4108" s="1">
        <v>-144</v>
      </c>
      <c r="Y4108" s="1">
        <v>98.460988909304135</v>
      </c>
      <c r="Z4108" s="1">
        <v>138.84311290445095</v>
      </c>
      <c r="AA4108" s="1">
        <v>138.43009948730469</v>
      </c>
      <c r="AB4108" s="1" t="s">
        <v>5094</v>
      </c>
      <c r="AC4108" s="3">
        <v>54</v>
      </c>
      <c r="AD4108" s="3">
        <f>_xlfn.XLOOKUP(B4108,EVENTOS!B:B,EVENTOS!M:M,"--",0,1)</f>
        <v>775</v>
      </c>
      <c r="AE4108" s="3">
        <v>2</v>
      </c>
      <c r="AF4108" s="12">
        <f>_xlfn.XLOOKUP(C4108,ESTACIONES!B:B,ESTACIONES!N:N,0,0,1)</f>
        <v>1.5334993142356375</v>
      </c>
      <c r="AG4108">
        <f>_xlfn.XLOOKUP(A4108,'L y W'!A:A,'L y W'!B:B,0,0,1)</f>
        <v>0</v>
      </c>
      <c r="AH4108">
        <f>_xlfn.XLOOKUP(A4108,'L y W'!A:A,'L y W'!C:C,0,0,1)</f>
        <v>0</v>
      </c>
    </row>
    <row r="4109" spans="1:34" x14ac:dyDescent="0.3">
      <c r="A4109" s="1">
        <v>818</v>
      </c>
      <c r="B4109" s="1" t="s">
        <v>5084</v>
      </c>
      <c r="C4109" s="1" t="s">
        <v>486</v>
      </c>
      <c r="D4109" s="1">
        <v>2015</v>
      </c>
      <c r="E4109" s="1">
        <v>9</v>
      </c>
      <c r="F4109" s="1">
        <v>1</v>
      </c>
      <c r="G4109" s="1">
        <v>15</v>
      </c>
      <c r="H4109" s="1">
        <v>28</v>
      </c>
      <c r="I4109" s="1">
        <v>51</v>
      </c>
      <c r="J4109" s="1">
        <v>-19.785</v>
      </c>
      <c r="K4109" s="1">
        <v>-69.245000000000005</v>
      </c>
      <c r="L4109" s="1">
        <v>5.6</v>
      </c>
      <c r="M4109" s="1">
        <v>97.2</v>
      </c>
      <c r="N4109" s="1">
        <v>-19.924413999999999</v>
      </c>
      <c r="O4109" s="1">
        <v>-69.511921999999998</v>
      </c>
      <c r="P4109" s="1">
        <v>0</v>
      </c>
      <c r="Q4109" s="1">
        <v>517</v>
      </c>
      <c r="R4109" s="7">
        <v>6.5</v>
      </c>
      <c r="S4109" s="1">
        <v>282</v>
      </c>
      <c r="T4109" s="1">
        <v>57</v>
      </c>
      <c r="U4109" s="1">
        <v>-28</v>
      </c>
      <c r="V4109" s="1">
        <v>28</v>
      </c>
      <c r="W4109" s="1">
        <v>67</v>
      </c>
      <c r="X4109" s="1">
        <v>-144</v>
      </c>
      <c r="Y4109" s="1">
        <v>31.935083226183405</v>
      </c>
      <c r="Z4109" s="1">
        <v>102.31172728804485</v>
      </c>
      <c r="AA4109" s="1">
        <v>102.3151473999023</v>
      </c>
      <c r="AB4109" s="1" t="s">
        <v>5095</v>
      </c>
      <c r="AC4109" s="3">
        <v>57</v>
      </c>
      <c r="AD4109" s="3">
        <f>_xlfn.XLOOKUP(B4109,EVENTOS!B:B,EVENTOS!M:M,"--",0,1)</f>
        <v>775</v>
      </c>
      <c r="AE4109" s="3">
        <v>2</v>
      </c>
      <c r="AF4109" s="12">
        <f>_xlfn.XLOOKUP(C4109,ESTACIONES!B:B,ESTACIONES!N:N,0,0,1)</f>
        <v>4.936467224628478</v>
      </c>
      <c r="AG4109">
        <f>_xlfn.XLOOKUP(A4109,'L y W'!A:A,'L y W'!B:B,0,0,1)</f>
        <v>0</v>
      </c>
      <c r="AH4109">
        <f>_xlfn.XLOOKUP(A4109,'L y W'!A:A,'L y W'!C:C,0,0,1)</f>
        <v>0</v>
      </c>
    </row>
    <row r="4110" spans="1:34" x14ac:dyDescent="0.3">
      <c r="A4110" s="1">
        <v>819</v>
      </c>
      <c r="B4110" s="1" t="s">
        <v>5096</v>
      </c>
      <c r="C4110" s="1" t="s">
        <v>473</v>
      </c>
      <c r="D4110" s="1">
        <v>2015</v>
      </c>
      <c r="E4110" s="1">
        <v>9</v>
      </c>
      <c r="F4110" s="1">
        <v>10</v>
      </c>
      <c r="G4110" s="1">
        <v>14</v>
      </c>
      <c r="H4110" s="1">
        <v>40</v>
      </c>
      <c r="I4110" s="1">
        <v>16</v>
      </c>
      <c r="J4110" s="1">
        <v>-19.978999999999999</v>
      </c>
      <c r="K4110" s="1">
        <v>-70.97</v>
      </c>
      <c r="L4110" s="1">
        <v>4.5999999999999996</v>
      </c>
      <c r="M4110" s="1">
        <v>30.7</v>
      </c>
      <c r="N4110" s="1">
        <v>-20.27291</v>
      </c>
      <c r="O4110" s="1">
        <v>-70.122309999999999</v>
      </c>
      <c r="P4110" s="1">
        <v>0</v>
      </c>
      <c r="Q4110" s="1">
        <v>725</v>
      </c>
      <c r="R4110" s="7">
        <v>1.36</v>
      </c>
      <c r="S4110" s="1" t="s">
        <v>38</v>
      </c>
      <c r="T4110" s="1" t="s">
        <v>38</v>
      </c>
      <c r="U4110" s="1" t="s">
        <v>38</v>
      </c>
      <c r="V4110" s="1" t="s">
        <v>38</v>
      </c>
      <c r="W4110" s="1" t="s">
        <v>38</v>
      </c>
      <c r="X4110" s="1" t="s">
        <v>38</v>
      </c>
      <c r="Y4110" s="1">
        <v>94.420661148419669</v>
      </c>
      <c r="Z4110" s="1">
        <v>99.286208768915571</v>
      </c>
      <c r="AA4110" s="1">
        <v>99.286208768915571</v>
      </c>
      <c r="AB4110" s="1" t="s">
        <v>5097</v>
      </c>
      <c r="AC4110" s="3">
        <v>53</v>
      </c>
      <c r="AD4110" s="3">
        <f>_xlfn.XLOOKUP(B4110,EVENTOS!B:B,EVENTOS!M:M,"--",0,1)</f>
        <v>776</v>
      </c>
      <c r="AE4110" s="3">
        <v>1</v>
      </c>
      <c r="AF4110" s="12">
        <f>_xlfn.XLOOKUP(C4110,ESTACIONES!B:B,ESTACIONES!N:N,0,0,1)</f>
        <v>3.8168177816451578</v>
      </c>
      <c r="AG4110" t="e">
        <f>_xlfn.XLOOKUP(A4110,'L y W'!A:A,'L y W'!B:B,0,0,1)</f>
        <v>#N/A</v>
      </c>
      <c r="AH4110" t="e">
        <f>_xlfn.XLOOKUP(A4110,'L y W'!A:A,'L y W'!C:C,0,0,1)</f>
        <v>#N/A</v>
      </c>
    </row>
    <row r="4111" spans="1:34" x14ac:dyDescent="0.3">
      <c r="A4111" s="1">
        <v>820</v>
      </c>
      <c r="B4111" s="1" t="s">
        <v>5098</v>
      </c>
      <c r="C4111" s="1" t="s">
        <v>923</v>
      </c>
      <c r="D4111" s="1">
        <v>2015</v>
      </c>
      <c r="E4111" s="1">
        <v>9</v>
      </c>
      <c r="F4111" s="1">
        <v>14</v>
      </c>
      <c r="G4111" s="1">
        <v>6</v>
      </c>
      <c r="H4111" s="1">
        <v>4</v>
      </c>
      <c r="I4111" s="1">
        <v>56</v>
      </c>
      <c r="J4111" s="1">
        <v>-25.036999999999999</v>
      </c>
      <c r="K4111" s="1">
        <v>-70.480999999999995</v>
      </c>
      <c r="L4111" s="1">
        <v>4.5999999999999996</v>
      </c>
      <c r="M4111" s="1">
        <v>55.5</v>
      </c>
      <c r="N4111" s="1">
        <v>-25.411059999999999</v>
      </c>
      <c r="O4111" s="1">
        <v>-70.484250000000003</v>
      </c>
      <c r="P4111" s="1">
        <v>38</v>
      </c>
      <c r="Q4111" s="1">
        <v>517</v>
      </c>
      <c r="R4111" s="7">
        <v>6.5</v>
      </c>
      <c r="S4111" s="1" t="s">
        <v>38</v>
      </c>
      <c r="T4111" s="1" t="s">
        <v>38</v>
      </c>
      <c r="U4111" s="1" t="s">
        <v>38</v>
      </c>
      <c r="V4111" s="1" t="s">
        <v>38</v>
      </c>
      <c r="W4111" s="1" t="s">
        <v>38</v>
      </c>
      <c r="X4111" s="1" t="s">
        <v>38</v>
      </c>
      <c r="Y4111" s="1">
        <v>41.438252714407191</v>
      </c>
      <c r="Z4111" s="1">
        <v>69.293565588899199</v>
      </c>
      <c r="AA4111" s="1">
        <v>69.293565588899199</v>
      </c>
      <c r="AB4111" s="1" t="s">
        <v>5099</v>
      </c>
      <c r="AC4111" s="3">
        <v>78</v>
      </c>
      <c r="AD4111" s="3">
        <f>_xlfn.XLOOKUP(B4111,EVENTOS!B:B,EVENTOS!M:M,"--",0,1)</f>
        <v>777</v>
      </c>
      <c r="AE4111" s="3">
        <v>2</v>
      </c>
      <c r="AF4111" s="12">
        <f>_xlfn.XLOOKUP(C4111,ESTACIONES!B:B,ESTACIONES!N:N,0,0,1)</f>
        <v>1.9408327257537001</v>
      </c>
      <c r="AG4111" t="e">
        <f>_xlfn.XLOOKUP(A4111,'L y W'!A:A,'L y W'!B:B,0,0,1)</f>
        <v>#N/A</v>
      </c>
      <c r="AH4111" t="e">
        <f>_xlfn.XLOOKUP(A4111,'L y W'!A:A,'L y W'!C:C,0,0,1)</f>
        <v>#N/A</v>
      </c>
    </row>
    <row r="4112" spans="1:34" x14ac:dyDescent="0.3">
      <c r="A4112" s="1">
        <v>822</v>
      </c>
      <c r="B4112" s="1" t="s">
        <v>5100</v>
      </c>
      <c r="C4112" s="1" t="s">
        <v>35</v>
      </c>
      <c r="D4112" s="1">
        <v>2015</v>
      </c>
      <c r="E4112" s="1">
        <v>9</v>
      </c>
      <c r="F4112" s="1">
        <v>15</v>
      </c>
      <c r="G4112" s="1">
        <v>21</v>
      </c>
      <c r="H4112" s="1">
        <v>21</v>
      </c>
      <c r="I4112" s="1">
        <v>20</v>
      </c>
      <c r="J4112" s="1">
        <v>-19.966999999999999</v>
      </c>
      <c r="K4112" s="1">
        <v>-71.05</v>
      </c>
      <c r="L4112" s="1">
        <v>5.0999999999999996</v>
      </c>
      <c r="M4112" s="1">
        <v>38.299999999999997</v>
      </c>
      <c r="N4112" s="1">
        <v>-20.230340000000002</v>
      </c>
      <c r="O4112" s="1">
        <v>-70.145920000000004</v>
      </c>
      <c r="P4112" s="1">
        <v>0</v>
      </c>
      <c r="Q4112" s="1">
        <v>635</v>
      </c>
      <c r="R4112" s="7">
        <v>7.01</v>
      </c>
      <c r="S4112" s="1">
        <v>332</v>
      </c>
      <c r="T4112" s="1">
        <v>27</v>
      </c>
      <c r="U4112" s="1">
        <v>70</v>
      </c>
      <c r="V4112" s="1">
        <v>174</v>
      </c>
      <c r="W4112" s="1">
        <v>65</v>
      </c>
      <c r="X4112" s="1">
        <v>100</v>
      </c>
      <c r="Y4112" s="1">
        <v>98.942478716852591</v>
      </c>
      <c r="Z4112" s="1">
        <v>106.09667334386516</v>
      </c>
      <c r="AA4112" s="1">
        <v>106.1691589355469</v>
      </c>
      <c r="AB4112" s="1" t="s">
        <v>5101</v>
      </c>
      <c r="AC4112" s="3">
        <v>3</v>
      </c>
      <c r="AD4112" s="3">
        <f>_xlfn.XLOOKUP(B4112,EVENTOS!B:B,EVENTOS!M:M,"--",0,1)</f>
        <v>778</v>
      </c>
      <c r="AE4112" s="3">
        <v>1</v>
      </c>
      <c r="AF4112" s="12">
        <f>_xlfn.XLOOKUP(C4112,ESTACIONES!B:B,ESTACIONES!N:N,0,0,1)</f>
        <v>6.1460543197080302</v>
      </c>
      <c r="AG4112">
        <f>_xlfn.XLOOKUP(A4112,'L y W'!A:A,'L y W'!B:B,0,0,1)</f>
        <v>0</v>
      </c>
      <c r="AH4112">
        <f>_xlfn.XLOOKUP(A4112,'L y W'!A:A,'L y W'!C:C,0,0,1)</f>
        <v>0</v>
      </c>
    </row>
    <row r="4113" spans="1:34" x14ac:dyDescent="0.3">
      <c r="A4113" s="1">
        <v>823</v>
      </c>
      <c r="B4113" s="1" t="s">
        <v>5102</v>
      </c>
      <c r="C4113" s="1" t="s">
        <v>35</v>
      </c>
      <c r="D4113" s="1">
        <v>2015</v>
      </c>
      <c r="E4113" s="1">
        <v>9</v>
      </c>
      <c r="F4113" s="1">
        <v>15</v>
      </c>
      <c r="G4113" s="1">
        <v>22</v>
      </c>
      <c r="H4113" s="1">
        <v>3</v>
      </c>
      <c r="I4113" s="1">
        <v>34</v>
      </c>
      <c r="J4113" s="1">
        <v>-19.997</v>
      </c>
      <c r="K4113" s="1">
        <v>-70.960999999999999</v>
      </c>
      <c r="L4113" s="1">
        <v>4.9000000000000004</v>
      </c>
      <c r="M4113" s="1">
        <v>35.700000000000003</v>
      </c>
      <c r="N4113" s="1">
        <v>-20.230340000000002</v>
      </c>
      <c r="O4113" s="1">
        <v>-70.145920000000004</v>
      </c>
      <c r="P4113" s="1">
        <v>0</v>
      </c>
      <c r="Q4113" s="1">
        <v>635</v>
      </c>
      <c r="R4113" s="7">
        <v>7.01</v>
      </c>
      <c r="S4113" s="1">
        <v>340</v>
      </c>
      <c r="T4113" s="1">
        <v>26</v>
      </c>
      <c r="U4113" s="1">
        <v>81</v>
      </c>
      <c r="V4113" s="1">
        <v>170</v>
      </c>
      <c r="W4113" s="1">
        <v>64</v>
      </c>
      <c r="X4113" s="1">
        <v>94</v>
      </c>
      <c r="Y4113" s="1">
        <v>89.062687686415131</v>
      </c>
      <c r="Z4113" s="1">
        <v>95.95130190845731</v>
      </c>
      <c r="AA4113" s="1">
        <v>96.008895874023438</v>
      </c>
      <c r="AB4113" s="1" t="s">
        <v>5103</v>
      </c>
      <c r="AC4113" s="3">
        <v>3</v>
      </c>
      <c r="AD4113" s="3">
        <f>_xlfn.XLOOKUP(B4113,EVENTOS!B:B,EVENTOS!M:M,"--",0,1)</f>
        <v>779</v>
      </c>
      <c r="AE4113" s="3">
        <v>1</v>
      </c>
      <c r="AF4113" s="12">
        <f>_xlfn.XLOOKUP(C4113,ESTACIONES!B:B,ESTACIONES!N:N,0,0,1)</f>
        <v>6.1460543197080302</v>
      </c>
      <c r="AG4113">
        <f>_xlfn.XLOOKUP(A4113,'L y W'!A:A,'L y W'!B:B,0,0,1)</f>
        <v>0</v>
      </c>
      <c r="AH4113">
        <f>_xlfn.XLOOKUP(A4113,'L y W'!A:A,'L y W'!C:C,0,0,1)</f>
        <v>0</v>
      </c>
    </row>
    <row r="4114" spans="1:34" x14ac:dyDescent="0.3">
      <c r="A4114" s="1">
        <v>824</v>
      </c>
      <c r="B4114" s="1" t="s">
        <v>5102</v>
      </c>
      <c r="C4114" s="1" t="s">
        <v>88</v>
      </c>
      <c r="D4114" s="1">
        <v>2015</v>
      </c>
      <c r="E4114" s="1">
        <v>9</v>
      </c>
      <c r="F4114" s="1">
        <v>15</v>
      </c>
      <c r="G4114" s="1">
        <v>22</v>
      </c>
      <c r="H4114" s="1">
        <v>3</v>
      </c>
      <c r="I4114" s="1">
        <v>34</v>
      </c>
      <c r="J4114" s="1">
        <v>-19.997</v>
      </c>
      <c r="K4114" s="1">
        <v>-70.960999999999999</v>
      </c>
      <c r="L4114" s="1">
        <v>4.9000000000000004</v>
      </c>
      <c r="M4114" s="1">
        <v>35.700000000000003</v>
      </c>
      <c r="N4114" s="1">
        <v>-20.256270000000001</v>
      </c>
      <c r="O4114" s="1">
        <v>-69.786010000000005</v>
      </c>
      <c r="P4114" s="1">
        <v>0</v>
      </c>
      <c r="Q4114" s="1">
        <v>344</v>
      </c>
      <c r="R4114" s="7">
        <v>2.4700000000000002</v>
      </c>
      <c r="S4114" s="1">
        <v>340</v>
      </c>
      <c r="T4114" s="1">
        <v>26</v>
      </c>
      <c r="U4114" s="1">
        <v>81</v>
      </c>
      <c r="V4114" s="1">
        <v>170</v>
      </c>
      <c r="W4114" s="1">
        <v>64</v>
      </c>
      <c r="X4114" s="1">
        <v>94</v>
      </c>
      <c r="Y4114" s="1">
        <v>126.16848559955857</v>
      </c>
      <c r="Z4114" s="1">
        <v>131.12199189489922</v>
      </c>
      <c r="AA4114" s="1">
        <v>131.21940612792969</v>
      </c>
      <c r="AB4114" s="1" t="s">
        <v>5104</v>
      </c>
      <c r="AC4114" s="3">
        <v>15</v>
      </c>
      <c r="AD4114" s="3">
        <f>_xlfn.XLOOKUP(B4114,EVENTOS!B:B,EVENTOS!M:M,"--",0,1)</f>
        <v>779</v>
      </c>
      <c r="AE4114" s="3">
        <v>1</v>
      </c>
      <c r="AF4114" s="12">
        <f>_xlfn.XLOOKUP(C4114,ESTACIONES!B:B,ESTACIONES!N:N,0,0,1)</f>
        <v>4.7744005541349805</v>
      </c>
      <c r="AG4114">
        <f>_xlfn.XLOOKUP(A4114,'L y W'!A:A,'L y W'!B:B,0,0,1)</f>
        <v>0</v>
      </c>
      <c r="AH4114">
        <f>_xlfn.XLOOKUP(A4114,'L y W'!A:A,'L y W'!C:C,0,0,1)</f>
        <v>0</v>
      </c>
    </row>
    <row r="4115" spans="1:34" x14ac:dyDescent="0.3">
      <c r="A4115" s="1">
        <v>825</v>
      </c>
      <c r="B4115" s="1" t="s">
        <v>5105</v>
      </c>
      <c r="C4115" s="1" t="s">
        <v>473</v>
      </c>
      <c r="D4115" s="1">
        <v>2015</v>
      </c>
      <c r="E4115" s="1">
        <v>9</v>
      </c>
      <c r="F4115" s="1">
        <v>16</v>
      </c>
      <c r="G4115" s="1">
        <v>18</v>
      </c>
      <c r="H4115" s="1">
        <v>24</v>
      </c>
      <c r="I4115" s="1">
        <v>22</v>
      </c>
      <c r="J4115" s="1">
        <v>-19.936</v>
      </c>
      <c r="K4115" s="1">
        <v>-70.959000000000003</v>
      </c>
      <c r="L4115" s="1">
        <v>5</v>
      </c>
      <c r="M4115" s="1">
        <v>34.799999999999997</v>
      </c>
      <c r="N4115" s="1">
        <v>-20.27291</v>
      </c>
      <c r="O4115" s="1">
        <v>-70.122309999999999</v>
      </c>
      <c r="P4115" s="1">
        <v>0</v>
      </c>
      <c r="Q4115" s="1">
        <v>725</v>
      </c>
      <c r="R4115" s="7">
        <v>1.36</v>
      </c>
      <c r="S4115" s="1">
        <v>343</v>
      </c>
      <c r="T4115" s="1">
        <v>33</v>
      </c>
      <c r="U4115" s="1">
        <v>89</v>
      </c>
      <c r="V4115" s="1">
        <v>165</v>
      </c>
      <c r="W4115" s="1">
        <v>57</v>
      </c>
      <c r="X4115" s="1">
        <v>91</v>
      </c>
      <c r="Y4115" s="1">
        <v>95.116786551901939</v>
      </c>
      <c r="Z4115" s="1">
        <v>101.28298516513064</v>
      </c>
      <c r="AA4115" s="1">
        <v>101.3651123046875</v>
      </c>
      <c r="AB4115" s="1" t="s">
        <v>5106</v>
      </c>
      <c r="AC4115" s="3">
        <v>53</v>
      </c>
      <c r="AD4115" s="3">
        <f>_xlfn.XLOOKUP(B4115,EVENTOS!B:B,EVENTOS!M:M,"--",0,1)</f>
        <v>780</v>
      </c>
      <c r="AE4115" s="3">
        <v>1</v>
      </c>
      <c r="AF4115" s="12">
        <f>_xlfn.XLOOKUP(C4115,ESTACIONES!B:B,ESTACIONES!N:N,0,0,1)</f>
        <v>3.8168177816451578</v>
      </c>
      <c r="AG4115">
        <f>_xlfn.XLOOKUP(A4115,'L y W'!A:A,'L y W'!B:B,0,0,1)</f>
        <v>0</v>
      </c>
      <c r="AH4115">
        <f>_xlfn.XLOOKUP(A4115,'L y W'!A:A,'L y W'!C:C,0,0,1)</f>
        <v>0</v>
      </c>
    </row>
    <row r="4116" spans="1:34" x14ac:dyDescent="0.3">
      <c r="A4116" s="1">
        <v>826</v>
      </c>
      <c r="B4116" s="1" t="s">
        <v>5105</v>
      </c>
      <c r="C4116" s="1" t="s">
        <v>35</v>
      </c>
      <c r="D4116" s="1">
        <v>2015</v>
      </c>
      <c r="E4116" s="1">
        <v>9</v>
      </c>
      <c r="F4116" s="1">
        <v>16</v>
      </c>
      <c r="G4116" s="1">
        <v>18</v>
      </c>
      <c r="H4116" s="1">
        <v>24</v>
      </c>
      <c r="I4116" s="1">
        <v>22</v>
      </c>
      <c r="J4116" s="1">
        <v>-19.936</v>
      </c>
      <c r="K4116" s="1">
        <v>-70.959000000000003</v>
      </c>
      <c r="L4116" s="1">
        <v>5</v>
      </c>
      <c r="M4116" s="1">
        <v>34.799999999999997</v>
      </c>
      <c r="N4116" s="1">
        <v>-20.230340000000002</v>
      </c>
      <c r="O4116" s="1">
        <v>-70.145920000000004</v>
      </c>
      <c r="P4116" s="1">
        <v>0</v>
      </c>
      <c r="Q4116" s="1">
        <v>635</v>
      </c>
      <c r="R4116" s="7">
        <v>7.01</v>
      </c>
      <c r="S4116" s="1">
        <v>343</v>
      </c>
      <c r="T4116" s="1">
        <v>33</v>
      </c>
      <c r="U4116" s="1">
        <v>89</v>
      </c>
      <c r="V4116" s="1">
        <v>165</v>
      </c>
      <c r="W4116" s="1">
        <v>57</v>
      </c>
      <c r="X4116" s="1">
        <v>91</v>
      </c>
      <c r="Y4116" s="1">
        <v>91.070481941774617</v>
      </c>
      <c r="Z4116" s="1">
        <v>97.492936570333626</v>
      </c>
      <c r="AA4116" s="1">
        <v>97.563369750976563</v>
      </c>
      <c r="AB4116" s="1" t="s">
        <v>5107</v>
      </c>
      <c r="AC4116" s="3">
        <v>3</v>
      </c>
      <c r="AD4116" s="3">
        <f>_xlfn.XLOOKUP(B4116,EVENTOS!B:B,EVENTOS!M:M,"--",0,1)</f>
        <v>780</v>
      </c>
      <c r="AE4116" s="3">
        <v>1</v>
      </c>
      <c r="AF4116" s="12">
        <f>_xlfn.XLOOKUP(C4116,ESTACIONES!B:B,ESTACIONES!N:N,0,0,1)</f>
        <v>6.1460543197080302</v>
      </c>
      <c r="AG4116">
        <f>_xlfn.XLOOKUP(A4116,'L y W'!A:A,'L y W'!B:B,0,0,1)</f>
        <v>0</v>
      </c>
      <c r="AH4116">
        <f>_xlfn.XLOOKUP(A4116,'L y W'!A:A,'L y W'!C:C,0,0,1)</f>
        <v>0</v>
      </c>
    </row>
    <row r="4117" spans="1:34" x14ac:dyDescent="0.3">
      <c r="A4117" s="1">
        <v>827</v>
      </c>
      <c r="B4117" s="1" t="s">
        <v>5105</v>
      </c>
      <c r="C4117" s="1" t="s">
        <v>88</v>
      </c>
      <c r="D4117" s="1">
        <v>2015</v>
      </c>
      <c r="E4117" s="1">
        <v>9</v>
      </c>
      <c r="F4117" s="1">
        <v>16</v>
      </c>
      <c r="G4117" s="1">
        <v>18</v>
      </c>
      <c r="H4117" s="1">
        <v>24</v>
      </c>
      <c r="I4117" s="1">
        <v>22</v>
      </c>
      <c r="J4117" s="1">
        <v>-19.936</v>
      </c>
      <c r="K4117" s="1">
        <v>-70.959000000000003</v>
      </c>
      <c r="L4117" s="1">
        <v>5</v>
      </c>
      <c r="M4117" s="1">
        <v>34.799999999999997</v>
      </c>
      <c r="N4117" s="1">
        <v>-20.256270000000001</v>
      </c>
      <c r="O4117" s="1">
        <v>-69.786010000000005</v>
      </c>
      <c r="P4117" s="1">
        <v>0</v>
      </c>
      <c r="Q4117" s="1">
        <v>344</v>
      </c>
      <c r="R4117" s="7">
        <v>2.4700000000000002</v>
      </c>
      <c r="S4117" s="1">
        <v>343</v>
      </c>
      <c r="T4117" s="1">
        <v>33</v>
      </c>
      <c r="U4117" s="1">
        <v>89</v>
      </c>
      <c r="V4117" s="1">
        <v>165</v>
      </c>
      <c r="W4117" s="1">
        <v>57</v>
      </c>
      <c r="X4117" s="1">
        <v>91</v>
      </c>
      <c r="Y4117" s="1">
        <v>127.6957867782213</v>
      </c>
      <c r="Z4117" s="1">
        <v>132.35276332932742</v>
      </c>
      <c r="AA4117" s="1">
        <v>132.4706115722656</v>
      </c>
      <c r="AB4117" s="1" t="s">
        <v>5108</v>
      </c>
      <c r="AC4117" s="3">
        <v>15</v>
      </c>
      <c r="AD4117" s="3">
        <f>_xlfn.XLOOKUP(B4117,EVENTOS!B:B,EVENTOS!M:M,"--",0,1)</f>
        <v>780</v>
      </c>
      <c r="AE4117" s="3">
        <v>1</v>
      </c>
      <c r="AF4117" s="12">
        <f>_xlfn.XLOOKUP(C4117,ESTACIONES!B:B,ESTACIONES!N:N,0,0,1)</f>
        <v>4.7744005541349805</v>
      </c>
      <c r="AG4117">
        <f>_xlfn.XLOOKUP(A4117,'L y W'!A:A,'L y W'!B:B,0,0,1)</f>
        <v>0</v>
      </c>
      <c r="AH4117">
        <f>_xlfn.XLOOKUP(A4117,'L y W'!A:A,'L y W'!C:C,0,0,1)</f>
        <v>0</v>
      </c>
    </row>
    <row r="4118" spans="1:34" x14ac:dyDescent="0.3">
      <c r="A4118" s="1">
        <v>888</v>
      </c>
      <c r="B4118" s="1" t="s">
        <v>5110</v>
      </c>
      <c r="C4118" s="1" t="s">
        <v>47</v>
      </c>
      <c r="D4118" s="1">
        <v>2015</v>
      </c>
      <c r="E4118" s="1">
        <v>9</v>
      </c>
      <c r="F4118" s="1">
        <v>16</v>
      </c>
      <c r="G4118" s="1">
        <v>23</v>
      </c>
      <c r="H4118" s="1">
        <v>16</v>
      </c>
      <c r="I4118" s="1">
        <v>8</v>
      </c>
      <c r="J4118" s="1">
        <v>-31.901</v>
      </c>
      <c r="K4118" s="1">
        <v>-71.899000000000001</v>
      </c>
      <c r="L4118" s="1">
        <v>6.8</v>
      </c>
      <c r="M4118" s="1">
        <v>29.2</v>
      </c>
      <c r="N4118" s="1">
        <v>-30.696472</v>
      </c>
      <c r="O4118" s="1">
        <v>-70.958888999999999</v>
      </c>
      <c r="P4118" s="1">
        <v>0</v>
      </c>
      <c r="Q4118" s="1">
        <v>402</v>
      </c>
      <c r="R4118" s="7">
        <v>3.22</v>
      </c>
      <c r="S4118" s="1" t="s">
        <v>38</v>
      </c>
      <c r="T4118" s="1" t="s">
        <v>38</v>
      </c>
      <c r="U4118" s="1" t="s">
        <v>38</v>
      </c>
      <c r="V4118" s="1" t="s">
        <v>38</v>
      </c>
      <c r="W4118" s="1" t="s">
        <v>38</v>
      </c>
      <c r="X4118" s="1" t="s">
        <v>38</v>
      </c>
      <c r="Y4118" s="1">
        <v>160.76763947785705</v>
      </c>
      <c r="Z4118" s="1">
        <v>163.39790054735164</v>
      </c>
      <c r="AA4118" s="1">
        <v>142.05500000000001</v>
      </c>
      <c r="AB4118" s="1" t="s">
        <v>5111</v>
      </c>
      <c r="AC4118" s="3">
        <v>6</v>
      </c>
      <c r="AD4118" s="3">
        <f>_xlfn.XLOOKUP(B4118,EVENTOS!B:B,EVENTOS!M:M,"--",0,1)</f>
        <v>781</v>
      </c>
      <c r="AE4118" s="3">
        <v>1</v>
      </c>
      <c r="AF4118" s="12">
        <f>_xlfn.XLOOKUP(C4118,ESTACIONES!B:B,ESTACIONES!N:N,0,0,1)</f>
        <v>2.3463047993698694</v>
      </c>
      <c r="AG4118" t="e">
        <f>_xlfn.XLOOKUP(A4118,'L y W'!A:A,'L y W'!B:B,0,0,1)</f>
        <v>#N/A</v>
      </c>
      <c r="AH4118" t="e">
        <f>_xlfn.XLOOKUP(A4118,'L y W'!A:A,'L y W'!C:C,0,0,1)</f>
        <v>#N/A</v>
      </c>
    </row>
    <row r="4119" spans="1:34" x14ac:dyDescent="0.3">
      <c r="A4119" s="1">
        <v>892</v>
      </c>
      <c r="B4119" s="1" t="s">
        <v>5110</v>
      </c>
      <c r="C4119" s="1" t="s">
        <v>120</v>
      </c>
      <c r="D4119" s="1">
        <v>2015</v>
      </c>
      <c r="E4119" s="1">
        <v>9</v>
      </c>
      <c r="F4119" s="1">
        <v>16</v>
      </c>
      <c r="G4119" s="1">
        <v>23</v>
      </c>
      <c r="H4119" s="1">
        <v>16</v>
      </c>
      <c r="I4119" s="1">
        <v>8</v>
      </c>
      <c r="J4119" s="1">
        <v>-31.901</v>
      </c>
      <c r="K4119" s="1">
        <v>-71.899000000000001</v>
      </c>
      <c r="L4119" s="1">
        <v>6.8</v>
      </c>
      <c r="M4119" s="1">
        <v>29.2</v>
      </c>
      <c r="N4119" s="1">
        <v>-30.838899999999999</v>
      </c>
      <c r="O4119" s="1">
        <v>-70.689099999999996</v>
      </c>
      <c r="P4119" s="1">
        <v>0</v>
      </c>
      <c r="Q4119" s="1">
        <v>639</v>
      </c>
      <c r="R4119" s="7">
        <v>7.79</v>
      </c>
      <c r="S4119" s="1" t="s">
        <v>38</v>
      </c>
      <c r="T4119" s="1" t="s">
        <v>38</v>
      </c>
      <c r="U4119" s="1" t="s">
        <v>38</v>
      </c>
      <c r="V4119" s="1" t="s">
        <v>38</v>
      </c>
      <c r="W4119" s="1" t="s">
        <v>38</v>
      </c>
      <c r="X4119" s="1" t="s">
        <v>38</v>
      </c>
      <c r="Y4119" s="1">
        <v>164.66715557619523</v>
      </c>
      <c r="Z4119" s="1">
        <v>167.23609695742985</v>
      </c>
      <c r="AA4119" s="1">
        <v>144.87</v>
      </c>
      <c r="AB4119" s="1" t="s">
        <v>5112</v>
      </c>
      <c r="AC4119" s="3">
        <v>21</v>
      </c>
      <c r="AD4119" s="3">
        <f>_xlfn.XLOOKUP(B4119,EVENTOS!B:B,EVENTOS!M:M,"--",0,1)</f>
        <v>781</v>
      </c>
      <c r="AE4119" s="3">
        <v>1</v>
      </c>
      <c r="AF4119" s="12">
        <f>_xlfn.XLOOKUP(C4119,ESTACIONES!B:B,ESTACIONES!N:N,0,0,1)</f>
        <v>2.3804747433105566</v>
      </c>
      <c r="AG4119" t="e">
        <f>_xlfn.XLOOKUP(A4119,'L y W'!A:A,'L y W'!B:B,0,0,1)</f>
        <v>#N/A</v>
      </c>
      <c r="AH4119" t="e">
        <f>_xlfn.XLOOKUP(A4119,'L y W'!A:A,'L y W'!C:C,0,0,1)</f>
        <v>#N/A</v>
      </c>
    </row>
    <row r="4120" spans="1:34" x14ac:dyDescent="0.3">
      <c r="A4120" s="1">
        <v>893</v>
      </c>
      <c r="B4120" s="1" t="s">
        <v>5110</v>
      </c>
      <c r="C4120" s="1" t="s">
        <v>29</v>
      </c>
      <c r="D4120" s="1">
        <v>2015</v>
      </c>
      <c r="E4120" s="1">
        <v>9</v>
      </c>
      <c r="F4120" s="1">
        <v>16</v>
      </c>
      <c r="G4120" s="1">
        <v>23</v>
      </c>
      <c r="H4120" s="1">
        <v>16</v>
      </c>
      <c r="I4120" s="1">
        <v>8</v>
      </c>
      <c r="J4120" s="1">
        <v>-31.901</v>
      </c>
      <c r="K4120" s="1">
        <v>-71.899000000000001</v>
      </c>
      <c r="L4120" s="1">
        <v>6.8</v>
      </c>
      <c r="M4120" s="1">
        <v>29.2</v>
      </c>
      <c r="N4120" s="1">
        <v>-30.172699999999999</v>
      </c>
      <c r="O4120" s="1">
        <v>-70.799300000000002</v>
      </c>
      <c r="P4120" s="1">
        <v>0</v>
      </c>
      <c r="Q4120" s="1">
        <v>405</v>
      </c>
      <c r="R4120" s="7">
        <v>1.64</v>
      </c>
      <c r="S4120" s="1" t="s">
        <v>38</v>
      </c>
      <c r="T4120" s="1" t="s">
        <v>38</v>
      </c>
      <c r="U4120" s="1" t="s">
        <v>38</v>
      </c>
      <c r="V4120" s="1" t="s">
        <v>38</v>
      </c>
      <c r="W4120" s="1" t="s">
        <v>38</v>
      </c>
      <c r="X4120" s="1" t="s">
        <v>38</v>
      </c>
      <c r="Y4120" s="1">
        <v>218.48837300819403</v>
      </c>
      <c r="Z4120" s="1">
        <v>220.43096229832989</v>
      </c>
      <c r="AA4120" s="1">
        <v>198.77500000000001</v>
      </c>
      <c r="AB4120" s="1" t="s">
        <v>5113</v>
      </c>
      <c r="AC4120" s="3">
        <v>1</v>
      </c>
      <c r="AD4120" s="3">
        <f>_xlfn.XLOOKUP(B4120,EVENTOS!B:B,EVENTOS!M:M,"--",0,1)</f>
        <v>781</v>
      </c>
      <c r="AE4120" s="3">
        <v>1</v>
      </c>
      <c r="AF4120" s="12">
        <f>_xlfn.XLOOKUP(C4120,ESTACIONES!B:B,ESTACIONES!N:N,0,0,1)</f>
        <v>5.4872095279552653</v>
      </c>
      <c r="AG4120" t="e">
        <f>_xlfn.XLOOKUP(A4120,'L y W'!A:A,'L y W'!B:B,0,0,1)</f>
        <v>#N/A</v>
      </c>
      <c r="AH4120" t="e">
        <f>_xlfn.XLOOKUP(A4120,'L y W'!A:A,'L y W'!C:C,0,0,1)</f>
        <v>#N/A</v>
      </c>
    </row>
    <row r="4121" spans="1:34" x14ac:dyDescent="0.3">
      <c r="A4121" s="1">
        <v>9</v>
      </c>
      <c r="B4121" s="1" t="s">
        <v>4685</v>
      </c>
      <c r="C4121" s="1" t="s">
        <v>163</v>
      </c>
      <c r="D4121" s="1">
        <v>2012</v>
      </c>
      <c r="E4121" s="1">
        <v>3</v>
      </c>
      <c r="F4121" s="1">
        <v>25</v>
      </c>
      <c r="G4121" s="1">
        <v>22</v>
      </c>
      <c r="H4121" s="1">
        <v>37</v>
      </c>
      <c r="I4121" s="1">
        <v>6</v>
      </c>
      <c r="J4121" s="1">
        <v>-35.200000000000003</v>
      </c>
      <c r="K4121" s="1">
        <v>-72.216999999999999</v>
      </c>
      <c r="L4121" s="1">
        <v>6.8</v>
      </c>
      <c r="M4121" s="1">
        <v>40.700000000000003</v>
      </c>
      <c r="N4121" s="1">
        <v>-32.9756</v>
      </c>
      <c r="O4121" s="1">
        <v>-71.015600000000006</v>
      </c>
      <c r="P4121" s="1">
        <v>0</v>
      </c>
      <c r="Q4121" s="1">
        <v>1951</v>
      </c>
      <c r="R4121" s="7">
        <v>9.9</v>
      </c>
      <c r="S4121" s="1">
        <v>20</v>
      </c>
      <c r="T4121" s="1">
        <v>16</v>
      </c>
      <c r="U4121" s="1">
        <v>112</v>
      </c>
      <c r="V4121" s="1">
        <v>177</v>
      </c>
      <c r="W4121" s="1">
        <v>76</v>
      </c>
      <c r="X4121" s="1">
        <v>84</v>
      </c>
      <c r="Y4121" s="1">
        <v>270.49986823163067</v>
      </c>
      <c r="Z4121" s="1">
        <v>273.54463751521354</v>
      </c>
      <c r="AA4121" s="1">
        <v>263.29000000000002</v>
      </c>
      <c r="AB4121" s="1" t="s">
        <v>5114</v>
      </c>
      <c r="AC4121" s="3">
        <v>33</v>
      </c>
      <c r="AD4121" s="3">
        <f>_xlfn.XLOOKUP(B4121,EVENTOS!B:B,EVENTOS!M:M,"--",0,1)</f>
        <v>702</v>
      </c>
      <c r="AE4121" s="3">
        <v>1</v>
      </c>
      <c r="AF4121" s="12">
        <f>_xlfn.XLOOKUP(C4121,ESTACIONES!B:B,ESTACIONES!N:N,0,0,1)</f>
        <v>2.9839396570482779</v>
      </c>
      <c r="AG4121">
        <f>_xlfn.XLOOKUP(A4121,'L y W'!A:A,'L y W'!B:B,0,0,1)</f>
        <v>30.352886644741993</v>
      </c>
      <c r="AH4121">
        <f>_xlfn.XLOOKUP(A4121,'L y W'!A:A,'L y W'!C:C,0,0,1)</f>
        <v>19.453600816226615</v>
      </c>
    </row>
    <row r="4122" spans="1:34" x14ac:dyDescent="0.3">
      <c r="A4122" s="1">
        <v>91</v>
      </c>
      <c r="B4122" s="1" t="s">
        <v>5115</v>
      </c>
      <c r="C4122" s="1" t="s">
        <v>113</v>
      </c>
      <c r="D4122" s="1">
        <v>2014</v>
      </c>
      <c r="E4122" s="1">
        <v>2</v>
      </c>
      <c r="F4122" s="1">
        <v>12</v>
      </c>
      <c r="G4122" s="1">
        <v>11</v>
      </c>
      <c r="H4122" s="1">
        <v>43</v>
      </c>
      <c r="I4122" s="1">
        <v>10</v>
      </c>
      <c r="J4122" s="1">
        <v>-22.353999999999999</v>
      </c>
      <c r="K4122" s="1">
        <v>-68.813000000000002</v>
      </c>
      <c r="L4122" s="1">
        <v>5.7</v>
      </c>
      <c r="M4122" s="1">
        <v>99.9</v>
      </c>
      <c r="N4122" s="1">
        <v>-23.208335000000002</v>
      </c>
      <c r="O4122" s="1">
        <v>-69.470920000000007</v>
      </c>
      <c r="P4122" s="1">
        <v>0</v>
      </c>
      <c r="Q4122" s="1">
        <v>532</v>
      </c>
      <c r="R4122" s="7">
        <v>2.2200000000000002</v>
      </c>
      <c r="S4122" s="1">
        <v>190</v>
      </c>
      <c r="T4122" s="1">
        <v>41</v>
      </c>
      <c r="U4122" s="1">
        <v>-57</v>
      </c>
      <c r="V4122" s="1">
        <v>329</v>
      </c>
      <c r="W4122" s="1">
        <v>57</v>
      </c>
      <c r="X4122" s="1">
        <v>-115</v>
      </c>
      <c r="Y4122" s="1">
        <v>116.25502549231079</v>
      </c>
      <c r="Z4122" s="1">
        <v>153.28157407926705</v>
      </c>
      <c r="AA4122" s="1">
        <v>183.46</v>
      </c>
      <c r="AB4122" s="1" t="s">
        <v>5116</v>
      </c>
      <c r="AC4122" s="3">
        <v>20</v>
      </c>
      <c r="AD4122" s="3">
        <f>_xlfn.XLOOKUP(B4122,EVENTOS!B:B,EVENTOS!M:M,"--",0,1)</f>
        <v>782</v>
      </c>
      <c r="AE4122" s="3">
        <v>2</v>
      </c>
      <c r="AF4122" s="12">
        <f>_xlfn.XLOOKUP(C4122,ESTACIONES!B:B,ESTACIONES!N:N,0,0,1)</f>
        <v>3.4503543176923124</v>
      </c>
      <c r="AG4122">
        <f>_xlfn.XLOOKUP(A4122,'L y W'!A:A,'L y W'!B:B,0,0,1)</f>
        <v>0</v>
      </c>
      <c r="AH4122">
        <f>_xlfn.XLOOKUP(A4122,'L y W'!A:A,'L y W'!C:C,0,0,1)</f>
        <v>0</v>
      </c>
    </row>
    <row r="4123" spans="1:34" x14ac:dyDescent="0.3">
      <c r="A4123" s="1">
        <v>92</v>
      </c>
      <c r="B4123" s="1" t="s">
        <v>5117</v>
      </c>
      <c r="C4123" s="1" t="s">
        <v>4411</v>
      </c>
      <c r="D4123" s="1">
        <v>2014</v>
      </c>
      <c r="E4123" s="1">
        <v>2</v>
      </c>
      <c r="F4123" s="1">
        <v>12</v>
      </c>
      <c r="G4123" s="1">
        <v>13</v>
      </c>
      <c r="H4123" s="1">
        <v>35</v>
      </c>
      <c r="I4123" s="1">
        <v>23</v>
      </c>
      <c r="J4123" s="1">
        <v>-34.773000000000003</v>
      </c>
      <c r="K4123" s="1">
        <v>-71.656000000000006</v>
      </c>
      <c r="L4123" s="1">
        <v>5.2</v>
      </c>
      <c r="M4123" s="1">
        <v>27.6</v>
      </c>
      <c r="N4123" s="1">
        <v>-35.332777999999998</v>
      </c>
      <c r="O4123" s="1">
        <v>-72.428332999999995</v>
      </c>
      <c r="P4123" s="1">
        <v>120</v>
      </c>
      <c r="Q4123" s="1">
        <v>257</v>
      </c>
      <c r="R4123" s="7">
        <v>1.82</v>
      </c>
      <c r="S4123" s="1" t="s">
        <v>38</v>
      </c>
      <c r="T4123" s="1" t="s">
        <v>38</v>
      </c>
      <c r="U4123" s="1" t="s">
        <v>38</v>
      </c>
      <c r="V4123" s="1" t="s">
        <v>38</v>
      </c>
      <c r="W4123" s="1" t="s">
        <v>38</v>
      </c>
      <c r="X4123" s="1" t="s">
        <v>38</v>
      </c>
      <c r="Y4123" s="1">
        <v>93.920986737772196</v>
      </c>
      <c r="Z4123" s="1">
        <v>97.926248523043</v>
      </c>
      <c r="AA4123" s="1">
        <v>97.926248523043</v>
      </c>
      <c r="AB4123" s="1" t="s">
        <v>5118</v>
      </c>
      <c r="AC4123" s="3">
        <v>180</v>
      </c>
      <c r="AD4123" s="3">
        <f>_xlfn.XLOOKUP(B4123,EVENTOS!B:B,EVENTOS!M:M,"--",0,1)</f>
        <v>783</v>
      </c>
      <c r="AE4123" s="3">
        <v>1</v>
      </c>
      <c r="AF4123" s="12">
        <f>_xlfn.XLOOKUP(C4123,ESTACIONES!B:B,ESTACIONES!N:N,0,0,1)</f>
        <v>3.2824889405367701</v>
      </c>
      <c r="AG4123" t="e">
        <f>_xlfn.XLOOKUP(A4123,'L y W'!A:A,'L y W'!B:B,0,0,1)</f>
        <v>#N/A</v>
      </c>
      <c r="AH4123" t="e">
        <f>_xlfn.XLOOKUP(A4123,'L y W'!A:A,'L y W'!C:C,0,0,1)</f>
        <v>#N/A</v>
      </c>
    </row>
    <row r="4124" spans="1:34" x14ac:dyDescent="0.3">
      <c r="A4124" s="1">
        <v>93</v>
      </c>
      <c r="B4124" s="1" t="s">
        <v>5119</v>
      </c>
      <c r="C4124" s="1" t="s">
        <v>113</v>
      </c>
      <c r="D4124" s="1">
        <v>2014</v>
      </c>
      <c r="E4124" s="1">
        <v>2</v>
      </c>
      <c r="F4124" s="1">
        <v>23</v>
      </c>
      <c r="G4124" s="1">
        <v>23</v>
      </c>
      <c r="H4124" s="1">
        <v>40</v>
      </c>
      <c r="I4124" s="1">
        <v>2</v>
      </c>
      <c r="J4124" s="1">
        <v>-23.847000000000001</v>
      </c>
      <c r="K4124" s="1">
        <v>-68.784999999999997</v>
      </c>
      <c r="L4124" s="1">
        <v>5.3</v>
      </c>
      <c r="M4124" s="1">
        <v>105.8</v>
      </c>
      <c r="N4124" s="1">
        <v>-23.208335000000002</v>
      </c>
      <c r="O4124" s="1">
        <v>-69.470920000000007</v>
      </c>
      <c r="P4124" s="1">
        <v>0</v>
      </c>
      <c r="Q4124" s="1">
        <v>532</v>
      </c>
      <c r="R4124" s="7">
        <v>2.2200000000000002</v>
      </c>
      <c r="S4124" s="1">
        <v>238</v>
      </c>
      <c r="T4124" s="1">
        <v>48</v>
      </c>
      <c r="U4124" s="1">
        <v>-41</v>
      </c>
      <c r="V4124" s="1">
        <v>358</v>
      </c>
      <c r="W4124" s="1">
        <v>60</v>
      </c>
      <c r="X4124" s="1">
        <v>-130</v>
      </c>
      <c r="Y4124" s="1">
        <v>99.546540672706172</v>
      </c>
      <c r="Z4124" s="1">
        <v>145.26924574700161</v>
      </c>
      <c r="AA4124" s="1">
        <v>145.18840026855469</v>
      </c>
      <c r="AB4124" s="1" t="s">
        <v>5120</v>
      </c>
      <c r="AC4124" s="3">
        <v>20</v>
      </c>
      <c r="AD4124" s="3">
        <f>_xlfn.XLOOKUP(B4124,EVENTOS!B:B,EVENTOS!M:M,"--",0,1)</f>
        <v>784</v>
      </c>
      <c r="AE4124" s="3">
        <v>2</v>
      </c>
      <c r="AF4124" s="12">
        <f>_xlfn.XLOOKUP(C4124,ESTACIONES!B:B,ESTACIONES!N:N,0,0,1)</f>
        <v>3.4503543176923124</v>
      </c>
      <c r="AG4124">
        <f>_xlfn.XLOOKUP(A4124,'L y W'!A:A,'L y W'!B:B,0,0,1)</f>
        <v>0</v>
      </c>
      <c r="AH4124">
        <f>_xlfn.XLOOKUP(A4124,'L y W'!A:A,'L y W'!C:C,0,0,1)</f>
        <v>0</v>
      </c>
    </row>
    <row r="4125" spans="1:34" x14ac:dyDescent="0.3">
      <c r="A4125" s="1">
        <v>94</v>
      </c>
      <c r="B4125" s="1" t="s">
        <v>5121</v>
      </c>
      <c r="C4125" s="1" t="s">
        <v>484</v>
      </c>
      <c r="D4125" s="1">
        <v>2014</v>
      </c>
      <c r="E4125" s="1">
        <v>3</v>
      </c>
      <c r="F4125" s="1">
        <v>14</v>
      </c>
      <c r="G4125" s="1">
        <v>15</v>
      </c>
      <c r="H4125" s="1">
        <v>31</v>
      </c>
      <c r="I4125" s="1">
        <v>18</v>
      </c>
      <c r="J4125" s="1">
        <v>-19.459</v>
      </c>
      <c r="K4125" s="1">
        <v>-69.453000000000003</v>
      </c>
      <c r="L4125" s="1">
        <v>4.9000000000000004</v>
      </c>
      <c r="M4125" s="1">
        <v>92.6</v>
      </c>
      <c r="N4125" s="1">
        <v>-19.312390000000001</v>
      </c>
      <c r="O4125" s="1">
        <v>-69.427279999999996</v>
      </c>
      <c r="P4125" s="1">
        <v>0</v>
      </c>
      <c r="Q4125" s="1">
        <v>346</v>
      </c>
      <c r="R4125" s="7">
        <v>1.1399999999999999</v>
      </c>
      <c r="S4125" s="1" t="s">
        <v>38</v>
      </c>
      <c r="T4125" s="1" t="s">
        <v>38</v>
      </c>
      <c r="U4125" s="1" t="s">
        <v>38</v>
      </c>
      <c r="V4125" s="1" t="s">
        <v>38</v>
      </c>
      <c r="W4125" s="1" t="s">
        <v>38</v>
      </c>
      <c r="X4125" s="1" t="s">
        <v>38</v>
      </c>
      <c r="Y4125" s="1">
        <v>16.452604736790633</v>
      </c>
      <c r="Z4125" s="1">
        <v>94.050242969516376</v>
      </c>
      <c r="AA4125" s="1">
        <v>94.050242969516376</v>
      </c>
      <c r="AB4125" s="1" t="s">
        <v>5122</v>
      </c>
      <c r="AC4125" s="3">
        <v>56</v>
      </c>
      <c r="AD4125" s="3">
        <f>_xlfn.XLOOKUP(B4125,EVENTOS!B:B,EVENTOS!M:M,"--",0,1)</f>
        <v>785</v>
      </c>
      <c r="AE4125" s="3">
        <v>2</v>
      </c>
      <c r="AF4125" s="12">
        <f>_xlfn.XLOOKUP(C4125,ESTACIONES!B:B,ESTACIONES!N:N,0,0,1)</f>
        <v>3.9528596519652126</v>
      </c>
      <c r="AG4125" t="e">
        <f>_xlfn.XLOOKUP(A4125,'L y W'!A:A,'L y W'!B:B,0,0,1)</f>
        <v>#N/A</v>
      </c>
      <c r="AH4125" t="e">
        <f>_xlfn.XLOOKUP(A4125,'L y W'!A:A,'L y W'!C:C,0,0,1)</f>
        <v>#N/A</v>
      </c>
    </row>
    <row r="4126" spans="1:34" x14ac:dyDescent="0.3">
      <c r="A4126" s="1">
        <v>95</v>
      </c>
      <c r="B4126" s="1" t="s">
        <v>34</v>
      </c>
      <c r="C4126" s="1" t="s">
        <v>204</v>
      </c>
      <c r="D4126" s="1">
        <v>2014</v>
      </c>
      <c r="E4126" s="1">
        <v>3</v>
      </c>
      <c r="F4126" s="1">
        <v>16</v>
      </c>
      <c r="G4126" s="1">
        <v>21</v>
      </c>
      <c r="H4126" s="1">
        <v>16</v>
      </c>
      <c r="I4126" s="1">
        <v>29</v>
      </c>
      <c r="J4126" s="1">
        <v>-19.965</v>
      </c>
      <c r="K4126" s="1">
        <v>-70.813999999999993</v>
      </c>
      <c r="L4126" s="1">
        <v>6.7</v>
      </c>
      <c r="M4126" s="1">
        <v>20.6</v>
      </c>
      <c r="N4126" s="1">
        <v>-18.370799999999999</v>
      </c>
      <c r="O4126" s="1">
        <v>-70.341899999999995</v>
      </c>
      <c r="P4126" s="1">
        <v>0</v>
      </c>
      <c r="Q4126" s="1">
        <v>443</v>
      </c>
      <c r="R4126" s="7">
        <v>0.42</v>
      </c>
      <c r="S4126" s="1">
        <v>284</v>
      </c>
      <c r="T4126" s="1">
        <v>26</v>
      </c>
      <c r="U4126" s="1">
        <v>54</v>
      </c>
      <c r="V4126" s="1">
        <v>144</v>
      </c>
      <c r="W4126" s="1">
        <v>69</v>
      </c>
      <c r="X4126" s="1">
        <v>106</v>
      </c>
      <c r="Y4126" s="1">
        <v>183.3218335826551</v>
      </c>
      <c r="Z4126" s="1">
        <v>184.47562079610057</v>
      </c>
      <c r="AA4126" s="1">
        <v>176.97871398925781</v>
      </c>
      <c r="AB4126" s="1" t="s">
        <v>5123</v>
      </c>
      <c r="AC4126" s="3">
        <v>41</v>
      </c>
      <c r="AD4126" s="3">
        <f>_xlfn.XLOOKUP(B4126,EVENTOS!B:B,EVENTOS!M:M,"--",0,1)</f>
        <v>3</v>
      </c>
      <c r="AE4126" s="3">
        <v>1</v>
      </c>
      <c r="AF4126" s="12">
        <f>_xlfn.XLOOKUP(C4126,ESTACIONES!B:B,ESTACIONES!N:N,0,0,1)</f>
        <v>3.7653164172104794</v>
      </c>
      <c r="AG4126">
        <f>_xlfn.XLOOKUP(A4126,'L y W'!A:A,'L y W'!B:B,0,0,1)</f>
        <v>26.351175898638431</v>
      </c>
      <c r="AH4126">
        <f>_xlfn.XLOOKUP(A4126,'L y W'!A:A,'L y W'!C:C,0,0,1)</f>
        <v>17.599486638014703</v>
      </c>
    </row>
    <row r="4127" spans="1:34" x14ac:dyDescent="0.3">
      <c r="A4127" s="1">
        <v>96</v>
      </c>
      <c r="B4127" s="1" t="s">
        <v>34</v>
      </c>
      <c r="C4127" s="1" t="s">
        <v>212</v>
      </c>
      <c r="D4127" s="1">
        <v>2014</v>
      </c>
      <c r="E4127" s="1">
        <v>3</v>
      </c>
      <c r="F4127" s="1">
        <v>16</v>
      </c>
      <c r="G4127" s="1">
        <v>21</v>
      </c>
      <c r="H4127" s="1">
        <v>16</v>
      </c>
      <c r="I4127" s="1">
        <v>29</v>
      </c>
      <c r="J4127" s="1">
        <v>-19.965</v>
      </c>
      <c r="K4127" s="1">
        <v>-70.813999999999993</v>
      </c>
      <c r="L4127" s="1">
        <v>6.7</v>
      </c>
      <c r="M4127" s="1">
        <v>20.6</v>
      </c>
      <c r="N4127" s="1">
        <v>-19.668500000000002</v>
      </c>
      <c r="O4127" s="1">
        <v>-69.194199999999995</v>
      </c>
      <c r="P4127" s="1">
        <v>0</v>
      </c>
      <c r="Q4127" s="1">
        <v>973</v>
      </c>
      <c r="R4127" s="7">
        <v>7.75</v>
      </c>
      <c r="S4127" s="1">
        <v>284</v>
      </c>
      <c r="T4127" s="1">
        <v>26</v>
      </c>
      <c r="U4127" s="1">
        <v>54</v>
      </c>
      <c r="V4127" s="1">
        <v>144</v>
      </c>
      <c r="W4127" s="1">
        <v>69</v>
      </c>
      <c r="X4127" s="1">
        <v>106</v>
      </c>
      <c r="Y4127" s="1">
        <v>172.84685640340328</v>
      </c>
      <c r="Z4127" s="1">
        <v>174.07008866700423</v>
      </c>
      <c r="AA4127" s="1">
        <v>159.31175231933591</v>
      </c>
      <c r="AB4127" s="1" t="s">
        <v>5124</v>
      </c>
      <c r="AC4127" s="3">
        <v>42</v>
      </c>
      <c r="AD4127" s="3">
        <f>_xlfn.XLOOKUP(B4127,EVENTOS!B:B,EVENTOS!M:M,"--",0,1)</f>
        <v>3</v>
      </c>
      <c r="AE4127" s="3">
        <v>1</v>
      </c>
      <c r="AF4127" s="12">
        <f>_xlfn.XLOOKUP(C4127,ESTACIONES!B:B,ESTACIONES!N:N,0,0,1)</f>
        <v>5.985471124506704</v>
      </c>
      <c r="AG4127">
        <f>_xlfn.XLOOKUP(A4127,'L y W'!A:A,'L y W'!B:B,0,0,1)</f>
        <v>26.351175898638431</v>
      </c>
      <c r="AH4127">
        <f>_xlfn.XLOOKUP(A4127,'L y W'!A:A,'L y W'!C:C,0,0,1)</f>
        <v>17.599486638014703</v>
      </c>
    </row>
    <row r="4128" spans="1:34" x14ac:dyDescent="0.3">
      <c r="A4128" s="1">
        <v>962</v>
      </c>
      <c r="B4128" s="1" t="s">
        <v>5125</v>
      </c>
      <c r="C4128" s="1" t="s">
        <v>169</v>
      </c>
      <c r="D4128" s="1">
        <v>2015</v>
      </c>
      <c r="E4128" s="1">
        <v>9</v>
      </c>
      <c r="F4128" s="1">
        <v>16</v>
      </c>
      <c r="G4128" s="1">
        <v>23</v>
      </c>
      <c r="H4128" s="1">
        <v>3</v>
      </c>
      <c r="I4128" s="1">
        <v>56</v>
      </c>
      <c r="J4128" s="1">
        <v>-31.733000000000001</v>
      </c>
      <c r="K4128" s="1">
        <v>-71.677000000000007</v>
      </c>
      <c r="L4128" s="1">
        <v>6.1</v>
      </c>
      <c r="M4128" s="1">
        <v>30</v>
      </c>
      <c r="N4128" s="1">
        <v>-33.048060999999997</v>
      </c>
      <c r="O4128" s="1">
        <v>-71.604500000000002</v>
      </c>
      <c r="P4128" s="1">
        <v>0</v>
      </c>
      <c r="Q4128" s="1">
        <v>317</v>
      </c>
      <c r="R4128" s="7">
        <v>1.61</v>
      </c>
      <c r="S4128" s="1" t="s">
        <v>38</v>
      </c>
      <c r="T4128" s="1" t="s">
        <v>38</v>
      </c>
      <c r="U4128" s="1" t="s">
        <v>38</v>
      </c>
      <c r="V4128" s="1" t="s">
        <v>38</v>
      </c>
      <c r="W4128" s="1" t="s">
        <v>38</v>
      </c>
      <c r="X4128" s="1" t="s">
        <v>38</v>
      </c>
      <c r="Y4128" s="1">
        <v>145.99140662077693</v>
      </c>
      <c r="Z4128" s="1">
        <v>149.04190956611174</v>
      </c>
      <c r="AA4128" s="1">
        <v>142.94499999999999</v>
      </c>
      <c r="AB4128" s="1" t="s">
        <v>5126</v>
      </c>
      <c r="AC4128" s="3">
        <v>36</v>
      </c>
      <c r="AD4128" s="3">
        <f>_xlfn.XLOOKUP(B4128,EVENTOS!B:B,EVENTOS!M:M,"--",0,1)</f>
        <v>786</v>
      </c>
      <c r="AE4128" s="3">
        <v>1</v>
      </c>
      <c r="AF4128" s="12">
        <f>_xlfn.XLOOKUP(C4128,ESTACIONES!B:B,ESTACIONES!N:N,0,0,1)</f>
        <v>4.311696339662153</v>
      </c>
      <c r="AG4128" t="e">
        <f>_xlfn.XLOOKUP(A4128,'L y W'!A:A,'L y W'!B:B,0,0,1)</f>
        <v>#N/A</v>
      </c>
      <c r="AH4128" t="e">
        <f>_xlfn.XLOOKUP(A4128,'L y W'!A:A,'L y W'!C:C,0,0,1)</f>
        <v>#N/A</v>
      </c>
    </row>
    <row r="4129" spans="1:34" x14ac:dyDescent="0.3">
      <c r="A4129" s="1">
        <v>97</v>
      </c>
      <c r="B4129" s="1" t="s">
        <v>34</v>
      </c>
      <c r="C4129" s="1" t="s">
        <v>223</v>
      </c>
      <c r="D4129" s="1">
        <v>2014</v>
      </c>
      <c r="E4129" s="1">
        <v>3</v>
      </c>
      <c r="F4129" s="1">
        <v>16</v>
      </c>
      <c r="G4129" s="1">
        <v>21</v>
      </c>
      <c r="H4129" s="1">
        <v>16</v>
      </c>
      <c r="I4129" s="1">
        <v>29</v>
      </c>
      <c r="J4129" s="1">
        <v>-19.965</v>
      </c>
      <c r="K4129" s="1">
        <v>-70.813999999999993</v>
      </c>
      <c r="L4129" s="1">
        <v>6.7</v>
      </c>
      <c r="M4129" s="1">
        <v>20.6</v>
      </c>
      <c r="N4129" s="1">
        <v>-20.278220000000001</v>
      </c>
      <c r="O4129" s="1">
        <v>-69.887910000000005</v>
      </c>
      <c r="P4129" s="1">
        <v>0</v>
      </c>
      <c r="Q4129" s="1">
        <v>677</v>
      </c>
      <c r="R4129" s="7">
        <v>1.28</v>
      </c>
      <c r="S4129" s="1">
        <v>284</v>
      </c>
      <c r="T4129" s="1">
        <v>26</v>
      </c>
      <c r="U4129" s="1">
        <v>54</v>
      </c>
      <c r="V4129" s="1">
        <v>144</v>
      </c>
      <c r="W4129" s="1">
        <v>69</v>
      </c>
      <c r="X4129" s="1">
        <v>106</v>
      </c>
      <c r="Y4129" s="1">
        <v>102.85869842691481</v>
      </c>
      <c r="Z4129" s="1">
        <v>104.901248048243</v>
      </c>
      <c r="AA4129" s="1">
        <v>90.855255126953125</v>
      </c>
      <c r="AB4129" s="1" t="s">
        <v>5127</v>
      </c>
      <c r="AC4129" s="3">
        <v>43</v>
      </c>
      <c r="AD4129" s="3">
        <f>_xlfn.XLOOKUP(B4129,EVENTOS!B:B,EVENTOS!M:M,"--",0,1)</f>
        <v>3</v>
      </c>
      <c r="AE4129" s="3">
        <v>1</v>
      </c>
      <c r="AF4129" s="12">
        <f>_xlfn.XLOOKUP(C4129,ESTACIONES!B:B,ESTACIONES!N:N,0,0,1)</f>
        <v>1.8466700334209667</v>
      </c>
      <c r="AG4129">
        <f>_xlfn.XLOOKUP(A4129,'L y W'!A:A,'L y W'!B:B,0,0,1)</f>
        <v>26.351175898638431</v>
      </c>
      <c r="AH4129">
        <f>_xlfn.XLOOKUP(A4129,'L y W'!A:A,'L y W'!C:C,0,0,1)</f>
        <v>17.599486638014703</v>
      </c>
    </row>
    <row r="4130" spans="1:34" x14ac:dyDescent="0.3">
      <c r="A4130" s="1">
        <v>98</v>
      </c>
      <c r="B4130" s="1" t="s">
        <v>34</v>
      </c>
      <c r="C4130" s="1" t="s">
        <v>239</v>
      </c>
      <c r="D4130" s="1">
        <v>2014</v>
      </c>
      <c r="E4130" s="1">
        <v>3</v>
      </c>
      <c r="F4130" s="1">
        <v>16</v>
      </c>
      <c r="G4130" s="1">
        <v>21</v>
      </c>
      <c r="H4130" s="1">
        <v>16</v>
      </c>
      <c r="I4130" s="1">
        <v>29</v>
      </c>
      <c r="J4130" s="1">
        <v>-19.965</v>
      </c>
      <c r="K4130" s="1">
        <v>-70.813999999999993</v>
      </c>
      <c r="L4130" s="1">
        <v>6.7</v>
      </c>
      <c r="M4130" s="1">
        <v>20.6</v>
      </c>
      <c r="N4130" s="1">
        <v>-19.760960000000001</v>
      </c>
      <c r="O4130" s="1">
        <v>-69.655820000000006</v>
      </c>
      <c r="P4130" s="1">
        <v>0</v>
      </c>
      <c r="Q4130" s="1">
        <v>846</v>
      </c>
      <c r="R4130" s="7">
        <v>0.53</v>
      </c>
      <c r="S4130" s="1">
        <v>284</v>
      </c>
      <c r="T4130" s="1">
        <v>26</v>
      </c>
      <c r="U4130" s="1">
        <v>54</v>
      </c>
      <c r="V4130" s="1">
        <v>144</v>
      </c>
      <c r="W4130" s="1">
        <v>69</v>
      </c>
      <c r="X4130" s="1">
        <v>106</v>
      </c>
      <c r="Y4130" s="1">
        <v>123.38944231178253</v>
      </c>
      <c r="Z4130" s="1">
        <v>125.09722008906796</v>
      </c>
      <c r="AA4130" s="1">
        <v>110.79245758056641</v>
      </c>
      <c r="AB4130" s="1" t="s">
        <v>5128</v>
      </c>
      <c r="AC4130" s="3">
        <v>46</v>
      </c>
      <c r="AD4130" s="3">
        <f>_xlfn.XLOOKUP(B4130,EVENTOS!B:B,EVENTOS!M:M,"--",0,1)</f>
        <v>3</v>
      </c>
      <c r="AE4130" s="3">
        <v>1</v>
      </c>
      <c r="AF4130" s="12">
        <f>_xlfn.XLOOKUP(C4130,ESTACIONES!B:B,ESTACIONES!N:N,0,0,1)</f>
        <v>3.0457469555755177</v>
      </c>
      <c r="AG4130">
        <f>_xlfn.XLOOKUP(A4130,'L y W'!A:A,'L y W'!B:B,0,0,1)</f>
        <v>26.351175898638431</v>
      </c>
      <c r="AH4130">
        <f>_xlfn.XLOOKUP(A4130,'L y W'!A:A,'L y W'!C:C,0,0,1)</f>
        <v>17.599486638014703</v>
      </c>
    </row>
    <row r="4131" spans="1:34" x14ac:dyDescent="0.3">
      <c r="A4131" s="1">
        <v>983</v>
      </c>
      <c r="B4131" s="1" t="s">
        <v>5129</v>
      </c>
      <c r="C4131" s="1" t="s">
        <v>51</v>
      </c>
      <c r="D4131" s="1">
        <v>2015</v>
      </c>
      <c r="E4131" s="1">
        <v>9</v>
      </c>
      <c r="F4131" s="1">
        <v>17</v>
      </c>
      <c r="G4131" s="1">
        <v>0</v>
      </c>
      <c r="H4131" s="1">
        <v>22</v>
      </c>
      <c r="I4131" s="1">
        <v>14</v>
      </c>
      <c r="J4131" s="1">
        <v>-31.489000000000001</v>
      </c>
      <c r="K4131" s="1">
        <v>-72.001000000000005</v>
      </c>
      <c r="L4131" s="1">
        <v>5.5</v>
      </c>
      <c r="M4131" s="1">
        <v>31.1</v>
      </c>
      <c r="N4131" s="1">
        <v>-31.783711</v>
      </c>
      <c r="O4131" s="1">
        <v>-70.969739000000004</v>
      </c>
      <c r="P4131" s="1">
        <v>458</v>
      </c>
      <c r="Q4131" s="1">
        <v>751</v>
      </c>
      <c r="R4131" s="7">
        <v>2.1</v>
      </c>
      <c r="S4131" s="1" t="s">
        <v>38</v>
      </c>
      <c r="T4131" s="1" t="s">
        <v>38</v>
      </c>
      <c r="U4131" s="1" t="s">
        <v>38</v>
      </c>
      <c r="V4131" s="1" t="s">
        <v>38</v>
      </c>
      <c r="W4131" s="1" t="s">
        <v>38</v>
      </c>
      <c r="X4131" s="1" t="s">
        <v>38</v>
      </c>
      <c r="Y4131" s="1">
        <v>103.14247972211659</v>
      </c>
      <c r="Z4131" s="1">
        <v>107.86231263619018</v>
      </c>
      <c r="AA4131" s="1">
        <v>107.86231263619018</v>
      </c>
      <c r="AB4131" s="1" t="s">
        <v>5130</v>
      </c>
      <c r="AC4131" s="3">
        <v>8</v>
      </c>
      <c r="AD4131" s="3">
        <f>_xlfn.XLOOKUP(B4131,EVENTOS!B:B,EVENTOS!M:M,"--",0,1)</f>
        <v>787</v>
      </c>
      <c r="AE4131" s="3">
        <v>1</v>
      </c>
      <c r="AF4131" s="12">
        <f>_xlfn.XLOOKUP(C4131,ESTACIONES!B:B,ESTACIONES!N:N,0,0,1)</f>
        <v>4.6375108145656956</v>
      </c>
      <c r="AG4131" t="e">
        <f>_xlfn.XLOOKUP(A4131,'L y W'!A:A,'L y W'!B:B,0,0,1)</f>
        <v>#N/A</v>
      </c>
      <c r="AH4131" t="e">
        <f>_xlfn.XLOOKUP(A4131,'L y W'!A:A,'L y W'!C:C,0,0,1)</f>
        <v>#N/A</v>
      </c>
    </row>
    <row r="4132" spans="1:34" x14ac:dyDescent="0.3">
      <c r="A4132" s="1">
        <v>984</v>
      </c>
      <c r="B4132" s="1" t="s">
        <v>5131</v>
      </c>
      <c r="C4132" s="1" t="s">
        <v>47</v>
      </c>
      <c r="D4132" s="1">
        <v>2015</v>
      </c>
      <c r="E4132" s="1">
        <v>9</v>
      </c>
      <c r="F4132" s="1">
        <v>17</v>
      </c>
      <c r="G4132" s="1">
        <v>0</v>
      </c>
      <c r="H4132" s="1">
        <v>6</v>
      </c>
      <c r="I4132" s="1">
        <v>18</v>
      </c>
      <c r="J4132" s="1">
        <v>-30.995999999999999</v>
      </c>
      <c r="K4132" s="1">
        <v>-71.477999999999994</v>
      </c>
      <c r="L4132" s="1">
        <v>5.3</v>
      </c>
      <c r="M4132" s="1">
        <v>38.4</v>
      </c>
      <c r="N4132" s="1">
        <v>-30.696472</v>
      </c>
      <c r="O4132" s="1">
        <v>-70.958888999999999</v>
      </c>
      <c r="P4132" s="1">
        <v>0</v>
      </c>
      <c r="Q4132" s="1">
        <v>402</v>
      </c>
      <c r="R4132" s="7">
        <v>3.22</v>
      </c>
      <c r="S4132" s="1" t="s">
        <v>38</v>
      </c>
      <c r="T4132" s="1" t="s">
        <v>38</v>
      </c>
      <c r="U4132" s="1" t="s">
        <v>38</v>
      </c>
      <c r="V4132" s="1" t="s">
        <v>38</v>
      </c>
      <c r="W4132" s="1" t="s">
        <v>38</v>
      </c>
      <c r="X4132" s="1" t="s">
        <v>38</v>
      </c>
      <c r="Y4132" s="1">
        <v>59.737114937053867</v>
      </c>
      <c r="Z4132" s="1">
        <v>71.014666802026071</v>
      </c>
      <c r="AA4132" s="1">
        <v>71.014666802026071</v>
      </c>
      <c r="AB4132" s="1" t="s">
        <v>5132</v>
      </c>
      <c r="AC4132" s="3">
        <v>6</v>
      </c>
      <c r="AD4132" s="3">
        <f>_xlfn.XLOOKUP(B4132,EVENTOS!B:B,EVENTOS!M:M,"--",0,1)</f>
        <v>788</v>
      </c>
      <c r="AE4132" s="3">
        <v>1</v>
      </c>
      <c r="AF4132" s="12">
        <f>_xlfn.XLOOKUP(C4132,ESTACIONES!B:B,ESTACIONES!N:N,0,0,1)</f>
        <v>2.3463047993698694</v>
      </c>
      <c r="AG4132" t="e">
        <f>_xlfn.XLOOKUP(A4132,'L y W'!A:A,'L y W'!B:B,0,0,1)</f>
        <v>#N/A</v>
      </c>
      <c r="AH4132" t="e">
        <f>_xlfn.XLOOKUP(A4132,'L y W'!A:A,'L y W'!C:C,0,0,1)</f>
        <v>#N/A</v>
      </c>
    </row>
    <row r="4133" spans="1:34" x14ac:dyDescent="0.3">
      <c r="A4133" s="1">
        <v>986</v>
      </c>
      <c r="B4133" s="1" t="s">
        <v>5131</v>
      </c>
      <c r="C4133" s="1" t="s">
        <v>53</v>
      </c>
      <c r="D4133" s="1">
        <v>2015</v>
      </c>
      <c r="E4133" s="1">
        <v>9</v>
      </c>
      <c r="F4133" s="1">
        <v>17</v>
      </c>
      <c r="G4133" s="1">
        <v>0</v>
      </c>
      <c r="H4133" s="1">
        <v>6</v>
      </c>
      <c r="I4133" s="1">
        <v>18</v>
      </c>
      <c r="J4133" s="1">
        <v>-30.995999999999999</v>
      </c>
      <c r="K4133" s="1">
        <v>-71.477999999999994</v>
      </c>
      <c r="L4133" s="1">
        <v>5.3</v>
      </c>
      <c r="M4133" s="1">
        <v>38.4</v>
      </c>
      <c r="N4133" s="1">
        <v>-30.258980000000001</v>
      </c>
      <c r="O4133" s="1">
        <v>-71.490459999999999</v>
      </c>
      <c r="P4133" s="1">
        <v>10</v>
      </c>
      <c r="Q4133" s="1">
        <v>364</v>
      </c>
      <c r="R4133" s="7">
        <v>1.87</v>
      </c>
      <c r="S4133" s="1" t="s">
        <v>38</v>
      </c>
      <c r="T4133" s="1" t="s">
        <v>38</v>
      </c>
      <c r="U4133" s="1" t="s">
        <v>38</v>
      </c>
      <c r="V4133" s="1" t="s">
        <v>38</v>
      </c>
      <c r="W4133" s="1" t="s">
        <v>38</v>
      </c>
      <c r="X4133" s="1" t="s">
        <v>38</v>
      </c>
      <c r="Y4133" s="1">
        <v>81.717047872320933</v>
      </c>
      <c r="Z4133" s="1">
        <v>90.293986582535993</v>
      </c>
      <c r="AA4133" s="1">
        <v>90.293986582535993</v>
      </c>
      <c r="AB4133" s="1" t="s">
        <v>5133</v>
      </c>
      <c r="AC4133" s="3">
        <v>9</v>
      </c>
      <c r="AD4133" s="3">
        <f>_xlfn.XLOOKUP(B4133,EVENTOS!B:B,EVENTOS!M:M,"--",0,1)</f>
        <v>788</v>
      </c>
      <c r="AE4133" s="3">
        <v>1</v>
      </c>
      <c r="AF4133" s="12">
        <f>_xlfn.XLOOKUP(C4133,ESTACIONES!B:B,ESTACIONES!N:N,0,0,1)</f>
        <v>4.3052866245068095</v>
      </c>
      <c r="AG4133" t="e">
        <f>_xlfn.XLOOKUP(A4133,'L y W'!A:A,'L y W'!B:B,0,0,1)</f>
        <v>#N/A</v>
      </c>
      <c r="AH4133" t="e">
        <f>_xlfn.XLOOKUP(A4133,'L y W'!A:A,'L y W'!C:C,0,0,1)</f>
        <v>#N/A</v>
      </c>
    </row>
    <row r="4134" spans="1:34" x14ac:dyDescent="0.3">
      <c r="A4134" s="1">
        <v>99</v>
      </c>
      <c r="B4134" s="1" t="s">
        <v>34</v>
      </c>
      <c r="C4134" s="1" t="s">
        <v>1747</v>
      </c>
      <c r="D4134" s="1">
        <v>2014</v>
      </c>
      <c r="E4134" s="1">
        <v>3</v>
      </c>
      <c r="F4134" s="1">
        <v>16</v>
      </c>
      <c r="G4134" s="1">
        <v>21</v>
      </c>
      <c r="H4134" s="1">
        <v>16</v>
      </c>
      <c r="I4134" s="1">
        <v>29</v>
      </c>
      <c r="J4134" s="1">
        <v>-19.965</v>
      </c>
      <c r="K4134" s="1">
        <v>-70.813999999999993</v>
      </c>
      <c r="L4134" s="1">
        <v>6.7</v>
      </c>
      <c r="M4134" s="1">
        <v>20.6</v>
      </c>
      <c r="N4134" s="1">
        <v>-19.597169999999998</v>
      </c>
      <c r="O4134" s="1">
        <v>-70.123050000000006</v>
      </c>
      <c r="P4134" s="1">
        <v>0</v>
      </c>
      <c r="Q4134" s="1">
        <v>569</v>
      </c>
      <c r="R4134" s="7">
        <v>1.82</v>
      </c>
      <c r="S4134" s="1">
        <v>284</v>
      </c>
      <c r="T4134" s="1">
        <v>26</v>
      </c>
      <c r="U4134" s="1">
        <v>54</v>
      </c>
      <c r="V4134" s="1">
        <v>144</v>
      </c>
      <c r="W4134" s="1">
        <v>69</v>
      </c>
      <c r="X4134" s="1">
        <v>106</v>
      </c>
      <c r="Y4134" s="1">
        <v>83.06964927623396</v>
      </c>
      <c r="Z4134" s="1">
        <v>85.5857852150491</v>
      </c>
      <c r="AA4134" s="1">
        <v>72.330940246582031</v>
      </c>
      <c r="AB4134" s="1" t="s">
        <v>5134</v>
      </c>
      <c r="AC4134" s="3">
        <v>111</v>
      </c>
      <c r="AD4134" s="3">
        <f>_xlfn.XLOOKUP(B4134,EVENTOS!B:B,EVENTOS!M:M,"--",0,1)</f>
        <v>3</v>
      </c>
      <c r="AE4134" s="3">
        <v>1</v>
      </c>
      <c r="AF4134" s="12">
        <f>_xlfn.XLOOKUP(C4134,ESTACIONES!B:B,ESTACIONES!N:N,0,0,1)</f>
        <v>1.5733473996101126</v>
      </c>
      <c r="AG4134">
        <f>_xlfn.XLOOKUP(A4134,'L y W'!A:A,'L y W'!B:B,0,0,1)</f>
        <v>26.351175898638431</v>
      </c>
      <c r="AH4134">
        <f>_xlfn.XLOOKUP(A4134,'L y W'!A:A,'L y W'!C:C,0,0,1)</f>
        <v>17.599486638014703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40551-932B-4F5C-A331-EC92A5C8F225}">
  <dimension ref="A1:M789"/>
  <sheetViews>
    <sheetView topLeftCell="B1" workbookViewId="0">
      <selection activeCell="N22" sqref="N22"/>
    </sheetView>
  </sheetViews>
  <sheetFormatPr baseColWidth="10" defaultRowHeight="14.4" x14ac:dyDescent="0.3"/>
  <cols>
    <col min="1" max="1" width="7.109375" bestFit="1" customWidth="1"/>
    <col min="2" max="2" width="26.5546875" bestFit="1" customWidth="1"/>
    <col min="3" max="3" width="5" bestFit="1" customWidth="1"/>
    <col min="4" max="4" width="6.44140625" bestFit="1" customWidth="1"/>
    <col min="5" max="5" width="4.109375" bestFit="1" customWidth="1"/>
    <col min="6" max="6" width="5" bestFit="1" customWidth="1"/>
    <col min="7" max="7" width="4.109375" bestFit="1" customWidth="1"/>
    <col min="8" max="8" width="3.77734375" bestFit="1" customWidth="1"/>
    <col min="9" max="9" width="8.33203125" bestFit="1" customWidth="1"/>
    <col min="10" max="10" width="9.6640625" bestFit="1" customWidth="1"/>
    <col min="11" max="11" width="4.5546875" bestFit="1" customWidth="1"/>
    <col min="12" max="12" width="10.109375" bestFit="1" customWidth="1"/>
  </cols>
  <sheetData>
    <row r="1" spans="1:13" x14ac:dyDescent="0.3">
      <c r="A1" t="s">
        <v>5135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5324</v>
      </c>
    </row>
    <row r="2" spans="1:13" x14ac:dyDescent="0.3">
      <c r="A2" t="str">
        <f>"EV_"&amp;M2</f>
        <v>EV_1</v>
      </c>
      <c r="B2" t="s">
        <v>28</v>
      </c>
      <c r="C2">
        <v>2012</v>
      </c>
      <c r="D2">
        <v>3</v>
      </c>
      <c r="E2">
        <v>3</v>
      </c>
      <c r="F2">
        <v>11</v>
      </c>
      <c r="G2">
        <v>1</v>
      </c>
      <c r="H2">
        <v>47</v>
      </c>
      <c r="I2">
        <v>-30.189</v>
      </c>
      <c r="J2">
        <v>-71.447999999999993</v>
      </c>
      <c r="K2">
        <v>5.6</v>
      </c>
      <c r="L2">
        <v>34.6</v>
      </c>
      <c r="M2" s="15">
        <v>1</v>
      </c>
    </row>
    <row r="3" spans="1:13" x14ac:dyDescent="0.3">
      <c r="A3" t="str">
        <f t="shared" ref="A3:A66" si="0">"EV_"&amp;M3</f>
        <v>EV_2</v>
      </c>
      <c r="B3" t="s">
        <v>31</v>
      </c>
      <c r="C3">
        <v>2012</v>
      </c>
      <c r="D3">
        <v>4</v>
      </c>
      <c r="E3">
        <v>1</v>
      </c>
      <c r="F3">
        <v>7</v>
      </c>
      <c r="G3">
        <v>31</v>
      </c>
      <c r="H3">
        <v>36</v>
      </c>
      <c r="I3">
        <v>-23.056000000000001</v>
      </c>
      <c r="J3">
        <v>-69.316000000000003</v>
      </c>
      <c r="K3">
        <v>5.2</v>
      </c>
      <c r="L3">
        <v>93.8</v>
      </c>
      <c r="M3" s="15">
        <v>2</v>
      </c>
    </row>
    <row r="4" spans="1:13" x14ac:dyDescent="0.3">
      <c r="A4" t="str">
        <f t="shared" si="0"/>
        <v>EV_3</v>
      </c>
      <c r="B4" t="s">
        <v>34</v>
      </c>
      <c r="C4">
        <v>2014</v>
      </c>
      <c r="D4">
        <v>3</v>
      </c>
      <c r="E4">
        <v>16</v>
      </c>
      <c r="F4">
        <v>21</v>
      </c>
      <c r="G4">
        <v>16</v>
      </c>
      <c r="H4">
        <v>29</v>
      </c>
      <c r="I4">
        <v>-19.965</v>
      </c>
      <c r="J4">
        <v>-70.813999999999993</v>
      </c>
      <c r="K4">
        <v>6.7</v>
      </c>
      <c r="L4">
        <v>20.6</v>
      </c>
      <c r="M4" s="15">
        <v>3</v>
      </c>
    </row>
    <row r="5" spans="1:13" x14ac:dyDescent="0.3">
      <c r="A5" t="str">
        <f t="shared" si="0"/>
        <v>EV_4</v>
      </c>
      <c r="B5" t="s">
        <v>37</v>
      </c>
      <c r="C5">
        <v>2015</v>
      </c>
      <c r="D5">
        <v>9</v>
      </c>
      <c r="E5">
        <v>17</v>
      </c>
      <c r="F5">
        <v>1</v>
      </c>
      <c r="G5">
        <v>41</v>
      </c>
      <c r="H5">
        <v>5</v>
      </c>
      <c r="I5">
        <v>-31.113</v>
      </c>
      <c r="J5">
        <v>-71.650999999999996</v>
      </c>
      <c r="K5">
        <v>6.5</v>
      </c>
      <c r="L5">
        <v>49.5</v>
      </c>
      <c r="M5" s="15">
        <v>4</v>
      </c>
    </row>
    <row r="6" spans="1:13" x14ac:dyDescent="0.3">
      <c r="A6" t="str">
        <f t="shared" si="0"/>
        <v>EV_5</v>
      </c>
      <c r="B6" t="s">
        <v>42</v>
      </c>
      <c r="C6">
        <v>2015</v>
      </c>
      <c r="D6">
        <v>9</v>
      </c>
      <c r="E6">
        <v>17</v>
      </c>
      <c r="F6">
        <v>10</v>
      </c>
      <c r="G6">
        <v>12</v>
      </c>
      <c r="H6">
        <v>53</v>
      </c>
      <c r="I6">
        <v>-30.536000000000001</v>
      </c>
      <c r="J6">
        <v>-71.632000000000005</v>
      </c>
      <c r="K6">
        <v>5.3</v>
      </c>
      <c r="L6">
        <v>29.7</v>
      </c>
      <c r="M6" s="15">
        <v>5</v>
      </c>
    </row>
    <row r="7" spans="1:13" x14ac:dyDescent="0.3">
      <c r="A7" t="str">
        <f t="shared" si="0"/>
        <v>EV_6</v>
      </c>
      <c r="B7" t="s">
        <v>45</v>
      </c>
      <c r="C7">
        <v>2015</v>
      </c>
      <c r="D7">
        <v>9</v>
      </c>
      <c r="E7">
        <v>17</v>
      </c>
      <c r="F7">
        <v>10</v>
      </c>
      <c r="G7">
        <v>31</v>
      </c>
      <c r="H7">
        <v>25</v>
      </c>
      <c r="I7">
        <v>-30.933</v>
      </c>
      <c r="J7">
        <v>-71.459000000000003</v>
      </c>
      <c r="K7">
        <v>5</v>
      </c>
      <c r="L7">
        <v>51.1</v>
      </c>
      <c r="M7" s="15">
        <v>6</v>
      </c>
    </row>
    <row r="8" spans="1:13" x14ac:dyDescent="0.3">
      <c r="A8" t="str">
        <f t="shared" si="0"/>
        <v>EV_7</v>
      </c>
      <c r="B8" t="s">
        <v>57</v>
      </c>
      <c r="C8">
        <v>2015</v>
      </c>
      <c r="D8">
        <v>9</v>
      </c>
      <c r="E8">
        <v>17</v>
      </c>
      <c r="F8">
        <v>12</v>
      </c>
      <c r="G8">
        <v>58</v>
      </c>
      <c r="H8">
        <v>8</v>
      </c>
      <c r="I8">
        <v>-30.693999999999999</v>
      </c>
      <c r="J8">
        <v>-71.558999999999997</v>
      </c>
      <c r="K8">
        <v>4.9000000000000004</v>
      </c>
      <c r="L8">
        <v>31.9</v>
      </c>
      <c r="M8" s="15">
        <v>7</v>
      </c>
    </row>
    <row r="9" spans="1:13" x14ac:dyDescent="0.3">
      <c r="A9" t="str">
        <f t="shared" si="0"/>
        <v>EV_8</v>
      </c>
      <c r="B9" t="s">
        <v>60</v>
      </c>
      <c r="C9">
        <v>2015</v>
      </c>
      <c r="D9">
        <v>9</v>
      </c>
      <c r="E9">
        <v>17</v>
      </c>
      <c r="F9">
        <v>13</v>
      </c>
      <c r="G9">
        <v>32</v>
      </c>
      <c r="H9">
        <v>26</v>
      </c>
      <c r="I9">
        <v>-32.143000000000001</v>
      </c>
      <c r="J9">
        <v>-72.173000000000002</v>
      </c>
      <c r="K9">
        <v>6</v>
      </c>
      <c r="L9">
        <v>33.6</v>
      </c>
      <c r="M9" s="15">
        <v>8</v>
      </c>
    </row>
    <row r="10" spans="1:13" x14ac:dyDescent="0.3">
      <c r="A10" t="str">
        <f t="shared" si="0"/>
        <v>EV_9</v>
      </c>
      <c r="B10" t="s">
        <v>68</v>
      </c>
      <c r="C10">
        <v>2015</v>
      </c>
      <c r="D10">
        <v>9</v>
      </c>
      <c r="E10">
        <v>17</v>
      </c>
      <c r="F10">
        <v>16</v>
      </c>
      <c r="G10">
        <v>46</v>
      </c>
      <c r="H10">
        <v>23</v>
      </c>
      <c r="I10">
        <v>-31.504000000000001</v>
      </c>
      <c r="J10">
        <v>-71.736999999999995</v>
      </c>
      <c r="K10">
        <v>5</v>
      </c>
      <c r="L10">
        <v>41.8</v>
      </c>
      <c r="M10" s="15">
        <v>9</v>
      </c>
    </row>
    <row r="11" spans="1:13" x14ac:dyDescent="0.3">
      <c r="A11" t="str">
        <f t="shared" si="0"/>
        <v>EV_10</v>
      </c>
      <c r="B11" t="s">
        <v>71</v>
      </c>
      <c r="C11">
        <v>2015</v>
      </c>
      <c r="D11">
        <v>9</v>
      </c>
      <c r="E11">
        <v>17</v>
      </c>
      <c r="F11">
        <v>16</v>
      </c>
      <c r="G11">
        <v>52</v>
      </c>
      <c r="H11">
        <v>20</v>
      </c>
      <c r="I11">
        <v>-29.934999999999999</v>
      </c>
      <c r="J11">
        <v>-71.960999999999999</v>
      </c>
      <c r="K11">
        <v>5.3</v>
      </c>
      <c r="L11">
        <v>30</v>
      </c>
      <c r="M11" s="15">
        <v>10</v>
      </c>
    </row>
    <row r="12" spans="1:13" x14ac:dyDescent="0.3">
      <c r="A12" t="str">
        <f t="shared" si="0"/>
        <v>EV_11</v>
      </c>
      <c r="B12" t="s">
        <v>73</v>
      </c>
      <c r="C12">
        <v>2015</v>
      </c>
      <c r="D12">
        <v>9</v>
      </c>
      <c r="E12">
        <v>17</v>
      </c>
      <c r="F12">
        <v>16</v>
      </c>
      <c r="G12">
        <v>8</v>
      </c>
      <c r="H12">
        <v>9</v>
      </c>
      <c r="I12">
        <v>-29.853999999999999</v>
      </c>
      <c r="J12">
        <v>-70.484999999999999</v>
      </c>
      <c r="K12">
        <v>5.3</v>
      </c>
      <c r="L12">
        <v>39.200000000000003</v>
      </c>
      <c r="M12" s="15">
        <v>11</v>
      </c>
    </row>
    <row r="13" spans="1:13" x14ac:dyDescent="0.3">
      <c r="A13" t="str">
        <f t="shared" si="0"/>
        <v>EV_12</v>
      </c>
      <c r="B13" t="s">
        <v>78</v>
      </c>
      <c r="C13">
        <v>2015</v>
      </c>
      <c r="D13">
        <v>9</v>
      </c>
      <c r="E13">
        <v>17</v>
      </c>
      <c r="F13">
        <v>17</v>
      </c>
      <c r="G13">
        <v>32</v>
      </c>
      <c r="H13">
        <v>20</v>
      </c>
      <c r="I13">
        <v>-30.684000000000001</v>
      </c>
      <c r="J13">
        <v>-71.614000000000004</v>
      </c>
      <c r="K13">
        <v>4.8</v>
      </c>
      <c r="L13">
        <v>33.299999999999997</v>
      </c>
      <c r="M13" s="15">
        <v>12</v>
      </c>
    </row>
    <row r="14" spans="1:13" x14ac:dyDescent="0.3">
      <c r="A14" t="str">
        <f t="shared" si="0"/>
        <v>EV_13</v>
      </c>
      <c r="B14" t="s">
        <v>80</v>
      </c>
      <c r="C14">
        <v>2015</v>
      </c>
      <c r="D14">
        <v>9</v>
      </c>
      <c r="E14">
        <v>17</v>
      </c>
      <c r="F14">
        <v>2</v>
      </c>
      <c r="G14">
        <v>44</v>
      </c>
      <c r="H14">
        <v>26</v>
      </c>
      <c r="I14">
        <v>-31.239000000000001</v>
      </c>
      <c r="J14">
        <v>-71.772999999999996</v>
      </c>
      <c r="K14">
        <v>4.8</v>
      </c>
      <c r="L14">
        <v>33.299999999999997</v>
      </c>
      <c r="M14" s="15">
        <v>13</v>
      </c>
    </row>
    <row r="15" spans="1:13" x14ac:dyDescent="0.3">
      <c r="A15" t="str">
        <f t="shared" si="0"/>
        <v>EV_14</v>
      </c>
      <c r="B15" t="s">
        <v>82</v>
      </c>
      <c r="C15">
        <v>2015</v>
      </c>
      <c r="D15">
        <v>9</v>
      </c>
      <c r="E15">
        <v>17</v>
      </c>
      <c r="F15">
        <v>2</v>
      </c>
      <c r="G15">
        <v>52</v>
      </c>
      <c r="H15">
        <v>43</v>
      </c>
      <c r="I15">
        <v>-30.92</v>
      </c>
      <c r="J15">
        <v>-71.349999999999994</v>
      </c>
      <c r="K15">
        <v>4.8</v>
      </c>
      <c r="L15">
        <v>44.7</v>
      </c>
      <c r="M15" s="15">
        <v>14</v>
      </c>
    </row>
    <row r="16" spans="1:13" x14ac:dyDescent="0.3">
      <c r="A16" t="str">
        <f t="shared" si="0"/>
        <v>EV_15</v>
      </c>
      <c r="B16" t="s">
        <v>84</v>
      </c>
      <c r="C16">
        <v>2015</v>
      </c>
      <c r="D16">
        <v>9</v>
      </c>
      <c r="E16">
        <v>17</v>
      </c>
      <c r="F16">
        <v>2</v>
      </c>
      <c r="G16">
        <v>59</v>
      </c>
      <c r="H16">
        <v>28</v>
      </c>
      <c r="I16">
        <v>-30.98</v>
      </c>
      <c r="J16">
        <v>-71.364000000000004</v>
      </c>
      <c r="K16">
        <v>5.5</v>
      </c>
      <c r="L16">
        <v>53.7</v>
      </c>
      <c r="M16" s="15">
        <v>15</v>
      </c>
    </row>
    <row r="17" spans="1:13" x14ac:dyDescent="0.3">
      <c r="A17" t="str">
        <f t="shared" si="0"/>
        <v>EV_16</v>
      </c>
      <c r="B17" t="s">
        <v>87</v>
      </c>
      <c r="C17">
        <v>2014</v>
      </c>
      <c r="D17">
        <v>3</v>
      </c>
      <c r="E17">
        <v>17</v>
      </c>
      <c r="F17">
        <v>11</v>
      </c>
      <c r="G17">
        <v>12</v>
      </c>
      <c r="H17">
        <v>17</v>
      </c>
      <c r="I17">
        <v>-19.911999999999999</v>
      </c>
      <c r="J17">
        <v>-70.908000000000001</v>
      </c>
      <c r="K17">
        <v>5.0999999999999996</v>
      </c>
      <c r="L17">
        <v>32.9</v>
      </c>
      <c r="M17" s="15">
        <v>16</v>
      </c>
    </row>
    <row r="18" spans="1:13" x14ac:dyDescent="0.3">
      <c r="A18" t="str">
        <f t="shared" si="0"/>
        <v>EV_17</v>
      </c>
      <c r="B18" t="s">
        <v>92</v>
      </c>
      <c r="C18">
        <v>2015</v>
      </c>
      <c r="D18">
        <v>9</v>
      </c>
      <c r="E18">
        <v>17</v>
      </c>
      <c r="F18">
        <v>20</v>
      </c>
      <c r="G18">
        <v>40</v>
      </c>
      <c r="H18">
        <v>34</v>
      </c>
      <c r="I18">
        <v>-30.036000000000001</v>
      </c>
      <c r="J18">
        <v>-71.671000000000006</v>
      </c>
      <c r="K18">
        <v>5.5</v>
      </c>
      <c r="L18">
        <v>32.700000000000003</v>
      </c>
      <c r="M18" s="15">
        <v>17</v>
      </c>
    </row>
    <row r="19" spans="1:13" x14ac:dyDescent="0.3">
      <c r="A19" t="str">
        <f t="shared" si="0"/>
        <v>EV_18</v>
      </c>
      <c r="B19" t="s">
        <v>103</v>
      </c>
      <c r="C19">
        <v>2014</v>
      </c>
      <c r="D19">
        <v>3</v>
      </c>
      <c r="E19">
        <v>18</v>
      </c>
      <c r="F19">
        <v>21</v>
      </c>
      <c r="G19">
        <v>33</v>
      </c>
      <c r="H19">
        <v>8</v>
      </c>
      <c r="I19">
        <v>-20.024999999999999</v>
      </c>
      <c r="J19">
        <v>-70.843999999999994</v>
      </c>
      <c r="K19">
        <v>5</v>
      </c>
      <c r="L19">
        <v>19.8</v>
      </c>
      <c r="M19" s="15">
        <v>18</v>
      </c>
    </row>
    <row r="20" spans="1:13" x14ac:dyDescent="0.3">
      <c r="A20" t="str">
        <f t="shared" si="0"/>
        <v>EV_19</v>
      </c>
      <c r="B20" t="s">
        <v>105</v>
      </c>
      <c r="C20">
        <v>2015</v>
      </c>
      <c r="D20">
        <v>9</v>
      </c>
      <c r="E20">
        <v>17</v>
      </c>
      <c r="F20">
        <v>3</v>
      </c>
      <c r="G20">
        <v>12</v>
      </c>
      <c r="H20">
        <v>42</v>
      </c>
      <c r="I20">
        <v>-30.922000000000001</v>
      </c>
      <c r="J20">
        <v>-71.263999999999996</v>
      </c>
      <c r="K20">
        <v>5.4</v>
      </c>
      <c r="L20">
        <v>47.1</v>
      </c>
      <c r="M20" s="15">
        <v>19</v>
      </c>
    </row>
    <row r="21" spans="1:13" x14ac:dyDescent="0.3">
      <c r="A21" t="str">
        <f t="shared" si="0"/>
        <v>EV_20</v>
      </c>
      <c r="B21" t="s">
        <v>112</v>
      </c>
      <c r="C21">
        <v>2014</v>
      </c>
      <c r="D21">
        <v>3</v>
      </c>
      <c r="E21">
        <v>20</v>
      </c>
      <c r="F21">
        <v>18</v>
      </c>
      <c r="G21">
        <v>41</v>
      </c>
      <c r="H21">
        <v>33</v>
      </c>
      <c r="I21">
        <v>-24.032</v>
      </c>
      <c r="J21">
        <v>-69.25</v>
      </c>
      <c r="K21">
        <v>5.4</v>
      </c>
      <c r="L21">
        <v>96.5</v>
      </c>
      <c r="M21" s="15">
        <v>20</v>
      </c>
    </row>
    <row r="22" spans="1:13" x14ac:dyDescent="0.3">
      <c r="A22" t="str">
        <f t="shared" si="0"/>
        <v>EV_21</v>
      </c>
      <c r="B22" t="s">
        <v>117</v>
      </c>
      <c r="C22">
        <v>2014</v>
      </c>
      <c r="D22">
        <v>3</v>
      </c>
      <c r="E22">
        <v>22</v>
      </c>
      <c r="F22">
        <v>12</v>
      </c>
      <c r="G22">
        <v>59</v>
      </c>
      <c r="H22">
        <v>54</v>
      </c>
      <c r="I22">
        <v>-19.835999999999999</v>
      </c>
      <c r="J22">
        <v>-71.384</v>
      </c>
      <c r="K22">
        <v>5.8</v>
      </c>
      <c r="L22">
        <v>31.8</v>
      </c>
      <c r="M22" s="15">
        <v>21</v>
      </c>
    </row>
    <row r="23" spans="1:13" x14ac:dyDescent="0.3">
      <c r="A23" t="str">
        <f t="shared" si="0"/>
        <v>EV_22</v>
      </c>
      <c r="B23" t="s">
        <v>119</v>
      </c>
      <c r="C23">
        <v>2015</v>
      </c>
      <c r="D23">
        <v>9</v>
      </c>
      <c r="E23">
        <v>17</v>
      </c>
      <c r="F23">
        <v>3</v>
      </c>
      <c r="G23">
        <v>55</v>
      </c>
      <c r="H23">
        <v>15</v>
      </c>
      <c r="I23">
        <v>-31.460999999999999</v>
      </c>
      <c r="J23">
        <v>-71.703999999999994</v>
      </c>
      <c r="K23">
        <v>5.8</v>
      </c>
      <c r="L23">
        <v>53.3</v>
      </c>
      <c r="M23" s="15">
        <v>22</v>
      </c>
    </row>
    <row r="24" spans="1:13" x14ac:dyDescent="0.3">
      <c r="A24" t="str">
        <f t="shared" si="0"/>
        <v>EV_23</v>
      </c>
      <c r="B24" t="s">
        <v>123</v>
      </c>
      <c r="C24">
        <v>2012</v>
      </c>
      <c r="D24">
        <v>4</v>
      </c>
      <c r="E24">
        <v>30</v>
      </c>
      <c r="F24">
        <v>7</v>
      </c>
      <c r="G24">
        <v>39</v>
      </c>
      <c r="H24">
        <v>44</v>
      </c>
      <c r="I24">
        <v>-29.8</v>
      </c>
      <c r="J24">
        <v>-71.641000000000005</v>
      </c>
      <c r="K24">
        <v>6</v>
      </c>
      <c r="L24">
        <v>43.1</v>
      </c>
      <c r="M24" s="15">
        <v>23</v>
      </c>
    </row>
    <row r="25" spans="1:13" x14ac:dyDescent="0.3">
      <c r="A25" t="str">
        <f t="shared" si="0"/>
        <v>EV_24</v>
      </c>
      <c r="B25" t="s">
        <v>126</v>
      </c>
      <c r="C25">
        <v>2015</v>
      </c>
      <c r="D25">
        <v>9</v>
      </c>
      <c r="E25">
        <v>17</v>
      </c>
      <c r="F25">
        <v>4</v>
      </c>
      <c r="G25">
        <v>10</v>
      </c>
      <c r="H25">
        <v>27</v>
      </c>
      <c r="I25">
        <v>-31.542000000000002</v>
      </c>
      <c r="J25">
        <v>-71.748000000000005</v>
      </c>
      <c r="K25">
        <v>6.6</v>
      </c>
      <c r="L25">
        <v>40.700000000000003</v>
      </c>
      <c r="M25" s="15">
        <v>24</v>
      </c>
    </row>
    <row r="26" spans="1:13" x14ac:dyDescent="0.3">
      <c r="A26" t="str">
        <f t="shared" si="0"/>
        <v>EV_25</v>
      </c>
      <c r="B26" t="s">
        <v>181</v>
      </c>
      <c r="C26">
        <v>2014</v>
      </c>
      <c r="D26">
        <v>3</v>
      </c>
      <c r="E26">
        <v>22</v>
      </c>
      <c r="F26">
        <v>13</v>
      </c>
      <c r="G26">
        <v>14</v>
      </c>
      <c r="H26">
        <v>56</v>
      </c>
      <c r="I26">
        <v>-19.821000000000002</v>
      </c>
      <c r="J26">
        <v>-70.881</v>
      </c>
      <c r="K26">
        <v>5.3</v>
      </c>
      <c r="L26">
        <v>20.100000000000001</v>
      </c>
      <c r="M26" s="15">
        <v>25</v>
      </c>
    </row>
    <row r="27" spans="1:13" x14ac:dyDescent="0.3">
      <c r="A27" t="str">
        <f t="shared" si="0"/>
        <v>EV_26</v>
      </c>
      <c r="B27" t="s">
        <v>183</v>
      </c>
      <c r="C27">
        <v>2015</v>
      </c>
      <c r="D27">
        <v>9</v>
      </c>
      <c r="E27">
        <v>17</v>
      </c>
      <c r="F27">
        <v>4</v>
      </c>
      <c r="G27">
        <v>38</v>
      </c>
      <c r="H27">
        <v>8</v>
      </c>
      <c r="I27">
        <v>-31.303999999999998</v>
      </c>
      <c r="J27">
        <v>-71.801000000000002</v>
      </c>
      <c r="K27">
        <v>5.2</v>
      </c>
      <c r="L27">
        <v>30.1</v>
      </c>
      <c r="M27" s="15">
        <v>26</v>
      </c>
    </row>
    <row r="28" spans="1:13" x14ac:dyDescent="0.3">
      <c r="A28" t="str">
        <f t="shared" si="0"/>
        <v>EV_27</v>
      </c>
      <c r="B28" t="s">
        <v>185</v>
      </c>
      <c r="C28">
        <v>2015</v>
      </c>
      <c r="D28">
        <v>9</v>
      </c>
      <c r="E28">
        <v>17</v>
      </c>
      <c r="F28">
        <v>5</v>
      </c>
      <c r="G28">
        <v>4</v>
      </c>
      <c r="H28">
        <v>48</v>
      </c>
      <c r="I28">
        <v>-31.5</v>
      </c>
      <c r="J28">
        <v>-71.727999999999994</v>
      </c>
      <c r="K28">
        <v>4.8</v>
      </c>
      <c r="L28">
        <v>24.9</v>
      </c>
      <c r="M28" s="15">
        <v>27</v>
      </c>
    </row>
    <row r="29" spans="1:13" x14ac:dyDescent="0.3">
      <c r="A29" t="str">
        <f t="shared" si="0"/>
        <v>EV_28</v>
      </c>
      <c r="B29" t="s">
        <v>187</v>
      </c>
      <c r="C29">
        <v>2015</v>
      </c>
      <c r="D29">
        <v>9</v>
      </c>
      <c r="E29">
        <v>17</v>
      </c>
      <c r="F29">
        <v>5</v>
      </c>
      <c r="G29">
        <v>44</v>
      </c>
      <c r="H29">
        <v>41</v>
      </c>
      <c r="I29">
        <v>-31.824999999999999</v>
      </c>
      <c r="J29">
        <v>-71.957999999999998</v>
      </c>
      <c r="K29">
        <v>5.3</v>
      </c>
      <c r="L29">
        <v>25.1</v>
      </c>
      <c r="M29" s="15">
        <v>28</v>
      </c>
    </row>
    <row r="30" spans="1:13" x14ac:dyDescent="0.3">
      <c r="A30" t="str">
        <f t="shared" si="0"/>
        <v>EV_29</v>
      </c>
      <c r="B30" t="s">
        <v>190</v>
      </c>
      <c r="C30">
        <v>2015</v>
      </c>
      <c r="D30">
        <v>9</v>
      </c>
      <c r="E30">
        <v>17</v>
      </c>
      <c r="F30">
        <v>5</v>
      </c>
      <c r="G30">
        <v>57</v>
      </c>
      <c r="H30">
        <v>10</v>
      </c>
      <c r="I30">
        <v>-31.853000000000002</v>
      </c>
      <c r="J30">
        <v>-71.906000000000006</v>
      </c>
      <c r="K30">
        <v>4.5999999999999996</v>
      </c>
      <c r="L30">
        <v>22.7</v>
      </c>
      <c r="M30" s="15">
        <v>29</v>
      </c>
    </row>
    <row r="31" spans="1:13" x14ac:dyDescent="0.3">
      <c r="A31" t="str">
        <f t="shared" si="0"/>
        <v>EV_30</v>
      </c>
      <c r="B31" t="s">
        <v>192</v>
      </c>
      <c r="C31">
        <v>2015</v>
      </c>
      <c r="D31">
        <v>9</v>
      </c>
      <c r="E31">
        <v>17</v>
      </c>
      <c r="F31">
        <v>6</v>
      </c>
      <c r="G31">
        <v>38</v>
      </c>
      <c r="H31">
        <v>54</v>
      </c>
      <c r="I31">
        <v>-31.640999999999998</v>
      </c>
      <c r="J31">
        <v>-71.789000000000001</v>
      </c>
      <c r="K31">
        <v>4.9000000000000004</v>
      </c>
      <c r="L31">
        <v>42.6</v>
      </c>
      <c r="M31" s="15">
        <v>30</v>
      </c>
    </row>
    <row r="32" spans="1:13" x14ac:dyDescent="0.3">
      <c r="A32" t="str">
        <f t="shared" si="0"/>
        <v>EV_31</v>
      </c>
      <c r="B32" t="s">
        <v>195</v>
      </c>
      <c r="C32">
        <v>2015</v>
      </c>
      <c r="D32">
        <v>9</v>
      </c>
      <c r="E32">
        <v>17</v>
      </c>
      <c r="F32">
        <v>7</v>
      </c>
      <c r="G32">
        <v>28</v>
      </c>
      <c r="H32">
        <v>4</v>
      </c>
      <c r="I32">
        <v>-31.507000000000001</v>
      </c>
      <c r="J32">
        <v>-71.578999999999994</v>
      </c>
      <c r="K32">
        <v>4.7</v>
      </c>
      <c r="L32">
        <v>43.7</v>
      </c>
      <c r="M32" s="15">
        <v>31</v>
      </c>
    </row>
    <row r="33" spans="1:13" x14ac:dyDescent="0.3">
      <c r="A33" t="str">
        <f t="shared" si="0"/>
        <v>EV_32</v>
      </c>
      <c r="B33" t="s">
        <v>197</v>
      </c>
      <c r="C33">
        <v>2015</v>
      </c>
      <c r="D33">
        <v>9</v>
      </c>
      <c r="E33">
        <v>17</v>
      </c>
      <c r="F33">
        <v>8</v>
      </c>
      <c r="G33">
        <v>32</v>
      </c>
      <c r="H33">
        <v>43</v>
      </c>
      <c r="I33">
        <v>-31.600999999999999</v>
      </c>
      <c r="J33">
        <v>-71.408000000000001</v>
      </c>
      <c r="K33">
        <v>5</v>
      </c>
      <c r="L33">
        <v>38.799999999999997</v>
      </c>
      <c r="M33" s="15">
        <v>32</v>
      </c>
    </row>
    <row r="34" spans="1:13" x14ac:dyDescent="0.3">
      <c r="A34" t="str">
        <f t="shared" si="0"/>
        <v>EV_33</v>
      </c>
      <c r="B34" t="s">
        <v>201</v>
      </c>
      <c r="C34">
        <v>2015</v>
      </c>
      <c r="D34">
        <v>9</v>
      </c>
      <c r="E34">
        <v>18</v>
      </c>
      <c r="F34">
        <v>1</v>
      </c>
      <c r="G34">
        <v>50</v>
      </c>
      <c r="H34">
        <v>21</v>
      </c>
      <c r="I34">
        <v>-31.437999999999999</v>
      </c>
      <c r="J34">
        <v>-71.682000000000002</v>
      </c>
      <c r="K34">
        <v>4.7</v>
      </c>
      <c r="L34">
        <v>37.700000000000003</v>
      </c>
      <c r="M34" s="15">
        <v>33</v>
      </c>
    </row>
    <row r="35" spans="1:13" x14ac:dyDescent="0.3">
      <c r="A35" t="str">
        <f t="shared" si="0"/>
        <v>EV_34</v>
      </c>
      <c r="B35" t="s">
        <v>203</v>
      </c>
      <c r="C35">
        <v>2014</v>
      </c>
      <c r="D35">
        <v>3</v>
      </c>
      <c r="E35">
        <v>23</v>
      </c>
      <c r="F35">
        <v>18</v>
      </c>
      <c r="G35">
        <v>20</v>
      </c>
      <c r="H35">
        <v>0</v>
      </c>
      <c r="I35">
        <v>-19.794</v>
      </c>
      <c r="J35">
        <v>-70.942999999999998</v>
      </c>
      <c r="K35">
        <v>6.1</v>
      </c>
      <c r="L35">
        <v>33.799999999999997</v>
      </c>
      <c r="M35" s="15">
        <v>34</v>
      </c>
    </row>
    <row r="36" spans="1:13" x14ac:dyDescent="0.3">
      <c r="A36" t="str">
        <f t="shared" si="0"/>
        <v>EV_35</v>
      </c>
      <c r="B36" t="s">
        <v>206</v>
      </c>
      <c r="C36">
        <v>2015</v>
      </c>
      <c r="D36">
        <v>9</v>
      </c>
      <c r="E36">
        <v>18</v>
      </c>
      <c r="F36">
        <v>19</v>
      </c>
      <c r="G36">
        <v>54</v>
      </c>
      <c r="H36">
        <v>47</v>
      </c>
      <c r="I36">
        <v>-30.106999999999999</v>
      </c>
      <c r="J36">
        <v>-71.546999999999997</v>
      </c>
      <c r="K36">
        <v>4.7</v>
      </c>
      <c r="L36">
        <v>16.399999999999999</v>
      </c>
      <c r="M36" s="15">
        <v>35</v>
      </c>
    </row>
    <row r="37" spans="1:13" x14ac:dyDescent="0.3">
      <c r="A37" t="str">
        <f t="shared" si="0"/>
        <v>EV_36</v>
      </c>
      <c r="B37" t="s">
        <v>209</v>
      </c>
      <c r="C37">
        <v>2015</v>
      </c>
      <c r="D37">
        <v>9</v>
      </c>
      <c r="E37">
        <v>18</v>
      </c>
      <c r="F37">
        <v>3</v>
      </c>
      <c r="G37">
        <v>15</v>
      </c>
      <c r="H37">
        <v>39</v>
      </c>
      <c r="I37">
        <v>-31.446999999999999</v>
      </c>
      <c r="J37">
        <v>-71.53</v>
      </c>
      <c r="K37">
        <v>5.2</v>
      </c>
      <c r="L37">
        <v>45.1</v>
      </c>
      <c r="M37" s="15">
        <v>36</v>
      </c>
    </row>
    <row r="38" spans="1:13" x14ac:dyDescent="0.3">
      <c r="A38" t="str">
        <f t="shared" si="0"/>
        <v>EV_37</v>
      </c>
      <c r="B38" t="s">
        <v>216</v>
      </c>
      <c r="C38">
        <v>2015</v>
      </c>
      <c r="D38">
        <v>9</v>
      </c>
      <c r="E38">
        <v>18</v>
      </c>
      <c r="F38">
        <v>4</v>
      </c>
      <c r="G38">
        <v>29</v>
      </c>
      <c r="H38">
        <v>3</v>
      </c>
      <c r="I38">
        <v>-31.666</v>
      </c>
      <c r="J38">
        <v>-71.653999999999996</v>
      </c>
      <c r="K38">
        <v>5</v>
      </c>
      <c r="L38">
        <v>33.700000000000003</v>
      </c>
      <c r="M38" s="15">
        <v>37</v>
      </c>
    </row>
    <row r="39" spans="1:13" x14ac:dyDescent="0.3">
      <c r="A39" t="str">
        <f t="shared" si="0"/>
        <v>EV_38</v>
      </c>
      <c r="B39" t="s">
        <v>218</v>
      </c>
      <c r="C39">
        <v>2015</v>
      </c>
      <c r="D39">
        <v>9</v>
      </c>
      <c r="E39">
        <v>18</v>
      </c>
      <c r="F39">
        <v>9</v>
      </c>
      <c r="G39">
        <v>10</v>
      </c>
      <c r="H39">
        <v>40</v>
      </c>
      <c r="I39">
        <v>-32.06</v>
      </c>
      <c r="J39">
        <v>-72.102000000000004</v>
      </c>
      <c r="K39">
        <v>6</v>
      </c>
      <c r="L39">
        <v>33</v>
      </c>
      <c r="M39" s="15">
        <v>38</v>
      </c>
    </row>
    <row r="40" spans="1:13" x14ac:dyDescent="0.3">
      <c r="A40" t="str">
        <f t="shared" si="0"/>
        <v>EV_39</v>
      </c>
      <c r="B40" t="s">
        <v>225</v>
      </c>
      <c r="C40">
        <v>2015</v>
      </c>
      <c r="D40">
        <v>9</v>
      </c>
      <c r="E40">
        <v>19</v>
      </c>
      <c r="F40">
        <v>12</v>
      </c>
      <c r="G40">
        <v>52</v>
      </c>
      <c r="H40">
        <v>20</v>
      </c>
      <c r="I40">
        <v>-32.326000000000001</v>
      </c>
      <c r="J40">
        <v>-71.906000000000006</v>
      </c>
      <c r="K40">
        <v>6.3</v>
      </c>
      <c r="L40">
        <v>26.9</v>
      </c>
      <c r="M40" s="15">
        <v>39</v>
      </c>
    </row>
    <row r="41" spans="1:13" x14ac:dyDescent="0.3">
      <c r="A41" t="str">
        <f t="shared" si="0"/>
        <v>EV_40</v>
      </c>
      <c r="B41" t="s">
        <v>236</v>
      </c>
      <c r="C41">
        <v>2012</v>
      </c>
      <c r="D41">
        <v>5</v>
      </c>
      <c r="E41">
        <v>14</v>
      </c>
      <c r="F41">
        <v>10</v>
      </c>
      <c r="G41">
        <v>0</v>
      </c>
      <c r="H41">
        <v>40</v>
      </c>
      <c r="I41">
        <v>-18.114999999999998</v>
      </c>
      <c r="J41">
        <v>-70.236999999999995</v>
      </c>
      <c r="K41">
        <v>6.4</v>
      </c>
      <c r="L41">
        <v>119.6</v>
      </c>
      <c r="M41" s="15">
        <v>40</v>
      </c>
    </row>
    <row r="42" spans="1:13" x14ac:dyDescent="0.3">
      <c r="A42" t="str">
        <f t="shared" si="0"/>
        <v>EV_41</v>
      </c>
      <c r="B42" t="s">
        <v>246</v>
      </c>
      <c r="C42">
        <v>2015</v>
      </c>
      <c r="D42">
        <v>9</v>
      </c>
      <c r="E42">
        <v>19</v>
      </c>
      <c r="F42">
        <v>13</v>
      </c>
      <c r="G42">
        <v>1</v>
      </c>
      <c r="H42">
        <v>7</v>
      </c>
      <c r="I42">
        <v>-32.442999999999998</v>
      </c>
      <c r="J42">
        <v>-71.834000000000003</v>
      </c>
      <c r="K42">
        <v>4.7</v>
      </c>
      <c r="L42">
        <v>32.200000000000003</v>
      </c>
      <c r="M42" s="15">
        <v>41</v>
      </c>
    </row>
    <row r="43" spans="1:13" x14ac:dyDescent="0.3">
      <c r="A43" t="str">
        <f t="shared" si="0"/>
        <v>EV_42</v>
      </c>
      <c r="B43" t="s">
        <v>248</v>
      </c>
      <c r="C43">
        <v>2015</v>
      </c>
      <c r="D43">
        <v>9</v>
      </c>
      <c r="E43">
        <v>19</v>
      </c>
      <c r="F43">
        <v>18</v>
      </c>
      <c r="G43">
        <v>13</v>
      </c>
      <c r="H43">
        <v>16</v>
      </c>
      <c r="I43">
        <v>-31.314</v>
      </c>
      <c r="J43">
        <v>-71.713999999999999</v>
      </c>
      <c r="K43">
        <v>4.8</v>
      </c>
      <c r="L43">
        <v>42.5</v>
      </c>
      <c r="M43" s="15">
        <v>42</v>
      </c>
    </row>
    <row r="44" spans="1:13" x14ac:dyDescent="0.3">
      <c r="A44" t="str">
        <f t="shared" si="0"/>
        <v>EV_43</v>
      </c>
      <c r="B44" t="s">
        <v>251</v>
      </c>
      <c r="C44">
        <v>2015</v>
      </c>
      <c r="D44">
        <v>9</v>
      </c>
      <c r="E44">
        <v>19</v>
      </c>
      <c r="F44">
        <v>19</v>
      </c>
      <c r="G44">
        <v>9</v>
      </c>
      <c r="H44">
        <v>4</v>
      </c>
      <c r="I44">
        <v>-32.363</v>
      </c>
      <c r="J44">
        <v>-71.781999999999996</v>
      </c>
      <c r="K44">
        <v>4.5999999999999996</v>
      </c>
      <c r="L44">
        <v>37.299999999999997</v>
      </c>
      <c r="M44" s="15">
        <v>43</v>
      </c>
    </row>
    <row r="45" spans="1:13" x14ac:dyDescent="0.3">
      <c r="A45" t="str">
        <f t="shared" si="0"/>
        <v>EV_44</v>
      </c>
      <c r="B45" t="s">
        <v>253</v>
      </c>
      <c r="C45">
        <v>2015</v>
      </c>
      <c r="D45">
        <v>9</v>
      </c>
      <c r="E45">
        <v>19</v>
      </c>
      <c r="F45">
        <v>2</v>
      </c>
      <c r="G45">
        <v>49</v>
      </c>
      <c r="H45">
        <v>40</v>
      </c>
      <c r="I45">
        <v>-31.539000000000001</v>
      </c>
      <c r="J45">
        <v>-71.769000000000005</v>
      </c>
      <c r="K45">
        <v>5.4</v>
      </c>
      <c r="L45">
        <v>31.8</v>
      </c>
      <c r="M45" s="15">
        <v>44</v>
      </c>
    </row>
    <row r="46" spans="1:13" x14ac:dyDescent="0.3">
      <c r="A46" t="str">
        <f t="shared" si="0"/>
        <v>EV_45</v>
      </c>
      <c r="B46" t="s">
        <v>255</v>
      </c>
      <c r="C46">
        <v>2015</v>
      </c>
      <c r="D46">
        <v>9</v>
      </c>
      <c r="E46">
        <v>19</v>
      </c>
      <c r="F46">
        <v>22</v>
      </c>
      <c r="G46">
        <v>59</v>
      </c>
      <c r="H46">
        <v>41</v>
      </c>
      <c r="I46">
        <v>-30.725000000000001</v>
      </c>
      <c r="J46">
        <v>-71.296999999999997</v>
      </c>
      <c r="K46">
        <v>4.8</v>
      </c>
      <c r="L46">
        <v>28</v>
      </c>
      <c r="M46" s="15">
        <v>45</v>
      </c>
    </row>
    <row r="47" spans="1:13" x14ac:dyDescent="0.3">
      <c r="A47" t="str">
        <f t="shared" si="0"/>
        <v>EV_46</v>
      </c>
      <c r="B47" t="s">
        <v>258</v>
      </c>
      <c r="C47">
        <v>2015</v>
      </c>
      <c r="D47">
        <v>9</v>
      </c>
      <c r="E47">
        <v>19</v>
      </c>
      <c r="F47">
        <v>4</v>
      </c>
      <c r="G47">
        <v>44</v>
      </c>
      <c r="H47">
        <v>12</v>
      </c>
      <c r="I47">
        <v>-30.815000000000001</v>
      </c>
      <c r="J47">
        <v>-71.393000000000001</v>
      </c>
      <c r="K47">
        <v>4.5999999999999996</v>
      </c>
      <c r="L47">
        <v>51.4</v>
      </c>
      <c r="M47" s="15">
        <v>46</v>
      </c>
    </row>
    <row r="48" spans="1:13" x14ac:dyDescent="0.3">
      <c r="A48" t="str">
        <f t="shared" si="0"/>
        <v>EV_47</v>
      </c>
      <c r="B48" t="s">
        <v>262</v>
      </c>
      <c r="C48">
        <v>2015</v>
      </c>
      <c r="D48">
        <v>9</v>
      </c>
      <c r="E48">
        <v>19</v>
      </c>
      <c r="F48">
        <v>5</v>
      </c>
      <c r="G48">
        <v>6</v>
      </c>
      <c r="H48">
        <v>45</v>
      </c>
      <c r="I48">
        <v>-29.652999999999999</v>
      </c>
      <c r="J48">
        <v>-72.275999999999996</v>
      </c>
      <c r="K48">
        <v>6.3</v>
      </c>
      <c r="L48">
        <v>30</v>
      </c>
      <c r="M48" s="15">
        <v>47</v>
      </c>
    </row>
    <row r="49" spans="1:13" x14ac:dyDescent="0.3">
      <c r="A49" t="str">
        <f t="shared" si="0"/>
        <v>EV_48</v>
      </c>
      <c r="B49" t="s">
        <v>268</v>
      </c>
      <c r="C49">
        <v>2015</v>
      </c>
      <c r="D49">
        <v>9</v>
      </c>
      <c r="E49">
        <v>19</v>
      </c>
      <c r="F49">
        <v>9</v>
      </c>
      <c r="G49">
        <v>7</v>
      </c>
      <c r="H49">
        <v>7</v>
      </c>
      <c r="I49">
        <v>-31.128</v>
      </c>
      <c r="J49">
        <v>-71.578000000000003</v>
      </c>
      <c r="K49">
        <v>6</v>
      </c>
      <c r="L49">
        <v>34.200000000000003</v>
      </c>
      <c r="M49" s="15">
        <v>48</v>
      </c>
    </row>
    <row r="50" spans="1:13" x14ac:dyDescent="0.3">
      <c r="A50" t="str">
        <f t="shared" si="0"/>
        <v>EV_49</v>
      </c>
      <c r="B50" t="s">
        <v>285</v>
      </c>
      <c r="C50">
        <v>2015</v>
      </c>
      <c r="D50">
        <v>9</v>
      </c>
      <c r="E50">
        <v>20</v>
      </c>
      <c r="F50">
        <v>14</v>
      </c>
      <c r="G50">
        <v>31</v>
      </c>
      <c r="H50">
        <v>8</v>
      </c>
      <c r="I50">
        <v>-30.591999999999999</v>
      </c>
      <c r="J50">
        <v>-71.739999999999995</v>
      </c>
      <c r="K50">
        <v>5.2</v>
      </c>
      <c r="L50">
        <v>38</v>
      </c>
      <c r="M50" s="15">
        <v>49</v>
      </c>
    </row>
    <row r="51" spans="1:13" x14ac:dyDescent="0.3">
      <c r="A51" t="str">
        <f t="shared" si="0"/>
        <v>EV_50</v>
      </c>
      <c r="B51" t="s">
        <v>292</v>
      </c>
      <c r="C51">
        <v>2015</v>
      </c>
      <c r="D51">
        <v>9</v>
      </c>
      <c r="E51">
        <v>20</v>
      </c>
      <c r="F51">
        <v>17</v>
      </c>
      <c r="G51">
        <v>18</v>
      </c>
      <c r="H51">
        <v>26</v>
      </c>
      <c r="I51">
        <v>-30.658999999999999</v>
      </c>
      <c r="J51">
        <v>-71.744</v>
      </c>
      <c r="K51">
        <v>4.8</v>
      </c>
      <c r="L51">
        <v>37.200000000000003</v>
      </c>
      <c r="M51" s="15">
        <v>50</v>
      </c>
    </row>
    <row r="52" spans="1:13" x14ac:dyDescent="0.3">
      <c r="A52" t="str">
        <f t="shared" si="0"/>
        <v>EV_51</v>
      </c>
      <c r="B52" t="s">
        <v>294</v>
      </c>
      <c r="C52">
        <v>2015</v>
      </c>
      <c r="D52">
        <v>9</v>
      </c>
      <c r="E52">
        <v>20</v>
      </c>
      <c r="F52">
        <v>3</v>
      </c>
      <c r="G52">
        <v>2</v>
      </c>
      <c r="H52">
        <v>1</v>
      </c>
      <c r="I52">
        <v>-30.79</v>
      </c>
      <c r="J52">
        <v>-71.319000000000003</v>
      </c>
      <c r="K52">
        <v>5.5</v>
      </c>
      <c r="L52">
        <v>48.3</v>
      </c>
      <c r="M52" s="15">
        <v>51</v>
      </c>
    </row>
    <row r="53" spans="1:13" x14ac:dyDescent="0.3">
      <c r="A53" t="str">
        <f t="shared" si="0"/>
        <v>EV_52</v>
      </c>
      <c r="B53" t="s">
        <v>305</v>
      </c>
      <c r="C53">
        <v>2015</v>
      </c>
      <c r="D53">
        <v>9</v>
      </c>
      <c r="E53">
        <v>20</v>
      </c>
      <c r="F53">
        <v>6</v>
      </c>
      <c r="G53">
        <v>55</v>
      </c>
      <c r="H53">
        <v>49</v>
      </c>
      <c r="I53">
        <v>-30.596</v>
      </c>
      <c r="J53">
        <v>-71.608999999999995</v>
      </c>
      <c r="K53">
        <v>4.8</v>
      </c>
      <c r="L53">
        <v>31.8</v>
      </c>
      <c r="M53" s="15">
        <v>52</v>
      </c>
    </row>
    <row r="54" spans="1:13" x14ac:dyDescent="0.3">
      <c r="A54" t="str">
        <f t="shared" si="0"/>
        <v>EV_53</v>
      </c>
      <c r="B54" t="s">
        <v>307</v>
      </c>
      <c r="C54">
        <v>2014</v>
      </c>
      <c r="D54">
        <v>3</v>
      </c>
      <c r="E54">
        <v>24</v>
      </c>
      <c r="F54">
        <v>11</v>
      </c>
      <c r="G54">
        <v>26</v>
      </c>
      <c r="H54">
        <v>40</v>
      </c>
      <c r="I54">
        <v>-19.879000000000001</v>
      </c>
      <c r="J54">
        <v>-70.838999999999999</v>
      </c>
      <c r="K54">
        <v>5.4</v>
      </c>
      <c r="L54">
        <v>5.8</v>
      </c>
      <c r="M54" s="15">
        <v>53</v>
      </c>
    </row>
    <row r="55" spans="1:13" x14ac:dyDescent="0.3">
      <c r="A55" t="str">
        <f t="shared" si="0"/>
        <v>EV_54</v>
      </c>
      <c r="B55" t="s">
        <v>309</v>
      </c>
      <c r="C55">
        <v>2015</v>
      </c>
      <c r="D55">
        <v>9</v>
      </c>
      <c r="E55">
        <v>21</v>
      </c>
      <c r="F55">
        <v>15</v>
      </c>
      <c r="G55">
        <v>37</v>
      </c>
      <c r="H55">
        <v>7</v>
      </c>
      <c r="I55">
        <v>-31.113</v>
      </c>
      <c r="J55">
        <v>-71.792000000000002</v>
      </c>
      <c r="K55">
        <v>6</v>
      </c>
      <c r="L55">
        <v>29.8</v>
      </c>
      <c r="M55" s="15">
        <v>54</v>
      </c>
    </row>
    <row r="56" spans="1:13" x14ac:dyDescent="0.3">
      <c r="A56" t="str">
        <f t="shared" si="0"/>
        <v>EV_55</v>
      </c>
      <c r="B56" t="s">
        <v>318</v>
      </c>
      <c r="C56">
        <v>2015</v>
      </c>
      <c r="D56">
        <v>9</v>
      </c>
      <c r="E56">
        <v>21</v>
      </c>
      <c r="F56">
        <v>17</v>
      </c>
      <c r="G56">
        <v>39</v>
      </c>
      <c r="H56">
        <v>58</v>
      </c>
      <c r="I56">
        <v>-31.759</v>
      </c>
      <c r="J56">
        <v>-71.552999999999997</v>
      </c>
      <c r="K56">
        <v>6.7</v>
      </c>
      <c r="L56">
        <v>13</v>
      </c>
      <c r="M56" s="15">
        <v>55</v>
      </c>
    </row>
    <row r="57" spans="1:13" x14ac:dyDescent="0.3">
      <c r="A57" t="str">
        <f t="shared" si="0"/>
        <v>EV_56</v>
      </c>
      <c r="B57" t="s">
        <v>340</v>
      </c>
      <c r="C57">
        <v>2014</v>
      </c>
      <c r="D57">
        <v>3</v>
      </c>
      <c r="E57">
        <v>24</v>
      </c>
      <c r="F57">
        <v>11</v>
      </c>
      <c r="G57">
        <v>32</v>
      </c>
      <c r="H57">
        <v>16</v>
      </c>
      <c r="I57">
        <v>-19.795999999999999</v>
      </c>
      <c r="J57">
        <v>-70.808000000000007</v>
      </c>
      <c r="K57">
        <v>5.0999999999999996</v>
      </c>
      <c r="L57">
        <v>42.1</v>
      </c>
      <c r="M57" s="15">
        <v>56</v>
      </c>
    </row>
    <row r="58" spans="1:13" x14ac:dyDescent="0.3">
      <c r="A58" t="str">
        <f t="shared" si="0"/>
        <v>EV_57</v>
      </c>
      <c r="B58" t="s">
        <v>351</v>
      </c>
      <c r="C58">
        <v>2014</v>
      </c>
      <c r="D58">
        <v>3</v>
      </c>
      <c r="E58">
        <v>24</v>
      </c>
      <c r="F58">
        <v>11</v>
      </c>
      <c r="G58">
        <v>40</v>
      </c>
      <c r="H58">
        <v>44</v>
      </c>
      <c r="I58">
        <v>-19.821999999999999</v>
      </c>
      <c r="J58">
        <v>-70.867999999999995</v>
      </c>
      <c r="K58">
        <v>5.3</v>
      </c>
      <c r="L58">
        <v>41.1</v>
      </c>
      <c r="M58" s="15">
        <v>57</v>
      </c>
    </row>
    <row r="59" spans="1:13" x14ac:dyDescent="0.3">
      <c r="A59" t="str">
        <f t="shared" si="0"/>
        <v>EV_58</v>
      </c>
      <c r="B59" t="s">
        <v>357</v>
      </c>
      <c r="C59">
        <v>2015</v>
      </c>
      <c r="D59">
        <v>9</v>
      </c>
      <c r="E59">
        <v>21</v>
      </c>
      <c r="F59">
        <v>18</v>
      </c>
      <c r="G59">
        <v>36</v>
      </c>
      <c r="H59">
        <v>53</v>
      </c>
      <c r="I59">
        <v>-31.087</v>
      </c>
      <c r="J59">
        <v>-71.769000000000005</v>
      </c>
      <c r="K59">
        <v>5.8</v>
      </c>
      <c r="L59">
        <v>31.4</v>
      </c>
      <c r="M59" s="15">
        <v>58</v>
      </c>
    </row>
    <row r="60" spans="1:13" x14ac:dyDescent="0.3">
      <c r="A60" t="str">
        <f t="shared" si="0"/>
        <v>EV_59</v>
      </c>
      <c r="B60" t="s">
        <v>362</v>
      </c>
      <c r="C60">
        <v>2014</v>
      </c>
      <c r="D60">
        <v>3</v>
      </c>
      <c r="E60">
        <v>31</v>
      </c>
      <c r="F60">
        <v>12</v>
      </c>
      <c r="G60">
        <v>53</v>
      </c>
      <c r="H60">
        <v>6</v>
      </c>
      <c r="I60">
        <v>-19.510999999999999</v>
      </c>
      <c r="J60">
        <v>-69.174000000000007</v>
      </c>
      <c r="K60">
        <v>5.6</v>
      </c>
      <c r="L60">
        <v>114.5</v>
      </c>
      <c r="M60" s="15">
        <v>59</v>
      </c>
    </row>
    <row r="61" spans="1:13" x14ac:dyDescent="0.3">
      <c r="A61" t="str">
        <f t="shared" si="0"/>
        <v>EV_60</v>
      </c>
      <c r="B61" t="s">
        <v>366</v>
      </c>
      <c r="C61">
        <v>2015</v>
      </c>
      <c r="D61">
        <v>9</v>
      </c>
      <c r="E61">
        <v>21</v>
      </c>
      <c r="F61">
        <v>18</v>
      </c>
      <c r="G61">
        <v>47</v>
      </c>
      <c r="H61">
        <v>6</v>
      </c>
      <c r="I61">
        <v>-31.763999999999999</v>
      </c>
      <c r="J61">
        <v>-71.573999999999998</v>
      </c>
      <c r="K61">
        <v>4.5999999999999996</v>
      </c>
      <c r="L61">
        <v>36.700000000000003</v>
      </c>
      <c r="M61" s="15">
        <v>60</v>
      </c>
    </row>
    <row r="62" spans="1:13" x14ac:dyDescent="0.3">
      <c r="A62" t="str">
        <f t="shared" si="0"/>
        <v>EV_61</v>
      </c>
      <c r="B62" t="s">
        <v>368</v>
      </c>
      <c r="C62">
        <v>2015</v>
      </c>
      <c r="D62">
        <v>9</v>
      </c>
      <c r="E62">
        <v>21</v>
      </c>
      <c r="F62">
        <v>19</v>
      </c>
      <c r="G62">
        <v>56</v>
      </c>
      <c r="H62">
        <v>9</v>
      </c>
      <c r="I62">
        <v>-31.77</v>
      </c>
      <c r="J62">
        <v>-71.599000000000004</v>
      </c>
      <c r="K62">
        <v>6</v>
      </c>
      <c r="L62">
        <v>36.5</v>
      </c>
      <c r="M62" s="15">
        <v>61</v>
      </c>
    </row>
    <row r="63" spans="1:13" x14ac:dyDescent="0.3">
      <c r="A63" t="str">
        <f t="shared" si="0"/>
        <v>EV_62</v>
      </c>
      <c r="B63" t="s">
        <v>384</v>
      </c>
      <c r="C63">
        <v>2015</v>
      </c>
      <c r="D63">
        <v>9</v>
      </c>
      <c r="E63">
        <v>21</v>
      </c>
      <c r="F63">
        <v>5</v>
      </c>
      <c r="G63">
        <v>39</v>
      </c>
      <c r="H63">
        <v>34</v>
      </c>
      <c r="I63">
        <v>-31.759</v>
      </c>
      <c r="J63">
        <v>-71.736999999999995</v>
      </c>
      <c r="K63">
        <v>6.2</v>
      </c>
      <c r="L63">
        <v>40.700000000000003</v>
      </c>
      <c r="M63" s="15">
        <v>62</v>
      </c>
    </row>
    <row r="64" spans="1:13" x14ac:dyDescent="0.3">
      <c r="A64" t="str">
        <f t="shared" si="0"/>
        <v>EV_63</v>
      </c>
      <c r="B64" t="s">
        <v>413</v>
      </c>
      <c r="C64">
        <v>2015</v>
      </c>
      <c r="D64">
        <v>9</v>
      </c>
      <c r="E64">
        <v>22</v>
      </c>
      <c r="F64">
        <v>22</v>
      </c>
      <c r="G64">
        <v>26</v>
      </c>
      <c r="H64">
        <v>40</v>
      </c>
      <c r="I64">
        <v>-31.024000000000001</v>
      </c>
      <c r="J64">
        <v>-71.570999999999998</v>
      </c>
      <c r="K64">
        <v>5</v>
      </c>
      <c r="L64">
        <v>44</v>
      </c>
      <c r="M64" s="15">
        <v>63</v>
      </c>
    </row>
    <row r="65" spans="1:13" x14ac:dyDescent="0.3">
      <c r="A65" t="str">
        <f t="shared" si="0"/>
        <v>EV_64</v>
      </c>
      <c r="B65" t="s">
        <v>418</v>
      </c>
      <c r="C65">
        <v>2015</v>
      </c>
      <c r="D65">
        <v>9</v>
      </c>
      <c r="E65">
        <v>22</v>
      </c>
      <c r="F65">
        <v>7</v>
      </c>
      <c r="G65">
        <v>12</v>
      </c>
      <c r="H65">
        <v>59</v>
      </c>
      <c r="I65">
        <v>-31.451000000000001</v>
      </c>
      <c r="J65">
        <v>-71.13</v>
      </c>
      <c r="K65">
        <v>6.2</v>
      </c>
      <c r="L65">
        <v>63.3</v>
      </c>
      <c r="M65" s="15">
        <v>64</v>
      </c>
    </row>
    <row r="66" spans="1:13" x14ac:dyDescent="0.3">
      <c r="A66" t="str">
        <f t="shared" si="0"/>
        <v>EV_65</v>
      </c>
      <c r="B66" t="s">
        <v>442</v>
      </c>
      <c r="C66">
        <v>2012</v>
      </c>
      <c r="D66">
        <v>5</v>
      </c>
      <c r="E66">
        <v>19</v>
      </c>
      <c r="F66">
        <v>8</v>
      </c>
      <c r="G66">
        <v>35</v>
      </c>
      <c r="H66">
        <v>9</v>
      </c>
      <c r="I66">
        <v>-25.741</v>
      </c>
      <c r="J66">
        <v>-70.858000000000004</v>
      </c>
      <c r="K66">
        <v>6.1</v>
      </c>
      <c r="L66">
        <v>83.6</v>
      </c>
      <c r="M66" s="15">
        <v>65</v>
      </c>
    </row>
    <row r="67" spans="1:13" x14ac:dyDescent="0.3">
      <c r="A67" t="str">
        <f t="shared" ref="A67:A130" si="1">"EV_"&amp;M67</f>
        <v>EV_66</v>
      </c>
      <c r="B67" t="s">
        <v>451</v>
      </c>
      <c r="C67">
        <v>2015</v>
      </c>
      <c r="D67">
        <v>9</v>
      </c>
      <c r="E67">
        <v>22</v>
      </c>
      <c r="F67">
        <v>8</v>
      </c>
      <c r="G67">
        <v>37</v>
      </c>
      <c r="H67">
        <v>34</v>
      </c>
      <c r="I67">
        <v>-30.416</v>
      </c>
      <c r="J67">
        <v>-71.596000000000004</v>
      </c>
      <c r="K67">
        <v>4.5999999999999996</v>
      </c>
      <c r="L67">
        <v>23.6</v>
      </c>
      <c r="M67" s="15">
        <v>66</v>
      </c>
    </row>
    <row r="68" spans="1:13" x14ac:dyDescent="0.3">
      <c r="A68" t="str">
        <f t="shared" si="1"/>
        <v>EV_67</v>
      </c>
      <c r="B68" t="s">
        <v>453</v>
      </c>
      <c r="C68">
        <v>2015</v>
      </c>
      <c r="D68">
        <v>9</v>
      </c>
      <c r="E68">
        <v>23</v>
      </c>
      <c r="F68">
        <v>11</v>
      </c>
      <c r="G68">
        <v>32</v>
      </c>
      <c r="H68">
        <v>42</v>
      </c>
      <c r="I68">
        <v>-31.637</v>
      </c>
      <c r="J68">
        <v>-71.888999999999996</v>
      </c>
      <c r="K68">
        <v>5.0999999999999996</v>
      </c>
      <c r="L68">
        <v>40.700000000000003</v>
      </c>
      <c r="M68" s="15">
        <v>67</v>
      </c>
    </row>
    <row r="69" spans="1:13" x14ac:dyDescent="0.3">
      <c r="A69" t="str">
        <f t="shared" si="1"/>
        <v>EV_68</v>
      </c>
      <c r="B69" t="s">
        <v>455</v>
      </c>
      <c r="C69">
        <v>2015</v>
      </c>
      <c r="D69">
        <v>9</v>
      </c>
      <c r="E69">
        <v>23</v>
      </c>
      <c r="F69">
        <v>4</v>
      </c>
      <c r="G69">
        <v>21</v>
      </c>
      <c r="H69">
        <v>27</v>
      </c>
      <c r="I69">
        <v>-31.350999999999999</v>
      </c>
      <c r="J69">
        <v>-72.009</v>
      </c>
      <c r="K69">
        <v>5</v>
      </c>
      <c r="L69">
        <v>28.2</v>
      </c>
      <c r="M69" s="15">
        <v>68</v>
      </c>
    </row>
    <row r="70" spans="1:13" x14ac:dyDescent="0.3">
      <c r="A70" t="str">
        <f t="shared" si="1"/>
        <v>EV_69</v>
      </c>
      <c r="B70" t="s">
        <v>457</v>
      </c>
      <c r="C70">
        <v>2015</v>
      </c>
      <c r="D70">
        <v>9</v>
      </c>
      <c r="E70">
        <v>24</v>
      </c>
      <c r="F70">
        <v>13</v>
      </c>
      <c r="G70">
        <v>35</v>
      </c>
      <c r="H70">
        <v>54</v>
      </c>
      <c r="I70">
        <v>-31.69</v>
      </c>
      <c r="J70">
        <v>-71.546000000000006</v>
      </c>
      <c r="K70">
        <v>4.8</v>
      </c>
      <c r="L70">
        <v>25.1</v>
      </c>
      <c r="M70" s="15">
        <v>69</v>
      </c>
    </row>
    <row r="71" spans="1:13" x14ac:dyDescent="0.3">
      <c r="A71" t="str">
        <f t="shared" si="1"/>
        <v>EV_70</v>
      </c>
      <c r="B71" t="s">
        <v>459</v>
      </c>
      <c r="C71">
        <v>2015</v>
      </c>
      <c r="D71">
        <v>9</v>
      </c>
      <c r="E71">
        <v>24</v>
      </c>
      <c r="F71">
        <v>16</v>
      </c>
      <c r="G71">
        <v>13</v>
      </c>
      <c r="H71">
        <v>25</v>
      </c>
      <c r="I71">
        <v>-30.704999999999998</v>
      </c>
      <c r="J71">
        <v>-71.397999999999996</v>
      </c>
      <c r="K71">
        <v>5.4</v>
      </c>
      <c r="L71">
        <v>50</v>
      </c>
      <c r="M71" s="15">
        <v>70</v>
      </c>
    </row>
    <row r="72" spans="1:13" x14ac:dyDescent="0.3">
      <c r="A72" t="str">
        <f t="shared" si="1"/>
        <v>EV_71</v>
      </c>
      <c r="B72" t="s">
        <v>472</v>
      </c>
      <c r="C72">
        <v>2015</v>
      </c>
      <c r="D72">
        <v>9</v>
      </c>
      <c r="E72">
        <v>24</v>
      </c>
      <c r="F72">
        <v>7</v>
      </c>
      <c r="G72">
        <v>14</v>
      </c>
      <c r="H72">
        <v>44</v>
      </c>
      <c r="I72">
        <v>-20.213999999999999</v>
      </c>
      <c r="J72">
        <v>-69.150000000000006</v>
      </c>
      <c r="K72">
        <v>4.8</v>
      </c>
      <c r="L72">
        <v>99.8</v>
      </c>
      <c r="M72" s="15">
        <v>71</v>
      </c>
    </row>
    <row r="73" spans="1:13" x14ac:dyDescent="0.3">
      <c r="A73" t="str">
        <f t="shared" si="1"/>
        <v>EV_72</v>
      </c>
      <c r="B73" t="s">
        <v>479</v>
      </c>
      <c r="C73">
        <v>2015</v>
      </c>
      <c r="D73">
        <v>9</v>
      </c>
      <c r="E73">
        <v>25</v>
      </c>
      <c r="F73">
        <v>11</v>
      </c>
      <c r="G73">
        <v>47</v>
      </c>
      <c r="H73">
        <v>8</v>
      </c>
      <c r="I73">
        <v>-31.561</v>
      </c>
      <c r="J73">
        <v>-71.805999999999997</v>
      </c>
      <c r="K73">
        <v>4.7</v>
      </c>
      <c r="L73">
        <v>30.8</v>
      </c>
      <c r="M73" s="15">
        <v>72</v>
      </c>
    </row>
    <row r="74" spans="1:13" x14ac:dyDescent="0.3">
      <c r="A74" t="str">
        <f t="shared" si="1"/>
        <v>EV_73</v>
      </c>
      <c r="B74" t="s">
        <v>481</v>
      </c>
      <c r="C74">
        <v>2015</v>
      </c>
      <c r="D74">
        <v>9</v>
      </c>
      <c r="E74">
        <v>25</v>
      </c>
      <c r="F74">
        <v>3</v>
      </c>
      <c r="G74">
        <v>21</v>
      </c>
      <c r="H74">
        <v>57</v>
      </c>
      <c r="I74">
        <v>-20.91</v>
      </c>
      <c r="J74">
        <v>-69.221000000000004</v>
      </c>
      <c r="K74">
        <v>5.3</v>
      </c>
      <c r="L74">
        <v>90.7</v>
      </c>
      <c r="M74" s="15">
        <v>73</v>
      </c>
    </row>
    <row r="75" spans="1:13" x14ac:dyDescent="0.3">
      <c r="A75" t="str">
        <f t="shared" si="1"/>
        <v>EV_74</v>
      </c>
      <c r="B75" t="s">
        <v>488</v>
      </c>
      <c r="C75">
        <v>2015</v>
      </c>
      <c r="D75">
        <v>9</v>
      </c>
      <c r="E75">
        <v>26</v>
      </c>
      <c r="F75">
        <v>11</v>
      </c>
      <c r="G75">
        <v>15</v>
      </c>
      <c r="H75">
        <v>29</v>
      </c>
      <c r="I75">
        <v>-31.827999999999999</v>
      </c>
      <c r="J75">
        <v>-71.951999999999998</v>
      </c>
      <c r="K75">
        <v>4.5999999999999996</v>
      </c>
      <c r="L75">
        <v>37.200000000000003</v>
      </c>
      <c r="M75" s="15">
        <v>74</v>
      </c>
    </row>
    <row r="76" spans="1:13" x14ac:dyDescent="0.3">
      <c r="A76" t="str">
        <f t="shared" si="1"/>
        <v>EV_75</v>
      </c>
      <c r="B76" t="s">
        <v>490</v>
      </c>
      <c r="C76">
        <v>2015</v>
      </c>
      <c r="D76">
        <v>9</v>
      </c>
      <c r="E76">
        <v>26</v>
      </c>
      <c r="F76">
        <v>2</v>
      </c>
      <c r="G76">
        <v>51</v>
      </c>
      <c r="H76">
        <v>18</v>
      </c>
      <c r="I76">
        <v>-30.794</v>
      </c>
      <c r="J76">
        <v>-71.418000000000006</v>
      </c>
      <c r="K76">
        <v>6.3</v>
      </c>
      <c r="L76">
        <v>40.299999999999997</v>
      </c>
      <c r="M76" s="15">
        <v>75</v>
      </c>
    </row>
    <row r="77" spans="1:13" x14ac:dyDescent="0.3">
      <c r="A77" t="str">
        <f t="shared" si="1"/>
        <v>EV_76</v>
      </c>
      <c r="B77" t="s">
        <v>514</v>
      </c>
      <c r="C77">
        <v>2015</v>
      </c>
      <c r="D77">
        <v>9</v>
      </c>
      <c r="E77">
        <v>27</v>
      </c>
      <c r="F77">
        <v>21</v>
      </c>
      <c r="G77">
        <v>4</v>
      </c>
      <c r="H77">
        <v>45</v>
      </c>
      <c r="I77">
        <v>-31.669</v>
      </c>
      <c r="J77">
        <v>-71.700999999999993</v>
      </c>
      <c r="K77">
        <v>5.3</v>
      </c>
      <c r="L77">
        <v>36.9</v>
      </c>
      <c r="M77" s="15">
        <v>76</v>
      </c>
    </row>
    <row r="78" spans="1:13" x14ac:dyDescent="0.3">
      <c r="A78" t="str">
        <f t="shared" si="1"/>
        <v>EV_77</v>
      </c>
      <c r="B78" t="s">
        <v>518</v>
      </c>
      <c r="C78">
        <v>2015</v>
      </c>
      <c r="D78">
        <v>9</v>
      </c>
      <c r="E78">
        <v>27</v>
      </c>
      <c r="F78">
        <v>8</v>
      </c>
      <c r="G78">
        <v>28</v>
      </c>
      <c r="H78">
        <v>36</v>
      </c>
      <c r="I78">
        <v>-30.731999999999999</v>
      </c>
      <c r="J78">
        <v>-71.472999999999999</v>
      </c>
      <c r="K78">
        <v>4.5999999999999996</v>
      </c>
      <c r="L78">
        <v>43.4</v>
      </c>
      <c r="M78" s="15">
        <v>77</v>
      </c>
    </row>
    <row r="79" spans="1:13" x14ac:dyDescent="0.3">
      <c r="A79" t="str">
        <f t="shared" si="1"/>
        <v>EV_78</v>
      </c>
      <c r="B79" t="s">
        <v>521</v>
      </c>
      <c r="C79">
        <v>2015</v>
      </c>
      <c r="D79">
        <v>9</v>
      </c>
      <c r="E79">
        <v>28</v>
      </c>
      <c r="F79">
        <v>15</v>
      </c>
      <c r="G79">
        <v>28</v>
      </c>
      <c r="H79">
        <v>4</v>
      </c>
      <c r="I79">
        <v>-23.875</v>
      </c>
      <c r="J79">
        <v>-67.120999999999995</v>
      </c>
      <c r="K79">
        <v>6</v>
      </c>
      <c r="L79">
        <v>249.9</v>
      </c>
      <c r="M79" s="15">
        <v>78</v>
      </c>
    </row>
    <row r="80" spans="1:13" x14ac:dyDescent="0.3">
      <c r="A80" t="str">
        <f t="shared" si="1"/>
        <v>EV_79</v>
      </c>
      <c r="B80" t="s">
        <v>523</v>
      </c>
      <c r="C80">
        <v>2015</v>
      </c>
      <c r="D80">
        <v>9</v>
      </c>
      <c r="E80">
        <v>30</v>
      </c>
      <c r="F80">
        <v>18</v>
      </c>
      <c r="G80">
        <v>21</v>
      </c>
      <c r="H80">
        <v>17</v>
      </c>
      <c r="I80">
        <v>-30.638000000000002</v>
      </c>
      <c r="J80">
        <v>-71.721999999999994</v>
      </c>
      <c r="K80">
        <v>4.7</v>
      </c>
      <c r="L80">
        <v>35.6</v>
      </c>
      <c r="M80" s="15">
        <v>79</v>
      </c>
    </row>
    <row r="81" spans="1:13" x14ac:dyDescent="0.3">
      <c r="A81" t="str">
        <f t="shared" si="1"/>
        <v>EV_80</v>
      </c>
      <c r="B81" t="s">
        <v>526</v>
      </c>
      <c r="C81">
        <v>2015</v>
      </c>
      <c r="D81">
        <v>9</v>
      </c>
      <c r="E81">
        <v>30</v>
      </c>
      <c r="F81">
        <v>2</v>
      </c>
      <c r="G81">
        <v>0</v>
      </c>
      <c r="H81">
        <v>3</v>
      </c>
      <c r="I81">
        <v>-30.663</v>
      </c>
      <c r="J81">
        <v>-71.724000000000004</v>
      </c>
      <c r="K81">
        <v>4.9000000000000004</v>
      </c>
      <c r="L81">
        <v>36.6</v>
      </c>
      <c r="M81" s="15">
        <v>80</v>
      </c>
    </row>
    <row r="82" spans="1:13" x14ac:dyDescent="0.3">
      <c r="A82" t="str">
        <f t="shared" si="1"/>
        <v>EV_81</v>
      </c>
      <c r="B82" t="s">
        <v>529</v>
      </c>
      <c r="C82">
        <v>2015</v>
      </c>
      <c r="D82">
        <v>10</v>
      </c>
      <c r="E82">
        <v>1</v>
      </c>
      <c r="F82">
        <v>2</v>
      </c>
      <c r="G82">
        <v>6</v>
      </c>
      <c r="H82">
        <v>22</v>
      </c>
      <c r="I82">
        <v>-30.719000000000001</v>
      </c>
      <c r="J82">
        <v>-71.427999999999997</v>
      </c>
      <c r="K82">
        <v>4.8</v>
      </c>
      <c r="L82">
        <v>48.5</v>
      </c>
      <c r="M82" s="15">
        <v>81</v>
      </c>
    </row>
    <row r="83" spans="1:13" x14ac:dyDescent="0.3">
      <c r="A83" t="str">
        <f t="shared" si="1"/>
        <v>EV_82</v>
      </c>
      <c r="B83" t="s">
        <v>533</v>
      </c>
      <c r="C83">
        <v>2015</v>
      </c>
      <c r="D83">
        <v>10</v>
      </c>
      <c r="E83">
        <v>2</v>
      </c>
      <c r="F83">
        <v>16</v>
      </c>
      <c r="G83">
        <v>22</v>
      </c>
      <c r="H83">
        <v>47</v>
      </c>
      <c r="I83">
        <v>-30.579000000000001</v>
      </c>
      <c r="J83">
        <v>-71.599999999999994</v>
      </c>
      <c r="K83">
        <v>4.9000000000000004</v>
      </c>
      <c r="L83">
        <v>32.5</v>
      </c>
      <c r="M83" s="15">
        <v>82</v>
      </c>
    </row>
    <row r="84" spans="1:13" x14ac:dyDescent="0.3">
      <c r="A84" t="str">
        <f t="shared" si="1"/>
        <v>EV_83</v>
      </c>
      <c r="B84" t="s">
        <v>536</v>
      </c>
      <c r="C84">
        <v>2015</v>
      </c>
      <c r="D84">
        <v>10</v>
      </c>
      <c r="E84">
        <v>2</v>
      </c>
      <c r="F84">
        <v>8</v>
      </c>
      <c r="G84">
        <v>28</v>
      </c>
      <c r="H84">
        <v>8</v>
      </c>
      <c r="I84">
        <v>-36.488</v>
      </c>
      <c r="J84">
        <v>-71.727999999999994</v>
      </c>
      <c r="K84">
        <v>4.9000000000000004</v>
      </c>
      <c r="L84">
        <v>109.9</v>
      </c>
      <c r="M84" s="15">
        <v>83</v>
      </c>
    </row>
    <row r="85" spans="1:13" x14ac:dyDescent="0.3">
      <c r="A85" t="str">
        <f t="shared" si="1"/>
        <v>EV_84</v>
      </c>
      <c r="B85" t="s">
        <v>539</v>
      </c>
      <c r="C85">
        <v>2015</v>
      </c>
      <c r="D85">
        <v>10</v>
      </c>
      <c r="E85">
        <v>3</v>
      </c>
      <c r="F85">
        <v>11</v>
      </c>
      <c r="G85">
        <v>21</v>
      </c>
      <c r="H85">
        <v>2</v>
      </c>
      <c r="I85">
        <v>-29.856000000000002</v>
      </c>
      <c r="J85">
        <v>-71.637</v>
      </c>
      <c r="K85">
        <v>5.3</v>
      </c>
      <c r="L85">
        <v>40.9</v>
      </c>
      <c r="M85" s="15">
        <v>84</v>
      </c>
    </row>
    <row r="86" spans="1:13" x14ac:dyDescent="0.3">
      <c r="A86" t="str">
        <f t="shared" si="1"/>
        <v>EV_85</v>
      </c>
      <c r="B86" t="s">
        <v>544</v>
      </c>
      <c r="C86">
        <v>2012</v>
      </c>
      <c r="D86">
        <v>8</v>
      </c>
      <c r="E86">
        <v>7</v>
      </c>
      <c r="F86">
        <v>0</v>
      </c>
      <c r="G86">
        <v>39</v>
      </c>
      <c r="H86">
        <v>3</v>
      </c>
      <c r="I86">
        <v>-27.878</v>
      </c>
      <c r="J86">
        <v>-70.578999999999994</v>
      </c>
      <c r="K86">
        <v>5.5</v>
      </c>
      <c r="L86">
        <v>73.5</v>
      </c>
      <c r="M86" s="15">
        <v>85</v>
      </c>
    </row>
    <row r="87" spans="1:13" x14ac:dyDescent="0.3">
      <c r="A87" t="str">
        <f t="shared" si="1"/>
        <v>EV_86</v>
      </c>
      <c r="B87" t="s">
        <v>551</v>
      </c>
      <c r="C87">
        <v>2015</v>
      </c>
      <c r="D87">
        <v>10</v>
      </c>
      <c r="E87">
        <v>3</v>
      </c>
      <c r="F87">
        <v>13</v>
      </c>
      <c r="G87">
        <v>48</v>
      </c>
      <c r="H87">
        <v>11</v>
      </c>
      <c r="I87">
        <v>-29.989000000000001</v>
      </c>
      <c r="J87">
        <v>-71.534000000000006</v>
      </c>
      <c r="K87">
        <v>4.7</v>
      </c>
      <c r="L87">
        <v>25.9</v>
      </c>
      <c r="M87" s="15">
        <v>86</v>
      </c>
    </row>
    <row r="88" spans="1:13" x14ac:dyDescent="0.3">
      <c r="A88" t="str">
        <f t="shared" si="1"/>
        <v>EV_87</v>
      </c>
      <c r="B88" t="s">
        <v>556</v>
      </c>
      <c r="C88">
        <v>2015</v>
      </c>
      <c r="D88">
        <v>10</v>
      </c>
      <c r="E88">
        <v>3</v>
      </c>
      <c r="F88">
        <v>6</v>
      </c>
      <c r="G88">
        <v>26</v>
      </c>
      <c r="H88">
        <v>56</v>
      </c>
      <c r="I88">
        <v>-30.367999999999999</v>
      </c>
      <c r="J88">
        <v>-71.370999999999995</v>
      </c>
      <c r="K88">
        <v>6</v>
      </c>
      <c r="L88">
        <v>33.9</v>
      </c>
      <c r="M88" s="15">
        <v>87</v>
      </c>
    </row>
    <row r="89" spans="1:13" x14ac:dyDescent="0.3">
      <c r="A89" t="str">
        <f t="shared" si="1"/>
        <v>EV_88</v>
      </c>
      <c r="B89" t="s">
        <v>574</v>
      </c>
      <c r="C89">
        <v>2014</v>
      </c>
      <c r="D89">
        <v>4</v>
      </c>
      <c r="E89">
        <v>2</v>
      </c>
      <c r="F89">
        <v>19</v>
      </c>
      <c r="G89">
        <v>50</v>
      </c>
      <c r="H89">
        <v>23</v>
      </c>
      <c r="I89">
        <v>-20.058</v>
      </c>
      <c r="J89">
        <v>-70.52</v>
      </c>
      <c r="K89">
        <v>4.5999999999999996</v>
      </c>
      <c r="L89">
        <v>28.1</v>
      </c>
      <c r="M89" s="15">
        <v>88</v>
      </c>
    </row>
    <row r="90" spans="1:13" x14ac:dyDescent="0.3">
      <c r="A90" t="str">
        <f t="shared" si="1"/>
        <v>EV_89</v>
      </c>
      <c r="B90" t="s">
        <v>579</v>
      </c>
      <c r="C90">
        <v>2014</v>
      </c>
      <c r="D90">
        <v>4</v>
      </c>
      <c r="E90">
        <v>2</v>
      </c>
      <c r="F90">
        <v>3</v>
      </c>
      <c r="G90">
        <v>40</v>
      </c>
      <c r="H90">
        <v>15</v>
      </c>
      <c r="I90">
        <v>-19.966000000000001</v>
      </c>
      <c r="J90">
        <v>-71.116</v>
      </c>
      <c r="K90">
        <v>5</v>
      </c>
      <c r="L90">
        <v>33.299999999999997</v>
      </c>
      <c r="M90" s="15">
        <v>89</v>
      </c>
    </row>
    <row r="91" spans="1:13" x14ac:dyDescent="0.3">
      <c r="A91" t="str">
        <f t="shared" si="1"/>
        <v>EV_90</v>
      </c>
      <c r="B91" t="s">
        <v>581</v>
      </c>
      <c r="C91">
        <v>2015</v>
      </c>
      <c r="D91">
        <v>10</v>
      </c>
      <c r="E91">
        <v>4</v>
      </c>
      <c r="F91">
        <v>10</v>
      </c>
      <c r="G91">
        <v>11</v>
      </c>
      <c r="H91">
        <v>56</v>
      </c>
      <c r="I91">
        <v>-30.655999999999999</v>
      </c>
      <c r="J91">
        <v>-71.626999999999995</v>
      </c>
      <c r="K91">
        <v>5.2</v>
      </c>
      <c r="L91">
        <v>29.9</v>
      </c>
      <c r="M91" s="15">
        <v>90</v>
      </c>
    </row>
    <row r="92" spans="1:13" x14ac:dyDescent="0.3">
      <c r="A92" t="str">
        <f t="shared" si="1"/>
        <v>EV_91</v>
      </c>
      <c r="B92" t="s">
        <v>587</v>
      </c>
      <c r="C92">
        <v>2015</v>
      </c>
      <c r="D92">
        <v>10</v>
      </c>
      <c r="E92">
        <v>4</v>
      </c>
      <c r="F92">
        <v>16</v>
      </c>
      <c r="G92">
        <v>57</v>
      </c>
      <c r="H92">
        <v>21</v>
      </c>
      <c r="I92">
        <v>-30.539000000000001</v>
      </c>
      <c r="J92">
        <v>-72.182000000000002</v>
      </c>
      <c r="K92">
        <v>4.8</v>
      </c>
      <c r="L92">
        <v>32.6</v>
      </c>
      <c r="M92" s="15">
        <v>91</v>
      </c>
    </row>
    <row r="93" spans="1:13" x14ac:dyDescent="0.3">
      <c r="A93" t="str">
        <f t="shared" si="1"/>
        <v>EV_92</v>
      </c>
      <c r="B93" t="s">
        <v>589</v>
      </c>
      <c r="C93">
        <v>2015</v>
      </c>
      <c r="D93">
        <v>10</v>
      </c>
      <c r="E93">
        <v>4</v>
      </c>
      <c r="F93">
        <v>3</v>
      </c>
      <c r="G93">
        <v>49</v>
      </c>
      <c r="H93">
        <v>49</v>
      </c>
      <c r="I93">
        <v>-30.373000000000001</v>
      </c>
      <c r="J93">
        <v>-72.198999999999998</v>
      </c>
      <c r="K93">
        <v>5.2</v>
      </c>
      <c r="L93">
        <v>22.2</v>
      </c>
      <c r="M93" s="15">
        <v>92</v>
      </c>
    </row>
    <row r="94" spans="1:13" x14ac:dyDescent="0.3">
      <c r="A94" t="str">
        <f t="shared" si="1"/>
        <v>EV_93</v>
      </c>
      <c r="B94" t="s">
        <v>591</v>
      </c>
      <c r="C94">
        <v>2015</v>
      </c>
      <c r="D94">
        <v>10</v>
      </c>
      <c r="E94">
        <v>5</v>
      </c>
      <c r="F94">
        <v>16</v>
      </c>
      <c r="G94">
        <v>33</v>
      </c>
      <c r="H94">
        <v>27</v>
      </c>
      <c r="I94">
        <v>-30.35</v>
      </c>
      <c r="J94">
        <v>-71.465999999999994</v>
      </c>
      <c r="K94">
        <v>6.1</v>
      </c>
      <c r="L94">
        <v>29</v>
      </c>
      <c r="M94" s="15">
        <v>93</v>
      </c>
    </row>
    <row r="95" spans="1:13" x14ac:dyDescent="0.3">
      <c r="A95" t="str">
        <f t="shared" si="1"/>
        <v>EV_94</v>
      </c>
      <c r="B95" t="s">
        <v>600</v>
      </c>
      <c r="C95">
        <v>2014</v>
      </c>
      <c r="D95">
        <v>4</v>
      </c>
      <c r="E95">
        <v>2</v>
      </c>
      <c r="F95">
        <v>4</v>
      </c>
      <c r="G95">
        <v>13</v>
      </c>
      <c r="H95">
        <v>10</v>
      </c>
      <c r="I95">
        <v>-19.573</v>
      </c>
      <c r="J95">
        <v>-70.53</v>
      </c>
      <c r="K95">
        <v>4.8</v>
      </c>
      <c r="L95">
        <v>33.700000000000003</v>
      </c>
      <c r="M95" s="15">
        <v>94</v>
      </c>
    </row>
    <row r="96" spans="1:13" x14ac:dyDescent="0.3">
      <c r="A96" t="str">
        <f t="shared" si="1"/>
        <v>EV_95</v>
      </c>
      <c r="B96" t="s">
        <v>613</v>
      </c>
      <c r="C96">
        <v>2015</v>
      </c>
      <c r="D96">
        <v>10</v>
      </c>
      <c r="E96">
        <v>6</v>
      </c>
      <c r="F96">
        <v>10</v>
      </c>
      <c r="G96">
        <v>47</v>
      </c>
      <c r="H96">
        <v>33</v>
      </c>
      <c r="I96">
        <v>-31.515000000000001</v>
      </c>
      <c r="J96">
        <v>-71.445999999999998</v>
      </c>
      <c r="K96">
        <v>5.0999999999999996</v>
      </c>
      <c r="L96">
        <v>15.1</v>
      </c>
      <c r="M96" s="15">
        <v>95</v>
      </c>
    </row>
    <row r="97" spans="1:13" x14ac:dyDescent="0.3">
      <c r="A97" t="str">
        <f t="shared" si="1"/>
        <v>EV_96</v>
      </c>
      <c r="B97" t="s">
        <v>619</v>
      </c>
      <c r="C97">
        <v>2015</v>
      </c>
      <c r="D97">
        <v>10</v>
      </c>
      <c r="E97">
        <v>6</v>
      </c>
      <c r="F97">
        <v>22</v>
      </c>
      <c r="G97">
        <v>48</v>
      </c>
      <c r="H97">
        <v>33</v>
      </c>
      <c r="I97">
        <v>-30.850999999999999</v>
      </c>
      <c r="J97">
        <v>-71.459999999999994</v>
      </c>
      <c r="K97">
        <v>5</v>
      </c>
      <c r="L97">
        <v>46.3</v>
      </c>
      <c r="M97" s="15">
        <v>96</v>
      </c>
    </row>
    <row r="98" spans="1:13" x14ac:dyDescent="0.3">
      <c r="A98" t="str">
        <f t="shared" si="1"/>
        <v>EV_97</v>
      </c>
      <c r="B98" t="s">
        <v>622</v>
      </c>
      <c r="C98">
        <v>2015</v>
      </c>
      <c r="D98">
        <v>10</v>
      </c>
      <c r="E98">
        <v>7</v>
      </c>
      <c r="F98">
        <v>8</v>
      </c>
      <c r="G98">
        <v>0</v>
      </c>
      <c r="H98">
        <v>40</v>
      </c>
      <c r="I98">
        <v>-30.297999999999998</v>
      </c>
      <c r="J98">
        <v>-71.227999999999994</v>
      </c>
      <c r="K98">
        <v>5.2</v>
      </c>
      <c r="L98">
        <v>24.5</v>
      </c>
      <c r="M98" s="15">
        <v>97</v>
      </c>
    </row>
    <row r="99" spans="1:13" x14ac:dyDescent="0.3">
      <c r="A99" t="str">
        <f t="shared" si="1"/>
        <v>EV_98</v>
      </c>
      <c r="B99" t="s">
        <v>625</v>
      </c>
      <c r="C99">
        <v>2014</v>
      </c>
      <c r="D99">
        <v>4</v>
      </c>
      <c r="E99">
        <v>2</v>
      </c>
      <c r="F99">
        <v>4</v>
      </c>
      <c r="G99">
        <v>19</v>
      </c>
      <c r="H99">
        <v>47</v>
      </c>
      <c r="I99">
        <v>-19.89</v>
      </c>
      <c r="J99">
        <v>-71.111999999999995</v>
      </c>
      <c r="K99">
        <v>5.0999999999999996</v>
      </c>
      <c r="L99">
        <v>39</v>
      </c>
      <c r="M99" s="15">
        <v>98</v>
      </c>
    </row>
    <row r="100" spans="1:13" x14ac:dyDescent="0.3">
      <c r="A100" t="str">
        <f t="shared" si="1"/>
        <v>EV_99</v>
      </c>
      <c r="B100" t="s">
        <v>634</v>
      </c>
      <c r="C100">
        <v>2012</v>
      </c>
      <c r="D100">
        <v>8</v>
      </c>
      <c r="E100">
        <v>27</v>
      </c>
      <c r="F100">
        <v>0</v>
      </c>
      <c r="G100">
        <v>39</v>
      </c>
      <c r="H100">
        <v>55</v>
      </c>
      <c r="I100">
        <v>-23.742000000000001</v>
      </c>
      <c r="J100">
        <v>-69.418000000000006</v>
      </c>
      <c r="K100">
        <v>5</v>
      </c>
      <c r="L100">
        <v>99</v>
      </c>
      <c r="M100" s="15">
        <v>99</v>
      </c>
    </row>
    <row r="101" spans="1:13" x14ac:dyDescent="0.3">
      <c r="A101" t="str">
        <f t="shared" si="1"/>
        <v>EV_100</v>
      </c>
      <c r="B101" t="s">
        <v>636</v>
      </c>
      <c r="C101">
        <v>2014</v>
      </c>
      <c r="D101">
        <v>4</v>
      </c>
      <c r="E101">
        <v>2</v>
      </c>
      <c r="F101">
        <v>4</v>
      </c>
      <c r="G101">
        <v>46</v>
      </c>
      <c r="H101">
        <v>20</v>
      </c>
      <c r="I101">
        <v>-20.134</v>
      </c>
      <c r="J101">
        <v>-70.792000000000002</v>
      </c>
      <c r="K101">
        <v>5.7</v>
      </c>
      <c r="L101">
        <v>38.6</v>
      </c>
      <c r="M101" s="15">
        <v>100</v>
      </c>
    </row>
    <row r="102" spans="1:13" x14ac:dyDescent="0.3">
      <c r="A102" t="str">
        <f t="shared" si="1"/>
        <v>EV_101</v>
      </c>
      <c r="B102" t="s">
        <v>642</v>
      </c>
      <c r="C102">
        <v>2015</v>
      </c>
      <c r="D102">
        <v>10</v>
      </c>
      <c r="E102">
        <v>9</v>
      </c>
      <c r="F102">
        <v>18</v>
      </c>
      <c r="G102">
        <v>27</v>
      </c>
      <c r="H102">
        <v>34</v>
      </c>
      <c r="I102">
        <v>-31.763999999999999</v>
      </c>
      <c r="J102">
        <v>-71.706000000000003</v>
      </c>
      <c r="K102">
        <v>5.5</v>
      </c>
      <c r="L102">
        <v>35.5</v>
      </c>
      <c r="M102" s="15">
        <v>101</v>
      </c>
    </row>
    <row r="103" spans="1:13" x14ac:dyDescent="0.3">
      <c r="A103" t="str">
        <f t="shared" si="1"/>
        <v>EV_102</v>
      </c>
      <c r="B103" t="s">
        <v>652</v>
      </c>
      <c r="C103">
        <v>2015</v>
      </c>
      <c r="D103">
        <v>10</v>
      </c>
      <c r="E103">
        <v>9</v>
      </c>
      <c r="F103">
        <v>6</v>
      </c>
      <c r="G103">
        <v>8</v>
      </c>
      <c r="H103">
        <v>55</v>
      </c>
      <c r="I103">
        <v>-30.818999999999999</v>
      </c>
      <c r="J103">
        <v>-71.42</v>
      </c>
      <c r="K103">
        <v>4.7</v>
      </c>
      <c r="L103">
        <v>48.1</v>
      </c>
      <c r="M103" s="15">
        <v>102</v>
      </c>
    </row>
    <row r="104" spans="1:13" x14ac:dyDescent="0.3">
      <c r="A104" t="str">
        <f t="shared" si="1"/>
        <v>EV_103</v>
      </c>
      <c r="B104" t="s">
        <v>656</v>
      </c>
      <c r="C104">
        <v>2015</v>
      </c>
      <c r="D104">
        <v>10</v>
      </c>
      <c r="E104">
        <v>11</v>
      </c>
      <c r="F104">
        <v>16</v>
      </c>
      <c r="G104">
        <v>54</v>
      </c>
      <c r="H104">
        <v>58</v>
      </c>
      <c r="I104">
        <v>-30.695</v>
      </c>
      <c r="J104">
        <v>-71.712000000000003</v>
      </c>
      <c r="K104">
        <v>4.8</v>
      </c>
      <c r="L104">
        <v>40.1</v>
      </c>
      <c r="M104" s="15">
        <v>103</v>
      </c>
    </row>
    <row r="105" spans="1:13" x14ac:dyDescent="0.3">
      <c r="A105" t="str">
        <f t="shared" si="1"/>
        <v>EV_104</v>
      </c>
      <c r="B105" t="s">
        <v>660</v>
      </c>
      <c r="C105">
        <v>2015</v>
      </c>
      <c r="D105">
        <v>10</v>
      </c>
      <c r="E105">
        <v>12</v>
      </c>
      <c r="F105">
        <v>14</v>
      </c>
      <c r="G105">
        <v>59</v>
      </c>
      <c r="H105">
        <v>21</v>
      </c>
      <c r="I105">
        <v>-30.568000000000001</v>
      </c>
      <c r="J105">
        <v>-71.709999999999994</v>
      </c>
      <c r="K105">
        <v>4.7</v>
      </c>
      <c r="L105">
        <v>35.5</v>
      </c>
      <c r="M105" s="15">
        <v>104</v>
      </c>
    </row>
    <row r="106" spans="1:13" x14ac:dyDescent="0.3">
      <c r="A106" t="str">
        <f t="shared" si="1"/>
        <v>EV_105</v>
      </c>
      <c r="B106" t="s">
        <v>662</v>
      </c>
      <c r="C106">
        <v>2015</v>
      </c>
      <c r="D106">
        <v>10</v>
      </c>
      <c r="E106">
        <v>12</v>
      </c>
      <c r="F106">
        <v>16</v>
      </c>
      <c r="G106">
        <v>46</v>
      </c>
      <c r="H106">
        <v>42</v>
      </c>
      <c r="I106">
        <v>-30.67</v>
      </c>
      <c r="J106">
        <v>-71.707999999999998</v>
      </c>
      <c r="K106">
        <v>5</v>
      </c>
      <c r="L106">
        <v>35.4</v>
      </c>
      <c r="M106" s="15">
        <v>105</v>
      </c>
    </row>
    <row r="107" spans="1:13" x14ac:dyDescent="0.3">
      <c r="A107" t="str">
        <f t="shared" si="1"/>
        <v>EV_106</v>
      </c>
      <c r="B107" t="s">
        <v>664</v>
      </c>
      <c r="C107">
        <v>2014</v>
      </c>
      <c r="D107">
        <v>4</v>
      </c>
      <c r="E107">
        <v>2</v>
      </c>
      <c r="F107">
        <v>5</v>
      </c>
      <c r="G107">
        <v>9</v>
      </c>
      <c r="H107">
        <v>21</v>
      </c>
      <c r="I107">
        <v>-20.382000000000001</v>
      </c>
      <c r="J107">
        <v>-70.584999999999994</v>
      </c>
      <c r="K107">
        <v>4.7</v>
      </c>
      <c r="L107">
        <v>26.3</v>
      </c>
      <c r="M107" s="15">
        <v>106</v>
      </c>
    </row>
    <row r="108" spans="1:13" x14ac:dyDescent="0.3">
      <c r="A108" t="str">
        <f t="shared" si="1"/>
        <v>EV_107</v>
      </c>
      <c r="B108" t="s">
        <v>667</v>
      </c>
      <c r="C108">
        <v>2015</v>
      </c>
      <c r="D108">
        <v>10</v>
      </c>
      <c r="E108">
        <v>12</v>
      </c>
      <c r="F108">
        <v>3</v>
      </c>
      <c r="G108">
        <v>15</v>
      </c>
      <c r="H108">
        <v>18</v>
      </c>
      <c r="I108">
        <v>-31.181000000000001</v>
      </c>
      <c r="J108">
        <v>-71.786000000000001</v>
      </c>
      <c r="K108">
        <v>5.4</v>
      </c>
      <c r="L108">
        <v>39.1</v>
      </c>
      <c r="M108" s="15">
        <v>107</v>
      </c>
    </row>
    <row r="109" spans="1:13" x14ac:dyDescent="0.3">
      <c r="A109" t="str">
        <f t="shared" si="1"/>
        <v>EV_108</v>
      </c>
      <c r="B109" t="s">
        <v>673</v>
      </c>
      <c r="C109">
        <v>2014</v>
      </c>
      <c r="D109">
        <v>4</v>
      </c>
      <c r="E109">
        <v>3</v>
      </c>
      <c r="F109">
        <v>1</v>
      </c>
      <c r="G109">
        <v>58</v>
      </c>
      <c r="H109">
        <v>31</v>
      </c>
      <c r="I109">
        <v>-20.29</v>
      </c>
      <c r="J109">
        <v>-70.613</v>
      </c>
      <c r="K109">
        <v>6.3</v>
      </c>
      <c r="L109">
        <v>25.6</v>
      </c>
      <c r="M109" s="15">
        <v>108</v>
      </c>
    </row>
    <row r="110" spans="1:13" x14ac:dyDescent="0.3">
      <c r="A110" t="str">
        <f t="shared" si="1"/>
        <v>EV_109</v>
      </c>
      <c r="B110" t="s">
        <v>675</v>
      </c>
      <c r="C110">
        <v>2015</v>
      </c>
      <c r="D110">
        <v>10</v>
      </c>
      <c r="E110">
        <v>12</v>
      </c>
      <c r="F110">
        <v>3</v>
      </c>
      <c r="G110">
        <v>31</v>
      </c>
      <c r="H110">
        <v>32</v>
      </c>
      <c r="I110">
        <v>-31.193000000000001</v>
      </c>
      <c r="J110">
        <v>-71.787999999999997</v>
      </c>
      <c r="K110">
        <v>5</v>
      </c>
      <c r="L110">
        <v>31.1</v>
      </c>
      <c r="M110" s="15">
        <v>109</v>
      </c>
    </row>
    <row r="111" spans="1:13" x14ac:dyDescent="0.3">
      <c r="A111" t="str">
        <f t="shared" si="1"/>
        <v>EV_110</v>
      </c>
      <c r="B111" t="s">
        <v>679</v>
      </c>
      <c r="C111">
        <v>2015</v>
      </c>
      <c r="D111">
        <v>10</v>
      </c>
      <c r="E111">
        <v>15</v>
      </c>
      <c r="F111">
        <v>11</v>
      </c>
      <c r="G111">
        <v>3</v>
      </c>
      <c r="H111">
        <v>10</v>
      </c>
      <c r="I111">
        <v>-30.855</v>
      </c>
      <c r="J111">
        <v>-71.733999999999995</v>
      </c>
      <c r="K111">
        <v>4.5999999999999996</v>
      </c>
      <c r="L111">
        <v>45.9</v>
      </c>
      <c r="M111" s="15">
        <v>110</v>
      </c>
    </row>
    <row r="112" spans="1:13" x14ac:dyDescent="0.3">
      <c r="A112" t="str">
        <f t="shared" si="1"/>
        <v>EV_111</v>
      </c>
      <c r="B112" t="s">
        <v>681</v>
      </c>
      <c r="C112">
        <v>2015</v>
      </c>
      <c r="D112">
        <v>10</v>
      </c>
      <c r="E112">
        <v>15</v>
      </c>
      <c r="F112">
        <v>19</v>
      </c>
      <c r="G112">
        <v>23</v>
      </c>
      <c r="H112">
        <v>22</v>
      </c>
      <c r="I112">
        <v>-30.573</v>
      </c>
      <c r="J112">
        <v>-71.608999999999995</v>
      </c>
      <c r="K112">
        <v>5.0999999999999996</v>
      </c>
      <c r="L112">
        <v>35.5</v>
      </c>
      <c r="M112" s="15">
        <v>111</v>
      </c>
    </row>
    <row r="113" spans="1:13" x14ac:dyDescent="0.3">
      <c r="A113" t="str">
        <f t="shared" si="1"/>
        <v>EV_112</v>
      </c>
      <c r="B113" t="s">
        <v>685</v>
      </c>
      <c r="C113">
        <v>2015</v>
      </c>
      <c r="D113">
        <v>10</v>
      </c>
      <c r="E113">
        <v>16</v>
      </c>
      <c r="F113">
        <v>4</v>
      </c>
      <c r="G113">
        <v>43</v>
      </c>
      <c r="H113">
        <v>58</v>
      </c>
      <c r="I113">
        <v>-20.07</v>
      </c>
      <c r="J113">
        <v>-68.894000000000005</v>
      </c>
      <c r="K113">
        <v>4.8</v>
      </c>
      <c r="L113">
        <v>115.2</v>
      </c>
      <c r="M113" s="15">
        <v>112</v>
      </c>
    </row>
    <row r="114" spans="1:13" x14ac:dyDescent="0.3">
      <c r="A114" t="str">
        <f t="shared" si="1"/>
        <v>EV_113</v>
      </c>
      <c r="B114" t="s">
        <v>695</v>
      </c>
      <c r="C114">
        <v>2015</v>
      </c>
      <c r="D114">
        <v>10</v>
      </c>
      <c r="E114">
        <v>18</v>
      </c>
      <c r="F114">
        <v>12</v>
      </c>
      <c r="G114">
        <v>48</v>
      </c>
      <c r="H114">
        <v>43</v>
      </c>
      <c r="I114">
        <v>-35.969000000000001</v>
      </c>
      <c r="J114">
        <v>-72.668000000000006</v>
      </c>
      <c r="K114">
        <v>5</v>
      </c>
      <c r="L114">
        <v>50</v>
      </c>
      <c r="M114" s="15">
        <v>113</v>
      </c>
    </row>
    <row r="115" spans="1:13" x14ac:dyDescent="0.3">
      <c r="A115" t="str">
        <f t="shared" si="1"/>
        <v>EV_114</v>
      </c>
      <c r="B115" t="s">
        <v>704</v>
      </c>
      <c r="C115">
        <v>2015</v>
      </c>
      <c r="D115">
        <v>10</v>
      </c>
      <c r="E115">
        <v>20</v>
      </c>
      <c r="F115">
        <v>10</v>
      </c>
      <c r="G115">
        <v>6</v>
      </c>
      <c r="H115">
        <v>13</v>
      </c>
      <c r="I115">
        <v>-30.736000000000001</v>
      </c>
      <c r="J115">
        <v>-71.442999999999998</v>
      </c>
      <c r="K115">
        <v>5.2</v>
      </c>
      <c r="L115">
        <v>50.2</v>
      </c>
      <c r="M115" s="15">
        <v>114</v>
      </c>
    </row>
    <row r="116" spans="1:13" x14ac:dyDescent="0.3">
      <c r="A116" t="str">
        <f t="shared" si="1"/>
        <v>EV_115</v>
      </c>
      <c r="B116" t="s">
        <v>720</v>
      </c>
      <c r="C116">
        <v>2015</v>
      </c>
      <c r="D116">
        <v>10</v>
      </c>
      <c r="E116">
        <v>20</v>
      </c>
      <c r="F116">
        <v>4</v>
      </c>
      <c r="G116">
        <v>6</v>
      </c>
      <c r="H116">
        <v>54</v>
      </c>
      <c r="I116">
        <v>-30.757000000000001</v>
      </c>
      <c r="J116">
        <v>-71.456000000000003</v>
      </c>
      <c r="K116">
        <v>5</v>
      </c>
      <c r="L116">
        <v>50.2</v>
      </c>
      <c r="M116" s="15">
        <v>115</v>
      </c>
    </row>
    <row r="117" spans="1:13" x14ac:dyDescent="0.3">
      <c r="A117" t="str">
        <f t="shared" si="1"/>
        <v>EV_116</v>
      </c>
      <c r="B117" t="s">
        <v>732</v>
      </c>
      <c r="C117">
        <v>2012</v>
      </c>
      <c r="D117">
        <v>9</v>
      </c>
      <c r="E117">
        <v>21</v>
      </c>
      <c r="F117">
        <v>12</v>
      </c>
      <c r="G117">
        <v>17</v>
      </c>
      <c r="H117">
        <v>25</v>
      </c>
      <c r="I117">
        <v>-19.719000000000001</v>
      </c>
      <c r="J117">
        <v>-69.334999999999994</v>
      </c>
      <c r="K117">
        <v>5.4</v>
      </c>
      <c r="L117">
        <v>100.8</v>
      </c>
      <c r="M117" s="15">
        <v>116</v>
      </c>
    </row>
    <row r="118" spans="1:13" x14ac:dyDescent="0.3">
      <c r="A118" t="str">
        <f t="shared" si="1"/>
        <v>EV_117</v>
      </c>
      <c r="B118" t="s">
        <v>736</v>
      </c>
      <c r="C118">
        <v>2015</v>
      </c>
      <c r="D118">
        <v>10</v>
      </c>
      <c r="E118">
        <v>21</v>
      </c>
      <c r="F118">
        <v>14</v>
      </c>
      <c r="G118">
        <v>39</v>
      </c>
      <c r="H118">
        <v>18</v>
      </c>
      <c r="I118">
        <v>-20.373999999999999</v>
      </c>
      <c r="J118">
        <v>-69.298000000000002</v>
      </c>
      <c r="K118">
        <v>4.8</v>
      </c>
      <c r="L118">
        <v>100.5</v>
      </c>
      <c r="M118" s="15">
        <v>117</v>
      </c>
    </row>
    <row r="119" spans="1:13" x14ac:dyDescent="0.3">
      <c r="A119" t="str">
        <f t="shared" si="1"/>
        <v>EV_118</v>
      </c>
      <c r="B119" t="s">
        <v>741</v>
      </c>
      <c r="C119">
        <v>2015</v>
      </c>
      <c r="D119">
        <v>10</v>
      </c>
      <c r="E119">
        <v>21</v>
      </c>
      <c r="F119">
        <v>18</v>
      </c>
      <c r="G119">
        <v>45</v>
      </c>
      <c r="H119">
        <v>46</v>
      </c>
      <c r="I119">
        <v>-30.826000000000001</v>
      </c>
      <c r="J119">
        <v>-71.382000000000005</v>
      </c>
      <c r="K119">
        <v>5</v>
      </c>
      <c r="L119">
        <v>50.3</v>
      </c>
      <c r="M119" s="15">
        <v>118</v>
      </c>
    </row>
    <row r="120" spans="1:13" x14ac:dyDescent="0.3">
      <c r="A120" t="str">
        <f t="shared" si="1"/>
        <v>EV_119</v>
      </c>
      <c r="B120" t="s">
        <v>748</v>
      </c>
      <c r="C120">
        <v>2015</v>
      </c>
      <c r="D120">
        <v>10</v>
      </c>
      <c r="E120">
        <v>24</v>
      </c>
      <c r="F120">
        <v>21</v>
      </c>
      <c r="G120">
        <v>24</v>
      </c>
      <c r="H120">
        <v>44</v>
      </c>
      <c r="I120">
        <v>-31.437999999999999</v>
      </c>
      <c r="J120">
        <v>-71.430000000000007</v>
      </c>
      <c r="K120">
        <v>5</v>
      </c>
      <c r="L120">
        <v>50.8</v>
      </c>
      <c r="M120" s="15">
        <v>119</v>
      </c>
    </row>
    <row r="121" spans="1:13" x14ac:dyDescent="0.3">
      <c r="A121" t="str">
        <f t="shared" si="1"/>
        <v>EV_120</v>
      </c>
      <c r="B121" t="s">
        <v>753</v>
      </c>
      <c r="C121">
        <v>2015</v>
      </c>
      <c r="D121">
        <v>10</v>
      </c>
      <c r="E121">
        <v>25</v>
      </c>
      <c r="F121">
        <v>13</v>
      </c>
      <c r="G121">
        <v>13</v>
      </c>
      <c r="H121">
        <v>45</v>
      </c>
      <c r="I121">
        <v>-29.721</v>
      </c>
      <c r="J121">
        <v>-71.200999999999993</v>
      </c>
      <c r="K121">
        <v>4.7</v>
      </c>
      <c r="L121">
        <v>44.5</v>
      </c>
      <c r="M121" s="15">
        <v>120</v>
      </c>
    </row>
    <row r="122" spans="1:13" x14ac:dyDescent="0.3">
      <c r="A122" t="str">
        <f t="shared" si="1"/>
        <v>EV_121</v>
      </c>
      <c r="B122" t="s">
        <v>760</v>
      </c>
      <c r="C122">
        <v>2015</v>
      </c>
      <c r="D122">
        <v>10</v>
      </c>
      <c r="E122">
        <v>25</v>
      </c>
      <c r="F122">
        <v>5</v>
      </c>
      <c r="G122">
        <v>46</v>
      </c>
      <c r="H122">
        <v>23</v>
      </c>
      <c r="I122">
        <v>-20.385999999999999</v>
      </c>
      <c r="J122">
        <v>-68.965999999999994</v>
      </c>
      <c r="K122">
        <v>4.5999999999999996</v>
      </c>
      <c r="L122">
        <v>110.7</v>
      </c>
      <c r="M122" s="15">
        <v>121</v>
      </c>
    </row>
    <row r="123" spans="1:13" x14ac:dyDescent="0.3">
      <c r="A123" t="str">
        <f t="shared" si="1"/>
        <v>EV_122</v>
      </c>
      <c r="B123" t="s">
        <v>766</v>
      </c>
      <c r="C123">
        <v>2014</v>
      </c>
      <c r="D123">
        <v>4</v>
      </c>
      <c r="E123">
        <v>3</v>
      </c>
      <c r="F123">
        <v>11</v>
      </c>
      <c r="G123">
        <v>50</v>
      </c>
      <c r="H123">
        <v>48</v>
      </c>
      <c r="I123">
        <v>-20.657</v>
      </c>
      <c r="J123">
        <v>-70.337999999999994</v>
      </c>
      <c r="K123">
        <v>4.7</v>
      </c>
      <c r="L123">
        <v>32.4</v>
      </c>
      <c r="M123" s="15">
        <v>122</v>
      </c>
    </row>
    <row r="124" spans="1:13" x14ac:dyDescent="0.3">
      <c r="A124" t="str">
        <f t="shared" si="1"/>
        <v>EV_123</v>
      </c>
      <c r="B124" t="s">
        <v>768</v>
      </c>
      <c r="C124">
        <v>2015</v>
      </c>
      <c r="D124">
        <v>10</v>
      </c>
      <c r="E124">
        <v>28</v>
      </c>
      <c r="F124">
        <v>4</v>
      </c>
      <c r="G124">
        <v>12</v>
      </c>
      <c r="H124">
        <v>7</v>
      </c>
      <c r="I124">
        <v>-30.32</v>
      </c>
      <c r="J124">
        <v>-71.509</v>
      </c>
      <c r="K124">
        <v>4.7</v>
      </c>
      <c r="L124">
        <v>39.799999999999997</v>
      </c>
      <c r="M124" s="15">
        <v>123</v>
      </c>
    </row>
    <row r="125" spans="1:13" x14ac:dyDescent="0.3">
      <c r="A125" t="str">
        <f t="shared" si="1"/>
        <v>EV_124</v>
      </c>
      <c r="B125" t="s">
        <v>771</v>
      </c>
      <c r="C125">
        <v>2015</v>
      </c>
      <c r="D125">
        <v>11</v>
      </c>
      <c r="E125">
        <v>1</v>
      </c>
      <c r="F125">
        <v>1</v>
      </c>
      <c r="G125">
        <v>28</v>
      </c>
      <c r="H125">
        <v>39</v>
      </c>
      <c r="I125">
        <v>-38.823</v>
      </c>
      <c r="J125">
        <v>-73.42</v>
      </c>
      <c r="K125">
        <v>5.0999999999999996</v>
      </c>
      <c r="L125">
        <v>50</v>
      </c>
      <c r="M125" s="15">
        <v>124</v>
      </c>
    </row>
    <row r="126" spans="1:13" x14ac:dyDescent="0.3">
      <c r="A126" t="str">
        <f t="shared" si="1"/>
        <v>EV_125</v>
      </c>
      <c r="B126" t="s">
        <v>774</v>
      </c>
      <c r="C126">
        <v>2014</v>
      </c>
      <c r="D126">
        <v>4</v>
      </c>
      <c r="E126">
        <v>3</v>
      </c>
      <c r="F126">
        <v>14</v>
      </c>
      <c r="G126">
        <v>34</v>
      </c>
      <c r="H126">
        <v>5</v>
      </c>
      <c r="I126">
        <v>-20.596</v>
      </c>
      <c r="J126">
        <v>-70.933999999999997</v>
      </c>
      <c r="K126">
        <v>4.8</v>
      </c>
      <c r="L126">
        <v>36.299999999999997</v>
      </c>
      <c r="M126" s="15">
        <v>125</v>
      </c>
    </row>
    <row r="127" spans="1:13" x14ac:dyDescent="0.3">
      <c r="A127" t="str">
        <f t="shared" si="1"/>
        <v>EV_126</v>
      </c>
      <c r="B127" t="s">
        <v>776</v>
      </c>
      <c r="C127">
        <v>2015</v>
      </c>
      <c r="D127">
        <v>11</v>
      </c>
      <c r="E127">
        <v>1</v>
      </c>
      <c r="F127">
        <v>15</v>
      </c>
      <c r="G127">
        <v>16</v>
      </c>
      <c r="H127">
        <v>16</v>
      </c>
      <c r="I127">
        <v>-23.231999999999999</v>
      </c>
      <c r="J127">
        <v>-68.534999999999997</v>
      </c>
      <c r="K127">
        <v>5.9</v>
      </c>
      <c r="L127">
        <v>114.6</v>
      </c>
      <c r="M127" s="15">
        <v>126</v>
      </c>
    </row>
    <row r="128" spans="1:13" x14ac:dyDescent="0.3">
      <c r="A128" t="str">
        <f t="shared" si="1"/>
        <v>EV_127</v>
      </c>
      <c r="B128" t="s">
        <v>779</v>
      </c>
      <c r="C128">
        <v>2015</v>
      </c>
      <c r="D128">
        <v>11</v>
      </c>
      <c r="E128">
        <v>3</v>
      </c>
      <c r="F128">
        <v>1</v>
      </c>
      <c r="G128">
        <v>43</v>
      </c>
      <c r="H128">
        <v>30</v>
      </c>
      <c r="I128">
        <v>-30.638999999999999</v>
      </c>
      <c r="J128">
        <v>-71.716999999999999</v>
      </c>
      <c r="K128">
        <v>4.9000000000000004</v>
      </c>
      <c r="L128">
        <v>35.700000000000003</v>
      </c>
      <c r="M128" s="15">
        <v>127</v>
      </c>
    </row>
    <row r="129" spans="1:13" x14ac:dyDescent="0.3">
      <c r="A129" t="str">
        <f t="shared" si="1"/>
        <v>EV_128</v>
      </c>
      <c r="B129" t="s">
        <v>783</v>
      </c>
      <c r="C129">
        <v>2015</v>
      </c>
      <c r="D129">
        <v>11</v>
      </c>
      <c r="E129">
        <v>5</v>
      </c>
      <c r="F129">
        <v>17</v>
      </c>
      <c r="G129">
        <v>2</v>
      </c>
      <c r="H129">
        <v>39</v>
      </c>
      <c r="I129">
        <v>-30.713999999999999</v>
      </c>
      <c r="J129">
        <v>-71.762</v>
      </c>
      <c r="K129">
        <v>4.8</v>
      </c>
      <c r="L129">
        <v>33.4</v>
      </c>
      <c r="M129" s="15">
        <v>128</v>
      </c>
    </row>
    <row r="130" spans="1:13" x14ac:dyDescent="0.3">
      <c r="A130" t="str">
        <f t="shared" si="1"/>
        <v>EV_129</v>
      </c>
      <c r="B130" t="s">
        <v>785</v>
      </c>
      <c r="C130">
        <v>2015</v>
      </c>
      <c r="D130">
        <v>11</v>
      </c>
      <c r="E130">
        <v>6</v>
      </c>
      <c r="F130">
        <v>11</v>
      </c>
      <c r="G130">
        <v>44</v>
      </c>
      <c r="H130">
        <v>49</v>
      </c>
      <c r="I130">
        <v>-19.989999999999998</v>
      </c>
      <c r="J130">
        <v>-68.945999999999998</v>
      </c>
      <c r="K130">
        <v>4.5999999999999996</v>
      </c>
      <c r="L130">
        <v>106</v>
      </c>
      <c r="M130" s="15">
        <v>129</v>
      </c>
    </row>
    <row r="131" spans="1:13" x14ac:dyDescent="0.3">
      <c r="A131" t="str">
        <f t="shared" ref="A131:A194" si="2">"EV_"&amp;M131</f>
        <v>EV_130</v>
      </c>
      <c r="B131" t="s">
        <v>788</v>
      </c>
      <c r="C131">
        <v>2015</v>
      </c>
      <c r="D131">
        <v>11</v>
      </c>
      <c r="E131">
        <v>6</v>
      </c>
      <c r="F131">
        <v>8</v>
      </c>
      <c r="G131">
        <v>44</v>
      </c>
      <c r="H131">
        <v>9</v>
      </c>
      <c r="I131">
        <v>-30.16</v>
      </c>
      <c r="J131">
        <v>-72.131</v>
      </c>
      <c r="K131">
        <v>5.0999999999999996</v>
      </c>
      <c r="L131">
        <v>42.2</v>
      </c>
      <c r="M131" s="15">
        <v>130</v>
      </c>
    </row>
    <row r="132" spans="1:13" x14ac:dyDescent="0.3">
      <c r="A132" t="str">
        <f t="shared" si="2"/>
        <v>EV_131</v>
      </c>
      <c r="B132" t="s">
        <v>790</v>
      </c>
      <c r="C132">
        <v>2015</v>
      </c>
      <c r="D132">
        <v>11</v>
      </c>
      <c r="E132">
        <v>7</v>
      </c>
      <c r="F132">
        <v>10</v>
      </c>
      <c r="G132">
        <v>31</v>
      </c>
      <c r="H132">
        <v>19</v>
      </c>
      <c r="I132">
        <v>-30.765000000000001</v>
      </c>
      <c r="J132">
        <v>-71.363</v>
      </c>
      <c r="K132">
        <v>4.9000000000000004</v>
      </c>
      <c r="L132">
        <v>46.7</v>
      </c>
      <c r="M132" s="15">
        <v>131</v>
      </c>
    </row>
    <row r="133" spans="1:13" x14ac:dyDescent="0.3">
      <c r="A133" t="str">
        <f t="shared" si="2"/>
        <v>EV_132</v>
      </c>
      <c r="B133" t="s">
        <v>795</v>
      </c>
      <c r="C133">
        <v>2015</v>
      </c>
      <c r="D133">
        <v>11</v>
      </c>
      <c r="E133">
        <v>7</v>
      </c>
      <c r="F133">
        <v>10</v>
      </c>
      <c r="G133">
        <v>53</v>
      </c>
      <c r="H133">
        <v>42</v>
      </c>
      <c r="I133">
        <v>-30.719000000000001</v>
      </c>
      <c r="J133">
        <v>-71.367000000000004</v>
      </c>
      <c r="K133">
        <v>6</v>
      </c>
      <c r="L133">
        <v>48</v>
      </c>
      <c r="M133" s="15">
        <v>132</v>
      </c>
    </row>
    <row r="134" spans="1:13" x14ac:dyDescent="0.3">
      <c r="A134" t="str">
        <f t="shared" si="2"/>
        <v>EV_133</v>
      </c>
      <c r="B134" t="s">
        <v>808</v>
      </c>
      <c r="C134">
        <v>2015</v>
      </c>
      <c r="D134">
        <v>11</v>
      </c>
      <c r="E134">
        <v>7</v>
      </c>
      <c r="F134">
        <v>7</v>
      </c>
      <c r="G134">
        <v>31</v>
      </c>
      <c r="H134">
        <v>41</v>
      </c>
      <c r="I134">
        <v>-30.87</v>
      </c>
      <c r="J134">
        <v>-71.430999999999997</v>
      </c>
      <c r="K134">
        <v>6.8</v>
      </c>
      <c r="L134">
        <v>47.8</v>
      </c>
      <c r="M134" s="15">
        <v>133</v>
      </c>
    </row>
    <row r="135" spans="1:13" x14ac:dyDescent="0.3">
      <c r="A135" t="str">
        <f t="shared" si="2"/>
        <v>EV_134</v>
      </c>
      <c r="B135" t="s">
        <v>820</v>
      </c>
      <c r="C135">
        <v>2012</v>
      </c>
      <c r="D135">
        <v>10</v>
      </c>
      <c r="E135">
        <v>8</v>
      </c>
      <c r="F135">
        <v>1</v>
      </c>
      <c r="G135">
        <v>50</v>
      </c>
      <c r="H135">
        <v>25</v>
      </c>
      <c r="I135">
        <v>-21.827999999999999</v>
      </c>
      <c r="J135">
        <v>-68.537000000000006</v>
      </c>
      <c r="K135">
        <v>5.7</v>
      </c>
      <c r="L135">
        <v>121.3</v>
      </c>
      <c r="M135" s="15">
        <v>134</v>
      </c>
    </row>
    <row r="136" spans="1:13" x14ac:dyDescent="0.3">
      <c r="A136" t="str">
        <f t="shared" si="2"/>
        <v>EV_135</v>
      </c>
      <c r="B136" t="s">
        <v>849</v>
      </c>
      <c r="C136">
        <v>2015</v>
      </c>
      <c r="D136">
        <v>11</v>
      </c>
      <c r="E136">
        <v>7</v>
      </c>
      <c r="F136">
        <v>7</v>
      </c>
      <c r="G136">
        <v>4</v>
      </c>
      <c r="H136">
        <v>31</v>
      </c>
      <c r="I136">
        <v>-29.466999999999999</v>
      </c>
      <c r="J136">
        <v>-72.353999999999999</v>
      </c>
      <c r="K136">
        <v>6</v>
      </c>
      <c r="L136">
        <v>15</v>
      </c>
      <c r="M136" s="15">
        <v>135</v>
      </c>
    </row>
    <row r="137" spans="1:13" x14ac:dyDescent="0.3">
      <c r="A137" t="str">
        <f t="shared" si="2"/>
        <v>EV_136</v>
      </c>
      <c r="B137" t="s">
        <v>854</v>
      </c>
      <c r="C137">
        <v>2015</v>
      </c>
      <c r="D137">
        <v>11</v>
      </c>
      <c r="E137">
        <v>8</v>
      </c>
      <c r="F137">
        <v>8</v>
      </c>
      <c r="G137">
        <v>13</v>
      </c>
      <c r="H137">
        <v>37</v>
      </c>
      <c r="I137">
        <v>-17.472000000000001</v>
      </c>
      <c r="J137">
        <v>-69.790999999999997</v>
      </c>
      <c r="K137">
        <v>5.5</v>
      </c>
      <c r="L137">
        <v>194.4</v>
      </c>
      <c r="M137" s="15">
        <v>136</v>
      </c>
    </row>
    <row r="138" spans="1:13" x14ac:dyDescent="0.3">
      <c r="A138" t="str">
        <f t="shared" si="2"/>
        <v>EV_137</v>
      </c>
      <c r="B138" t="s">
        <v>856</v>
      </c>
      <c r="C138">
        <v>2015</v>
      </c>
      <c r="D138">
        <v>11</v>
      </c>
      <c r="E138">
        <v>9</v>
      </c>
      <c r="F138">
        <v>4</v>
      </c>
      <c r="G138">
        <v>46</v>
      </c>
      <c r="H138">
        <v>27</v>
      </c>
      <c r="I138">
        <v>-23.477</v>
      </c>
      <c r="J138">
        <v>-69.027000000000001</v>
      </c>
      <c r="K138">
        <v>5.4</v>
      </c>
      <c r="L138">
        <v>116.1</v>
      </c>
      <c r="M138" s="15">
        <v>137</v>
      </c>
    </row>
    <row r="139" spans="1:13" x14ac:dyDescent="0.3">
      <c r="A139" t="str">
        <f t="shared" si="2"/>
        <v>EV_138</v>
      </c>
      <c r="B139" t="s">
        <v>859</v>
      </c>
      <c r="C139">
        <v>2015</v>
      </c>
      <c r="D139">
        <v>11</v>
      </c>
      <c r="E139">
        <v>10</v>
      </c>
      <c r="F139">
        <v>12</v>
      </c>
      <c r="G139">
        <v>58</v>
      </c>
      <c r="H139">
        <v>37</v>
      </c>
      <c r="I139">
        <v>-30.797999999999998</v>
      </c>
      <c r="J139">
        <v>-71.456000000000003</v>
      </c>
      <c r="K139">
        <v>5</v>
      </c>
      <c r="L139">
        <v>56.7</v>
      </c>
      <c r="M139" s="15">
        <v>138</v>
      </c>
    </row>
    <row r="140" spans="1:13" x14ac:dyDescent="0.3">
      <c r="A140" t="str">
        <f t="shared" si="2"/>
        <v>EV_139</v>
      </c>
      <c r="B140" t="s">
        <v>863</v>
      </c>
      <c r="C140">
        <v>2015</v>
      </c>
      <c r="D140">
        <v>11</v>
      </c>
      <c r="E140">
        <v>10</v>
      </c>
      <c r="F140">
        <v>23</v>
      </c>
      <c r="G140">
        <v>48</v>
      </c>
      <c r="H140">
        <v>26</v>
      </c>
      <c r="I140">
        <v>-29.504000000000001</v>
      </c>
      <c r="J140">
        <v>-71.97</v>
      </c>
      <c r="K140">
        <v>5</v>
      </c>
      <c r="L140">
        <v>53</v>
      </c>
      <c r="M140" s="15">
        <v>139</v>
      </c>
    </row>
    <row r="141" spans="1:13" x14ac:dyDescent="0.3">
      <c r="A141" t="str">
        <f t="shared" si="2"/>
        <v>EV_140</v>
      </c>
      <c r="B141" t="s">
        <v>866</v>
      </c>
      <c r="C141">
        <v>2015</v>
      </c>
      <c r="D141">
        <v>11</v>
      </c>
      <c r="E141">
        <v>11</v>
      </c>
      <c r="F141">
        <v>1</v>
      </c>
      <c r="G141">
        <v>54</v>
      </c>
      <c r="H141">
        <v>36</v>
      </c>
      <c r="I141">
        <v>-29.46</v>
      </c>
      <c r="J141">
        <v>-72.12</v>
      </c>
      <c r="K141">
        <v>6.9</v>
      </c>
      <c r="L141">
        <v>32.9</v>
      </c>
      <c r="M141" s="15">
        <v>140</v>
      </c>
    </row>
    <row r="142" spans="1:13" x14ac:dyDescent="0.3">
      <c r="A142" t="str">
        <f t="shared" si="2"/>
        <v>EV_141</v>
      </c>
      <c r="B142" t="s">
        <v>879</v>
      </c>
      <c r="C142">
        <v>2015</v>
      </c>
      <c r="D142">
        <v>11</v>
      </c>
      <c r="E142">
        <v>11</v>
      </c>
      <c r="F142">
        <v>2</v>
      </c>
      <c r="G142">
        <v>23</v>
      </c>
      <c r="H142">
        <v>41</v>
      </c>
      <c r="I142">
        <v>-29.460999999999999</v>
      </c>
      <c r="J142">
        <v>-71.756</v>
      </c>
      <c r="K142">
        <v>5.0999999999999996</v>
      </c>
      <c r="L142">
        <v>15.1</v>
      </c>
      <c r="M142" s="15">
        <v>141</v>
      </c>
    </row>
    <row r="143" spans="1:13" x14ac:dyDescent="0.3">
      <c r="A143" t="str">
        <f t="shared" si="2"/>
        <v>EV_142</v>
      </c>
      <c r="B143" t="s">
        <v>882</v>
      </c>
      <c r="C143">
        <v>2012</v>
      </c>
      <c r="D143">
        <v>10</v>
      </c>
      <c r="E143">
        <v>11</v>
      </c>
      <c r="F143">
        <v>17</v>
      </c>
      <c r="G143">
        <v>22</v>
      </c>
      <c r="H143">
        <v>10</v>
      </c>
      <c r="I143">
        <v>-32.878999999999998</v>
      </c>
      <c r="J143">
        <v>-70.650999999999996</v>
      </c>
      <c r="K143">
        <v>5.7</v>
      </c>
      <c r="L143">
        <v>95</v>
      </c>
      <c r="M143" s="15">
        <v>142</v>
      </c>
    </row>
    <row r="144" spans="1:13" x14ac:dyDescent="0.3">
      <c r="A144" t="str">
        <f t="shared" si="2"/>
        <v>EV_143</v>
      </c>
      <c r="B144" t="s">
        <v>885</v>
      </c>
      <c r="C144">
        <v>2015</v>
      </c>
      <c r="D144">
        <v>11</v>
      </c>
      <c r="E144">
        <v>11</v>
      </c>
      <c r="F144">
        <v>2</v>
      </c>
      <c r="G144">
        <v>46</v>
      </c>
      <c r="H144">
        <v>16</v>
      </c>
      <c r="I144">
        <v>-29.552</v>
      </c>
      <c r="J144">
        <v>-72.260999999999996</v>
      </c>
      <c r="K144">
        <v>6.9</v>
      </c>
      <c r="L144">
        <v>11.6</v>
      </c>
      <c r="M144" s="15">
        <v>143</v>
      </c>
    </row>
    <row r="145" spans="1:13" x14ac:dyDescent="0.3">
      <c r="A145" t="str">
        <f t="shared" si="2"/>
        <v>EV_144</v>
      </c>
      <c r="B145" t="s">
        <v>897</v>
      </c>
      <c r="C145">
        <v>2015</v>
      </c>
      <c r="D145">
        <v>11</v>
      </c>
      <c r="E145">
        <v>18</v>
      </c>
      <c r="F145">
        <v>6</v>
      </c>
      <c r="G145">
        <v>13</v>
      </c>
      <c r="H145">
        <v>17</v>
      </c>
      <c r="I145">
        <v>-19.343</v>
      </c>
      <c r="J145">
        <v>-69.385999999999996</v>
      </c>
      <c r="K145">
        <v>4.5999999999999996</v>
      </c>
      <c r="L145">
        <v>108.1</v>
      </c>
      <c r="M145" s="15">
        <v>144</v>
      </c>
    </row>
    <row r="146" spans="1:13" x14ac:dyDescent="0.3">
      <c r="A146" t="str">
        <f t="shared" si="2"/>
        <v>EV_145</v>
      </c>
      <c r="B146" t="s">
        <v>900</v>
      </c>
      <c r="C146">
        <v>2015</v>
      </c>
      <c r="D146">
        <v>11</v>
      </c>
      <c r="E146">
        <v>21</v>
      </c>
      <c r="F146">
        <v>23</v>
      </c>
      <c r="G146">
        <v>5</v>
      </c>
      <c r="H146">
        <v>28</v>
      </c>
      <c r="I146">
        <v>-30.606999999999999</v>
      </c>
      <c r="J146">
        <v>-71.796999999999997</v>
      </c>
      <c r="K146">
        <v>6</v>
      </c>
      <c r="L146">
        <v>34.9</v>
      </c>
      <c r="M146" s="15">
        <v>145</v>
      </c>
    </row>
    <row r="147" spans="1:13" x14ac:dyDescent="0.3">
      <c r="A147" t="str">
        <f t="shared" si="2"/>
        <v>EV_146</v>
      </c>
      <c r="B147" t="s">
        <v>914</v>
      </c>
      <c r="C147">
        <v>2015</v>
      </c>
      <c r="D147">
        <v>11</v>
      </c>
      <c r="E147">
        <v>22</v>
      </c>
      <c r="F147">
        <v>22</v>
      </c>
      <c r="G147">
        <v>16</v>
      </c>
      <c r="H147">
        <v>54</v>
      </c>
      <c r="I147">
        <v>-23.626999999999999</v>
      </c>
      <c r="J147">
        <v>-69.052000000000007</v>
      </c>
      <c r="K147">
        <v>5.0999999999999996</v>
      </c>
      <c r="L147">
        <v>97.4</v>
      </c>
      <c r="M147" s="15">
        <v>146</v>
      </c>
    </row>
    <row r="148" spans="1:13" x14ac:dyDescent="0.3">
      <c r="A148" t="str">
        <f t="shared" si="2"/>
        <v>EV_147</v>
      </c>
      <c r="B148" t="s">
        <v>916</v>
      </c>
      <c r="C148">
        <v>2015</v>
      </c>
      <c r="D148">
        <v>11</v>
      </c>
      <c r="E148">
        <v>22</v>
      </c>
      <c r="F148">
        <v>5</v>
      </c>
      <c r="G148">
        <v>57</v>
      </c>
      <c r="H148">
        <v>39</v>
      </c>
      <c r="I148">
        <v>-30.411000000000001</v>
      </c>
      <c r="J148">
        <v>-71.707999999999998</v>
      </c>
      <c r="K148">
        <v>4.8</v>
      </c>
      <c r="L148">
        <v>38.1</v>
      </c>
      <c r="M148" s="15">
        <v>147</v>
      </c>
    </row>
    <row r="149" spans="1:13" x14ac:dyDescent="0.3">
      <c r="A149" t="str">
        <f t="shared" si="2"/>
        <v>EV_148</v>
      </c>
      <c r="B149" t="s">
        <v>921</v>
      </c>
      <c r="C149">
        <v>2015</v>
      </c>
      <c r="D149">
        <v>11</v>
      </c>
      <c r="E149">
        <v>27</v>
      </c>
      <c r="F149">
        <v>21</v>
      </c>
      <c r="G149">
        <v>0</v>
      </c>
      <c r="H149">
        <v>21</v>
      </c>
      <c r="I149">
        <v>-24.779</v>
      </c>
      <c r="J149">
        <v>-70.546000000000006</v>
      </c>
      <c r="K149">
        <v>6.3</v>
      </c>
      <c r="L149">
        <v>37.200000000000003</v>
      </c>
      <c r="M149" s="15">
        <v>148</v>
      </c>
    </row>
    <row r="150" spans="1:13" x14ac:dyDescent="0.3">
      <c r="A150" t="str">
        <f t="shared" si="2"/>
        <v>EV_149</v>
      </c>
      <c r="B150" t="s">
        <v>927</v>
      </c>
      <c r="C150">
        <v>2015</v>
      </c>
      <c r="D150">
        <v>11</v>
      </c>
      <c r="E150">
        <v>28</v>
      </c>
      <c r="F150">
        <v>5</v>
      </c>
      <c r="G150">
        <v>44</v>
      </c>
      <c r="H150">
        <v>37</v>
      </c>
      <c r="I150">
        <v>-30.341000000000001</v>
      </c>
      <c r="J150">
        <v>-72.343000000000004</v>
      </c>
      <c r="K150">
        <v>5.4</v>
      </c>
      <c r="L150">
        <v>31.5</v>
      </c>
      <c r="M150" s="15">
        <v>149</v>
      </c>
    </row>
    <row r="151" spans="1:13" x14ac:dyDescent="0.3">
      <c r="A151" t="str">
        <f t="shared" si="2"/>
        <v>EV_150</v>
      </c>
      <c r="B151" t="s">
        <v>931</v>
      </c>
      <c r="C151">
        <v>2015</v>
      </c>
      <c r="D151">
        <v>12</v>
      </c>
      <c r="E151">
        <v>1</v>
      </c>
      <c r="F151">
        <v>12</v>
      </c>
      <c r="G151">
        <v>8</v>
      </c>
      <c r="H151">
        <v>33</v>
      </c>
      <c r="I151">
        <v>-30.29</v>
      </c>
      <c r="J151">
        <v>-71.507000000000005</v>
      </c>
      <c r="K151">
        <v>5.0999999999999996</v>
      </c>
      <c r="L151">
        <v>50.8</v>
      </c>
      <c r="M151" s="15">
        <v>150</v>
      </c>
    </row>
    <row r="152" spans="1:13" x14ac:dyDescent="0.3">
      <c r="A152" t="str">
        <f t="shared" si="2"/>
        <v>EV_151</v>
      </c>
      <c r="B152" t="s">
        <v>939</v>
      </c>
      <c r="C152">
        <v>2015</v>
      </c>
      <c r="D152">
        <v>12</v>
      </c>
      <c r="E152">
        <v>1</v>
      </c>
      <c r="F152">
        <v>13</v>
      </c>
      <c r="G152">
        <v>39</v>
      </c>
      <c r="H152">
        <v>56</v>
      </c>
      <c r="I152">
        <v>-16.579000000000001</v>
      </c>
      <c r="J152">
        <v>-71.295000000000002</v>
      </c>
      <c r="K152">
        <v>5.3</v>
      </c>
      <c r="L152">
        <v>127.6</v>
      </c>
      <c r="M152" s="15">
        <v>151</v>
      </c>
    </row>
    <row r="153" spans="1:13" x14ac:dyDescent="0.3">
      <c r="A153" t="str">
        <f t="shared" si="2"/>
        <v>EV_152</v>
      </c>
      <c r="B153" t="s">
        <v>942</v>
      </c>
      <c r="C153">
        <v>2015</v>
      </c>
      <c r="D153">
        <v>12</v>
      </c>
      <c r="E153">
        <v>1</v>
      </c>
      <c r="F153">
        <v>3</v>
      </c>
      <c r="G153">
        <v>4</v>
      </c>
      <c r="H153">
        <v>4</v>
      </c>
      <c r="I153">
        <v>-30.407</v>
      </c>
      <c r="J153">
        <v>-71.626000000000005</v>
      </c>
      <c r="K153">
        <v>4.5999999999999996</v>
      </c>
      <c r="L153">
        <v>17.899999999999999</v>
      </c>
      <c r="M153" s="15">
        <v>152</v>
      </c>
    </row>
    <row r="154" spans="1:13" x14ac:dyDescent="0.3">
      <c r="A154" t="str">
        <f t="shared" si="2"/>
        <v>EV_153</v>
      </c>
      <c r="B154" t="s">
        <v>945</v>
      </c>
      <c r="C154">
        <v>2015</v>
      </c>
      <c r="D154">
        <v>12</v>
      </c>
      <c r="E154">
        <v>1</v>
      </c>
      <c r="F154">
        <v>7</v>
      </c>
      <c r="G154">
        <v>26</v>
      </c>
      <c r="H154">
        <v>13</v>
      </c>
      <c r="I154">
        <v>-31.593</v>
      </c>
      <c r="J154">
        <v>-71.361999999999995</v>
      </c>
      <c r="K154">
        <v>4.7</v>
      </c>
      <c r="L154">
        <v>41</v>
      </c>
      <c r="M154" s="15">
        <v>153</v>
      </c>
    </row>
    <row r="155" spans="1:13" x14ac:dyDescent="0.3">
      <c r="A155" t="str">
        <f t="shared" si="2"/>
        <v>EV_154</v>
      </c>
      <c r="B155" t="s">
        <v>947</v>
      </c>
      <c r="C155">
        <v>2015</v>
      </c>
      <c r="D155">
        <v>12</v>
      </c>
      <c r="E155">
        <v>3</v>
      </c>
      <c r="F155">
        <v>8</v>
      </c>
      <c r="G155">
        <v>32</v>
      </c>
      <c r="H155">
        <v>45</v>
      </c>
      <c r="I155">
        <v>-29.84</v>
      </c>
      <c r="J155">
        <v>-71.540000000000006</v>
      </c>
      <c r="K155">
        <v>5.0999999999999996</v>
      </c>
      <c r="L155">
        <v>48.1</v>
      </c>
      <c r="M155" s="15">
        <v>154</v>
      </c>
    </row>
    <row r="156" spans="1:13" x14ac:dyDescent="0.3">
      <c r="A156" t="str">
        <f t="shared" si="2"/>
        <v>EV_155</v>
      </c>
      <c r="B156" t="s">
        <v>956</v>
      </c>
      <c r="C156">
        <v>2015</v>
      </c>
      <c r="D156">
        <v>12</v>
      </c>
      <c r="E156">
        <v>7</v>
      </c>
      <c r="F156">
        <v>7</v>
      </c>
      <c r="G156">
        <v>51</v>
      </c>
      <c r="H156">
        <v>13</v>
      </c>
      <c r="I156">
        <v>-31.131</v>
      </c>
      <c r="J156">
        <v>-71.263999999999996</v>
      </c>
      <c r="K156">
        <v>5.5</v>
      </c>
      <c r="L156">
        <v>47</v>
      </c>
      <c r="M156" s="15">
        <v>155</v>
      </c>
    </row>
    <row r="157" spans="1:13" x14ac:dyDescent="0.3">
      <c r="A157" t="str">
        <f t="shared" si="2"/>
        <v>EV_156</v>
      </c>
      <c r="B157" t="s">
        <v>959</v>
      </c>
      <c r="C157">
        <v>2012</v>
      </c>
      <c r="D157">
        <v>3</v>
      </c>
      <c r="E157">
        <v>4</v>
      </c>
      <c r="F157">
        <v>16</v>
      </c>
      <c r="G157">
        <v>27</v>
      </c>
      <c r="H157">
        <v>20</v>
      </c>
      <c r="I157">
        <v>-21.602</v>
      </c>
      <c r="J157">
        <v>-70.061000000000007</v>
      </c>
      <c r="K157">
        <v>5.3</v>
      </c>
      <c r="L157">
        <v>47.1</v>
      </c>
      <c r="M157" s="15">
        <v>156</v>
      </c>
    </row>
    <row r="158" spans="1:13" x14ac:dyDescent="0.3">
      <c r="A158" t="str">
        <f t="shared" si="2"/>
        <v>EV_157</v>
      </c>
      <c r="B158" t="s">
        <v>966</v>
      </c>
      <c r="C158">
        <v>2015</v>
      </c>
      <c r="D158">
        <v>12</v>
      </c>
      <c r="E158">
        <v>8</v>
      </c>
      <c r="F158">
        <v>12</v>
      </c>
      <c r="G158">
        <v>56</v>
      </c>
      <c r="H158">
        <v>7</v>
      </c>
      <c r="I158">
        <v>-30.844000000000001</v>
      </c>
      <c r="J158">
        <v>-71.712999999999994</v>
      </c>
      <c r="K158">
        <v>5.6</v>
      </c>
      <c r="L158">
        <v>40.299999999999997</v>
      </c>
      <c r="M158" s="15">
        <v>157</v>
      </c>
    </row>
    <row r="159" spans="1:13" x14ac:dyDescent="0.3">
      <c r="A159" t="str">
        <f t="shared" si="2"/>
        <v>EV_158</v>
      </c>
      <c r="B159" t="s">
        <v>971</v>
      </c>
      <c r="C159">
        <v>2014</v>
      </c>
      <c r="D159">
        <v>4</v>
      </c>
      <c r="E159">
        <v>3</v>
      </c>
      <c r="F159">
        <v>2</v>
      </c>
      <c r="G159">
        <v>56</v>
      </c>
      <c r="H159">
        <v>8</v>
      </c>
      <c r="I159">
        <v>-20.736999999999998</v>
      </c>
      <c r="J159">
        <v>-70.540000000000006</v>
      </c>
      <c r="K159">
        <v>5.3</v>
      </c>
      <c r="L159">
        <v>12.9</v>
      </c>
      <c r="M159" s="15">
        <v>158</v>
      </c>
    </row>
    <row r="160" spans="1:13" x14ac:dyDescent="0.3">
      <c r="A160" t="str">
        <f t="shared" si="2"/>
        <v>EV_159</v>
      </c>
      <c r="B160" t="s">
        <v>980</v>
      </c>
      <c r="C160">
        <v>2015</v>
      </c>
      <c r="D160">
        <v>12</v>
      </c>
      <c r="E160">
        <v>10</v>
      </c>
      <c r="F160">
        <v>0</v>
      </c>
      <c r="G160">
        <v>9</v>
      </c>
      <c r="H160">
        <v>24</v>
      </c>
      <c r="I160">
        <v>-35.914000000000001</v>
      </c>
      <c r="J160">
        <v>-73.561999999999998</v>
      </c>
      <c r="K160">
        <v>5.3</v>
      </c>
      <c r="L160">
        <v>14.4</v>
      </c>
      <c r="M160" s="15">
        <v>159</v>
      </c>
    </row>
    <row r="161" spans="1:13" x14ac:dyDescent="0.3">
      <c r="A161" t="str">
        <f t="shared" si="2"/>
        <v>EV_160</v>
      </c>
      <c r="B161" t="s">
        <v>983</v>
      </c>
      <c r="C161">
        <v>2015</v>
      </c>
      <c r="D161">
        <v>12</v>
      </c>
      <c r="E161">
        <v>19</v>
      </c>
      <c r="F161">
        <v>19</v>
      </c>
      <c r="G161">
        <v>25</v>
      </c>
      <c r="H161">
        <v>5</v>
      </c>
      <c r="I161">
        <v>-30.637</v>
      </c>
      <c r="J161">
        <v>-71.308000000000007</v>
      </c>
      <c r="K161">
        <v>6</v>
      </c>
      <c r="L161">
        <v>49.5</v>
      </c>
      <c r="M161" s="15">
        <v>160</v>
      </c>
    </row>
    <row r="162" spans="1:13" x14ac:dyDescent="0.3">
      <c r="A162" t="str">
        <f t="shared" si="2"/>
        <v>EV_161</v>
      </c>
      <c r="B162" t="s">
        <v>986</v>
      </c>
      <c r="C162">
        <v>2014</v>
      </c>
      <c r="D162">
        <v>4</v>
      </c>
      <c r="E162">
        <v>3</v>
      </c>
      <c r="F162">
        <v>23</v>
      </c>
      <c r="G162">
        <v>37</v>
      </c>
      <c r="H162">
        <v>51</v>
      </c>
      <c r="I162">
        <v>-20.178000000000001</v>
      </c>
      <c r="J162">
        <v>-70.626999999999995</v>
      </c>
      <c r="K162">
        <v>5.0999999999999996</v>
      </c>
      <c r="L162">
        <v>41.1</v>
      </c>
      <c r="M162" s="15">
        <v>161</v>
      </c>
    </row>
    <row r="163" spans="1:13" x14ac:dyDescent="0.3">
      <c r="A163" t="str">
        <f t="shared" si="2"/>
        <v>EV_162</v>
      </c>
      <c r="B163" t="s">
        <v>1007</v>
      </c>
      <c r="C163">
        <v>2015</v>
      </c>
      <c r="D163">
        <v>12</v>
      </c>
      <c r="E163">
        <v>22</v>
      </c>
      <c r="F163">
        <v>18</v>
      </c>
      <c r="G163">
        <v>46</v>
      </c>
      <c r="H163">
        <v>39</v>
      </c>
      <c r="I163">
        <v>-30.803000000000001</v>
      </c>
      <c r="J163">
        <v>-71.251000000000005</v>
      </c>
      <c r="K163">
        <v>4.5999999999999996</v>
      </c>
      <c r="L163">
        <v>62.1</v>
      </c>
      <c r="M163" s="15">
        <v>162</v>
      </c>
    </row>
    <row r="164" spans="1:13" x14ac:dyDescent="0.3">
      <c r="A164" t="str">
        <f t="shared" si="2"/>
        <v>EV_163</v>
      </c>
      <c r="B164" t="s">
        <v>1009</v>
      </c>
      <c r="C164">
        <v>2015</v>
      </c>
      <c r="D164">
        <v>12</v>
      </c>
      <c r="E164">
        <v>24</v>
      </c>
      <c r="F164">
        <v>10</v>
      </c>
      <c r="G164">
        <v>42</v>
      </c>
      <c r="H164">
        <v>18</v>
      </c>
      <c r="I164">
        <v>-35.451000000000001</v>
      </c>
      <c r="J164">
        <v>-72.992999999999995</v>
      </c>
      <c r="K164">
        <v>4.7</v>
      </c>
      <c r="L164">
        <v>36.5</v>
      </c>
      <c r="M164" s="15">
        <v>163</v>
      </c>
    </row>
    <row r="165" spans="1:13" x14ac:dyDescent="0.3">
      <c r="A165" t="str">
        <f t="shared" si="2"/>
        <v>EV_164</v>
      </c>
      <c r="B165" t="s">
        <v>1011</v>
      </c>
      <c r="C165">
        <v>2015</v>
      </c>
      <c r="D165">
        <v>12</v>
      </c>
      <c r="E165">
        <v>26</v>
      </c>
      <c r="F165">
        <v>17</v>
      </c>
      <c r="G165">
        <v>58</v>
      </c>
      <c r="H165">
        <v>9</v>
      </c>
      <c r="I165">
        <v>-31.759</v>
      </c>
      <c r="J165">
        <v>-72.102000000000004</v>
      </c>
      <c r="K165">
        <v>4.9000000000000004</v>
      </c>
      <c r="L165">
        <v>32.1</v>
      </c>
      <c r="M165" s="15">
        <v>164</v>
      </c>
    </row>
    <row r="166" spans="1:13" x14ac:dyDescent="0.3">
      <c r="A166" t="str">
        <f t="shared" si="2"/>
        <v>EV_165</v>
      </c>
      <c r="B166" t="s">
        <v>1013</v>
      </c>
      <c r="C166">
        <v>2015</v>
      </c>
      <c r="D166">
        <v>12</v>
      </c>
      <c r="E166">
        <v>26</v>
      </c>
      <c r="F166">
        <v>17</v>
      </c>
      <c r="G166">
        <v>59</v>
      </c>
      <c r="H166">
        <v>39</v>
      </c>
      <c r="I166">
        <v>-31.748999999999999</v>
      </c>
      <c r="J166">
        <v>-71.930000000000007</v>
      </c>
      <c r="K166">
        <v>4.8</v>
      </c>
      <c r="L166">
        <v>41.3</v>
      </c>
      <c r="M166" s="15">
        <v>165</v>
      </c>
    </row>
    <row r="167" spans="1:13" x14ac:dyDescent="0.3">
      <c r="A167" t="str">
        <f t="shared" si="2"/>
        <v>EV_166</v>
      </c>
      <c r="B167" t="s">
        <v>1015</v>
      </c>
      <c r="C167">
        <v>2015</v>
      </c>
      <c r="D167">
        <v>12</v>
      </c>
      <c r="E167">
        <v>27</v>
      </c>
      <c r="F167">
        <v>23</v>
      </c>
      <c r="G167">
        <v>47</v>
      </c>
      <c r="H167">
        <v>9</v>
      </c>
      <c r="I167">
        <v>-31.777999999999999</v>
      </c>
      <c r="J167">
        <v>-71.658000000000001</v>
      </c>
      <c r="K167">
        <v>4.8</v>
      </c>
      <c r="L167">
        <v>48</v>
      </c>
      <c r="M167" s="15">
        <v>166</v>
      </c>
    </row>
    <row r="168" spans="1:13" x14ac:dyDescent="0.3">
      <c r="A168" t="str">
        <f t="shared" si="2"/>
        <v>EV_167</v>
      </c>
      <c r="B168" t="s">
        <v>1017</v>
      </c>
      <c r="C168">
        <v>2016</v>
      </c>
      <c r="D168">
        <v>1</v>
      </c>
      <c r="E168">
        <v>7</v>
      </c>
      <c r="F168">
        <v>15</v>
      </c>
      <c r="G168">
        <v>40</v>
      </c>
      <c r="H168">
        <v>43</v>
      </c>
      <c r="I168">
        <v>-41.720999999999997</v>
      </c>
      <c r="J168">
        <v>-74.147000000000006</v>
      </c>
      <c r="K168">
        <v>5.3</v>
      </c>
      <c r="L168">
        <v>41.3</v>
      </c>
      <c r="M168" s="15">
        <v>167</v>
      </c>
    </row>
    <row r="169" spans="1:13" x14ac:dyDescent="0.3">
      <c r="A169" t="str">
        <f t="shared" si="2"/>
        <v>EV_168</v>
      </c>
      <c r="B169" t="s">
        <v>1026</v>
      </c>
      <c r="C169">
        <v>2016</v>
      </c>
      <c r="D169">
        <v>1</v>
      </c>
      <c r="E169">
        <v>7</v>
      </c>
      <c r="F169">
        <v>2</v>
      </c>
      <c r="G169">
        <v>9</v>
      </c>
      <c r="H169">
        <v>43</v>
      </c>
      <c r="I169">
        <v>-30.632999999999999</v>
      </c>
      <c r="J169">
        <v>-71.620999999999995</v>
      </c>
      <c r="K169">
        <v>4.9000000000000004</v>
      </c>
      <c r="L169">
        <v>35.9</v>
      </c>
      <c r="M169" s="15">
        <v>168</v>
      </c>
    </row>
    <row r="170" spans="1:13" x14ac:dyDescent="0.3">
      <c r="A170" t="str">
        <f t="shared" si="2"/>
        <v>EV_169</v>
      </c>
      <c r="B170" t="s">
        <v>1028</v>
      </c>
      <c r="C170">
        <v>2016</v>
      </c>
      <c r="D170">
        <v>1</v>
      </c>
      <c r="E170">
        <v>9</v>
      </c>
      <c r="F170">
        <v>9</v>
      </c>
      <c r="G170">
        <v>3</v>
      </c>
      <c r="H170">
        <v>38</v>
      </c>
      <c r="I170">
        <v>-19.829000000000001</v>
      </c>
      <c r="J170">
        <v>-69.117000000000004</v>
      </c>
      <c r="K170">
        <v>4.5999999999999996</v>
      </c>
      <c r="L170">
        <v>103.6</v>
      </c>
      <c r="M170" s="15">
        <v>169</v>
      </c>
    </row>
    <row r="171" spans="1:13" x14ac:dyDescent="0.3">
      <c r="A171" t="str">
        <f t="shared" si="2"/>
        <v>EV_170</v>
      </c>
      <c r="B171" t="s">
        <v>1031</v>
      </c>
      <c r="C171">
        <v>2016</v>
      </c>
      <c r="D171">
        <v>1</v>
      </c>
      <c r="E171">
        <v>10</v>
      </c>
      <c r="F171">
        <v>13</v>
      </c>
      <c r="G171">
        <v>33</v>
      </c>
      <c r="H171">
        <v>35</v>
      </c>
      <c r="I171">
        <v>-31.315999999999999</v>
      </c>
      <c r="J171">
        <v>-71.733000000000004</v>
      </c>
      <c r="K171">
        <v>5</v>
      </c>
      <c r="L171">
        <v>42</v>
      </c>
      <c r="M171" s="15">
        <v>170</v>
      </c>
    </row>
    <row r="172" spans="1:13" x14ac:dyDescent="0.3">
      <c r="A172" t="str">
        <f t="shared" si="2"/>
        <v>EV_171</v>
      </c>
      <c r="B172" t="s">
        <v>1037</v>
      </c>
      <c r="C172">
        <v>2014</v>
      </c>
      <c r="D172">
        <v>4</v>
      </c>
      <c r="E172">
        <v>3</v>
      </c>
      <c r="F172">
        <v>4</v>
      </c>
      <c r="G172">
        <v>17</v>
      </c>
      <c r="H172">
        <v>59</v>
      </c>
      <c r="I172">
        <v>-20.593</v>
      </c>
      <c r="J172">
        <v>-70.674999999999997</v>
      </c>
      <c r="K172">
        <v>5</v>
      </c>
      <c r="L172">
        <v>12.1</v>
      </c>
      <c r="M172" s="15">
        <v>171</v>
      </c>
    </row>
    <row r="173" spans="1:13" x14ac:dyDescent="0.3">
      <c r="A173" t="str">
        <f t="shared" si="2"/>
        <v>EV_172</v>
      </c>
      <c r="B173" t="s">
        <v>1039</v>
      </c>
      <c r="C173">
        <v>2016</v>
      </c>
      <c r="D173">
        <v>1</v>
      </c>
      <c r="E173">
        <v>10</v>
      </c>
      <c r="F173">
        <v>4</v>
      </c>
      <c r="G173">
        <v>36</v>
      </c>
      <c r="H173">
        <v>38</v>
      </c>
      <c r="I173">
        <v>-36.395000000000003</v>
      </c>
      <c r="J173">
        <v>-72.734999999999999</v>
      </c>
      <c r="K173">
        <v>4.9000000000000004</v>
      </c>
      <c r="L173">
        <v>38.6</v>
      </c>
      <c r="M173" s="15">
        <v>172</v>
      </c>
    </row>
    <row r="174" spans="1:13" x14ac:dyDescent="0.3">
      <c r="A174" t="str">
        <f t="shared" si="2"/>
        <v>EV_173</v>
      </c>
      <c r="B174" t="s">
        <v>1042</v>
      </c>
      <c r="C174">
        <v>2014</v>
      </c>
      <c r="D174">
        <v>4</v>
      </c>
      <c r="E174">
        <v>3</v>
      </c>
      <c r="F174">
        <v>5</v>
      </c>
      <c r="G174">
        <v>26</v>
      </c>
      <c r="H174">
        <v>14</v>
      </c>
      <c r="I174">
        <v>-20.797999999999998</v>
      </c>
      <c r="J174">
        <v>-70.650999999999996</v>
      </c>
      <c r="K174">
        <v>6.3</v>
      </c>
      <c r="L174">
        <v>38</v>
      </c>
      <c r="M174" s="15">
        <v>173</v>
      </c>
    </row>
    <row r="175" spans="1:13" x14ac:dyDescent="0.3">
      <c r="A175" t="str">
        <f t="shared" si="2"/>
        <v>EV_174</v>
      </c>
      <c r="B175" t="s">
        <v>1044</v>
      </c>
      <c r="C175">
        <v>2016</v>
      </c>
      <c r="D175">
        <v>1</v>
      </c>
      <c r="E175">
        <v>13</v>
      </c>
      <c r="F175">
        <v>12</v>
      </c>
      <c r="G175">
        <v>20</v>
      </c>
      <c r="H175">
        <v>40</v>
      </c>
      <c r="I175">
        <v>-19.277999999999999</v>
      </c>
      <c r="J175">
        <v>-70.131</v>
      </c>
      <c r="K175">
        <v>4.8</v>
      </c>
      <c r="L175">
        <v>53.1</v>
      </c>
      <c r="M175" s="15">
        <v>174</v>
      </c>
    </row>
    <row r="176" spans="1:13" x14ac:dyDescent="0.3">
      <c r="A176" t="str">
        <f t="shared" si="2"/>
        <v>EV_175</v>
      </c>
      <c r="B176" t="s">
        <v>1049</v>
      </c>
      <c r="C176">
        <v>2016</v>
      </c>
      <c r="D176">
        <v>1</v>
      </c>
      <c r="E176">
        <v>17</v>
      </c>
      <c r="F176">
        <v>15</v>
      </c>
      <c r="G176">
        <v>28</v>
      </c>
      <c r="H176">
        <v>40</v>
      </c>
      <c r="I176">
        <v>-21.338999999999999</v>
      </c>
      <c r="J176">
        <v>-68.885000000000005</v>
      </c>
      <c r="K176">
        <v>5</v>
      </c>
      <c r="L176">
        <v>90.8</v>
      </c>
      <c r="M176" s="15">
        <v>175</v>
      </c>
    </row>
    <row r="177" spans="1:13" x14ac:dyDescent="0.3">
      <c r="A177" t="str">
        <f t="shared" si="2"/>
        <v>EV_176</v>
      </c>
      <c r="B177" t="s">
        <v>1053</v>
      </c>
      <c r="C177">
        <v>2014</v>
      </c>
      <c r="D177">
        <v>4</v>
      </c>
      <c r="E177">
        <v>3</v>
      </c>
      <c r="F177">
        <v>5</v>
      </c>
      <c r="G177">
        <v>26</v>
      </c>
      <c r="H177">
        <v>15</v>
      </c>
      <c r="I177">
        <v>-20.798999999999999</v>
      </c>
      <c r="J177">
        <v>-70.674999999999997</v>
      </c>
      <c r="K177">
        <v>6.3</v>
      </c>
      <c r="L177">
        <v>29.8</v>
      </c>
      <c r="M177" s="15">
        <v>176</v>
      </c>
    </row>
    <row r="178" spans="1:13" x14ac:dyDescent="0.3">
      <c r="A178" t="str">
        <f t="shared" si="2"/>
        <v>EV_177</v>
      </c>
      <c r="B178" t="s">
        <v>1055</v>
      </c>
      <c r="C178">
        <v>2016</v>
      </c>
      <c r="D178">
        <v>1</v>
      </c>
      <c r="E178">
        <v>19</v>
      </c>
      <c r="F178">
        <v>11</v>
      </c>
      <c r="G178">
        <v>39</v>
      </c>
      <c r="H178">
        <v>40</v>
      </c>
      <c r="I178">
        <v>-22.97</v>
      </c>
      <c r="J178">
        <v>-69.009</v>
      </c>
      <c r="K178">
        <v>5.0999999999999996</v>
      </c>
      <c r="L178">
        <v>96.5</v>
      </c>
      <c r="M178" s="15">
        <v>177</v>
      </c>
    </row>
    <row r="179" spans="1:13" x14ac:dyDescent="0.3">
      <c r="A179" t="str">
        <f t="shared" si="2"/>
        <v>EV_178</v>
      </c>
      <c r="B179" t="s">
        <v>1058</v>
      </c>
      <c r="C179">
        <v>2016</v>
      </c>
      <c r="D179">
        <v>1</v>
      </c>
      <c r="E179">
        <v>21</v>
      </c>
      <c r="F179">
        <v>13</v>
      </c>
      <c r="G179">
        <v>36</v>
      </c>
      <c r="H179">
        <v>9</v>
      </c>
      <c r="I179">
        <v>-30.393999999999998</v>
      </c>
      <c r="J179">
        <v>-71.518000000000001</v>
      </c>
      <c r="K179">
        <v>4.5999999999999996</v>
      </c>
      <c r="L179">
        <v>43.7</v>
      </c>
      <c r="M179" s="15">
        <v>178</v>
      </c>
    </row>
    <row r="180" spans="1:13" x14ac:dyDescent="0.3">
      <c r="A180" t="str">
        <f t="shared" si="2"/>
        <v>EV_179</v>
      </c>
      <c r="B180" t="s">
        <v>1061</v>
      </c>
      <c r="C180">
        <v>2016</v>
      </c>
      <c r="D180">
        <v>1</v>
      </c>
      <c r="E180">
        <v>26</v>
      </c>
      <c r="F180">
        <v>0</v>
      </c>
      <c r="G180">
        <v>19</v>
      </c>
      <c r="H180">
        <v>11</v>
      </c>
      <c r="I180">
        <v>-32.649000000000001</v>
      </c>
      <c r="J180">
        <v>-71.849000000000004</v>
      </c>
      <c r="K180">
        <v>5.0999999999999996</v>
      </c>
      <c r="L180">
        <v>29.5</v>
      </c>
      <c r="M180" s="15">
        <v>179</v>
      </c>
    </row>
    <row r="181" spans="1:13" x14ac:dyDescent="0.3">
      <c r="A181" t="str">
        <f t="shared" si="2"/>
        <v>EV_180</v>
      </c>
      <c r="B181" t="s">
        <v>1072</v>
      </c>
      <c r="C181">
        <v>2016</v>
      </c>
      <c r="D181">
        <v>1</v>
      </c>
      <c r="E181">
        <v>27</v>
      </c>
      <c r="F181">
        <v>13</v>
      </c>
      <c r="G181">
        <v>16</v>
      </c>
      <c r="H181">
        <v>35</v>
      </c>
      <c r="I181">
        <v>-30.661999999999999</v>
      </c>
      <c r="J181">
        <v>-71.688000000000002</v>
      </c>
      <c r="K181">
        <v>4.8</v>
      </c>
      <c r="L181">
        <v>33</v>
      </c>
      <c r="M181" s="15">
        <v>180</v>
      </c>
    </row>
    <row r="182" spans="1:13" x14ac:dyDescent="0.3">
      <c r="A182" t="str">
        <f t="shared" si="2"/>
        <v>EV_181</v>
      </c>
      <c r="B182" t="s">
        <v>1074</v>
      </c>
      <c r="C182">
        <v>2016</v>
      </c>
      <c r="D182">
        <v>1</v>
      </c>
      <c r="E182">
        <v>29</v>
      </c>
      <c r="F182">
        <v>20</v>
      </c>
      <c r="G182">
        <v>7</v>
      </c>
      <c r="H182">
        <v>16</v>
      </c>
      <c r="I182">
        <v>-30.363</v>
      </c>
      <c r="J182">
        <v>-71.539000000000001</v>
      </c>
      <c r="K182">
        <v>5.2</v>
      </c>
      <c r="L182">
        <v>43.7</v>
      </c>
      <c r="M182" s="15">
        <v>181</v>
      </c>
    </row>
    <row r="183" spans="1:13" x14ac:dyDescent="0.3">
      <c r="A183" t="str">
        <f t="shared" si="2"/>
        <v>EV_182</v>
      </c>
      <c r="B183" t="s">
        <v>1084</v>
      </c>
      <c r="C183">
        <v>2016</v>
      </c>
      <c r="D183">
        <v>2</v>
      </c>
      <c r="E183">
        <v>4</v>
      </c>
      <c r="F183">
        <v>17</v>
      </c>
      <c r="G183">
        <v>55</v>
      </c>
      <c r="H183">
        <v>0</v>
      </c>
      <c r="I183">
        <v>-31.068999999999999</v>
      </c>
      <c r="J183">
        <v>-71.778000000000006</v>
      </c>
      <c r="K183">
        <v>5.2</v>
      </c>
      <c r="L183">
        <v>32</v>
      </c>
      <c r="M183" s="15">
        <v>182</v>
      </c>
    </row>
    <row r="184" spans="1:13" x14ac:dyDescent="0.3">
      <c r="A184" t="str">
        <f t="shared" si="2"/>
        <v>EV_183</v>
      </c>
      <c r="B184" t="s">
        <v>1086</v>
      </c>
      <c r="C184">
        <v>2016</v>
      </c>
      <c r="D184">
        <v>2</v>
      </c>
      <c r="E184">
        <v>5</v>
      </c>
      <c r="F184">
        <v>5</v>
      </c>
      <c r="G184">
        <v>28</v>
      </c>
      <c r="H184">
        <v>7</v>
      </c>
      <c r="I184">
        <v>-31.097000000000001</v>
      </c>
      <c r="J184">
        <v>-71.805999999999997</v>
      </c>
      <c r="K184">
        <v>5.0999999999999996</v>
      </c>
      <c r="L184">
        <v>30.5</v>
      </c>
      <c r="M184" s="15">
        <v>183</v>
      </c>
    </row>
    <row r="185" spans="1:13" x14ac:dyDescent="0.3">
      <c r="A185" t="str">
        <f t="shared" si="2"/>
        <v>EV_184</v>
      </c>
      <c r="B185" t="s">
        <v>1088</v>
      </c>
      <c r="C185">
        <v>2016</v>
      </c>
      <c r="D185">
        <v>2</v>
      </c>
      <c r="E185">
        <v>10</v>
      </c>
      <c r="F185">
        <v>0</v>
      </c>
      <c r="G185">
        <v>33</v>
      </c>
      <c r="H185">
        <v>4</v>
      </c>
      <c r="I185">
        <v>-30.634</v>
      </c>
      <c r="J185">
        <v>-71.649000000000001</v>
      </c>
      <c r="K185">
        <v>6.4</v>
      </c>
      <c r="L185">
        <v>37</v>
      </c>
      <c r="M185" s="15">
        <v>184</v>
      </c>
    </row>
    <row r="186" spans="1:13" x14ac:dyDescent="0.3">
      <c r="A186" t="str">
        <f t="shared" si="2"/>
        <v>EV_185</v>
      </c>
      <c r="B186" t="s">
        <v>1115</v>
      </c>
      <c r="C186">
        <v>2016</v>
      </c>
      <c r="D186">
        <v>2</v>
      </c>
      <c r="E186">
        <v>12</v>
      </c>
      <c r="F186">
        <v>22</v>
      </c>
      <c r="G186">
        <v>32</v>
      </c>
      <c r="H186">
        <v>5</v>
      </c>
      <c r="I186">
        <v>-19.943000000000001</v>
      </c>
      <c r="J186">
        <v>-70.311000000000007</v>
      </c>
      <c r="K186">
        <v>5</v>
      </c>
      <c r="L186">
        <v>53.3</v>
      </c>
      <c r="M186" s="15">
        <v>185</v>
      </c>
    </row>
    <row r="187" spans="1:13" x14ac:dyDescent="0.3">
      <c r="A187" t="str">
        <f t="shared" si="2"/>
        <v>EV_186</v>
      </c>
      <c r="B187" t="s">
        <v>1118</v>
      </c>
      <c r="C187">
        <v>2014</v>
      </c>
      <c r="D187">
        <v>4</v>
      </c>
      <c r="E187">
        <v>3</v>
      </c>
      <c r="F187">
        <v>5</v>
      </c>
      <c r="G187">
        <v>34</v>
      </c>
      <c r="H187">
        <v>33</v>
      </c>
      <c r="I187">
        <v>-20.466000000000001</v>
      </c>
      <c r="J187">
        <v>-70.572999999999993</v>
      </c>
      <c r="K187">
        <v>4.5999999999999996</v>
      </c>
      <c r="L187">
        <v>19.600000000000001</v>
      </c>
      <c r="M187" s="15">
        <v>186</v>
      </c>
    </row>
    <row r="188" spans="1:13" x14ac:dyDescent="0.3">
      <c r="A188" t="str">
        <f t="shared" si="2"/>
        <v>EV_187</v>
      </c>
      <c r="B188" t="s">
        <v>1121</v>
      </c>
      <c r="C188">
        <v>2016</v>
      </c>
      <c r="D188">
        <v>2</v>
      </c>
      <c r="E188">
        <v>19</v>
      </c>
      <c r="F188">
        <v>5</v>
      </c>
      <c r="G188">
        <v>33</v>
      </c>
      <c r="H188">
        <v>8</v>
      </c>
      <c r="I188">
        <v>-30.587</v>
      </c>
      <c r="J188">
        <v>-71.694999999999993</v>
      </c>
      <c r="K188">
        <v>5.4</v>
      </c>
      <c r="L188">
        <v>36.299999999999997</v>
      </c>
      <c r="M188" s="15">
        <v>187</v>
      </c>
    </row>
    <row r="189" spans="1:13" x14ac:dyDescent="0.3">
      <c r="A189" t="str">
        <f t="shared" si="2"/>
        <v>EV_188</v>
      </c>
      <c r="B189" t="s">
        <v>1125</v>
      </c>
      <c r="C189">
        <v>2016</v>
      </c>
      <c r="D189">
        <v>2</v>
      </c>
      <c r="E189">
        <v>20</v>
      </c>
      <c r="F189">
        <v>18</v>
      </c>
      <c r="G189">
        <v>23</v>
      </c>
      <c r="H189">
        <v>1</v>
      </c>
      <c r="I189">
        <v>-32.499000000000002</v>
      </c>
      <c r="J189">
        <v>-70.013000000000005</v>
      </c>
      <c r="K189">
        <v>4.9000000000000004</v>
      </c>
      <c r="L189">
        <v>128.6</v>
      </c>
      <c r="M189" s="15">
        <v>188</v>
      </c>
    </row>
    <row r="190" spans="1:13" x14ac:dyDescent="0.3">
      <c r="A190" t="str">
        <f t="shared" si="2"/>
        <v>EV_189</v>
      </c>
      <c r="B190" t="s">
        <v>1127</v>
      </c>
      <c r="C190">
        <v>2016</v>
      </c>
      <c r="D190">
        <v>2</v>
      </c>
      <c r="E190">
        <v>22</v>
      </c>
      <c r="F190">
        <v>6</v>
      </c>
      <c r="G190">
        <v>37</v>
      </c>
      <c r="H190">
        <v>1</v>
      </c>
      <c r="I190">
        <v>-30.488</v>
      </c>
      <c r="J190">
        <v>-72.227000000000004</v>
      </c>
      <c r="K190">
        <v>6</v>
      </c>
      <c r="L190">
        <v>31.4</v>
      </c>
      <c r="M190" s="15">
        <v>189</v>
      </c>
    </row>
    <row r="191" spans="1:13" x14ac:dyDescent="0.3">
      <c r="A191" t="str">
        <f t="shared" si="2"/>
        <v>EV_190</v>
      </c>
      <c r="B191" t="s">
        <v>1130</v>
      </c>
      <c r="C191">
        <v>2012</v>
      </c>
      <c r="D191">
        <v>11</v>
      </c>
      <c r="E191">
        <v>13</v>
      </c>
      <c r="F191">
        <v>3</v>
      </c>
      <c r="G191">
        <v>11</v>
      </c>
      <c r="H191">
        <v>25</v>
      </c>
      <c r="I191">
        <v>-20.54</v>
      </c>
      <c r="J191">
        <v>-69.03</v>
      </c>
      <c r="K191">
        <v>5.0999999999999996</v>
      </c>
      <c r="L191">
        <v>93</v>
      </c>
      <c r="M191" s="15">
        <v>190</v>
      </c>
    </row>
    <row r="192" spans="1:13" x14ac:dyDescent="0.3">
      <c r="A192" t="str">
        <f t="shared" si="2"/>
        <v>EV_191</v>
      </c>
      <c r="B192" t="s">
        <v>1132</v>
      </c>
      <c r="C192">
        <v>2014</v>
      </c>
      <c r="D192">
        <v>4</v>
      </c>
      <c r="E192">
        <v>3</v>
      </c>
      <c r="F192">
        <v>5</v>
      </c>
      <c r="G192">
        <v>51</v>
      </c>
      <c r="H192">
        <v>44</v>
      </c>
      <c r="I192">
        <v>-20.756</v>
      </c>
      <c r="J192">
        <v>-70.424999999999997</v>
      </c>
      <c r="K192">
        <v>5.5</v>
      </c>
      <c r="L192">
        <v>36.1</v>
      </c>
      <c r="M192" s="15">
        <v>191</v>
      </c>
    </row>
    <row r="193" spans="1:13" x14ac:dyDescent="0.3">
      <c r="A193" t="str">
        <f t="shared" si="2"/>
        <v>EV_192</v>
      </c>
      <c r="B193" t="s">
        <v>1140</v>
      </c>
      <c r="C193">
        <v>2016</v>
      </c>
      <c r="D193">
        <v>2</v>
      </c>
      <c r="E193">
        <v>24</v>
      </c>
      <c r="F193">
        <v>17</v>
      </c>
      <c r="G193">
        <v>2</v>
      </c>
      <c r="H193">
        <v>4</v>
      </c>
      <c r="I193">
        <v>-29.957000000000001</v>
      </c>
      <c r="J193">
        <v>-71.662999999999997</v>
      </c>
      <c r="K193">
        <v>4.7</v>
      </c>
      <c r="L193">
        <v>38.799999999999997</v>
      </c>
      <c r="M193" s="15">
        <v>192</v>
      </c>
    </row>
    <row r="194" spans="1:13" x14ac:dyDescent="0.3">
      <c r="A194" t="str">
        <f t="shared" si="2"/>
        <v>EV_193</v>
      </c>
      <c r="B194" t="s">
        <v>1143</v>
      </c>
      <c r="C194">
        <v>2014</v>
      </c>
      <c r="D194">
        <v>4</v>
      </c>
      <c r="E194">
        <v>3</v>
      </c>
      <c r="F194">
        <v>5</v>
      </c>
      <c r="G194">
        <v>51</v>
      </c>
      <c r="H194">
        <v>45</v>
      </c>
      <c r="I194">
        <v>-20.768999999999998</v>
      </c>
      <c r="J194">
        <v>-70.436999999999998</v>
      </c>
      <c r="K194">
        <v>5.5</v>
      </c>
      <c r="L194">
        <v>31</v>
      </c>
      <c r="M194" s="15">
        <v>193</v>
      </c>
    </row>
    <row r="195" spans="1:13" x14ac:dyDescent="0.3">
      <c r="A195" t="str">
        <f t="shared" ref="A195:A258" si="3">"EV_"&amp;M195</f>
        <v>EV_194</v>
      </c>
      <c r="B195" t="s">
        <v>1148</v>
      </c>
      <c r="C195">
        <v>2016</v>
      </c>
      <c r="D195">
        <v>2</v>
      </c>
      <c r="E195">
        <v>24</v>
      </c>
      <c r="F195">
        <v>19</v>
      </c>
      <c r="G195">
        <v>10</v>
      </c>
      <c r="H195">
        <v>1</v>
      </c>
      <c r="I195">
        <v>-29.798999999999999</v>
      </c>
      <c r="J195">
        <v>-71.477999999999994</v>
      </c>
      <c r="K195">
        <v>4.7</v>
      </c>
      <c r="L195">
        <v>38.200000000000003</v>
      </c>
      <c r="M195" s="15">
        <v>194</v>
      </c>
    </row>
    <row r="196" spans="1:13" x14ac:dyDescent="0.3">
      <c r="A196" t="str">
        <f t="shared" si="3"/>
        <v>EV_195</v>
      </c>
      <c r="B196" t="s">
        <v>1151</v>
      </c>
      <c r="C196">
        <v>2016</v>
      </c>
      <c r="D196">
        <v>2</v>
      </c>
      <c r="E196">
        <v>25</v>
      </c>
      <c r="F196">
        <v>11</v>
      </c>
      <c r="G196">
        <v>27</v>
      </c>
      <c r="H196">
        <v>53</v>
      </c>
      <c r="I196">
        <v>-30.771999999999998</v>
      </c>
      <c r="J196">
        <v>-71.384</v>
      </c>
      <c r="K196">
        <v>4.7</v>
      </c>
      <c r="L196">
        <v>45</v>
      </c>
      <c r="M196" s="15">
        <v>195</v>
      </c>
    </row>
    <row r="197" spans="1:13" x14ac:dyDescent="0.3">
      <c r="A197" t="str">
        <f t="shared" si="3"/>
        <v>EV_196</v>
      </c>
      <c r="B197" t="s">
        <v>1155</v>
      </c>
      <c r="C197">
        <v>2016</v>
      </c>
      <c r="D197">
        <v>2</v>
      </c>
      <c r="E197">
        <v>25</v>
      </c>
      <c r="F197">
        <v>15</v>
      </c>
      <c r="G197">
        <v>35</v>
      </c>
      <c r="H197">
        <v>7</v>
      </c>
      <c r="I197">
        <v>-23.055</v>
      </c>
      <c r="J197">
        <v>-69.045000000000002</v>
      </c>
      <c r="K197">
        <v>5.3</v>
      </c>
      <c r="L197">
        <v>94.7</v>
      </c>
      <c r="M197" s="15">
        <v>196</v>
      </c>
    </row>
    <row r="198" spans="1:13" x14ac:dyDescent="0.3">
      <c r="A198" t="str">
        <f t="shared" si="3"/>
        <v>EV_197</v>
      </c>
      <c r="B198" t="s">
        <v>1159</v>
      </c>
      <c r="C198">
        <v>2016</v>
      </c>
      <c r="D198">
        <v>3</v>
      </c>
      <c r="E198">
        <v>2</v>
      </c>
      <c r="F198">
        <v>9</v>
      </c>
      <c r="G198">
        <v>49</v>
      </c>
      <c r="H198">
        <v>55</v>
      </c>
      <c r="I198">
        <v>-18.646000000000001</v>
      </c>
      <c r="J198">
        <v>-70.605999999999995</v>
      </c>
      <c r="K198">
        <v>5.0999999999999996</v>
      </c>
      <c r="L198">
        <v>47.6</v>
      </c>
      <c r="M198" s="15">
        <v>197</v>
      </c>
    </row>
    <row r="199" spans="1:13" x14ac:dyDescent="0.3">
      <c r="A199" t="str">
        <f t="shared" si="3"/>
        <v>EV_198</v>
      </c>
      <c r="B199" t="s">
        <v>1165</v>
      </c>
      <c r="C199">
        <v>2016</v>
      </c>
      <c r="D199">
        <v>3</v>
      </c>
      <c r="E199">
        <v>3</v>
      </c>
      <c r="F199">
        <v>18</v>
      </c>
      <c r="G199">
        <v>51</v>
      </c>
      <c r="H199">
        <v>1</v>
      </c>
      <c r="I199">
        <v>-19.138999999999999</v>
      </c>
      <c r="J199">
        <v>-69.271000000000001</v>
      </c>
      <c r="K199">
        <v>4.7</v>
      </c>
      <c r="L199">
        <v>112.5</v>
      </c>
      <c r="M199" s="15">
        <v>198</v>
      </c>
    </row>
    <row r="200" spans="1:13" x14ac:dyDescent="0.3">
      <c r="A200" t="str">
        <f t="shared" si="3"/>
        <v>EV_199</v>
      </c>
      <c r="B200" t="s">
        <v>1168</v>
      </c>
      <c r="C200">
        <v>2016</v>
      </c>
      <c r="D200">
        <v>3</v>
      </c>
      <c r="E200">
        <v>9</v>
      </c>
      <c r="F200">
        <v>13</v>
      </c>
      <c r="G200">
        <v>28</v>
      </c>
      <c r="H200">
        <v>11</v>
      </c>
      <c r="I200">
        <v>-30.443999999999999</v>
      </c>
      <c r="J200">
        <v>-71.311000000000007</v>
      </c>
      <c r="K200">
        <v>5.0999999999999996</v>
      </c>
      <c r="L200">
        <v>54.6</v>
      </c>
      <c r="M200" s="15">
        <v>199</v>
      </c>
    </row>
    <row r="201" spans="1:13" x14ac:dyDescent="0.3">
      <c r="A201" t="str">
        <f t="shared" si="3"/>
        <v>EV_200</v>
      </c>
      <c r="B201" t="s">
        <v>1173</v>
      </c>
      <c r="C201">
        <v>2014</v>
      </c>
      <c r="D201">
        <v>4</v>
      </c>
      <c r="E201">
        <v>3</v>
      </c>
      <c r="F201">
        <v>6</v>
      </c>
      <c r="G201">
        <v>54</v>
      </c>
      <c r="H201">
        <v>32</v>
      </c>
      <c r="I201">
        <v>-20.625</v>
      </c>
      <c r="J201">
        <v>-70.635000000000005</v>
      </c>
      <c r="K201">
        <v>4.7</v>
      </c>
      <c r="L201">
        <v>30.1</v>
      </c>
      <c r="M201" s="15">
        <v>200</v>
      </c>
    </row>
    <row r="202" spans="1:13" x14ac:dyDescent="0.3">
      <c r="A202" t="str">
        <f t="shared" si="3"/>
        <v>EV_201</v>
      </c>
      <c r="B202" t="s">
        <v>1176</v>
      </c>
      <c r="C202">
        <v>2016</v>
      </c>
      <c r="D202">
        <v>3</v>
      </c>
      <c r="E202">
        <v>10</v>
      </c>
      <c r="F202">
        <v>8</v>
      </c>
      <c r="G202">
        <v>34</v>
      </c>
      <c r="H202">
        <v>13</v>
      </c>
      <c r="I202">
        <v>-18.826000000000001</v>
      </c>
      <c r="J202">
        <v>-69.542000000000002</v>
      </c>
      <c r="K202">
        <v>5</v>
      </c>
      <c r="L202">
        <v>89.8</v>
      </c>
      <c r="M202" s="15">
        <v>201</v>
      </c>
    </row>
    <row r="203" spans="1:13" x14ac:dyDescent="0.3">
      <c r="A203" t="str">
        <f t="shared" si="3"/>
        <v>EV_202</v>
      </c>
      <c r="B203" t="s">
        <v>1179</v>
      </c>
      <c r="C203">
        <v>2016</v>
      </c>
      <c r="D203">
        <v>3</v>
      </c>
      <c r="E203">
        <v>12</v>
      </c>
      <c r="F203">
        <v>16</v>
      </c>
      <c r="G203">
        <v>5</v>
      </c>
      <c r="H203">
        <v>15</v>
      </c>
      <c r="I203">
        <v>-30.306999999999999</v>
      </c>
      <c r="J203">
        <v>-71.539000000000001</v>
      </c>
      <c r="K203">
        <v>5.2</v>
      </c>
      <c r="L203">
        <v>44.7</v>
      </c>
      <c r="M203" s="15">
        <v>202</v>
      </c>
    </row>
    <row r="204" spans="1:13" x14ac:dyDescent="0.3">
      <c r="A204" t="str">
        <f t="shared" si="3"/>
        <v>EV_203</v>
      </c>
      <c r="B204" t="s">
        <v>1182</v>
      </c>
      <c r="C204">
        <v>2014</v>
      </c>
      <c r="D204">
        <v>4</v>
      </c>
      <c r="E204">
        <v>3</v>
      </c>
      <c r="F204">
        <v>9</v>
      </c>
      <c r="G204">
        <v>23</v>
      </c>
      <c r="H204">
        <v>23</v>
      </c>
      <c r="I204">
        <v>-20.594999999999999</v>
      </c>
      <c r="J204">
        <v>-70.766999999999996</v>
      </c>
      <c r="K204">
        <v>5.2</v>
      </c>
      <c r="L204">
        <v>16.100000000000001</v>
      </c>
      <c r="M204" s="15">
        <v>203</v>
      </c>
    </row>
    <row r="205" spans="1:13" x14ac:dyDescent="0.3">
      <c r="A205" t="str">
        <f t="shared" si="3"/>
        <v>EV_204</v>
      </c>
      <c r="B205" t="s">
        <v>1193</v>
      </c>
      <c r="C205">
        <v>2016</v>
      </c>
      <c r="D205">
        <v>3</v>
      </c>
      <c r="E205">
        <v>16</v>
      </c>
      <c r="F205">
        <v>3</v>
      </c>
      <c r="G205">
        <v>49</v>
      </c>
      <c r="H205">
        <v>31</v>
      </c>
      <c r="I205">
        <v>-31.27</v>
      </c>
      <c r="J205">
        <v>-71.88</v>
      </c>
      <c r="K205">
        <v>5.6</v>
      </c>
      <c r="L205">
        <v>30.5</v>
      </c>
      <c r="M205" s="15">
        <v>204</v>
      </c>
    </row>
    <row r="206" spans="1:13" x14ac:dyDescent="0.3">
      <c r="A206" t="str">
        <f t="shared" si="3"/>
        <v>EV_205</v>
      </c>
      <c r="B206" t="s">
        <v>1196</v>
      </c>
      <c r="C206">
        <v>2016</v>
      </c>
      <c r="D206">
        <v>3</v>
      </c>
      <c r="E206">
        <v>20</v>
      </c>
      <c r="F206">
        <v>23</v>
      </c>
      <c r="G206">
        <v>23</v>
      </c>
      <c r="H206">
        <v>10</v>
      </c>
      <c r="I206">
        <v>-31.398</v>
      </c>
      <c r="J206">
        <v>-71.638999999999996</v>
      </c>
      <c r="K206">
        <v>4.7</v>
      </c>
      <c r="L206">
        <v>29.1</v>
      </c>
      <c r="M206" s="15">
        <v>205</v>
      </c>
    </row>
    <row r="207" spans="1:13" x14ac:dyDescent="0.3">
      <c r="A207" t="str">
        <f t="shared" si="3"/>
        <v>EV_206</v>
      </c>
      <c r="B207" t="s">
        <v>1198</v>
      </c>
      <c r="C207">
        <v>2016</v>
      </c>
      <c r="D207">
        <v>3</v>
      </c>
      <c r="E207">
        <v>23</v>
      </c>
      <c r="F207">
        <v>0</v>
      </c>
      <c r="G207">
        <v>37</v>
      </c>
      <c r="H207">
        <v>59</v>
      </c>
      <c r="I207">
        <v>-31.765000000000001</v>
      </c>
      <c r="J207">
        <v>-71.432000000000002</v>
      </c>
      <c r="K207">
        <v>4.9000000000000004</v>
      </c>
      <c r="L207">
        <v>49.4</v>
      </c>
      <c r="M207" s="15">
        <v>206</v>
      </c>
    </row>
    <row r="208" spans="1:13" x14ac:dyDescent="0.3">
      <c r="A208" t="str">
        <f t="shared" si="3"/>
        <v>EV_207</v>
      </c>
      <c r="B208" t="s">
        <v>1203</v>
      </c>
      <c r="C208">
        <v>2016</v>
      </c>
      <c r="D208">
        <v>3</v>
      </c>
      <c r="E208">
        <v>25</v>
      </c>
      <c r="F208">
        <v>22</v>
      </c>
      <c r="G208">
        <v>36</v>
      </c>
      <c r="H208">
        <v>2</v>
      </c>
      <c r="I208">
        <v>-35.180999999999997</v>
      </c>
      <c r="J208">
        <v>-71.138999999999996</v>
      </c>
      <c r="K208">
        <v>4.5999999999999996</v>
      </c>
      <c r="L208">
        <v>95.8</v>
      </c>
      <c r="M208" s="15">
        <v>207</v>
      </c>
    </row>
    <row r="209" spans="1:13" x14ac:dyDescent="0.3">
      <c r="A209" t="str">
        <f t="shared" si="3"/>
        <v>EV_208</v>
      </c>
      <c r="B209" t="s">
        <v>1206</v>
      </c>
      <c r="C209">
        <v>2016</v>
      </c>
      <c r="D209">
        <v>3</v>
      </c>
      <c r="E209">
        <v>25</v>
      </c>
      <c r="F209">
        <v>8</v>
      </c>
      <c r="G209">
        <v>3</v>
      </c>
      <c r="H209">
        <v>20</v>
      </c>
      <c r="I209">
        <v>-30.687999999999999</v>
      </c>
      <c r="J209">
        <v>-71.430000000000007</v>
      </c>
      <c r="K209">
        <v>4.8</v>
      </c>
      <c r="L209">
        <v>50.7</v>
      </c>
      <c r="M209" s="15">
        <v>208</v>
      </c>
    </row>
    <row r="210" spans="1:13" x14ac:dyDescent="0.3">
      <c r="A210" t="str">
        <f t="shared" si="3"/>
        <v>EV_209</v>
      </c>
      <c r="B210" t="s">
        <v>1208</v>
      </c>
      <c r="C210">
        <v>2014</v>
      </c>
      <c r="D210">
        <v>4</v>
      </c>
      <c r="E210">
        <v>3</v>
      </c>
      <c r="F210">
        <v>9</v>
      </c>
      <c r="G210">
        <v>8</v>
      </c>
      <c r="H210">
        <v>57</v>
      </c>
      <c r="I210">
        <v>-20.283999999999999</v>
      </c>
      <c r="J210">
        <v>-70.468000000000004</v>
      </c>
      <c r="K210">
        <v>4.8</v>
      </c>
      <c r="L210">
        <v>37.1</v>
      </c>
      <c r="M210" s="15">
        <v>209</v>
      </c>
    </row>
    <row r="211" spans="1:13" x14ac:dyDescent="0.3">
      <c r="A211" t="str">
        <f t="shared" si="3"/>
        <v>EV_210</v>
      </c>
      <c r="B211" t="s">
        <v>1210</v>
      </c>
      <c r="C211">
        <v>2016</v>
      </c>
      <c r="D211">
        <v>3</v>
      </c>
      <c r="E211">
        <v>31</v>
      </c>
      <c r="F211">
        <v>7</v>
      </c>
      <c r="G211">
        <v>53</v>
      </c>
      <c r="H211">
        <v>28</v>
      </c>
      <c r="I211">
        <v>-22.625</v>
      </c>
      <c r="J211">
        <v>-68.748999999999995</v>
      </c>
      <c r="K211">
        <v>5</v>
      </c>
      <c r="L211">
        <v>125.2</v>
      </c>
      <c r="M211" s="15">
        <v>210</v>
      </c>
    </row>
    <row r="212" spans="1:13" x14ac:dyDescent="0.3">
      <c r="A212" t="str">
        <f t="shared" si="3"/>
        <v>EV_211</v>
      </c>
      <c r="B212" t="s">
        <v>1212</v>
      </c>
      <c r="C212">
        <v>2016</v>
      </c>
      <c r="D212">
        <v>4</v>
      </c>
      <c r="E212">
        <v>1</v>
      </c>
      <c r="F212">
        <v>2</v>
      </c>
      <c r="G212">
        <v>40</v>
      </c>
      <c r="H212">
        <v>18</v>
      </c>
      <c r="I212">
        <v>-30.63</v>
      </c>
      <c r="J212">
        <v>-71.697999999999993</v>
      </c>
      <c r="K212">
        <v>4.5999999999999996</v>
      </c>
      <c r="L212">
        <v>42.3</v>
      </c>
      <c r="M212" s="15">
        <v>211</v>
      </c>
    </row>
    <row r="213" spans="1:13" x14ac:dyDescent="0.3">
      <c r="A213" t="str">
        <f t="shared" si="3"/>
        <v>EV_212</v>
      </c>
      <c r="B213" t="s">
        <v>1214</v>
      </c>
      <c r="C213">
        <v>2016</v>
      </c>
      <c r="D213">
        <v>4</v>
      </c>
      <c r="E213">
        <v>1</v>
      </c>
      <c r="F213">
        <v>3</v>
      </c>
      <c r="G213">
        <v>13</v>
      </c>
      <c r="H213">
        <v>20</v>
      </c>
      <c r="I213">
        <v>-20.32</v>
      </c>
      <c r="J213">
        <v>-69.929000000000002</v>
      </c>
      <c r="K213">
        <v>4.5999999999999996</v>
      </c>
      <c r="L213">
        <v>52.3</v>
      </c>
      <c r="M213" s="15">
        <v>212</v>
      </c>
    </row>
    <row r="214" spans="1:13" x14ac:dyDescent="0.3">
      <c r="A214" t="str">
        <f t="shared" si="3"/>
        <v>EV_213</v>
      </c>
      <c r="B214" t="s">
        <v>1218</v>
      </c>
      <c r="C214">
        <v>2016</v>
      </c>
      <c r="D214">
        <v>4</v>
      </c>
      <c r="E214">
        <v>4</v>
      </c>
      <c r="F214">
        <v>12</v>
      </c>
      <c r="G214">
        <v>32</v>
      </c>
      <c r="H214">
        <v>44</v>
      </c>
      <c r="I214">
        <v>-31.25</v>
      </c>
      <c r="J214">
        <v>-71.843999999999994</v>
      </c>
      <c r="K214">
        <v>5.2</v>
      </c>
      <c r="L214">
        <v>35.5</v>
      </c>
      <c r="M214" s="15">
        <v>213</v>
      </c>
    </row>
    <row r="215" spans="1:13" x14ac:dyDescent="0.3">
      <c r="A215" t="str">
        <f t="shared" si="3"/>
        <v>EV_214</v>
      </c>
      <c r="B215" t="s">
        <v>1223</v>
      </c>
      <c r="C215">
        <v>2016</v>
      </c>
      <c r="D215">
        <v>4</v>
      </c>
      <c r="E215">
        <v>4</v>
      </c>
      <c r="F215">
        <v>23</v>
      </c>
      <c r="G215">
        <v>12</v>
      </c>
      <c r="H215">
        <v>17</v>
      </c>
      <c r="I215">
        <v>-30.795000000000002</v>
      </c>
      <c r="J215">
        <v>-71.316000000000003</v>
      </c>
      <c r="K215">
        <v>4.5999999999999996</v>
      </c>
      <c r="L215">
        <v>41.2</v>
      </c>
      <c r="M215" s="15">
        <v>214</v>
      </c>
    </row>
    <row r="216" spans="1:13" x14ac:dyDescent="0.3">
      <c r="A216" t="str">
        <f t="shared" si="3"/>
        <v>EV_215</v>
      </c>
      <c r="B216" t="s">
        <v>1225</v>
      </c>
      <c r="C216">
        <v>2016</v>
      </c>
      <c r="D216">
        <v>4</v>
      </c>
      <c r="E216">
        <v>6</v>
      </c>
      <c r="F216">
        <v>17</v>
      </c>
      <c r="G216">
        <v>35</v>
      </c>
      <c r="H216">
        <v>38</v>
      </c>
      <c r="I216">
        <v>-31.512</v>
      </c>
      <c r="J216">
        <v>-71.674999999999997</v>
      </c>
      <c r="K216">
        <v>5.2</v>
      </c>
      <c r="L216">
        <v>36.4</v>
      </c>
      <c r="M216" s="15">
        <v>215</v>
      </c>
    </row>
    <row r="217" spans="1:13" x14ac:dyDescent="0.3">
      <c r="A217" t="str">
        <f t="shared" si="3"/>
        <v>EV_216</v>
      </c>
      <c r="B217" t="s">
        <v>1230</v>
      </c>
      <c r="C217">
        <v>2016</v>
      </c>
      <c r="D217">
        <v>4</v>
      </c>
      <c r="E217">
        <v>7</v>
      </c>
      <c r="F217">
        <v>7</v>
      </c>
      <c r="G217">
        <v>3</v>
      </c>
      <c r="H217">
        <v>7</v>
      </c>
      <c r="I217">
        <v>-20.422999999999998</v>
      </c>
      <c r="J217">
        <v>-68.828000000000003</v>
      </c>
      <c r="K217">
        <v>4.7</v>
      </c>
      <c r="L217">
        <v>107.8</v>
      </c>
      <c r="M217" s="15">
        <v>216</v>
      </c>
    </row>
    <row r="218" spans="1:13" x14ac:dyDescent="0.3">
      <c r="A218" t="str">
        <f t="shared" si="3"/>
        <v>EV_217</v>
      </c>
      <c r="B218" t="s">
        <v>1232</v>
      </c>
      <c r="C218">
        <v>2016</v>
      </c>
      <c r="D218">
        <v>4</v>
      </c>
      <c r="E218">
        <v>10</v>
      </c>
      <c r="F218">
        <v>18</v>
      </c>
      <c r="G218">
        <v>10</v>
      </c>
      <c r="H218">
        <v>56</v>
      </c>
      <c r="I218">
        <v>-31.501999999999999</v>
      </c>
      <c r="J218">
        <v>-71.725999999999999</v>
      </c>
      <c r="K218">
        <v>4.5999999999999996</v>
      </c>
      <c r="L218">
        <v>37</v>
      </c>
      <c r="M218" s="15">
        <v>217</v>
      </c>
    </row>
    <row r="219" spans="1:13" x14ac:dyDescent="0.3">
      <c r="A219" t="str">
        <f t="shared" si="3"/>
        <v>EV_218</v>
      </c>
      <c r="B219" t="s">
        <v>1235</v>
      </c>
      <c r="C219">
        <v>2016</v>
      </c>
      <c r="D219">
        <v>4</v>
      </c>
      <c r="E219">
        <v>14</v>
      </c>
      <c r="F219">
        <v>9</v>
      </c>
      <c r="G219">
        <v>38</v>
      </c>
      <c r="H219">
        <v>44</v>
      </c>
      <c r="I219">
        <v>-33.86</v>
      </c>
      <c r="J219">
        <v>-70.444999999999993</v>
      </c>
      <c r="K219">
        <v>5.3</v>
      </c>
      <c r="L219">
        <v>117.9</v>
      </c>
      <c r="M219" s="15">
        <v>218</v>
      </c>
    </row>
    <row r="220" spans="1:13" x14ac:dyDescent="0.3">
      <c r="A220" t="str">
        <f t="shared" si="3"/>
        <v>EV_219</v>
      </c>
      <c r="B220" t="s">
        <v>1252</v>
      </c>
      <c r="C220">
        <v>2016</v>
      </c>
      <c r="D220">
        <v>4</v>
      </c>
      <c r="E220">
        <v>15</v>
      </c>
      <c r="F220">
        <v>4</v>
      </c>
      <c r="G220">
        <v>27</v>
      </c>
      <c r="H220">
        <v>56</v>
      </c>
      <c r="I220">
        <v>-32.176000000000002</v>
      </c>
      <c r="J220">
        <v>-71.841999999999999</v>
      </c>
      <c r="K220">
        <v>4.5999999999999996</v>
      </c>
      <c r="L220">
        <v>32.299999999999997</v>
      </c>
      <c r="M220" s="15">
        <v>219</v>
      </c>
    </row>
    <row r="221" spans="1:13" x14ac:dyDescent="0.3">
      <c r="A221" t="str">
        <f t="shared" si="3"/>
        <v>EV_220</v>
      </c>
      <c r="B221" t="s">
        <v>1255</v>
      </c>
      <c r="C221">
        <v>2016</v>
      </c>
      <c r="D221">
        <v>4</v>
      </c>
      <c r="E221">
        <v>16</v>
      </c>
      <c r="F221">
        <v>6</v>
      </c>
      <c r="G221">
        <v>5</v>
      </c>
      <c r="H221">
        <v>23</v>
      </c>
      <c r="I221">
        <v>-26.491</v>
      </c>
      <c r="J221">
        <v>-70.040000000000006</v>
      </c>
      <c r="K221">
        <v>5.3</v>
      </c>
      <c r="L221">
        <v>72.8</v>
      </c>
      <c r="M221" s="15">
        <v>220</v>
      </c>
    </row>
    <row r="222" spans="1:13" x14ac:dyDescent="0.3">
      <c r="A222" t="str">
        <f t="shared" si="3"/>
        <v>EV_221</v>
      </c>
      <c r="B222" t="s">
        <v>1260</v>
      </c>
      <c r="C222">
        <v>2014</v>
      </c>
      <c r="D222">
        <v>4</v>
      </c>
      <c r="E222">
        <v>4</v>
      </c>
      <c r="F222">
        <v>1</v>
      </c>
      <c r="G222">
        <v>37</v>
      </c>
      <c r="H222">
        <v>51</v>
      </c>
      <c r="I222">
        <v>-20.616</v>
      </c>
      <c r="J222">
        <v>-70.566000000000003</v>
      </c>
      <c r="K222">
        <v>6.1</v>
      </c>
      <c r="L222">
        <v>40.200000000000003</v>
      </c>
      <c r="M222" s="15">
        <v>221</v>
      </c>
    </row>
    <row r="223" spans="1:13" x14ac:dyDescent="0.3">
      <c r="A223" t="str">
        <f t="shared" si="3"/>
        <v>EV_222</v>
      </c>
      <c r="B223" t="s">
        <v>1266</v>
      </c>
      <c r="C223">
        <v>2014</v>
      </c>
      <c r="D223">
        <v>4</v>
      </c>
      <c r="E223">
        <v>4</v>
      </c>
      <c r="F223">
        <v>4</v>
      </c>
      <c r="G223">
        <v>34</v>
      </c>
      <c r="H223">
        <v>28</v>
      </c>
      <c r="I223">
        <v>-22.161999999999999</v>
      </c>
      <c r="J223">
        <v>-70.263999999999996</v>
      </c>
      <c r="K223">
        <v>5.2</v>
      </c>
      <c r="L223">
        <v>70.400000000000006</v>
      </c>
      <c r="M223" s="15">
        <v>222</v>
      </c>
    </row>
    <row r="224" spans="1:13" x14ac:dyDescent="0.3">
      <c r="A224" t="str">
        <f t="shared" si="3"/>
        <v>EV_223</v>
      </c>
      <c r="B224" t="s">
        <v>1273</v>
      </c>
      <c r="C224">
        <v>2016</v>
      </c>
      <c r="D224">
        <v>4</v>
      </c>
      <c r="E224">
        <v>17</v>
      </c>
      <c r="F224">
        <v>14</v>
      </c>
      <c r="G224">
        <v>59</v>
      </c>
      <c r="H224">
        <v>45</v>
      </c>
      <c r="I224">
        <v>-30.753</v>
      </c>
      <c r="J224">
        <v>-71.353999999999999</v>
      </c>
      <c r="K224">
        <v>4.9000000000000004</v>
      </c>
      <c r="L224">
        <v>47</v>
      </c>
      <c r="M224" s="15">
        <v>223</v>
      </c>
    </row>
    <row r="225" spans="1:13" x14ac:dyDescent="0.3">
      <c r="A225" t="str">
        <f t="shared" si="3"/>
        <v>EV_224</v>
      </c>
      <c r="B225" t="s">
        <v>1278</v>
      </c>
      <c r="C225">
        <v>2016</v>
      </c>
      <c r="D225">
        <v>4</v>
      </c>
      <c r="E225">
        <v>18</v>
      </c>
      <c r="F225">
        <v>11</v>
      </c>
      <c r="G225">
        <v>38</v>
      </c>
      <c r="H225">
        <v>38</v>
      </c>
      <c r="I225">
        <v>-31.771000000000001</v>
      </c>
      <c r="J225">
        <v>-71.307000000000002</v>
      </c>
      <c r="K225">
        <v>5.5</v>
      </c>
      <c r="L225">
        <v>51.2</v>
      </c>
      <c r="M225" s="15">
        <v>224</v>
      </c>
    </row>
    <row r="226" spans="1:13" x14ac:dyDescent="0.3">
      <c r="A226" t="str">
        <f t="shared" si="3"/>
        <v>EV_225</v>
      </c>
      <c r="B226" t="s">
        <v>1284</v>
      </c>
      <c r="C226">
        <v>2014</v>
      </c>
      <c r="D226">
        <v>4</v>
      </c>
      <c r="E226">
        <v>4</v>
      </c>
      <c r="F226">
        <v>9</v>
      </c>
      <c r="G226">
        <v>52</v>
      </c>
      <c r="H226">
        <v>7</v>
      </c>
      <c r="I226">
        <v>-31.475999999999999</v>
      </c>
      <c r="J226">
        <v>-70.638999999999996</v>
      </c>
      <c r="K226">
        <v>5.4</v>
      </c>
      <c r="L226">
        <v>106.3</v>
      </c>
      <c r="M226" s="15">
        <v>225</v>
      </c>
    </row>
    <row r="227" spans="1:13" x14ac:dyDescent="0.3">
      <c r="A227" t="str">
        <f t="shared" si="3"/>
        <v>EV_226</v>
      </c>
      <c r="B227" t="s">
        <v>1286</v>
      </c>
      <c r="C227">
        <v>2016</v>
      </c>
      <c r="D227">
        <v>4</v>
      </c>
      <c r="E227">
        <v>30</v>
      </c>
      <c r="F227">
        <v>2</v>
      </c>
      <c r="G227">
        <v>49</v>
      </c>
      <c r="H227">
        <v>8</v>
      </c>
      <c r="I227">
        <v>-29.824999999999999</v>
      </c>
      <c r="J227">
        <v>-71.975999999999999</v>
      </c>
      <c r="K227">
        <v>4.8</v>
      </c>
      <c r="L227">
        <v>33.200000000000003</v>
      </c>
      <c r="M227" s="15">
        <v>226</v>
      </c>
    </row>
    <row r="228" spans="1:13" x14ac:dyDescent="0.3">
      <c r="A228" t="str">
        <f t="shared" si="3"/>
        <v>EV_227</v>
      </c>
      <c r="B228" t="s">
        <v>1288</v>
      </c>
      <c r="C228">
        <v>2016</v>
      </c>
      <c r="D228">
        <v>5</v>
      </c>
      <c r="E228">
        <v>8</v>
      </c>
      <c r="F228">
        <v>10</v>
      </c>
      <c r="G228">
        <v>33</v>
      </c>
      <c r="H228">
        <v>12</v>
      </c>
      <c r="I228">
        <v>-32.768999999999998</v>
      </c>
      <c r="J228">
        <v>-71.531000000000006</v>
      </c>
      <c r="K228">
        <v>4.5999999999999996</v>
      </c>
      <c r="L228">
        <v>38.799999999999997</v>
      </c>
      <c r="M228" s="15">
        <v>227</v>
      </c>
    </row>
    <row r="229" spans="1:13" x14ac:dyDescent="0.3">
      <c r="A229" t="str">
        <f t="shared" si="3"/>
        <v>EV_228</v>
      </c>
      <c r="B229" t="s">
        <v>1298</v>
      </c>
      <c r="C229">
        <v>2016</v>
      </c>
      <c r="D229">
        <v>5</v>
      </c>
      <c r="E229">
        <v>8</v>
      </c>
      <c r="F229">
        <v>19</v>
      </c>
      <c r="G229">
        <v>6</v>
      </c>
      <c r="H229">
        <v>1</v>
      </c>
      <c r="I229">
        <v>-24.710999999999999</v>
      </c>
      <c r="J229">
        <v>-69.468000000000004</v>
      </c>
      <c r="K229">
        <v>5</v>
      </c>
      <c r="L229">
        <v>87.7</v>
      </c>
      <c r="M229" s="15">
        <v>228</v>
      </c>
    </row>
    <row r="230" spans="1:13" x14ac:dyDescent="0.3">
      <c r="A230" t="str">
        <f t="shared" si="3"/>
        <v>EV_229</v>
      </c>
      <c r="B230" t="s">
        <v>1300</v>
      </c>
      <c r="C230">
        <v>2016</v>
      </c>
      <c r="D230">
        <v>5</v>
      </c>
      <c r="E230">
        <v>11</v>
      </c>
      <c r="F230">
        <v>13</v>
      </c>
      <c r="G230">
        <v>11</v>
      </c>
      <c r="H230">
        <v>32</v>
      </c>
      <c r="I230">
        <v>-30.664000000000001</v>
      </c>
      <c r="J230">
        <v>-71.888000000000005</v>
      </c>
      <c r="K230">
        <v>5.6</v>
      </c>
      <c r="L230">
        <v>37.299999999999997</v>
      </c>
      <c r="M230" s="15">
        <v>229</v>
      </c>
    </row>
    <row r="231" spans="1:13" x14ac:dyDescent="0.3">
      <c r="A231" t="str">
        <f t="shared" si="3"/>
        <v>EV_230</v>
      </c>
      <c r="B231" t="s">
        <v>1306</v>
      </c>
      <c r="C231">
        <v>2014</v>
      </c>
      <c r="D231">
        <v>4</v>
      </c>
      <c r="E231">
        <v>4</v>
      </c>
      <c r="F231">
        <v>9</v>
      </c>
      <c r="G231">
        <v>53</v>
      </c>
      <c r="H231">
        <v>25</v>
      </c>
      <c r="I231">
        <v>-20.625</v>
      </c>
      <c r="J231">
        <v>-70.701999999999998</v>
      </c>
      <c r="K231">
        <v>4.5999999999999996</v>
      </c>
      <c r="L231">
        <v>20.3</v>
      </c>
      <c r="M231" s="15">
        <v>230</v>
      </c>
    </row>
    <row r="232" spans="1:13" x14ac:dyDescent="0.3">
      <c r="A232" t="str">
        <f t="shared" si="3"/>
        <v>EV_231</v>
      </c>
      <c r="B232" t="s">
        <v>1314</v>
      </c>
      <c r="C232">
        <v>2016</v>
      </c>
      <c r="D232">
        <v>5</v>
      </c>
      <c r="E232">
        <v>12</v>
      </c>
      <c r="F232">
        <v>18</v>
      </c>
      <c r="G232">
        <v>3</v>
      </c>
      <c r="H232">
        <v>50</v>
      </c>
      <c r="I232">
        <v>-30.616</v>
      </c>
      <c r="J232">
        <v>-71.747</v>
      </c>
      <c r="K232">
        <v>4.5999999999999996</v>
      </c>
      <c r="L232">
        <v>34.299999999999997</v>
      </c>
      <c r="M232" s="15">
        <v>231</v>
      </c>
    </row>
    <row r="233" spans="1:13" x14ac:dyDescent="0.3">
      <c r="A233" t="str">
        <f t="shared" si="3"/>
        <v>EV_232</v>
      </c>
      <c r="B233" t="s">
        <v>1316</v>
      </c>
      <c r="C233">
        <v>2012</v>
      </c>
      <c r="D233">
        <v>11</v>
      </c>
      <c r="E233">
        <v>16</v>
      </c>
      <c r="F233">
        <v>0</v>
      </c>
      <c r="G233">
        <v>38</v>
      </c>
      <c r="H233">
        <v>5</v>
      </c>
      <c r="I233">
        <v>-21.506</v>
      </c>
      <c r="J233">
        <v>-69.488</v>
      </c>
      <c r="K233">
        <v>5.3</v>
      </c>
      <c r="L233">
        <v>61.7</v>
      </c>
      <c r="M233" s="15">
        <v>232</v>
      </c>
    </row>
    <row r="234" spans="1:13" x14ac:dyDescent="0.3">
      <c r="A234" t="str">
        <f t="shared" si="3"/>
        <v>EV_233</v>
      </c>
      <c r="B234" t="s">
        <v>1318</v>
      </c>
      <c r="C234">
        <v>2014</v>
      </c>
      <c r="D234">
        <v>4</v>
      </c>
      <c r="E234">
        <v>5</v>
      </c>
      <c r="F234">
        <v>0</v>
      </c>
      <c r="G234">
        <v>33</v>
      </c>
      <c r="H234">
        <v>58</v>
      </c>
      <c r="I234">
        <v>-20.167000000000002</v>
      </c>
      <c r="J234">
        <v>-70.524000000000001</v>
      </c>
      <c r="K234">
        <v>4.8</v>
      </c>
      <c r="L234">
        <v>36.6</v>
      </c>
      <c r="M234" s="15">
        <v>233</v>
      </c>
    </row>
    <row r="235" spans="1:13" x14ac:dyDescent="0.3">
      <c r="A235" t="str">
        <f t="shared" si="3"/>
        <v>EV_234</v>
      </c>
      <c r="B235" t="s">
        <v>1320</v>
      </c>
      <c r="C235">
        <v>2016</v>
      </c>
      <c r="D235">
        <v>5</v>
      </c>
      <c r="E235">
        <v>22</v>
      </c>
      <c r="F235">
        <v>11</v>
      </c>
      <c r="G235">
        <v>47</v>
      </c>
      <c r="H235">
        <v>10</v>
      </c>
      <c r="I235">
        <v>-30.63</v>
      </c>
      <c r="J235">
        <v>-71.644999999999996</v>
      </c>
      <c r="K235">
        <v>5.0999999999999996</v>
      </c>
      <c r="L235">
        <v>32.299999999999997</v>
      </c>
      <c r="M235" s="15">
        <v>234</v>
      </c>
    </row>
    <row r="236" spans="1:13" x14ac:dyDescent="0.3">
      <c r="A236" t="str">
        <f t="shared" si="3"/>
        <v>EV_235</v>
      </c>
      <c r="B236" t="s">
        <v>1322</v>
      </c>
      <c r="C236">
        <v>2016</v>
      </c>
      <c r="D236">
        <v>5</v>
      </c>
      <c r="E236">
        <v>26</v>
      </c>
      <c r="F236">
        <v>20</v>
      </c>
      <c r="G236">
        <v>36</v>
      </c>
      <c r="H236">
        <v>50</v>
      </c>
      <c r="I236">
        <v>-29.960999999999999</v>
      </c>
      <c r="J236">
        <v>-71.879000000000005</v>
      </c>
      <c r="K236">
        <v>4.8</v>
      </c>
      <c r="L236">
        <v>17.3</v>
      </c>
      <c r="M236" s="15">
        <v>235</v>
      </c>
    </row>
    <row r="237" spans="1:13" x14ac:dyDescent="0.3">
      <c r="A237" t="str">
        <f t="shared" si="3"/>
        <v>EV_236</v>
      </c>
      <c r="B237" t="s">
        <v>1325</v>
      </c>
      <c r="C237">
        <v>2016</v>
      </c>
      <c r="D237">
        <v>6</v>
      </c>
      <c r="E237">
        <v>5</v>
      </c>
      <c r="F237">
        <v>15</v>
      </c>
      <c r="G237">
        <v>5</v>
      </c>
      <c r="H237">
        <v>35</v>
      </c>
      <c r="I237">
        <v>-19.484000000000002</v>
      </c>
      <c r="J237">
        <v>-69.245000000000005</v>
      </c>
      <c r="K237">
        <v>5.3</v>
      </c>
      <c r="L237">
        <v>107.2</v>
      </c>
      <c r="M237" s="15">
        <v>236</v>
      </c>
    </row>
    <row r="238" spans="1:13" x14ac:dyDescent="0.3">
      <c r="A238" t="str">
        <f t="shared" si="3"/>
        <v>EV_237</v>
      </c>
      <c r="B238" t="s">
        <v>1330</v>
      </c>
      <c r="C238">
        <v>2016</v>
      </c>
      <c r="D238">
        <v>6</v>
      </c>
      <c r="E238">
        <v>5</v>
      </c>
      <c r="F238">
        <v>5</v>
      </c>
      <c r="G238">
        <v>51</v>
      </c>
      <c r="H238">
        <v>10</v>
      </c>
      <c r="I238">
        <v>-29.321999999999999</v>
      </c>
      <c r="J238">
        <v>-71.816000000000003</v>
      </c>
      <c r="K238">
        <v>5.6</v>
      </c>
      <c r="L238">
        <v>40.1</v>
      </c>
      <c r="M238" s="15">
        <v>237</v>
      </c>
    </row>
    <row r="239" spans="1:13" x14ac:dyDescent="0.3">
      <c r="A239" t="str">
        <f t="shared" si="3"/>
        <v>EV_238</v>
      </c>
      <c r="B239" t="s">
        <v>1341</v>
      </c>
      <c r="C239">
        <v>2014</v>
      </c>
      <c r="D239">
        <v>4</v>
      </c>
      <c r="E239">
        <v>5</v>
      </c>
      <c r="F239">
        <v>2</v>
      </c>
      <c r="G239">
        <v>22</v>
      </c>
      <c r="H239">
        <v>39</v>
      </c>
      <c r="I239">
        <v>-32.668999999999997</v>
      </c>
      <c r="J239">
        <v>-71.295000000000002</v>
      </c>
      <c r="K239">
        <v>5.7</v>
      </c>
      <c r="L239">
        <v>42.3</v>
      </c>
      <c r="M239" s="15">
        <v>238</v>
      </c>
    </row>
    <row r="240" spans="1:13" x14ac:dyDescent="0.3">
      <c r="A240" t="str">
        <f t="shared" si="3"/>
        <v>EV_239</v>
      </c>
      <c r="B240" t="s">
        <v>1349</v>
      </c>
      <c r="C240">
        <v>2016</v>
      </c>
      <c r="D240">
        <v>6</v>
      </c>
      <c r="E240">
        <v>6</v>
      </c>
      <c r="F240">
        <v>13</v>
      </c>
      <c r="G240">
        <v>16</v>
      </c>
      <c r="H240">
        <v>1</v>
      </c>
      <c r="I240">
        <v>-30.123000000000001</v>
      </c>
      <c r="J240">
        <v>-71.483999999999995</v>
      </c>
      <c r="K240">
        <v>5.8</v>
      </c>
      <c r="L240">
        <v>37.1</v>
      </c>
      <c r="M240" s="15">
        <v>239</v>
      </c>
    </row>
    <row r="241" spans="1:13" x14ac:dyDescent="0.3">
      <c r="A241" t="str">
        <f t="shared" si="3"/>
        <v>EV_240</v>
      </c>
      <c r="B241" t="s">
        <v>1364</v>
      </c>
      <c r="C241">
        <v>2016</v>
      </c>
      <c r="D241">
        <v>6</v>
      </c>
      <c r="E241">
        <v>6</v>
      </c>
      <c r="F241">
        <v>13</v>
      </c>
      <c r="G241">
        <v>21</v>
      </c>
      <c r="H241">
        <v>58</v>
      </c>
      <c r="I241">
        <v>-30.061</v>
      </c>
      <c r="J241">
        <v>-71.528000000000006</v>
      </c>
      <c r="K241">
        <v>5.6</v>
      </c>
      <c r="L241">
        <v>44.4</v>
      </c>
      <c r="M241" s="15">
        <v>240</v>
      </c>
    </row>
    <row r="242" spans="1:13" x14ac:dyDescent="0.3">
      <c r="A242" t="str">
        <f t="shared" si="3"/>
        <v>EV_241</v>
      </c>
      <c r="B242" t="s">
        <v>1367</v>
      </c>
      <c r="C242">
        <v>2014</v>
      </c>
      <c r="D242">
        <v>4</v>
      </c>
      <c r="E242">
        <v>5</v>
      </c>
      <c r="F242">
        <v>4</v>
      </c>
      <c r="G242">
        <v>5</v>
      </c>
      <c r="H242">
        <v>3</v>
      </c>
      <c r="I242">
        <v>-20.707000000000001</v>
      </c>
      <c r="J242">
        <v>-70.688000000000002</v>
      </c>
      <c r="K242">
        <v>4.7</v>
      </c>
      <c r="L242">
        <v>30.1</v>
      </c>
      <c r="M242" s="15">
        <v>241</v>
      </c>
    </row>
    <row r="243" spans="1:13" x14ac:dyDescent="0.3">
      <c r="A243" t="str">
        <f t="shared" si="3"/>
        <v>EV_242</v>
      </c>
      <c r="B243" t="s">
        <v>1380</v>
      </c>
      <c r="C243">
        <v>2016</v>
      </c>
      <c r="D243">
        <v>6</v>
      </c>
      <c r="E243">
        <v>14</v>
      </c>
      <c r="F243">
        <v>11</v>
      </c>
      <c r="G243">
        <v>43</v>
      </c>
      <c r="H243">
        <v>24</v>
      </c>
      <c r="I243">
        <v>-30.178999999999998</v>
      </c>
      <c r="J243">
        <v>-71.602000000000004</v>
      </c>
      <c r="K243">
        <v>4.5999999999999996</v>
      </c>
      <c r="L243">
        <v>40.299999999999997</v>
      </c>
      <c r="M243" s="15">
        <v>242</v>
      </c>
    </row>
    <row r="244" spans="1:13" x14ac:dyDescent="0.3">
      <c r="A244" t="str">
        <f t="shared" si="3"/>
        <v>EV_243</v>
      </c>
      <c r="B244" t="s">
        <v>1385</v>
      </c>
      <c r="C244">
        <v>2016</v>
      </c>
      <c r="D244">
        <v>6</v>
      </c>
      <c r="E244">
        <v>16</v>
      </c>
      <c r="F244">
        <v>1</v>
      </c>
      <c r="G244">
        <v>14</v>
      </c>
      <c r="H244">
        <v>46</v>
      </c>
      <c r="I244">
        <v>-30.652000000000001</v>
      </c>
      <c r="J244">
        <v>-71.216999999999999</v>
      </c>
      <c r="K244">
        <v>4.9000000000000004</v>
      </c>
      <c r="L244">
        <v>59.2</v>
      </c>
      <c r="M244" s="15">
        <v>243</v>
      </c>
    </row>
    <row r="245" spans="1:13" x14ac:dyDescent="0.3">
      <c r="A245" t="str">
        <f t="shared" si="3"/>
        <v>EV_244</v>
      </c>
      <c r="B245" t="s">
        <v>1392</v>
      </c>
      <c r="C245">
        <v>2016</v>
      </c>
      <c r="D245">
        <v>6</v>
      </c>
      <c r="E245">
        <v>17</v>
      </c>
      <c r="F245">
        <v>3</v>
      </c>
      <c r="G245">
        <v>48</v>
      </c>
      <c r="H245">
        <v>39</v>
      </c>
      <c r="I245">
        <v>-30.167999999999999</v>
      </c>
      <c r="J245">
        <v>-71.438000000000002</v>
      </c>
      <c r="K245">
        <v>4.8</v>
      </c>
      <c r="L245">
        <v>20</v>
      </c>
      <c r="M245" s="15">
        <v>244</v>
      </c>
    </row>
    <row r="246" spans="1:13" x14ac:dyDescent="0.3">
      <c r="A246" t="str">
        <f t="shared" si="3"/>
        <v>EV_245</v>
      </c>
      <c r="B246" t="s">
        <v>1395</v>
      </c>
      <c r="C246">
        <v>2014</v>
      </c>
      <c r="D246">
        <v>4</v>
      </c>
      <c r="E246">
        <v>5</v>
      </c>
      <c r="F246">
        <v>5</v>
      </c>
      <c r="G246">
        <v>44</v>
      </c>
      <c r="H246">
        <v>56</v>
      </c>
      <c r="I246">
        <v>-20.161000000000001</v>
      </c>
      <c r="J246">
        <v>-70.537999999999997</v>
      </c>
      <c r="K246">
        <v>5.4</v>
      </c>
      <c r="L246">
        <v>43.2</v>
      </c>
      <c r="M246" s="15">
        <v>245</v>
      </c>
    </row>
    <row r="247" spans="1:13" x14ac:dyDescent="0.3">
      <c r="A247" t="str">
        <f t="shared" si="3"/>
        <v>EV_246</v>
      </c>
      <c r="B247" t="s">
        <v>1406</v>
      </c>
      <c r="C247">
        <v>2016</v>
      </c>
      <c r="D247">
        <v>6</v>
      </c>
      <c r="E247">
        <v>17</v>
      </c>
      <c r="F247">
        <v>6</v>
      </c>
      <c r="G247">
        <v>38</v>
      </c>
      <c r="H247">
        <v>24</v>
      </c>
      <c r="I247">
        <v>-30.655999999999999</v>
      </c>
      <c r="J247">
        <v>-71.629000000000005</v>
      </c>
      <c r="K247">
        <v>4.9000000000000004</v>
      </c>
      <c r="L247">
        <v>27.7</v>
      </c>
      <c r="M247" s="15">
        <v>246</v>
      </c>
    </row>
    <row r="248" spans="1:13" x14ac:dyDescent="0.3">
      <c r="A248" t="str">
        <f t="shared" si="3"/>
        <v>EV_247</v>
      </c>
      <c r="B248" t="s">
        <v>1410</v>
      </c>
      <c r="C248">
        <v>2016</v>
      </c>
      <c r="D248">
        <v>6</v>
      </c>
      <c r="E248">
        <v>18</v>
      </c>
      <c r="F248">
        <v>17</v>
      </c>
      <c r="G248">
        <v>29</v>
      </c>
      <c r="H248">
        <v>46</v>
      </c>
      <c r="I248">
        <v>-24.187999999999999</v>
      </c>
      <c r="J248">
        <v>-67.495000000000005</v>
      </c>
      <c r="K248">
        <v>6</v>
      </c>
      <c r="L248">
        <v>199.2</v>
      </c>
      <c r="M248" s="15">
        <v>247</v>
      </c>
    </row>
    <row r="249" spans="1:13" x14ac:dyDescent="0.3">
      <c r="A249" t="str">
        <f t="shared" si="3"/>
        <v>EV_248</v>
      </c>
      <c r="B249" t="s">
        <v>1413</v>
      </c>
      <c r="C249">
        <v>2016</v>
      </c>
      <c r="D249">
        <v>6</v>
      </c>
      <c r="E249">
        <v>22</v>
      </c>
      <c r="F249">
        <v>3</v>
      </c>
      <c r="G249">
        <v>54</v>
      </c>
      <c r="H249">
        <v>41</v>
      </c>
      <c r="I249">
        <v>-30.623999999999999</v>
      </c>
      <c r="J249">
        <v>-71.718999999999994</v>
      </c>
      <c r="K249">
        <v>5.2</v>
      </c>
      <c r="L249">
        <v>33.6</v>
      </c>
      <c r="M249" s="15">
        <v>248</v>
      </c>
    </row>
    <row r="250" spans="1:13" x14ac:dyDescent="0.3">
      <c r="A250" t="str">
        <f t="shared" si="3"/>
        <v>EV_249</v>
      </c>
      <c r="B250" t="s">
        <v>1418</v>
      </c>
      <c r="C250">
        <v>2016</v>
      </c>
      <c r="D250">
        <v>6</v>
      </c>
      <c r="E250">
        <v>24</v>
      </c>
      <c r="F250">
        <v>21</v>
      </c>
      <c r="G250">
        <v>29</v>
      </c>
      <c r="H250">
        <v>17</v>
      </c>
      <c r="I250">
        <v>-25.738</v>
      </c>
      <c r="J250">
        <v>-69.346000000000004</v>
      </c>
      <c r="K250">
        <v>5.8</v>
      </c>
      <c r="L250">
        <v>124.3</v>
      </c>
      <c r="M250" s="15">
        <v>249</v>
      </c>
    </row>
    <row r="251" spans="1:13" x14ac:dyDescent="0.3">
      <c r="A251" t="str">
        <f t="shared" si="3"/>
        <v>EV_250</v>
      </c>
      <c r="B251" t="s">
        <v>1431</v>
      </c>
      <c r="C251">
        <v>2016</v>
      </c>
      <c r="D251">
        <v>6</v>
      </c>
      <c r="E251">
        <v>25</v>
      </c>
      <c r="F251">
        <v>0</v>
      </c>
      <c r="G251">
        <v>47</v>
      </c>
      <c r="H251">
        <v>28</v>
      </c>
      <c r="I251">
        <v>-31.535</v>
      </c>
      <c r="J251">
        <v>-71.5</v>
      </c>
      <c r="K251">
        <v>4.7</v>
      </c>
      <c r="L251">
        <v>50.9</v>
      </c>
      <c r="M251" s="15">
        <v>250</v>
      </c>
    </row>
    <row r="252" spans="1:13" x14ac:dyDescent="0.3">
      <c r="A252" t="str">
        <f t="shared" si="3"/>
        <v>EV_251</v>
      </c>
      <c r="B252" t="s">
        <v>1435</v>
      </c>
      <c r="C252">
        <v>2016</v>
      </c>
      <c r="D252">
        <v>6</v>
      </c>
      <c r="E252">
        <v>27</v>
      </c>
      <c r="F252">
        <v>12</v>
      </c>
      <c r="G252">
        <v>51</v>
      </c>
      <c r="H252">
        <v>12</v>
      </c>
      <c r="I252">
        <v>-31.768999999999998</v>
      </c>
      <c r="J252">
        <v>-71.382000000000005</v>
      </c>
      <c r="K252">
        <v>5.0999999999999996</v>
      </c>
      <c r="L252">
        <v>44.7</v>
      </c>
      <c r="M252" s="15">
        <v>251</v>
      </c>
    </row>
    <row r="253" spans="1:13" x14ac:dyDescent="0.3">
      <c r="A253" t="str">
        <f t="shared" si="3"/>
        <v>EV_252</v>
      </c>
      <c r="B253" t="s">
        <v>1443</v>
      </c>
      <c r="C253">
        <v>2014</v>
      </c>
      <c r="D253">
        <v>4</v>
      </c>
      <c r="E253">
        <v>6</v>
      </c>
      <c r="F253">
        <v>14</v>
      </c>
      <c r="G253">
        <v>6</v>
      </c>
      <c r="H253">
        <v>9</v>
      </c>
      <c r="I253">
        <v>-20.414000000000001</v>
      </c>
      <c r="J253">
        <v>-70.983000000000004</v>
      </c>
      <c r="K253">
        <v>5</v>
      </c>
      <c r="L253">
        <v>45.1</v>
      </c>
      <c r="M253" s="15">
        <v>252</v>
      </c>
    </row>
    <row r="254" spans="1:13" x14ac:dyDescent="0.3">
      <c r="A254" t="str">
        <f t="shared" si="3"/>
        <v>EV_253</v>
      </c>
      <c r="B254" t="s">
        <v>1445</v>
      </c>
      <c r="C254">
        <v>2016</v>
      </c>
      <c r="D254">
        <v>6</v>
      </c>
      <c r="E254">
        <v>28</v>
      </c>
      <c r="F254">
        <v>23</v>
      </c>
      <c r="G254">
        <v>7</v>
      </c>
      <c r="H254">
        <v>30</v>
      </c>
      <c r="I254">
        <v>-30.388999999999999</v>
      </c>
      <c r="J254">
        <v>-71.617999999999995</v>
      </c>
      <c r="K254">
        <v>5</v>
      </c>
      <c r="L254">
        <v>28.4</v>
      </c>
      <c r="M254" s="15">
        <v>253</v>
      </c>
    </row>
    <row r="255" spans="1:13" x14ac:dyDescent="0.3">
      <c r="A255" t="str">
        <f t="shared" si="3"/>
        <v>EV_254</v>
      </c>
      <c r="B255" t="s">
        <v>1452</v>
      </c>
      <c r="C255">
        <v>2016</v>
      </c>
      <c r="D255">
        <v>7</v>
      </c>
      <c r="E255">
        <v>1</v>
      </c>
      <c r="F255">
        <v>22</v>
      </c>
      <c r="G255">
        <v>20</v>
      </c>
      <c r="H255">
        <v>8</v>
      </c>
      <c r="I255">
        <v>-30.802</v>
      </c>
      <c r="J255">
        <v>-71.444999999999993</v>
      </c>
      <c r="K255">
        <v>4.9000000000000004</v>
      </c>
      <c r="L255">
        <v>51.7</v>
      </c>
      <c r="M255" s="15">
        <v>254</v>
      </c>
    </row>
    <row r="256" spans="1:13" x14ac:dyDescent="0.3">
      <c r="A256" t="str">
        <f t="shared" si="3"/>
        <v>EV_255</v>
      </c>
      <c r="B256" t="s">
        <v>1461</v>
      </c>
      <c r="C256">
        <v>2016</v>
      </c>
      <c r="D256">
        <v>7</v>
      </c>
      <c r="E256">
        <v>4</v>
      </c>
      <c r="F256">
        <v>23</v>
      </c>
      <c r="G256">
        <v>2</v>
      </c>
      <c r="H256">
        <v>24</v>
      </c>
      <c r="I256">
        <v>-20.710999999999999</v>
      </c>
      <c r="J256">
        <v>-69.132000000000005</v>
      </c>
      <c r="K256">
        <v>5</v>
      </c>
      <c r="L256">
        <v>90</v>
      </c>
      <c r="M256" s="15">
        <v>255</v>
      </c>
    </row>
    <row r="257" spans="1:13" x14ac:dyDescent="0.3">
      <c r="A257" t="str">
        <f t="shared" si="3"/>
        <v>EV_256</v>
      </c>
      <c r="B257" t="s">
        <v>1465</v>
      </c>
      <c r="C257">
        <v>2016</v>
      </c>
      <c r="D257">
        <v>7</v>
      </c>
      <c r="E257">
        <v>5</v>
      </c>
      <c r="F257">
        <v>2</v>
      </c>
      <c r="G257">
        <v>29</v>
      </c>
      <c r="H257">
        <v>3</v>
      </c>
      <c r="I257">
        <v>-20.161999999999999</v>
      </c>
      <c r="J257">
        <v>-71.007999999999996</v>
      </c>
      <c r="K257">
        <v>4.9000000000000004</v>
      </c>
      <c r="L257">
        <v>29.9</v>
      </c>
      <c r="M257" s="15">
        <v>256</v>
      </c>
    </row>
    <row r="258" spans="1:13" x14ac:dyDescent="0.3">
      <c r="A258" t="str">
        <f t="shared" si="3"/>
        <v>EV_257</v>
      </c>
      <c r="B258" t="s">
        <v>1468</v>
      </c>
      <c r="C258">
        <v>2016</v>
      </c>
      <c r="D258">
        <v>7</v>
      </c>
      <c r="E258">
        <v>6</v>
      </c>
      <c r="F258">
        <v>22</v>
      </c>
      <c r="G258">
        <v>59</v>
      </c>
      <c r="H258">
        <v>10</v>
      </c>
      <c r="I258">
        <v>-20.431000000000001</v>
      </c>
      <c r="J258">
        <v>-69.314999999999998</v>
      </c>
      <c r="K258">
        <v>4.5999999999999996</v>
      </c>
      <c r="L258">
        <v>93.7</v>
      </c>
      <c r="M258" s="15">
        <v>257</v>
      </c>
    </row>
    <row r="259" spans="1:13" x14ac:dyDescent="0.3">
      <c r="A259" t="str">
        <f t="shared" ref="A259:A322" si="4">"EV_"&amp;M259</f>
        <v>EV_258</v>
      </c>
      <c r="B259" t="s">
        <v>1471</v>
      </c>
      <c r="C259">
        <v>2016</v>
      </c>
      <c r="D259">
        <v>7</v>
      </c>
      <c r="E259">
        <v>11</v>
      </c>
      <c r="F259">
        <v>13</v>
      </c>
      <c r="G259">
        <v>27</v>
      </c>
      <c r="H259">
        <v>36</v>
      </c>
      <c r="I259">
        <v>-30.687000000000001</v>
      </c>
      <c r="J259">
        <v>-71.268000000000001</v>
      </c>
      <c r="K259">
        <v>5.0999999999999996</v>
      </c>
      <c r="L259">
        <v>34.700000000000003</v>
      </c>
      <c r="M259" s="15">
        <v>258</v>
      </c>
    </row>
    <row r="260" spans="1:13" x14ac:dyDescent="0.3">
      <c r="A260" t="str">
        <f t="shared" si="4"/>
        <v>EV_259</v>
      </c>
      <c r="B260" t="s">
        <v>1479</v>
      </c>
      <c r="C260">
        <v>2014</v>
      </c>
      <c r="D260">
        <v>4</v>
      </c>
      <c r="E260">
        <v>7</v>
      </c>
      <c r="F260">
        <v>13</v>
      </c>
      <c r="G260">
        <v>43</v>
      </c>
      <c r="H260">
        <v>20</v>
      </c>
      <c r="I260">
        <v>-20.131</v>
      </c>
      <c r="J260">
        <v>-70.905000000000001</v>
      </c>
      <c r="K260">
        <v>6.1</v>
      </c>
      <c r="L260">
        <v>35.6</v>
      </c>
      <c r="M260" s="15">
        <v>259</v>
      </c>
    </row>
    <row r="261" spans="1:13" x14ac:dyDescent="0.3">
      <c r="A261" t="str">
        <f t="shared" si="4"/>
        <v>EV_260</v>
      </c>
      <c r="B261" t="s">
        <v>1481</v>
      </c>
      <c r="C261">
        <v>2016</v>
      </c>
      <c r="D261">
        <v>7</v>
      </c>
      <c r="E261">
        <v>18</v>
      </c>
      <c r="F261">
        <v>2</v>
      </c>
      <c r="G261">
        <v>58</v>
      </c>
      <c r="H261">
        <v>51</v>
      </c>
      <c r="I261">
        <v>-30.736999999999998</v>
      </c>
      <c r="J261">
        <v>-71.701999999999998</v>
      </c>
      <c r="K261">
        <v>5.2</v>
      </c>
      <c r="L261">
        <v>28.2</v>
      </c>
      <c r="M261" s="15">
        <v>260</v>
      </c>
    </row>
    <row r="262" spans="1:13" x14ac:dyDescent="0.3">
      <c r="A262" t="str">
        <f t="shared" si="4"/>
        <v>EV_261</v>
      </c>
      <c r="B262" t="s">
        <v>1489</v>
      </c>
      <c r="C262">
        <v>2016</v>
      </c>
      <c r="D262">
        <v>7</v>
      </c>
      <c r="E262">
        <v>18</v>
      </c>
      <c r="F262">
        <v>8</v>
      </c>
      <c r="G262">
        <v>59</v>
      </c>
      <c r="H262">
        <v>44</v>
      </c>
      <c r="I262">
        <v>-30.425000000000001</v>
      </c>
      <c r="J262">
        <v>-71.602000000000004</v>
      </c>
      <c r="K262">
        <v>5.0999999999999996</v>
      </c>
      <c r="L262">
        <v>22.7</v>
      </c>
      <c r="M262" s="15">
        <v>261</v>
      </c>
    </row>
    <row r="263" spans="1:13" x14ac:dyDescent="0.3">
      <c r="A263" t="str">
        <f t="shared" si="4"/>
        <v>EV_262</v>
      </c>
      <c r="B263" t="s">
        <v>1498</v>
      </c>
      <c r="C263">
        <v>2016</v>
      </c>
      <c r="D263">
        <v>7</v>
      </c>
      <c r="E263">
        <v>19</v>
      </c>
      <c r="F263">
        <v>5</v>
      </c>
      <c r="G263">
        <v>18</v>
      </c>
      <c r="H263">
        <v>38</v>
      </c>
      <c r="I263">
        <v>-30.183</v>
      </c>
      <c r="J263">
        <v>-72.207999999999998</v>
      </c>
      <c r="K263">
        <v>5.4</v>
      </c>
      <c r="L263">
        <v>35</v>
      </c>
      <c r="M263" s="15">
        <v>262</v>
      </c>
    </row>
    <row r="264" spans="1:13" x14ac:dyDescent="0.3">
      <c r="A264" t="str">
        <f t="shared" si="4"/>
        <v>EV_263</v>
      </c>
      <c r="B264" t="s">
        <v>1501</v>
      </c>
      <c r="C264">
        <v>2016</v>
      </c>
      <c r="D264">
        <v>7</v>
      </c>
      <c r="E264">
        <v>25</v>
      </c>
      <c r="F264">
        <v>12</v>
      </c>
      <c r="G264">
        <v>8</v>
      </c>
      <c r="H264">
        <v>35</v>
      </c>
      <c r="I264">
        <v>-33.408999999999999</v>
      </c>
      <c r="J264">
        <v>-70.301000000000002</v>
      </c>
      <c r="K264">
        <v>4.9000000000000004</v>
      </c>
      <c r="L264">
        <v>101.2</v>
      </c>
      <c r="M264" s="15">
        <v>263</v>
      </c>
    </row>
    <row r="265" spans="1:13" x14ac:dyDescent="0.3">
      <c r="A265" t="str">
        <f t="shared" si="4"/>
        <v>EV_264</v>
      </c>
      <c r="B265" t="s">
        <v>1510</v>
      </c>
      <c r="C265">
        <v>2016</v>
      </c>
      <c r="D265">
        <v>7</v>
      </c>
      <c r="E265">
        <v>25</v>
      </c>
      <c r="F265">
        <v>14</v>
      </c>
      <c r="G265">
        <v>59</v>
      </c>
      <c r="H265">
        <v>29</v>
      </c>
      <c r="I265">
        <v>-30.798999999999999</v>
      </c>
      <c r="J265">
        <v>-71.444000000000003</v>
      </c>
      <c r="K265">
        <v>4.8</v>
      </c>
      <c r="L265">
        <v>42.3</v>
      </c>
      <c r="M265" s="15">
        <v>264</v>
      </c>
    </row>
    <row r="266" spans="1:13" x14ac:dyDescent="0.3">
      <c r="A266" t="str">
        <f t="shared" si="4"/>
        <v>EV_265</v>
      </c>
      <c r="B266" t="s">
        <v>1515</v>
      </c>
      <c r="C266">
        <v>2016</v>
      </c>
      <c r="D266">
        <v>7</v>
      </c>
      <c r="E266">
        <v>25</v>
      </c>
      <c r="F266">
        <v>17</v>
      </c>
      <c r="G266">
        <v>26</v>
      </c>
      <c r="H266">
        <v>49</v>
      </c>
      <c r="I266">
        <v>-26.111999999999998</v>
      </c>
      <c r="J266">
        <v>-70.484999999999999</v>
      </c>
      <c r="K266">
        <v>6</v>
      </c>
      <c r="L266">
        <v>60</v>
      </c>
      <c r="M266" s="15">
        <v>265</v>
      </c>
    </row>
    <row r="267" spans="1:13" x14ac:dyDescent="0.3">
      <c r="A267" t="str">
        <f t="shared" si="4"/>
        <v>EV_266</v>
      </c>
      <c r="B267" t="s">
        <v>1532</v>
      </c>
      <c r="C267">
        <v>2016</v>
      </c>
      <c r="D267">
        <v>7</v>
      </c>
      <c r="E267">
        <v>26</v>
      </c>
      <c r="F267">
        <v>23</v>
      </c>
      <c r="G267">
        <v>0</v>
      </c>
      <c r="H267">
        <v>24</v>
      </c>
      <c r="I267">
        <v>-32.697000000000003</v>
      </c>
      <c r="J267">
        <v>-71.744</v>
      </c>
      <c r="K267">
        <v>4.9000000000000004</v>
      </c>
      <c r="L267">
        <v>24.6</v>
      </c>
      <c r="M267" s="15">
        <v>266</v>
      </c>
    </row>
    <row r="268" spans="1:13" x14ac:dyDescent="0.3">
      <c r="A268" t="str">
        <f t="shared" si="4"/>
        <v>EV_267</v>
      </c>
      <c r="B268" t="s">
        <v>1543</v>
      </c>
      <c r="C268">
        <v>2016</v>
      </c>
      <c r="D268">
        <v>7</v>
      </c>
      <c r="E268">
        <v>29</v>
      </c>
      <c r="F268">
        <v>16</v>
      </c>
      <c r="G268">
        <v>52</v>
      </c>
      <c r="H268">
        <v>15</v>
      </c>
      <c r="I268">
        <v>-31.594000000000001</v>
      </c>
      <c r="J268">
        <v>-71.447999999999993</v>
      </c>
      <c r="K268">
        <v>4.7</v>
      </c>
      <c r="L268">
        <v>49.4</v>
      </c>
      <c r="M268" s="15">
        <v>267</v>
      </c>
    </row>
    <row r="269" spans="1:13" x14ac:dyDescent="0.3">
      <c r="A269" t="str">
        <f t="shared" si="4"/>
        <v>EV_268</v>
      </c>
      <c r="B269" t="s">
        <v>1546</v>
      </c>
      <c r="C269">
        <v>2016</v>
      </c>
      <c r="D269">
        <v>8</v>
      </c>
      <c r="E269">
        <v>4</v>
      </c>
      <c r="F269">
        <v>14</v>
      </c>
      <c r="G269">
        <v>15</v>
      </c>
      <c r="H269">
        <v>11</v>
      </c>
      <c r="I269">
        <v>-22.434000000000001</v>
      </c>
      <c r="J269">
        <v>-66.203000000000003</v>
      </c>
      <c r="K269">
        <v>6</v>
      </c>
      <c r="L269">
        <v>292.8</v>
      </c>
      <c r="M269" s="15">
        <v>268</v>
      </c>
    </row>
    <row r="270" spans="1:13" x14ac:dyDescent="0.3">
      <c r="A270" t="str">
        <f t="shared" si="4"/>
        <v>EV_269</v>
      </c>
      <c r="B270" t="s">
        <v>1556</v>
      </c>
      <c r="C270">
        <v>2014</v>
      </c>
      <c r="D270">
        <v>4</v>
      </c>
      <c r="E270">
        <v>7</v>
      </c>
      <c r="F270">
        <v>13</v>
      </c>
      <c r="G270">
        <v>47</v>
      </c>
      <c r="H270">
        <v>34</v>
      </c>
      <c r="I270">
        <v>-20.135000000000002</v>
      </c>
      <c r="J270">
        <v>-70.921000000000006</v>
      </c>
      <c r="K270">
        <v>5</v>
      </c>
      <c r="L270">
        <v>20.3</v>
      </c>
      <c r="M270" s="15">
        <v>269</v>
      </c>
    </row>
    <row r="271" spans="1:13" x14ac:dyDescent="0.3">
      <c r="A271" t="str">
        <f t="shared" si="4"/>
        <v>EV_270</v>
      </c>
      <c r="B271" t="s">
        <v>1558</v>
      </c>
      <c r="C271">
        <v>2016</v>
      </c>
      <c r="D271">
        <v>8</v>
      </c>
      <c r="E271">
        <v>8</v>
      </c>
      <c r="F271">
        <v>12</v>
      </c>
      <c r="G271">
        <v>24</v>
      </c>
      <c r="H271">
        <v>32</v>
      </c>
      <c r="I271">
        <v>-31.643000000000001</v>
      </c>
      <c r="J271">
        <v>-71.606999999999999</v>
      </c>
      <c r="K271">
        <v>4.7</v>
      </c>
      <c r="L271">
        <v>34.4</v>
      </c>
      <c r="M271" s="15">
        <v>270</v>
      </c>
    </row>
    <row r="272" spans="1:13" x14ac:dyDescent="0.3">
      <c r="A272" t="str">
        <f t="shared" si="4"/>
        <v>EV_271</v>
      </c>
      <c r="B272" t="s">
        <v>1561</v>
      </c>
      <c r="C272">
        <v>2016</v>
      </c>
      <c r="D272">
        <v>8</v>
      </c>
      <c r="E272">
        <v>8</v>
      </c>
      <c r="F272">
        <v>16</v>
      </c>
      <c r="G272">
        <v>8</v>
      </c>
      <c r="H272">
        <v>15</v>
      </c>
      <c r="I272">
        <v>-24.123000000000001</v>
      </c>
      <c r="J272">
        <v>-68.233000000000004</v>
      </c>
      <c r="K272">
        <v>5</v>
      </c>
      <c r="L272">
        <v>135</v>
      </c>
      <c r="M272" s="15">
        <v>271</v>
      </c>
    </row>
    <row r="273" spans="1:13" x14ac:dyDescent="0.3">
      <c r="A273" t="str">
        <f t="shared" si="4"/>
        <v>EV_272</v>
      </c>
      <c r="B273" t="s">
        <v>1563</v>
      </c>
      <c r="C273">
        <v>2016</v>
      </c>
      <c r="D273">
        <v>8</v>
      </c>
      <c r="E273">
        <v>10</v>
      </c>
      <c r="F273">
        <v>8</v>
      </c>
      <c r="G273">
        <v>20</v>
      </c>
      <c r="H273">
        <v>17</v>
      </c>
      <c r="I273">
        <v>-32.079000000000001</v>
      </c>
      <c r="J273">
        <v>-71.251000000000005</v>
      </c>
      <c r="K273">
        <v>4.9000000000000004</v>
      </c>
      <c r="L273">
        <v>85.7</v>
      </c>
      <c r="M273" s="15">
        <v>272</v>
      </c>
    </row>
    <row r="274" spans="1:13" x14ac:dyDescent="0.3">
      <c r="A274" t="str">
        <f t="shared" si="4"/>
        <v>EV_273</v>
      </c>
      <c r="B274" t="s">
        <v>1569</v>
      </c>
      <c r="C274">
        <v>2016</v>
      </c>
      <c r="D274">
        <v>8</v>
      </c>
      <c r="E274">
        <v>14</v>
      </c>
      <c r="F274">
        <v>13</v>
      </c>
      <c r="G274">
        <v>28</v>
      </c>
      <c r="H274">
        <v>43</v>
      </c>
      <c r="I274">
        <v>-20.215</v>
      </c>
      <c r="J274">
        <v>-69.27</v>
      </c>
      <c r="K274">
        <v>5.0999999999999996</v>
      </c>
      <c r="L274">
        <v>105.1</v>
      </c>
      <c r="M274" s="15">
        <v>273</v>
      </c>
    </row>
    <row r="275" spans="1:13" x14ac:dyDescent="0.3">
      <c r="A275" t="str">
        <f t="shared" si="4"/>
        <v>EV_274</v>
      </c>
      <c r="B275" t="s">
        <v>1573</v>
      </c>
      <c r="C275">
        <v>2016</v>
      </c>
      <c r="D275">
        <v>8</v>
      </c>
      <c r="E275">
        <v>16</v>
      </c>
      <c r="F275">
        <v>2</v>
      </c>
      <c r="G275">
        <v>58</v>
      </c>
      <c r="H275">
        <v>38</v>
      </c>
      <c r="I275">
        <v>-22.466000000000001</v>
      </c>
      <c r="J275">
        <v>-68.793999999999997</v>
      </c>
      <c r="K275">
        <v>5.0999999999999996</v>
      </c>
      <c r="L275">
        <v>117.3</v>
      </c>
      <c r="M275" s="15">
        <v>274</v>
      </c>
    </row>
    <row r="276" spans="1:13" x14ac:dyDescent="0.3">
      <c r="A276" t="str">
        <f t="shared" si="4"/>
        <v>EV_275</v>
      </c>
      <c r="B276" t="s">
        <v>1578</v>
      </c>
      <c r="C276">
        <v>2014</v>
      </c>
      <c r="D276">
        <v>4</v>
      </c>
      <c r="E276">
        <v>7</v>
      </c>
      <c r="F276">
        <v>14</v>
      </c>
      <c r="G276">
        <v>3</v>
      </c>
      <c r="H276">
        <v>44</v>
      </c>
      <c r="I276">
        <v>-20.135999999999999</v>
      </c>
      <c r="J276">
        <v>-70.900000000000006</v>
      </c>
      <c r="K276">
        <v>5</v>
      </c>
      <c r="L276">
        <v>38.700000000000003</v>
      </c>
      <c r="M276" s="15">
        <v>275</v>
      </c>
    </row>
    <row r="277" spans="1:13" x14ac:dyDescent="0.3">
      <c r="A277" t="str">
        <f t="shared" si="4"/>
        <v>EV_276</v>
      </c>
      <c r="B277" t="s">
        <v>1580</v>
      </c>
      <c r="C277">
        <v>2016</v>
      </c>
      <c r="D277">
        <v>8</v>
      </c>
      <c r="E277">
        <v>19</v>
      </c>
      <c r="F277">
        <v>5</v>
      </c>
      <c r="G277">
        <v>59</v>
      </c>
      <c r="H277">
        <v>24</v>
      </c>
      <c r="I277">
        <v>-20.594000000000001</v>
      </c>
      <c r="J277">
        <v>-68.92</v>
      </c>
      <c r="K277">
        <v>4.5999999999999996</v>
      </c>
      <c r="L277">
        <v>110.2</v>
      </c>
      <c r="M277" s="15">
        <v>276</v>
      </c>
    </row>
    <row r="278" spans="1:13" x14ac:dyDescent="0.3">
      <c r="A278" t="str">
        <f t="shared" si="4"/>
        <v>EV_277</v>
      </c>
      <c r="B278" t="s">
        <v>1582</v>
      </c>
      <c r="C278">
        <v>2016</v>
      </c>
      <c r="D278">
        <v>8</v>
      </c>
      <c r="E278">
        <v>28</v>
      </c>
      <c r="F278">
        <v>16</v>
      </c>
      <c r="G278">
        <v>32</v>
      </c>
      <c r="H278">
        <v>4</v>
      </c>
      <c r="I278">
        <v>-27.68</v>
      </c>
      <c r="J278">
        <v>-71.225999999999999</v>
      </c>
      <c r="K278">
        <v>4.5999999999999996</v>
      </c>
      <c r="L278">
        <v>35</v>
      </c>
      <c r="M278" s="15">
        <v>277</v>
      </c>
    </row>
    <row r="279" spans="1:13" x14ac:dyDescent="0.3">
      <c r="A279" t="str">
        <f t="shared" si="4"/>
        <v>EV_278</v>
      </c>
      <c r="B279" t="s">
        <v>1585</v>
      </c>
      <c r="C279">
        <v>2016</v>
      </c>
      <c r="D279">
        <v>8</v>
      </c>
      <c r="E279">
        <v>30</v>
      </c>
      <c r="F279">
        <v>8</v>
      </c>
      <c r="G279">
        <v>9</v>
      </c>
      <c r="H279">
        <v>7</v>
      </c>
      <c r="I279">
        <v>-34.866</v>
      </c>
      <c r="J279">
        <v>-72.576999999999998</v>
      </c>
      <c r="K279">
        <v>5.0999999999999996</v>
      </c>
      <c r="L279">
        <v>11.5</v>
      </c>
      <c r="M279" s="15">
        <v>278</v>
      </c>
    </row>
    <row r="280" spans="1:13" x14ac:dyDescent="0.3">
      <c r="A280" t="str">
        <f t="shared" si="4"/>
        <v>EV_279</v>
      </c>
      <c r="B280" t="s">
        <v>1588</v>
      </c>
      <c r="C280">
        <v>2016</v>
      </c>
      <c r="D280">
        <v>9</v>
      </c>
      <c r="E280">
        <v>7</v>
      </c>
      <c r="F280">
        <v>20</v>
      </c>
      <c r="G280">
        <v>3</v>
      </c>
      <c r="H280">
        <v>23</v>
      </c>
      <c r="I280">
        <v>-20.045999999999999</v>
      </c>
      <c r="J280">
        <v>-69.087000000000003</v>
      </c>
      <c r="K280">
        <v>5.3</v>
      </c>
      <c r="L280">
        <v>113.4</v>
      </c>
      <c r="M280" s="15">
        <v>279</v>
      </c>
    </row>
    <row r="281" spans="1:13" x14ac:dyDescent="0.3">
      <c r="A281" t="str">
        <f t="shared" si="4"/>
        <v>EV_280</v>
      </c>
      <c r="B281" t="s">
        <v>1594</v>
      </c>
      <c r="C281">
        <v>2016</v>
      </c>
      <c r="D281">
        <v>9</v>
      </c>
      <c r="E281">
        <v>20</v>
      </c>
      <c r="F281">
        <v>13</v>
      </c>
      <c r="G281">
        <v>24</v>
      </c>
      <c r="H281">
        <v>43</v>
      </c>
      <c r="I281">
        <v>-23.577999999999999</v>
      </c>
      <c r="J281">
        <v>-68.194999999999993</v>
      </c>
      <c r="K281">
        <v>5.0999999999999996</v>
      </c>
      <c r="L281">
        <v>133.5</v>
      </c>
      <c r="M281" s="15">
        <v>280</v>
      </c>
    </row>
    <row r="282" spans="1:13" x14ac:dyDescent="0.3">
      <c r="A282" t="str">
        <f t="shared" si="4"/>
        <v>EV_281</v>
      </c>
      <c r="B282" t="s">
        <v>1596</v>
      </c>
      <c r="C282">
        <v>2016</v>
      </c>
      <c r="D282">
        <v>9</v>
      </c>
      <c r="E282">
        <v>25</v>
      </c>
      <c r="F282">
        <v>1</v>
      </c>
      <c r="G282">
        <v>23</v>
      </c>
      <c r="H282">
        <v>47</v>
      </c>
      <c r="I282">
        <v>-30.358000000000001</v>
      </c>
      <c r="J282">
        <v>-71.646000000000001</v>
      </c>
      <c r="K282">
        <v>4.9000000000000004</v>
      </c>
      <c r="L282">
        <v>37.299999999999997</v>
      </c>
      <c r="M282" s="15">
        <v>281</v>
      </c>
    </row>
    <row r="283" spans="1:13" x14ac:dyDescent="0.3">
      <c r="A283" t="str">
        <f t="shared" si="4"/>
        <v>EV_282</v>
      </c>
      <c r="B283" t="s">
        <v>1599</v>
      </c>
      <c r="C283">
        <v>2014</v>
      </c>
      <c r="D283">
        <v>4</v>
      </c>
      <c r="E283">
        <v>7</v>
      </c>
      <c r="F283">
        <v>17</v>
      </c>
      <c r="G283">
        <v>46</v>
      </c>
      <c r="H283">
        <v>33</v>
      </c>
      <c r="I283">
        <v>-20.135000000000002</v>
      </c>
      <c r="J283">
        <v>-70.373999999999995</v>
      </c>
      <c r="K283">
        <v>4.7</v>
      </c>
      <c r="L283">
        <v>29.4</v>
      </c>
      <c r="M283" s="15">
        <v>282</v>
      </c>
    </row>
    <row r="284" spans="1:13" x14ac:dyDescent="0.3">
      <c r="A284" t="str">
        <f t="shared" si="4"/>
        <v>EV_283</v>
      </c>
      <c r="B284" t="s">
        <v>1601</v>
      </c>
      <c r="C284">
        <v>2016</v>
      </c>
      <c r="D284">
        <v>10</v>
      </c>
      <c r="E284">
        <v>5</v>
      </c>
      <c r="F284">
        <v>6</v>
      </c>
      <c r="G284">
        <v>17</v>
      </c>
      <c r="H284">
        <v>25</v>
      </c>
      <c r="I284">
        <v>-29.288</v>
      </c>
      <c r="J284">
        <v>-70.305000000000007</v>
      </c>
      <c r="K284">
        <v>4.5999999999999996</v>
      </c>
      <c r="L284">
        <v>108.1</v>
      </c>
      <c r="M284" s="15">
        <v>283</v>
      </c>
    </row>
    <row r="285" spans="1:13" x14ac:dyDescent="0.3">
      <c r="A285" t="str">
        <f t="shared" si="4"/>
        <v>EV_284</v>
      </c>
      <c r="B285" t="s">
        <v>1603</v>
      </c>
      <c r="C285">
        <v>2016</v>
      </c>
      <c r="D285">
        <v>10</v>
      </c>
      <c r="E285">
        <v>7</v>
      </c>
      <c r="F285">
        <v>23</v>
      </c>
      <c r="G285">
        <v>59</v>
      </c>
      <c r="H285">
        <v>29</v>
      </c>
      <c r="I285">
        <v>-30.995000000000001</v>
      </c>
      <c r="J285">
        <v>-71.302000000000007</v>
      </c>
      <c r="K285">
        <v>4.9000000000000004</v>
      </c>
      <c r="L285">
        <v>65.2</v>
      </c>
      <c r="M285" s="15">
        <v>284</v>
      </c>
    </row>
    <row r="286" spans="1:13" x14ac:dyDescent="0.3">
      <c r="A286" t="str">
        <f t="shared" si="4"/>
        <v>EV_285</v>
      </c>
      <c r="B286" t="s">
        <v>1607</v>
      </c>
      <c r="C286">
        <v>2016</v>
      </c>
      <c r="D286">
        <v>10</v>
      </c>
      <c r="E286">
        <v>12</v>
      </c>
      <c r="F286">
        <v>1</v>
      </c>
      <c r="G286">
        <v>59</v>
      </c>
      <c r="H286">
        <v>22</v>
      </c>
      <c r="I286">
        <v>-30.690999999999999</v>
      </c>
      <c r="J286">
        <v>-71.382999999999996</v>
      </c>
      <c r="K286">
        <v>5</v>
      </c>
      <c r="L286">
        <v>40.9</v>
      </c>
      <c r="M286" s="15">
        <v>285</v>
      </c>
    </row>
    <row r="287" spans="1:13" x14ac:dyDescent="0.3">
      <c r="A287" t="str">
        <f t="shared" si="4"/>
        <v>EV_286</v>
      </c>
      <c r="B287" t="s">
        <v>1613</v>
      </c>
      <c r="C287">
        <v>2016</v>
      </c>
      <c r="D287">
        <v>10</v>
      </c>
      <c r="E287">
        <v>25</v>
      </c>
      <c r="F287">
        <v>7</v>
      </c>
      <c r="G287">
        <v>18</v>
      </c>
      <c r="H287">
        <v>22</v>
      </c>
      <c r="I287">
        <v>-26.748000000000001</v>
      </c>
      <c r="J287">
        <v>-71.069999999999993</v>
      </c>
      <c r="K287">
        <v>4.9000000000000004</v>
      </c>
      <c r="L287">
        <v>15</v>
      </c>
      <c r="M287" s="15">
        <v>286</v>
      </c>
    </row>
    <row r="288" spans="1:13" x14ac:dyDescent="0.3">
      <c r="A288" t="str">
        <f t="shared" si="4"/>
        <v>EV_287</v>
      </c>
      <c r="B288" t="s">
        <v>1625</v>
      </c>
      <c r="C288">
        <v>2016</v>
      </c>
      <c r="D288">
        <v>10</v>
      </c>
      <c r="E288">
        <v>30</v>
      </c>
      <c r="F288">
        <v>4</v>
      </c>
      <c r="G288">
        <v>49</v>
      </c>
      <c r="H288">
        <v>40</v>
      </c>
      <c r="I288">
        <v>-25.184000000000001</v>
      </c>
      <c r="J288">
        <v>-70.391999999999996</v>
      </c>
      <c r="K288">
        <v>5.4</v>
      </c>
      <c r="L288">
        <v>61.4</v>
      </c>
      <c r="M288" s="15">
        <v>287</v>
      </c>
    </row>
    <row r="289" spans="1:13" x14ac:dyDescent="0.3">
      <c r="A289" t="str">
        <f t="shared" si="4"/>
        <v>EV_288</v>
      </c>
      <c r="B289" t="s">
        <v>1627</v>
      </c>
      <c r="C289">
        <v>2016</v>
      </c>
      <c r="D289">
        <v>10</v>
      </c>
      <c r="E289">
        <v>31</v>
      </c>
      <c r="F289">
        <v>5</v>
      </c>
      <c r="G289">
        <v>44</v>
      </c>
      <c r="H289">
        <v>33</v>
      </c>
      <c r="I289">
        <v>-22.427</v>
      </c>
      <c r="J289">
        <v>-68.635999999999996</v>
      </c>
      <c r="K289">
        <v>5.0999999999999996</v>
      </c>
      <c r="L289">
        <v>105.1</v>
      </c>
      <c r="M289" s="15">
        <v>288</v>
      </c>
    </row>
    <row r="290" spans="1:13" x14ac:dyDescent="0.3">
      <c r="A290" t="str">
        <f t="shared" si="4"/>
        <v>EV_289</v>
      </c>
      <c r="B290" t="s">
        <v>1630</v>
      </c>
      <c r="C290">
        <v>2016</v>
      </c>
      <c r="D290">
        <v>11</v>
      </c>
      <c r="E290">
        <v>3</v>
      </c>
      <c r="F290">
        <v>12</v>
      </c>
      <c r="G290">
        <v>44</v>
      </c>
      <c r="H290">
        <v>3</v>
      </c>
      <c r="I290">
        <v>-19.335999999999999</v>
      </c>
      <c r="J290">
        <v>-69.349999999999994</v>
      </c>
      <c r="K290">
        <v>5</v>
      </c>
      <c r="L290">
        <v>110.2</v>
      </c>
      <c r="M290" s="15">
        <v>289</v>
      </c>
    </row>
    <row r="291" spans="1:13" x14ac:dyDescent="0.3">
      <c r="A291" t="str">
        <f t="shared" si="4"/>
        <v>EV_290</v>
      </c>
      <c r="B291" t="s">
        <v>1636</v>
      </c>
      <c r="C291">
        <v>2016</v>
      </c>
      <c r="D291">
        <v>11</v>
      </c>
      <c r="E291">
        <v>4</v>
      </c>
      <c r="F291">
        <v>16</v>
      </c>
      <c r="G291">
        <v>20</v>
      </c>
      <c r="H291">
        <v>45</v>
      </c>
      <c r="I291">
        <v>-35.064</v>
      </c>
      <c r="J291">
        <v>-71.003</v>
      </c>
      <c r="K291">
        <v>6.4</v>
      </c>
      <c r="L291">
        <v>95.2</v>
      </c>
      <c r="M291" s="15">
        <v>290</v>
      </c>
    </row>
    <row r="292" spans="1:13" x14ac:dyDescent="0.3">
      <c r="A292" t="str">
        <f t="shared" si="4"/>
        <v>EV_291</v>
      </c>
      <c r="B292" t="s">
        <v>1653</v>
      </c>
      <c r="C292">
        <v>2014</v>
      </c>
      <c r="D292">
        <v>4</v>
      </c>
      <c r="E292">
        <v>7</v>
      </c>
      <c r="F292">
        <v>6</v>
      </c>
      <c r="G292">
        <v>24</v>
      </c>
      <c r="H292">
        <v>24</v>
      </c>
      <c r="I292">
        <v>-20.637</v>
      </c>
      <c r="J292">
        <v>-70.872</v>
      </c>
      <c r="K292">
        <v>4.7</v>
      </c>
      <c r="L292">
        <v>36.200000000000003</v>
      </c>
      <c r="M292" s="15">
        <v>291</v>
      </c>
    </row>
    <row r="293" spans="1:13" x14ac:dyDescent="0.3">
      <c r="A293" t="str">
        <f t="shared" si="4"/>
        <v>EV_292</v>
      </c>
      <c r="B293" t="s">
        <v>1663</v>
      </c>
      <c r="C293">
        <v>2014</v>
      </c>
      <c r="D293">
        <v>4</v>
      </c>
      <c r="E293">
        <v>8</v>
      </c>
      <c r="F293">
        <v>1</v>
      </c>
      <c r="G293">
        <v>3</v>
      </c>
      <c r="H293">
        <v>2</v>
      </c>
      <c r="I293">
        <v>-19.768000000000001</v>
      </c>
      <c r="J293">
        <v>-70.480999999999995</v>
      </c>
      <c r="K293">
        <v>5</v>
      </c>
      <c r="L293">
        <v>39.1</v>
      </c>
      <c r="M293" s="15">
        <v>292</v>
      </c>
    </row>
    <row r="294" spans="1:13" x14ac:dyDescent="0.3">
      <c r="A294" t="str">
        <f t="shared" si="4"/>
        <v>EV_293</v>
      </c>
      <c r="B294" t="s">
        <v>1665</v>
      </c>
      <c r="C294">
        <v>2016</v>
      </c>
      <c r="D294">
        <v>11</v>
      </c>
      <c r="E294">
        <v>8</v>
      </c>
      <c r="F294">
        <v>14</v>
      </c>
      <c r="G294">
        <v>13</v>
      </c>
      <c r="H294">
        <v>58</v>
      </c>
      <c r="I294">
        <v>-25.431999999999999</v>
      </c>
      <c r="J294">
        <v>-70.034999999999997</v>
      </c>
      <c r="K294">
        <v>4.9000000000000004</v>
      </c>
      <c r="L294">
        <v>56.8</v>
      </c>
      <c r="M294" s="15">
        <v>293</v>
      </c>
    </row>
    <row r="295" spans="1:13" x14ac:dyDescent="0.3">
      <c r="A295" t="str">
        <f t="shared" si="4"/>
        <v>EV_294</v>
      </c>
      <c r="B295" t="s">
        <v>1670</v>
      </c>
      <c r="C295">
        <v>2016</v>
      </c>
      <c r="D295">
        <v>11</v>
      </c>
      <c r="E295">
        <v>8</v>
      </c>
      <c r="F295">
        <v>7</v>
      </c>
      <c r="G295">
        <v>8</v>
      </c>
      <c r="H295">
        <v>1</v>
      </c>
      <c r="I295">
        <v>-36.662999999999997</v>
      </c>
      <c r="J295">
        <v>-73.61</v>
      </c>
      <c r="K295">
        <v>5.0999999999999996</v>
      </c>
      <c r="L295">
        <v>26.9</v>
      </c>
      <c r="M295" s="15">
        <v>294</v>
      </c>
    </row>
    <row r="296" spans="1:13" x14ac:dyDescent="0.3">
      <c r="A296" t="str">
        <f t="shared" si="4"/>
        <v>EV_295</v>
      </c>
      <c r="B296" t="s">
        <v>1673</v>
      </c>
      <c r="C296">
        <v>2014</v>
      </c>
      <c r="D296">
        <v>4</v>
      </c>
      <c r="E296">
        <v>8</v>
      </c>
      <c r="F296">
        <v>5</v>
      </c>
      <c r="G296">
        <v>20</v>
      </c>
      <c r="H296">
        <v>22</v>
      </c>
      <c r="I296">
        <v>-19.875</v>
      </c>
      <c r="J296">
        <v>-70.864999999999995</v>
      </c>
      <c r="K296">
        <v>5.0999999999999996</v>
      </c>
      <c r="L296">
        <v>39.799999999999997</v>
      </c>
      <c r="M296" s="15">
        <v>295</v>
      </c>
    </row>
    <row r="297" spans="1:13" x14ac:dyDescent="0.3">
      <c r="A297" t="str">
        <f t="shared" si="4"/>
        <v>EV_296</v>
      </c>
      <c r="B297" t="s">
        <v>1675</v>
      </c>
      <c r="C297">
        <v>2016</v>
      </c>
      <c r="D297">
        <v>11</v>
      </c>
      <c r="E297">
        <v>20</v>
      </c>
      <c r="F297">
        <v>20</v>
      </c>
      <c r="G297">
        <v>57</v>
      </c>
      <c r="H297">
        <v>42</v>
      </c>
      <c r="I297">
        <v>-31.649000000000001</v>
      </c>
      <c r="J297">
        <v>-68.662000000000006</v>
      </c>
      <c r="K297">
        <v>6.6</v>
      </c>
      <c r="L297">
        <v>90.1</v>
      </c>
      <c r="M297" s="15">
        <v>296</v>
      </c>
    </row>
    <row r="298" spans="1:13" x14ac:dyDescent="0.3">
      <c r="A298" t="str">
        <f t="shared" si="4"/>
        <v>EV_297</v>
      </c>
      <c r="B298" t="s">
        <v>1697</v>
      </c>
      <c r="C298">
        <v>2016</v>
      </c>
      <c r="D298">
        <v>11</v>
      </c>
      <c r="E298">
        <v>30</v>
      </c>
      <c r="F298">
        <v>13</v>
      </c>
      <c r="G298">
        <v>14</v>
      </c>
      <c r="H298">
        <v>11</v>
      </c>
      <c r="I298">
        <v>-21.071999999999999</v>
      </c>
      <c r="J298">
        <v>-68.697000000000003</v>
      </c>
      <c r="K298">
        <v>4.9000000000000004</v>
      </c>
      <c r="L298">
        <v>112.4</v>
      </c>
      <c r="M298" s="15">
        <v>297</v>
      </c>
    </row>
    <row r="299" spans="1:13" x14ac:dyDescent="0.3">
      <c r="A299" t="str">
        <f t="shared" si="4"/>
        <v>EV_298</v>
      </c>
      <c r="B299" t="s">
        <v>1699</v>
      </c>
      <c r="C299">
        <v>2016</v>
      </c>
      <c r="D299">
        <v>12</v>
      </c>
      <c r="E299">
        <v>3</v>
      </c>
      <c r="F299">
        <v>4</v>
      </c>
      <c r="G299">
        <v>30</v>
      </c>
      <c r="H299">
        <v>58</v>
      </c>
      <c r="I299">
        <v>-32.158000000000001</v>
      </c>
      <c r="J299">
        <v>-71.879000000000005</v>
      </c>
      <c r="K299">
        <v>4.8</v>
      </c>
      <c r="L299">
        <v>46.6</v>
      </c>
      <c r="M299" s="15">
        <v>298</v>
      </c>
    </row>
    <row r="300" spans="1:13" x14ac:dyDescent="0.3">
      <c r="A300" t="str">
        <f t="shared" si="4"/>
        <v>EV_299</v>
      </c>
      <c r="B300" t="s">
        <v>1702</v>
      </c>
      <c r="C300">
        <v>2016</v>
      </c>
      <c r="D300">
        <v>12</v>
      </c>
      <c r="E300">
        <v>8</v>
      </c>
      <c r="F300">
        <v>20</v>
      </c>
      <c r="G300">
        <v>42</v>
      </c>
      <c r="H300">
        <v>36</v>
      </c>
      <c r="I300">
        <v>-31.547999999999998</v>
      </c>
      <c r="J300">
        <v>-71.798000000000002</v>
      </c>
      <c r="K300">
        <v>5.5</v>
      </c>
      <c r="L300">
        <v>41.2</v>
      </c>
      <c r="M300" s="15">
        <v>299</v>
      </c>
    </row>
    <row r="301" spans="1:13" x14ac:dyDescent="0.3">
      <c r="A301" t="str">
        <f t="shared" si="4"/>
        <v>EV_300</v>
      </c>
      <c r="B301" t="s">
        <v>1704</v>
      </c>
      <c r="C301">
        <v>2013</v>
      </c>
      <c r="D301">
        <v>1</v>
      </c>
      <c r="E301">
        <v>1</v>
      </c>
      <c r="F301">
        <v>3</v>
      </c>
      <c r="G301">
        <v>51</v>
      </c>
      <c r="H301">
        <v>12</v>
      </c>
      <c r="I301">
        <v>-20.81</v>
      </c>
      <c r="J301">
        <v>-69.67</v>
      </c>
      <c r="K301">
        <v>5.0999999999999996</v>
      </c>
      <c r="L301">
        <v>58.6</v>
      </c>
      <c r="M301" s="15">
        <v>300</v>
      </c>
    </row>
    <row r="302" spans="1:13" x14ac:dyDescent="0.3">
      <c r="A302" t="str">
        <f t="shared" si="4"/>
        <v>EV_301</v>
      </c>
      <c r="B302" t="s">
        <v>1711</v>
      </c>
      <c r="C302">
        <v>2016</v>
      </c>
      <c r="D302">
        <v>12</v>
      </c>
      <c r="E302">
        <v>12</v>
      </c>
      <c r="F302">
        <v>1</v>
      </c>
      <c r="G302">
        <v>40</v>
      </c>
      <c r="H302">
        <v>25</v>
      </c>
      <c r="I302">
        <v>-30.94</v>
      </c>
      <c r="J302">
        <v>-71.34</v>
      </c>
      <c r="K302">
        <v>5.3</v>
      </c>
      <c r="L302">
        <v>52.2</v>
      </c>
      <c r="M302" s="15">
        <v>301</v>
      </c>
    </row>
    <row r="303" spans="1:13" x14ac:dyDescent="0.3">
      <c r="A303" t="str">
        <f t="shared" si="4"/>
        <v>EV_302</v>
      </c>
      <c r="B303" t="s">
        <v>1716</v>
      </c>
      <c r="C303">
        <v>2016</v>
      </c>
      <c r="D303">
        <v>12</v>
      </c>
      <c r="E303">
        <v>16</v>
      </c>
      <c r="F303">
        <v>23</v>
      </c>
      <c r="G303">
        <v>11</v>
      </c>
      <c r="H303">
        <v>42</v>
      </c>
      <c r="I303">
        <v>-30.402999999999999</v>
      </c>
      <c r="J303">
        <v>-71.647000000000006</v>
      </c>
      <c r="K303">
        <v>5.2</v>
      </c>
      <c r="L303">
        <v>23.9</v>
      </c>
      <c r="M303" s="15">
        <v>302</v>
      </c>
    </row>
    <row r="304" spans="1:13" x14ac:dyDescent="0.3">
      <c r="A304" t="str">
        <f t="shared" si="4"/>
        <v>EV_303</v>
      </c>
      <c r="B304" t="s">
        <v>1723</v>
      </c>
      <c r="C304">
        <v>2014</v>
      </c>
      <c r="D304">
        <v>4</v>
      </c>
      <c r="E304">
        <v>8</v>
      </c>
      <c r="F304">
        <v>5</v>
      </c>
      <c r="G304">
        <v>40</v>
      </c>
      <c r="H304">
        <v>48</v>
      </c>
      <c r="I304">
        <v>-20.512</v>
      </c>
      <c r="J304">
        <v>-70.653999999999996</v>
      </c>
      <c r="K304">
        <v>4.5999999999999996</v>
      </c>
      <c r="L304">
        <v>30</v>
      </c>
      <c r="M304" s="15">
        <v>303</v>
      </c>
    </row>
    <row r="305" spans="1:13" x14ac:dyDescent="0.3">
      <c r="A305" t="str">
        <f t="shared" si="4"/>
        <v>EV_304</v>
      </c>
      <c r="B305" t="s">
        <v>1727</v>
      </c>
      <c r="C305">
        <v>2016</v>
      </c>
      <c r="D305">
        <v>12</v>
      </c>
      <c r="E305">
        <v>19</v>
      </c>
      <c r="F305">
        <v>15</v>
      </c>
      <c r="G305">
        <v>36</v>
      </c>
      <c r="H305">
        <v>46</v>
      </c>
      <c r="I305">
        <v>-30.797999999999998</v>
      </c>
      <c r="J305">
        <v>-71.438000000000002</v>
      </c>
      <c r="K305">
        <v>4.9000000000000004</v>
      </c>
      <c r="L305">
        <v>46.6</v>
      </c>
      <c r="M305" s="15">
        <v>304</v>
      </c>
    </row>
    <row r="306" spans="1:13" x14ac:dyDescent="0.3">
      <c r="A306" t="str">
        <f t="shared" si="4"/>
        <v>EV_305</v>
      </c>
      <c r="B306" t="s">
        <v>1734</v>
      </c>
      <c r="C306">
        <v>2016</v>
      </c>
      <c r="D306">
        <v>12</v>
      </c>
      <c r="E306">
        <v>25</v>
      </c>
      <c r="F306">
        <v>14</v>
      </c>
      <c r="G306">
        <v>1</v>
      </c>
      <c r="H306">
        <v>34</v>
      </c>
      <c r="I306">
        <v>-19.972000000000001</v>
      </c>
      <c r="J306">
        <v>-68.869</v>
      </c>
      <c r="K306">
        <v>5.3</v>
      </c>
      <c r="L306">
        <v>115.8</v>
      </c>
      <c r="M306" s="15">
        <v>305</v>
      </c>
    </row>
    <row r="307" spans="1:13" x14ac:dyDescent="0.3">
      <c r="A307" t="str">
        <f t="shared" si="4"/>
        <v>EV_306</v>
      </c>
      <c r="B307" t="s">
        <v>1742</v>
      </c>
      <c r="C307">
        <v>2017</v>
      </c>
      <c r="D307">
        <v>1</v>
      </c>
      <c r="E307">
        <v>3</v>
      </c>
      <c r="F307">
        <v>13</v>
      </c>
      <c r="G307">
        <v>41</v>
      </c>
      <c r="H307">
        <v>53</v>
      </c>
      <c r="I307">
        <v>-19.914000000000001</v>
      </c>
      <c r="J307">
        <v>-70.450999999999993</v>
      </c>
      <c r="K307">
        <v>5.0999999999999996</v>
      </c>
      <c r="L307">
        <v>55.8</v>
      </c>
      <c r="M307" s="15">
        <v>306</v>
      </c>
    </row>
    <row r="308" spans="1:13" x14ac:dyDescent="0.3">
      <c r="A308" t="str">
        <f t="shared" si="4"/>
        <v>EV_307</v>
      </c>
      <c r="B308" t="s">
        <v>1745</v>
      </c>
      <c r="C308">
        <v>2014</v>
      </c>
      <c r="D308">
        <v>4</v>
      </c>
      <c r="E308">
        <v>9</v>
      </c>
      <c r="F308">
        <v>11</v>
      </c>
      <c r="G308">
        <v>14</v>
      </c>
      <c r="H308">
        <v>44</v>
      </c>
      <c r="I308">
        <v>-20.616</v>
      </c>
      <c r="J308">
        <v>-70.923000000000002</v>
      </c>
      <c r="K308">
        <v>5</v>
      </c>
      <c r="L308">
        <v>22.9</v>
      </c>
      <c r="M308" s="15">
        <v>307</v>
      </c>
    </row>
    <row r="309" spans="1:13" x14ac:dyDescent="0.3">
      <c r="A309" t="str">
        <f t="shared" si="4"/>
        <v>EV_308</v>
      </c>
      <c r="B309" t="s">
        <v>1752</v>
      </c>
      <c r="C309">
        <v>2017</v>
      </c>
      <c r="D309">
        <v>1</v>
      </c>
      <c r="E309">
        <v>3</v>
      </c>
      <c r="F309">
        <v>21</v>
      </c>
      <c r="G309">
        <v>19</v>
      </c>
      <c r="H309">
        <v>8</v>
      </c>
      <c r="I309">
        <v>-43.405000000000001</v>
      </c>
      <c r="J309">
        <v>-74.558999999999997</v>
      </c>
      <c r="K309">
        <v>5.7</v>
      </c>
      <c r="L309">
        <v>38</v>
      </c>
      <c r="M309" s="15">
        <v>308</v>
      </c>
    </row>
    <row r="310" spans="1:13" x14ac:dyDescent="0.3">
      <c r="A310" t="str">
        <f t="shared" si="4"/>
        <v>EV_309</v>
      </c>
      <c r="B310" t="s">
        <v>1760</v>
      </c>
      <c r="C310">
        <v>2017</v>
      </c>
      <c r="D310">
        <v>1</v>
      </c>
      <c r="E310">
        <v>4</v>
      </c>
      <c r="F310">
        <v>13</v>
      </c>
      <c r="G310">
        <v>24</v>
      </c>
      <c r="H310">
        <v>4</v>
      </c>
      <c r="I310">
        <v>-30.305</v>
      </c>
      <c r="J310">
        <v>-71.527000000000001</v>
      </c>
      <c r="K310">
        <v>5.0999999999999996</v>
      </c>
      <c r="L310">
        <v>49.1</v>
      </c>
      <c r="M310" s="15">
        <v>309</v>
      </c>
    </row>
    <row r="311" spans="1:13" x14ac:dyDescent="0.3">
      <c r="A311" t="str">
        <f t="shared" si="4"/>
        <v>EV_310</v>
      </c>
      <c r="B311" t="s">
        <v>1773</v>
      </c>
      <c r="C311">
        <v>2014</v>
      </c>
      <c r="D311">
        <v>4</v>
      </c>
      <c r="E311">
        <v>9</v>
      </c>
      <c r="F311">
        <v>11</v>
      </c>
      <c r="G311">
        <v>6</v>
      </c>
      <c r="H311">
        <v>14</v>
      </c>
      <c r="I311">
        <v>-20.783999999999999</v>
      </c>
      <c r="J311">
        <v>-70.805999999999997</v>
      </c>
      <c r="K311">
        <v>4.9000000000000004</v>
      </c>
      <c r="L311">
        <v>15.2</v>
      </c>
      <c r="M311" s="15">
        <v>310</v>
      </c>
    </row>
    <row r="312" spans="1:13" x14ac:dyDescent="0.3">
      <c r="A312" t="str">
        <f t="shared" si="4"/>
        <v>EV_311</v>
      </c>
      <c r="B312" t="s">
        <v>1775</v>
      </c>
      <c r="C312">
        <v>2017</v>
      </c>
      <c r="D312">
        <v>1</v>
      </c>
      <c r="E312">
        <v>6</v>
      </c>
      <c r="F312">
        <v>6</v>
      </c>
      <c r="G312">
        <v>30</v>
      </c>
      <c r="H312">
        <v>33</v>
      </c>
      <c r="I312">
        <v>-22.306000000000001</v>
      </c>
      <c r="J312">
        <v>-67.918999999999997</v>
      </c>
      <c r="K312">
        <v>6.1</v>
      </c>
      <c r="L312">
        <v>177.1</v>
      </c>
      <c r="M312" s="15">
        <v>311</v>
      </c>
    </row>
    <row r="313" spans="1:13" x14ac:dyDescent="0.3">
      <c r="A313" t="str">
        <f t="shared" si="4"/>
        <v>EV_312</v>
      </c>
      <c r="B313" t="s">
        <v>1780</v>
      </c>
      <c r="C313">
        <v>2017</v>
      </c>
      <c r="D313">
        <v>1</v>
      </c>
      <c r="E313">
        <v>10</v>
      </c>
      <c r="F313">
        <v>14</v>
      </c>
      <c r="G313">
        <v>59</v>
      </c>
      <c r="H313">
        <v>49</v>
      </c>
      <c r="I313">
        <v>-31.335000000000001</v>
      </c>
      <c r="J313">
        <v>-70.938999999999993</v>
      </c>
      <c r="K313">
        <v>4.9000000000000004</v>
      </c>
      <c r="L313">
        <v>93.1</v>
      </c>
      <c r="M313" s="15">
        <v>312</v>
      </c>
    </row>
    <row r="314" spans="1:13" x14ac:dyDescent="0.3">
      <c r="A314" t="str">
        <f t="shared" si="4"/>
        <v>EV_313</v>
      </c>
      <c r="B314" t="s">
        <v>1785</v>
      </c>
      <c r="C314">
        <v>2014</v>
      </c>
      <c r="D314">
        <v>4</v>
      </c>
      <c r="E314">
        <v>9</v>
      </c>
      <c r="F314">
        <v>7</v>
      </c>
      <c r="G314">
        <v>49</v>
      </c>
      <c r="H314">
        <v>23</v>
      </c>
      <c r="I314">
        <v>-19.869</v>
      </c>
      <c r="J314">
        <v>-70.936999999999998</v>
      </c>
      <c r="K314">
        <v>4.5999999999999996</v>
      </c>
      <c r="L314">
        <v>33.299999999999997</v>
      </c>
      <c r="M314" s="15">
        <v>313</v>
      </c>
    </row>
    <row r="315" spans="1:13" x14ac:dyDescent="0.3">
      <c r="A315" t="str">
        <f t="shared" si="4"/>
        <v>EV_314</v>
      </c>
      <c r="B315" t="s">
        <v>1789</v>
      </c>
      <c r="C315">
        <v>2014</v>
      </c>
      <c r="D315">
        <v>4</v>
      </c>
      <c r="E315">
        <v>10</v>
      </c>
      <c r="F315">
        <v>0</v>
      </c>
      <c r="G315">
        <v>10</v>
      </c>
      <c r="H315">
        <v>34</v>
      </c>
      <c r="I315">
        <v>-20.335999999999999</v>
      </c>
      <c r="J315">
        <v>-70.870999999999995</v>
      </c>
      <c r="K315">
        <v>4.7</v>
      </c>
      <c r="L315">
        <v>15.8</v>
      </c>
      <c r="M315" s="15">
        <v>314</v>
      </c>
    </row>
    <row r="316" spans="1:13" x14ac:dyDescent="0.3">
      <c r="A316" t="str">
        <f t="shared" si="4"/>
        <v>EV_315</v>
      </c>
      <c r="B316" t="s">
        <v>1791</v>
      </c>
      <c r="C316">
        <v>2017</v>
      </c>
      <c r="D316">
        <v>1</v>
      </c>
      <c r="E316">
        <v>11</v>
      </c>
      <c r="F316">
        <v>21</v>
      </c>
      <c r="G316">
        <v>58</v>
      </c>
      <c r="H316">
        <v>18</v>
      </c>
      <c r="I316">
        <v>-22.788</v>
      </c>
      <c r="J316">
        <v>-69.828999999999994</v>
      </c>
      <c r="K316">
        <v>5.8</v>
      </c>
      <c r="L316">
        <v>73</v>
      </c>
      <c r="M316" s="15">
        <v>315</v>
      </c>
    </row>
    <row r="317" spans="1:13" x14ac:dyDescent="0.3">
      <c r="A317" t="str">
        <f t="shared" si="4"/>
        <v>EV_316</v>
      </c>
      <c r="B317" t="s">
        <v>1802</v>
      </c>
      <c r="C317">
        <v>2017</v>
      </c>
      <c r="D317">
        <v>1</v>
      </c>
      <c r="E317">
        <v>12</v>
      </c>
      <c r="F317">
        <v>19</v>
      </c>
      <c r="G317">
        <v>23</v>
      </c>
      <c r="H317">
        <v>57</v>
      </c>
      <c r="I317">
        <v>-30.402000000000001</v>
      </c>
      <c r="J317">
        <v>-71.486000000000004</v>
      </c>
      <c r="K317">
        <v>4.7</v>
      </c>
      <c r="L317">
        <v>23.7</v>
      </c>
      <c r="M317" s="15">
        <v>316</v>
      </c>
    </row>
    <row r="318" spans="1:13" x14ac:dyDescent="0.3">
      <c r="A318" t="str">
        <f t="shared" si="4"/>
        <v>EV_317</v>
      </c>
      <c r="B318" t="s">
        <v>1806</v>
      </c>
      <c r="C318">
        <v>2017</v>
      </c>
      <c r="D318">
        <v>1</v>
      </c>
      <c r="E318">
        <v>19</v>
      </c>
      <c r="F318">
        <v>12</v>
      </c>
      <c r="G318">
        <v>1</v>
      </c>
      <c r="H318">
        <v>50</v>
      </c>
      <c r="I318">
        <v>-30.849</v>
      </c>
      <c r="J318">
        <v>-71.367000000000004</v>
      </c>
      <c r="K318">
        <v>5</v>
      </c>
      <c r="L318">
        <v>46.6</v>
      </c>
      <c r="M318" s="15">
        <v>317</v>
      </c>
    </row>
    <row r="319" spans="1:13" x14ac:dyDescent="0.3">
      <c r="A319" t="str">
        <f t="shared" si="4"/>
        <v>EV_318</v>
      </c>
      <c r="B319" t="s">
        <v>1813</v>
      </c>
      <c r="C319">
        <v>2017</v>
      </c>
      <c r="D319">
        <v>1</v>
      </c>
      <c r="E319">
        <v>28</v>
      </c>
      <c r="F319">
        <v>1</v>
      </c>
      <c r="G319">
        <v>27</v>
      </c>
      <c r="H319">
        <v>29</v>
      </c>
      <c r="I319">
        <v>-19.95</v>
      </c>
      <c r="J319">
        <v>-70.012</v>
      </c>
      <c r="K319">
        <v>5</v>
      </c>
      <c r="L319">
        <v>53.7</v>
      </c>
      <c r="M319" s="15">
        <v>318</v>
      </c>
    </row>
    <row r="320" spans="1:13" x14ac:dyDescent="0.3">
      <c r="A320" t="str">
        <f t="shared" si="4"/>
        <v>EV_319</v>
      </c>
      <c r="B320" t="s">
        <v>1819</v>
      </c>
      <c r="C320">
        <v>2014</v>
      </c>
      <c r="D320">
        <v>4</v>
      </c>
      <c r="E320">
        <v>11</v>
      </c>
      <c r="F320">
        <v>0</v>
      </c>
      <c r="G320">
        <v>1</v>
      </c>
      <c r="H320">
        <v>44</v>
      </c>
      <c r="I320">
        <v>-20.716999999999999</v>
      </c>
      <c r="J320">
        <v>-70.649000000000001</v>
      </c>
      <c r="K320">
        <v>6.2</v>
      </c>
      <c r="L320">
        <v>38.9</v>
      </c>
      <c r="M320" s="15">
        <v>319</v>
      </c>
    </row>
    <row r="321" spans="1:13" x14ac:dyDescent="0.3">
      <c r="A321" t="str">
        <f t="shared" si="4"/>
        <v>EV_320</v>
      </c>
      <c r="B321" t="s">
        <v>1821</v>
      </c>
      <c r="C321">
        <v>2017</v>
      </c>
      <c r="D321">
        <v>1</v>
      </c>
      <c r="E321">
        <v>28</v>
      </c>
      <c r="F321">
        <v>13</v>
      </c>
      <c r="G321">
        <v>39</v>
      </c>
      <c r="H321">
        <v>4</v>
      </c>
      <c r="I321">
        <v>-26.664000000000001</v>
      </c>
      <c r="J321">
        <v>-70.962000000000003</v>
      </c>
      <c r="K321">
        <v>4.7</v>
      </c>
      <c r="L321">
        <v>55.1</v>
      </c>
      <c r="M321" s="15">
        <v>320</v>
      </c>
    </row>
    <row r="322" spans="1:13" x14ac:dyDescent="0.3">
      <c r="A322" t="str">
        <f t="shared" si="4"/>
        <v>EV_321</v>
      </c>
      <c r="B322" t="s">
        <v>1828</v>
      </c>
      <c r="C322">
        <v>2017</v>
      </c>
      <c r="D322">
        <v>2</v>
      </c>
      <c r="E322">
        <v>16</v>
      </c>
      <c r="F322">
        <v>0</v>
      </c>
      <c r="G322">
        <v>19</v>
      </c>
      <c r="H322">
        <v>20</v>
      </c>
      <c r="I322">
        <v>-30.045000000000002</v>
      </c>
      <c r="J322">
        <v>-71.298000000000002</v>
      </c>
      <c r="K322">
        <v>4.5999999999999996</v>
      </c>
      <c r="L322">
        <v>53.7</v>
      </c>
      <c r="M322" s="15">
        <v>321</v>
      </c>
    </row>
    <row r="323" spans="1:13" x14ac:dyDescent="0.3">
      <c r="A323" t="str">
        <f t="shared" ref="A323:A386" si="5">"EV_"&amp;M323</f>
        <v>EV_322</v>
      </c>
      <c r="B323" t="s">
        <v>1834</v>
      </c>
      <c r="C323">
        <v>2017</v>
      </c>
      <c r="D323">
        <v>2</v>
      </c>
      <c r="E323">
        <v>18</v>
      </c>
      <c r="F323">
        <v>12</v>
      </c>
      <c r="G323">
        <v>10</v>
      </c>
      <c r="H323">
        <v>16</v>
      </c>
      <c r="I323">
        <v>-23.911999999999999</v>
      </c>
      <c r="J323">
        <v>-67.257000000000005</v>
      </c>
      <c r="K323">
        <v>6.5</v>
      </c>
      <c r="L323">
        <v>265.89999999999998</v>
      </c>
      <c r="M323" s="15">
        <v>322</v>
      </c>
    </row>
    <row r="324" spans="1:13" x14ac:dyDescent="0.3">
      <c r="A324" t="str">
        <f t="shared" si="5"/>
        <v>EV_323</v>
      </c>
      <c r="B324" t="s">
        <v>1839</v>
      </c>
      <c r="C324">
        <v>2013</v>
      </c>
      <c r="D324">
        <v>1</v>
      </c>
      <c r="E324">
        <v>13</v>
      </c>
      <c r="F324">
        <v>21</v>
      </c>
      <c r="G324">
        <v>23</v>
      </c>
      <c r="H324">
        <v>27</v>
      </c>
      <c r="I324">
        <v>-20.116</v>
      </c>
      <c r="J324">
        <v>-69.314999999999998</v>
      </c>
      <c r="K324">
        <v>5.5</v>
      </c>
      <c r="L324">
        <v>89.9</v>
      </c>
      <c r="M324" s="15">
        <v>323</v>
      </c>
    </row>
    <row r="325" spans="1:13" x14ac:dyDescent="0.3">
      <c r="A325" t="str">
        <f t="shared" si="5"/>
        <v>EV_324</v>
      </c>
      <c r="B325" t="s">
        <v>1848</v>
      </c>
      <c r="C325">
        <v>2017</v>
      </c>
      <c r="D325">
        <v>2</v>
      </c>
      <c r="E325">
        <v>25</v>
      </c>
      <c r="F325">
        <v>2</v>
      </c>
      <c r="G325">
        <v>31</v>
      </c>
      <c r="H325">
        <v>25</v>
      </c>
      <c r="I325">
        <v>-19.457000000000001</v>
      </c>
      <c r="J325">
        <v>-69.153000000000006</v>
      </c>
      <c r="K325">
        <v>5.4</v>
      </c>
      <c r="L325">
        <v>114.5</v>
      </c>
      <c r="M325" s="15">
        <v>324</v>
      </c>
    </row>
    <row r="326" spans="1:13" x14ac:dyDescent="0.3">
      <c r="A326" t="str">
        <f t="shared" si="5"/>
        <v>EV_325</v>
      </c>
      <c r="B326" t="s">
        <v>1853</v>
      </c>
      <c r="C326">
        <v>2017</v>
      </c>
      <c r="D326">
        <v>2</v>
      </c>
      <c r="E326">
        <v>26</v>
      </c>
      <c r="F326">
        <v>8</v>
      </c>
      <c r="G326">
        <v>59</v>
      </c>
      <c r="H326">
        <v>16</v>
      </c>
      <c r="I326">
        <v>-28.948</v>
      </c>
      <c r="J326">
        <v>-71.3</v>
      </c>
      <c r="K326">
        <v>4.8</v>
      </c>
      <c r="L326">
        <v>38</v>
      </c>
      <c r="M326" s="15">
        <v>325</v>
      </c>
    </row>
    <row r="327" spans="1:13" x14ac:dyDescent="0.3">
      <c r="A327" t="str">
        <f t="shared" si="5"/>
        <v>EV_326</v>
      </c>
      <c r="B327" t="s">
        <v>1857</v>
      </c>
      <c r="C327">
        <v>2017</v>
      </c>
      <c r="D327">
        <v>3</v>
      </c>
      <c r="E327">
        <v>13</v>
      </c>
      <c r="F327">
        <v>15</v>
      </c>
      <c r="G327">
        <v>5</v>
      </c>
      <c r="H327">
        <v>55</v>
      </c>
      <c r="I327">
        <v>-30.437999999999999</v>
      </c>
      <c r="J327">
        <v>-71.334000000000003</v>
      </c>
      <c r="K327">
        <v>5.3</v>
      </c>
      <c r="L327">
        <v>51.3</v>
      </c>
      <c r="M327" s="15">
        <v>326</v>
      </c>
    </row>
    <row r="328" spans="1:13" x14ac:dyDescent="0.3">
      <c r="A328" t="str">
        <f t="shared" si="5"/>
        <v>EV_327</v>
      </c>
      <c r="B328" t="s">
        <v>1867</v>
      </c>
      <c r="C328">
        <v>2017</v>
      </c>
      <c r="D328">
        <v>3</v>
      </c>
      <c r="E328">
        <v>17</v>
      </c>
      <c r="F328">
        <v>8</v>
      </c>
      <c r="G328">
        <v>2</v>
      </c>
      <c r="H328">
        <v>57</v>
      </c>
      <c r="I328">
        <v>-32.46</v>
      </c>
      <c r="J328">
        <v>-71.671999999999997</v>
      </c>
      <c r="K328">
        <v>5</v>
      </c>
      <c r="L328">
        <v>33.9</v>
      </c>
      <c r="M328" s="15">
        <v>327</v>
      </c>
    </row>
    <row r="329" spans="1:13" x14ac:dyDescent="0.3">
      <c r="A329" t="str">
        <f t="shared" si="5"/>
        <v>EV_328</v>
      </c>
      <c r="B329" t="s">
        <v>1873</v>
      </c>
      <c r="C329">
        <v>2017</v>
      </c>
      <c r="D329">
        <v>3</v>
      </c>
      <c r="E329">
        <v>21</v>
      </c>
      <c r="F329">
        <v>15</v>
      </c>
      <c r="G329">
        <v>1</v>
      </c>
      <c r="H329">
        <v>59</v>
      </c>
      <c r="I329">
        <v>-21.622</v>
      </c>
      <c r="J329">
        <v>-68.477000000000004</v>
      </c>
      <c r="K329">
        <v>5.0999999999999996</v>
      </c>
      <c r="L329">
        <v>127.3</v>
      </c>
      <c r="M329" s="15">
        <v>328</v>
      </c>
    </row>
    <row r="330" spans="1:13" x14ac:dyDescent="0.3">
      <c r="A330" t="str">
        <f t="shared" si="5"/>
        <v>EV_329</v>
      </c>
      <c r="B330" t="s">
        <v>1876</v>
      </c>
      <c r="C330">
        <v>2017</v>
      </c>
      <c r="D330">
        <v>3</v>
      </c>
      <c r="E330">
        <v>25</v>
      </c>
      <c r="F330">
        <v>6</v>
      </c>
      <c r="G330">
        <v>59</v>
      </c>
      <c r="H330">
        <v>23</v>
      </c>
      <c r="I330">
        <v>-19.849</v>
      </c>
      <c r="J330">
        <v>-68.998999999999995</v>
      </c>
      <c r="K330">
        <v>5</v>
      </c>
      <c r="L330">
        <v>108.9</v>
      </c>
      <c r="M330" s="15">
        <v>329</v>
      </c>
    </row>
    <row r="331" spans="1:13" x14ac:dyDescent="0.3">
      <c r="A331" t="str">
        <f t="shared" si="5"/>
        <v>EV_330</v>
      </c>
      <c r="B331" t="s">
        <v>1882</v>
      </c>
      <c r="C331">
        <v>2017</v>
      </c>
      <c r="D331">
        <v>3</v>
      </c>
      <c r="E331">
        <v>31</v>
      </c>
      <c r="F331">
        <v>18</v>
      </c>
      <c r="G331">
        <v>44</v>
      </c>
      <c r="H331">
        <v>39</v>
      </c>
      <c r="I331">
        <v>-30.738</v>
      </c>
      <c r="J331">
        <v>-71.353999999999999</v>
      </c>
      <c r="K331">
        <v>5</v>
      </c>
      <c r="L331">
        <v>39.799999999999997</v>
      </c>
      <c r="M331" s="15">
        <v>330</v>
      </c>
    </row>
    <row r="332" spans="1:13" x14ac:dyDescent="0.3">
      <c r="A332" t="str">
        <f t="shared" si="5"/>
        <v>EV_331</v>
      </c>
      <c r="B332" t="s">
        <v>1893</v>
      </c>
      <c r="C332">
        <v>2017</v>
      </c>
      <c r="D332">
        <v>4</v>
      </c>
      <c r="E332">
        <v>9</v>
      </c>
      <c r="F332">
        <v>3</v>
      </c>
      <c r="G332">
        <v>5</v>
      </c>
      <c r="H332">
        <v>29</v>
      </c>
      <c r="I332">
        <v>-25.78</v>
      </c>
      <c r="J332">
        <v>-69.561000000000007</v>
      </c>
      <c r="K332">
        <v>5.2</v>
      </c>
      <c r="L332">
        <v>108.9</v>
      </c>
      <c r="M332" s="15">
        <v>331</v>
      </c>
    </row>
    <row r="333" spans="1:13" x14ac:dyDescent="0.3">
      <c r="A333" t="str">
        <f t="shared" si="5"/>
        <v>EV_332</v>
      </c>
      <c r="B333" t="s">
        <v>1897</v>
      </c>
      <c r="C333">
        <v>2017</v>
      </c>
      <c r="D333">
        <v>4</v>
      </c>
      <c r="E333">
        <v>11</v>
      </c>
      <c r="F333">
        <v>13</v>
      </c>
      <c r="G333">
        <v>39</v>
      </c>
      <c r="H333">
        <v>43</v>
      </c>
      <c r="I333">
        <v>-27.635999999999999</v>
      </c>
      <c r="J333">
        <v>-70.046000000000006</v>
      </c>
      <c r="K333">
        <v>5.3</v>
      </c>
      <c r="L333">
        <v>81.900000000000006</v>
      </c>
      <c r="M333" s="15">
        <v>332</v>
      </c>
    </row>
    <row r="334" spans="1:13" x14ac:dyDescent="0.3">
      <c r="A334" t="str">
        <f t="shared" si="5"/>
        <v>EV_333</v>
      </c>
      <c r="B334" t="s">
        <v>1905</v>
      </c>
      <c r="C334">
        <v>2014</v>
      </c>
      <c r="D334">
        <v>4</v>
      </c>
      <c r="E334">
        <v>11</v>
      </c>
      <c r="F334">
        <v>12</v>
      </c>
      <c r="G334">
        <v>0</v>
      </c>
      <c r="H334">
        <v>52</v>
      </c>
      <c r="I334">
        <v>-20.082000000000001</v>
      </c>
      <c r="J334">
        <v>-70.510000000000005</v>
      </c>
      <c r="K334">
        <v>5.3</v>
      </c>
      <c r="L334">
        <v>39.5</v>
      </c>
      <c r="M334" s="15">
        <v>333</v>
      </c>
    </row>
    <row r="335" spans="1:13" x14ac:dyDescent="0.3">
      <c r="A335" t="str">
        <f t="shared" si="5"/>
        <v>EV_334</v>
      </c>
      <c r="B335" t="s">
        <v>1917</v>
      </c>
      <c r="C335">
        <v>2017</v>
      </c>
      <c r="D335">
        <v>4</v>
      </c>
      <c r="E335">
        <v>13</v>
      </c>
      <c r="F335">
        <v>3</v>
      </c>
      <c r="G335">
        <v>42</v>
      </c>
      <c r="H335">
        <v>51</v>
      </c>
      <c r="I335">
        <v>-30.968</v>
      </c>
      <c r="J335">
        <v>-71.421000000000006</v>
      </c>
      <c r="K335">
        <v>5.3</v>
      </c>
      <c r="L335">
        <v>48.5</v>
      </c>
      <c r="M335" s="15">
        <v>334</v>
      </c>
    </row>
    <row r="336" spans="1:13" x14ac:dyDescent="0.3">
      <c r="A336" t="str">
        <f t="shared" si="5"/>
        <v>EV_335</v>
      </c>
      <c r="B336" t="s">
        <v>1929</v>
      </c>
      <c r="C336">
        <v>2017</v>
      </c>
      <c r="D336">
        <v>4</v>
      </c>
      <c r="E336">
        <v>14</v>
      </c>
      <c r="F336">
        <v>18</v>
      </c>
      <c r="G336">
        <v>3</v>
      </c>
      <c r="H336">
        <v>24</v>
      </c>
      <c r="I336">
        <v>-22.489000000000001</v>
      </c>
      <c r="J336">
        <v>-68.817999999999998</v>
      </c>
      <c r="K336">
        <v>5.2</v>
      </c>
      <c r="L336">
        <v>121.8</v>
      </c>
      <c r="M336" s="15">
        <v>335</v>
      </c>
    </row>
    <row r="337" spans="1:13" x14ac:dyDescent="0.3">
      <c r="A337" t="str">
        <f t="shared" si="5"/>
        <v>EV_336</v>
      </c>
      <c r="B337" t="s">
        <v>1931</v>
      </c>
      <c r="C337">
        <v>2017</v>
      </c>
      <c r="D337">
        <v>4</v>
      </c>
      <c r="E337">
        <v>15</v>
      </c>
      <c r="F337">
        <v>8</v>
      </c>
      <c r="G337">
        <v>19</v>
      </c>
      <c r="H337">
        <v>43</v>
      </c>
      <c r="I337">
        <v>-23.236000000000001</v>
      </c>
      <c r="J337">
        <v>-68.045000000000002</v>
      </c>
      <c r="K337">
        <v>6.2</v>
      </c>
      <c r="L337">
        <v>156.5</v>
      </c>
      <c r="M337" s="15">
        <v>336</v>
      </c>
    </row>
    <row r="338" spans="1:13" x14ac:dyDescent="0.3">
      <c r="A338" t="str">
        <f t="shared" si="5"/>
        <v>EV_337</v>
      </c>
      <c r="B338" t="s">
        <v>1940</v>
      </c>
      <c r="C338">
        <v>2017</v>
      </c>
      <c r="D338">
        <v>4</v>
      </c>
      <c r="E338">
        <v>23</v>
      </c>
      <c r="F338">
        <v>19</v>
      </c>
      <c r="G338">
        <v>40</v>
      </c>
      <c r="H338">
        <v>10</v>
      </c>
      <c r="I338">
        <v>-33.052999999999997</v>
      </c>
      <c r="J338">
        <v>-72.156000000000006</v>
      </c>
      <c r="K338">
        <v>5.4</v>
      </c>
      <c r="L338">
        <v>17.3</v>
      </c>
      <c r="M338" s="15">
        <v>337</v>
      </c>
    </row>
    <row r="339" spans="1:13" x14ac:dyDescent="0.3">
      <c r="A339" t="str">
        <f t="shared" si="5"/>
        <v>EV_338</v>
      </c>
      <c r="B339" t="s">
        <v>1953</v>
      </c>
      <c r="C339">
        <v>2017</v>
      </c>
      <c r="D339">
        <v>4</v>
      </c>
      <c r="E339">
        <v>23</v>
      </c>
      <c r="F339">
        <v>2</v>
      </c>
      <c r="G339">
        <v>36</v>
      </c>
      <c r="H339">
        <v>6</v>
      </c>
      <c r="I339">
        <v>-33.023000000000003</v>
      </c>
      <c r="J339">
        <v>-72.12</v>
      </c>
      <c r="K339">
        <v>6</v>
      </c>
      <c r="L339">
        <v>23.9</v>
      </c>
      <c r="M339" s="15">
        <v>338</v>
      </c>
    </row>
    <row r="340" spans="1:13" x14ac:dyDescent="0.3">
      <c r="A340" t="str">
        <f t="shared" si="5"/>
        <v>EV_339</v>
      </c>
      <c r="B340" t="s">
        <v>1974</v>
      </c>
      <c r="C340">
        <v>2017</v>
      </c>
      <c r="D340">
        <v>4</v>
      </c>
      <c r="E340">
        <v>23</v>
      </c>
      <c r="F340">
        <v>2</v>
      </c>
      <c r="G340">
        <v>42</v>
      </c>
      <c r="H340">
        <v>17</v>
      </c>
      <c r="I340">
        <v>-33.091999999999999</v>
      </c>
      <c r="J340">
        <v>-71.885000000000005</v>
      </c>
      <c r="K340">
        <v>4.7</v>
      </c>
      <c r="L340">
        <v>26.1</v>
      </c>
      <c r="M340" s="15">
        <v>339</v>
      </c>
    </row>
    <row r="341" spans="1:13" x14ac:dyDescent="0.3">
      <c r="A341" t="str">
        <f t="shared" si="5"/>
        <v>EV_340</v>
      </c>
      <c r="B341" t="s">
        <v>1978</v>
      </c>
      <c r="C341">
        <v>2017</v>
      </c>
      <c r="D341">
        <v>4</v>
      </c>
      <c r="E341">
        <v>23</v>
      </c>
      <c r="F341">
        <v>2</v>
      </c>
      <c r="G341">
        <v>52</v>
      </c>
      <c r="H341">
        <v>38</v>
      </c>
      <c r="I341">
        <v>-33.049999999999997</v>
      </c>
      <c r="J341">
        <v>-72.003</v>
      </c>
      <c r="K341">
        <v>4.7</v>
      </c>
      <c r="L341">
        <v>25</v>
      </c>
      <c r="M341" s="15">
        <v>340</v>
      </c>
    </row>
    <row r="342" spans="1:13" x14ac:dyDescent="0.3">
      <c r="A342" t="str">
        <f t="shared" si="5"/>
        <v>EV_341</v>
      </c>
      <c r="B342" t="s">
        <v>1983</v>
      </c>
      <c r="C342">
        <v>2017</v>
      </c>
      <c r="D342">
        <v>4</v>
      </c>
      <c r="E342">
        <v>23</v>
      </c>
      <c r="F342">
        <v>3</v>
      </c>
      <c r="G342">
        <v>2</v>
      </c>
      <c r="H342">
        <v>17</v>
      </c>
      <c r="I342">
        <v>-33.073</v>
      </c>
      <c r="J342">
        <v>-72.024000000000001</v>
      </c>
      <c r="K342">
        <v>4.7</v>
      </c>
      <c r="L342">
        <v>24</v>
      </c>
      <c r="M342" s="15">
        <v>341</v>
      </c>
    </row>
    <row r="343" spans="1:13" x14ac:dyDescent="0.3">
      <c r="A343" t="str">
        <f t="shared" si="5"/>
        <v>EV_342</v>
      </c>
      <c r="B343" t="s">
        <v>1986</v>
      </c>
      <c r="C343">
        <v>2017</v>
      </c>
      <c r="D343">
        <v>4</v>
      </c>
      <c r="E343">
        <v>24</v>
      </c>
      <c r="F343">
        <v>21</v>
      </c>
      <c r="G343">
        <v>38</v>
      </c>
      <c r="H343">
        <v>28</v>
      </c>
      <c r="I343">
        <v>-33.085000000000001</v>
      </c>
      <c r="J343">
        <v>-72.093999999999994</v>
      </c>
      <c r="K343">
        <v>6.9</v>
      </c>
      <c r="L343">
        <v>24.8</v>
      </c>
      <c r="M343" s="15">
        <v>342</v>
      </c>
    </row>
    <row r="344" spans="1:13" x14ac:dyDescent="0.3">
      <c r="A344" t="str">
        <f t="shared" si="5"/>
        <v>EV_343</v>
      </c>
      <c r="B344" t="s">
        <v>2018</v>
      </c>
      <c r="C344">
        <v>2014</v>
      </c>
      <c r="D344">
        <v>4</v>
      </c>
      <c r="E344">
        <v>11</v>
      </c>
      <c r="F344">
        <v>8</v>
      </c>
      <c r="G344">
        <v>39</v>
      </c>
      <c r="H344">
        <v>46</v>
      </c>
      <c r="I344">
        <v>-20.55</v>
      </c>
      <c r="J344">
        <v>-70.811000000000007</v>
      </c>
      <c r="K344">
        <v>4.5999999999999996</v>
      </c>
      <c r="L344">
        <v>37.700000000000003</v>
      </c>
      <c r="M344" s="15">
        <v>343</v>
      </c>
    </row>
    <row r="345" spans="1:13" x14ac:dyDescent="0.3">
      <c r="A345" t="str">
        <f t="shared" si="5"/>
        <v>EV_344</v>
      </c>
      <c r="B345" t="s">
        <v>2020</v>
      </c>
      <c r="C345">
        <v>2017</v>
      </c>
      <c r="D345">
        <v>4</v>
      </c>
      <c r="E345">
        <v>24</v>
      </c>
      <c r="F345">
        <v>21</v>
      </c>
      <c r="G345">
        <v>45</v>
      </c>
      <c r="H345">
        <v>58</v>
      </c>
      <c r="I345">
        <v>-32.415999999999997</v>
      </c>
      <c r="J345">
        <v>-72.662000000000006</v>
      </c>
      <c r="K345">
        <v>5.5</v>
      </c>
      <c r="L345">
        <v>25.9</v>
      </c>
      <c r="M345" s="15">
        <v>344</v>
      </c>
    </row>
    <row r="346" spans="1:13" x14ac:dyDescent="0.3">
      <c r="A346" t="str">
        <f t="shared" si="5"/>
        <v>EV_345</v>
      </c>
      <c r="B346" t="s">
        <v>2025</v>
      </c>
      <c r="C346">
        <v>2017</v>
      </c>
      <c r="D346">
        <v>4</v>
      </c>
      <c r="E346">
        <v>24</v>
      </c>
      <c r="F346">
        <v>22</v>
      </c>
      <c r="G346">
        <v>50</v>
      </c>
      <c r="H346">
        <v>30</v>
      </c>
      <c r="I346">
        <v>-33.113</v>
      </c>
      <c r="J346">
        <v>-72.025999999999996</v>
      </c>
      <c r="K346">
        <v>4.5999999999999996</v>
      </c>
      <c r="L346">
        <v>27</v>
      </c>
      <c r="M346" s="15">
        <v>345</v>
      </c>
    </row>
    <row r="347" spans="1:13" x14ac:dyDescent="0.3">
      <c r="A347" t="str">
        <f t="shared" si="5"/>
        <v>EV_346</v>
      </c>
      <c r="B347" t="s">
        <v>2027</v>
      </c>
      <c r="C347">
        <v>2017</v>
      </c>
      <c r="D347">
        <v>4</v>
      </c>
      <c r="E347">
        <v>24</v>
      </c>
      <c r="F347">
        <v>23</v>
      </c>
      <c r="G347">
        <v>54</v>
      </c>
      <c r="H347">
        <v>45</v>
      </c>
      <c r="I347">
        <v>-33.292000000000002</v>
      </c>
      <c r="J347">
        <v>-71.933999999999997</v>
      </c>
      <c r="K347">
        <v>4.8</v>
      </c>
      <c r="L347">
        <v>28.4</v>
      </c>
      <c r="M347" s="15">
        <v>346</v>
      </c>
    </row>
    <row r="348" spans="1:13" x14ac:dyDescent="0.3">
      <c r="A348" t="str">
        <f t="shared" si="5"/>
        <v>EV_347</v>
      </c>
      <c r="B348" t="s">
        <v>2031</v>
      </c>
      <c r="C348">
        <v>2017</v>
      </c>
      <c r="D348">
        <v>4</v>
      </c>
      <c r="E348">
        <v>25</v>
      </c>
      <c r="F348">
        <v>0</v>
      </c>
      <c r="G348">
        <v>17</v>
      </c>
      <c r="H348">
        <v>36</v>
      </c>
      <c r="I348">
        <v>-33.17</v>
      </c>
      <c r="J348">
        <v>-72.042000000000002</v>
      </c>
      <c r="K348">
        <v>4.5999999999999996</v>
      </c>
      <c r="L348">
        <v>24.5</v>
      </c>
      <c r="M348" s="15">
        <v>347</v>
      </c>
    </row>
    <row r="349" spans="1:13" x14ac:dyDescent="0.3">
      <c r="A349" t="str">
        <f t="shared" si="5"/>
        <v>EV_348</v>
      </c>
      <c r="B349" t="s">
        <v>2033</v>
      </c>
      <c r="C349">
        <v>2017</v>
      </c>
      <c r="D349">
        <v>4</v>
      </c>
      <c r="E349">
        <v>25</v>
      </c>
      <c r="F349">
        <v>1</v>
      </c>
      <c r="G349">
        <v>43</v>
      </c>
      <c r="H349">
        <v>3</v>
      </c>
      <c r="I349">
        <v>-33.161000000000001</v>
      </c>
      <c r="J349">
        <v>-72.093000000000004</v>
      </c>
      <c r="K349">
        <v>5.0999999999999996</v>
      </c>
      <c r="L349">
        <v>23.9</v>
      </c>
      <c r="M349" s="15">
        <v>348</v>
      </c>
    </row>
    <row r="350" spans="1:13" x14ac:dyDescent="0.3">
      <c r="A350" t="str">
        <f t="shared" si="5"/>
        <v>EV_349</v>
      </c>
      <c r="B350" t="s">
        <v>2036</v>
      </c>
      <c r="C350">
        <v>2014</v>
      </c>
      <c r="D350">
        <v>4</v>
      </c>
      <c r="E350">
        <v>11</v>
      </c>
      <c r="F350">
        <v>8</v>
      </c>
      <c r="G350">
        <v>55</v>
      </c>
      <c r="H350">
        <v>56</v>
      </c>
      <c r="I350">
        <v>-19.940999999999999</v>
      </c>
      <c r="J350">
        <v>-70.927000000000007</v>
      </c>
      <c r="K350">
        <v>5</v>
      </c>
      <c r="L350">
        <v>39.4</v>
      </c>
      <c r="M350" s="15">
        <v>349</v>
      </c>
    </row>
    <row r="351" spans="1:13" x14ac:dyDescent="0.3">
      <c r="A351" t="str">
        <f t="shared" si="5"/>
        <v>EV_350</v>
      </c>
      <c r="B351" t="s">
        <v>2040</v>
      </c>
      <c r="C351">
        <v>2017</v>
      </c>
      <c r="D351">
        <v>4</v>
      </c>
      <c r="E351">
        <v>25</v>
      </c>
      <c r="F351">
        <v>3</v>
      </c>
      <c r="G351">
        <v>2</v>
      </c>
      <c r="H351">
        <v>23</v>
      </c>
      <c r="I351">
        <v>-33.159999999999997</v>
      </c>
      <c r="J351">
        <v>-72.08</v>
      </c>
      <c r="K351">
        <v>4.9000000000000004</v>
      </c>
      <c r="L351">
        <v>26.6</v>
      </c>
      <c r="M351" s="15">
        <v>350</v>
      </c>
    </row>
    <row r="352" spans="1:13" x14ac:dyDescent="0.3">
      <c r="A352" t="str">
        <f t="shared" si="5"/>
        <v>EV_351</v>
      </c>
      <c r="B352" t="s">
        <v>2045</v>
      </c>
      <c r="C352">
        <v>2017</v>
      </c>
      <c r="D352">
        <v>4</v>
      </c>
      <c r="E352">
        <v>26</v>
      </c>
      <c r="F352">
        <v>18</v>
      </c>
      <c r="G352">
        <v>12</v>
      </c>
      <c r="H352">
        <v>32</v>
      </c>
      <c r="I352">
        <v>-19.687000000000001</v>
      </c>
      <c r="J352">
        <v>-69.296000000000006</v>
      </c>
      <c r="K352">
        <v>5.3</v>
      </c>
      <c r="L352">
        <v>107.3</v>
      </c>
      <c r="M352" s="15">
        <v>351</v>
      </c>
    </row>
    <row r="353" spans="1:13" x14ac:dyDescent="0.3">
      <c r="A353" t="str">
        <f t="shared" si="5"/>
        <v>EV_352</v>
      </c>
      <c r="B353" t="s">
        <v>2050</v>
      </c>
      <c r="C353">
        <v>2017</v>
      </c>
      <c r="D353">
        <v>4</v>
      </c>
      <c r="E353">
        <v>27</v>
      </c>
      <c r="F353">
        <v>5</v>
      </c>
      <c r="G353">
        <v>9</v>
      </c>
      <c r="H353">
        <v>22</v>
      </c>
      <c r="I353">
        <v>-33.308999999999997</v>
      </c>
      <c r="J353">
        <v>-71.903000000000006</v>
      </c>
      <c r="K353">
        <v>4.8</v>
      </c>
      <c r="L353">
        <v>28.4</v>
      </c>
      <c r="M353" s="15">
        <v>352</v>
      </c>
    </row>
    <row r="354" spans="1:13" x14ac:dyDescent="0.3">
      <c r="A354" t="str">
        <f t="shared" si="5"/>
        <v>EV_353</v>
      </c>
      <c r="B354" t="s">
        <v>2057</v>
      </c>
      <c r="C354">
        <v>2017</v>
      </c>
      <c r="D354">
        <v>4</v>
      </c>
      <c r="E354">
        <v>27</v>
      </c>
      <c r="F354">
        <v>8</v>
      </c>
      <c r="G354">
        <v>24</v>
      </c>
      <c r="H354">
        <v>41</v>
      </c>
      <c r="I354">
        <v>-33.276000000000003</v>
      </c>
      <c r="J354">
        <v>-71.891999999999996</v>
      </c>
      <c r="K354">
        <v>4.7</v>
      </c>
      <c r="L354">
        <v>27.3</v>
      </c>
      <c r="M354" s="15">
        <v>353</v>
      </c>
    </row>
    <row r="355" spans="1:13" x14ac:dyDescent="0.3">
      <c r="A355" t="str">
        <f t="shared" si="5"/>
        <v>EV_354</v>
      </c>
      <c r="B355" t="s">
        <v>2061</v>
      </c>
      <c r="C355">
        <v>2017</v>
      </c>
      <c r="D355">
        <v>4</v>
      </c>
      <c r="E355">
        <v>28</v>
      </c>
      <c r="F355">
        <v>15</v>
      </c>
      <c r="G355">
        <v>30</v>
      </c>
      <c r="H355">
        <v>5</v>
      </c>
      <c r="I355">
        <v>-33.259</v>
      </c>
      <c r="J355">
        <v>-72.114999999999995</v>
      </c>
      <c r="K355">
        <v>5.5</v>
      </c>
      <c r="L355">
        <v>23</v>
      </c>
      <c r="M355" s="15">
        <v>354</v>
      </c>
    </row>
    <row r="356" spans="1:13" x14ac:dyDescent="0.3">
      <c r="A356" t="str">
        <f t="shared" si="5"/>
        <v>EV_355</v>
      </c>
      <c r="B356" t="s">
        <v>2080</v>
      </c>
      <c r="C356">
        <v>2013</v>
      </c>
      <c r="D356">
        <v>1</v>
      </c>
      <c r="E356">
        <v>30</v>
      </c>
      <c r="F356">
        <v>20</v>
      </c>
      <c r="G356">
        <v>15</v>
      </c>
      <c r="H356">
        <v>41</v>
      </c>
      <c r="I356">
        <v>-28.178000000000001</v>
      </c>
      <c r="J356">
        <v>-70.882000000000005</v>
      </c>
      <c r="K356">
        <v>6.7</v>
      </c>
      <c r="L356">
        <v>52.2</v>
      </c>
      <c r="M356" s="15">
        <v>355</v>
      </c>
    </row>
    <row r="357" spans="1:13" x14ac:dyDescent="0.3">
      <c r="A357" t="str">
        <f t="shared" si="5"/>
        <v>EV_356</v>
      </c>
      <c r="B357" t="s">
        <v>2083</v>
      </c>
      <c r="C357">
        <v>2017</v>
      </c>
      <c r="D357">
        <v>4</v>
      </c>
      <c r="E357">
        <v>28</v>
      </c>
      <c r="F357">
        <v>15</v>
      </c>
      <c r="G357">
        <v>49</v>
      </c>
      <c r="H357">
        <v>44</v>
      </c>
      <c r="I357">
        <v>-33.308</v>
      </c>
      <c r="J357">
        <v>-71.912999999999997</v>
      </c>
      <c r="K357">
        <v>4.7</v>
      </c>
      <c r="L357">
        <v>25.7</v>
      </c>
      <c r="M357" s="15">
        <v>356</v>
      </c>
    </row>
    <row r="358" spans="1:13" x14ac:dyDescent="0.3">
      <c r="A358" t="str">
        <f t="shared" si="5"/>
        <v>EV_357</v>
      </c>
      <c r="B358" t="s">
        <v>2088</v>
      </c>
      <c r="C358">
        <v>2017</v>
      </c>
      <c r="D358">
        <v>4</v>
      </c>
      <c r="E358">
        <v>28</v>
      </c>
      <c r="F358">
        <v>15</v>
      </c>
      <c r="G358">
        <v>58</v>
      </c>
      <c r="H358">
        <v>34</v>
      </c>
      <c r="I358">
        <v>-33.259</v>
      </c>
      <c r="J358">
        <v>-72.049000000000007</v>
      </c>
      <c r="K358">
        <v>5.0999999999999996</v>
      </c>
      <c r="L358">
        <v>23.2</v>
      </c>
      <c r="M358" s="15">
        <v>357</v>
      </c>
    </row>
    <row r="359" spans="1:13" x14ac:dyDescent="0.3">
      <c r="A359" t="str">
        <f t="shared" si="5"/>
        <v>EV_358</v>
      </c>
      <c r="B359" t="s">
        <v>2094</v>
      </c>
      <c r="C359">
        <v>2017</v>
      </c>
      <c r="D359">
        <v>4</v>
      </c>
      <c r="E359">
        <v>28</v>
      </c>
      <c r="F359">
        <v>16</v>
      </c>
      <c r="G359">
        <v>5</v>
      </c>
      <c r="H359">
        <v>57</v>
      </c>
      <c r="I359">
        <v>-33.168999999999997</v>
      </c>
      <c r="J359">
        <v>-71.661000000000001</v>
      </c>
      <c r="K359">
        <v>5.8</v>
      </c>
      <c r="L359">
        <v>25.5</v>
      </c>
      <c r="M359" s="15">
        <v>358</v>
      </c>
    </row>
    <row r="360" spans="1:13" x14ac:dyDescent="0.3">
      <c r="A360" t="str">
        <f t="shared" si="5"/>
        <v>EV_359</v>
      </c>
      <c r="B360" t="s">
        <v>2096</v>
      </c>
      <c r="C360">
        <v>2014</v>
      </c>
      <c r="D360">
        <v>4</v>
      </c>
      <c r="E360">
        <v>13</v>
      </c>
      <c r="F360">
        <v>12</v>
      </c>
      <c r="G360">
        <v>11</v>
      </c>
      <c r="H360">
        <v>31</v>
      </c>
      <c r="I360">
        <v>-20.584</v>
      </c>
      <c r="J360">
        <v>-70.718000000000004</v>
      </c>
      <c r="K360">
        <v>5.2</v>
      </c>
      <c r="L360">
        <v>22.1</v>
      </c>
      <c r="M360" s="15">
        <v>359</v>
      </c>
    </row>
    <row r="361" spans="1:13" x14ac:dyDescent="0.3">
      <c r="A361" t="str">
        <f t="shared" si="5"/>
        <v>EV_360</v>
      </c>
      <c r="B361" t="s">
        <v>2119</v>
      </c>
      <c r="C361">
        <v>2017</v>
      </c>
      <c r="D361">
        <v>4</v>
      </c>
      <c r="E361">
        <v>28</v>
      </c>
      <c r="F361">
        <v>17</v>
      </c>
      <c r="G361">
        <v>41</v>
      </c>
      <c r="H361">
        <v>50</v>
      </c>
      <c r="I361">
        <v>-33.305</v>
      </c>
      <c r="J361">
        <v>-71.977000000000004</v>
      </c>
      <c r="K361">
        <v>5</v>
      </c>
      <c r="L361">
        <v>21.8</v>
      </c>
      <c r="M361" s="15">
        <v>360</v>
      </c>
    </row>
    <row r="362" spans="1:13" x14ac:dyDescent="0.3">
      <c r="A362" t="str">
        <f t="shared" si="5"/>
        <v>EV_361</v>
      </c>
      <c r="B362" t="s">
        <v>2127</v>
      </c>
      <c r="C362">
        <v>2017</v>
      </c>
      <c r="D362">
        <v>4</v>
      </c>
      <c r="E362">
        <v>29</v>
      </c>
      <c r="F362">
        <v>1</v>
      </c>
      <c r="G362">
        <v>46</v>
      </c>
      <c r="H362">
        <v>1</v>
      </c>
      <c r="I362">
        <v>-33.228999999999999</v>
      </c>
      <c r="J362">
        <v>-71.981999999999999</v>
      </c>
      <c r="K362">
        <v>4.7</v>
      </c>
      <c r="L362">
        <v>26.2</v>
      </c>
      <c r="M362" s="15">
        <v>361</v>
      </c>
    </row>
    <row r="363" spans="1:13" x14ac:dyDescent="0.3">
      <c r="A363" t="str">
        <f t="shared" si="5"/>
        <v>EV_362</v>
      </c>
      <c r="B363" t="s">
        <v>2134</v>
      </c>
      <c r="C363">
        <v>2017</v>
      </c>
      <c r="D363">
        <v>4</v>
      </c>
      <c r="E363">
        <v>30</v>
      </c>
      <c r="F363">
        <v>9</v>
      </c>
      <c r="G363">
        <v>36</v>
      </c>
      <c r="H363">
        <v>3</v>
      </c>
      <c r="I363">
        <v>-19.989999999999998</v>
      </c>
      <c r="J363">
        <v>-70.968999999999994</v>
      </c>
      <c r="K363">
        <v>4.8</v>
      </c>
      <c r="L363">
        <v>35.9</v>
      </c>
      <c r="M363" s="15">
        <v>362</v>
      </c>
    </row>
    <row r="364" spans="1:13" x14ac:dyDescent="0.3">
      <c r="A364" t="str">
        <f t="shared" si="5"/>
        <v>EV_363</v>
      </c>
      <c r="B364" t="s">
        <v>2136</v>
      </c>
      <c r="C364">
        <v>2017</v>
      </c>
      <c r="D364">
        <v>5</v>
      </c>
      <c r="E364">
        <v>5</v>
      </c>
      <c r="F364">
        <v>6</v>
      </c>
      <c r="G364">
        <v>50</v>
      </c>
      <c r="H364">
        <v>56</v>
      </c>
      <c r="I364">
        <v>-28.718</v>
      </c>
      <c r="J364">
        <v>-71.554000000000002</v>
      </c>
      <c r="K364">
        <v>4.8</v>
      </c>
      <c r="L364">
        <v>36.4</v>
      </c>
      <c r="M364" s="15">
        <v>363</v>
      </c>
    </row>
    <row r="365" spans="1:13" x14ac:dyDescent="0.3">
      <c r="A365" t="str">
        <f t="shared" si="5"/>
        <v>EV_364</v>
      </c>
      <c r="B365" t="s">
        <v>2138</v>
      </c>
      <c r="C365">
        <v>2017</v>
      </c>
      <c r="D365">
        <v>5</v>
      </c>
      <c r="E365">
        <v>13</v>
      </c>
      <c r="F365">
        <v>16</v>
      </c>
      <c r="G365">
        <v>54</v>
      </c>
      <c r="H365">
        <v>46</v>
      </c>
      <c r="I365">
        <v>-32.930999999999997</v>
      </c>
      <c r="J365">
        <v>-72.043999999999997</v>
      </c>
      <c r="K365">
        <v>5.2</v>
      </c>
      <c r="L365">
        <v>24.1</v>
      </c>
      <c r="M365" s="15">
        <v>364</v>
      </c>
    </row>
    <row r="366" spans="1:13" x14ac:dyDescent="0.3">
      <c r="A366" t="str">
        <f t="shared" si="5"/>
        <v>EV_365</v>
      </c>
      <c r="B366" t="s">
        <v>2147</v>
      </c>
      <c r="C366">
        <v>2017</v>
      </c>
      <c r="D366">
        <v>5</v>
      </c>
      <c r="E366">
        <v>14</v>
      </c>
      <c r="F366">
        <v>19</v>
      </c>
      <c r="G366">
        <v>44</v>
      </c>
      <c r="H366">
        <v>25</v>
      </c>
      <c r="I366">
        <v>-20.84</v>
      </c>
      <c r="J366">
        <v>-68.731999999999999</v>
      </c>
      <c r="K366">
        <v>5.9</v>
      </c>
      <c r="L366">
        <v>114.8</v>
      </c>
      <c r="M366" s="15">
        <v>365</v>
      </c>
    </row>
    <row r="367" spans="1:13" x14ac:dyDescent="0.3">
      <c r="A367" t="str">
        <f t="shared" si="5"/>
        <v>EV_366</v>
      </c>
      <c r="B367" t="s">
        <v>2150</v>
      </c>
      <c r="C367">
        <v>2014</v>
      </c>
      <c r="D367">
        <v>4</v>
      </c>
      <c r="E367">
        <v>14</v>
      </c>
      <c r="F367">
        <v>5</v>
      </c>
      <c r="G367">
        <v>56</v>
      </c>
      <c r="H367">
        <v>18</v>
      </c>
      <c r="I367">
        <v>-20.731999999999999</v>
      </c>
      <c r="J367">
        <v>-70.789000000000001</v>
      </c>
      <c r="K367">
        <v>4.9000000000000004</v>
      </c>
      <c r="L367">
        <v>25.6</v>
      </c>
      <c r="M367" s="15">
        <v>366</v>
      </c>
    </row>
    <row r="368" spans="1:13" x14ac:dyDescent="0.3">
      <c r="A368" t="str">
        <f t="shared" si="5"/>
        <v>EV_367</v>
      </c>
      <c r="B368" t="s">
        <v>2157</v>
      </c>
      <c r="C368">
        <v>2017</v>
      </c>
      <c r="D368">
        <v>5</v>
      </c>
      <c r="E368">
        <v>28</v>
      </c>
      <c r="F368">
        <v>12</v>
      </c>
      <c r="G368">
        <v>5</v>
      </c>
      <c r="H368">
        <v>47</v>
      </c>
      <c r="I368">
        <v>-30.721</v>
      </c>
      <c r="J368">
        <v>-71.387</v>
      </c>
      <c r="K368">
        <v>4.5999999999999996</v>
      </c>
      <c r="L368">
        <v>45.1</v>
      </c>
      <c r="M368" s="15">
        <v>367</v>
      </c>
    </row>
    <row r="369" spans="1:13" x14ac:dyDescent="0.3">
      <c r="A369" t="str">
        <f t="shared" si="5"/>
        <v>EV_368</v>
      </c>
      <c r="B369" t="s">
        <v>2161</v>
      </c>
      <c r="C369">
        <v>2013</v>
      </c>
      <c r="D369">
        <v>3</v>
      </c>
      <c r="E369">
        <v>2</v>
      </c>
      <c r="F369">
        <v>11</v>
      </c>
      <c r="G369">
        <v>42</v>
      </c>
      <c r="H369">
        <v>2</v>
      </c>
      <c r="I369">
        <v>-22.850999999999999</v>
      </c>
      <c r="J369">
        <v>-70.375</v>
      </c>
      <c r="K369">
        <v>5.0999999999999996</v>
      </c>
      <c r="L369">
        <v>50.7</v>
      </c>
      <c r="M369" s="15">
        <v>368</v>
      </c>
    </row>
    <row r="370" spans="1:13" x14ac:dyDescent="0.3">
      <c r="A370" t="str">
        <f t="shared" si="5"/>
        <v>EV_369</v>
      </c>
      <c r="B370" t="s">
        <v>2165</v>
      </c>
      <c r="C370">
        <v>2017</v>
      </c>
      <c r="D370">
        <v>5</v>
      </c>
      <c r="E370">
        <v>29</v>
      </c>
      <c r="F370">
        <v>14</v>
      </c>
      <c r="G370">
        <v>57</v>
      </c>
      <c r="H370">
        <v>55</v>
      </c>
      <c r="I370">
        <v>-37.335000000000001</v>
      </c>
      <c r="J370">
        <v>-71.804000000000002</v>
      </c>
      <c r="K370">
        <v>5.8</v>
      </c>
      <c r="L370">
        <v>86.7</v>
      </c>
      <c r="M370" s="15">
        <v>369</v>
      </c>
    </row>
    <row r="371" spans="1:13" x14ac:dyDescent="0.3">
      <c r="A371" t="str">
        <f t="shared" si="5"/>
        <v>EV_370</v>
      </c>
      <c r="B371" t="s">
        <v>2171</v>
      </c>
      <c r="C371">
        <v>2017</v>
      </c>
      <c r="D371">
        <v>6</v>
      </c>
      <c r="E371">
        <v>3</v>
      </c>
      <c r="F371">
        <v>22</v>
      </c>
      <c r="G371">
        <v>21</v>
      </c>
      <c r="H371">
        <v>44</v>
      </c>
      <c r="I371">
        <v>-21.872</v>
      </c>
      <c r="J371">
        <v>-68.77</v>
      </c>
      <c r="K371">
        <v>5.2</v>
      </c>
      <c r="L371">
        <v>119.8</v>
      </c>
      <c r="M371" s="15">
        <v>370</v>
      </c>
    </row>
    <row r="372" spans="1:13" x14ac:dyDescent="0.3">
      <c r="A372" t="str">
        <f t="shared" si="5"/>
        <v>EV_371</v>
      </c>
      <c r="B372" t="s">
        <v>2173</v>
      </c>
      <c r="C372">
        <v>2014</v>
      </c>
      <c r="D372">
        <v>4</v>
      </c>
      <c r="E372">
        <v>15</v>
      </c>
      <c r="F372">
        <v>16</v>
      </c>
      <c r="G372">
        <v>21</v>
      </c>
      <c r="H372">
        <v>17</v>
      </c>
      <c r="I372">
        <v>-20.189</v>
      </c>
      <c r="J372">
        <v>-70.826999999999998</v>
      </c>
      <c r="K372">
        <v>5.3</v>
      </c>
      <c r="L372">
        <v>27.9</v>
      </c>
      <c r="M372" s="15">
        <v>371</v>
      </c>
    </row>
    <row r="373" spans="1:13" x14ac:dyDescent="0.3">
      <c r="A373" t="str">
        <f t="shared" si="5"/>
        <v>EV_372</v>
      </c>
      <c r="B373" t="s">
        <v>2175</v>
      </c>
      <c r="C373">
        <v>2017</v>
      </c>
      <c r="D373">
        <v>6</v>
      </c>
      <c r="E373">
        <v>4</v>
      </c>
      <c r="F373">
        <v>0</v>
      </c>
      <c r="G373">
        <v>7</v>
      </c>
      <c r="H373">
        <v>28</v>
      </c>
      <c r="I373">
        <v>-27.838999999999999</v>
      </c>
      <c r="J373">
        <v>-71.069000000000003</v>
      </c>
      <c r="K373">
        <v>4.7</v>
      </c>
      <c r="L373">
        <v>41.1</v>
      </c>
      <c r="M373" s="15">
        <v>372</v>
      </c>
    </row>
    <row r="374" spans="1:13" x14ac:dyDescent="0.3">
      <c r="A374" t="str">
        <f t="shared" si="5"/>
        <v>EV_373</v>
      </c>
      <c r="B374" t="s">
        <v>2183</v>
      </c>
      <c r="C374">
        <v>2017</v>
      </c>
      <c r="D374">
        <v>6</v>
      </c>
      <c r="E374">
        <v>6</v>
      </c>
      <c r="F374">
        <v>17</v>
      </c>
      <c r="G374">
        <v>35</v>
      </c>
      <c r="H374">
        <v>10</v>
      </c>
      <c r="I374">
        <v>-22.927</v>
      </c>
      <c r="J374">
        <v>-68.754999999999995</v>
      </c>
      <c r="K374">
        <v>5.5</v>
      </c>
      <c r="L374">
        <v>98.1</v>
      </c>
      <c r="M374" s="15">
        <v>373</v>
      </c>
    </row>
    <row r="375" spans="1:13" x14ac:dyDescent="0.3">
      <c r="A375" t="str">
        <f t="shared" si="5"/>
        <v>EV_374</v>
      </c>
      <c r="B375" t="s">
        <v>2188</v>
      </c>
      <c r="C375">
        <v>2017</v>
      </c>
      <c r="D375">
        <v>6</v>
      </c>
      <c r="E375">
        <v>8</v>
      </c>
      <c r="F375">
        <v>13</v>
      </c>
      <c r="G375">
        <v>48</v>
      </c>
      <c r="H375">
        <v>52</v>
      </c>
      <c r="I375">
        <v>-22.088000000000001</v>
      </c>
      <c r="J375">
        <v>-70.108999999999995</v>
      </c>
      <c r="K375">
        <v>5</v>
      </c>
      <c r="L375">
        <v>66.599999999999994</v>
      </c>
      <c r="M375" s="15">
        <v>374</v>
      </c>
    </row>
    <row r="376" spans="1:13" x14ac:dyDescent="0.3">
      <c r="A376" t="str">
        <f t="shared" si="5"/>
        <v>EV_375</v>
      </c>
      <c r="B376" t="s">
        <v>2194</v>
      </c>
      <c r="C376">
        <v>2017</v>
      </c>
      <c r="D376">
        <v>6</v>
      </c>
      <c r="E376">
        <v>12</v>
      </c>
      <c r="F376">
        <v>11</v>
      </c>
      <c r="G376">
        <v>27</v>
      </c>
      <c r="H376">
        <v>6</v>
      </c>
      <c r="I376">
        <v>-33.084000000000003</v>
      </c>
      <c r="J376">
        <v>-71.756</v>
      </c>
      <c r="K376">
        <v>4.5999999999999996</v>
      </c>
      <c r="L376">
        <v>30.2</v>
      </c>
      <c r="M376" s="15">
        <v>375</v>
      </c>
    </row>
    <row r="377" spans="1:13" x14ac:dyDescent="0.3">
      <c r="A377" t="str">
        <f t="shared" si="5"/>
        <v>EV_376</v>
      </c>
      <c r="B377" t="s">
        <v>2198</v>
      </c>
      <c r="C377">
        <v>2017</v>
      </c>
      <c r="D377">
        <v>6</v>
      </c>
      <c r="E377">
        <v>12</v>
      </c>
      <c r="F377">
        <v>2</v>
      </c>
      <c r="G377">
        <v>43</v>
      </c>
      <c r="H377">
        <v>27</v>
      </c>
      <c r="I377">
        <v>-31.523</v>
      </c>
      <c r="J377">
        <v>-71.668000000000006</v>
      </c>
      <c r="K377">
        <v>5.8</v>
      </c>
      <c r="L377">
        <v>27</v>
      </c>
      <c r="M377" s="15">
        <v>376</v>
      </c>
    </row>
    <row r="378" spans="1:13" x14ac:dyDescent="0.3">
      <c r="A378" t="str">
        <f t="shared" si="5"/>
        <v>EV_377</v>
      </c>
      <c r="B378" t="s">
        <v>2212</v>
      </c>
      <c r="C378">
        <v>2017</v>
      </c>
      <c r="D378">
        <v>6</v>
      </c>
      <c r="E378">
        <v>16</v>
      </c>
      <c r="F378">
        <v>9</v>
      </c>
      <c r="G378">
        <v>47</v>
      </c>
      <c r="H378">
        <v>0</v>
      </c>
      <c r="I378">
        <v>-30.95</v>
      </c>
      <c r="J378">
        <v>-70.983000000000004</v>
      </c>
      <c r="K378">
        <v>4.5999999999999996</v>
      </c>
      <c r="L378">
        <v>85.2</v>
      </c>
      <c r="M378" s="15">
        <v>377</v>
      </c>
    </row>
    <row r="379" spans="1:13" x14ac:dyDescent="0.3">
      <c r="A379" t="str">
        <f t="shared" si="5"/>
        <v>EV_378</v>
      </c>
      <c r="B379" t="s">
        <v>2218</v>
      </c>
      <c r="C379">
        <v>2017</v>
      </c>
      <c r="D379">
        <v>6</v>
      </c>
      <c r="E379">
        <v>23</v>
      </c>
      <c r="F379">
        <v>10</v>
      </c>
      <c r="G379">
        <v>0</v>
      </c>
      <c r="H379">
        <v>52</v>
      </c>
      <c r="I379">
        <v>-39.405000000000001</v>
      </c>
      <c r="J379">
        <v>-71.822000000000003</v>
      </c>
      <c r="K379">
        <v>5</v>
      </c>
      <c r="L379">
        <v>122</v>
      </c>
      <c r="M379" s="15">
        <v>378</v>
      </c>
    </row>
    <row r="380" spans="1:13" x14ac:dyDescent="0.3">
      <c r="A380" t="str">
        <f t="shared" si="5"/>
        <v>EV_379</v>
      </c>
      <c r="B380" t="s">
        <v>2233</v>
      </c>
      <c r="C380">
        <v>2017</v>
      </c>
      <c r="D380">
        <v>6</v>
      </c>
      <c r="E380">
        <v>26</v>
      </c>
      <c r="F380">
        <v>14</v>
      </c>
      <c r="G380">
        <v>44</v>
      </c>
      <c r="H380">
        <v>50</v>
      </c>
      <c r="I380">
        <v>-30.658000000000001</v>
      </c>
      <c r="J380">
        <v>-71.257000000000005</v>
      </c>
      <c r="K380">
        <v>5.3</v>
      </c>
      <c r="L380">
        <v>53.1</v>
      </c>
      <c r="M380" s="15">
        <v>379</v>
      </c>
    </row>
    <row r="381" spans="1:13" x14ac:dyDescent="0.3">
      <c r="A381" t="str">
        <f t="shared" si="5"/>
        <v>EV_380</v>
      </c>
      <c r="B381" t="s">
        <v>2235</v>
      </c>
      <c r="C381">
        <v>2014</v>
      </c>
      <c r="D381">
        <v>4</v>
      </c>
      <c r="E381">
        <v>15</v>
      </c>
      <c r="F381">
        <v>16</v>
      </c>
      <c r="G381">
        <v>9</v>
      </c>
      <c r="H381">
        <v>34</v>
      </c>
      <c r="I381">
        <v>-20.204000000000001</v>
      </c>
      <c r="J381">
        <v>-70.858000000000004</v>
      </c>
      <c r="K381">
        <v>5.3</v>
      </c>
      <c r="L381">
        <v>39.9</v>
      </c>
      <c r="M381" s="15">
        <v>380</v>
      </c>
    </row>
    <row r="382" spans="1:13" x14ac:dyDescent="0.3">
      <c r="A382" t="str">
        <f t="shared" si="5"/>
        <v>EV_381</v>
      </c>
      <c r="B382" t="s">
        <v>2243</v>
      </c>
      <c r="C382">
        <v>2014</v>
      </c>
      <c r="D382">
        <v>4</v>
      </c>
      <c r="E382">
        <v>16</v>
      </c>
      <c r="F382">
        <v>3</v>
      </c>
      <c r="G382">
        <v>14</v>
      </c>
      <c r="H382">
        <v>11</v>
      </c>
      <c r="I382">
        <v>-20.178000000000001</v>
      </c>
      <c r="J382">
        <v>-70.852999999999994</v>
      </c>
      <c r="K382">
        <v>5.3</v>
      </c>
      <c r="L382">
        <v>37.299999999999997</v>
      </c>
      <c r="M382" s="15">
        <v>381</v>
      </c>
    </row>
    <row r="383" spans="1:13" x14ac:dyDescent="0.3">
      <c r="A383" t="str">
        <f t="shared" si="5"/>
        <v>EV_382</v>
      </c>
      <c r="B383" t="s">
        <v>2247</v>
      </c>
      <c r="C383">
        <v>2017</v>
      </c>
      <c r="D383">
        <v>6</v>
      </c>
      <c r="E383">
        <v>29</v>
      </c>
      <c r="F383">
        <v>8</v>
      </c>
      <c r="G383">
        <v>16</v>
      </c>
      <c r="H383">
        <v>51</v>
      </c>
      <c r="I383">
        <v>-34.753</v>
      </c>
      <c r="J383">
        <v>-71.766000000000005</v>
      </c>
      <c r="K383">
        <v>4.8</v>
      </c>
      <c r="L383">
        <v>40.6</v>
      </c>
      <c r="M383" s="15">
        <v>382</v>
      </c>
    </row>
    <row r="384" spans="1:13" x14ac:dyDescent="0.3">
      <c r="A384" t="str">
        <f t="shared" si="5"/>
        <v>EV_383</v>
      </c>
      <c r="B384" t="s">
        <v>2249</v>
      </c>
      <c r="C384">
        <v>2017</v>
      </c>
      <c r="D384">
        <v>7</v>
      </c>
      <c r="E384">
        <v>2</v>
      </c>
      <c r="F384">
        <v>15</v>
      </c>
      <c r="G384">
        <v>52</v>
      </c>
      <c r="H384">
        <v>58</v>
      </c>
      <c r="I384">
        <v>-21.885000000000002</v>
      </c>
      <c r="J384">
        <v>-68.644000000000005</v>
      </c>
      <c r="K384">
        <v>5.5</v>
      </c>
      <c r="L384">
        <v>111.7</v>
      </c>
      <c r="M384" s="15">
        <v>383</v>
      </c>
    </row>
    <row r="385" spans="1:13" x14ac:dyDescent="0.3">
      <c r="A385" t="str">
        <f t="shared" si="5"/>
        <v>EV_384</v>
      </c>
      <c r="B385" t="s">
        <v>2255</v>
      </c>
      <c r="C385">
        <v>2017</v>
      </c>
      <c r="D385">
        <v>7</v>
      </c>
      <c r="E385">
        <v>4</v>
      </c>
      <c r="F385">
        <v>2</v>
      </c>
      <c r="G385">
        <v>25</v>
      </c>
      <c r="H385">
        <v>26</v>
      </c>
      <c r="I385">
        <v>-19.402999999999999</v>
      </c>
      <c r="J385">
        <v>-69.581999999999994</v>
      </c>
      <c r="K385">
        <v>5</v>
      </c>
      <c r="L385">
        <v>92.5</v>
      </c>
      <c r="M385" s="15">
        <v>384</v>
      </c>
    </row>
    <row r="386" spans="1:13" x14ac:dyDescent="0.3">
      <c r="A386" t="str">
        <f t="shared" si="5"/>
        <v>EV_385</v>
      </c>
      <c r="B386" t="s">
        <v>2272</v>
      </c>
      <c r="C386">
        <v>2017</v>
      </c>
      <c r="D386">
        <v>7</v>
      </c>
      <c r="E386">
        <v>7</v>
      </c>
      <c r="F386">
        <v>3</v>
      </c>
      <c r="G386">
        <v>4</v>
      </c>
      <c r="H386">
        <v>49</v>
      </c>
      <c r="I386">
        <v>-33.774999999999999</v>
      </c>
      <c r="J386">
        <v>-72.153000000000006</v>
      </c>
      <c r="K386">
        <v>5.0999999999999996</v>
      </c>
      <c r="L386">
        <v>29.9</v>
      </c>
      <c r="M386" s="15">
        <v>385</v>
      </c>
    </row>
    <row r="387" spans="1:13" x14ac:dyDescent="0.3">
      <c r="A387" t="str">
        <f t="shared" ref="A387:A450" si="6">"EV_"&amp;M387</f>
        <v>EV_386</v>
      </c>
      <c r="B387" t="s">
        <v>2276</v>
      </c>
      <c r="C387">
        <v>2014</v>
      </c>
      <c r="D387">
        <v>4</v>
      </c>
      <c r="E387">
        <v>19</v>
      </c>
      <c r="F387">
        <v>20</v>
      </c>
      <c r="G387">
        <v>54</v>
      </c>
      <c r="H387">
        <v>41</v>
      </c>
      <c r="I387">
        <v>-19.965</v>
      </c>
      <c r="J387">
        <v>-71.113</v>
      </c>
      <c r="K387">
        <v>5.3</v>
      </c>
      <c r="L387">
        <v>40</v>
      </c>
      <c r="M387" s="15">
        <v>386</v>
      </c>
    </row>
    <row r="388" spans="1:13" x14ac:dyDescent="0.3">
      <c r="A388" t="str">
        <f t="shared" si="6"/>
        <v>EV_387</v>
      </c>
      <c r="B388" t="s">
        <v>2282</v>
      </c>
      <c r="C388">
        <v>2017</v>
      </c>
      <c r="D388">
        <v>7</v>
      </c>
      <c r="E388">
        <v>12</v>
      </c>
      <c r="F388">
        <v>9</v>
      </c>
      <c r="G388">
        <v>8</v>
      </c>
      <c r="H388">
        <v>16</v>
      </c>
      <c r="I388">
        <v>-35.305</v>
      </c>
      <c r="J388">
        <v>-73.375</v>
      </c>
      <c r="K388">
        <v>5.0999999999999996</v>
      </c>
      <c r="L388">
        <v>22</v>
      </c>
      <c r="M388" s="15">
        <v>387</v>
      </c>
    </row>
    <row r="389" spans="1:13" x14ac:dyDescent="0.3">
      <c r="A389" t="str">
        <f t="shared" si="6"/>
        <v>EV_388</v>
      </c>
      <c r="B389" t="s">
        <v>2285</v>
      </c>
      <c r="C389">
        <v>2017</v>
      </c>
      <c r="D389">
        <v>7</v>
      </c>
      <c r="E389">
        <v>19</v>
      </c>
      <c r="F389">
        <v>23</v>
      </c>
      <c r="G389">
        <v>22</v>
      </c>
      <c r="H389">
        <v>28</v>
      </c>
      <c r="I389">
        <v>-23.835999999999999</v>
      </c>
      <c r="J389">
        <v>-69.201999999999998</v>
      </c>
      <c r="K389">
        <v>5.4</v>
      </c>
      <c r="L389">
        <v>94.7</v>
      </c>
      <c r="M389" s="15">
        <v>388</v>
      </c>
    </row>
    <row r="390" spans="1:13" x14ac:dyDescent="0.3">
      <c r="A390" t="str">
        <f t="shared" si="6"/>
        <v>EV_389</v>
      </c>
      <c r="B390" t="s">
        <v>2290</v>
      </c>
      <c r="C390">
        <v>2017</v>
      </c>
      <c r="D390">
        <v>7</v>
      </c>
      <c r="E390">
        <v>22</v>
      </c>
      <c r="F390">
        <v>6</v>
      </c>
      <c r="G390">
        <v>29</v>
      </c>
      <c r="H390">
        <v>50</v>
      </c>
      <c r="I390">
        <v>-21.177</v>
      </c>
      <c r="J390">
        <v>-69.152000000000001</v>
      </c>
      <c r="K390">
        <v>5.4</v>
      </c>
      <c r="L390">
        <v>44.5</v>
      </c>
      <c r="M390" s="15">
        <v>389</v>
      </c>
    </row>
    <row r="391" spans="1:13" x14ac:dyDescent="0.3">
      <c r="A391" t="str">
        <f t="shared" si="6"/>
        <v>EV_390</v>
      </c>
      <c r="B391" t="s">
        <v>2308</v>
      </c>
      <c r="C391">
        <v>2014</v>
      </c>
      <c r="D391">
        <v>4</v>
      </c>
      <c r="E391">
        <v>21</v>
      </c>
      <c r="F391">
        <v>13</v>
      </c>
      <c r="G391">
        <v>39</v>
      </c>
      <c r="H391">
        <v>8</v>
      </c>
      <c r="I391">
        <v>-19.677</v>
      </c>
      <c r="J391">
        <v>-70.962999999999994</v>
      </c>
      <c r="K391">
        <v>5.2</v>
      </c>
      <c r="L391">
        <v>32.4</v>
      </c>
      <c r="M391" s="15">
        <v>390</v>
      </c>
    </row>
    <row r="392" spans="1:13" x14ac:dyDescent="0.3">
      <c r="A392" t="str">
        <f t="shared" si="6"/>
        <v>EV_391</v>
      </c>
      <c r="B392" t="s">
        <v>2311</v>
      </c>
      <c r="C392">
        <v>2017</v>
      </c>
      <c r="D392">
        <v>8</v>
      </c>
      <c r="E392">
        <v>1</v>
      </c>
      <c r="F392">
        <v>6</v>
      </c>
      <c r="G392">
        <v>13</v>
      </c>
      <c r="H392">
        <v>55</v>
      </c>
      <c r="I392">
        <v>-28.536999999999999</v>
      </c>
      <c r="J392">
        <v>-69.293000000000006</v>
      </c>
      <c r="K392">
        <v>5.6</v>
      </c>
      <c r="L392">
        <v>138.80000000000001</v>
      </c>
      <c r="M392" s="15">
        <v>391</v>
      </c>
    </row>
    <row r="393" spans="1:13" x14ac:dyDescent="0.3">
      <c r="A393" t="str">
        <f t="shared" si="6"/>
        <v>EV_392</v>
      </c>
      <c r="B393" t="s">
        <v>2316</v>
      </c>
      <c r="C393">
        <v>2013</v>
      </c>
      <c r="D393">
        <v>7</v>
      </c>
      <c r="E393">
        <v>10</v>
      </c>
      <c r="F393">
        <v>14</v>
      </c>
      <c r="G393">
        <v>32</v>
      </c>
      <c r="H393">
        <v>12</v>
      </c>
      <c r="I393">
        <v>-19.367000000000001</v>
      </c>
      <c r="J393">
        <v>-69.522000000000006</v>
      </c>
      <c r="K393">
        <v>5.7</v>
      </c>
      <c r="L393">
        <v>112.9</v>
      </c>
      <c r="M393" s="15">
        <v>392</v>
      </c>
    </row>
    <row r="394" spans="1:13" x14ac:dyDescent="0.3">
      <c r="A394" t="str">
        <f t="shared" si="6"/>
        <v>EV_393</v>
      </c>
      <c r="B394" t="s">
        <v>2323</v>
      </c>
      <c r="C394">
        <v>2017</v>
      </c>
      <c r="D394">
        <v>8</v>
      </c>
      <c r="E394">
        <v>2</v>
      </c>
      <c r="F394">
        <v>20</v>
      </c>
      <c r="G394">
        <v>3</v>
      </c>
      <c r="H394">
        <v>29</v>
      </c>
      <c r="I394">
        <v>-28.481000000000002</v>
      </c>
      <c r="J394">
        <v>-71.213999999999999</v>
      </c>
      <c r="K394">
        <v>5.4</v>
      </c>
      <c r="L394">
        <v>41.8</v>
      </c>
      <c r="M394" s="15">
        <v>393</v>
      </c>
    </row>
    <row r="395" spans="1:13" x14ac:dyDescent="0.3">
      <c r="A395" t="str">
        <f t="shared" si="6"/>
        <v>EV_394</v>
      </c>
      <c r="B395" t="s">
        <v>2330</v>
      </c>
      <c r="C395">
        <v>2014</v>
      </c>
      <c r="D395">
        <v>4</v>
      </c>
      <c r="E395">
        <v>23</v>
      </c>
      <c r="F395">
        <v>18</v>
      </c>
      <c r="G395">
        <v>15</v>
      </c>
      <c r="H395">
        <v>16</v>
      </c>
      <c r="I395">
        <v>-25.780999999999999</v>
      </c>
      <c r="J395">
        <v>-70.763999999999996</v>
      </c>
      <c r="K395">
        <v>4.5999999999999996</v>
      </c>
      <c r="L395">
        <v>73.900000000000006</v>
      </c>
      <c r="M395" s="15">
        <v>394</v>
      </c>
    </row>
    <row r="396" spans="1:13" x14ac:dyDescent="0.3">
      <c r="A396" t="str">
        <f t="shared" si="6"/>
        <v>EV_395</v>
      </c>
      <c r="B396" t="s">
        <v>2336</v>
      </c>
      <c r="C396">
        <v>2017</v>
      </c>
      <c r="D396">
        <v>8</v>
      </c>
      <c r="E396">
        <v>2</v>
      </c>
      <c r="F396">
        <v>7</v>
      </c>
      <c r="G396">
        <v>15</v>
      </c>
      <c r="H396">
        <v>13</v>
      </c>
      <c r="I396">
        <v>-33.201000000000001</v>
      </c>
      <c r="J396">
        <v>-70.614000000000004</v>
      </c>
      <c r="K396">
        <v>5.5</v>
      </c>
      <c r="L396">
        <v>99.2</v>
      </c>
      <c r="M396" s="15">
        <v>395</v>
      </c>
    </row>
    <row r="397" spans="1:13" x14ac:dyDescent="0.3">
      <c r="A397" t="str">
        <f t="shared" si="6"/>
        <v>EV_396</v>
      </c>
      <c r="B397" t="s">
        <v>2338</v>
      </c>
      <c r="C397">
        <v>2014</v>
      </c>
      <c r="D397">
        <v>4</v>
      </c>
      <c r="E397">
        <v>24</v>
      </c>
      <c r="F397">
        <v>4</v>
      </c>
      <c r="G397">
        <v>56</v>
      </c>
      <c r="H397">
        <v>50</v>
      </c>
      <c r="I397">
        <v>-20.09</v>
      </c>
      <c r="J397">
        <v>-70.906000000000006</v>
      </c>
      <c r="K397">
        <v>4.9000000000000004</v>
      </c>
      <c r="L397">
        <v>35.799999999999997</v>
      </c>
      <c r="M397" s="15">
        <v>396</v>
      </c>
    </row>
    <row r="398" spans="1:13" x14ac:dyDescent="0.3">
      <c r="A398" t="str">
        <f t="shared" si="6"/>
        <v>EV_397</v>
      </c>
      <c r="B398" t="s">
        <v>2355</v>
      </c>
      <c r="C398">
        <v>2014</v>
      </c>
      <c r="D398">
        <v>4</v>
      </c>
      <c r="E398">
        <v>25</v>
      </c>
      <c r="F398">
        <v>3</v>
      </c>
      <c r="G398">
        <v>1</v>
      </c>
      <c r="H398">
        <v>38</v>
      </c>
      <c r="I398">
        <v>-20.277000000000001</v>
      </c>
      <c r="J398">
        <v>-70.983999999999995</v>
      </c>
      <c r="K398">
        <v>4.5999999999999996</v>
      </c>
      <c r="L398">
        <v>37.700000000000003</v>
      </c>
      <c r="M398" s="15">
        <v>397</v>
      </c>
    </row>
    <row r="399" spans="1:13" x14ac:dyDescent="0.3">
      <c r="A399" t="str">
        <f t="shared" si="6"/>
        <v>EV_398</v>
      </c>
      <c r="B399" t="s">
        <v>2363</v>
      </c>
      <c r="C399">
        <v>2017</v>
      </c>
      <c r="D399">
        <v>8</v>
      </c>
      <c r="E399">
        <v>12</v>
      </c>
      <c r="F399">
        <v>12</v>
      </c>
      <c r="G399">
        <v>54</v>
      </c>
      <c r="H399">
        <v>13</v>
      </c>
      <c r="I399">
        <v>-30.335999999999999</v>
      </c>
      <c r="J399">
        <v>-72.152000000000001</v>
      </c>
      <c r="K399">
        <v>5.5</v>
      </c>
      <c r="L399">
        <v>28.4</v>
      </c>
      <c r="M399" s="15">
        <v>398</v>
      </c>
    </row>
    <row r="400" spans="1:13" x14ac:dyDescent="0.3">
      <c r="A400" t="str">
        <f t="shared" si="6"/>
        <v>EV_399</v>
      </c>
      <c r="B400" t="s">
        <v>2367</v>
      </c>
      <c r="C400">
        <v>2017</v>
      </c>
      <c r="D400">
        <v>8</v>
      </c>
      <c r="E400">
        <v>12</v>
      </c>
      <c r="F400">
        <v>15</v>
      </c>
      <c r="G400">
        <v>59</v>
      </c>
      <c r="H400">
        <v>31</v>
      </c>
      <c r="I400">
        <v>-19.992000000000001</v>
      </c>
      <c r="J400">
        <v>-70.989000000000004</v>
      </c>
      <c r="K400">
        <v>5</v>
      </c>
      <c r="L400">
        <v>31.1</v>
      </c>
      <c r="M400" s="15">
        <v>399</v>
      </c>
    </row>
    <row r="401" spans="1:13" x14ac:dyDescent="0.3">
      <c r="A401" t="str">
        <f t="shared" si="6"/>
        <v>EV_400</v>
      </c>
      <c r="B401" t="s">
        <v>2369</v>
      </c>
      <c r="C401">
        <v>2017</v>
      </c>
      <c r="D401">
        <v>8</v>
      </c>
      <c r="E401">
        <v>14</v>
      </c>
      <c r="F401">
        <v>6</v>
      </c>
      <c r="G401">
        <v>58</v>
      </c>
      <c r="H401">
        <v>32</v>
      </c>
      <c r="I401">
        <v>-31.495999999999999</v>
      </c>
      <c r="J401">
        <v>-71.733999999999995</v>
      </c>
      <c r="K401">
        <v>4.8</v>
      </c>
      <c r="L401">
        <v>32.799999999999997</v>
      </c>
      <c r="M401" s="15">
        <v>400</v>
      </c>
    </row>
    <row r="402" spans="1:13" x14ac:dyDescent="0.3">
      <c r="A402" t="str">
        <f t="shared" si="6"/>
        <v>EV_401</v>
      </c>
      <c r="B402" t="s">
        <v>2371</v>
      </c>
      <c r="C402">
        <v>2017</v>
      </c>
      <c r="D402">
        <v>8</v>
      </c>
      <c r="E402">
        <v>15</v>
      </c>
      <c r="F402">
        <v>19</v>
      </c>
      <c r="G402">
        <v>3</v>
      </c>
      <c r="H402">
        <v>24</v>
      </c>
      <c r="I402">
        <v>-30.009</v>
      </c>
      <c r="J402">
        <v>-72.091999999999999</v>
      </c>
      <c r="K402">
        <v>5.2</v>
      </c>
      <c r="L402">
        <v>28</v>
      </c>
      <c r="M402" s="15">
        <v>401</v>
      </c>
    </row>
    <row r="403" spans="1:13" x14ac:dyDescent="0.3">
      <c r="A403" t="str">
        <f t="shared" si="6"/>
        <v>EV_402</v>
      </c>
      <c r="B403" t="s">
        <v>2374</v>
      </c>
      <c r="C403">
        <v>2014</v>
      </c>
      <c r="D403">
        <v>4</v>
      </c>
      <c r="E403">
        <v>28</v>
      </c>
      <c r="F403">
        <v>4</v>
      </c>
      <c r="G403">
        <v>59</v>
      </c>
      <c r="H403">
        <v>36</v>
      </c>
      <c r="I403">
        <v>-19.562000000000001</v>
      </c>
      <c r="J403">
        <v>-70.373999999999995</v>
      </c>
      <c r="K403">
        <v>5</v>
      </c>
      <c r="L403">
        <v>43.7</v>
      </c>
      <c r="M403" s="15">
        <v>402</v>
      </c>
    </row>
    <row r="404" spans="1:13" x14ac:dyDescent="0.3">
      <c r="A404" t="str">
        <f t="shared" si="6"/>
        <v>EV_403</v>
      </c>
      <c r="B404" t="s">
        <v>2377</v>
      </c>
      <c r="C404">
        <v>2017</v>
      </c>
      <c r="D404">
        <v>8</v>
      </c>
      <c r="E404">
        <v>21</v>
      </c>
      <c r="F404">
        <v>12</v>
      </c>
      <c r="G404">
        <v>2</v>
      </c>
      <c r="H404">
        <v>24</v>
      </c>
      <c r="I404">
        <v>-33.143999999999998</v>
      </c>
      <c r="J404">
        <v>-70.337999999999994</v>
      </c>
      <c r="K404">
        <v>4.7</v>
      </c>
      <c r="L404">
        <v>97.5</v>
      </c>
      <c r="M404" s="15">
        <v>403</v>
      </c>
    </row>
    <row r="405" spans="1:13" x14ac:dyDescent="0.3">
      <c r="A405" t="str">
        <f t="shared" si="6"/>
        <v>EV_404</v>
      </c>
      <c r="B405" t="s">
        <v>2386</v>
      </c>
      <c r="C405">
        <v>2017</v>
      </c>
      <c r="D405">
        <v>8</v>
      </c>
      <c r="E405">
        <v>30</v>
      </c>
      <c r="F405">
        <v>3</v>
      </c>
      <c r="G405">
        <v>15</v>
      </c>
      <c r="H405">
        <v>37</v>
      </c>
      <c r="I405">
        <v>-37.469000000000001</v>
      </c>
      <c r="J405">
        <v>-73.352000000000004</v>
      </c>
      <c r="K405">
        <v>5</v>
      </c>
      <c r="L405">
        <v>28.7</v>
      </c>
      <c r="M405" s="15">
        <v>404</v>
      </c>
    </row>
    <row r="406" spans="1:13" x14ac:dyDescent="0.3">
      <c r="A406" t="str">
        <f t="shared" si="6"/>
        <v>EV_405</v>
      </c>
      <c r="B406" t="s">
        <v>2389</v>
      </c>
      <c r="C406">
        <v>2017</v>
      </c>
      <c r="D406">
        <v>9</v>
      </c>
      <c r="E406">
        <v>4</v>
      </c>
      <c r="F406">
        <v>21</v>
      </c>
      <c r="G406">
        <v>55</v>
      </c>
      <c r="H406">
        <v>20</v>
      </c>
      <c r="I406">
        <v>-19.288</v>
      </c>
      <c r="J406">
        <v>-70.081000000000003</v>
      </c>
      <c r="K406">
        <v>5.2</v>
      </c>
      <c r="L406">
        <v>70.599999999999994</v>
      </c>
      <c r="M406" s="15">
        <v>405</v>
      </c>
    </row>
    <row r="407" spans="1:13" x14ac:dyDescent="0.3">
      <c r="A407" t="str">
        <f t="shared" si="6"/>
        <v>EV_406</v>
      </c>
      <c r="B407" t="s">
        <v>2427</v>
      </c>
      <c r="C407">
        <v>2017</v>
      </c>
      <c r="D407">
        <v>9</v>
      </c>
      <c r="E407">
        <v>9</v>
      </c>
      <c r="F407">
        <v>12</v>
      </c>
      <c r="G407">
        <v>3</v>
      </c>
      <c r="H407">
        <v>42</v>
      </c>
      <c r="I407">
        <v>-22.46</v>
      </c>
      <c r="J407">
        <v>-66.822000000000003</v>
      </c>
      <c r="K407">
        <v>5.3</v>
      </c>
      <c r="L407">
        <v>278.10000000000002</v>
      </c>
      <c r="M407" s="15">
        <v>406</v>
      </c>
    </row>
    <row r="408" spans="1:13" x14ac:dyDescent="0.3">
      <c r="A408" t="str">
        <f t="shared" si="6"/>
        <v>EV_407</v>
      </c>
      <c r="B408" t="s">
        <v>2429</v>
      </c>
      <c r="C408">
        <v>2017</v>
      </c>
      <c r="D408">
        <v>9</v>
      </c>
      <c r="E408">
        <v>18</v>
      </c>
      <c r="F408">
        <v>13</v>
      </c>
      <c r="G408">
        <v>46</v>
      </c>
      <c r="H408">
        <v>57</v>
      </c>
      <c r="I408">
        <v>-31.847000000000001</v>
      </c>
      <c r="J408">
        <v>-72.087000000000003</v>
      </c>
      <c r="K408">
        <v>5.7</v>
      </c>
      <c r="L408">
        <v>33.4</v>
      </c>
      <c r="M408" s="15">
        <v>407</v>
      </c>
    </row>
    <row r="409" spans="1:13" x14ac:dyDescent="0.3">
      <c r="A409" t="str">
        <f t="shared" si="6"/>
        <v>EV_408</v>
      </c>
      <c r="B409" t="s">
        <v>2443</v>
      </c>
      <c r="C409">
        <v>2017</v>
      </c>
      <c r="D409">
        <v>9</v>
      </c>
      <c r="E409">
        <v>20</v>
      </c>
      <c r="F409">
        <v>17</v>
      </c>
      <c r="G409">
        <v>51</v>
      </c>
      <c r="H409">
        <v>40</v>
      </c>
      <c r="I409">
        <v>-18.047000000000001</v>
      </c>
      <c r="J409">
        <v>-69.932000000000002</v>
      </c>
      <c r="K409">
        <v>4.7</v>
      </c>
      <c r="L409">
        <v>105</v>
      </c>
      <c r="M409" s="15">
        <v>408</v>
      </c>
    </row>
    <row r="410" spans="1:13" x14ac:dyDescent="0.3">
      <c r="A410" t="str">
        <f t="shared" si="6"/>
        <v>EV_409</v>
      </c>
      <c r="B410" t="s">
        <v>2450</v>
      </c>
      <c r="C410">
        <v>2017</v>
      </c>
      <c r="D410">
        <v>9</v>
      </c>
      <c r="E410">
        <v>23</v>
      </c>
      <c r="F410">
        <v>22</v>
      </c>
      <c r="G410">
        <v>2</v>
      </c>
      <c r="H410">
        <v>2</v>
      </c>
      <c r="I410">
        <v>-33.779000000000003</v>
      </c>
      <c r="J410">
        <v>-71.503</v>
      </c>
      <c r="K410">
        <v>4.9000000000000004</v>
      </c>
      <c r="L410">
        <v>52.1</v>
      </c>
      <c r="M410" s="15">
        <v>409</v>
      </c>
    </row>
    <row r="411" spans="1:13" x14ac:dyDescent="0.3">
      <c r="A411" t="str">
        <f t="shared" si="6"/>
        <v>EV_410</v>
      </c>
      <c r="B411" t="s">
        <v>2467</v>
      </c>
      <c r="C411">
        <v>2017</v>
      </c>
      <c r="D411">
        <v>9</v>
      </c>
      <c r="E411">
        <v>24</v>
      </c>
      <c r="F411">
        <v>2</v>
      </c>
      <c r="G411">
        <v>30</v>
      </c>
      <c r="H411">
        <v>0</v>
      </c>
      <c r="I411">
        <v>-27.966999999999999</v>
      </c>
      <c r="J411">
        <v>-71.171000000000006</v>
      </c>
      <c r="K411">
        <v>4.8</v>
      </c>
      <c r="L411">
        <v>37.1</v>
      </c>
      <c r="M411" s="15">
        <v>410</v>
      </c>
    </row>
    <row r="412" spans="1:13" x14ac:dyDescent="0.3">
      <c r="A412" t="str">
        <f t="shared" si="6"/>
        <v>EV_411</v>
      </c>
      <c r="B412" t="s">
        <v>2475</v>
      </c>
      <c r="C412">
        <v>2017</v>
      </c>
      <c r="D412">
        <v>9</v>
      </c>
      <c r="E412">
        <v>25</v>
      </c>
      <c r="F412">
        <v>13</v>
      </c>
      <c r="G412">
        <v>55</v>
      </c>
      <c r="H412">
        <v>27</v>
      </c>
      <c r="I412">
        <v>-32.683</v>
      </c>
      <c r="J412">
        <v>-71.989999999999995</v>
      </c>
      <c r="K412">
        <v>4.5999999999999996</v>
      </c>
      <c r="L412">
        <v>24</v>
      </c>
      <c r="M412" s="15">
        <v>411</v>
      </c>
    </row>
    <row r="413" spans="1:13" x14ac:dyDescent="0.3">
      <c r="A413" t="str">
        <f t="shared" si="6"/>
        <v>EV_412</v>
      </c>
      <c r="B413" t="s">
        <v>2478</v>
      </c>
      <c r="C413">
        <v>2017</v>
      </c>
      <c r="D413">
        <v>9</v>
      </c>
      <c r="E413">
        <v>25</v>
      </c>
      <c r="F413">
        <v>7</v>
      </c>
      <c r="G413">
        <v>27</v>
      </c>
      <c r="H413">
        <v>11</v>
      </c>
      <c r="I413">
        <v>-30.114000000000001</v>
      </c>
      <c r="J413">
        <v>-71.432000000000002</v>
      </c>
      <c r="K413">
        <v>4.7</v>
      </c>
      <c r="L413">
        <v>37.5</v>
      </c>
      <c r="M413" s="15">
        <v>412</v>
      </c>
    </row>
    <row r="414" spans="1:13" x14ac:dyDescent="0.3">
      <c r="A414" t="str">
        <f t="shared" si="6"/>
        <v>EV_413</v>
      </c>
      <c r="B414" t="s">
        <v>2482</v>
      </c>
      <c r="C414">
        <v>2014</v>
      </c>
      <c r="D414">
        <v>5</v>
      </c>
      <c r="E414">
        <v>4</v>
      </c>
      <c r="F414">
        <v>4</v>
      </c>
      <c r="G414">
        <v>46</v>
      </c>
      <c r="H414">
        <v>48</v>
      </c>
      <c r="I414">
        <v>-20.010999999999999</v>
      </c>
      <c r="J414">
        <v>-71.055000000000007</v>
      </c>
      <c r="K414">
        <v>4.9000000000000004</v>
      </c>
      <c r="L414">
        <v>31.8</v>
      </c>
      <c r="M414" s="15">
        <v>413</v>
      </c>
    </row>
    <row r="415" spans="1:13" x14ac:dyDescent="0.3">
      <c r="A415" t="str">
        <f t="shared" si="6"/>
        <v>EV_414</v>
      </c>
      <c r="B415" t="s">
        <v>2484</v>
      </c>
      <c r="C415">
        <v>2017</v>
      </c>
      <c r="D415">
        <v>10</v>
      </c>
      <c r="E415">
        <v>5</v>
      </c>
      <c r="F415">
        <v>8</v>
      </c>
      <c r="G415">
        <v>11</v>
      </c>
      <c r="H415">
        <v>37</v>
      </c>
      <c r="I415">
        <v>-22.367999999999999</v>
      </c>
      <c r="J415">
        <v>-68.543999999999997</v>
      </c>
      <c r="K415">
        <v>5.8</v>
      </c>
      <c r="L415">
        <v>114.8</v>
      </c>
      <c r="M415" s="15">
        <v>414</v>
      </c>
    </row>
    <row r="416" spans="1:13" x14ac:dyDescent="0.3">
      <c r="A416" t="str">
        <f t="shared" si="6"/>
        <v>EV_415</v>
      </c>
      <c r="B416" t="s">
        <v>2494</v>
      </c>
      <c r="C416">
        <v>2017</v>
      </c>
      <c r="D416">
        <v>10</v>
      </c>
      <c r="E416">
        <v>10</v>
      </c>
      <c r="F416">
        <v>6</v>
      </c>
      <c r="G416">
        <v>32</v>
      </c>
      <c r="H416">
        <v>20</v>
      </c>
      <c r="I416">
        <v>-18.489000000000001</v>
      </c>
      <c r="J416">
        <v>-69.739000000000004</v>
      </c>
      <c r="K416">
        <v>6.3</v>
      </c>
      <c r="L416">
        <v>99.7</v>
      </c>
      <c r="M416" s="15">
        <v>415</v>
      </c>
    </row>
    <row r="417" spans="1:13" x14ac:dyDescent="0.3">
      <c r="A417" t="str">
        <f t="shared" si="6"/>
        <v>EV_416</v>
      </c>
      <c r="B417" t="s">
        <v>2497</v>
      </c>
      <c r="C417">
        <v>2014</v>
      </c>
      <c r="D417">
        <v>5</v>
      </c>
      <c r="E417">
        <v>5</v>
      </c>
      <c r="F417">
        <v>11</v>
      </c>
      <c r="G417">
        <v>21</v>
      </c>
      <c r="H417">
        <v>18</v>
      </c>
      <c r="I417">
        <v>-20.196000000000002</v>
      </c>
      <c r="J417">
        <v>-70.742999999999995</v>
      </c>
      <c r="K417">
        <v>5.0999999999999996</v>
      </c>
      <c r="L417">
        <v>41</v>
      </c>
      <c r="M417" s="15">
        <v>416</v>
      </c>
    </row>
    <row r="418" spans="1:13" x14ac:dyDescent="0.3">
      <c r="A418" t="str">
        <f t="shared" si="6"/>
        <v>EV_417</v>
      </c>
      <c r="B418" t="s">
        <v>2533</v>
      </c>
      <c r="C418">
        <v>2014</v>
      </c>
      <c r="D418">
        <v>5</v>
      </c>
      <c r="E418">
        <v>5</v>
      </c>
      <c r="F418">
        <v>13</v>
      </c>
      <c r="G418">
        <v>38</v>
      </c>
      <c r="H418">
        <v>32</v>
      </c>
      <c r="I418">
        <v>-20.225000000000001</v>
      </c>
      <c r="J418">
        <v>-68.194000000000003</v>
      </c>
      <c r="K418">
        <v>5.0999999999999996</v>
      </c>
      <c r="L418">
        <v>171.8</v>
      </c>
      <c r="M418" s="15">
        <v>417</v>
      </c>
    </row>
    <row r="419" spans="1:13" x14ac:dyDescent="0.3">
      <c r="A419" t="str">
        <f t="shared" si="6"/>
        <v>EV_418</v>
      </c>
      <c r="B419" t="s">
        <v>2538</v>
      </c>
      <c r="C419">
        <v>2017</v>
      </c>
      <c r="D419">
        <v>10</v>
      </c>
      <c r="E419">
        <v>10</v>
      </c>
      <c r="F419">
        <v>7</v>
      </c>
      <c r="G419">
        <v>21</v>
      </c>
      <c r="H419">
        <v>43</v>
      </c>
      <c r="I419">
        <v>-18.571000000000002</v>
      </c>
      <c r="J419">
        <v>-69.774000000000001</v>
      </c>
      <c r="K419">
        <v>4.9000000000000004</v>
      </c>
      <c r="L419">
        <v>89.6</v>
      </c>
      <c r="M419" s="15">
        <v>418</v>
      </c>
    </row>
    <row r="420" spans="1:13" x14ac:dyDescent="0.3">
      <c r="A420" t="str">
        <f t="shared" si="6"/>
        <v>EV_419</v>
      </c>
      <c r="B420" t="s">
        <v>2542</v>
      </c>
      <c r="C420">
        <v>2017</v>
      </c>
      <c r="D420">
        <v>10</v>
      </c>
      <c r="E420">
        <v>29</v>
      </c>
      <c r="F420">
        <v>22</v>
      </c>
      <c r="G420">
        <v>58</v>
      </c>
      <c r="H420">
        <v>58</v>
      </c>
      <c r="I420">
        <v>-31.053000000000001</v>
      </c>
      <c r="J420">
        <v>-71.36</v>
      </c>
      <c r="K420">
        <v>4.5999999999999996</v>
      </c>
      <c r="L420">
        <v>68.099999999999994</v>
      </c>
      <c r="M420" s="15">
        <v>419</v>
      </c>
    </row>
    <row r="421" spans="1:13" x14ac:dyDescent="0.3">
      <c r="A421" t="str">
        <f t="shared" si="6"/>
        <v>EV_420</v>
      </c>
      <c r="B421" t="s">
        <v>2545</v>
      </c>
      <c r="C421">
        <v>2017</v>
      </c>
      <c r="D421">
        <v>11</v>
      </c>
      <c r="E421">
        <v>7</v>
      </c>
      <c r="F421">
        <v>8</v>
      </c>
      <c r="G421">
        <v>11</v>
      </c>
      <c r="H421">
        <v>17</v>
      </c>
      <c r="I421">
        <v>-22.137</v>
      </c>
      <c r="J421">
        <v>-68.662999999999997</v>
      </c>
      <c r="K421">
        <v>5.0999999999999996</v>
      </c>
      <c r="L421">
        <v>128.6</v>
      </c>
      <c r="M421" s="15">
        <v>420</v>
      </c>
    </row>
    <row r="422" spans="1:13" x14ac:dyDescent="0.3">
      <c r="A422" t="str">
        <f t="shared" si="6"/>
        <v>EV_421</v>
      </c>
      <c r="B422" t="s">
        <v>2547</v>
      </c>
      <c r="C422">
        <v>2017</v>
      </c>
      <c r="D422">
        <v>11</v>
      </c>
      <c r="E422">
        <v>9</v>
      </c>
      <c r="F422">
        <v>7</v>
      </c>
      <c r="G422">
        <v>36</v>
      </c>
      <c r="H422">
        <v>58</v>
      </c>
      <c r="I422">
        <v>-30.698</v>
      </c>
      <c r="J422">
        <v>-71.364999999999995</v>
      </c>
      <c r="K422">
        <v>5</v>
      </c>
      <c r="L422">
        <v>39.1</v>
      </c>
      <c r="M422" s="15">
        <v>421</v>
      </c>
    </row>
    <row r="423" spans="1:13" x14ac:dyDescent="0.3">
      <c r="A423" t="str">
        <f t="shared" si="6"/>
        <v>EV_422</v>
      </c>
      <c r="B423" t="s">
        <v>2552</v>
      </c>
      <c r="C423">
        <v>2012</v>
      </c>
      <c r="D423">
        <v>3</v>
      </c>
      <c r="E423">
        <v>10</v>
      </c>
      <c r="F423">
        <v>2</v>
      </c>
      <c r="G423">
        <v>26</v>
      </c>
      <c r="H423">
        <v>57</v>
      </c>
      <c r="I423">
        <v>-19.738</v>
      </c>
      <c r="J423">
        <v>-69.25</v>
      </c>
      <c r="K423">
        <v>5.3</v>
      </c>
      <c r="L423">
        <v>101</v>
      </c>
      <c r="M423" s="15">
        <v>422</v>
      </c>
    </row>
    <row r="424" spans="1:13" x14ac:dyDescent="0.3">
      <c r="A424" t="str">
        <f t="shared" si="6"/>
        <v>EV_423</v>
      </c>
      <c r="B424" t="s">
        <v>2554</v>
      </c>
      <c r="C424">
        <v>2013</v>
      </c>
      <c r="D424">
        <v>8</v>
      </c>
      <c r="E424">
        <v>15</v>
      </c>
      <c r="F424">
        <v>10</v>
      </c>
      <c r="G424">
        <v>26</v>
      </c>
      <c r="H424">
        <v>46</v>
      </c>
      <c r="I424">
        <v>-32.514000000000003</v>
      </c>
      <c r="J424">
        <v>-71.641999999999996</v>
      </c>
      <c r="K424">
        <v>4.9000000000000004</v>
      </c>
      <c r="L424">
        <v>48</v>
      </c>
      <c r="M424" s="15">
        <v>423</v>
      </c>
    </row>
    <row r="425" spans="1:13" x14ac:dyDescent="0.3">
      <c r="A425" t="str">
        <f t="shared" si="6"/>
        <v>EV_424</v>
      </c>
      <c r="B425" t="s">
        <v>2556</v>
      </c>
      <c r="C425">
        <v>2014</v>
      </c>
      <c r="D425">
        <v>5</v>
      </c>
      <c r="E425">
        <v>5</v>
      </c>
      <c r="F425">
        <v>9</v>
      </c>
      <c r="G425">
        <v>2</v>
      </c>
      <c r="H425">
        <v>56</v>
      </c>
      <c r="I425">
        <v>-19.279</v>
      </c>
      <c r="J425">
        <v>-71.027000000000001</v>
      </c>
      <c r="K425">
        <v>4.7</v>
      </c>
      <c r="L425">
        <v>37.9</v>
      </c>
      <c r="M425" s="15">
        <v>424</v>
      </c>
    </row>
    <row r="426" spans="1:13" x14ac:dyDescent="0.3">
      <c r="A426" t="str">
        <f t="shared" si="6"/>
        <v>EV_425</v>
      </c>
      <c r="B426" t="s">
        <v>2560</v>
      </c>
      <c r="C426">
        <v>2017</v>
      </c>
      <c r="D426">
        <v>11</v>
      </c>
      <c r="E426">
        <v>17</v>
      </c>
      <c r="F426">
        <v>16</v>
      </c>
      <c r="G426">
        <v>45</v>
      </c>
      <c r="H426">
        <v>47</v>
      </c>
      <c r="I426">
        <v>-19.789000000000001</v>
      </c>
      <c r="J426">
        <v>-69.283000000000001</v>
      </c>
      <c r="K426">
        <v>5.3</v>
      </c>
      <c r="L426">
        <v>105.1</v>
      </c>
      <c r="M426" s="15">
        <v>425</v>
      </c>
    </row>
    <row r="427" spans="1:13" x14ac:dyDescent="0.3">
      <c r="A427" t="str">
        <f t="shared" si="6"/>
        <v>EV_426</v>
      </c>
      <c r="B427" t="s">
        <v>2565</v>
      </c>
      <c r="C427">
        <v>2014</v>
      </c>
      <c r="D427">
        <v>5</v>
      </c>
      <c r="E427">
        <v>9</v>
      </c>
      <c r="F427">
        <v>11</v>
      </c>
      <c r="G427">
        <v>44</v>
      </c>
      <c r="H427">
        <v>51</v>
      </c>
      <c r="I427">
        <v>-34.713999999999999</v>
      </c>
      <c r="J427">
        <v>-71.688999999999993</v>
      </c>
      <c r="K427">
        <v>4.8</v>
      </c>
      <c r="L427">
        <v>44.4</v>
      </c>
      <c r="M427" s="15">
        <v>426</v>
      </c>
    </row>
    <row r="428" spans="1:13" x14ac:dyDescent="0.3">
      <c r="A428" t="str">
        <f t="shared" si="6"/>
        <v>EV_427</v>
      </c>
      <c r="B428" t="s">
        <v>2573</v>
      </c>
      <c r="C428">
        <v>2017</v>
      </c>
      <c r="D428">
        <v>11</v>
      </c>
      <c r="E428">
        <v>18</v>
      </c>
      <c r="F428">
        <v>10</v>
      </c>
      <c r="G428">
        <v>1</v>
      </c>
      <c r="H428">
        <v>28</v>
      </c>
      <c r="I428">
        <v>-20.748999999999999</v>
      </c>
      <c r="J428">
        <v>-69.132000000000005</v>
      </c>
      <c r="K428">
        <v>5</v>
      </c>
      <c r="L428">
        <v>108.2</v>
      </c>
      <c r="M428" s="15">
        <v>427</v>
      </c>
    </row>
    <row r="429" spans="1:13" x14ac:dyDescent="0.3">
      <c r="A429" t="str">
        <f t="shared" si="6"/>
        <v>EV_428</v>
      </c>
      <c r="B429" t="s">
        <v>2582</v>
      </c>
      <c r="C429">
        <v>2017</v>
      </c>
      <c r="D429">
        <v>11</v>
      </c>
      <c r="E429">
        <v>26</v>
      </c>
      <c r="F429">
        <v>22</v>
      </c>
      <c r="G429">
        <v>15</v>
      </c>
      <c r="H429">
        <v>13</v>
      </c>
      <c r="I429">
        <v>-32.234999999999999</v>
      </c>
      <c r="J429">
        <v>-71.025000000000006</v>
      </c>
      <c r="K429">
        <v>5.4</v>
      </c>
      <c r="L429">
        <v>66.5</v>
      </c>
      <c r="M429" s="15">
        <v>428</v>
      </c>
    </row>
    <row r="430" spans="1:13" x14ac:dyDescent="0.3">
      <c r="A430" t="str">
        <f t="shared" si="6"/>
        <v>EV_429</v>
      </c>
      <c r="B430" t="s">
        <v>2604</v>
      </c>
      <c r="C430">
        <v>2017</v>
      </c>
      <c r="D430">
        <v>11</v>
      </c>
      <c r="E430">
        <v>27</v>
      </c>
      <c r="F430">
        <v>19</v>
      </c>
      <c r="G430">
        <v>19</v>
      </c>
      <c r="H430">
        <v>33</v>
      </c>
      <c r="I430">
        <v>-17.625</v>
      </c>
      <c r="J430">
        <v>-69.459999999999994</v>
      </c>
      <c r="K430">
        <v>5</v>
      </c>
      <c r="L430">
        <v>159.30000000000001</v>
      </c>
      <c r="M430" s="15">
        <v>429</v>
      </c>
    </row>
    <row r="431" spans="1:13" x14ac:dyDescent="0.3">
      <c r="A431" t="str">
        <f t="shared" si="6"/>
        <v>EV_430</v>
      </c>
      <c r="B431" t="s">
        <v>2606</v>
      </c>
      <c r="C431">
        <v>2017</v>
      </c>
      <c r="D431">
        <v>12</v>
      </c>
      <c r="E431">
        <v>11</v>
      </c>
      <c r="F431">
        <v>19</v>
      </c>
      <c r="G431">
        <v>0</v>
      </c>
      <c r="H431">
        <v>57</v>
      </c>
      <c r="I431">
        <v>-19.658000000000001</v>
      </c>
      <c r="J431">
        <v>-71.147000000000006</v>
      </c>
      <c r="K431">
        <v>5.3</v>
      </c>
      <c r="L431">
        <v>35</v>
      </c>
      <c r="M431" s="15">
        <v>430</v>
      </c>
    </row>
    <row r="432" spans="1:13" x14ac:dyDescent="0.3">
      <c r="A432" t="str">
        <f t="shared" si="6"/>
        <v>EV_431</v>
      </c>
      <c r="B432" t="s">
        <v>2610</v>
      </c>
      <c r="C432">
        <v>2017</v>
      </c>
      <c r="D432">
        <v>12</v>
      </c>
      <c r="E432">
        <v>14</v>
      </c>
      <c r="F432">
        <v>18</v>
      </c>
      <c r="G432">
        <v>10</v>
      </c>
      <c r="H432">
        <v>34</v>
      </c>
      <c r="I432">
        <v>-19.837</v>
      </c>
      <c r="J432">
        <v>-70.244</v>
      </c>
      <c r="K432">
        <v>4.5999999999999996</v>
      </c>
      <c r="L432">
        <v>22.6</v>
      </c>
      <c r="M432" s="15">
        <v>431</v>
      </c>
    </row>
    <row r="433" spans="1:13" x14ac:dyDescent="0.3">
      <c r="A433" t="str">
        <f t="shared" si="6"/>
        <v>EV_432</v>
      </c>
      <c r="B433" t="s">
        <v>2613</v>
      </c>
      <c r="C433">
        <v>2014</v>
      </c>
      <c r="D433">
        <v>5</v>
      </c>
      <c r="E433">
        <v>16</v>
      </c>
      <c r="F433">
        <v>17</v>
      </c>
      <c r="G433">
        <v>8</v>
      </c>
      <c r="H433">
        <v>32</v>
      </c>
      <c r="I433">
        <v>-23.492999999999999</v>
      </c>
      <c r="J433">
        <v>-68.858999999999995</v>
      </c>
      <c r="K433">
        <v>5.5</v>
      </c>
      <c r="L433">
        <v>111.8</v>
      </c>
      <c r="M433" s="15">
        <v>432</v>
      </c>
    </row>
    <row r="434" spans="1:13" x14ac:dyDescent="0.3">
      <c r="A434" t="str">
        <f t="shared" si="6"/>
        <v>EV_433</v>
      </c>
      <c r="B434" t="s">
        <v>2619</v>
      </c>
      <c r="C434">
        <v>2017</v>
      </c>
      <c r="D434">
        <v>12</v>
      </c>
      <c r="E434">
        <v>19</v>
      </c>
      <c r="F434">
        <v>13</v>
      </c>
      <c r="G434">
        <v>14</v>
      </c>
      <c r="H434">
        <v>36</v>
      </c>
      <c r="I434">
        <v>-26.055</v>
      </c>
      <c r="J434">
        <v>-70.432000000000002</v>
      </c>
      <c r="K434">
        <v>4.7</v>
      </c>
      <c r="L434">
        <v>55.4</v>
      </c>
      <c r="M434" s="15">
        <v>433</v>
      </c>
    </row>
    <row r="435" spans="1:13" x14ac:dyDescent="0.3">
      <c r="A435" t="str">
        <f t="shared" si="6"/>
        <v>EV_434</v>
      </c>
      <c r="B435" t="s">
        <v>2622</v>
      </c>
      <c r="C435">
        <v>2013</v>
      </c>
      <c r="D435">
        <v>8</v>
      </c>
      <c r="E435">
        <v>23</v>
      </c>
      <c r="F435">
        <v>8</v>
      </c>
      <c r="G435">
        <v>34</v>
      </c>
      <c r="H435">
        <v>5</v>
      </c>
      <c r="I435">
        <v>-22.277999999999999</v>
      </c>
      <c r="J435">
        <v>-68.855000000000004</v>
      </c>
      <c r="K435">
        <v>5.7</v>
      </c>
      <c r="L435">
        <v>117.5</v>
      </c>
      <c r="M435" s="15">
        <v>434</v>
      </c>
    </row>
    <row r="436" spans="1:13" x14ac:dyDescent="0.3">
      <c r="A436" t="str">
        <f t="shared" si="6"/>
        <v>EV_435</v>
      </c>
      <c r="B436" t="s">
        <v>2624</v>
      </c>
      <c r="C436">
        <v>2017</v>
      </c>
      <c r="D436">
        <v>12</v>
      </c>
      <c r="E436">
        <v>30</v>
      </c>
      <c r="F436">
        <v>8</v>
      </c>
      <c r="G436">
        <v>20</v>
      </c>
      <c r="H436">
        <v>51</v>
      </c>
      <c r="I436">
        <v>-19.28</v>
      </c>
      <c r="J436">
        <v>-69.36</v>
      </c>
      <c r="K436">
        <v>5.0999999999999996</v>
      </c>
      <c r="L436">
        <v>104.1</v>
      </c>
      <c r="M436" s="15">
        <v>435</v>
      </c>
    </row>
    <row r="437" spans="1:13" x14ac:dyDescent="0.3">
      <c r="A437" t="str">
        <f t="shared" si="6"/>
        <v>EV_436</v>
      </c>
      <c r="B437" t="s">
        <v>2634</v>
      </c>
      <c r="C437">
        <v>2014</v>
      </c>
      <c r="D437">
        <v>5</v>
      </c>
      <c r="E437">
        <v>17</v>
      </c>
      <c r="F437">
        <v>10</v>
      </c>
      <c r="G437">
        <v>18</v>
      </c>
      <c r="H437">
        <v>0</v>
      </c>
      <c r="I437">
        <v>-19.96</v>
      </c>
      <c r="J437">
        <v>-70.977000000000004</v>
      </c>
      <c r="K437">
        <v>4.5999999999999996</v>
      </c>
      <c r="L437">
        <v>33.4</v>
      </c>
      <c r="M437" s="15">
        <v>436</v>
      </c>
    </row>
    <row r="438" spans="1:13" x14ac:dyDescent="0.3">
      <c r="A438" t="str">
        <f t="shared" si="6"/>
        <v>EV_437</v>
      </c>
      <c r="B438" t="s">
        <v>2643</v>
      </c>
      <c r="C438">
        <v>2018</v>
      </c>
      <c r="D438">
        <v>1</v>
      </c>
      <c r="E438">
        <v>10</v>
      </c>
      <c r="F438">
        <v>3</v>
      </c>
      <c r="G438">
        <v>16</v>
      </c>
      <c r="H438">
        <v>44</v>
      </c>
      <c r="I438">
        <v>-18.222000000000001</v>
      </c>
      <c r="J438">
        <v>-69.567999999999998</v>
      </c>
      <c r="K438">
        <v>4.7</v>
      </c>
      <c r="L438">
        <v>129.69999999999999</v>
      </c>
      <c r="M438" s="15">
        <v>437</v>
      </c>
    </row>
    <row r="439" spans="1:13" x14ac:dyDescent="0.3">
      <c r="A439" t="str">
        <f t="shared" si="6"/>
        <v>EV_438</v>
      </c>
      <c r="B439" t="s">
        <v>2646</v>
      </c>
      <c r="C439">
        <v>2018</v>
      </c>
      <c r="D439">
        <v>1</v>
      </c>
      <c r="E439">
        <v>20</v>
      </c>
      <c r="F439">
        <v>11</v>
      </c>
      <c r="G439">
        <v>31</v>
      </c>
      <c r="H439">
        <v>14</v>
      </c>
      <c r="I439">
        <v>-28.983000000000001</v>
      </c>
      <c r="J439">
        <v>-71.742999999999995</v>
      </c>
      <c r="K439">
        <v>5.2</v>
      </c>
      <c r="L439">
        <v>48.6</v>
      </c>
      <c r="M439" s="15">
        <v>438</v>
      </c>
    </row>
    <row r="440" spans="1:13" x14ac:dyDescent="0.3">
      <c r="A440" t="str">
        <f t="shared" si="6"/>
        <v>EV_439</v>
      </c>
      <c r="B440" t="s">
        <v>2650</v>
      </c>
      <c r="C440">
        <v>2014</v>
      </c>
      <c r="D440">
        <v>5</v>
      </c>
      <c r="E440">
        <v>17</v>
      </c>
      <c r="F440">
        <v>9</v>
      </c>
      <c r="G440">
        <v>11</v>
      </c>
      <c r="H440">
        <v>7</v>
      </c>
      <c r="I440">
        <v>-20.001000000000001</v>
      </c>
      <c r="J440">
        <v>-70.966999999999999</v>
      </c>
      <c r="K440">
        <v>5.5</v>
      </c>
      <c r="L440">
        <v>37.200000000000003</v>
      </c>
      <c r="M440" s="15">
        <v>439</v>
      </c>
    </row>
    <row r="441" spans="1:13" x14ac:dyDescent="0.3">
      <c r="A441" t="str">
        <f t="shared" si="6"/>
        <v>EV_440</v>
      </c>
      <c r="B441" t="s">
        <v>2661</v>
      </c>
      <c r="C441">
        <v>2018</v>
      </c>
      <c r="D441">
        <v>1</v>
      </c>
      <c r="E441">
        <v>21</v>
      </c>
      <c r="F441">
        <v>1</v>
      </c>
      <c r="G441">
        <v>6</v>
      </c>
      <c r="H441">
        <v>40</v>
      </c>
      <c r="I441">
        <v>-18.882999999999999</v>
      </c>
      <c r="J441">
        <v>-69.614000000000004</v>
      </c>
      <c r="K441">
        <v>6.2</v>
      </c>
      <c r="L441">
        <v>129.4</v>
      </c>
      <c r="M441" s="15">
        <v>440</v>
      </c>
    </row>
    <row r="442" spans="1:13" x14ac:dyDescent="0.3">
      <c r="A442" t="str">
        <f t="shared" si="6"/>
        <v>EV_441</v>
      </c>
      <c r="B442" t="s">
        <v>2704</v>
      </c>
      <c r="C442">
        <v>2018</v>
      </c>
      <c r="D442">
        <v>1</v>
      </c>
      <c r="E442">
        <v>24</v>
      </c>
      <c r="F442">
        <v>7</v>
      </c>
      <c r="G442">
        <v>46</v>
      </c>
      <c r="H442">
        <v>6</v>
      </c>
      <c r="I442">
        <v>-20.308</v>
      </c>
      <c r="J442">
        <v>-69.11</v>
      </c>
      <c r="K442">
        <v>5.3</v>
      </c>
      <c r="L442">
        <v>106.3</v>
      </c>
      <c r="M442" s="15">
        <v>441</v>
      </c>
    </row>
    <row r="443" spans="1:13" x14ac:dyDescent="0.3">
      <c r="A443" t="str">
        <f t="shared" si="6"/>
        <v>EV_442</v>
      </c>
      <c r="B443" t="s">
        <v>2723</v>
      </c>
      <c r="C443">
        <v>2014</v>
      </c>
      <c r="D443">
        <v>5</v>
      </c>
      <c r="E443">
        <v>21</v>
      </c>
      <c r="F443">
        <v>9</v>
      </c>
      <c r="G443">
        <v>0</v>
      </c>
      <c r="H443">
        <v>53</v>
      </c>
      <c r="I443">
        <v>-30.452000000000002</v>
      </c>
      <c r="J443">
        <v>-71.311000000000007</v>
      </c>
      <c r="K443">
        <v>5.6</v>
      </c>
      <c r="L443">
        <v>36.200000000000003</v>
      </c>
      <c r="M443" s="15">
        <v>442</v>
      </c>
    </row>
    <row r="444" spans="1:13" x14ac:dyDescent="0.3">
      <c r="A444" t="str">
        <f t="shared" si="6"/>
        <v>EV_443</v>
      </c>
      <c r="B444" t="s">
        <v>2725</v>
      </c>
      <c r="C444">
        <v>2018</v>
      </c>
      <c r="D444">
        <v>1</v>
      </c>
      <c r="E444">
        <v>28</v>
      </c>
      <c r="F444">
        <v>10</v>
      </c>
      <c r="G444">
        <v>11</v>
      </c>
      <c r="H444">
        <v>29</v>
      </c>
      <c r="I444">
        <v>-28.201000000000001</v>
      </c>
      <c r="J444">
        <v>-69.39</v>
      </c>
      <c r="K444">
        <v>5.0999999999999996</v>
      </c>
      <c r="L444">
        <v>126.8</v>
      </c>
      <c r="M444" s="15">
        <v>443</v>
      </c>
    </row>
    <row r="445" spans="1:13" x14ac:dyDescent="0.3">
      <c r="A445" t="str">
        <f t="shared" si="6"/>
        <v>EV_444</v>
      </c>
      <c r="B445" t="s">
        <v>2731</v>
      </c>
      <c r="C445">
        <v>2018</v>
      </c>
      <c r="D445">
        <v>1</v>
      </c>
      <c r="E445">
        <v>28</v>
      </c>
      <c r="F445">
        <v>23</v>
      </c>
      <c r="G445">
        <v>53</v>
      </c>
      <c r="H445">
        <v>15</v>
      </c>
      <c r="I445">
        <v>-31.268000000000001</v>
      </c>
      <c r="J445">
        <v>-69.265000000000001</v>
      </c>
      <c r="K445">
        <v>5.5</v>
      </c>
      <c r="L445">
        <v>182.8</v>
      </c>
      <c r="M445" s="15">
        <v>444</v>
      </c>
    </row>
    <row r="446" spans="1:13" x14ac:dyDescent="0.3">
      <c r="A446" t="str">
        <f t="shared" si="6"/>
        <v>EV_445</v>
      </c>
      <c r="B446" t="s">
        <v>2735</v>
      </c>
      <c r="C446">
        <v>2018</v>
      </c>
      <c r="D446">
        <v>2</v>
      </c>
      <c r="E446">
        <v>1</v>
      </c>
      <c r="F446">
        <v>23</v>
      </c>
      <c r="G446">
        <v>13</v>
      </c>
      <c r="H446">
        <v>54</v>
      </c>
      <c r="I446">
        <v>-31.559000000000001</v>
      </c>
      <c r="J446">
        <v>-70.302000000000007</v>
      </c>
      <c r="K446">
        <v>5.2</v>
      </c>
      <c r="L446">
        <v>133.30000000000001</v>
      </c>
      <c r="M446" s="15">
        <v>445</v>
      </c>
    </row>
    <row r="447" spans="1:13" x14ac:dyDescent="0.3">
      <c r="A447" t="str">
        <f t="shared" si="6"/>
        <v>EV_446</v>
      </c>
      <c r="B447" t="s">
        <v>2741</v>
      </c>
      <c r="C447">
        <v>2018</v>
      </c>
      <c r="D447">
        <v>2</v>
      </c>
      <c r="E447">
        <v>4</v>
      </c>
      <c r="F447">
        <v>21</v>
      </c>
      <c r="G447">
        <v>47</v>
      </c>
      <c r="H447">
        <v>26</v>
      </c>
      <c r="I447">
        <v>-17.286000000000001</v>
      </c>
      <c r="J447">
        <v>-70.855000000000004</v>
      </c>
      <c r="K447">
        <v>5</v>
      </c>
      <c r="L447">
        <v>34</v>
      </c>
      <c r="M447" s="15">
        <v>446</v>
      </c>
    </row>
    <row r="448" spans="1:13" x14ac:dyDescent="0.3">
      <c r="A448" t="str">
        <f t="shared" si="6"/>
        <v>EV_447</v>
      </c>
      <c r="B448" t="s">
        <v>2754</v>
      </c>
      <c r="C448">
        <v>2018</v>
      </c>
      <c r="D448">
        <v>2</v>
      </c>
      <c r="E448">
        <v>16</v>
      </c>
      <c r="F448">
        <v>11</v>
      </c>
      <c r="G448">
        <v>50</v>
      </c>
      <c r="H448">
        <v>33</v>
      </c>
      <c r="I448">
        <v>-29.370999999999999</v>
      </c>
      <c r="J448">
        <v>-69.637</v>
      </c>
      <c r="K448">
        <v>4.9000000000000004</v>
      </c>
      <c r="L448">
        <v>122.8</v>
      </c>
      <c r="M448" s="15">
        <v>447</v>
      </c>
    </row>
    <row r="449" spans="1:13" x14ac:dyDescent="0.3">
      <c r="A449" t="str">
        <f t="shared" si="6"/>
        <v>EV_448</v>
      </c>
      <c r="B449" t="s">
        <v>2756</v>
      </c>
      <c r="C449">
        <v>2018</v>
      </c>
      <c r="D449">
        <v>2</v>
      </c>
      <c r="E449">
        <v>20</v>
      </c>
      <c r="F449">
        <v>9</v>
      </c>
      <c r="G449">
        <v>38</v>
      </c>
      <c r="H449">
        <v>59</v>
      </c>
      <c r="I449">
        <v>-25.344000000000001</v>
      </c>
      <c r="J449">
        <v>-70.498000000000005</v>
      </c>
      <c r="K449">
        <v>5.3</v>
      </c>
      <c r="L449">
        <v>34.799999999999997</v>
      </c>
      <c r="M449" s="15">
        <v>448</v>
      </c>
    </row>
    <row r="450" spans="1:13" x14ac:dyDescent="0.3">
      <c r="A450" t="str">
        <f t="shared" si="6"/>
        <v>EV_449</v>
      </c>
      <c r="B450" t="s">
        <v>2763</v>
      </c>
      <c r="C450">
        <v>2018</v>
      </c>
      <c r="D450">
        <v>2</v>
      </c>
      <c r="E450">
        <v>21</v>
      </c>
      <c r="F450">
        <v>1</v>
      </c>
      <c r="G450">
        <v>7</v>
      </c>
      <c r="H450">
        <v>10</v>
      </c>
      <c r="I450">
        <v>-18.952000000000002</v>
      </c>
      <c r="J450">
        <v>-69.353999999999999</v>
      </c>
      <c r="K450">
        <v>4.9000000000000004</v>
      </c>
      <c r="L450">
        <v>106.6</v>
      </c>
      <c r="M450" s="15">
        <v>449</v>
      </c>
    </row>
    <row r="451" spans="1:13" x14ac:dyDescent="0.3">
      <c r="A451" t="str">
        <f t="shared" ref="A451:A514" si="7">"EV_"&amp;M451</f>
        <v>EV_450</v>
      </c>
      <c r="B451" t="s">
        <v>2775</v>
      </c>
      <c r="C451">
        <v>2018</v>
      </c>
      <c r="D451">
        <v>2</v>
      </c>
      <c r="E451">
        <v>23</v>
      </c>
      <c r="F451">
        <v>18</v>
      </c>
      <c r="G451">
        <v>49</v>
      </c>
      <c r="H451">
        <v>22</v>
      </c>
      <c r="I451">
        <v>-34.517000000000003</v>
      </c>
      <c r="J451">
        <v>-72.239000000000004</v>
      </c>
      <c r="K451">
        <v>4.5999999999999996</v>
      </c>
      <c r="L451">
        <v>27.9</v>
      </c>
      <c r="M451" s="15">
        <v>450</v>
      </c>
    </row>
    <row r="452" spans="1:13" x14ac:dyDescent="0.3">
      <c r="A452" t="str">
        <f t="shared" si="7"/>
        <v>EV_451</v>
      </c>
      <c r="B452" t="s">
        <v>2781</v>
      </c>
      <c r="C452">
        <v>2018</v>
      </c>
      <c r="D452">
        <v>3</v>
      </c>
      <c r="E452">
        <v>4</v>
      </c>
      <c r="F452">
        <v>15</v>
      </c>
      <c r="G452">
        <v>36</v>
      </c>
      <c r="H452">
        <v>23</v>
      </c>
      <c r="I452">
        <v>-30.872</v>
      </c>
      <c r="J452">
        <v>-71.171000000000006</v>
      </c>
      <c r="K452">
        <v>4.7</v>
      </c>
      <c r="L452">
        <v>57.5</v>
      </c>
      <c r="M452" s="15">
        <v>451</v>
      </c>
    </row>
    <row r="453" spans="1:13" x14ac:dyDescent="0.3">
      <c r="A453" t="str">
        <f t="shared" si="7"/>
        <v>EV_452</v>
      </c>
      <c r="B453" t="s">
        <v>2788</v>
      </c>
      <c r="C453">
        <v>2018</v>
      </c>
      <c r="D453">
        <v>3</v>
      </c>
      <c r="E453">
        <v>4</v>
      </c>
      <c r="F453">
        <v>16</v>
      </c>
      <c r="G453">
        <v>16</v>
      </c>
      <c r="H453">
        <v>32</v>
      </c>
      <c r="I453">
        <v>-20.445</v>
      </c>
      <c r="J453">
        <v>-68.653000000000006</v>
      </c>
      <c r="K453">
        <v>5.0999999999999996</v>
      </c>
      <c r="L453">
        <v>126.2</v>
      </c>
      <c r="M453" s="15">
        <v>452</v>
      </c>
    </row>
    <row r="454" spans="1:13" x14ac:dyDescent="0.3">
      <c r="A454" t="str">
        <f t="shared" si="7"/>
        <v>EV_453</v>
      </c>
      <c r="B454" t="s">
        <v>2791</v>
      </c>
      <c r="C454">
        <v>2018</v>
      </c>
      <c r="D454">
        <v>3</v>
      </c>
      <c r="E454">
        <v>7</v>
      </c>
      <c r="F454">
        <v>22</v>
      </c>
      <c r="G454">
        <v>33</v>
      </c>
      <c r="H454">
        <v>1</v>
      </c>
      <c r="I454">
        <v>-30.704000000000001</v>
      </c>
      <c r="J454">
        <v>-71.361000000000004</v>
      </c>
      <c r="K454">
        <v>4.8</v>
      </c>
      <c r="L454">
        <v>51.9</v>
      </c>
      <c r="M454" s="15">
        <v>453</v>
      </c>
    </row>
    <row r="455" spans="1:13" x14ac:dyDescent="0.3">
      <c r="A455" t="str">
        <f t="shared" si="7"/>
        <v>EV_454</v>
      </c>
      <c r="B455" t="s">
        <v>2795</v>
      </c>
      <c r="C455">
        <v>2014</v>
      </c>
      <c r="D455">
        <v>5</v>
      </c>
      <c r="E455">
        <v>27</v>
      </c>
      <c r="F455">
        <v>3</v>
      </c>
      <c r="G455">
        <v>34</v>
      </c>
      <c r="H455">
        <v>41</v>
      </c>
      <c r="I455">
        <v>-20.859000000000002</v>
      </c>
      <c r="J455">
        <v>-70.47</v>
      </c>
      <c r="K455">
        <v>4.7</v>
      </c>
      <c r="L455">
        <v>30.1</v>
      </c>
      <c r="M455" s="15">
        <v>454</v>
      </c>
    </row>
    <row r="456" spans="1:13" x14ac:dyDescent="0.3">
      <c r="A456" t="str">
        <f t="shared" si="7"/>
        <v>EV_455</v>
      </c>
      <c r="B456" t="s">
        <v>2802</v>
      </c>
      <c r="C456">
        <v>2014</v>
      </c>
      <c r="D456">
        <v>5</v>
      </c>
      <c r="E456">
        <v>30</v>
      </c>
      <c r="F456">
        <v>11</v>
      </c>
      <c r="G456">
        <v>41</v>
      </c>
      <c r="H456">
        <v>38</v>
      </c>
      <c r="I456">
        <v>-21.309000000000001</v>
      </c>
      <c r="J456">
        <v>-69.974000000000004</v>
      </c>
      <c r="K456">
        <v>5.3</v>
      </c>
      <c r="L456">
        <v>67.8</v>
      </c>
      <c r="M456" s="15">
        <v>455</v>
      </c>
    </row>
    <row r="457" spans="1:13" x14ac:dyDescent="0.3">
      <c r="A457" t="str">
        <f t="shared" si="7"/>
        <v>EV_456</v>
      </c>
      <c r="B457" t="s">
        <v>2804</v>
      </c>
      <c r="C457">
        <v>2018</v>
      </c>
      <c r="D457">
        <v>3</v>
      </c>
      <c r="E457">
        <v>17</v>
      </c>
      <c r="F457">
        <v>20</v>
      </c>
      <c r="G457">
        <v>34</v>
      </c>
      <c r="H457">
        <v>22</v>
      </c>
      <c r="I457">
        <v>-18.786000000000001</v>
      </c>
      <c r="J457">
        <v>-69.147999999999996</v>
      </c>
      <c r="K457">
        <v>4.8</v>
      </c>
      <c r="L457">
        <v>122.3</v>
      </c>
      <c r="M457" s="15">
        <v>456</v>
      </c>
    </row>
    <row r="458" spans="1:13" x14ac:dyDescent="0.3">
      <c r="A458" t="str">
        <f t="shared" si="7"/>
        <v>EV_457</v>
      </c>
      <c r="B458" t="s">
        <v>2809</v>
      </c>
      <c r="C458">
        <v>2018</v>
      </c>
      <c r="D458">
        <v>3</v>
      </c>
      <c r="E458">
        <v>19</v>
      </c>
      <c r="F458">
        <v>12</v>
      </c>
      <c r="G458">
        <v>51</v>
      </c>
      <c r="H458">
        <v>17</v>
      </c>
      <c r="I458">
        <v>-32.387999999999998</v>
      </c>
      <c r="J458">
        <v>-69.753</v>
      </c>
      <c r="K458">
        <v>5.0999999999999996</v>
      </c>
      <c r="L458">
        <v>149</v>
      </c>
      <c r="M458" s="15">
        <v>457</v>
      </c>
    </row>
    <row r="459" spans="1:13" x14ac:dyDescent="0.3">
      <c r="A459" t="str">
        <f t="shared" si="7"/>
        <v>EV_458</v>
      </c>
      <c r="B459" t="s">
        <v>2815</v>
      </c>
      <c r="C459">
        <v>2018</v>
      </c>
      <c r="D459">
        <v>4</v>
      </c>
      <c r="E459">
        <v>2</v>
      </c>
      <c r="F459">
        <v>22</v>
      </c>
      <c r="G459">
        <v>37</v>
      </c>
      <c r="H459">
        <v>12</v>
      </c>
      <c r="I459">
        <v>-31.664999999999999</v>
      </c>
      <c r="J459">
        <v>-71.722999999999999</v>
      </c>
      <c r="K459">
        <v>4.7</v>
      </c>
      <c r="L459">
        <v>42.6</v>
      </c>
      <c r="M459" s="15">
        <v>458</v>
      </c>
    </row>
    <row r="460" spans="1:13" x14ac:dyDescent="0.3">
      <c r="A460" t="str">
        <f t="shared" si="7"/>
        <v>EV_459</v>
      </c>
      <c r="B460" t="s">
        <v>2819</v>
      </c>
      <c r="C460">
        <v>2018</v>
      </c>
      <c r="D460">
        <v>4</v>
      </c>
      <c r="E460">
        <v>5</v>
      </c>
      <c r="F460">
        <v>11</v>
      </c>
      <c r="G460">
        <v>12</v>
      </c>
      <c r="H460">
        <v>12</v>
      </c>
      <c r="I460">
        <v>-20.286999999999999</v>
      </c>
      <c r="J460">
        <v>-70.525999999999996</v>
      </c>
      <c r="K460">
        <v>5.4</v>
      </c>
      <c r="L460">
        <v>46</v>
      </c>
      <c r="M460" s="15">
        <v>459</v>
      </c>
    </row>
    <row r="461" spans="1:13" x14ac:dyDescent="0.3">
      <c r="A461" t="str">
        <f t="shared" si="7"/>
        <v>EV_460</v>
      </c>
      <c r="B461" t="s">
        <v>2844</v>
      </c>
      <c r="C461">
        <v>2018</v>
      </c>
      <c r="D461">
        <v>4</v>
      </c>
      <c r="E461">
        <v>5</v>
      </c>
      <c r="F461">
        <v>6</v>
      </c>
      <c r="G461">
        <v>32</v>
      </c>
      <c r="H461">
        <v>43</v>
      </c>
      <c r="I461">
        <v>-42.622999999999998</v>
      </c>
      <c r="J461">
        <v>-73.932000000000002</v>
      </c>
      <c r="K461">
        <v>5</v>
      </c>
      <c r="L461">
        <v>36.1</v>
      </c>
      <c r="M461" s="15">
        <v>460</v>
      </c>
    </row>
    <row r="462" spans="1:13" x14ac:dyDescent="0.3">
      <c r="A462" t="str">
        <f t="shared" si="7"/>
        <v>EV_461</v>
      </c>
      <c r="B462" t="s">
        <v>2848</v>
      </c>
      <c r="C462">
        <v>2018</v>
      </c>
      <c r="D462">
        <v>4</v>
      </c>
      <c r="E462">
        <v>10</v>
      </c>
      <c r="F462">
        <v>10</v>
      </c>
      <c r="G462">
        <v>19</v>
      </c>
      <c r="H462">
        <v>33</v>
      </c>
      <c r="I462">
        <v>-31.004000000000001</v>
      </c>
      <c r="J462">
        <v>-71.540000000000006</v>
      </c>
      <c r="K462">
        <v>6.2</v>
      </c>
      <c r="L462">
        <v>74.400000000000006</v>
      </c>
      <c r="M462" s="15">
        <v>461</v>
      </c>
    </row>
    <row r="463" spans="1:13" x14ac:dyDescent="0.3">
      <c r="A463" t="str">
        <f t="shared" si="7"/>
        <v>EV_462</v>
      </c>
      <c r="B463" t="s">
        <v>2874</v>
      </c>
      <c r="C463">
        <v>2014</v>
      </c>
      <c r="D463">
        <v>5</v>
      </c>
      <c r="E463">
        <v>30</v>
      </c>
      <c r="F463">
        <v>11</v>
      </c>
      <c r="G463">
        <v>41</v>
      </c>
      <c r="H463">
        <v>39</v>
      </c>
      <c r="I463">
        <v>-21.312999999999999</v>
      </c>
      <c r="J463">
        <v>-69.980999999999995</v>
      </c>
      <c r="K463">
        <v>5.2</v>
      </c>
      <c r="L463">
        <v>61.5</v>
      </c>
      <c r="M463" s="15">
        <v>462</v>
      </c>
    </row>
    <row r="464" spans="1:13" x14ac:dyDescent="0.3">
      <c r="A464" t="str">
        <f t="shared" si="7"/>
        <v>EV_463</v>
      </c>
      <c r="B464" t="s">
        <v>2906</v>
      </c>
      <c r="C464">
        <v>2018</v>
      </c>
      <c r="D464">
        <v>4</v>
      </c>
      <c r="E464">
        <v>14</v>
      </c>
      <c r="F464">
        <v>4</v>
      </c>
      <c r="G464">
        <v>4</v>
      </c>
      <c r="H464">
        <v>40</v>
      </c>
      <c r="I464">
        <v>-31.768999999999998</v>
      </c>
      <c r="J464">
        <v>-71.605000000000004</v>
      </c>
      <c r="K464">
        <v>4.5999999999999996</v>
      </c>
      <c r="L464">
        <v>36.700000000000003</v>
      </c>
      <c r="M464" s="15">
        <v>463</v>
      </c>
    </row>
    <row r="465" spans="1:13" x14ac:dyDescent="0.3">
      <c r="A465" t="str">
        <f t="shared" si="7"/>
        <v>EV_464</v>
      </c>
      <c r="B465" t="s">
        <v>2909</v>
      </c>
      <c r="C465">
        <v>2018</v>
      </c>
      <c r="D465">
        <v>4</v>
      </c>
      <c r="E465">
        <v>17</v>
      </c>
      <c r="F465">
        <v>13</v>
      </c>
      <c r="G465">
        <v>46</v>
      </c>
      <c r="H465">
        <v>5</v>
      </c>
      <c r="I465">
        <v>-21.463000000000001</v>
      </c>
      <c r="J465">
        <v>-68.813999999999993</v>
      </c>
      <c r="K465">
        <v>5</v>
      </c>
      <c r="L465">
        <v>103.2</v>
      </c>
      <c r="M465" s="15">
        <v>464</v>
      </c>
    </row>
    <row r="466" spans="1:13" x14ac:dyDescent="0.3">
      <c r="A466" t="str">
        <f t="shared" si="7"/>
        <v>EV_465</v>
      </c>
      <c r="B466" t="s">
        <v>2914</v>
      </c>
      <c r="C466">
        <v>2018</v>
      </c>
      <c r="D466">
        <v>4</v>
      </c>
      <c r="E466">
        <v>23</v>
      </c>
      <c r="F466">
        <v>6</v>
      </c>
      <c r="G466">
        <v>0</v>
      </c>
      <c r="H466">
        <v>35</v>
      </c>
      <c r="I466">
        <v>-22.373999999999999</v>
      </c>
      <c r="J466">
        <v>-68.649000000000001</v>
      </c>
      <c r="K466">
        <v>5</v>
      </c>
      <c r="L466">
        <v>106.6</v>
      </c>
      <c r="M466" s="15">
        <v>465</v>
      </c>
    </row>
    <row r="467" spans="1:13" x14ac:dyDescent="0.3">
      <c r="A467" t="str">
        <f t="shared" si="7"/>
        <v>EV_466</v>
      </c>
      <c r="B467" t="s">
        <v>2916</v>
      </c>
      <c r="C467">
        <v>2018</v>
      </c>
      <c r="D467">
        <v>4</v>
      </c>
      <c r="E467">
        <v>26</v>
      </c>
      <c r="F467">
        <v>5</v>
      </c>
      <c r="G467">
        <v>32</v>
      </c>
      <c r="H467">
        <v>48</v>
      </c>
      <c r="I467">
        <v>-30.617999999999999</v>
      </c>
      <c r="J467">
        <v>-71.174999999999997</v>
      </c>
      <c r="K467">
        <v>5.3</v>
      </c>
      <c r="L467">
        <v>56.5</v>
      </c>
      <c r="M467" s="15">
        <v>466</v>
      </c>
    </row>
    <row r="468" spans="1:13" x14ac:dyDescent="0.3">
      <c r="A468" t="str">
        <f t="shared" si="7"/>
        <v>EV_467</v>
      </c>
      <c r="B468" t="s">
        <v>2929</v>
      </c>
      <c r="C468">
        <v>2013</v>
      </c>
      <c r="D468">
        <v>9</v>
      </c>
      <c r="E468">
        <v>7</v>
      </c>
      <c r="F468">
        <v>19</v>
      </c>
      <c r="G468">
        <v>13</v>
      </c>
      <c r="H468">
        <v>31</v>
      </c>
      <c r="I468">
        <v>-19.617000000000001</v>
      </c>
      <c r="J468">
        <v>-69.299000000000007</v>
      </c>
      <c r="K468">
        <v>5.2</v>
      </c>
      <c r="L468">
        <v>100.1</v>
      </c>
      <c r="M468" s="15">
        <v>467</v>
      </c>
    </row>
    <row r="469" spans="1:13" x14ac:dyDescent="0.3">
      <c r="A469" t="str">
        <f t="shared" si="7"/>
        <v>EV_468</v>
      </c>
      <c r="B469" t="s">
        <v>2931</v>
      </c>
      <c r="C469">
        <v>2014</v>
      </c>
      <c r="D469">
        <v>5</v>
      </c>
      <c r="E469">
        <v>30</v>
      </c>
      <c r="F469">
        <v>15</v>
      </c>
      <c r="G469">
        <v>32</v>
      </c>
      <c r="H469">
        <v>27</v>
      </c>
      <c r="I469">
        <v>-21.302</v>
      </c>
      <c r="J469">
        <v>-69.998999999999995</v>
      </c>
      <c r="K469">
        <v>5.5</v>
      </c>
      <c r="L469">
        <v>59.6</v>
      </c>
      <c r="M469" s="15">
        <v>468</v>
      </c>
    </row>
    <row r="470" spans="1:13" x14ac:dyDescent="0.3">
      <c r="A470" t="str">
        <f t="shared" si="7"/>
        <v>EV_469</v>
      </c>
      <c r="B470" t="s">
        <v>2937</v>
      </c>
      <c r="C470">
        <v>2018</v>
      </c>
      <c r="D470">
        <v>5</v>
      </c>
      <c r="E470">
        <v>2</v>
      </c>
      <c r="F470">
        <v>16</v>
      </c>
      <c r="G470">
        <v>9</v>
      </c>
      <c r="H470">
        <v>54</v>
      </c>
      <c r="I470">
        <v>-33.255000000000003</v>
      </c>
      <c r="J470">
        <v>-70.105999999999995</v>
      </c>
      <c r="K470">
        <v>5.0999999999999996</v>
      </c>
      <c r="L470">
        <v>110.5</v>
      </c>
      <c r="M470" s="15">
        <v>469</v>
      </c>
    </row>
    <row r="471" spans="1:13" x14ac:dyDescent="0.3">
      <c r="A471" t="str">
        <f t="shared" si="7"/>
        <v>EV_470</v>
      </c>
      <c r="B471" t="s">
        <v>2965</v>
      </c>
      <c r="C471">
        <v>2018</v>
      </c>
      <c r="D471">
        <v>5</v>
      </c>
      <c r="E471">
        <v>2</v>
      </c>
      <c r="F471">
        <v>9</v>
      </c>
      <c r="G471">
        <v>15</v>
      </c>
      <c r="H471">
        <v>18</v>
      </c>
      <c r="I471">
        <v>-20.143999999999998</v>
      </c>
      <c r="J471">
        <v>-69.165000000000006</v>
      </c>
      <c r="K471">
        <v>4.7</v>
      </c>
      <c r="L471">
        <v>95</v>
      </c>
      <c r="M471" s="15">
        <v>470</v>
      </c>
    </row>
    <row r="472" spans="1:13" x14ac:dyDescent="0.3">
      <c r="A472" t="str">
        <f t="shared" si="7"/>
        <v>EV_471</v>
      </c>
      <c r="B472" t="s">
        <v>2973</v>
      </c>
      <c r="C472">
        <v>2018</v>
      </c>
      <c r="D472">
        <v>5</v>
      </c>
      <c r="E472">
        <v>4</v>
      </c>
      <c r="F472">
        <v>20</v>
      </c>
      <c r="G472">
        <v>25</v>
      </c>
      <c r="H472">
        <v>33</v>
      </c>
      <c r="I472">
        <v>-29.824000000000002</v>
      </c>
      <c r="J472">
        <v>-71.378</v>
      </c>
      <c r="K472">
        <v>5</v>
      </c>
      <c r="L472">
        <v>49</v>
      </c>
      <c r="M472" s="15">
        <v>471</v>
      </c>
    </row>
    <row r="473" spans="1:13" x14ac:dyDescent="0.3">
      <c r="A473" t="str">
        <f t="shared" si="7"/>
        <v>EV_472</v>
      </c>
      <c r="B473" t="s">
        <v>2988</v>
      </c>
      <c r="C473">
        <v>2018</v>
      </c>
      <c r="D473">
        <v>5</v>
      </c>
      <c r="E473">
        <v>19</v>
      </c>
      <c r="F473">
        <v>6</v>
      </c>
      <c r="G473">
        <v>43</v>
      </c>
      <c r="H473">
        <v>40</v>
      </c>
      <c r="I473">
        <v>-32.203000000000003</v>
      </c>
      <c r="J473">
        <v>-71.381</v>
      </c>
      <c r="K473">
        <v>4.8</v>
      </c>
      <c r="L473">
        <v>39.700000000000003</v>
      </c>
      <c r="M473" s="15">
        <v>472</v>
      </c>
    </row>
    <row r="474" spans="1:13" x14ac:dyDescent="0.3">
      <c r="A474" t="str">
        <f t="shared" si="7"/>
        <v>EV_473</v>
      </c>
      <c r="B474" t="s">
        <v>3001</v>
      </c>
      <c r="C474">
        <v>2014</v>
      </c>
      <c r="D474">
        <v>5</v>
      </c>
      <c r="E474">
        <v>30</v>
      </c>
      <c r="F474">
        <v>15</v>
      </c>
      <c r="G474">
        <v>32</v>
      </c>
      <c r="H474">
        <v>28</v>
      </c>
      <c r="I474">
        <v>-21.302</v>
      </c>
      <c r="J474">
        <v>-69.998999999999995</v>
      </c>
      <c r="K474">
        <v>5.5</v>
      </c>
      <c r="L474">
        <v>59.6</v>
      </c>
      <c r="M474" s="15">
        <v>473</v>
      </c>
    </row>
    <row r="475" spans="1:13" x14ac:dyDescent="0.3">
      <c r="A475" t="str">
        <f t="shared" si="7"/>
        <v>EV_474</v>
      </c>
      <c r="B475" t="s">
        <v>3003</v>
      </c>
      <c r="C475">
        <v>2018</v>
      </c>
      <c r="D475">
        <v>5</v>
      </c>
      <c r="E475">
        <v>22</v>
      </c>
      <c r="F475">
        <v>10</v>
      </c>
      <c r="G475">
        <v>40</v>
      </c>
      <c r="H475">
        <v>57</v>
      </c>
      <c r="I475">
        <v>-21.285</v>
      </c>
      <c r="J475">
        <v>-68.730999999999995</v>
      </c>
      <c r="K475">
        <v>4.7</v>
      </c>
      <c r="L475">
        <v>113.1</v>
      </c>
      <c r="M475" s="15">
        <v>474</v>
      </c>
    </row>
    <row r="476" spans="1:13" x14ac:dyDescent="0.3">
      <c r="A476" t="str">
        <f t="shared" si="7"/>
        <v>EV_475</v>
      </c>
      <c r="B476" t="s">
        <v>3005</v>
      </c>
      <c r="C476">
        <v>2018</v>
      </c>
      <c r="D476">
        <v>5</v>
      </c>
      <c r="E476">
        <v>28</v>
      </c>
      <c r="F476">
        <v>20</v>
      </c>
      <c r="G476">
        <v>59</v>
      </c>
      <c r="H476">
        <v>35</v>
      </c>
      <c r="I476">
        <v>-31.239000000000001</v>
      </c>
      <c r="J476">
        <v>-68.959000000000003</v>
      </c>
      <c r="K476">
        <v>5.2</v>
      </c>
      <c r="L476">
        <v>150</v>
      </c>
      <c r="M476" s="15">
        <v>475</v>
      </c>
    </row>
    <row r="477" spans="1:13" x14ac:dyDescent="0.3">
      <c r="A477" t="str">
        <f t="shared" si="7"/>
        <v>EV_476</v>
      </c>
      <c r="B477" t="s">
        <v>3007</v>
      </c>
      <c r="C477">
        <v>2018</v>
      </c>
      <c r="D477">
        <v>5</v>
      </c>
      <c r="E477">
        <v>29</v>
      </c>
      <c r="F477">
        <v>1</v>
      </c>
      <c r="G477">
        <v>16</v>
      </c>
      <c r="H477">
        <v>11</v>
      </c>
      <c r="I477">
        <v>-20.166</v>
      </c>
      <c r="J477">
        <v>-69.043999999999997</v>
      </c>
      <c r="K477">
        <v>4.9000000000000004</v>
      </c>
      <c r="L477">
        <v>105.1</v>
      </c>
      <c r="M477" s="15">
        <v>476</v>
      </c>
    </row>
    <row r="478" spans="1:13" x14ac:dyDescent="0.3">
      <c r="A478" t="str">
        <f t="shared" si="7"/>
        <v>EV_477</v>
      </c>
      <c r="B478" t="s">
        <v>3016</v>
      </c>
      <c r="C478">
        <v>2018</v>
      </c>
      <c r="D478">
        <v>6</v>
      </c>
      <c r="E478">
        <v>12</v>
      </c>
      <c r="F478">
        <v>22</v>
      </c>
      <c r="G478">
        <v>23</v>
      </c>
      <c r="H478">
        <v>26</v>
      </c>
      <c r="I478">
        <v>-20.779</v>
      </c>
      <c r="J478">
        <v>-69.197000000000003</v>
      </c>
      <c r="K478">
        <v>4.9000000000000004</v>
      </c>
      <c r="L478">
        <v>106.8</v>
      </c>
      <c r="M478" s="15">
        <v>477</v>
      </c>
    </row>
    <row r="479" spans="1:13" x14ac:dyDescent="0.3">
      <c r="A479" t="str">
        <f t="shared" si="7"/>
        <v>EV_478</v>
      </c>
      <c r="B479" t="s">
        <v>3025</v>
      </c>
      <c r="C479">
        <v>2018</v>
      </c>
      <c r="D479">
        <v>6</v>
      </c>
      <c r="E479">
        <v>21</v>
      </c>
      <c r="F479">
        <v>16</v>
      </c>
      <c r="G479">
        <v>8</v>
      </c>
      <c r="H479">
        <v>2</v>
      </c>
      <c r="I479">
        <v>-24.248999999999999</v>
      </c>
      <c r="J479">
        <v>-67.474999999999994</v>
      </c>
      <c r="K479">
        <v>6.1</v>
      </c>
      <c r="L479">
        <v>189.9</v>
      </c>
      <c r="M479" s="15">
        <v>478</v>
      </c>
    </row>
    <row r="480" spans="1:13" x14ac:dyDescent="0.3">
      <c r="A480" t="str">
        <f t="shared" si="7"/>
        <v>EV_479</v>
      </c>
      <c r="B480" t="s">
        <v>3027</v>
      </c>
      <c r="C480">
        <v>2018</v>
      </c>
      <c r="D480">
        <v>6</v>
      </c>
      <c r="E480">
        <v>22</v>
      </c>
      <c r="F480">
        <v>4</v>
      </c>
      <c r="G480">
        <v>41</v>
      </c>
      <c r="H480">
        <v>0</v>
      </c>
      <c r="I480">
        <v>-28.791</v>
      </c>
      <c r="J480">
        <v>-70.715000000000003</v>
      </c>
      <c r="K480">
        <v>4.9000000000000004</v>
      </c>
      <c r="L480">
        <v>13.1</v>
      </c>
      <c r="M480" s="15">
        <v>479</v>
      </c>
    </row>
    <row r="481" spans="1:13" x14ac:dyDescent="0.3">
      <c r="A481" t="str">
        <f t="shared" si="7"/>
        <v>EV_480</v>
      </c>
      <c r="B481" t="s">
        <v>3036</v>
      </c>
      <c r="C481">
        <v>2018</v>
      </c>
      <c r="D481">
        <v>6</v>
      </c>
      <c r="E481">
        <v>26</v>
      </c>
      <c r="F481">
        <v>2</v>
      </c>
      <c r="G481">
        <v>5</v>
      </c>
      <c r="H481">
        <v>18</v>
      </c>
      <c r="I481">
        <v>-32.158000000000001</v>
      </c>
      <c r="J481">
        <v>-71.733999999999995</v>
      </c>
      <c r="K481">
        <v>4.5999999999999996</v>
      </c>
      <c r="L481">
        <v>34.9</v>
      </c>
      <c r="M481" s="15">
        <v>480</v>
      </c>
    </row>
    <row r="482" spans="1:13" x14ac:dyDescent="0.3">
      <c r="A482" t="str">
        <f t="shared" si="7"/>
        <v>EV_481</v>
      </c>
      <c r="B482" t="s">
        <v>3041</v>
      </c>
      <c r="C482">
        <v>2018</v>
      </c>
      <c r="D482">
        <v>6</v>
      </c>
      <c r="E482">
        <v>26</v>
      </c>
      <c r="F482">
        <v>4</v>
      </c>
      <c r="G482">
        <v>32</v>
      </c>
      <c r="H482">
        <v>11</v>
      </c>
      <c r="I482">
        <v>-30.384</v>
      </c>
      <c r="J482">
        <v>-71.686000000000007</v>
      </c>
      <c r="K482">
        <v>4.8</v>
      </c>
      <c r="L482">
        <v>38</v>
      </c>
      <c r="M482" s="15">
        <v>481</v>
      </c>
    </row>
    <row r="483" spans="1:13" x14ac:dyDescent="0.3">
      <c r="A483" t="str">
        <f t="shared" si="7"/>
        <v>EV_482</v>
      </c>
      <c r="B483" t="s">
        <v>3050</v>
      </c>
      <c r="C483">
        <v>2018</v>
      </c>
      <c r="D483">
        <v>7</v>
      </c>
      <c r="E483">
        <v>2</v>
      </c>
      <c r="F483">
        <v>9</v>
      </c>
      <c r="G483">
        <v>29</v>
      </c>
      <c r="H483">
        <v>51</v>
      </c>
      <c r="I483">
        <v>-23.218</v>
      </c>
      <c r="J483">
        <v>-68.909000000000006</v>
      </c>
      <c r="K483">
        <v>5.0999999999999996</v>
      </c>
      <c r="L483">
        <v>109.5</v>
      </c>
      <c r="M483" s="15">
        <v>482</v>
      </c>
    </row>
    <row r="484" spans="1:13" x14ac:dyDescent="0.3">
      <c r="A484" t="str">
        <f t="shared" si="7"/>
        <v>EV_483</v>
      </c>
      <c r="B484" t="s">
        <v>3054</v>
      </c>
      <c r="C484">
        <v>2018</v>
      </c>
      <c r="D484">
        <v>8</v>
      </c>
      <c r="E484">
        <v>4</v>
      </c>
      <c r="F484">
        <v>1</v>
      </c>
      <c r="G484">
        <v>2</v>
      </c>
      <c r="H484">
        <v>25</v>
      </c>
      <c r="I484">
        <v>-19.638999999999999</v>
      </c>
      <c r="J484">
        <v>-69.477000000000004</v>
      </c>
      <c r="K484">
        <v>5.3</v>
      </c>
      <c r="L484">
        <v>87.7</v>
      </c>
      <c r="M484" s="15">
        <v>483</v>
      </c>
    </row>
    <row r="485" spans="1:13" x14ac:dyDescent="0.3">
      <c r="A485" t="str">
        <f t="shared" si="7"/>
        <v>EV_484</v>
      </c>
      <c r="B485" t="s">
        <v>3073</v>
      </c>
      <c r="C485">
        <v>2018</v>
      </c>
      <c r="D485">
        <v>8</v>
      </c>
      <c r="E485">
        <v>14</v>
      </c>
      <c r="F485">
        <v>5</v>
      </c>
      <c r="G485">
        <v>32</v>
      </c>
      <c r="H485">
        <v>35</v>
      </c>
      <c r="I485">
        <v>-19.623999999999999</v>
      </c>
      <c r="J485">
        <v>-69.302999999999997</v>
      </c>
      <c r="K485">
        <v>4.5999999999999996</v>
      </c>
      <c r="L485">
        <v>97.3</v>
      </c>
      <c r="M485" s="15">
        <v>484</v>
      </c>
    </row>
    <row r="486" spans="1:13" x14ac:dyDescent="0.3">
      <c r="A486" t="str">
        <f t="shared" si="7"/>
        <v>EV_485</v>
      </c>
      <c r="B486" t="s">
        <v>3079</v>
      </c>
      <c r="C486">
        <v>2014</v>
      </c>
      <c r="D486">
        <v>5</v>
      </c>
      <c r="E486">
        <v>30</v>
      </c>
      <c r="F486">
        <v>22</v>
      </c>
      <c r="G486">
        <v>6</v>
      </c>
      <c r="H486">
        <v>18</v>
      </c>
      <c r="I486">
        <v>-33.536000000000001</v>
      </c>
      <c r="J486">
        <v>-72.25</v>
      </c>
      <c r="K486">
        <v>5.0999999999999996</v>
      </c>
      <c r="L486">
        <v>39.1</v>
      </c>
      <c r="M486" s="15">
        <v>485</v>
      </c>
    </row>
    <row r="487" spans="1:13" x14ac:dyDescent="0.3">
      <c r="A487" t="str">
        <f t="shared" si="7"/>
        <v>EV_486</v>
      </c>
      <c r="B487" t="s">
        <v>3081</v>
      </c>
      <c r="C487">
        <v>2018</v>
      </c>
      <c r="D487">
        <v>8</v>
      </c>
      <c r="E487">
        <v>23</v>
      </c>
      <c r="F487">
        <v>9</v>
      </c>
      <c r="G487">
        <v>44</v>
      </c>
      <c r="H487">
        <v>3</v>
      </c>
      <c r="I487">
        <v>-17.268999999999998</v>
      </c>
      <c r="J487">
        <v>-69.659000000000006</v>
      </c>
      <c r="K487">
        <v>4.9000000000000004</v>
      </c>
      <c r="L487">
        <v>177.6</v>
      </c>
      <c r="M487" s="15">
        <v>486</v>
      </c>
    </row>
    <row r="488" spans="1:13" x14ac:dyDescent="0.3">
      <c r="A488" t="str">
        <f t="shared" si="7"/>
        <v>EV_487</v>
      </c>
      <c r="B488" t="s">
        <v>3084</v>
      </c>
      <c r="C488">
        <v>2018</v>
      </c>
      <c r="D488">
        <v>8</v>
      </c>
      <c r="E488">
        <v>27</v>
      </c>
      <c r="F488">
        <v>9</v>
      </c>
      <c r="G488">
        <v>16</v>
      </c>
      <c r="H488">
        <v>3</v>
      </c>
      <c r="I488">
        <v>-29.73</v>
      </c>
      <c r="J488">
        <v>-71.480999999999995</v>
      </c>
      <c r="K488">
        <v>5.0999999999999996</v>
      </c>
      <c r="L488">
        <v>56.7</v>
      </c>
      <c r="M488" s="15">
        <v>487</v>
      </c>
    </row>
    <row r="489" spans="1:13" x14ac:dyDescent="0.3">
      <c r="A489" t="str">
        <f t="shared" si="7"/>
        <v>EV_488</v>
      </c>
      <c r="B489" t="s">
        <v>3100</v>
      </c>
      <c r="C489">
        <v>2018</v>
      </c>
      <c r="D489">
        <v>8</v>
      </c>
      <c r="E489">
        <v>28</v>
      </c>
      <c r="F489">
        <v>4</v>
      </c>
      <c r="G489">
        <v>51</v>
      </c>
      <c r="H489">
        <v>40</v>
      </c>
      <c r="I489">
        <v>-29.704000000000001</v>
      </c>
      <c r="J489">
        <v>-71.304000000000002</v>
      </c>
      <c r="K489">
        <v>5.0999999999999996</v>
      </c>
      <c r="L489">
        <v>46.8</v>
      </c>
      <c r="M489" s="15">
        <v>488</v>
      </c>
    </row>
    <row r="490" spans="1:13" x14ac:dyDescent="0.3">
      <c r="A490" t="str">
        <f t="shared" si="7"/>
        <v>EV_489</v>
      </c>
      <c r="B490" t="s">
        <v>3105</v>
      </c>
      <c r="C490">
        <v>2014</v>
      </c>
      <c r="D490">
        <v>6</v>
      </c>
      <c r="E490">
        <v>4</v>
      </c>
      <c r="F490">
        <v>17</v>
      </c>
      <c r="G490">
        <v>4</v>
      </c>
      <c r="H490">
        <v>29</v>
      </c>
      <c r="I490">
        <v>-20.645</v>
      </c>
      <c r="J490">
        <v>-70.790000000000006</v>
      </c>
      <c r="K490">
        <v>4.9000000000000004</v>
      </c>
      <c r="L490">
        <v>23.8</v>
      </c>
      <c r="M490" s="15">
        <v>489</v>
      </c>
    </row>
    <row r="491" spans="1:13" x14ac:dyDescent="0.3">
      <c r="A491" t="str">
        <f t="shared" si="7"/>
        <v>EV_490</v>
      </c>
      <c r="B491" t="s">
        <v>3123</v>
      </c>
      <c r="C491">
        <v>2018</v>
      </c>
      <c r="D491">
        <v>8</v>
      </c>
      <c r="E491">
        <v>30</v>
      </c>
      <c r="F491">
        <v>21</v>
      </c>
      <c r="G491">
        <v>43</v>
      </c>
      <c r="H491">
        <v>39</v>
      </c>
      <c r="I491">
        <v>-32.401000000000003</v>
      </c>
      <c r="J491">
        <v>-71.228999999999999</v>
      </c>
      <c r="K491">
        <v>5</v>
      </c>
      <c r="L491">
        <v>56</v>
      </c>
      <c r="M491" s="15">
        <v>490</v>
      </c>
    </row>
    <row r="492" spans="1:13" x14ac:dyDescent="0.3">
      <c r="A492" t="str">
        <f t="shared" si="7"/>
        <v>EV_491</v>
      </c>
      <c r="B492" t="s">
        <v>3140</v>
      </c>
      <c r="C492">
        <v>2014</v>
      </c>
      <c r="D492">
        <v>6</v>
      </c>
      <c r="E492">
        <v>5</v>
      </c>
      <c r="F492">
        <v>20</v>
      </c>
      <c r="G492">
        <v>19</v>
      </c>
      <c r="H492">
        <v>29</v>
      </c>
      <c r="I492">
        <v>-20.343</v>
      </c>
      <c r="J492">
        <v>-70.224000000000004</v>
      </c>
      <c r="K492">
        <v>5</v>
      </c>
      <c r="L492">
        <v>40.5</v>
      </c>
      <c r="M492" s="15">
        <v>491</v>
      </c>
    </row>
    <row r="493" spans="1:13" x14ac:dyDescent="0.3">
      <c r="A493" t="str">
        <f t="shared" si="7"/>
        <v>EV_492</v>
      </c>
      <c r="B493" t="s">
        <v>3150</v>
      </c>
      <c r="C493">
        <v>2013</v>
      </c>
      <c r="D493">
        <v>9</v>
      </c>
      <c r="E493">
        <v>29</v>
      </c>
      <c r="F493">
        <v>23</v>
      </c>
      <c r="G493">
        <v>6</v>
      </c>
      <c r="H493">
        <v>59</v>
      </c>
      <c r="I493">
        <v>-37.469000000000001</v>
      </c>
      <c r="J493">
        <v>-73.753</v>
      </c>
      <c r="K493">
        <v>5.2</v>
      </c>
      <c r="L493">
        <v>49.3</v>
      </c>
      <c r="M493" s="15">
        <v>492</v>
      </c>
    </row>
    <row r="494" spans="1:13" x14ac:dyDescent="0.3">
      <c r="A494" t="str">
        <f t="shared" si="7"/>
        <v>EV_493</v>
      </c>
      <c r="B494" t="s">
        <v>3153</v>
      </c>
      <c r="C494">
        <v>2018</v>
      </c>
      <c r="D494">
        <v>8</v>
      </c>
      <c r="E494">
        <v>31</v>
      </c>
      <c r="F494">
        <v>13</v>
      </c>
      <c r="G494">
        <v>25</v>
      </c>
      <c r="H494">
        <v>0</v>
      </c>
      <c r="I494">
        <v>-32.234000000000002</v>
      </c>
      <c r="J494">
        <v>-70.489000000000004</v>
      </c>
      <c r="K494">
        <v>5.2</v>
      </c>
      <c r="L494">
        <v>106.5</v>
      </c>
      <c r="M494" s="15">
        <v>493</v>
      </c>
    </row>
    <row r="495" spans="1:13" x14ac:dyDescent="0.3">
      <c r="A495" t="str">
        <f t="shared" si="7"/>
        <v>EV_494</v>
      </c>
      <c r="B495" t="s">
        <v>3160</v>
      </c>
      <c r="C495">
        <v>2014</v>
      </c>
      <c r="D495">
        <v>6</v>
      </c>
      <c r="E495">
        <v>5</v>
      </c>
      <c r="F495">
        <v>20</v>
      </c>
      <c r="G495">
        <v>19</v>
      </c>
      <c r="H495">
        <v>31</v>
      </c>
      <c r="I495">
        <v>-20.356000000000002</v>
      </c>
      <c r="J495">
        <v>-70.22</v>
      </c>
      <c r="K495">
        <v>5</v>
      </c>
      <c r="L495">
        <v>37.4</v>
      </c>
      <c r="M495" s="15">
        <v>494</v>
      </c>
    </row>
    <row r="496" spans="1:13" x14ac:dyDescent="0.3">
      <c r="A496" t="str">
        <f t="shared" si="7"/>
        <v>EV_495</v>
      </c>
      <c r="B496" t="s">
        <v>3176</v>
      </c>
      <c r="C496">
        <v>2018</v>
      </c>
      <c r="D496">
        <v>9</v>
      </c>
      <c r="E496">
        <v>2</v>
      </c>
      <c r="F496">
        <v>11</v>
      </c>
      <c r="G496">
        <v>4</v>
      </c>
      <c r="H496">
        <v>12</v>
      </c>
      <c r="I496">
        <v>-29.395</v>
      </c>
      <c r="J496">
        <v>-71.198999999999998</v>
      </c>
      <c r="K496">
        <v>4.5999999999999996</v>
      </c>
      <c r="L496">
        <v>48.9</v>
      </c>
      <c r="M496" s="15">
        <v>495</v>
      </c>
    </row>
    <row r="497" spans="1:13" x14ac:dyDescent="0.3">
      <c r="A497" t="str">
        <f t="shared" si="7"/>
        <v>EV_496</v>
      </c>
      <c r="B497" t="s">
        <v>3183</v>
      </c>
      <c r="C497">
        <v>2018</v>
      </c>
      <c r="D497">
        <v>9</v>
      </c>
      <c r="E497">
        <v>4</v>
      </c>
      <c r="F497">
        <v>0</v>
      </c>
      <c r="G497">
        <v>20</v>
      </c>
      <c r="H497">
        <v>8</v>
      </c>
      <c r="I497">
        <v>-39.793999999999997</v>
      </c>
      <c r="J497">
        <v>-71.763999999999996</v>
      </c>
      <c r="K497">
        <v>4.7</v>
      </c>
      <c r="L497">
        <v>142.5</v>
      </c>
      <c r="M497" s="15">
        <v>496</v>
      </c>
    </row>
    <row r="498" spans="1:13" x14ac:dyDescent="0.3">
      <c r="A498" t="str">
        <f t="shared" si="7"/>
        <v>EV_497</v>
      </c>
      <c r="B498" t="s">
        <v>3186</v>
      </c>
      <c r="C498">
        <v>2018</v>
      </c>
      <c r="D498">
        <v>9</v>
      </c>
      <c r="E498">
        <v>5</v>
      </c>
      <c r="F498">
        <v>20</v>
      </c>
      <c r="G498">
        <v>16</v>
      </c>
      <c r="H498">
        <v>41</v>
      </c>
      <c r="I498">
        <v>-34.384</v>
      </c>
      <c r="J498">
        <v>-70.590999999999994</v>
      </c>
      <c r="K498">
        <v>5</v>
      </c>
      <c r="L498">
        <v>127</v>
      </c>
      <c r="M498" s="15">
        <v>497</v>
      </c>
    </row>
    <row r="499" spans="1:13" x14ac:dyDescent="0.3">
      <c r="A499" t="str">
        <f t="shared" si="7"/>
        <v>EV_498</v>
      </c>
      <c r="B499" t="s">
        <v>3199</v>
      </c>
      <c r="C499">
        <v>2018</v>
      </c>
      <c r="D499">
        <v>9</v>
      </c>
      <c r="E499">
        <v>7</v>
      </c>
      <c r="F499">
        <v>2</v>
      </c>
      <c r="G499">
        <v>39</v>
      </c>
      <c r="H499">
        <v>17</v>
      </c>
      <c r="I499">
        <v>-28.905999999999999</v>
      </c>
      <c r="J499">
        <v>-70.168999999999997</v>
      </c>
      <c r="K499">
        <v>6.1</v>
      </c>
      <c r="L499">
        <v>97.4</v>
      </c>
      <c r="M499" s="15">
        <v>498</v>
      </c>
    </row>
    <row r="500" spans="1:13" x14ac:dyDescent="0.3">
      <c r="A500" t="str">
        <f t="shared" si="7"/>
        <v>EV_499</v>
      </c>
      <c r="B500" t="s">
        <v>3207</v>
      </c>
      <c r="C500">
        <v>2014</v>
      </c>
      <c r="D500">
        <v>6</v>
      </c>
      <c r="E500">
        <v>7</v>
      </c>
      <c r="F500">
        <v>13</v>
      </c>
      <c r="G500">
        <v>55</v>
      </c>
      <c r="H500">
        <v>18</v>
      </c>
      <c r="I500">
        <v>-35.201000000000001</v>
      </c>
      <c r="J500">
        <v>-71.790999999999997</v>
      </c>
      <c r="K500">
        <v>4.5999999999999996</v>
      </c>
      <c r="L500">
        <v>42.2</v>
      </c>
      <c r="M500" s="15">
        <v>499</v>
      </c>
    </row>
    <row r="501" spans="1:13" x14ac:dyDescent="0.3">
      <c r="A501" t="str">
        <f t="shared" si="7"/>
        <v>EV_500</v>
      </c>
      <c r="B501" t="s">
        <v>3233</v>
      </c>
      <c r="C501">
        <v>2018</v>
      </c>
      <c r="D501">
        <v>9</v>
      </c>
      <c r="E501">
        <v>7</v>
      </c>
      <c r="F501">
        <v>23</v>
      </c>
      <c r="G501">
        <v>12</v>
      </c>
      <c r="H501">
        <v>49</v>
      </c>
      <c r="I501">
        <v>-30.433</v>
      </c>
      <c r="J501">
        <v>-70.004000000000005</v>
      </c>
      <c r="K501">
        <v>4.9000000000000004</v>
      </c>
      <c r="L501">
        <v>114.9</v>
      </c>
      <c r="M501" s="15">
        <v>500</v>
      </c>
    </row>
    <row r="502" spans="1:13" x14ac:dyDescent="0.3">
      <c r="A502" t="str">
        <f t="shared" si="7"/>
        <v>EV_501</v>
      </c>
      <c r="B502" t="s">
        <v>3239</v>
      </c>
      <c r="C502">
        <v>2018</v>
      </c>
      <c r="D502">
        <v>9</v>
      </c>
      <c r="E502">
        <v>10</v>
      </c>
      <c r="F502">
        <v>8</v>
      </c>
      <c r="G502">
        <v>24</v>
      </c>
      <c r="H502">
        <v>15</v>
      </c>
      <c r="I502">
        <v>-28.818000000000001</v>
      </c>
      <c r="J502">
        <v>-71.522999999999996</v>
      </c>
      <c r="K502">
        <v>5</v>
      </c>
      <c r="L502">
        <v>31.6</v>
      </c>
      <c r="M502" s="15">
        <v>501</v>
      </c>
    </row>
    <row r="503" spans="1:13" x14ac:dyDescent="0.3">
      <c r="A503" t="str">
        <f t="shared" si="7"/>
        <v>EV_502</v>
      </c>
      <c r="B503" t="s">
        <v>3241</v>
      </c>
      <c r="C503">
        <v>2014</v>
      </c>
      <c r="D503">
        <v>6</v>
      </c>
      <c r="E503">
        <v>12</v>
      </c>
      <c r="F503">
        <v>12</v>
      </c>
      <c r="G503">
        <v>28</v>
      </c>
      <c r="H503">
        <v>53</v>
      </c>
      <c r="I503">
        <v>-30.745000000000001</v>
      </c>
      <c r="J503">
        <v>-70.563999999999993</v>
      </c>
      <c r="K503">
        <v>5.0999999999999996</v>
      </c>
      <c r="L503">
        <v>52.6</v>
      </c>
      <c r="M503" s="15">
        <v>502</v>
      </c>
    </row>
    <row r="504" spans="1:13" x14ac:dyDescent="0.3">
      <c r="A504" t="str">
        <f t="shared" si="7"/>
        <v>EV_503</v>
      </c>
      <c r="B504" t="s">
        <v>3253</v>
      </c>
      <c r="C504">
        <v>2018</v>
      </c>
      <c r="D504">
        <v>9</v>
      </c>
      <c r="E504">
        <v>19</v>
      </c>
      <c r="F504">
        <v>18</v>
      </c>
      <c r="G504">
        <v>42</v>
      </c>
      <c r="H504">
        <v>22</v>
      </c>
      <c r="I504">
        <v>-19.536999999999999</v>
      </c>
      <c r="J504">
        <v>-70.375</v>
      </c>
      <c r="K504">
        <v>5.2</v>
      </c>
      <c r="L504">
        <v>56.1</v>
      </c>
      <c r="M504" s="15">
        <v>503</v>
      </c>
    </row>
    <row r="505" spans="1:13" x14ac:dyDescent="0.3">
      <c r="A505" t="str">
        <f t="shared" si="7"/>
        <v>EV_504</v>
      </c>
      <c r="B505" t="s">
        <v>3270</v>
      </c>
      <c r="C505">
        <v>2018</v>
      </c>
      <c r="D505">
        <v>9</v>
      </c>
      <c r="E505">
        <v>22</v>
      </c>
      <c r="F505">
        <v>13</v>
      </c>
      <c r="G505">
        <v>14</v>
      </c>
      <c r="H505">
        <v>1</v>
      </c>
      <c r="I505">
        <v>-26.074999999999999</v>
      </c>
      <c r="J505">
        <v>-70.494</v>
      </c>
      <c r="K505">
        <v>5.3</v>
      </c>
      <c r="L505">
        <v>39.200000000000003</v>
      </c>
      <c r="M505" s="15">
        <v>504</v>
      </c>
    </row>
    <row r="506" spans="1:13" x14ac:dyDescent="0.3">
      <c r="A506" t="str">
        <f t="shared" si="7"/>
        <v>EV_505</v>
      </c>
      <c r="B506" t="s">
        <v>3282</v>
      </c>
      <c r="C506">
        <v>2012</v>
      </c>
      <c r="D506">
        <v>3</v>
      </c>
      <c r="E506">
        <v>19</v>
      </c>
      <c r="F506">
        <v>21</v>
      </c>
      <c r="G506">
        <v>52</v>
      </c>
      <c r="H506">
        <v>39</v>
      </c>
      <c r="I506">
        <v>-25.004999999999999</v>
      </c>
      <c r="J506">
        <v>-69.751999999999995</v>
      </c>
      <c r="K506">
        <v>5</v>
      </c>
      <c r="L506">
        <v>100.5</v>
      </c>
      <c r="M506" s="15">
        <v>505</v>
      </c>
    </row>
    <row r="507" spans="1:13" x14ac:dyDescent="0.3">
      <c r="A507" t="str">
        <f t="shared" si="7"/>
        <v>EV_506</v>
      </c>
      <c r="B507" t="s">
        <v>3285</v>
      </c>
      <c r="C507">
        <v>2018</v>
      </c>
      <c r="D507">
        <v>9</v>
      </c>
      <c r="E507">
        <v>23</v>
      </c>
      <c r="F507">
        <v>5</v>
      </c>
      <c r="G507">
        <v>32</v>
      </c>
      <c r="H507">
        <v>11</v>
      </c>
      <c r="I507">
        <v>-24.361999999999998</v>
      </c>
      <c r="J507">
        <v>-70.042000000000002</v>
      </c>
      <c r="K507">
        <v>5.6</v>
      </c>
      <c r="L507">
        <v>65.599999999999994</v>
      </c>
      <c r="M507" s="15">
        <v>506</v>
      </c>
    </row>
    <row r="508" spans="1:13" x14ac:dyDescent="0.3">
      <c r="A508" t="str">
        <f t="shared" si="7"/>
        <v>EV_507</v>
      </c>
      <c r="B508" t="s">
        <v>3287</v>
      </c>
      <c r="C508">
        <v>2018</v>
      </c>
      <c r="D508">
        <v>10</v>
      </c>
      <c r="E508">
        <v>12</v>
      </c>
      <c r="F508">
        <v>1</v>
      </c>
      <c r="G508">
        <v>58</v>
      </c>
      <c r="H508">
        <v>51</v>
      </c>
      <c r="I508">
        <v>-34.731000000000002</v>
      </c>
      <c r="J508">
        <v>-71.828999999999994</v>
      </c>
      <c r="K508">
        <v>4.5999999999999996</v>
      </c>
      <c r="L508">
        <v>43.2</v>
      </c>
      <c r="M508" s="15">
        <v>507</v>
      </c>
    </row>
    <row r="509" spans="1:13" x14ac:dyDescent="0.3">
      <c r="A509" t="str">
        <f t="shared" si="7"/>
        <v>EV_508</v>
      </c>
      <c r="B509" t="s">
        <v>3289</v>
      </c>
      <c r="C509">
        <v>2014</v>
      </c>
      <c r="D509">
        <v>6</v>
      </c>
      <c r="E509">
        <v>16</v>
      </c>
      <c r="F509">
        <v>9</v>
      </c>
      <c r="G509">
        <v>17</v>
      </c>
      <c r="H509">
        <v>46</v>
      </c>
      <c r="I509">
        <v>-23.97</v>
      </c>
      <c r="J509">
        <v>-69.563999999999993</v>
      </c>
      <c r="K509">
        <v>5</v>
      </c>
      <c r="L509">
        <v>90.7</v>
      </c>
      <c r="M509" s="15">
        <v>508</v>
      </c>
    </row>
    <row r="510" spans="1:13" x14ac:dyDescent="0.3">
      <c r="A510" t="str">
        <f t="shared" si="7"/>
        <v>EV_509</v>
      </c>
      <c r="B510" t="s">
        <v>3291</v>
      </c>
      <c r="C510">
        <v>2018</v>
      </c>
      <c r="D510">
        <v>10</v>
      </c>
      <c r="E510">
        <v>18</v>
      </c>
      <c r="F510">
        <v>15</v>
      </c>
      <c r="G510">
        <v>47</v>
      </c>
      <c r="H510">
        <v>53</v>
      </c>
      <c r="I510">
        <v>-17.908000000000001</v>
      </c>
      <c r="J510">
        <v>-70.021000000000001</v>
      </c>
      <c r="K510">
        <v>4.7</v>
      </c>
      <c r="L510">
        <v>107</v>
      </c>
      <c r="M510" s="15">
        <v>509</v>
      </c>
    </row>
    <row r="511" spans="1:13" x14ac:dyDescent="0.3">
      <c r="A511" t="str">
        <f t="shared" si="7"/>
        <v>EV_510</v>
      </c>
      <c r="B511" t="s">
        <v>3299</v>
      </c>
      <c r="C511">
        <v>2014</v>
      </c>
      <c r="D511">
        <v>6</v>
      </c>
      <c r="E511">
        <v>19</v>
      </c>
      <c r="F511">
        <v>19</v>
      </c>
      <c r="G511">
        <v>54</v>
      </c>
      <c r="H511">
        <v>5</v>
      </c>
      <c r="I511">
        <v>-19.815000000000001</v>
      </c>
      <c r="J511">
        <v>-70.941000000000003</v>
      </c>
      <c r="K511">
        <v>6</v>
      </c>
      <c r="L511">
        <v>40.1</v>
      </c>
      <c r="M511" s="15">
        <v>510</v>
      </c>
    </row>
    <row r="512" spans="1:13" x14ac:dyDescent="0.3">
      <c r="A512" t="str">
        <f t="shared" si="7"/>
        <v>EV_511</v>
      </c>
      <c r="B512" t="s">
        <v>3301</v>
      </c>
      <c r="C512">
        <v>2018</v>
      </c>
      <c r="D512">
        <v>10</v>
      </c>
      <c r="E512">
        <v>25</v>
      </c>
      <c r="F512">
        <v>11</v>
      </c>
      <c r="G512">
        <v>19</v>
      </c>
      <c r="H512">
        <v>34</v>
      </c>
      <c r="I512">
        <v>-30.638000000000002</v>
      </c>
      <c r="J512">
        <v>-71.741</v>
      </c>
      <c r="K512">
        <v>4.9000000000000004</v>
      </c>
      <c r="L512">
        <v>36.700000000000003</v>
      </c>
      <c r="M512" s="15">
        <v>511</v>
      </c>
    </row>
    <row r="513" spans="1:13" x14ac:dyDescent="0.3">
      <c r="A513" t="str">
        <f t="shared" si="7"/>
        <v>EV_512</v>
      </c>
      <c r="B513" t="s">
        <v>3307</v>
      </c>
      <c r="C513">
        <v>2018</v>
      </c>
      <c r="D513">
        <v>11</v>
      </c>
      <c r="E513">
        <v>1</v>
      </c>
      <c r="F513">
        <v>22</v>
      </c>
      <c r="G513">
        <v>19</v>
      </c>
      <c r="H513">
        <v>52</v>
      </c>
      <c r="I513">
        <v>-19.649000000000001</v>
      </c>
      <c r="J513">
        <v>-69.409000000000006</v>
      </c>
      <c r="K513">
        <v>6.3</v>
      </c>
      <c r="L513">
        <v>101.4</v>
      </c>
      <c r="M513" s="15">
        <v>512</v>
      </c>
    </row>
    <row r="514" spans="1:13" x14ac:dyDescent="0.3">
      <c r="A514" t="str">
        <f t="shared" si="7"/>
        <v>EV_513</v>
      </c>
      <c r="B514" t="s">
        <v>3339</v>
      </c>
      <c r="C514">
        <v>2018</v>
      </c>
      <c r="D514">
        <v>11</v>
      </c>
      <c r="E514">
        <v>1</v>
      </c>
      <c r="F514">
        <v>22</v>
      </c>
      <c r="G514">
        <v>53</v>
      </c>
      <c r="H514">
        <v>4</v>
      </c>
      <c r="I514">
        <v>-27.224</v>
      </c>
      <c r="J514">
        <v>-71.207999999999998</v>
      </c>
      <c r="K514">
        <v>4.5999999999999996</v>
      </c>
      <c r="L514">
        <v>28.1</v>
      </c>
      <c r="M514" s="15">
        <v>513</v>
      </c>
    </row>
    <row r="515" spans="1:13" x14ac:dyDescent="0.3">
      <c r="A515" t="str">
        <f t="shared" ref="A515:A578" si="8">"EV_"&amp;M515</f>
        <v>EV_514</v>
      </c>
      <c r="B515" t="s">
        <v>3348</v>
      </c>
      <c r="C515">
        <v>2018</v>
      </c>
      <c r="D515">
        <v>11</v>
      </c>
      <c r="E515">
        <v>6</v>
      </c>
      <c r="F515">
        <v>8</v>
      </c>
      <c r="G515">
        <v>31</v>
      </c>
      <c r="H515">
        <v>1</v>
      </c>
      <c r="I515">
        <v>-19.731999999999999</v>
      </c>
      <c r="J515">
        <v>-69.394000000000005</v>
      </c>
      <c r="K515">
        <v>4.8</v>
      </c>
      <c r="L515">
        <v>89.2</v>
      </c>
      <c r="M515" s="15">
        <v>514</v>
      </c>
    </row>
    <row r="516" spans="1:13" x14ac:dyDescent="0.3">
      <c r="A516" t="str">
        <f t="shared" si="8"/>
        <v>EV_515</v>
      </c>
      <c r="B516" t="s">
        <v>3362</v>
      </c>
      <c r="C516">
        <v>2018</v>
      </c>
      <c r="D516">
        <v>11</v>
      </c>
      <c r="E516">
        <v>9</v>
      </c>
      <c r="F516">
        <v>18</v>
      </c>
      <c r="G516">
        <v>54</v>
      </c>
      <c r="H516">
        <v>9</v>
      </c>
      <c r="I516">
        <v>-30.677</v>
      </c>
      <c r="J516">
        <v>-71.745999999999995</v>
      </c>
      <c r="K516">
        <v>5.2</v>
      </c>
      <c r="L516">
        <v>35.200000000000003</v>
      </c>
      <c r="M516" s="15">
        <v>515</v>
      </c>
    </row>
    <row r="517" spans="1:13" x14ac:dyDescent="0.3">
      <c r="A517" t="str">
        <f t="shared" si="8"/>
        <v>EV_516</v>
      </c>
      <c r="B517" t="s">
        <v>3373</v>
      </c>
      <c r="C517">
        <v>2014</v>
      </c>
      <c r="D517">
        <v>6</v>
      </c>
      <c r="E517">
        <v>19</v>
      </c>
      <c r="F517">
        <v>19</v>
      </c>
      <c r="G517">
        <v>59</v>
      </c>
      <c r="H517">
        <v>42</v>
      </c>
      <c r="I517">
        <v>-19.84</v>
      </c>
      <c r="J517">
        <v>-70.888999999999996</v>
      </c>
      <c r="K517">
        <v>5</v>
      </c>
      <c r="L517">
        <v>39.299999999999997</v>
      </c>
      <c r="M517" s="15">
        <v>516</v>
      </c>
    </row>
    <row r="518" spans="1:13" x14ac:dyDescent="0.3">
      <c r="A518" t="str">
        <f t="shared" si="8"/>
        <v>EV_517</v>
      </c>
      <c r="B518" t="s">
        <v>3378</v>
      </c>
      <c r="C518">
        <v>2018</v>
      </c>
      <c r="D518">
        <v>11</v>
      </c>
      <c r="E518">
        <v>21</v>
      </c>
      <c r="F518">
        <v>11</v>
      </c>
      <c r="G518">
        <v>42</v>
      </c>
      <c r="H518">
        <v>59</v>
      </c>
      <c r="I518">
        <v>-31.596</v>
      </c>
      <c r="J518">
        <v>-71.438999999999993</v>
      </c>
      <c r="K518">
        <v>4.9000000000000004</v>
      </c>
      <c r="L518">
        <v>46.6</v>
      </c>
      <c r="M518" s="15">
        <v>517</v>
      </c>
    </row>
    <row r="519" spans="1:13" x14ac:dyDescent="0.3">
      <c r="A519" t="str">
        <f t="shared" si="8"/>
        <v>EV_518</v>
      </c>
      <c r="B519" t="s">
        <v>3385</v>
      </c>
      <c r="C519">
        <v>2018</v>
      </c>
      <c r="D519">
        <v>12</v>
      </c>
      <c r="E519">
        <v>1</v>
      </c>
      <c r="F519">
        <v>23</v>
      </c>
      <c r="G519">
        <v>55</v>
      </c>
      <c r="H519">
        <v>24</v>
      </c>
      <c r="I519">
        <v>-33.926000000000002</v>
      </c>
      <c r="J519">
        <v>-72.471999999999994</v>
      </c>
      <c r="K519">
        <v>5.2</v>
      </c>
      <c r="L519">
        <v>36.4</v>
      </c>
      <c r="M519" s="15">
        <v>518</v>
      </c>
    </row>
    <row r="520" spans="1:13" x14ac:dyDescent="0.3">
      <c r="A520" t="str">
        <f t="shared" si="8"/>
        <v>EV_519</v>
      </c>
      <c r="B520" t="s">
        <v>3389</v>
      </c>
      <c r="C520">
        <v>2014</v>
      </c>
      <c r="D520">
        <v>6</v>
      </c>
      <c r="E520">
        <v>20</v>
      </c>
      <c r="F520">
        <v>19</v>
      </c>
      <c r="G520">
        <v>53</v>
      </c>
      <c r="H520">
        <v>32</v>
      </c>
      <c r="I520">
        <v>-19.771000000000001</v>
      </c>
      <c r="J520">
        <v>-70.941000000000003</v>
      </c>
      <c r="K520">
        <v>5.2</v>
      </c>
      <c r="L520">
        <v>39.6</v>
      </c>
      <c r="M520" s="15">
        <v>519</v>
      </c>
    </row>
    <row r="521" spans="1:13" x14ac:dyDescent="0.3">
      <c r="A521" t="str">
        <f t="shared" si="8"/>
        <v>EV_520</v>
      </c>
      <c r="B521" t="s">
        <v>3392</v>
      </c>
      <c r="C521">
        <v>2018</v>
      </c>
      <c r="D521">
        <v>12</v>
      </c>
      <c r="E521">
        <v>5</v>
      </c>
      <c r="F521">
        <v>17</v>
      </c>
      <c r="G521">
        <v>12</v>
      </c>
      <c r="H521">
        <v>14</v>
      </c>
      <c r="I521">
        <v>-33.692999999999998</v>
      </c>
      <c r="J521">
        <v>-71.5</v>
      </c>
      <c r="K521">
        <v>5.3</v>
      </c>
      <c r="L521">
        <v>39.9</v>
      </c>
      <c r="M521" s="15">
        <v>520</v>
      </c>
    </row>
    <row r="522" spans="1:13" x14ac:dyDescent="0.3">
      <c r="A522" t="str">
        <f t="shared" si="8"/>
        <v>EV_521</v>
      </c>
      <c r="B522" t="s">
        <v>3422</v>
      </c>
      <c r="C522">
        <v>2013</v>
      </c>
      <c r="D522">
        <v>10</v>
      </c>
      <c r="E522">
        <v>29</v>
      </c>
      <c r="F522">
        <v>3</v>
      </c>
      <c r="G522">
        <v>40</v>
      </c>
      <c r="H522">
        <v>49</v>
      </c>
      <c r="I522">
        <v>-30.704999999999998</v>
      </c>
      <c r="J522">
        <v>-71.278999999999996</v>
      </c>
      <c r="K522">
        <v>5</v>
      </c>
      <c r="L522">
        <v>46.9</v>
      </c>
      <c r="M522" s="15">
        <v>521</v>
      </c>
    </row>
    <row r="523" spans="1:13" x14ac:dyDescent="0.3">
      <c r="A523" t="str">
        <f t="shared" si="8"/>
        <v>EV_522</v>
      </c>
      <c r="B523" t="s">
        <v>3432</v>
      </c>
      <c r="C523">
        <v>2018</v>
      </c>
      <c r="D523">
        <v>12</v>
      </c>
      <c r="E523">
        <v>6</v>
      </c>
      <c r="F523">
        <v>5</v>
      </c>
      <c r="G523">
        <v>24</v>
      </c>
      <c r="H523">
        <v>14</v>
      </c>
      <c r="I523">
        <v>-30.718</v>
      </c>
      <c r="J523">
        <v>-71.408000000000001</v>
      </c>
      <c r="K523">
        <v>4.5999999999999996</v>
      </c>
      <c r="L523">
        <v>50.2</v>
      </c>
      <c r="M523" s="15">
        <v>522</v>
      </c>
    </row>
    <row r="524" spans="1:13" x14ac:dyDescent="0.3">
      <c r="A524" t="str">
        <f t="shared" si="8"/>
        <v>EV_523</v>
      </c>
      <c r="B524" t="s">
        <v>3437</v>
      </c>
      <c r="C524">
        <v>2018</v>
      </c>
      <c r="D524">
        <v>12</v>
      </c>
      <c r="E524">
        <v>7</v>
      </c>
      <c r="F524">
        <v>9</v>
      </c>
      <c r="G524">
        <v>44</v>
      </c>
      <c r="H524">
        <v>18</v>
      </c>
      <c r="I524">
        <v>-29.006</v>
      </c>
      <c r="J524">
        <v>-70.363</v>
      </c>
      <c r="K524">
        <v>4.8</v>
      </c>
      <c r="L524">
        <v>96.8</v>
      </c>
      <c r="M524" s="15">
        <v>523</v>
      </c>
    </row>
    <row r="525" spans="1:13" x14ac:dyDescent="0.3">
      <c r="A525" t="str">
        <f t="shared" si="8"/>
        <v>EV_524</v>
      </c>
      <c r="B525" t="s">
        <v>3440</v>
      </c>
      <c r="C525">
        <v>2014</v>
      </c>
      <c r="D525">
        <v>6</v>
      </c>
      <c r="E525">
        <v>20</v>
      </c>
      <c r="F525">
        <v>20</v>
      </c>
      <c r="G525">
        <v>22</v>
      </c>
      <c r="H525">
        <v>29</v>
      </c>
      <c r="I525">
        <v>-19.760999999999999</v>
      </c>
      <c r="J525">
        <v>-71.037000000000006</v>
      </c>
      <c r="K525">
        <v>5.4</v>
      </c>
      <c r="L525">
        <v>33.200000000000003</v>
      </c>
      <c r="M525" s="15">
        <v>524</v>
      </c>
    </row>
    <row r="526" spans="1:13" x14ac:dyDescent="0.3">
      <c r="A526" t="str">
        <f t="shared" si="8"/>
        <v>EV_525</v>
      </c>
      <c r="B526" t="s">
        <v>3444</v>
      </c>
      <c r="C526">
        <v>2018</v>
      </c>
      <c r="D526">
        <v>12</v>
      </c>
      <c r="E526">
        <v>11</v>
      </c>
      <c r="F526">
        <v>5</v>
      </c>
      <c r="G526">
        <v>33</v>
      </c>
      <c r="H526">
        <v>12</v>
      </c>
      <c r="I526">
        <v>-20.986999999999998</v>
      </c>
      <c r="J526">
        <v>-69.950999999999993</v>
      </c>
      <c r="K526">
        <v>5.0999999999999996</v>
      </c>
      <c r="L526">
        <v>67.900000000000006</v>
      </c>
      <c r="M526" s="15">
        <v>525</v>
      </c>
    </row>
    <row r="527" spans="1:13" x14ac:dyDescent="0.3">
      <c r="A527" t="str">
        <f t="shared" si="8"/>
        <v>EV_526</v>
      </c>
      <c r="B527" t="s">
        <v>3454</v>
      </c>
      <c r="C527">
        <v>2018</v>
      </c>
      <c r="D527">
        <v>12</v>
      </c>
      <c r="E527">
        <v>13</v>
      </c>
      <c r="F527">
        <v>4</v>
      </c>
      <c r="G527">
        <v>4</v>
      </c>
      <c r="H527">
        <v>29</v>
      </c>
      <c r="I527">
        <v>-27.67</v>
      </c>
      <c r="J527">
        <v>-69.290999999999997</v>
      </c>
      <c r="K527">
        <v>4.8</v>
      </c>
      <c r="L527">
        <v>111.2</v>
      </c>
      <c r="M527" s="15">
        <v>526</v>
      </c>
    </row>
    <row r="528" spans="1:13" x14ac:dyDescent="0.3">
      <c r="A528" t="str">
        <f t="shared" si="8"/>
        <v>EV_527</v>
      </c>
      <c r="B528" t="s">
        <v>3460</v>
      </c>
      <c r="C528">
        <v>2018</v>
      </c>
      <c r="D528">
        <v>12</v>
      </c>
      <c r="E528">
        <v>15</v>
      </c>
      <c r="F528">
        <v>12</v>
      </c>
      <c r="G528">
        <v>12</v>
      </c>
      <c r="H528">
        <v>49</v>
      </c>
      <c r="I528">
        <v>-19.88</v>
      </c>
      <c r="J528">
        <v>-71.009</v>
      </c>
      <c r="K528">
        <v>4.7</v>
      </c>
      <c r="L528">
        <v>35</v>
      </c>
      <c r="M528" s="15">
        <v>527</v>
      </c>
    </row>
    <row r="529" spans="1:13" x14ac:dyDescent="0.3">
      <c r="A529" t="str">
        <f t="shared" si="8"/>
        <v>EV_528</v>
      </c>
      <c r="B529" t="s">
        <v>3464</v>
      </c>
      <c r="C529">
        <v>2018</v>
      </c>
      <c r="D529">
        <v>12</v>
      </c>
      <c r="E529">
        <v>16</v>
      </c>
      <c r="F529">
        <v>0</v>
      </c>
      <c r="G529">
        <v>4</v>
      </c>
      <c r="H529">
        <v>13</v>
      </c>
      <c r="I529">
        <v>-30.652999999999999</v>
      </c>
      <c r="J529">
        <v>-71.626000000000005</v>
      </c>
      <c r="K529">
        <v>4.7</v>
      </c>
      <c r="L529">
        <v>31.1</v>
      </c>
      <c r="M529" s="15">
        <v>528</v>
      </c>
    </row>
    <row r="530" spans="1:13" x14ac:dyDescent="0.3">
      <c r="A530" t="str">
        <f t="shared" si="8"/>
        <v>EV_529</v>
      </c>
      <c r="B530" t="s">
        <v>3466</v>
      </c>
      <c r="C530">
        <v>2018</v>
      </c>
      <c r="D530">
        <v>12</v>
      </c>
      <c r="E530">
        <v>16</v>
      </c>
      <c r="F530">
        <v>16</v>
      </c>
      <c r="G530">
        <v>27</v>
      </c>
      <c r="H530">
        <v>22</v>
      </c>
      <c r="I530">
        <v>-23.439</v>
      </c>
      <c r="J530">
        <v>-69.358999999999995</v>
      </c>
      <c r="K530">
        <v>5</v>
      </c>
      <c r="L530">
        <v>88.8</v>
      </c>
      <c r="M530" s="15">
        <v>529</v>
      </c>
    </row>
    <row r="531" spans="1:13" x14ac:dyDescent="0.3">
      <c r="A531" t="str">
        <f t="shared" si="8"/>
        <v>EV_530</v>
      </c>
      <c r="B531" t="s">
        <v>3470</v>
      </c>
      <c r="C531">
        <v>2018</v>
      </c>
      <c r="D531">
        <v>12</v>
      </c>
      <c r="E531">
        <v>31</v>
      </c>
      <c r="F531">
        <v>10</v>
      </c>
      <c r="G531">
        <v>49</v>
      </c>
      <c r="H531">
        <v>41</v>
      </c>
      <c r="I531">
        <v>-31.815999999999999</v>
      </c>
      <c r="J531">
        <v>-69.8</v>
      </c>
      <c r="K531">
        <v>5.6</v>
      </c>
      <c r="L531">
        <v>150.69999999999999</v>
      </c>
      <c r="M531" s="15">
        <v>530</v>
      </c>
    </row>
    <row r="532" spans="1:13" x14ac:dyDescent="0.3">
      <c r="A532" t="str">
        <f t="shared" si="8"/>
        <v>EV_531</v>
      </c>
      <c r="B532" t="s">
        <v>3485</v>
      </c>
      <c r="C532">
        <v>2019</v>
      </c>
      <c r="D532">
        <v>1</v>
      </c>
      <c r="E532">
        <v>6</v>
      </c>
      <c r="F532">
        <v>20</v>
      </c>
      <c r="G532">
        <v>25</v>
      </c>
      <c r="H532">
        <v>38</v>
      </c>
      <c r="I532">
        <v>-19.597999999999999</v>
      </c>
      <c r="J532">
        <v>-69.674000000000007</v>
      </c>
      <c r="K532">
        <v>5</v>
      </c>
      <c r="L532">
        <v>102.1</v>
      </c>
      <c r="M532" s="15">
        <v>531</v>
      </c>
    </row>
    <row r="533" spans="1:13" x14ac:dyDescent="0.3">
      <c r="A533" t="str">
        <f t="shared" si="8"/>
        <v>EV_532</v>
      </c>
      <c r="B533" t="s">
        <v>3491</v>
      </c>
      <c r="C533">
        <v>2014</v>
      </c>
      <c r="D533">
        <v>7</v>
      </c>
      <c r="E533">
        <v>3</v>
      </c>
      <c r="F533">
        <v>2</v>
      </c>
      <c r="G533">
        <v>50</v>
      </c>
      <c r="H533">
        <v>19</v>
      </c>
      <c r="I533">
        <v>-34.758000000000003</v>
      </c>
      <c r="J533">
        <v>-71.834999999999994</v>
      </c>
      <c r="K533">
        <v>5</v>
      </c>
      <c r="L533">
        <v>41.3</v>
      </c>
      <c r="M533" s="15">
        <v>532</v>
      </c>
    </row>
    <row r="534" spans="1:13" x14ac:dyDescent="0.3">
      <c r="A534" t="str">
        <f t="shared" si="8"/>
        <v>EV_533</v>
      </c>
      <c r="B534" t="s">
        <v>3501</v>
      </c>
      <c r="C534">
        <v>2019</v>
      </c>
      <c r="D534">
        <v>1</v>
      </c>
      <c r="E534">
        <v>7</v>
      </c>
      <c r="F534">
        <v>13</v>
      </c>
      <c r="G534">
        <v>43</v>
      </c>
      <c r="H534">
        <v>31</v>
      </c>
      <c r="I534">
        <v>-19.606999999999999</v>
      </c>
      <c r="J534">
        <v>-69.132000000000005</v>
      </c>
      <c r="K534">
        <v>4.9000000000000004</v>
      </c>
      <c r="L534">
        <v>104.2</v>
      </c>
      <c r="M534" s="15">
        <v>533</v>
      </c>
    </row>
    <row r="535" spans="1:13" x14ac:dyDescent="0.3">
      <c r="A535" t="str">
        <f t="shared" si="8"/>
        <v>EV_534</v>
      </c>
      <c r="B535" t="s">
        <v>3506</v>
      </c>
      <c r="C535">
        <v>2019</v>
      </c>
      <c r="D535">
        <v>1</v>
      </c>
      <c r="E535">
        <v>20</v>
      </c>
      <c r="F535">
        <v>1</v>
      </c>
      <c r="G535">
        <v>32</v>
      </c>
      <c r="H535">
        <v>51</v>
      </c>
      <c r="I535">
        <v>-30.276</v>
      </c>
      <c r="J535">
        <v>-71.364000000000004</v>
      </c>
      <c r="K535">
        <v>6.7</v>
      </c>
      <c r="L535">
        <v>50.1</v>
      </c>
      <c r="M535" s="15">
        <v>534</v>
      </c>
    </row>
    <row r="536" spans="1:13" x14ac:dyDescent="0.3">
      <c r="A536" t="str">
        <f t="shared" si="8"/>
        <v>EV_535</v>
      </c>
      <c r="B536" t="s">
        <v>3524</v>
      </c>
      <c r="C536">
        <v>2014</v>
      </c>
      <c r="D536">
        <v>7</v>
      </c>
      <c r="E536">
        <v>8</v>
      </c>
      <c r="F536">
        <v>16</v>
      </c>
      <c r="G536">
        <v>4</v>
      </c>
      <c r="H536">
        <v>20</v>
      </c>
      <c r="I536">
        <v>-20.777000000000001</v>
      </c>
      <c r="J536">
        <v>-70.521000000000001</v>
      </c>
      <c r="K536">
        <v>4.5999999999999996</v>
      </c>
      <c r="L536">
        <v>37.9</v>
      </c>
      <c r="M536" s="15">
        <v>535</v>
      </c>
    </row>
    <row r="537" spans="1:13" x14ac:dyDescent="0.3">
      <c r="A537" t="str">
        <f t="shared" si="8"/>
        <v>EV_536</v>
      </c>
      <c r="B537" t="s">
        <v>3568</v>
      </c>
      <c r="C537">
        <v>2019</v>
      </c>
      <c r="D537">
        <v>1</v>
      </c>
      <c r="E537">
        <v>20</v>
      </c>
      <c r="F537">
        <v>9</v>
      </c>
      <c r="G537">
        <v>23</v>
      </c>
      <c r="H537">
        <v>33</v>
      </c>
      <c r="I537">
        <v>-29.972999999999999</v>
      </c>
      <c r="J537">
        <v>-71.947000000000003</v>
      </c>
      <c r="K537">
        <v>4.7</v>
      </c>
      <c r="L537">
        <v>24.1</v>
      </c>
      <c r="M537" s="15">
        <v>536</v>
      </c>
    </row>
    <row r="538" spans="1:13" x14ac:dyDescent="0.3">
      <c r="A538" t="str">
        <f t="shared" si="8"/>
        <v>EV_537</v>
      </c>
      <c r="B538" t="s">
        <v>3571</v>
      </c>
      <c r="C538">
        <v>2014</v>
      </c>
      <c r="D538">
        <v>7</v>
      </c>
      <c r="E538">
        <v>13</v>
      </c>
      <c r="F538">
        <v>20</v>
      </c>
      <c r="G538">
        <v>54</v>
      </c>
      <c r="H538">
        <v>14</v>
      </c>
      <c r="I538">
        <v>-20.238</v>
      </c>
      <c r="J538">
        <v>-70.308999999999997</v>
      </c>
      <c r="K538">
        <v>5.6</v>
      </c>
      <c r="L538">
        <v>40.700000000000003</v>
      </c>
      <c r="M538" s="15">
        <v>537</v>
      </c>
    </row>
    <row r="539" spans="1:13" x14ac:dyDescent="0.3">
      <c r="A539" t="str">
        <f t="shared" si="8"/>
        <v>EV_538</v>
      </c>
      <c r="B539" t="s">
        <v>3573</v>
      </c>
      <c r="C539">
        <v>2019</v>
      </c>
      <c r="D539">
        <v>1</v>
      </c>
      <c r="E539">
        <v>24</v>
      </c>
      <c r="F539">
        <v>10</v>
      </c>
      <c r="G539">
        <v>28</v>
      </c>
      <c r="H539">
        <v>28</v>
      </c>
      <c r="I539">
        <v>-30.173999999999999</v>
      </c>
      <c r="J539">
        <v>-71.215000000000003</v>
      </c>
      <c r="K539">
        <v>5</v>
      </c>
      <c r="L539">
        <v>57.7</v>
      </c>
      <c r="M539" s="15">
        <v>538</v>
      </c>
    </row>
    <row r="540" spans="1:13" x14ac:dyDescent="0.3">
      <c r="A540" t="str">
        <f t="shared" si="8"/>
        <v>EV_539</v>
      </c>
      <c r="B540" t="s">
        <v>3586</v>
      </c>
      <c r="C540">
        <v>2019</v>
      </c>
      <c r="D540">
        <v>1</v>
      </c>
      <c r="E540">
        <v>28</v>
      </c>
      <c r="F540">
        <v>9</v>
      </c>
      <c r="G540">
        <v>0</v>
      </c>
      <c r="H540">
        <v>47</v>
      </c>
      <c r="I540">
        <v>-35.616</v>
      </c>
      <c r="J540">
        <v>-72.974000000000004</v>
      </c>
      <c r="K540">
        <v>5</v>
      </c>
      <c r="L540">
        <v>28.3</v>
      </c>
      <c r="M540" s="15">
        <v>539</v>
      </c>
    </row>
    <row r="541" spans="1:13" x14ac:dyDescent="0.3">
      <c r="A541" t="str">
        <f t="shared" si="8"/>
        <v>EV_540</v>
      </c>
      <c r="B541" t="s">
        <v>3588</v>
      </c>
      <c r="C541">
        <v>2019</v>
      </c>
      <c r="D541">
        <v>1</v>
      </c>
      <c r="E541">
        <v>30</v>
      </c>
      <c r="F541">
        <v>7</v>
      </c>
      <c r="G541">
        <v>44</v>
      </c>
      <c r="H541">
        <v>43</v>
      </c>
      <c r="I541">
        <v>-25.870999999999999</v>
      </c>
      <c r="J541">
        <v>-70.622</v>
      </c>
      <c r="K541">
        <v>5.5</v>
      </c>
      <c r="L541">
        <v>53.8</v>
      </c>
      <c r="M541" s="15">
        <v>540</v>
      </c>
    </row>
    <row r="542" spans="1:13" x14ac:dyDescent="0.3">
      <c r="A542" t="str">
        <f t="shared" si="8"/>
        <v>EV_541</v>
      </c>
      <c r="B542" t="s">
        <v>3607</v>
      </c>
      <c r="C542">
        <v>2019</v>
      </c>
      <c r="D542">
        <v>2</v>
      </c>
      <c r="E542">
        <v>3</v>
      </c>
      <c r="F542">
        <v>2</v>
      </c>
      <c r="G542">
        <v>56</v>
      </c>
      <c r="H542">
        <v>42</v>
      </c>
      <c r="I542">
        <v>-31.411000000000001</v>
      </c>
      <c r="J542">
        <v>-71.744</v>
      </c>
      <c r="K542">
        <v>5</v>
      </c>
      <c r="L542">
        <v>26.1</v>
      </c>
      <c r="M542" s="15">
        <v>541</v>
      </c>
    </row>
    <row r="543" spans="1:13" x14ac:dyDescent="0.3">
      <c r="A543" t="str">
        <f t="shared" si="8"/>
        <v>EV_542</v>
      </c>
      <c r="B543" t="s">
        <v>3616</v>
      </c>
      <c r="C543">
        <v>2019</v>
      </c>
      <c r="D543">
        <v>2</v>
      </c>
      <c r="E543">
        <v>6</v>
      </c>
      <c r="F543">
        <v>17</v>
      </c>
      <c r="G543">
        <v>56</v>
      </c>
      <c r="H543">
        <v>50</v>
      </c>
      <c r="I543">
        <v>-19.893000000000001</v>
      </c>
      <c r="J543">
        <v>-71.138999999999996</v>
      </c>
      <c r="K543">
        <v>5</v>
      </c>
      <c r="L543">
        <v>36.799999999999997</v>
      </c>
      <c r="M543" s="15">
        <v>542</v>
      </c>
    </row>
    <row r="544" spans="1:13" x14ac:dyDescent="0.3">
      <c r="A544" t="str">
        <f t="shared" si="8"/>
        <v>EV_543</v>
      </c>
      <c r="B544" t="s">
        <v>3618</v>
      </c>
      <c r="C544">
        <v>2019</v>
      </c>
      <c r="D544">
        <v>2</v>
      </c>
      <c r="E544">
        <v>22</v>
      </c>
      <c r="F544">
        <v>9</v>
      </c>
      <c r="G544">
        <v>25</v>
      </c>
      <c r="H544">
        <v>58</v>
      </c>
      <c r="I544">
        <v>-30.779</v>
      </c>
      <c r="J544">
        <v>-70.894999999999996</v>
      </c>
      <c r="K544">
        <v>4.8</v>
      </c>
      <c r="L544">
        <v>90.1</v>
      </c>
      <c r="M544" s="15">
        <v>543</v>
      </c>
    </row>
    <row r="545" spans="1:13" x14ac:dyDescent="0.3">
      <c r="A545" t="str">
        <f t="shared" si="8"/>
        <v>EV_544</v>
      </c>
      <c r="B545" t="s">
        <v>3625</v>
      </c>
      <c r="C545">
        <v>2019</v>
      </c>
      <c r="D545">
        <v>2</v>
      </c>
      <c r="E545">
        <v>25</v>
      </c>
      <c r="F545">
        <v>15</v>
      </c>
      <c r="G545">
        <v>28</v>
      </c>
      <c r="H545">
        <v>44</v>
      </c>
      <c r="I545">
        <v>-29.780999999999999</v>
      </c>
      <c r="J545">
        <v>-71.647999999999996</v>
      </c>
      <c r="K545">
        <v>5.3</v>
      </c>
      <c r="L545">
        <v>36.4</v>
      </c>
      <c r="M545" s="15">
        <v>544</v>
      </c>
    </row>
    <row r="546" spans="1:13" x14ac:dyDescent="0.3">
      <c r="A546" t="str">
        <f t="shared" si="8"/>
        <v>EV_545</v>
      </c>
      <c r="B546" t="s">
        <v>3633</v>
      </c>
      <c r="C546">
        <v>2013</v>
      </c>
      <c r="D546">
        <v>10</v>
      </c>
      <c r="E546">
        <v>31</v>
      </c>
      <c r="F546">
        <v>23</v>
      </c>
      <c r="G546">
        <v>3</v>
      </c>
      <c r="H546">
        <v>58</v>
      </c>
      <c r="I546">
        <v>-30.372</v>
      </c>
      <c r="J546">
        <v>-71.501000000000005</v>
      </c>
      <c r="K546">
        <v>6.5</v>
      </c>
      <c r="L546">
        <v>52</v>
      </c>
      <c r="M546" s="15">
        <v>545</v>
      </c>
    </row>
    <row r="547" spans="1:13" x14ac:dyDescent="0.3">
      <c r="A547" t="str">
        <f t="shared" si="8"/>
        <v>EV_546</v>
      </c>
      <c r="B547" t="s">
        <v>3640</v>
      </c>
      <c r="C547">
        <v>2019</v>
      </c>
      <c r="D547">
        <v>2</v>
      </c>
      <c r="E547">
        <v>25</v>
      </c>
      <c r="F547">
        <v>22</v>
      </c>
      <c r="G547">
        <v>54</v>
      </c>
      <c r="H547">
        <v>31</v>
      </c>
      <c r="I547">
        <v>-29.677</v>
      </c>
      <c r="J547">
        <v>-71.284999999999997</v>
      </c>
      <c r="K547">
        <v>4.5999999999999996</v>
      </c>
      <c r="L547">
        <v>51.8</v>
      </c>
      <c r="M547" s="15">
        <v>546</v>
      </c>
    </row>
    <row r="548" spans="1:13" x14ac:dyDescent="0.3">
      <c r="A548" t="str">
        <f t="shared" si="8"/>
        <v>EV_547</v>
      </c>
      <c r="B548" t="s">
        <v>3650</v>
      </c>
      <c r="C548">
        <v>2019</v>
      </c>
      <c r="D548">
        <v>2</v>
      </c>
      <c r="E548">
        <v>26</v>
      </c>
      <c r="F548">
        <v>8</v>
      </c>
      <c r="G548">
        <v>47</v>
      </c>
      <c r="H548">
        <v>26</v>
      </c>
      <c r="I548">
        <v>-30.231000000000002</v>
      </c>
      <c r="J548">
        <v>-71.260999999999996</v>
      </c>
      <c r="K548">
        <v>4.7</v>
      </c>
      <c r="L548">
        <v>57.4</v>
      </c>
      <c r="M548" s="15">
        <v>547</v>
      </c>
    </row>
    <row r="549" spans="1:13" x14ac:dyDescent="0.3">
      <c r="A549" t="str">
        <f t="shared" si="8"/>
        <v>EV_548</v>
      </c>
      <c r="B549" t="s">
        <v>3660</v>
      </c>
      <c r="C549">
        <v>2019</v>
      </c>
      <c r="D549">
        <v>3</v>
      </c>
      <c r="E549">
        <v>1</v>
      </c>
      <c r="F549">
        <v>22</v>
      </c>
      <c r="G549">
        <v>43</v>
      </c>
      <c r="H549">
        <v>26</v>
      </c>
      <c r="I549">
        <v>-30.629000000000001</v>
      </c>
      <c r="J549">
        <v>-71.698999999999998</v>
      </c>
      <c r="K549">
        <v>5.3</v>
      </c>
      <c r="L549">
        <v>34.200000000000003</v>
      </c>
      <c r="M549" s="15">
        <v>548</v>
      </c>
    </row>
    <row r="550" spans="1:13" x14ac:dyDescent="0.3">
      <c r="A550" t="str">
        <f t="shared" si="8"/>
        <v>EV_549</v>
      </c>
      <c r="B550" t="s">
        <v>3667</v>
      </c>
      <c r="C550">
        <v>2019</v>
      </c>
      <c r="D550">
        <v>3</v>
      </c>
      <c r="E550">
        <v>7</v>
      </c>
      <c r="F550">
        <v>15</v>
      </c>
      <c r="G550">
        <v>34</v>
      </c>
      <c r="H550">
        <v>30</v>
      </c>
      <c r="I550">
        <v>-29.623999999999999</v>
      </c>
      <c r="J550">
        <v>-72.484999999999999</v>
      </c>
      <c r="K550">
        <v>5.7</v>
      </c>
      <c r="L550">
        <v>20</v>
      </c>
      <c r="M550" s="15">
        <v>549</v>
      </c>
    </row>
    <row r="551" spans="1:13" x14ac:dyDescent="0.3">
      <c r="A551" t="str">
        <f t="shared" si="8"/>
        <v>EV_550</v>
      </c>
      <c r="B551" t="s">
        <v>3678</v>
      </c>
      <c r="C551">
        <v>2014</v>
      </c>
      <c r="D551">
        <v>7</v>
      </c>
      <c r="E551">
        <v>13</v>
      </c>
      <c r="F551">
        <v>3</v>
      </c>
      <c r="G551">
        <v>16</v>
      </c>
      <c r="H551">
        <v>51</v>
      </c>
      <c r="I551">
        <v>-32.93</v>
      </c>
      <c r="J551">
        <v>-71.34</v>
      </c>
      <c r="K551">
        <v>5</v>
      </c>
      <c r="L551">
        <v>50.7</v>
      </c>
      <c r="M551" s="15">
        <v>550</v>
      </c>
    </row>
    <row r="552" spans="1:13" x14ac:dyDescent="0.3">
      <c r="A552" t="str">
        <f t="shared" si="8"/>
        <v>EV_551</v>
      </c>
      <c r="B552" t="s">
        <v>3689</v>
      </c>
      <c r="C552">
        <v>2019</v>
      </c>
      <c r="D552">
        <v>3</v>
      </c>
      <c r="E552">
        <v>7</v>
      </c>
      <c r="F552">
        <v>5</v>
      </c>
      <c r="G552">
        <v>50</v>
      </c>
      <c r="H552">
        <v>37</v>
      </c>
      <c r="I552">
        <v>-18.872</v>
      </c>
      <c r="J552">
        <v>-69.641999999999996</v>
      </c>
      <c r="K552">
        <v>4.8</v>
      </c>
      <c r="L552">
        <v>119.4</v>
      </c>
      <c r="M552" s="15">
        <v>551</v>
      </c>
    </row>
    <row r="553" spans="1:13" x14ac:dyDescent="0.3">
      <c r="A553" t="str">
        <f t="shared" si="8"/>
        <v>EV_552</v>
      </c>
      <c r="B553" t="s">
        <v>3699</v>
      </c>
      <c r="C553">
        <v>2019</v>
      </c>
      <c r="D553">
        <v>3</v>
      </c>
      <c r="E553">
        <v>9</v>
      </c>
      <c r="F553">
        <v>2</v>
      </c>
      <c r="G553">
        <v>16</v>
      </c>
      <c r="H553">
        <v>58</v>
      </c>
      <c r="I553">
        <v>-30.24</v>
      </c>
      <c r="J553">
        <v>-71.317999999999998</v>
      </c>
      <c r="K553">
        <v>4.9000000000000004</v>
      </c>
      <c r="L553">
        <v>55.4</v>
      </c>
      <c r="M553" s="15">
        <v>552</v>
      </c>
    </row>
    <row r="554" spans="1:13" x14ac:dyDescent="0.3">
      <c r="A554" t="str">
        <f t="shared" si="8"/>
        <v>EV_553</v>
      </c>
      <c r="B554" t="s">
        <v>3701</v>
      </c>
      <c r="C554">
        <v>2014</v>
      </c>
      <c r="D554">
        <v>7</v>
      </c>
      <c r="E554">
        <v>13</v>
      </c>
      <c r="F554">
        <v>7</v>
      </c>
      <c r="G554">
        <v>18</v>
      </c>
      <c r="H554">
        <v>24</v>
      </c>
      <c r="I554">
        <v>-30.736000000000001</v>
      </c>
      <c r="J554">
        <v>-70.665000000000006</v>
      </c>
      <c r="K554">
        <v>5.7</v>
      </c>
      <c r="L554">
        <v>86.3</v>
      </c>
      <c r="M554" s="15">
        <v>553</v>
      </c>
    </row>
    <row r="555" spans="1:13" x14ac:dyDescent="0.3">
      <c r="A555" t="str">
        <f t="shared" si="8"/>
        <v>EV_554</v>
      </c>
      <c r="B555" t="s">
        <v>3711</v>
      </c>
      <c r="C555">
        <v>2019</v>
      </c>
      <c r="D555">
        <v>3</v>
      </c>
      <c r="E555">
        <v>10</v>
      </c>
      <c r="F555">
        <v>13</v>
      </c>
      <c r="G555">
        <v>8</v>
      </c>
      <c r="H555">
        <v>2</v>
      </c>
      <c r="I555">
        <v>-25.777999999999999</v>
      </c>
      <c r="J555">
        <v>-70.441999999999993</v>
      </c>
      <c r="K555">
        <v>4.8</v>
      </c>
      <c r="L555">
        <v>45.1</v>
      </c>
      <c r="M555" s="15">
        <v>554</v>
      </c>
    </row>
    <row r="556" spans="1:13" x14ac:dyDescent="0.3">
      <c r="A556" t="str">
        <f t="shared" si="8"/>
        <v>EV_555</v>
      </c>
      <c r="B556" t="s">
        <v>3715</v>
      </c>
      <c r="C556">
        <v>2019</v>
      </c>
      <c r="D556">
        <v>3</v>
      </c>
      <c r="E556">
        <v>16</v>
      </c>
      <c r="F556">
        <v>18</v>
      </c>
      <c r="G556">
        <v>6</v>
      </c>
      <c r="H556">
        <v>15</v>
      </c>
      <c r="I556">
        <v>-29.768999999999998</v>
      </c>
      <c r="J556">
        <v>-71.418999999999997</v>
      </c>
      <c r="K556">
        <v>5.2</v>
      </c>
      <c r="L556">
        <v>45.1</v>
      </c>
      <c r="M556" s="15">
        <v>555</v>
      </c>
    </row>
    <row r="557" spans="1:13" x14ac:dyDescent="0.3">
      <c r="A557" t="str">
        <f t="shared" si="8"/>
        <v>EV_556</v>
      </c>
      <c r="B557" t="s">
        <v>3731</v>
      </c>
      <c r="C557">
        <v>2019</v>
      </c>
      <c r="D557">
        <v>3</v>
      </c>
      <c r="E557">
        <v>25</v>
      </c>
      <c r="F557">
        <v>10</v>
      </c>
      <c r="G557">
        <v>52</v>
      </c>
      <c r="H557">
        <v>40</v>
      </c>
      <c r="I557">
        <v>-21.338000000000001</v>
      </c>
      <c r="J557">
        <v>-70.14</v>
      </c>
      <c r="K557">
        <v>4.9000000000000004</v>
      </c>
      <c r="L557">
        <v>66.5</v>
      </c>
      <c r="M557" s="15">
        <v>556</v>
      </c>
    </row>
    <row r="558" spans="1:13" x14ac:dyDescent="0.3">
      <c r="A558" t="str">
        <f t="shared" si="8"/>
        <v>EV_557</v>
      </c>
      <c r="B558" t="s">
        <v>3735</v>
      </c>
      <c r="C558">
        <v>2019</v>
      </c>
      <c r="D558">
        <v>3</v>
      </c>
      <c r="E558">
        <v>27</v>
      </c>
      <c r="F558">
        <v>3</v>
      </c>
      <c r="G558">
        <v>57</v>
      </c>
      <c r="H558">
        <v>10</v>
      </c>
      <c r="I558">
        <v>-18.440999999999999</v>
      </c>
      <c r="J558">
        <v>-69.587999999999994</v>
      </c>
      <c r="K558">
        <v>4.5999999999999996</v>
      </c>
      <c r="L558">
        <v>117.3</v>
      </c>
      <c r="M558" s="15">
        <v>557</v>
      </c>
    </row>
    <row r="559" spans="1:13" x14ac:dyDescent="0.3">
      <c r="A559" t="str">
        <f t="shared" si="8"/>
        <v>EV_558</v>
      </c>
      <c r="B559" t="s">
        <v>3737</v>
      </c>
      <c r="C559">
        <v>2014</v>
      </c>
      <c r="D559">
        <v>7</v>
      </c>
      <c r="E559">
        <v>13</v>
      </c>
      <c r="F559">
        <v>7</v>
      </c>
      <c r="G559">
        <v>18</v>
      </c>
      <c r="H559">
        <v>25</v>
      </c>
      <c r="I559">
        <v>-30.748000000000001</v>
      </c>
      <c r="J559">
        <v>-70.62</v>
      </c>
      <c r="K559">
        <v>5.6</v>
      </c>
      <c r="L559">
        <v>83.4</v>
      </c>
      <c r="M559" s="15">
        <v>558</v>
      </c>
    </row>
    <row r="560" spans="1:13" x14ac:dyDescent="0.3">
      <c r="A560" t="str">
        <f t="shared" si="8"/>
        <v>EV_559</v>
      </c>
      <c r="B560" t="s">
        <v>3741</v>
      </c>
      <c r="C560">
        <v>2019</v>
      </c>
      <c r="D560">
        <v>3</v>
      </c>
      <c r="E560">
        <v>28</v>
      </c>
      <c r="F560">
        <v>15</v>
      </c>
      <c r="G560">
        <v>5</v>
      </c>
      <c r="H560">
        <v>32</v>
      </c>
      <c r="I560">
        <v>-24.603000000000002</v>
      </c>
      <c r="J560">
        <v>-70.123999999999995</v>
      </c>
      <c r="K560">
        <v>5.5</v>
      </c>
      <c r="L560">
        <v>61.3</v>
      </c>
      <c r="M560" s="15">
        <v>559</v>
      </c>
    </row>
    <row r="561" spans="1:13" x14ac:dyDescent="0.3">
      <c r="A561" t="str">
        <f t="shared" si="8"/>
        <v>EV_560</v>
      </c>
      <c r="B561" t="s">
        <v>3744</v>
      </c>
      <c r="C561">
        <v>2019</v>
      </c>
      <c r="D561">
        <v>4</v>
      </c>
      <c r="E561">
        <v>4</v>
      </c>
      <c r="F561">
        <v>12</v>
      </c>
      <c r="G561">
        <v>0</v>
      </c>
      <c r="H561">
        <v>8</v>
      </c>
      <c r="I561">
        <v>-30.251000000000001</v>
      </c>
      <c r="J561">
        <v>-71.200999999999993</v>
      </c>
      <c r="K561">
        <v>4.7</v>
      </c>
      <c r="L561">
        <v>64.400000000000006</v>
      </c>
      <c r="M561" s="15">
        <v>560</v>
      </c>
    </row>
    <row r="562" spans="1:13" x14ac:dyDescent="0.3">
      <c r="A562" t="str">
        <f t="shared" si="8"/>
        <v>EV_561</v>
      </c>
      <c r="B562" t="s">
        <v>3755</v>
      </c>
      <c r="C562">
        <v>2019</v>
      </c>
      <c r="D562">
        <v>4</v>
      </c>
      <c r="E562">
        <v>6</v>
      </c>
      <c r="F562">
        <v>21</v>
      </c>
      <c r="G562">
        <v>33</v>
      </c>
      <c r="H562">
        <v>2</v>
      </c>
      <c r="I562">
        <v>-30.065000000000001</v>
      </c>
      <c r="J562">
        <v>-71.265000000000001</v>
      </c>
      <c r="K562">
        <v>4.9000000000000004</v>
      </c>
      <c r="L562">
        <v>63.3</v>
      </c>
      <c r="M562" s="15">
        <v>561</v>
      </c>
    </row>
    <row r="563" spans="1:13" x14ac:dyDescent="0.3">
      <c r="A563" t="str">
        <f t="shared" si="8"/>
        <v>EV_562</v>
      </c>
      <c r="B563" t="s">
        <v>3761</v>
      </c>
      <c r="C563">
        <v>2014</v>
      </c>
      <c r="D563">
        <v>7</v>
      </c>
      <c r="E563">
        <v>18</v>
      </c>
      <c r="F563">
        <v>5</v>
      </c>
      <c r="G563">
        <v>24</v>
      </c>
      <c r="H563">
        <v>9</v>
      </c>
      <c r="I563">
        <v>-20.148</v>
      </c>
      <c r="J563">
        <v>-70.991</v>
      </c>
      <c r="K563">
        <v>4.7</v>
      </c>
      <c r="L563">
        <v>38.700000000000003</v>
      </c>
      <c r="M563" s="15">
        <v>562</v>
      </c>
    </row>
    <row r="564" spans="1:13" x14ac:dyDescent="0.3">
      <c r="A564" t="str">
        <f t="shared" si="8"/>
        <v>EV_563</v>
      </c>
      <c r="B564" t="s">
        <v>3768</v>
      </c>
      <c r="C564">
        <v>2014</v>
      </c>
      <c r="D564">
        <v>7</v>
      </c>
      <c r="E564">
        <v>21</v>
      </c>
      <c r="F564">
        <v>0</v>
      </c>
      <c r="G564">
        <v>21</v>
      </c>
      <c r="H564">
        <v>28</v>
      </c>
      <c r="I564">
        <v>-20.152999999999999</v>
      </c>
      <c r="J564">
        <v>-70.540999999999997</v>
      </c>
      <c r="K564">
        <v>4.7</v>
      </c>
      <c r="L564">
        <v>39.5</v>
      </c>
      <c r="M564" s="15">
        <v>563</v>
      </c>
    </row>
    <row r="565" spans="1:13" x14ac:dyDescent="0.3">
      <c r="A565" t="str">
        <f t="shared" si="8"/>
        <v>EV_564</v>
      </c>
      <c r="B565" t="s">
        <v>3770</v>
      </c>
      <c r="C565">
        <v>2019</v>
      </c>
      <c r="D565">
        <v>4</v>
      </c>
      <c r="E565">
        <v>8</v>
      </c>
      <c r="F565">
        <v>6</v>
      </c>
      <c r="G565">
        <v>39</v>
      </c>
      <c r="H565">
        <v>42</v>
      </c>
      <c r="I565">
        <v>-32.142000000000003</v>
      </c>
      <c r="J565">
        <v>-71.542000000000002</v>
      </c>
      <c r="K565">
        <v>4.5999999999999996</v>
      </c>
      <c r="L565">
        <v>32</v>
      </c>
      <c r="M565" s="15">
        <v>564</v>
      </c>
    </row>
    <row r="566" spans="1:13" x14ac:dyDescent="0.3">
      <c r="A566" t="str">
        <f t="shared" si="8"/>
        <v>EV_565</v>
      </c>
      <c r="B566" t="s">
        <v>3774</v>
      </c>
      <c r="C566">
        <v>2019</v>
      </c>
      <c r="D566">
        <v>4</v>
      </c>
      <c r="E566">
        <v>16</v>
      </c>
      <c r="F566">
        <v>0</v>
      </c>
      <c r="G566">
        <v>54</v>
      </c>
      <c r="H566">
        <v>12</v>
      </c>
      <c r="I566">
        <v>-27.888000000000002</v>
      </c>
      <c r="J566">
        <v>-71.367000000000004</v>
      </c>
      <c r="K566">
        <v>4.7</v>
      </c>
      <c r="L566">
        <v>26.9</v>
      </c>
      <c r="M566" s="15">
        <v>565</v>
      </c>
    </row>
    <row r="567" spans="1:13" x14ac:dyDescent="0.3">
      <c r="A567" t="str">
        <f t="shared" si="8"/>
        <v>EV_566</v>
      </c>
      <c r="B567" t="s">
        <v>3780</v>
      </c>
      <c r="C567">
        <v>2019</v>
      </c>
      <c r="D567">
        <v>4</v>
      </c>
      <c r="E567">
        <v>18</v>
      </c>
      <c r="F567">
        <v>4</v>
      </c>
      <c r="G567">
        <v>6</v>
      </c>
      <c r="H567">
        <v>33</v>
      </c>
      <c r="I567">
        <v>-29.378</v>
      </c>
      <c r="J567">
        <v>-71.63</v>
      </c>
      <c r="K567">
        <v>5.7</v>
      </c>
      <c r="L567">
        <v>65</v>
      </c>
      <c r="M567" s="15">
        <v>566</v>
      </c>
    </row>
    <row r="568" spans="1:13" x14ac:dyDescent="0.3">
      <c r="A568" t="str">
        <f t="shared" si="8"/>
        <v>EV_567</v>
      </c>
      <c r="B568" t="s">
        <v>3793</v>
      </c>
      <c r="C568">
        <v>2014</v>
      </c>
      <c r="D568">
        <v>7</v>
      </c>
      <c r="E568">
        <v>23</v>
      </c>
      <c r="F568">
        <v>21</v>
      </c>
      <c r="G568">
        <v>39</v>
      </c>
      <c r="H568">
        <v>8</v>
      </c>
      <c r="I568">
        <v>-20.238</v>
      </c>
      <c r="J568">
        <v>-68.739999999999995</v>
      </c>
      <c r="K568">
        <v>5.5</v>
      </c>
      <c r="L568">
        <v>122</v>
      </c>
      <c r="M568" s="15">
        <v>567</v>
      </c>
    </row>
    <row r="569" spans="1:13" x14ac:dyDescent="0.3">
      <c r="A569" t="str">
        <f t="shared" si="8"/>
        <v>EV_568</v>
      </c>
      <c r="B569" t="s">
        <v>3806</v>
      </c>
      <c r="C569">
        <v>2019</v>
      </c>
      <c r="D569">
        <v>4</v>
      </c>
      <c r="E569">
        <v>19</v>
      </c>
      <c r="F569">
        <v>21</v>
      </c>
      <c r="G569">
        <v>37</v>
      </c>
      <c r="H569">
        <v>41</v>
      </c>
      <c r="I569">
        <v>-20.335000000000001</v>
      </c>
      <c r="J569">
        <v>-69.132999999999996</v>
      </c>
      <c r="K569">
        <v>5</v>
      </c>
      <c r="L569">
        <v>90.7</v>
      </c>
      <c r="M569" s="15">
        <v>568</v>
      </c>
    </row>
    <row r="570" spans="1:13" x14ac:dyDescent="0.3">
      <c r="A570" t="str">
        <f t="shared" si="8"/>
        <v>EV_569</v>
      </c>
      <c r="B570" t="s">
        <v>3816</v>
      </c>
      <c r="C570">
        <v>2019</v>
      </c>
      <c r="D570">
        <v>4</v>
      </c>
      <c r="E570">
        <v>21</v>
      </c>
      <c r="F570">
        <v>10</v>
      </c>
      <c r="G570">
        <v>0</v>
      </c>
      <c r="H570">
        <v>11</v>
      </c>
      <c r="I570">
        <v>-35.777000000000001</v>
      </c>
      <c r="J570">
        <v>-71.846000000000004</v>
      </c>
      <c r="K570">
        <v>5.2</v>
      </c>
      <c r="L570">
        <v>84.6</v>
      </c>
      <c r="M570" s="15">
        <v>569</v>
      </c>
    </row>
    <row r="571" spans="1:13" x14ac:dyDescent="0.3">
      <c r="A571" t="str">
        <f t="shared" si="8"/>
        <v>EV_570</v>
      </c>
      <c r="B571" t="s">
        <v>3822</v>
      </c>
      <c r="C571">
        <v>2019</v>
      </c>
      <c r="D571">
        <v>4</v>
      </c>
      <c r="E571">
        <v>24</v>
      </c>
      <c r="F571">
        <v>18</v>
      </c>
      <c r="G571">
        <v>57</v>
      </c>
      <c r="H571">
        <v>33</v>
      </c>
      <c r="I571">
        <v>-21.488</v>
      </c>
      <c r="J571">
        <v>-68.521000000000001</v>
      </c>
      <c r="K571">
        <v>5.3</v>
      </c>
      <c r="L571">
        <v>136.6</v>
      </c>
      <c r="M571" s="15">
        <v>570</v>
      </c>
    </row>
    <row r="572" spans="1:13" x14ac:dyDescent="0.3">
      <c r="A572" t="str">
        <f t="shared" si="8"/>
        <v>EV_571</v>
      </c>
      <c r="B572" t="s">
        <v>3825</v>
      </c>
      <c r="C572">
        <v>2019</v>
      </c>
      <c r="D572">
        <v>4</v>
      </c>
      <c r="E572">
        <v>24</v>
      </c>
      <c r="F572">
        <v>6</v>
      </c>
      <c r="G572">
        <v>24</v>
      </c>
      <c r="H572">
        <v>33</v>
      </c>
      <c r="I572">
        <v>-21.492999999999999</v>
      </c>
      <c r="J572">
        <v>-69.783000000000001</v>
      </c>
      <c r="K572">
        <v>5</v>
      </c>
      <c r="L572">
        <v>49</v>
      </c>
      <c r="M572" s="15">
        <v>571</v>
      </c>
    </row>
    <row r="573" spans="1:13" x14ac:dyDescent="0.3">
      <c r="A573" t="str">
        <f t="shared" si="8"/>
        <v>EV_572</v>
      </c>
      <c r="B573" t="s">
        <v>3832</v>
      </c>
      <c r="C573">
        <v>2019</v>
      </c>
      <c r="D573">
        <v>4</v>
      </c>
      <c r="E573">
        <v>26</v>
      </c>
      <c r="F573">
        <v>6</v>
      </c>
      <c r="G573">
        <v>22</v>
      </c>
      <c r="H573">
        <v>35</v>
      </c>
      <c r="I573">
        <v>-26.004000000000001</v>
      </c>
      <c r="J573">
        <v>-70.751999999999995</v>
      </c>
      <c r="K573">
        <v>5.6</v>
      </c>
      <c r="L573">
        <v>49.6</v>
      </c>
      <c r="M573" s="15">
        <v>572</v>
      </c>
    </row>
    <row r="574" spans="1:13" x14ac:dyDescent="0.3">
      <c r="A574" t="str">
        <f t="shared" si="8"/>
        <v>EV_573</v>
      </c>
      <c r="B574" t="s">
        <v>3842</v>
      </c>
      <c r="C574">
        <v>2019</v>
      </c>
      <c r="D574">
        <v>4</v>
      </c>
      <c r="E574">
        <v>28</v>
      </c>
      <c r="F574">
        <v>10</v>
      </c>
      <c r="G574">
        <v>25</v>
      </c>
      <c r="H574">
        <v>25</v>
      </c>
      <c r="I574">
        <v>-24.088999999999999</v>
      </c>
      <c r="J574">
        <v>-70.715000000000003</v>
      </c>
      <c r="K574">
        <v>4.7</v>
      </c>
      <c r="L574">
        <v>42.7</v>
      </c>
      <c r="M574" s="15">
        <v>573</v>
      </c>
    </row>
    <row r="575" spans="1:13" x14ac:dyDescent="0.3">
      <c r="A575" t="str">
        <f t="shared" si="8"/>
        <v>EV_574</v>
      </c>
      <c r="B575" t="s">
        <v>3844</v>
      </c>
      <c r="C575">
        <v>2019</v>
      </c>
      <c r="D575">
        <v>4</v>
      </c>
      <c r="E575">
        <v>28</v>
      </c>
      <c r="F575">
        <v>12</v>
      </c>
      <c r="G575">
        <v>3</v>
      </c>
      <c r="H575">
        <v>2</v>
      </c>
      <c r="I575">
        <v>-32.200000000000003</v>
      </c>
      <c r="J575">
        <v>-71.864999999999995</v>
      </c>
      <c r="K575">
        <v>4.8</v>
      </c>
      <c r="L575">
        <v>35.4</v>
      </c>
      <c r="M575" s="15">
        <v>574</v>
      </c>
    </row>
    <row r="576" spans="1:13" x14ac:dyDescent="0.3">
      <c r="A576" t="str">
        <f t="shared" si="8"/>
        <v>EV_575</v>
      </c>
      <c r="B576" t="s">
        <v>3853</v>
      </c>
      <c r="C576">
        <v>2019</v>
      </c>
      <c r="D576">
        <v>5</v>
      </c>
      <c r="E576">
        <v>16</v>
      </c>
      <c r="F576">
        <v>0</v>
      </c>
      <c r="G576">
        <v>32</v>
      </c>
      <c r="H576">
        <v>13</v>
      </c>
      <c r="I576">
        <v>-31.498000000000001</v>
      </c>
      <c r="J576">
        <v>-69.703000000000003</v>
      </c>
      <c r="K576">
        <v>5</v>
      </c>
      <c r="L576">
        <v>139.19999999999999</v>
      </c>
      <c r="M576" s="15">
        <v>575</v>
      </c>
    </row>
    <row r="577" spans="1:13" x14ac:dyDescent="0.3">
      <c r="A577" t="str">
        <f t="shared" si="8"/>
        <v>EV_576</v>
      </c>
      <c r="B577" t="s">
        <v>3857</v>
      </c>
      <c r="C577">
        <v>2019</v>
      </c>
      <c r="D577">
        <v>5</v>
      </c>
      <c r="E577">
        <v>16</v>
      </c>
      <c r="F577">
        <v>14</v>
      </c>
      <c r="G577">
        <v>32</v>
      </c>
      <c r="H577">
        <v>50</v>
      </c>
      <c r="I577">
        <v>-17.88</v>
      </c>
      <c r="J577">
        <v>-70.308000000000007</v>
      </c>
      <c r="K577">
        <v>5.2</v>
      </c>
      <c r="L577">
        <v>110.9</v>
      </c>
      <c r="M577" s="15">
        <v>576</v>
      </c>
    </row>
    <row r="578" spans="1:13" x14ac:dyDescent="0.3">
      <c r="A578" t="str">
        <f t="shared" si="8"/>
        <v>EV_577</v>
      </c>
      <c r="B578" t="s">
        <v>3868</v>
      </c>
      <c r="C578">
        <v>2019</v>
      </c>
      <c r="D578">
        <v>5</v>
      </c>
      <c r="E578">
        <v>17</v>
      </c>
      <c r="F578">
        <v>14</v>
      </c>
      <c r="G578">
        <v>16</v>
      </c>
      <c r="H578">
        <v>24</v>
      </c>
      <c r="I578">
        <v>-19.75</v>
      </c>
      <c r="J578">
        <v>-70.278000000000006</v>
      </c>
      <c r="K578">
        <v>5</v>
      </c>
      <c r="L578">
        <v>68.599999999999994</v>
      </c>
      <c r="M578" s="15">
        <v>577</v>
      </c>
    </row>
    <row r="579" spans="1:13" x14ac:dyDescent="0.3">
      <c r="A579" t="str">
        <f t="shared" ref="A579:A642" si="9">"EV_"&amp;M579</f>
        <v>EV_578</v>
      </c>
      <c r="B579" t="s">
        <v>3888</v>
      </c>
      <c r="C579">
        <v>2019</v>
      </c>
      <c r="D579">
        <v>5</v>
      </c>
      <c r="E579">
        <v>20</v>
      </c>
      <c r="F579">
        <v>11</v>
      </c>
      <c r="G579">
        <v>18</v>
      </c>
      <c r="H579">
        <v>32</v>
      </c>
      <c r="I579">
        <v>-31.486999999999998</v>
      </c>
      <c r="J579">
        <v>-70.234999999999999</v>
      </c>
      <c r="K579">
        <v>5.6</v>
      </c>
      <c r="L579">
        <v>133.69999999999999</v>
      </c>
      <c r="M579" s="15">
        <v>578</v>
      </c>
    </row>
    <row r="580" spans="1:13" x14ac:dyDescent="0.3">
      <c r="A580" t="str">
        <f t="shared" si="9"/>
        <v>EV_579</v>
      </c>
      <c r="B580" t="s">
        <v>3895</v>
      </c>
      <c r="C580">
        <v>2014</v>
      </c>
      <c r="D580">
        <v>7</v>
      </c>
      <c r="E580">
        <v>29</v>
      </c>
      <c r="F580">
        <v>0</v>
      </c>
      <c r="G580">
        <v>47</v>
      </c>
      <c r="H580">
        <v>18</v>
      </c>
      <c r="I580">
        <v>-20.132000000000001</v>
      </c>
      <c r="J580">
        <v>-70.477999999999994</v>
      </c>
      <c r="K580">
        <v>4.5999999999999996</v>
      </c>
      <c r="L580">
        <v>32.5</v>
      </c>
      <c r="M580" s="15">
        <v>579</v>
      </c>
    </row>
    <row r="581" spans="1:13" x14ac:dyDescent="0.3">
      <c r="A581" t="str">
        <f t="shared" si="9"/>
        <v>EV_580</v>
      </c>
      <c r="B581" t="s">
        <v>3916</v>
      </c>
      <c r="C581">
        <v>2019</v>
      </c>
      <c r="D581">
        <v>5</v>
      </c>
      <c r="E581">
        <v>21</v>
      </c>
      <c r="F581">
        <v>19</v>
      </c>
      <c r="G581">
        <v>25</v>
      </c>
      <c r="H581">
        <v>12</v>
      </c>
      <c r="I581">
        <v>-30.495000000000001</v>
      </c>
      <c r="J581">
        <v>-71.244</v>
      </c>
      <c r="K581">
        <v>4.5999999999999996</v>
      </c>
      <c r="L581">
        <v>56.7</v>
      </c>
      <c r="M581" s="15">
        <v>580</v>
      </c>
    </row>
    <row r="582" spans="1:13" x14ac:dyDescent="0.3">
      <c r="A582" t="str">
        <f t="shared" si="9"/>
        <v>EV_581</v>
      </c>
      <c r="B582" t="s">
        <v>3920</v>
      </c>
      <c r="C582">
        <v>2019</v>
      </c>
      <c r="D582">
        <v>5</v>
      </c>
      <c r="E582">
        <v>22</v>
      </c>
      <c r="F582">
        <v>4</v>
      </c>
      <c r="G582">
        <v>23</v>
      </c>
      <c r="H582">
        <v>12</v>
      </c>
      <c r="I582">
        <v>-40.475999999999999</v>
      </c>
      <c r="J582">
        <v>-72.938999999999993</v>
      </c>
      <c r="K582">
        <v>4.8</v>
      </c>
      <c r="L582">
        <v>46.5</v>
      </c>
      <c r="M582" s="15">
        <v>581</v>
      </c>
    </row>
    <row r="583" spans="1:13" x14ac:dyDescent="0.3">
      <c r="A583" t="str">
        <f t="shared" si="9"/>
        <v>EV_582</v>
      </c>
      <c r="B583" t="s">
        <v>3930</v>
      </c>
      <c r="C583">
        <v>2019</v>
      </c>
      <c r="D583">
        <v>5</v>
      </c>
      <c r="E583">
        <v>30</v>
      </c>
      <c r="F583">
        <v>3</v>
      </c>
      <c r="G583">
        <v>34</v>
      </c>
      <c r="H583">
        <v>56</v>
      </c>
      <c r="I583">
        <v>-23.463999999999999</v>
      </c>
      <c r="J583">
        <v>-68.867999999999995</v>
      </c>
      <c r="K583">
        <v>5</v>
      </c>
      <c r="L583">
        <v>104.2</v>
      </c>
      <c r="M583" s="15">
        <v>582</v>
      </c>
    </row>
    <row r="584" spans="1:13" x14ac:dyDescent="0.3">
      <c r="A584" t="str">
        <f t="shared" si="9"/>
        <v>EV_583</v>
      </c>
      <c r="B584" t="s">
        <v>3932</v>
      </c>
      <c r="C584">
        <v>2019</v>
      </c>
      <c r="D584">
        <v>6</v>
      </c>
      <c r="E584">
        <v>3</v>
      </c>
      <c r="F584">
        <v>4</v>
      </c>
      <c r="G584">
        <v>22</v>
      </c>
      <c r="H584">
        <v>25</v>
      </c>
      <c r="I584">
        <v>-32.744</v>
      </c>
      <c r="J584">
        <v>-71.400000000000006</v>
      </c>
      <c r="K584">
        <v>5.0999999999999996</v>
      </c>
      <c r="L584">
        <v>62.8</v>
      </c>
      <c r="M584" s="15">
        <v>583</v>
      </c>
    </row>
    <row r="585" spans="1:13" x14ac:dyDescent="0.3">
      <c r="A585" t="str">
        <f t="shared" si="9"/>
        <v>EV_584</v>
      </c>
      <c r="B585" t="s">
        <v>3949</v>
      </c>
      <c r="C585">
        <v>2014</v>
      </c>
      <c r="D585">
        <v>7</v>
      </c>
      <c r="E585">
        <v>31</v>
      </c>
      <c r="F585">
        <v>20</v>
      </c>
      <c r="G585">
        <v>40</v>
      </c>
      <c r="H585">
        <v>51</v>
      </c>
      <c r="I585">
        <v>-31.812000000000001</v>
      </c>
      <c r="J585">
        <v>-71.234999999999999</v>
      </c>
      <c r="K585">
        <v>4.7</v>
      </c>
      <c r="L585">
        <v>74.5</v>
      </c>
      <c r="M585" s="15">
        <v>584</v>
      </c>
    </row>
    <row r="586" spans="1:13" x14ac:dyDescent="0.3">
      <c r="A586" t="str">
        <f t="shared" si="9"/>
        <v>EV_585</v>
      </c>
      <c r="B586" t="s">
        <v>3964</v>
      </c>
      <c r="C586">
        <v>2019</v>
      </c>
      <c r="D586">
        <v>6</v>
      </c>
      <c r="E586">
        <v>3</v>
      </c>
      <c r="F586">
        <v>8</v>
      </c>
      <c r="G586">
        <v>42</v>
      </c>
      <c r="H586">
        <v>13</v>
      </c>
      <c r="I586">
        <v>-19.643999999999998</v>
      </c>
      <c r="J586">
        <v>-70.421000000000006</v>
      </c>
      <c r="K586">
        <v>5.2</v>
      </c>
      <c r="L586">
        <v>56.6</v>
      </c>
      <c r="M586" s="15">
        <v>585</v>
      </c>
    </row>
    <row r="587" spans="1:13" x14ac:dyDescent="0.3">
      <c r="A587" t="str">
        <f t="shared" si="9"/>
        <v>EV_586</v>
      </c>
      <c r="B587" t="s">
        <v>3969</v>
      </c>
      <c r="C587">
        <v>2012</v>
      </c>
      <c r="D587">
        <v>3</v>
      </c>
      <c r="E587">
        <v>24</v>
      </c>
      <c r="F587">
        <v>7</v>
      </c>
      <c r="G587">
        <v>28</v>
      </c>
      <c r="H587">
        <v>33</v>
      </c>
      <c r="I587">
        <v>-33.052</v>
      </c>
      <c r="J587">
        <v>-71.063000000000002</v>
      </c>
      <c r="K587">
        <v>5.2</v>
      </c>
      <c r="L587">
        <v>68.8</v>
      </c>
      <c r="M587" s="15">
        <v>586</v>
      </c>
    </row>
    <row r="588" spans="1:13" x14ac:dyDescent="0.3">
      <c r="A588" t="str">
        <f t="shared" si="9"/>
        <v>EV_587</v>
      </c>
      <c r="B588" t="s">
        <v>3972</v>
      </c>
      <c r="C588">
        <v>2014</v>
      </c>
      <c r="D588">
        <v>8</v>
      </c>
      <c r="E588">
        <v>16</v>
      </c>
      <c r="F588">
        <v>10</v>
      </c>
      <c r="G588">
        <v>10</v>
      </c>
      <c r="H588">
        <v>49</v>
      </c>
      <c r="I588">
        <v>-20.027999999999999</v>
      </c>
      <c r="J588">
        <v>-71.018000000000001</v>
      </c>
      <c r="K588">
        <v>4.7</v>
      </c>
      <c r="L588">
        <v>42</v>
      </c>
      <c r="M588" s="15">
        <v>587</v>
      </c>
    </row>
    <row r="589" spans="1:13" x14ac:dyDescent="0.3">
      <c r="A589" t="str">
        <f t="shared" si="9"/>
        <v>EV_588</v>
      </c>
      <c r="B589" t="s">
        <v>3985</v>
      </c>
      <c r="C589">
        <v>2019</v>
      </c>
      <c r="D589">
        <v>6</v>
      </c>
      <c r="E589">
        <v>4</v>
      </c>
      <c r="F589">
        <v>10</v>
      </c>
      <c r="G589">
        <v>33</v>
      </c>
      <c r="H589">
        <v>39</v>
      </c>
      <c r="I589">
        <v>-32.156999999999996</v>
      </c>
      <c r="J589">
        <v>-71.75</v>
      </c>
      <c r="K589">
        <v>4.5999999999999996</v>
      </c>
      <c r="L589">
        <v>37.200000000000003</v>
      </c>
      <c r="M589" s="15">
        <v>588</v>
      </c>
    </row>
    <row r="590" spans="1:13" x14ac:dyDescent="0.3">
      <c r="A590" t="str">
        <f t="shared" si="9"/>
        <v>EV_589</v>
      </c>
      <c r="B590" t="s">
        <v>3988</v>
      </c>
      <c r="C590">
        <v>2019</v>
      </c>
      <c r="D590">
        <v>6</v>
      </c>
      <c r="E590">
        <v>5</v>
      </c>
      <c r="F590">
        <v>16</v>
      </c>
      <c r="G590">
        <v>19</v>
      </c>
      <c r="H590">
        <v>42</v>
      </c>
      <c r="I590">
        <v>-27.414000000000001</v>
      </c>
      <c r="J590">
        <v>-70.233999999999995</v>
      </c>
      <c r="K590">
        <v>5.4</v>
      </c>
      <c r="L590">
        <v>90.7</v>
      </c>
      <c r="M590" s="15">
        <v>589</v>
      </c>
    </row>
    <row r="591" spans="1:13" x14ac:dyDescent="0.3">
      <c r="A591" t="str">
        <f t="shared" si="9"/>
        <v>EV_590</v>
      </c>
      <c r="B591" t="s">
        <v>4002</v>
      </c>
      <c r="C591">
        <v>2014</v>
      </c>
      <c r="D591">
        <v>8</v>
      </c>
      <c r="E591">
        <v>16</v>
      </c>
      <c r="F591">
        <v>9</v>
      </c>
      <c r="G591">
        <v>42</v>
      </c>
      <c r="H591">
        <v>58</v>
      </c>
      <c r="I591">
        <v>-21.742000000000001</v>
      </c>
      <c r="J591">
        <v>-69.137</v>
      </c>
      <c r="K591">
        <v>4.7</v>
      </c>
      <c r="L591">
        <v>90.1</v>
      </c>
      <c r="M591" s="15">
        <v>590</v>
      </c>
    </row>
    <row r="592" spans="1:13" x14ac:dyDescent="0.3">
      <c r="A592" t="str">
        <f t="shared" si="9"/>
        <v>EV_591</v>
      </c>
      <c r="B592" t="s">
        <v>4009</v>
      </c>
      <c r="C592">
        <v>2019</v>
      </c>
      <c r="D592">
        <v>6</v>
      </c>
      <c r="E592">
        <v>11</v>
      </c>
      <c r="F592">
        <v>5</v>
      </c>
      <c r="G592">
        <v>0</v>
      </c>
      <c r="H592">
        <v>54</v>
      </c>
      <c r="I592">
        <v>-18.928000000000001</v>
      </c>
      <c r="J592">
        <v>-70.337000000000003</v>
      </c>
      <c r="K592">
        <v>4.5999999999999996</v>
      </c>
      <c r="L592">
        <v>36.9</v>
      </c>
      <c r="M592" s="15">
        <v>591</v>
      </c>
    </row>
    <row r="593" spans="1:13" x14ac:dyDescent="0.3">
      <c r="A593" t="str">
        <f t="shared" si="9"/>
        <v>EV_592</v>
      </c>
      <c r="B593" t="s">
        <v>4011</v>
      </c>
      <c r="C593">
        <v>2014</v>
      </c>
      <c r="D593">
        <v>8</v>
      </c>
      <c r="E593">
        <v>23</v>
      </c>
      <c r="F593">
        <v>22</v>
      </c>
      <c r="G593">
        <v>32</v>
      </c>
      <c r="H593">
        <v>23</v>
      </c>
      <c r="I593">
        <v>-32.737000000000002</v>
      </c>
      <c r="J593">
        <v>-71.498000000000005</v>
      </c>
      <c r="K593">
        <v>6.4</v>
      </c>
      <c r="L593">
        <v>40.1</v>
      </c>
      <c r="M593" s="15">
        <v>592</v>
      </c>
    </row>
    <row r="594" spans="1:13" x14ac:dyDescent="0.3">
      <c r="A594" t="str">
        <f t="shared" si="9"/>
        <v>EV_593</v>
      </c>
      <c r="B594" t="s">
        <v>4017</v>
      </c>
      <c r="C594">
        <v>2019</v>
      </c>
      <c r="D594">
        <v>6</v>
      </c>
      <c r="E594">
        <v>13</v>
      </c>
      <c r="F594">
        <v>16</v>
      </c>
      <c r="G594">
        <v>12</v>
      </c>
      <c r="H594">
        <v>31</v>
      </c>
      <c r="I594">
        <v>-28.808</v>
      </c>
      <c r="J594">
        <v>-71.045000000000002</v>
      </c>
      <c r="K594">
        <v>4.8</v>
      </c>
      <c r="L594">
        <v>60.1</v>
      </c>
      <c r="M594" s="15">
        <v>593</v>
      </c>
    </row>
    <row r="595" spans="1:13" x14ac:dyDescent="0.3">
      <c r="A595" t="str">
        <f t="shared" si="9"/>
        <v>EV_594</v>
      </c>
      <c r="B595" t="s">
        <v>4020</v>
      </c>
      <c r="C595">
        <v>2019</v>
      </c>
      <c r="D595">
        <v>6</v>
      </c>
      <c r="E595">
        <v>13</v>
      </c>
      <c r="F595">
        <v>22</v>
      </c>
      <c r="G595">
        <v>50</v>
      </c>
      <c r="H595">
        <v>11</v>
      </c>
      <c r="I595">
        <v>-30.44</v>
      </c>
      <c r="J595">
        <v>-71.334000000000003</v>
      </c>
      <c r="K595">
        <v>4.9000000000000004</v>
      </c>
      <c r="L595">
        <v>54.8</v>
      </c>
      <c r="M595" s="15">
        <v>594</v>
      </c>
    </row>
    <row r="596" spans="1:13" x14ac:dyDescent="0.3">
      <c r="A596" t="str">
        <f t="shared" si="9"/>
        <v>EV_595</v>
      </c>
      <c r="B596" t="s">
        <v>4024</v>
      </c>
      <c r="C596">
        <v>2019</v>
      </c>
      <c r="D596">
        <v>6</v>
      </c>
      <c r="E596">
        <v>14</v>
      </c>
      <c r="F596">
        <v>0</v>
      </c>
      <c r="G596">
        <v>19</v>
      </c>
      <c r="H596">
        <v>11</v>
      </c>
      <c r="I596">
        <v>-30.082000000000001</v>
      </c>
      <c r="J596">
        <v>-72.197000000000003</v>
      </c>
      <c r="K596">
        <v>6.3</v>
      </c>
      <c r="L596">
        <v>37.1</v>
      </c>
      <c r="M596" s="15">
        <v>595</v>
      </c>
    </row>
    <row r="597" spans="1:13" x14ac:dyDescent="0.3">
      <c r="A597" t="str">
        <f t="shared" si="9"/>
        <v>EV_596</v>
      </c>
      <c r="B597" t="s">
        <v>4037</v>
      </c>
      <c r="C597">
        <v>2019</v>
      </c>
      <c r="D597">
        <v>6</v>
      </c>
      <c r="E597">
        <v>20</v>
      </c>
      <c r="F597">
        <v>1</v>
      </c>
      <c r="G597">
        <v>23</v>
      </c>
      <c r="H597">
        <v>27</v>
      </c>
      <c r="I597">
        <v>-33.585999999999999</v>
      </c>
      <c r="J597">
        <v>-69.311000000000007</v>
      </c>
      <c r="K597">
        <v>5.5</v>
      </c>
      <c r="L597">
        <v>190.4</v>
      </c>
      <c r="M597" s="15">
        <v>596</v>
      </c>
    </row>
    <row r="598" spans="1:13" x14ac:dyDescent="0.3">
      <c r="A598" t="str">
        <f t="shared" si="9"/>
        <v>EV_597</v>
      </c>
      <c r="B598" t="s">
        <v>4051</v>
      </c>
      <c r="C598">
        <v>2019</v>
      </c>
      <c r="D598">
        <v>6</v>
      </c>
      <c r="E598">
        <v>28</v>
      </c>
      <c r="F598">
        <v>8</v>
      </c>
      <c r="G598">
        <v>30</v>
      </c>
      <c r="H598">
        <v>41</v>
      </c>
      <c r="I598">
        <v>-29.36</v>
      </c>
      <c r="J598">
        <v>-70.838999999999999</v>
      </c>
      <c r="K598">
        <v>5.0999999999999996</v>
      </c>
      <c r="L598">
        <v>72.900000000000006</v>
      </c>
      <c r="M598" s="15">
        <v>597</v>
      </c>
    </row>
    <row r="599" spans="1:13" x14ac:dyDescent="0.3">
      <c r="A599" t="str">
        <f t="shared" si="9"/>
        <v>EV_598</v>
      </c>
      <c r="B599" t="s">
        <v>4067</v>
      </c>
      <c r="C599">
        <v>2019</v>
      </c>
      <c r="D599">
        <v>7</v>
      </c>
      <c r="E599">
        <v>12</v>
      </c>
      <c r="F599">
        <v>7</v>
      </c>
      <c r="G599">
        <v>24</v>
      </c>
      <c r="H599">
        <v>39</v>
      </c>
      <c r="I599">
        <v>-20.766999999999999</v>
      </c>
      <c r="J599">
        <v>-70.423000000000002</v>
      </c>
      <c r="K599">
        <v>4.7</v>
      </c>
      <c r="L599">
        <v>27.8</v>
      </c>
      <c r="M599" s="15">
        <v>598</v>
      </c>
    </row>
    <row r="600" spans="1:13" x14ac:dyDescent="0.3">
      <c r="A600" t="str">
        <f t="shared" si="9"/>
        <v>EV_599</v>
      </c>
      <c r="B600" t="s">
        <v>4070</v>
      </c>
      <c r="C600">
        <v>2019</v>
      </c>
      <c r="D600">
        <v>8</v>
      </c>
      <c r="E600">
        <v>1</v>
      </c>
      <c r="F600">
        <v>18</v>
      </c>
      <c r="G600">
        <v>28</v>
      </c>
      <c r="H600">
        <v>3</v>
      </c>
      <c r="I600">
        <v>-34.284999999999997</v>
      </c>
      <c r="J600">
        <v>-72.509</v>
      </c>
      <c r="K600">
        <v>6.6</v>
      </c>
      <c r="L600">
        <v>13.2</v>
      </c>
      <c r="M600" s="15">
        <v>599</v>
      </c>
    </row>
    <row r="601" spans="1:13" x14ac:dyDescent="0.3">
      <c r="A601" t="str">
        <f t="shared" si="9"/>
        <v>EV_600</v>
      </c>
      <c r="B601" t="s">
        <v>4095</v>
      </c>
      <c r="C601">
        <v>2019</v>
      </c>
      <c r="D601">
        <v>8</v>
      </c>
      <c r="E601">
        <v>1</v>
      </c>
      <c r="F601">
        <v>20</v>
      </c>
      <c r="G601">
        <v>1</v>
      </c>
      <c r="H601">
        <v>28</v>
      </c>
      <c r="I601">
        <v>-34.314999999999998</v>
      </c>
      <c r="J601">
        <v>-72.423000000000002</v>
      </c>
      <c r="K601">
        <v>5.4</v>
      </c>
      <c r="L601">
        <v>20.7</v>
      </c>
      <c r="M601" s="15">
        <v>600</v>
      </c>
    </row>
    <row r="602" spans="1:13" x14ac:dyDescent="0.3">
      <c r="A602" t="str">
        <f t="shared" si="9"/>
        <v>EV_601</v>
      </c>
      <c r="B602" t="s">
        <v>4098</v>
      </c>
      <c r="C602">
        <v>2019</v>
      </c>
      <c r="D602">
        <v>8</v>
      </c>
      <c r="E602">
        <v>2</v>
      </c>
      <c r="F602">
        <v>0</v>
      </c>
      <c r="G602">
        <v>55</v>
      </c>
      <c r="H602">
        <v>17</v>
      </c>
      <c r="I602">
        <v>-34.167000000000002</v>
      </c>
      <c r="J602">
        <v>-72.12</v>
      </c>
      <c r="K602">
        <v>5.4</v>
      </c>
      <c r="L602">
        <v>20.8</v>
      </c>
      <c r="M602" s="15">
        <v>601</v>
      </c>
    </row>
    <row r="603" spans="1:13" x14ac:dyDescent="0.3">
      <c r="A603" t="str">
        <f t="shared" si="9"/>
        <v>EV_602</v>
      </c>
      <c r="B603" t="s">
        <v>4103</v>
      </c>
      <c r="C603">
        <v>2019</v>
      </c>
      <c r="D603">
        <v>8</v>
      </c>
      <c r="E603">
        <v>9</v>
      </c>
      <c r="F603">
        <v>2</v>
      </c>
      <c r="G603">
        <v>9</v>
      </c>
      <c r="H603">
        <v>36</v>
      </c>
      <c r="I603">
        <v>-32.142000000000003</v>
      </c>
      <c r="J603">
        <v>-70.962000000000003</v>
      </c>
      <c r="K603">
        <v>5.0999999999999996</v>
      </c>
      <c r="L603">
        <v>92.3</v>
      </c>
      <c r="M603" s="15">
        <v>602</v>
      </c>
    </row>
    <row r="604" spans="1:13" x14ac:dyDescent="0.3">
      <c r="A604" t="str">
        <f t="shared" si="9"/>
        <v>EV_603</v>
      </c>
      <c r="B604" t="s">
        <v>4123</v>
      </c>
      <c r="C604">
        <v>2019</v>
      </c>
      <c r="D604">
        <v>8</v>
      </c>
      <c r="E604">
        <v>10</v>
      </c>
      <c r="F604">
        <v>17</v>
      </c>
      <c r="G604">
        <v>16</v>
      </c>
      <c r="H604">
        <v>4</v>
      </c>
      <c r="I604">
        <v>-31.765000000000001</v>
      </c>
      <c r="J604">
        <v>-71.385000000000005</v>
      </c>
      <c r="K604">
        <v>4.7</v>
      </c>
      <c r="L604">
        <v>53.5</v>
      </c>
      <c r="M604" s="15">
        <v>603</v>
      </c>
    </row>
    <row r="605" spans="1:13" x14ac:dyDescent="0.3">
      <c r="A605" t="str">
        <f t="shared" si="9"/>
        <v>EV_604</v>
      </c>
      <c r="B605" t="s">
        <v>4127</v>
      </c>
      <c r="C605">
        <v>2019</v>
      </c>
      <c r="D605">
        <v>8</v>
      </c>
      <c r="E605">
        <v>12</v>
      </c>
      <c r="F605">
        <v>8</v>
      </c>
      <c r="G605">
        <v>17</v>
      </c>
      <c r="H605">
        <v>50</v>
      </c>
      <c r="I605">
        <v>-20.709</v>
      </c>
      <c r="J605">
        <v>-69.218999999999994</v>
      </c>
      <c r="K605">
        <v>4.9000000000000004</v>
      </c>
      <c r="L605">
        <v>107.3</v>
      </c>
      <c r="M605" s="15">
        <v>604</v>
      </c>
    </row>
    <row r="606" spans="1:13" x14ac:dyDescent="0.3">
      <c r="A606" t="str">
        <f t="shared" si="9"/>
        <v>EV_605</v>
      </c>
      <c r="B606" t="s">
        <v>4129</v>
      </c>
      <c r="C606">
        <v>2019</v>
      </c>
      <c r="D606">
        <v>8</v>
      </c>
      <c r="E606">
        <v>15</v>
      </c>
      <c r="F606">
        <v>14</v>
      </c>
      <c r="G606">
        <v>23</v>
      </c>
      <c r="H606">
        <v>42</v>
      </c>
      <c r="I606">
        <v>-29.966000000000001</v>
      </c>
      <c r="J606">
        <v>-72.021000000000001</v>
      </c>
      <c r="K606">
        <v>4.7</v>
      </c>
      <c r="L606">
        <v>31.7</v>
      </c>
      <c r="M606" s="15">
        <v>605</v>
      </c>
    </row>
    <row r="607" spans="1:13" x14ac:dyDescent="0.3">
      <c r="A607" t="str">
        <f t="shared" si="9"/>
        <v>EV_606</v>
      </c>
      <c r="B607" t="s">
        <v>4134</v>
      </c>
      <c r="C607">
        <v>2019</v>
      </c>
      <c r="D607">
        <v>8</v>
      </c>
      <c r="E607">
        <v>24</v>
      </c>
      <c r="F607">
        <v>2</v>
      </c>
      <c r="G607">
        <v>33</v>
      </c>
      <c r="H607">
        <v>0</v>
      </c>
      <c r="I607">
        <v>-31.111999999999998</v>
      </c>
      <c r="J607">
        <v>-71.39</v>
      </c>
      <c r="K607">
        <v>5.3</v>
      </c>
      <c r="L607">
        <v>66.599999999999994</v>
      </c>
      <c r="M607" s="15">
        <v>606</v>
      </c>
    </row>
    <row r="608" spans="1:13" x14ac:dyDescent="0.3">
      <c r="A608" t="str">
        <f t="shared" si="9"/>
        <v>EV_607</v>
      </c>
      <c r="B608" t="s">
        <v>4145</v>
      </c>
      <c r="C608">
        <v>2019</v>
      </c>
      <c r="D608">
        <v>8</v>
      </c>
      <c r="E608">
        <v>24</v>
      </c>
      <c r="F608">
        <v>23</v>
      </c>
      <c r="G608">
        <v>36</v>
      </c>
      <c r="H608">
        <v>35</v>
      </c>
      <c r="I608">
        <v>-43.241</v>
      </c>
      <c r="J608">
        <v>-74.177999999999997</v>
      </c>
      <c r="K608">
        <v>4.8</v>
      </c>
      <c r="L608">
        <v>35.700000000000003</v>
      </c>
      <c r="M608" s="15">
        <v>607</v>
      </c>
    </row>
    <row r="609" spans="1:13" x14ac:dyDescent="0.3">
      <c r="A609" t="str">
        <f t="shared" si="9"/>
        <v>EV_608</v>
      </c>
      <c r="B609" t="s">
        <v>4148</v>
      </c>
      <c r="C609">
        <v>2019</v>
      </c>
      <c r="D609">
        <v>8</v>
      </c>
      <c r="E609">
        <v>28</v>
      </c>
      <c r="F609">
        <v>12</v>
      </c>
      <c r="G609">
        <v>43</v>
      </c>
      <c r="H609">
        <v>44</v>
      </c>
      <c r="I609">
        <v>-23.131</v>
      </c>
      <c r="J609">
        <v>-69.227000000000004</v>
      </c>
      <c r="K609">
        <v>5.2</v>
      </c>
      <c r="L609">
        <v>108.2</v>
      </c>
      <c r="M609" s="15">
        <v>608</v>
      </c>
    </row>
    <row r="610" spans="1:13" x14ac:dyDescent="0.3">
      <c r="A610" t="str">
        <f t="shared" si="9"/>
        <v>EV_609</v>
      </c>
      <c r="B610" t="s">
        <v>4150</v>
      </c>
      <c r="C610">
        <v>2019</v>
      </c>
      <c r="D610">
        <v>8</v>
      </c>
      <c r="E610">
        <v>28</v>
      </c>
      <c r="F610">
        <v>15</v>
      </c>
      <c r="G610">
        <v>53</v>
      </c>
      <c r="H610">
        <v>3</v>
      </c>
      <c r="I610">
        <v>-20.558</v>
      </c>
      <c r="J610">
        <v>-70.355000000000004</v>
      </c>
      <c r="K610">
        <v>4.9000000000000004</v>
      </c>
      <c r="L610">
        <v>32</v>
      </c>
      <c r="M610" s="15">
        <v>609</v>
      </c>
    </row>
    <row r="611" spans="1:13" x14ac:dyDescent="0.3">
      <c r="A611" t="str">
        <f t="shared" si="9"/>
        <v>EV_610</v>
      </c>
      <c r="B611" t="s">
        <v>4155</v>
      </c>
      <c r="C611">
        <v>2019</v>
      </c>
      <c r="D611">
        <v>9</v>
      </c>
      <c r="E611">
        <v>25</v>
      </c>
      <c r="F611">
        <v>19</v>
      </c>
      <c r="G611">
        <v>43</v>
      </c>
      <c r="H611">
        <v>24</v>
      </c>
      <c r="I611">
        <v>-27.821000000000002</v>
      </c>
      <c r="J611">
        <v>-66.754999999999995</v>
      </c>
      <c r="K611">
        <v>5.3</v>
      </c>
      <c r="L611">
        <v>167.3</v>
      </c>
      <c r="M611" s="15">
        <v>610</v>
      </c>
    </row>
    <row r="612" spans="1:13" x14ac:dyDescent="0.3">
      <c r="A612" t="str">
        <f t="shared" si="9"/>
        <v>EV_611</v>
      </c>
      <c r="B612" t="s">
        <v>4157</v>
      </c>
      <c r="C612">
        <v>2019</v>
      </c>
      <c r="D612">
        <v>9</v>
      </c>
      <c r="E612">
        <v>26</v>
      </c>
      <c r="F612">
        <v>16</v>
      </c>
      <c r="G612">
        <v>36</v>
      </c>
      <c r="H612">
        <v>17</v>
      </c>
      <c r="I612">
        <v>-40.831000000000003</v>
      </c>
      <c r="J612">
        <v>-72.287999999999997</v>
      </c>
      <c r="K612">
        <v>6</v>
      </c>
      <c r="L612">
        <v>139.80000000000001</v>
      </c>
      <c r="M612" s="15">
        <v>611</v>
      </c>
    </row>
    <row r="613" spans="1:13" x14ac:dyDescent="0.3">
      <c r="A613" t="str">
        <f t="shared" si="9"/>
        <v>EV_612</v>
      </c>
      <c r="B613" t="s">
        <v>4169</v>
      </c>
      <c r="C613">
        <v>2019</v>
      </c>
      <c r="D613">
        <v>9</v>
      </c>
      <c r="E613">
        <v>26</v>
      </c>
      <c r="F613">
        <v>20</v>
      </c>
      <c r="G613">
        <v>31</v>
      </c>
      <c r="H613">
        <v>29</v>
      </c>
      <c r="I613">
        <v>-29.876999999999999</v>
      </c>
      <c r="J613">
        <v>-71.305000000000007</v>
      </c>
      <c r="K613">
        <v>5.4</v>
      </c>
      <c r="L613">
        <v>46.2</v>
      </c>
      <c r="M613" s="15">
        <v>612</v>
      </c>
    </row>
    <row r="614" spans="1:13" x14ac:dyDescent="0.3">
      <c r="A614" t="str">
        <f t="shared" si="9"/>
        <v>EV_613</v>
      </c>
      <c r="B614" t="s">
        <v>4176</v>
      </c>
      <c r="C614">
        <v>2014</v>
      </c>
      <c r="D614">
        <v>8</v>
      </c>
      <c r="E614">
        <v>23</v>
      </c>
      <c r="F614">
        <v>4</v>
      </c>
      <c r="G614">
        <v>45</v>
      </c>
      <c r="H614">
        <v>33</v>
      </c>
      <c r="I614">
        <v>-20.189</v>
      </c>
      <c r="J614">
        <v>-69.075999999999993</v>
      </c>
      <c r="K614">
        <v>5.7</v>
      </c>
      <c r="L614">
        <v>100.3</v>
      </c>
      <c r="M614" s="15">
        <v>613</v>
      </c>
    </row>
    <row r="615" spans="1:13" x14ac:dyDescent="0.3">
      <c r="A615" t="str">
        <f t="shared" si="9"/>
        <v>EV_614</v>
      </c>
      <c r="B615" t="s">
        <v>4191</v>
      </c>
      <c r="C615">
        <v>2019</v>
      </c>
      <c r="D615">
        <v>9</v>
      </c>
      <c r="E615">
        <v>29</v>
      </c>
      <c r="F615">
        <v>15</v>
      </c>
      <c r="G615">
        <v>57</v>
      </c>
      <c r="H615">
        <v>53</v>
      </c>
      <c r="I615">
        <v>-35.466999999999999</v>
      </c>
      <c r="J615">
        <v>-73.180999999999997</v>
      </c>
      <c r="K615">
        <v>6.6</v>
      </c>
      <c r="L615">
        <v>31.4</v>
      </c>
      <c r="M615" s="15">
        <v>614</v>
      </c>
    </row>
    <row r="616" spans="1:13" x14ac:dyDescent="0.3">
      <c r="A616" t="str">
        <f t="shared" si="9"/>
        <v>EV_615</v>
      </c>
      <c r="B616" t="s">
        <v>4197</v>
      </c>
      <c r="C616">
        <v>2019</v>
      </c>
      <c r="D616">
        <v>9</v>
      </c>
      <c r="E616">
        <v>30</v>
      </c>
      <c r="F616">
        <v>11</v>
      </c>
      <c r="G616">
        <v>53</v>
      </c>
      <c r="H616">
        <v>23</v>
      </c>
      <c r="I616">
        <v>-22.186</v>
      </c>
      <c r="J616">
        <v>-68.819999999999993</v>
      </c>
      <c r="K616">
        <v>5.6</v>
      </c>
      <c r="L616">
        <v>115.5</v>
      </c>
      <c r="M616" s="15">
        <v>615</v>
      </c>
    </row>
    <row r="617" spans="1:13" x14ac:dyDescent="0.3">
      <c r="A617" t="str">
        <f t="shared" si="9"/>
        <v>EV_616</v>
      </c>
      <c r="B617" t="s">
        <v>4205</v>
      </c>
      <c r="C617">
        <v>2019</v>
      </c>
      <c r="D617">
        <v>10</v>
      </c>
      <c r="E617">
        <v>6</v>
      </c>
      <c r="F617">
        <v>10</v>
      </c>
      <c r="G617">
        <v>40</v>
      </c>
      <c r="H617">
        <v>55</v>
      </c>
      <c r="I617">
        <v>-21.902999999999999</v>
      </c>
      <c r="J617">
        <v>-68.614999999999995</v>
      </c>
      <c r="K617">
        <v>5.7</v>
      </c>
      <c r="L617">
        <v>113.6</v>
      </c>
      <c r="M617" s="15">
        <v>616</v>
      </c>
    </row>
    <row r="618" spans="1:13" x14ac:dyDescent="0.3">
      <c r="A618" t="str">
        <f t="shared" si="9"/>
        <v>EV_617</v>
      </c>
      <c r="B618" t="s">
        <v>4213</v>
      </c>
      <c r="C618">
        <v>2019</v>
      </c>
      <c r="D618">
        <v>10</v>
      </c>
      <c r="E618">
        <v>11</v>
      </c>
      <c r="F618">
        <v>2</v>
      </c>
      <c r="G618">
        <v>55</v>
      </c>
      <c r="H618">
        <v>41</v>
      </c>
      <c r="I618">
        <v>-29.25</v>
      </c>
      <c r="J618">
        <v>-71.724999999999994</v>
      </c>
      <c r="K618">
        <v>4.9000000000000004</v>
      </c>
      <c r="L618">
        <v>36.299999999999997</v>
      </c>
      <c r="M618" s="15">
        <v>617</v>
      </c>
    </row>
    <row r="619" spans="1:13" x14ac:dyDescent="0.3">
      <c r="A619" t="str">
        <f t="shared" si="9"/>
        <v>EV_618</v>
      </c>
      <c r="B619" t="s">
        <v>4218</v>
      </c>
      <c r="C619">
        <v>2019</v>
      </c>
      <c r="D619">
        <v>10</v>
      </c>
      <c r="E619">
        <v>31</v>
      </c>
      <c r="F619">
        <v>22</v>
      </c>
      <c r="G619">
        <v>9</v>
      </c>
      <c r="H619">
        <v>14</v>
      </c>
      <c r="I619">
        <v>-32.362000000000002</v>
      </c>
      <c r="J619">
        <v>-71.391000000000005</v>
      </c>
      <c r="K619">
        <v>4.5999999999999996</v>
      </c>
      <c r="L619">
        <v>49.1</v>
      </c>
      <c r="M619" s="15">
        <v>618</v>
      </c>
    </row>
    <row r="620" spans="1:13" x14ac:dyDescent="0.3">
      <c r="A620" t="str">
        <f t="shared" si="9"/>
        <v>EV_619</v>
      </c>
      <c r="B620" t="s">
        <v>4227</v>
      </c>
      <c r="C620">
        <v>2019</v>
      </c>
      <c r="D620">
        <v>11</v>
      </c>
      <c r="E620">
        <v>3</v>
      </c>
      <c r="F620">
        <v>13</v>
      </c>
      <c r="G620">
        <v>23</v>
      </c>
      <c r="H620">
        <v>16</v>
      </c>
      <c r="I620">
        <v>-29.196999999999999</v>
      </c>
      <c r="J620">
        <v>-67.852999999999994</v>
      </c>
      <c r="K620">
        <v>5.5</v>
      </c>
      <c r="L620">
        <v>138.4</v>
      </c>
      <c r="M620" s="15">
        <v>619</v>
      </c>
    </row>
    <row r="621" spans="1:13" x14ac:dyDescent="0.3">
      <c r="A621" t="str">
        <f t="shared" si="9"/>
        <v>EV_620</v>
      </c>
      <c r="B621" t="s">
        <v>4229</v>
      </c>
      <c r="C621">
        <v>2019</v>
      </c>
      <c r="D621">
        <v>11</v>
      </c>
      <c r="E621">
        <v>3</v>
      </c>
      <c r="F621">
        <v>8</v>
      </c>
      <c r="G621">
        <v>6</v>
      </c>
      <c r="H621">
        <v>10</v>
      </c>
      <c r="I621">
        <v>-30.731000000000002</v>
      </c>
      <c r="J621">
        <v>-72.105999999999995</v>
      </c>
      <c r="K621">
        <v>5.3</v>
      </c>
      <c r="L621">
        <v>14.4</v>
      </c>
      <c r="M621" s="15">
        <v>620</v>
      </c>
    </row>
    <row r="622" spans="1:13" x14ac:dyDescent="0.3">
      <c r="A622" t="str">
        <f t="shared" si="9"/>
        <v>EV_621</v>
      </c>
      <c r="B622" t="s">
        <v>4234</v>
      </c>
      <c r="C622">
        <v>2019</v>
      </c>
      <c r="D622">
        <v>11</v>
      </c>
      <c r="E622">
        <v>4</v>
      </c>
      <c r="F622">
        <v>21</v>
      </c>
      <c r="G622">
        <v>53</v>
      </c>
      <c r="H622">
        <v>24</v>
      </c>
      <c r="I622">
        <v>-31.814</v>
      </c>
      <c r="J622">
        <v>-71.338999999999999</v>
      </c>
      <c r="K622">
        <v>6.1</v>
      </c>
      <c r="L622">
        <v>56</v>
      </c>
      <c r="M622" s="15">
        <v>621</v>
      </c>
    </row>
    <row r="623" spans="1:13" x14ac:dyDescent="0.3">
      <c r="A623" t="str">
        <f t="shared" si="9"/>
        <v>EV_622</v>
      </c>
      <c r="B623" t="s">
        <v>4273</v>
      </c>
      <c r="C623">
        <v>2019</v>
      </c>
      <c r="D623">
        <v>11</v>
      </c>
      <c r="E623">
        <v>10</v>
      </c>
      <c r="F623">
        <v>7</v>
      </c>
      <c r="G623">
        <v>21</v>
      </c>
      <c r="H623">
        <v>31</v>
      </c>
      <c r="I623">
        <v>-28.327000000000002</v>
      </c>
      <c r="J623">
        <v>-70.561999999999998</v>
      </c>
      <c r="K623">
        <v>4.8</v>
      </c>
      <c r="L623">
        <v>90.1</v>
      </c>
      <c r="M623" s="15">
        <v>622</v>
      </c>
    </row>
    <row r="624" spans="1:13" x14ac:dyDescent="0.3">
      <c r="A624" t="str">
        <f t="shared" si="9"/>
        <v>EV_623</v>
      </c>
      <c r="B624" t="s">
        <v>4281</v>
      </c>
      <c r="C624">
        <v>2019</v>
      </c>
      <c r="D624">
        <v>11</v>
      </c>
      <c r="E624">
        <v>15</v>
      </c>
      <c r="F624">
        <v>17</v>
      </c>
      <c r="G624">
        <v>16</v>
      </c>
      <c r="H624">
        <v>43</v>
      </c>
      <c r="I624">
        <v>-34.058</v>
      </c>
      <c r="J624">
        <v>-72.281999999999996</v>
      </c>
      <c r="K624">
        <v>4.9000000000000004</v>
      </c>
      <c r="L624">
        <v>33.4</v>
      </c>
      <c r="M624" s="15">
        <v>623</v>
      </c>
    </row>
    <row r="625" spans="1:13" x14ac:dyDescent="0.3">
      <c r="A625" t="str">
        <f t="shared" si="9"/>
        <v>EV_624</v>
      </c>
      <c r="B625" t="s">
        <v>4283</v>
      </c>
      <c r="C625">
        <v>2019</v>
      </c>
      <c r="D625">
        <v>11</v>
      </c>
      <c r="E625">
        <v>22</v>
      </c>
      <c r="F625">
        <v>22</v>
      </c>
      <c r="G625">
        <v>27</v>
      </c>
      <c r="H625">
        <v>32</v>
      </c>
      <c r="I625">
        <v>-32.723999999999997</v>
      </c>
      <c r="J625">
        <v>-70.174000000000007</v>
      </c>
      <c r="K625">
        <v>5.3</v>
      </c>
      <c r="L625">
        <v>113.2</v>
      </c>
      <c r="M625" s="15">
        <v>624</v>
      </c>
    </row>
    <row r="626" spans="1:13" x14ac:dyDescent="0.3">
      <c r="A626" t="str">
        <f t="shared" si="9"/>
        <v>EV_625</v>
      </c>
      <c r="B626" t="s">
        <v>4293</v>
      </c>
      <c r="C626">
        <v>2014</v>
      </c>
      <c r="D626">
        <v>9</v>
      </c>
      <c r="E626">
        <v>4</v>
      </c>
      <c r="F626">
        <v>9</v>
      </c>
      <c r="G626">
        <v>26</v>
      </c>
      <c r="H626">
        <v>52</v>
      </c>
      <c r="I626">
        <v>-20.702000000000002</v>
      </c>
      <c r="J626">
        <v>-70.343000000000004</v>
      </c>
      <c r="K626">
        <v>5.0999999999999996</v>
      </c>
      <c r="L626">
        <v>38</v>
      </c>
      <c r="M626" s="15">
        <v>625</v>
      </c>
    </row>
    <row r="627" spans="1:13" x14ac:dyDescent="0.3">
      <c r="A627" t="str">
        <f t="shared" si="9"/>
        <v>EV_626</v>
      </c>
      <c r="B627" t="s">
        <v>4301</v>
      </c>
      <c r="C627">
        <v>2019</v>
      </c>
      <c r="D627">
        <v>11</v>
      </c>
      <c r="E627">
        <v>26</v>
      </c>
      <c r="F627">
        <v>9</v>
      </c>
      <c r="G627">
        <v>31</v>
      </c>
      <c r="H627">
        <v>47</v>
      </c>
      <c r="I627">
        <v>-28.53</v>
      </c>
      <c r="J627">
        <v>-71.343000000000004</v>
      </c>
      <c r="K627">
        <v>4.8</v>
      </c>
      <c r="L627">
        <v>41.6</v>
      </c>
      <c r="M627" s="15">
        <v>626</v>
      </c>
    </row>
    <row r="628" spans="1:13" x14ac:dyDescent="0.3">
      <c r="A628" t="str">
        <f t="shared" si="9"/>
        <v>EV_627</v>
      </c>
      <c r="B628" t="s">
        <v>4303</v>
      </c>
      <c r="C628">
        <v>2019</v>
      </c>
      <c r="D628">
        <v>11</v>
      </c>
      <c r="E628">
        <v>29</v>
      </c>
      <c r="F628">
        <v>11</v>
      </c>
      <c r="G628">
        <v>6</v>
      </c>
      <c r="H628">
        <v>5</v>
      </c>
      <c r="I628">
        <v>-21.341000000000001</v>
      </c>
      <c r="J628">
        <v>-68.926000000000002</v>
      </c>
      <c r="K628">
        <v>5.0999999999999996</v>
      </c>
      <c r="L628">
        <v>120.8</v>
      </c>
      <c r="M628" s="15">
        <v>627</v>
      </c>
    </row>
    <row r="629" spans="1:13" x14ac:dyDescent="0.3">
      <c r="A629" t="str">
        <f t="shared" si="9"/>
        <v>EV_628</v>
      </c>
      <c r="B629" t="s">
        <v>4305</v>
      </c>
      <c r="C629">
        <v>2019</v>
      </c>
      <c r="D629">
        <v>11</v>
      </c>
      <c r="E629">
        <v>29</v>
      </c>
      <c r="F629">
        <v>21</v>
      </c>
      <c r="G629">
        <v>7</v>
      </c>
      <c r="H629">
        <v>8</v>
      </c>
      <c r="I629">
        <v>-32.731999999999999</v>
      </c>
      <c r="J629">
        <v>-71.774000000000001</v>
      </c>
      <c r="K629">
        <v>4.7</v>
      </c>
      <c r="L629">
        <v>37.1</v>
      </c>
      <c r="M629" s="15">
        <v>628</v>
      </c>
    </row>
    <row r="630" spans="1:13" x14ac:dyDescent="0.3">
      <c r="A630" t="str">
        <f t="shared" si="9"/>
        <v>EV_629</v>
      </c>
      <c r="B630" t="s">
        <v>4314</v>
      </c>
      <c r="C630">
        <v>2019</v>
      </c>
      <c r="D630">
        <v>12</v>
      </c>
      <c r="E630">
        <v>3</v>
      </c>
      <c r="F630">
        <v>7</v>
      </c>
      <c r="G630">
        <v>29</v>
      </c>
      <c r="H630">
        <v>31</v>
      </c>
      <c r="I630">
        <v>-20.875</v>
      </c>
      <c r="J630">
        <v>-70.840999999999994</v>
      </c>
      <c r="K630">
        <v>5.2</v>
      </c>
      <c r="L630">
        <v>22.7</v>
      </c>
      <c r="M630" s="15">
        <v>629</v>
      </c>
    </row>
    <row r="631" spans="1:13" x14ac:dyDescent="0.3">
      <c r="A631" t="str">
        <f t="shared" si="9"/>
        <v>EV_630</v>
      </c>
      <c r="B631" t="s">
        <v>4319</v>
      </c>
      <c r="C631">
        <v>2019</v>
      </c>
      <c r="D631">
        <v>12</v>
      </c>
      <c r="E631">
        <v>3</v>
      </c>
      <c r="F631">
        <v>8</v>
      </c>
      <c r="G631">
        <v>46</v>
      </c>
      <c r="H631">
        <v>34</v>
      </c>
      <c r="I631">
        <v>-18.53</v>
      </c>
      <c r="J631">
        <v>-70.716999999999999</v>
      </c>
      <c r="K631">
        <v>6</v>
      </c>
      <c r="L631">
        <v>44.2</v>
      </c>
      <c r="M631" s="15">
        <v>630</v>
      </c>
    </row>
    <row r="632" spans="1:13" x14ac:dyDescent="0.3">
      <c r="A632" t="str">
        <f t="shared" si="9"/>
        <v>EV_631</v>
      </c>
      <c r="B632" t="s">
        <v>4332</v>
      </c>
      <c r="C632">
        <v>2019</v>
      </c>
      <c r="D632">
        <v>12</v>
      </c>
      <c r="E632">
        <v>9</v>
      </c>
      <c r="F632">
        <v>5</v>
      </c>
      <c r="G632">
        <v>4</v>
      </c>
      <c r="H632">
        <v>14</v>
      </c>
      <c r="I632">
        <v>-32.094000000000001</v>
      </c>
      <c r="J632">
        <v>-70.533000000000001</v>
      </c>
      <c r="K632">
        <v>4.9000000000000004</v>
      </c>
      <c r="L632">
        <v>130.30000000000001</v>
      </c>
      <c r="M632" s="15">
        <v>631</v>
      </c>
    </row>
    <row r="633" spans="1:13" x14ac:dyDescent="0.3">
      <c r="A633" t="str">
        <f t="shared" si="9"/>
        <v>EV_632</v>
      </c>
      <c r="B633" t="s">
        <v>4337</v>
      </c>
      <c r="C633">
        <v>2019</v>
      </c>
      <c r="D633">
        <v>12</v>
      </c>
      <c r="E633">
        <v>18</v>
      </c>
      <c r="F633">
        <v>8</v>
      </c>
      <c r="G633">
        <v>11</v>
      </c>
      <c r="H633">
        <v>5</v>
      </c>
      <c r="I633">
        <v>-20.245000000000001</v>
      </c>
      <c r="J633">
        <v>-69.155000000000001</v>
      </c>
      <c r="K633">
        <v>5.2</v>
      </c>
      <c r="L633">
        <v>94.7</v>
      </c>
      <c r="M633" s="15">
        <v>632</v>
      </c>
    </row>
    <row r="634" spans="1:13" x14ac:dyDescent="0.3">
      <c r="A634" t="str">
        <f t="shared" si="9"/>
        <v>EV_633</v>
      </c>
      <c r="B634" t="s">
        <v>4343</v>
      </c>
      <c r="C634">
        <v>2020</v>
      </c>
      <c r="D634">
        <v>1</v>
      </c>
      <c r="E634">
        <v>1</v>
      </c>
      <c r="F634">
        <v>16</v>
      </c>
      <c r="G634">
        <v>51</v>
      </c>
      <c r="H634">
        <v>31</v>
      </c>
      <c r="I634">
        <v>-30.280999999999999</v>
      </c>
      <c r="J634">
        <v>-71.555000000000007</v>
      </c>
      <c r="K634">
        <v>4.9000000000000004</v>
      </c>
      <c r="L634">
        <v>47.3</v>
      </c>
      <c r="M634" s="15">
        <v>633</v>
      </c>
    </row>
    <row r="635" spans="1:13" x14ac:dyDescent="0.3">
      <c r="A635" t="str">
        <f t="shared" si="9"/>
        <v>EV_634</v>
      </c>
      <c r="B635" t="s">
        <v>4348</v>
      </c>
      <c r="C635">
        <v>2020</v>
      </c>
      <c r="D635">
        <v>1</v>
      </c>
      <c r="E635">
        <v>8</v>
      </c>
      <c r="F635">
        <v>8</v>
      </c>
      <c r="G635">
        <v>47</v>
      </c>
      <c r="H635">
        <v>46</v>
      </c>
      <c r="I635">
        <v>-20.431999999999999</v>
      </c>
      <c r="J635">
        <v>-68.927000000000007</v>
      </c>
      <c r="K635">
        <v>5.2</v>
      </c>
      <c r="L635">
        <v>115.8</v>
      </c>
      <c r="M635" s="15">
        <v>634</v>
      </c>
    </row>
    <row r="636" spans="1:13" x14ac:dyDescent="0.3">
      <c r="A636" t="str">
        <f t="shared" si="9"/>
        <v>EV_635</v>
      </c>
      <c r="B636" t="s">
        <v>4353</v>
      </c>
      <c r="C636">
        <v>2020</v>
      </c>
      <c r="D636">
        <v>1</v>
      </c>
      <c r="E636">
        <v>10</v>
      </c>
      <c r="F636">
        <v>20</v>
      </c>
      <c r="G636">
        <v>48</v>
      </c>
      <c r="H636">
        <v>4</v>
      </c>
      <c r="I636">
        <v>-30.838000000000001</v>
      </c>
      <c r="J636">
        <v>-71.358999999999995</v>
      </c>
      <c r="K636">
        <v>4.9000000000000004</v>
      </c>
      <c r="L636">
        <v>44.7</v>
      </c>
      <c r="M636" s="15">
        <v>635</v>
      </c>
    </row>
    <row r="637" spans="1:13" x14ac:dyDescent="0.3">
      <c r="A637" t="str">
        <f t="shared" si="9"/>
        <v>EV_636</v>
      </c>
      <c r="B637" t="s">
        <v>4357</v>
      </c>
      <c r="C637">
        <v>2014</v>
      </c>
      <c r="D637">
        <v>9</v>
      </c>
      <c r="E637">
        <v>15</v>
      </c>
      <c r="F637">
        <v>6</v>
      </c>
      <c r="G637">
        <v>35</v>
      </c>
      <c r="H637">
        <v>19</v>
      </c>
      <c r="I637">
        <v>-31.972999999999999</v>
      </c>
      <c r="J637">
        <v>-71.241</v>
      </c>
      <c r="K637">
        <v>4.5999999999999996</v>
      </c>
      <c r="L637">
        <v>84.9</v>
      </c>
      <c r="M637" s="15">
        <v>636</v>
      </c>
    </row>
    <row r="638" spans="1:13" x14ac:dyDescent="0.3">
      <c r="A638" t="str">
        <f t="shared" si="9"/>
        <v>EV_637</v>
      </c>
      <c r="B638" t="s">
        <v>4360</v>
      </c>
      <c r="C638">
        <v>2020</v>
      </c>
      <c r="D638">
        <v>1</v>
      </c>
      <c r="E638">
        <v>12</v>
      </c>
      <c r="F638">
        <v>11</v>
      </c>
      <c r="G638">
        <v>20</v>
      </c>
      <c r="H638">
        <v>30</v>
      </c>
      <c r="I638">
        <v>-20.856999999999999</v>
      </c>
      <c r="J638">
        <v>-70.17</v>
      </c>
      <c r="K638">
        <v>4.9000000000000004</v>
      </c>
      <c r="L638">
        <v>53</v>
      </c>
      <c r="M638" s="15">
        <v>637</v>
      </c>
    </row>
    <row r="639" spans="1:13" x14ac:dyDescent="0.3">
      <c r="A639" t="str">
        <f t="shared" si="9"/>
        <v>EV_638</v>
      </c>
      <c r="B639" t="s">
        <v>4364</v>
      </c>
      <c r="C639">
        <v>2020</v>
      </c>
      <c r="D639">
        <v>1</v>
      </c>
      <c r="E639">
        <v>13</v>
      </c>
      <c r="F639">
        <v>2</v>
      </c>
      <c r="G639">
        <v>1</v>
      </c>
      <c r="H639">
        <v>42</v>
      </c>
      <c r="I639">
        <v>-40.253</v>
      </c>
      <c r="J639">
        <v>-71.516000000000005</v>
      </c>
      <c r="K639">
        <v>4.7</v>
      </c>
      <c r="L639">
        <v>174.1</v>
      </c>
      <c r="M639" s="15">
        <v>638</v>
      </c>
    </row>
    <row r="640" spans="1:13" x14ac:dyDescent="0.3">
      <c r="A640" t="str">
        <f t="shared" si="9"/>
        <v>EV_639</v>
      </c>
      <c r="B640" t="s">
        <v>4366</v>
      </c>
      <c r="C640">
        <v>2020</v>
      </c>
      <c r="D640">
        <v>1</v>
      </c>
      <c r="E640">
        <v>13</v>
      </c>
      <c r="F640">
        <v>8</v>
      </c>
      <c r="G640">
        <v>12</v>
      </c>
      <c r="H640">
        <v>39</v>
      </c>
      <c r="I640">
        <v>-26.236999999999998</v>
      </c>
      <c r="J640">
        <v>-70.605000000000004</v>
      </c>
      <c r="K640">
        <v>5</v>
      </c>
      <c r="L640">
        <v>56.1</v>
      </c>
      <c r="M640" s="15">
        <v>639</v>
      </c>
    </row>
    <row r="641" spans="1:13" x14ac:dyDescent="0.3">
      <c r="A641" t="str">
        <f t="shared" si="9"/>
        <v>EV_640</v>
      </c>
      <c r="B641" t="s">
        <v>4370</v>
      </c>
      <c r="C641">
        <v>2020</v>
      </c>
      <c r="D641">
        <v>1</v>
      </c>
      <c r="E641">
        <v>14</v>
      </c>
      <c r="F641">
        <v>1</v>
      </c>
      <c r="G641">
        <v>57</v>
      </c>
      <c r="H641">
        <v>30</v>
      </c>
      <c r="I641">
        <v>-21.728999999999999</v>
      </c>
      <c r="J641">
        <v>-68.480999999999995</v>
      </c>
      <c r="K641">
        <v>5.0999999999999996</v>
      </c>
      <c r="L641">
        <v>124.4</v>
      </c>
      <c r="M641" s="15">
        <v>640</v>
      </c>
    </row>
    <row r="642" spans="1:13" x14ac:dyDescent="0.3">
      <c r="A642" t="str">
        <f t="shared" si="9"/>
        <v>EV_641</v>
      </c>
      <c r="B642" t="s">
        <v>4372</v>
      </c>
      <c r="C642">
        <v>2020</v>
      </c>
      <c r="D642">
        <v>1</v>
      </c>
      <c r="E642">
        <v>16</v>
      </c>
      <c r="F642">
        <v>13</v>
      </c>
      <c r="G642">
        <v>12</v>
      </c>
      <c r="H642">
        <v>57</v>
      </c>
      <c r="I642">
        <v>-19.885999999999999</v>
      </c>
      <c r="J642">
        <v>-69.236000000000004</v>
      </c>
      <c r="K642">
        <v>4.8</v>
      </c>
      <c r="L642">
        <v>95.6</v>
      </c>
      <c r="M642" s="15">
        <v>641</v>
      </c>
    </row>
    <row r="643" spans="1:13" x14ac:dyDescent="0.3">
      <c r="A643" t="str">
        <f t="shared" ref="A643:A706" si="10">"EV_"&amp;M643</f>
        <v>EV_642</v>
      </c>
      <c r="B643" t="s">
        <v>4375</v>
      </c>
      <c r="C643">
        <v>2020</v>
      </c>
      <c r="D643">
        <v>1</v>
      </c>
      <c r="E643">
        <v>19</v>
      </c>
      <c r="F643">
        <v>7</v>
      </c>
      <c r="G643">
        <v>33</v>
      </c>
      <c r="H643">
        <v>42</v>
      </c>
      <c r="I643">
        <v>-41.73</v>
      </c>
      <c r="J643">
        <v>-74.165999999999997</v>
      </c>
      <c r="K643">
        <v>4.5999999999999996</v>
      </c>
      <c r="L643">
        <v>38.700000000000003</v>
      </c>
      <c r="M643" s="15">
        <v>642</v>
      </c>
    </row>
    <row r="644" spans="1:13" x14ac:dyDescent="0.3">
      <c r="A644" t="str">
        <f t="shared" si="10"/>
        <v>EV_643</v>
      </c>
      <c r="B644" t="s">
        <v>4377</v>
      </c>
      <c r="C644">
        <v>2014</v>
      </c>
      <c r="D644">
        <v>9</v>
      </c>
      <c r="E644">
        <v>18</v>
      </c>
      <c r="F644">
        <v>3</v>
      </c>
      <c r="G644">
        <v>42</v>
      </c>
      <c r="H644">
        <v>54</v>
      </c>
      <c r="I644">
        <v>-18.759</v>
      </c>
      <c r="J644">
        <v>-70.069000000000003</v>
      </c>
      <c r="K644">
        <v>4.8</v>
      </c>
      <c r="L644">
        <v>102.1</v>
      </c>
      <c r="M644" s="15">
        <v>643</v>
      </c>
    </row>
    <row r="645" spans="1:13" x14ac:dyDescent="0.3">
      <c r="A645" t="str">
        <f t="shared" si="10"/>
        <v>EV_644</v>
      </c>
      <c r="B645" t="s">
        <v>4379</v>
      </c>
      <c r="C645">
        <v>2020</v>
      </c>
      <c r="D645">
        <v>1</v>
      </c>
      <c r="E645">
        <v>24</v>
      </c>
      <c r="F645">
        <v>5</v>
      </c>
      <c r="G645">
        <v>13</v>
      </c>
      <c r="H645">
        <v>49</v>
      </c>
      <c r="I645">
        <v>-17.463000000000001</v>
      </c>
      <c r="J645">
        <v>-71.087999999999994</v>
      </c>
      <c r="K645">
        <v>5.2</v>
      </c>
      <c r="L645">
        <v>79</v>
      </c>
      <c r="M645" s="15">
        <v>644</v>
      </c>
    </row>
    <row r="646" spans="1:13" x14ac:dyDescent="0.3">
      <c r="A646" t="str">
        <f t="shared" si="10"/>
        <v>EV_645</v>
      </c>
      <c r="B646" t="s">
        <v>4384</v>
      </c>
      <c r="C646">
        <v>2020</v>
      </c>
      <c r="D646">
        <v>2</v>
      </c>
      <c r="E646">
        <v>8</v>
      </c>
      <c r="F646">
        <v>6</v>
      </c>
      <c r="G646">
        <v>17</v>
      </c>
      <c r="H646">
        <v>58</v>
      </c>
      <c r="I646">
        <v>-20.838000000000001</v>
      </c>
      <c r="J646">
        <v>-68.700999999999993</v>
      </c>
      <c r="K646">
        <v>5.2</v>
      </c>
      <c r="L646">
        <v>109.5</v>
      </c>
      <c r="M646" s="15">
        <v>645</v>
      </c>
    </row>
    <row r="647" spans="1:13" x14ac:dyDescent="0.3">
      <c r="A647" t="str">
        <f t="shared" si="10"/>
        <v>EV_646</v>
      </c>
      <c r="B647" t="s">
        <v>4387</v>
      </c>
      <c r="C647">
        <v>2020</v>
      </c>
      <c r="D647">
        <v>2</v>
      </c>
      <c r="E647">
        <v>13</v>
      </c>
      <c r="F647">
        <v>17</v>
      </c>
      <c r="G647">
        <v>8</v>
      </c>
      <c r="H647">
        <v>39</v>
      </c>
      <c r="I647">
        <v>-29.684999999999999</v>
      </c>
      <c r="J647">
        <v>-71.427000000000007</v>
      </c>
      <c r="K647">
        <v>5</v>
      </c>
      <c r="L647">
        <v>66.8</v>
      </c>
      <c r="M647" s="15">
        <v>646</v>
      </c>
    </row>
    <row r="648" spans="1:13" x14ac:dyDescent="0.3">
      <c r="A648" t="str">
        <f t="shared" si="10"/>
        <v>EV_647</v>
      </c>
      <c r="B648" t="s">
        <v>4395</v>
      </c>
      <c r="C648">
        <v>2014</v>
      </c>
      <c r="D648">
        <v>9</v>
      </c>
      <c r="E648">
        <v>19</v>
      </c>
      <c r="F648">
        <v>10</v>
      </c>
      <c r="G648">
        <v>22</v>
      </c>
      <c r="H648">
        <v>55</v>
      </c>
      <c r="I648">
        <v>-35.655000000000001</v>
      </c>
      <c r="J648">
        <v>-73.055999999999997</v>
      </c>
      <c r="K648">
        <v>4.8</v>
      </c>
      <c r="L648">
        <v>35.200000000000003</v>
      </c>
      <c r="M648" s="15">
        <v>647</v>
      </c>
    </row>
    <row r="649" spans="1:13" x14ac:dyDescent="0.3">
      <c r="A649" t="str">
        <f t="shared" si="10"/>
        <v>EV_648</v>
      </c>
      <c r="B649" t="s">
        <v>4401</v>
      </c>
      <c r="C649">
        <v>2020</v>
      </c>
      <c r="D649">
        <v>2</v>
      </c>
      <c r="E649">
        <v>18</v>
      </c>
      <c r="F649">
        <v>21</v>
      </c>
      <c r="G649">
        <v>41</v>
      </c>
      <c r="H649">
        <v>40</v>
      </c>
      <c r="I649">
        <v>-20.754000000000001</v>
      </c>
      <c r="J649">
        <v>-69.317999999999998</v>
      </c>
      <c r="K649">
        <v>4.7</v>
      </c>
      <c r="L649">
        <v>86.6</v>
      </c>
      <c r="M649" s="15">
        <v>648</v>
      </c>
    </row>
    <row r="650" spans="1:13" x14ac:dyDescent="0.3">
      <c r="A650" t="str">
        <f t="shared" si="10"/>
        <v>EV_649</v>
      </c>
      <c r="B650" t="s">
        <v>4403</v>
      </c>
      <c r="C650">
        <v>2020</v>
      </c>
      <c r="D650">
        <v>2</v>
      </c>
      <c r="E650">
        <v>23</v>
      </c>
      <c r="F650">
        <v>1</v>
      </c>
      <c r="G650">
        <v>12</v>
      </c>
      <c r="H650">
        <v>35</v>
      </c>
      <c r="I650">
        <v>-30.437999999999999</v>
      </c>
      <c r="J650">
        <v>-71.626000000000005</v>
      </c>
      <c r="K650">
        <v>5</v>
      </c>
      <c r="L650">
        <v>35.5</v>
      </c>
      <c r="M650" s="15">
        <v>649</v>
      </c>
    </row>
    <row r="651" spans="1:13" x14ac:dyDescent="0.3">
      <c r="A651" t="str">
        <f t="shared" si="10"/>
        <v>EV_650</v>
      </c>
      <c r="B651" t="s">
        <v>4413</v>
      </c>
      <c r="C651">
        <v>2020</v>
      </c>
      <c r="D651">
        <v>2</v>
      </c>
      <c r="E651">
        <v>26</v>
      </c>
      <c r="F651">
        <v>20</v>
      </c>
      <c r="G651">
        <v>21</v>
      </c>
      <c r="H651">
        <v>32</v>
      </c>
      <c r="I651">
        <v>-30.989000000000001</v>
      </c>
      <c r="J651">
        <v>-71.343999999999994</v>
      </c>
      <c r="K651">
        <v>4.8</v>
      </c>
      <c r="L651">
        <v>56.7</v>
      </c>
      <c r="M651" s="15">
        <v>650</v>
      </c>
    </row>
    <row r="652" spans="1:13" x14ac:dyDescent="0.3">
      <c r="A652" t="str">
        <f t="shared" si="10"/>
        <v>EV_651</v>
      </c>
      <c r="B652" t="s">
        <v>4418</v>
      </c>
      <c r="C652">
        <v>2020</v>
      </c>
      <c r="D652">
        <v>2</v>
      </c>
      <c r="E652">
        <v>27</v>
      </c>
      <c r="F652">
        <v>1</v>
      </c>
      <c r="G652">
        <v>36</v>
      </c>
      <c r="H652">
        <v>59</v>
      </c>
      <c r="I652">
        <v>-29.516999999999999</v>
      </c>
      <c r="J652">
        <v>-71.06</v>
      </c>
      <c r="K652">
        <v>5</v>
      </c>
      <c r="L652">
        <v>74.400000000000006</v>
      </c>
      <c r="M652" s="15">
        <v>651</v>
      </c>
    </row>
    <row r="653" spans="1:13" x14ac:dyDescent="0.3">
      <c r="A653" t="str">
        <f t="shared" si="10"/>
        <v>EV_652</v>
      </c>
      <c r="B653" t="s">
        <v>4427</v>
      </c>
      <c r="C653">
        <v>2020</v>
      </c>
      <c r="D653">
        <v>3</v>
      </c>
      <c r="E653">
        <v>2</v>
      </c>
      <c r="F653">
        <v>23</v>
      </c>
      <c r="G653">
        <v>7</v>
      </c>
      <c r="H653">
        <v>53</v>
      </c>
      <c r="I653">
        <v>-18.202999999999999</v>
      </c>
      <c r="J653">
        <v>-70.406000000000006</v>
      </c>
      <c r="K653">
        <v>4.8</v>
      </c>
      <c r="L653">
        <v>57.3</v>
      </c>
      <c r="M653" s="15">
        <v>652</v>
      </c>
    </row>
    <row r="654" spans="1:13" x14ac:dyDescent="0.3">
      <c r="A654" t="str">
        <f t="shared" si="10"/>
        <v>EV_653</v>
      </c>
      <c r="B654" t="s">
        <v>4431</v>
      </c>
      <c r="C654">
        <v>2014</v>
      </c>
      <c r="D654">
        <v>9</v>
      </c>
      <c r="E654">
        <v>24</v>
      </c>
      <c r="F654">
        <v>11</v>
      </c>
      <c r="G654">
        <v>16</v>
      </c>
      <c r="H654">
        <v>14</v>
      </c>
      <c r="I654">
        <v>-23.623000000000001</v>
      </c>
      <c r="J654">
        <v>-67.16</v>
      </c>
      <c r="K654">
        <v>6.3</v>
      </c>
      <c r="L654">
        <v>257.3</v>
      </c>
      <c r="M654" s="15">
        <v>653</v>
      </c>
    </row>
    <row r="655" spans="1:13" x14ac:dyDescent="0.3">
      <c r="A655" t="str">
        <f t="shared" si="10"/>
        <v>EV_654</v>
      </c>
      <c r="B655" t="s">
        <v>4434</v>
      </c>
      <c r="C655">
        <v>2020</v>
      </c>
      <c r="D655">
        <v>3</v>
      </c>
      <c r="E655">
        <v>5</v>
      </c>
      <c r="F655">
        <v>6</v>
      </c>
      <c r="G655">
        <v>57</v>
      </c>
      <c r="H655">
        <v>44</v>
      </c>
      <c r="I655">
        <v>-28.436</v>
      </c>
      <c r="J655">
        <v>-67.88</v>
      </c>
      <c r="K655">
        <v>5.3</v>
      </c>
      <c r="L655">
        <v>127.5</v>
      </c>
      <c r="M655" s="15">
        <v>654</v>
      </c>
    </row>
    <row r="656" spans="1:13" x14ac:dyDescent="0.3">
      <c r="A656" t="str">
        <f t="shared" si="10"/>
        <v>EV_655</v>
      </c>
      <c r="B656" t="s">
        <v>4438</v>
      </c>
      <c r="C656">
        <v>2020</v>
      </c>
      <c r="D656">
        <v>3</v>
      </c>
      <c r="E656">
        <v>17</v>
      </c>
      <c r="F656">
        <v>8</v>
      </c>
      <c r="G656">
        <v>12</v>
      </c>
      <c r="H656">
        <v>1</v>
      </c>
      <c r="I656">
        <v>-36.192</v>
      </c>
      <c r="J656">
        <v>-73.287000000000006</v>
      </c>
      <c r="K656">
        <v>5.6</v>
      </c>
      <c r="L656">
        <v>42.1</v>
      </c>
      <c r="M656" s="15">
        <v>655</v>
      </c>
    </row>
    <row r="657" spans="1:13" x14ac:dyDescent="0.3">
      <c r="A657" t="str">
        <f t="shared" si="10"/>
        <v>EV_656</v>
      </c>
      <c r="B657" t="s">
        <v>4440</v>
      </c>
      <c r="C657">
        <v>2020</v>
      </c>
      <c r="D657">
        <v>3</v>
      </c>
      <c r="E657">
        <v>24</v>
      </c>
      <c r="F657">
        <v>6</v>
      </c>
      <c r="G657">
        <v>52</v>
      </c>
      <c r="H657">
        <v>18</v>
      </c>
      <c r="I657">
        <v>-30.629000000000001</v>
      </c>
      <c r="J657">
        <v>-71.573999999999998</v>
      </c>
      <c r="K657">
        <v>4.9000000000000004</v>
      </c>
      <c r="L657">
        <v>42.1</v>
      </c>
      <c r="M657" s="15">
        <v>656</v>
      </c>
    </row>
    <row r="658" spans="1:13" x14ac:dyDescent="0.3">
      <c r="A658" t="str">
        <f t="shared" si="10"/>
        <v>EV_657</v>
      </c>
      <c r="B658" t="s">
        <v>4443</v>
      </c>
      <c r="C658">
        <v>2020</v>
      </c>
      <c r="D658">
        <v>4</v>
      </c>
      <c r="E658">
        <v>2</v>
      </c>
      <c r="F658">
        <v>2</v>
      </c>
      <c r="G658">
        <v>30</v>
      </c>
      <c r="H658">
        <v>45</v>
      </c>
      <c r="I658">
        <v>-26.192</v>
      </c>
      <c r="J658">
        <v>-70.539000000000001</v>
      </c>
      <c r="K658">
        <v>4.9000000000000004</v>
      </c>
      <c r="L658">
        <v>59</v>
      </c>
      <c r="M658" s="15">
        <v>657</v>
      </c>
    </row>
    <row r="659" spans="1:13" x14ac:dyDescent="0.3">
      <c r="A659" t="str">
        <f t="shared" si="10"/>
        <v>EV_658</v>
      </c>
      <c r="B659" t="s">
        <v>4445</v>
      </c>
      <c r="C659">
        <v>2014</v>
      </c>
      <c r="D659">
        <v>9</v>
      </c>
      <c r="E659">
        <v>28</v>
      </c>
      <c r="F659">
        <v>8</v>
      </c>
      <c r="G659">
        <v>46</v>
      </c>
      <c r="H659">
        <v>33</v>
      </c>
      <c r="I659">
        <v>-35.622999999999998</v>
      </c>
      <c r="J659">
        <v>-73.209000000000003</v>
      </c>
      <c r="K659">
        <v>5.4</v>
      </c>
      <c r="L659">
        <v>10.4</v>
      </c>
      <c r="M659" s="15">
        <v>658</v>
      </c>
    </row>
    <row r="660" spans="1:13" x14ac:dyDescent="0.3">
      <c r="A660" t="str">
        <f t="shared" si="10"/>
        <v>EV_659</v>
      </c>
      <c r="B660" t="s">
        <v>4449</v>
      </c>
      <c r="C660">
        <v>2020</v>
      </c>
      <c r="D660">
        <v>4</v>
      </c>
      <c r="E660">
        <v>3</v>
      </c>
      <c r="F660">
        <v>20</v>
      </c>
      <c r="G660">
        <v>17</v>
      </c>
      <c r="H660">
        <v>19</v>
      </c>
      <c r="I660">
        <v>-30.638999999999999</v>
      </c>
      <c r="J660">
        <v>-71.745000000000005</v>
      </c>
      <c r="K660">
        <v>4.7</v>
      </c>
      <c r="L660">
        <v>36.200000000000003</v>
      </c>
      <c r="M660" s="15">
        <v>659</v>
      </c>
    </row>
    <row r="661" spans="1:13" x14ac:dyDescent="0.3">
      <c r="A661" t="str">
        <f t="shared" si="10"/>
        <v>EV_660</v>
      </c>
      <c r="B661" t="s">
        <v>4453</v>
      </c>
      <c r="C661">
        <v>2020</v>
      </c>
      <c r="D661">
        <v>4</v>
      </c>
      <c r="E661">
        <v>3</v>
      </c>
      <c r="F661">
        <v>8</v>
      </c>
      <c r="G661">
        <v>48</v>
      </c>
      <c r="H661">
        <v>1</v>
      </c>
      <c r="I661">
        <v>-29.074000000000002</v>
      </c>
      <c r="J661">
        <v>-71.507999999999996</v>
      </c>
      <c r="K661">
        <v>4.9000000000000004</v>
      </c>
      <c r="L661">
        <v>65.099999999999994</v>
      </c>
      <c r="M661" s="15">
        <v>660</v>
      </c>
    </row>
    <row r="662" spans="1:13" x14ac:dyDescent="0.3">
      <c r="A662" t="str">
        <f t="shared" si="10"/>
        <v>EV_661</v>
      </c>
      <c r="B662" t="s">
        <v>4456</v>
      </c>
      <c r="C662">
        <v>2013</v>
      </c>
      <c r="D662">
        <v>12</v>
      </c>
      <c r="E662">
        <v>4</v>
      </c>
      <c r="F662">
        <v>5</v>
      </c>
      <c r="G662">
        <v>39</v>
      </c>
      <c r="H662">
        <v>33</v>
      </c>
      <c r="I662">
        <v>-24.577999999999999</v>
      </c>
      <c r="J662">
        <v>-69.295000000000002</v>
      </c>
      <c r="K662">
        <v>5.5</v>
      </c>
      <c r="L662">
        <v>72.400000000000006</v>
      </c>
      <c r="M662" s="15">
        <v>661</v>
      </c>
    </row>
    <row r="663" spans="1:13" x14ac:dyDescent="0.3">
      <c r="A663" t="str">
        <f t="shared" si="10"/>
        <v>EV_662</v>
      </c>
      <c r="B663" t="s">
        <v>4459</v>
      </c>
      <c r="C663">
        <v>2020</v>
      </c>
      <c r="D663">
        <v>4</v>
      </c>
      <c r="E663">
        <v>6</v>
      </c>
      <c r="F663">
        <v>1</v>
      </c>
      <c r="G663">
        <v>54</v>
      </c>
      <c r="H663">
        <v>38</v>
      </c>
      <c r="I663">
        <v>-29.558</v>
      </c>
      <c r="J663">
        <v>-71.411000000000001</v>
      </c>
      <c r="K663">
        <v>4.5999999999999996</v>
      </c>
      <c r="L663">
        <v>59.4</v>
      </c>
      <c r="M663" s="15">
        <v>662</v>
      </c>
    </row>
    <row r="664" spans="1:13" x14ac:dyDescent="0.3">
      <c r="A664" t="str">
        <f t="shared" si="10"/>
        <v>EV_663</v>
      </c>
      <c r="B664" t="s">
        <v>4462</v>
      </c>
      <c r="C664">
        <v>2020</v>
      </c>
      <c r="D664">
        <v>4</v>
      </c>
      <c r="E664">
        <v>9</v>
      </c>
      <c r="F664">
        <v>14</v>
      </c>
      <c r="G664">
        <v>6</v>
      </c>
      <c r="H664">
        <v>52</v>
      </c>
      <c r="I664">
        <v>-18.225999999999999</v>
      </c>
      <c r="J664">
        <v>-69.507999999999996</v>
      </c>
      <c r="K664">
        <v>4.8</v>
      </c>
      <c r="L664">
        <v>148.6</v>
      </c>
      <c r="M664" s="15">
        <v>663</v>
      </c>
    </row>
    <row r="665" spans="1:13" x14ac:dyDescent="0.3">
      <c r="A665" t="str">
        <f t="shared" si="10"/>
        <v>EV_664</v>
      </c>
      <c r="B665" t="s">
        <v>4468</v>
      </c>
      <c r="C665">
        <v>2020</v>
      </c>
      <c r="D665">
        <v>4</v>
      </c>
      <c r="E665">
        <v>14</v>
      </c>
      <c r="F665">
        <v>12</v>
      </c>
      <c r="G665">
        <v>4</v>
      </c>
      <c r="H665">
        <v>30</v>
      </c>
      <c r="I665">
        <v>-25.812999999999999</v>
      </c>
      <c r="J665">
        <v>-69.352999999999994</v>
      </c>
      <c r="K665">
        <v>5.2</v>
      </c>
      <c r="L665">
        <v>25</v>
      </c>
      <c r="M665" s="15">
        <v>664</v>
      </c>
    </row>
    <row r="666" spans="1:13" x14ac:dyDescent="0.3">
      <c r="A666" t="str">
        <f t="shared" si="10"/>
        <v>EV_665</v>
      </c>
      <c r="B666" t="s">
        <v>4471</v>
      </c>
      <c r="C666">
        <v>2020</v>
      </c>
      <c r="D666">
        <v>4</v>
      </c>
      <c r="E666">
        <v>14</v>
      </c>
      <c r="F666">
        <v>16</v>
      </c>
      <c r="G666">
        <v>2</v>
      </c>
      <c r="H666">
        <v>10</v>
      </c>
      <c r="I666">
        <v>-33.875999999999998</v>
      </c>
      <c r="J666">
        <v>-70.516000000000005</v>
      </c>
      <c r="K666">
        <v>5.0999999999999996</v>
      </c>
      <c r="L666">
        <v>113.5</v>
      </c>
      <c r="M666" s="15">
        <v>665</v>
      </c>
    </row>
    <row r="667" spans="1:13" x14ac:dyDescent="0.3">
      <c r="A667" t="str">
        <f t="shared" si="10"/>
        <v>EV_666</v>
      </c>
      <c r="B667" t="s">
        <v>4481</v>
      </c>
      <c r="C667">
        <v>2020</v>
      </c>
      <c r="D667">
        <v>4</v>
      </c>
      <c r="E667">
        <v>15</v>
      </c>
      <c r="F667">
        <v>9</v>
      </c>
      <c r="G667">
        <v>18</v>
      </c>
      <c r="H667">
        <v>51</v>
      </c>
      <c r="I667">
        <v>-19.628</v>
      </c>
      <c r="J667">
        <v>-70.382000000000005</v>
      </c>
      <c r="K667">
        <v>4.5999999999999996</v>
      </c>
      <c r="L667">
        <v>64.3</v>
      </c>
      <c r="M667" s="15">
        <v>666</v>
      </c>
    </row>
    <row r="668" spans="1:13" x14ac:dyDescent="0.3">
      <c r="A668" t="str">
        <f t="shared" si="10"/>
        <v>EV_667</v>
      </c>
      <c r="B668" t="s">
        <v>4483</v>
      </c>
      <c r="C668">
        <v>2020</v>
      </c>
      <c r="D668">
        <v>4</v>
      </c>
      <c r="E668">
        <v>25</v>
      </c>
      <c r="F668">
        <v>5</v>
      </c>
      <c r="G668">
        <v>53</v>
      </c>
      <c r="H668">
        <v>58</v>
      </c>
      <c r="I668">
        <v>-27.911999999999999</v>
      </c>
      <c r="J668">
        <v>-71.3</v>
      </c>
      <c r="K668">
        <v>4.9000000000000004</v>
      </c>
      <c r="L668">
        <v>26.7</v>
      </c>
      <c r="M668" s="15">
        <v>667</v>
      </c>
    </row>
    <row r="669" spans="1:13" x14ac:dyDescent="0.3">
      <c r="A669" t="str">
        <f t="shared" si="10"/>
        <v>EV_668</v>
      </c>
      <c r="B669" t="s">
        <v>4492</v>
      </c>
      <c r="C669">
        <v>2020</v>
      </c>
      <c r="D669">
        <v>5</v>
      </c>
      <c r="E669">
        <v>4</v>
      </c>
      <c r="F669">
        <v>2</v>
      </c>
      <c r="G669">
        <v>26</v>
      </c>
      <c r="H669">
        <v>58</v>
      </c>
      <c r="I669">
        <v>-20.526</v>
      </c>
      <c r="J669">
        <v>-69.212000000000003</v>
      </c>
      <c r="K669">
        <v>4.5999999999999996</v>
      </c>
      <c r="L669">
        <v>95</v>
      </c>
      <c r="M669" s="15">
        <v>668</v>
      </c>
    </row>
    <row r="670" spans="1:13" x14ac:dyDescent="0.3">
      <c r="A670" t="str">
        <f t="shared" si="10"/>
        <v>EV_669</v>
      </c>
      <c r="B670" t="s">
        <v>4495</v>
      </c>
      <c r="C670">
        <v>2014</v>
      </c>
      <c r="D670">
        <v>10</v>
      </c>
      <c r="E670">
        <v>14</v>
      </c>
      <c r="F670">
        <v>9</v>
      </c>
      <c r="G670">
        <v>16</v>
      </c>
      <c r="H670">
        <v>43</v>
      </c>
      <c r="I670">
        <v>-33.732999999999997</v>
      </c>
      <c r="J670">
        <v>-72.070999999999998</v>
      </c>
      <c r="K670">
        <v>4.9000000000000004</v>
      </c>
      <c r="L670">
        <v>19.100000000000001</v>
      </c>
      <c r="M670" s="15">
        <v>669</v>
      </c>
    </row>
    <row r="671" spans="1:13" x14ac:dyDescent="0.3">
      <c r="A671" t="str">
        <f t="shared" si="10"/>
        <v>EV_670</v>
      </c>
      <c r="B671" t="s">
        <v>4497</v>
      </c>
      <c r="C671">
        <v>2020</v>
      </c>
      <c r="D671">
        <v>5</v>
      </c>
      <c r="E671">
        <v>5</v>
      </c>
      <c r="F671">
        <v>17</v>
      </c>
      <c r="G671">
        <v>19</v>
      </c>
      <c r="H671">
        <v>46</v>
      </c>
      <c r="I671">
        <v>-34.054000000000002</v>
      </c>
      <c r="J671">
        <v>-71.233999999999995</v>
      </c>
      <c r="K671">
        <v>4.5999999999999996</v>
      </c>
      <c r="L671">
        <v>56.2</v>
      </c>
      <c r="M671" s="15">
        <v>670</v>
      </c>
    </row>
    <row r="672" spans="1:13" x14ac:dyDescent="0.3">
      <c r="A672" t="str">
        <f t="shared" si="10"/>
        <v>EV_671</v>
      </c>
      <c r="B672" t="s">
        <v>4499</v>
      </c>
      <c r="C672">
        <v>2020</v>
      </c>
      <c r="D672">
        <v>5</v>
      </c>
      <c r="E672">
        <v>5</v>
      </c>
      <c r="F672">
        <v>20</v>
      </c>
      <c r="G672">
        <v>25</v>
      </c>
      <c r="H672">
        <v>19</v>
      </c>
      <c r="I672">
        <v>-30.646000000000001</v>
      </c>
      <c r="J672">
        <v>-71.680000000000007</v>
      </c>
      <c r="K672">
        <v>4.7</v>
      </c>
      <c r="L672">
        <v>35.700000000000003</v>
      </c>
      <c r="M672" s="15">
        <v>671</v>
      </c>
    </row>
    <row r="673" spans="1:13" x14ac:dyDescent="0.3">
      <c r="A673" t="str">
        <f t="shared" si="10"/>
        <v>EV_672</v>
      </c>
      <c r="B673" t="s">
        <v>4501</v>
      </c>
      <c r="C673">
        <v>2020</v>
      </c>
      <c r="D673">
        <v>5</v>
      </c>
      <c r="E673">
        <v>6</v>
      </c>
      <c r="F673">
        <v>15</v>
      </c>
      <c r="G673">
        <v>43</v>
      </c>
      <c r="H673">
        <v>12</v>
      </c>
      <c r="I673">
        <v>-19.32</v>
      </c>
      <c r="J673">
        <v>-70.418000000000006</v>
      </c>
      <c r="K673">
        <v>5.0999999999999996</v>
      </c>
      <c r="L673">
        <v>74.5</v>
      </c>
      <c r="M673" s="15">
        <v>672</v>
      </c>
    </row>
    <row r="674" spans="1:13" x14ac:dyDescent="0.3">
      <c r="A674" t="str">
        <f t="shared" si="10"/>
        <v>EV_673</v>
      </c>
      <c r="B674" t="s">
        <v>4504</v>
      </c>
      <c r="C674">
        <v>2020</v>
      </c>
      <c r="D674">
        <v>5</v>
      </c>
      <c r="E674">
        <v>6</v>
      </c>
      <c r="F674">
        <v>6</v>
      </c>
      <c r="G674">
        <v>36</v>
      </c>
      <c r="H674">
        <v>53</v>
      </c>
      <c r="I674">
        <v>-29.582999999999998</v>
      </c>
      <c r="J674">
        <v>-71.106999999999999</v>
      </c>
      <c r="K674">
        <v>5.2</v>
      </c>
      <c r="L674">
        <v>68.099999999999994</v>
      </c>
      <c r="M674" s="15">
        <v>673</v>
      </c>
    </row>
    <row r="675" spans="1:13" x14ac:dyDescent="0.3">
      <c r="A675" t="str">
        <f t="shared" si="10"/>
        <v>EV_674</v>
      </c>
      <c r="B675" t="s">
        <v>4512</v>
      </c>
      <c r="C675">
        <v>2020</v>
      </c>
      <c r="D675">
        <v>5</v>
      </c>
      <c r="E675">
        <v>8</v>
      </c>
      <c r="F675">
        <v>22</v>
      </c>
      <c r="G675">
        <v>42</v>
      </c>
      <c r="H675">
        <v>8</v>
      </c>
      <c r="I675">
        <v>-23.155999999999999</v>
      </c>
      <c r="J675">
        <v>-68.915000000000006</v>
      </c>
      <c r="K675">
        <v>5</v>
      </c>
      <c r="L675">
        <v>97.9</v>
      </c>
      <c r="M675" s="15">
        <v>674</v>
      </c>
    </row>
    <row r="676" spans="1:13" x14ac:dyDescent="0.3">
      <c r="A676" t="str">
        <f t="shared" si="10"/>
        <v>EV_675</v>
      </c>
      <c r="B676" t="s">
        <v>4514</v>
      </c>
      <c r="C676">
        <v>2020</v>
      </c>
      <c r="D676">
        <v>5</v>
      </c>
      <c r="E676">
        <v>18</v>
      </c>
      <c r="F676">
        <v>11</v>
      </c>
      <c r="G676">
        <v>15</v>
      </c>
      <c r="H676">
        <v>39</v>
      </c>
      <c r="I676">
        <v>-19.905000000000001</v>
      </c>
      <c r="J676">
        <v>-70.049000000000007</v>
      </c>
      <c r="K676">
        <v>4.9000000000000004</v>
      </c>
      <c r="L676">
        <v>51.4</v>
      </c>
      <c r="M676" s="15">
        <v>675</v>
      </c>
    </row>
    <row r="677" spans="1:13" x14ac:dyDescent="0.3">
      <c r="A677" t="str">
        <f t="shared" si="10"/>
        <v>EV_676</v>
      </c>
      <c r="B677" t="s">
        <v>4517</v>
      </c>
      <c r="C677">
        <v>2020</v>
      </c>
      <c r="D677">
        <v>5</v>
      </c>
      <c r="E677">
        <v>21</v>
      </c>
      <c r="F677">
        <v>22</v>
      </c>
      <c r="G677">
        <v>31</v>
      </c>
      <c r="H677">
        <v>17</v>
      </c>
      <c r="I677">
        <v>-33.552999999999997</v>
      </c>
      <c r="J677">
        <v>-70.754000000000005</v>
      </c>
      <c r="K677">
        <v>4.8</v>
      </c>
      <c r="L677">
        <v>88.9</v>
      </c>
      <c r="M677" s="15">
        <v>676</v>
      </c>
    </row>
    <row r="678" spans="1:13" x14ac:dyDescent="0.3">
      <c r="A678" t="str">
        <f t="shared" si="10"/>
        <v>EV_677</v>
      </c>
      <c r="B678" t="s">
        <v>4526</v>
      </c>
      <c r="C678">
        <v>2014</v>
      </c>
      <c r="D678">
        <v>10</v>
      </c>
      <c r="E678">
        <v>20</v>
      </c>
      <c r="F678">
        <v>10</v>
      </c>
      <c r="G678">
        <v>18</v>
      </c>
      <c r="H678">
        <v>17</v>
      </c>
      <c r="I678">
        <v>-35.609000000000002</v>
      </c>
      <c r="J678">
        <v>-71.555000000000007</v>
      </c>
      <c r="K678">
        <v>5.2</v>
      </c>
      <c r="L678">
        <v>91.4</v>
      </c>
      <c r="M678" s="15">
        <v>677</v>
      </c>
    </row>
    <row r="679" spans="1:13" x14ac:dyDescent="0.3">
      <c r="A679" t="str">
        <f t="shared" si="10"/>
        <v>EV_678</v>
      </c>
      <c r="B679" t="s">
        <v>4529</v>
      </c>
      <c r="C679">
        <v>2020</v>
      </c>
      <c r="D679">
        <v>5</v>
      </c>
      <c r="E679">
        <v>22</v>
      </c>
      <c r="F679">
        <v>14</v>
      </c>
      <c r="G679">
        <v>59</v>
      </c>
      <c r="H679">
        <v>33</v>
      </c>
      <c r="I679">
        <v>-22.928999999999998</v>
      </c>
      <c r="J679">
        <v>-69.043000000000006</v>
      </c>
      <c r="K679">
        <v>5.2</v>
      </c>
      <c r="L679">
        <v>91.4</v>
      </c>
      <c r="M679" s="15">
        <v>678</v>
      </c>
    </row>
    <row r="680" spans="1:13" x14ac:dyDescent="0.3">
      <c r="A680" t="str">
        <f t="shared" si="10"/>
        <v>EV_679</v>
      </c>
      <c r="B680" t="s">
        <v>4531</v>
      </c>
      <c r="C680">
        <v>2020</v>
      </c>
      <c r="D680">
        <v>5</v>
      </c>
      <c r="E680">
        <v>23</v>
      </c>
      <c r="F680">
        <v>13</v>
      </c>
      <c r="G680">
        <v>11</v>
      </c>
      <c r="H680">
        <v>0</v>
      </c>
      <c r="I680">
        <v>-33.500999999999998</v>
      </c>
      <c r="J680">
        <v>-70.013999999999996</v>
      </c>
      <c r="K680">
        <v>5.2</v>
      </c>
      <c r="L680">
        <v>118.1</v>
      </c>
      <c r="M680" s="15">
        <v>679</v>
      </c>
    </row>
    <row r="681" spans="1:13" x14ac:dyDescent="0.3">
      <c r="A681" t="str">
        <f t="shared" si="10"/>
        <v>EV_680</v>
      </c>
      <c r="B681" t="s">
        <v>4542</v>
      </c>
      <c r="C681">
        <v>2020</v>
      </c>
      <c r="D681">
        <v>5</v>
      </c>
      <c r="E681">
        <v>29</v>
      </c>
      <c r="F681">
        <v>16</v>
      </c>
      <c r="G681">
        <v>32</v>
      </c>
      <c r="H681">
        <v>55</v>
      </c>
      <c r="I681">
        <v>-27.584</v>
      </c>
      <c r="J681">
        <v>-69.278999999999996</v>
      </c>
      <c r="K681">
        <v>5.2</v>
      </c>
      <c r="L681">
        <v>127.1</v>
      </c>
      <c r="M681" s="15">
        <v>680</v>
      </c>
    </row>
    <row r="682" spans="1:13" x14ac:dyDescent="0.3">
      <c r="A682" t="str">
        <f t="shared" si="10"/>
        <v>EV_681</v>
      </c>
      <c r="B682" t="s">
        <v>4552</v>
      </c>
      <c r="C682">
        <v>2020</v>
      </c>
      <c r="D682">
        <v>6</v>
      </c>
      <c r="E682">
        <v>3</v>
      </c>
      <c r="F682">
        <v>7</v>
      </c>
      <c r="G682">
        <v>35</v>
      </c>
      <c r="H682">
        <v>34</v>
      </c>
      <c r="I682">
        <v>-23.247</v>
      </c>
      <c r="J682">
        <v>-68.53</v>
      </c>
      <c r="K682">
        <v>6.9</v>
      </c>
      <c r="L682">
        <v>123.4</v>
      </c>
      <c r="M682" s="15">
        <v>681</v>
      </c>
    </row>
    <row r="683" spans="1:13" x14ac:dyDescent="0.3">
      <c r="A683" t="str">
        <f t="shared" si="10"/>
        <v>EV_682</v>
      </c>
      <c r="B683" t="s">
        <v>4558</v>
      </c>
      <c r="C683">
        <v>2014</v>
      </c>
      <c r="D683">
        <v>10</v>
      </c>
      <c r="E683">
        <v>23</v>
      </c>
      <c r="F683">
        <v>23</v>
      </c>
      <c r="G683">
        <v>38</v>
      </c>
      <c r="H683">
        <v>52</v>
      </c>
      <c r="I683">
        <v>-34.009</v>
      </c>
      <c r="J683">
        <v>-72.331000000000003</v>
      </c>
      <c r="K683">
        <v>5</v>
      </c>
      <c r="L683">
        <v>36.1</v>
      </c>
      <c r="M683" s="15">
        <v>682</v>
      </c>
    </row>
    <row r="684" spans="1:13" x14ac:dyDescent="0.3">
      <c r="A684" t="str">
        <f t="shared" si="10"/>
        <v>EV_683</v>
      </c>
      <c r="B684" t="s">
        <v>4565</v>
      </c>
      <c r="C684">
        <v>2020</v>
      </c>
      <c r="D684">
        <v>6</v>
      </c>
      <c r="E684">
        <v>5</v>
      </c>
      <c r="F684">
        <v>2</v>
      </c>
      <c r="G684">
        <v>2</v>
      </c>
      <c r="H684">
        <v>51</v>
      </c>
      <c r="I684">
        <v>-30.449000000000002</v>
      </c>
      <c r="J684">
        <v>-71.647999999999996</v>
      </c>
      <c r="K684">
        <v>4.5999999999999996</v>
      </c>
      <c r="L684">
        <v>34.200000000000003</v>
      </c>
      <c r="M684" s="15">
        <v>683</v>
      </c>
    </row>
    <row r="685" spans="1:13" x14ac:dyDescent="0.3">
      <c r="A685" t="str">
        <f t="shared" si="10"/>
        <v>EV_684</v>
      </c>
      <c r="B685" t="s">
        <v>4568</v>
      </c>
      <c r="C685">
        <v>2020</v>
      </c>
      <c r="D685">
        <v>6</v>
      </c>
      <c r="E685">
        <v>17</v>
      </c>
      <c r="F685">
        <v>0</v>
      </c>
      <c r="G685">
        <v>50</v>
      </c>
      <c r="H685">
        <v>46</v>
      </c>
      <c r="I685">
        <v>-36.661000000000001</v>
      </c>
      <c r="J685">
        <v>-73.13</v>
      </c>
      <c r="K685">
        <v>4.7</v>
      </c>
      <c r="L685">
        <v>29.3</v>
      </c>
      <c r="M685" s="15">
        <v>684</v>
      </c>
    </row>
    <row r="686" spans="1:13" x14ac:dyDescent="0.3">
      <c r="A686" t="str">
        <f t="shared" si="10"/>
        <v>EV_685</v>
      </c>
      <c r="B686" t="s">
        <v>4570</v>
      </c>
      <c r="C686">
        <v>2020</v>
      </c>
      <c r="D686">
        <v>6</v>
      </c>
      <c r="E686">
        <v>25</v>
      </c>
      <c r="F686">
        <v>11</v>
      </c>
      <c r="G686">
        <v>55</v>
      </c>
      <c r="H686">
        <v>2</v>
      </c>
      <c r="I686">
        <v>-32.247</v>
      </c>
      <c r="J686">
        <v>-71.656999999999996</v>
      </c>
      <c r="K686">
        <v>5.2</v>
      </c>
      <c r="L686">
        <v>41.2</v>
      </c>
      <c r="M686" s="15">
        <v>685</v>
      </c>
    </row>
    <row r="687" spans="1:13" x14ac:dyDescent="0.3">
      <c r="A687" t="str">
        <f t="shared" si="10"/>
        <v>EV_686</v>
      </c>
      <c r="B687" t="s">
        <v>4579</v>
      </c>
      <c r="C687">
        <v>2014</v>
      </c>
      <c r="D687">
        <v>10</v>
      </c>
      <c r="E687">
        <v>24</v>
      </c>
      <c r="F687">
        <v>7</v>
      </c>
      <c r="G687">
        <v>16</v>
      </c>
      <c r="H687">
        <v>41</v>
      </c>
      <c r="I687">
        <v>-33.996000000000002</v>
      </c>
      <c r="J687">
        <v>-72.242000000000004</v>
      </c>
      <c r="K687">
        <v>4.5999999999999996</v>
      </c>
      <c r="L687">
        <v>25.3</v>
      </c>
      <c r="M687" s="15">
        <v>686</v>
      </c>
    </row>
    <row r="688" spans="1:13" x14ac:dyDescent="0.3">
      <c r="A688" t="str">
        <f t="shared" si="10"/>
        <v>EV_687</v>
      </c>
      <c r="B688" t="s">
        <v>4586</v>
      </c>
      <c r="C688">
        <v>2014</v>
      </c>
      <c r="D688">
        <v>10</v>
      </c>
      <c r="E688">
        <v>25</v>
      </c>
      <c r="F688">
        <v>17</v>
      </c>
      <c r="G688">
        <v>5</v>
      </c>
      <c r="H688">
        <v>17</v>
      </c>
      <c r="I688">
        <v>-34.039000000000001</v>
      </c>
      <c r="J688">
        <v>-72.162000000000006</v>
      </c>
      <c r="K688">
        <v>4.5999999999999996</v>
      </c>
      <c r="L688">
        <v>30</v>
      </c>
      <c r="M688" s="15">
        <v>687</v>
      </c>
    </row>
    <row r="689" spans="1:13" x14ac:dyDescent="0.3">
      <c r="A689" t="str">
        <f t="shared" si="10"/>
        <v>EV_688</v>
      </c>
      <c r="B689" t="s">
        <v>4588</v>
      </c>
      <c r="C689">
        <v>2020</v>
      </c>
      <c r="D689">
        <v>7</v>
      </c>
      <c r="E689">
        <v>17</v>
      </c>
      <c r="F689">
        <v>5</v>
      </c>
      <c r="G689">
        <v>40</v>
      </c>
      <c r="H689">
        <v>36</v>
      </c>
      <c r="I689">
        <v>-20.236000000000001</v>
      </c>
      <c r="J689">
        <v>-70.082999999999998</v>
      </c>
      <c r="K689">
        <v>5.7</v>
      </c>
      <c r="L689">
        <v>76.400000000000006</v>
      </c>
      <c r="M689" s="15">
        <v>688</v>
      </c>
    </row>
    <row r="690" spans="1:13" x14ac:dyDescent="0.3">
      <c r="A690" t="str">
        <f t="shared" si="10"/>
        <v>EV_689</v>
      </c>
      <c r="B690" t="s">
        <v>4605</v>
      </c>
      <c r="C690">
        <v>2020</v>
      </c>
      <c r="D690">
        <v>7</v>
      </c>
      <c r="E690">
        <v>19</v>
      </c>
      <c r="F690">
        <v>16</v>
      </c>
      <c r="G690">
        <v>52</v>
      </c>
      <c r="H690">
        <v>52</v>
      </c>
      <c r="I690">
        <v>-20.257000000000001</v>
      </c>
      <c r="J690">
        <v>-70.058999999999997</v>
      </c>
      <c r="K690">
        <v>4.7</v>
      </c>
      <c r="L690">
        <v>77.400000000000006</v>
      </c>
      <c r="M690" s="15">
        <v>689</v>
      </c>
    </row>
    <row r="691" spans="1:13" x14ac:dyDescent="0.3">
      <c r="A691" t="str">
        <f t="shared" si="10"/>
        <v>EV_690</v>
      </c>
      <c r="B691" t="s">
        <v>4608</v>
      </c>
      <c r="C691">
        <v>2020</v>
      </c>
      <c r="D691">
        <v>7</v>
      </c>
      <c r="E691">
        <v>22</v>
      </c>
      <c r="F691">
        <v>22</v>
      </c>
      <c r="G691">
        <v>25</v>
      </c>
      <c r="H691">
        <v>11</v>
      </c>
      <c r="I691">
        <v>-27.303000000000001</v>
      </c>
      <c r="J691">
        <v>-70.081999999999994</v>
      </c>
      <c r="K691">
        <v>4.9000000000000004</v>
      </c>
      <c r="L691">
        <v>98.7</v>
      </c>
      <c r="M691" s="15">
        <v>690</v>
      </c>
    </row>
    <row r="692" spans="1:13" x14ac:dyDescent="0.3">
      <c r="A692" t="str">
        <f t="shared" si="10"/>
        <v>EV_691</v>
      </c>
      <c r="B692" t="s">
        <v>4613</v>
      </c>
      <c r="C692">
        <v>2013</v>
      </c>
      <c r="D692">
        <v>12</v>
      </c>
      <c r="E692">
        <v>22</v>
      </c>
      <c r="F692">
        <v>1</v>
      </c>
      <c r="G692">
        <v>53</v>
      </c>
      <c r="H692">
        <v>29</v>
      </c>
      <c r="I692">
        <v>-32.872</v>
      </c>
      <c r="J692">
        <v>-70.620999999999995</v>
      </c>
      <c r="K692">
        <v>5</v>
      </c>
      <c r="L692">
        <v>95.3</v>
      </c>
      <c r="M692" s="15">
        <v>691</v>
      </c>
    </row>
    <row r="693" spans="1:13" x14ac:dyDescent="0.3">
      <c r="A693" t="str">
        <f t="shared" si="10"/>
        <v>EV_692</v>
      </c>
      <c r="B693" t="s">
        <v>4615</v>
      </c>
      <c r="C693">
        <v>2014</v>
      </c>
      <c r="D693">
        <v>10</v>
      </c>
      <c r="E693">
        <v>31</v>
      </c>
      <c r="F693">
        <v>2</v>
      </c>
      <c r="G693">
        <v>46</v>
      </c>
      <c r="H693">
        <v>43</v>
      </c>
      <c r="I693">
        <v>-19.39</v>
      </c>
      <c r="J693">
        <v>-69.195999999999998</v>
      </c>
      <c r="K693">
        <v>4.7</v>
      </c>
      <c r="L693">
        <v>113.4</v>
      </c>
      <c r="M693" s="15">
        <v>692</v>
      </c>
    </row>
    <row r="694" spans="1:13" x14ac:dyDescent="0.3">
      <c r="A694" t="str">
        <f t="shared" si="10"/>
        <v>EV_693</v>
      </c>
      <c r="B694" t="s">
        <v>4618</v>
      </c>
      <c r="C694">
        <v>2020</v>
      </c>
      <c r="D694">
        <v>7</v>
      </c>
      <c r="E694">
        <v>26</v>
      </c>
      <c r="F694">
        <v>17</v>
      </c>
      <c r="G694">
        <v>2</v>
      </c>
      <c r="H694">
        <v>49</v>
      </c>
      <c r="I694">
        <v>-32.152000000000001</v>
      </c>
      <c r="J694">
        <v>-71.918999999999997</v>
      </c>
      <c r="K694">
        <v>4.7</v>
      </c>
      <c r="L694">
        <v>31.6</v>
      </c>
      <c r="M694" s="15">
        <v>693</v>
      </c>
    </row>
    <row r="695" spans="1:13" x14ac:dyDescent="0.3">
      <c r="A695" t="str">
        <f t="shared" si="10"/>
        <v>EV_694</v>
      </c>
      <c r="B695" t="s">
        <v>4620</v>
      </c>
      <c r="C695">
        <v>2014</v>
      </c>
      <c r="D695">
        <v>11</v>
      </c>
      <c r="E695">
        <v>4</v>
      </c>
      <c r="F695">
        <v>11</v>
      </c>
      <c r="G695">
        <v>44</v>
      </c>
      <c r="H695">
        <v>51</v>
      </c>
      <c r="I695">
        <v>-41.226999999999997</v>
      </c>
      <c r="J695">
        <v>-73.831000000000003</v>
      </c>
      <c r="K695">
        <v>4.9000000000000004</v>
      </c>
      <c r="L695">
        <v>25.4</v>
      </c>
      <c r="M695" s="15">
        <v>694</v>
      </c>
    </row>
    <row r="696" spans="1:13" x14ac:dyDescent="0.3">
      <c r="A696" t="str">
        <f t="shared" si="10"/>
        <v>EV_695</v>
      </c>
      <c r="B696" t="s">
        <v>4623</v>
      </c>
      <c r="C696">
        <v>2020</v>
      </c>
      <c r="D696">
        <v>8</v>
      </c>
      <c r="E696">
        <v>3</v>
      </c>
      <c r="F696">
        <v>11</v>
      </c>
      <c r="G696">
        <v>56</v>
      </c>
      <c r="H696">
        <v>52</v>
      </c>
      <c r="I696">
        <v>-19.571999999999999</v>
      </c>
      <c r="J696">
        <v>-69.215000000000003</v>
      </c>
      <c r="K696">
        <v>5.4</v>
      </c>
      <c r="L696">
        <v>102</v>
      </c>
      <c r="M696" s="15">
        <v>695</v>
      </c>
    </row>
    <row r="697" spans="1:13" x14ac:dyDescent="0.3">
      <c r="A697" t="str">
        <f t="shared" si="10"/>
        <v>EV_696</v>
      </c>
      <c r="B697" t="s">
        <v>4632</v>
      </c>
      <c r="C697">
        <v>2020</v>
      </c>
      <c r="D697">
        <v>8</v>
      </c>
      <c r="E697">
        <v>7</v>
      </c>
      <c r="F697">
        <v>23</v>
      </c>
      <c r="G697">
        <v>53</v>
      </c>
      <c r="H697">
        <v>53</v>
      </c>
      <c r="I697">
        <v>-32.970999999999997</v>
      </c>
      <c r="J697">
        <v>-70.191999999999993</v>
      </c>
      <c r="K697">
        <v>4.5999999999999996</v>
      </c>
      <c r="L697">
        <v>115.3</v>
      </c>
      <c r="M697" s="15">
        <v>696</v>
      </c>
    </row>
    <row r="698" spans="1:13" x14ac:dyDescent="0.3">
      <c r="A698" t="str">
        <f t="shared" si="10"/>
        <v>EV_697</v>
      </c>
      <c r="B698" t="s">
        <v>4636</v>
      </c>
      <c r="C698">
        <v>2020</v>
      </c>
      <c r="D698">
        <v>8</v>
      </c>
      <c r="E698">
        <v>16</v>
      </c>
      <c r="F698">
        <v>3</v>
      </c>
      <c r="G698">
        <v>18</v>
      </c>
      <c r="H698">
        <v>50</v>
      </c>
      <c r="I698">
        <v>-19.2</v>
      </c>
      <c r="J698">
        <v>-70.244</v>
      </c>
      <c r="K698">
        <v>5.2</v>
      </c>
      <c r="L698">
        <v>72.5</v>
      </c>
      <c r="M698" s="15">
        <v>697</v>
      </c>
    </row>
    <row r="699" spans="1:13" x14ac:dyDescent="0.3">
      <c r="A699" t="str">
        <f t="shared" si="10"/>
        <v>EV_698</v>
      </c>
      <c r="B699" t="s">
        <v>4651</v>
      </c>
      <c r="C699">
        <v>2020</v>
      </c>
      <c r="D699">
        <v>8</v>
      </c>
      <c r="E699">
        <v>28</v>
      </c>
      <c r="F699">
        <v>17</v>
      </c>
      <c r="G699">
        <v>30</v>
      </c>
      <c r="H699">
        <v>44</v>
      </c>
      <c r="I699">
        <v>-20.007000000000001</v>
      </c>
      <c r="J699">
        <v>-69.834000000000003</v>
      </c>
      <c r="K699">
        <v>4.5999999999999996</v>
      </c>
      <c r="L699">
        <v>64.2</v>
      </c>
      <c r="M699" s="15">
        <v>698</v>
      </c>
    </row>
    <row r="700" spans="1:13" x14ac:dyDescent="0.3">
      <c r="A700" t="str">
        <f t="shared" si="10"/>
        <v>EV_699</v>
      </c>
      <c r="B700" t="s">
        <v>4655</v>
      </c>
      <c r="C700">
        <v>2020</v>
      </c>
      <c r="D700">
        <v>9</v>
      </c>
      <c r="E700">
        <v>1</v>
      </c>
      <c r="F700">
        <v>10</v>
      </c>
      <c r="G700">
        <v>31</v>
      </c>
      <c r="H700">
        <v>52</v>
      </c>
      <c r="I700">
        <v>-27.937999999999999</v>
      </c>
      <c r="J700">
        <v>-71.331999999999994</v>
      </c>
      <c r="K700">
        <v>5.3</v>
      </c>
      <c r="L700">
        <v>25.1</v>
      </c>
      <c r="M700" s="15">
        <v>699</v>
      </c>
    </row>
    <row r="701" spans="1:13" x14ac:dyDescent="0.3">
      <c r="A701" t="str">
        <f t="shared" si="10"/>
        <v>EV_700</v>
      </c>
      <c r="B701" t="s">
        <v>4663</v>
      </c>
      <c r="C701">
        <v>2020</v>
      </c>
      <c r="D701">
        <v>9</v>
      </c>
      <c r="E701">
        <v>1</v>
      </c>
      <c r="F701">
        <v>21</v>
      </c>
      <c r="G701">
        <v>9</v>
      </c>
      <c r="H701">
        <v>15</v>
      </c>
      <c r="I701">
        <v>-27.975000000000001</v>
      </c>
      <c r="J701">
        <v>-71.552999999999997</v>
      </c>
      <c r="K701">
        <v>6.3</v>
      </c>
      <c r="L701">
        <v>24.1</v>
      </c>
      <c r="M701" s="15">
        <v>700</v>
      </c>
    </row>
    <row r="702" spans="1:13" x14ac:dyDescent="0.3">
      <c r="A702" t="str">
        <f t="shared" si="10"/>
        <v>EV_701</v>
      </c>
      <c r="B702" t="s">
        <v>4682</v>
      </c>
      <c r="C702">
        <v>2020</v>
      </c>
      <c r="D702">
        <v>9</v>
      </c>
      <c r="E702">
        <v>1</v>
      </c>
      <c r="F702">
        <v>4</v>
      </c>
      <c r="G702">
        <v>30</v>
      </c>
      <c r="H702">
        <v>2</v>
      </c>
      <c r="I702">
        <v>-28.074000000000002</v>
      </c>
      <c r="J702">
        <v>-71.209000000000003</v>
      </c>
      <c r="K702">
        <v>6.1</v>
      </c>
      <c r="L702">
        <v>36.5</v>
      </c>
      <c r="M702" s="15">
        <v>701</v>
      </c>
    </row>
    <row r="703" spans="1:13" x14ac:dyDescent="0.3">
      <c r="A703" t="str">
        <f t="shared" si="10"/>
        <v>EV_702</v>
      </c>
      <c r="B703" t="s">
        <v>4685</v>
      </c>
      <c r="C703">
        <v>2012</v>
      </c>
      <c r="D703">
        <v>3</v>
      </c>
      <c r="E703">
        <v>25</v>
      </c>
      <c r="F703">
        <v>22</v>
      </c>
      <c r="G703">
        <v>37</v>
      </c>
      <c r="H703">
        <v>6</v>
      </c>
      <c r="I703">
        <v>-35.200000000000003</v>
      </c>
      <c r="J703">
        <v>-72.216999999999999</v>
      </c>
      <c r="K703">
        <v>6.8</v>
      </c>
      <c r="L703">
        <v>40.700000000000003</v>
      </c>
      <c r="M703" s="15">
        <v>702</v>
      </c>
    </row>
    <row r="704" spans="1:13" x14ac:dyDescent="0.3">
      <c r="A704" t="str">
        <f t="shared" si="10"/>
        <v>EV_703</v>
      </c>
      <c r="B704" t="s">
        <v>4688</v>
      </c>
      <c r="C704">
        <v>2014</v>
      </c>
      <c r="D704">
        <v>11</v>
      </c>
      <c r="E704">
        <v>17</v>
      </c>
      <c r="F704">
        <v>0</v>
      </c>
      <c r="G704">
        <v>33</v>
      </c>
      <c r="H704">
        <v>46</v>
      </c>
      <c r="I704">
        <v>-32.959000000000003</v>
      </c>
      <c r="J704">
        <v>-70.599999999999994</v>
      </c>
      <c r="K704">
        <v>5.0999999999999996</v>
      </c>
      <c r="L704">
        <v>86.2</v>
      </c>
      <c r="M704" s="15">
        <v>703</v>
      </c>
    </row>
    <row r="705" spans="1:13" x14ac:dyDescent="0.3">
      <c r="A705" t="str">
        <f t="shared" si="10"/>
        <v>EV_704</v>
      </c>
      <c r="B705" t="s">
        <v>4707</v>
      </c>
      <c r="C705">
        <v>2020</v>
      </c>
      <c r="D705">
        <v>9</v>
      </c>
      <c r="E705">
        <v>1</v>
      </c>
      <c r="F705">
        <v>4</v>
      </c>
      <c r="G705">
        <v>36</v>
      </c>
      <c r="H705">
        <v>36</v>
      </c>
      <c r="I705">
        <v>-27.975000000000001</v>
      </c>
      <c r="J705">
        <v>-71.081999999999994</v>
      </c>
      <c r="K705">
        <v>4.8</v>
      </c>
      <c r="L705">
        <v>20.399999999999999</v>
      </c>
      <c r="M705" s="15">
        <v>704</v>
      </c>
    </row>
    <row r="706" spans="1:13" x14ac:dyDescent="0.3">
      <c r="A706" t="str">
        <f t="shared" si="10"/>
        <v>EV_705</v>
      </c>
      <c r="B706" t="s">
        <v>4713</v>
      </c>
      <c r="C706">
        <v>2020</v>
      </c>
      <c r="D706">
        <v>9</v>
      </c>
      <c r="E706">
        <v>1</v>
      </c>
      <c r="F706">
        <v>4</v>
      </c>
      <c r="G706">
        <v>9</v>
      </c>
      <c r="H706">
        <v>27</v>
      </c>
      <c r="I706">
        <v>-27.969000000000001</v>
      </c>
      <c r="J706">
        <v>-71.241</v>
      </c>
      <c r="K706">
        <v>7</v>
      </c>
      <c r="L706">
        <v>31.3</v>
      </c>
      <c r="M706" s="15">
        <v>705</v>
      </c>
    </row>
    <row r="707" spans="1:13" x14ac:dyDescent="0.3">
      <c r="A707" t="str">
        <f t="shared" ref="A707:A770" si="11">"EV_"&amp;M707</f>
        <v>EV_706</v>
      </c>
      <c r="B707" t="s">
        <v>4737</v>
      </c>
      <c r="C707">
        <v>2020</v>
      </c>
      <c r="D707">
        <v>9</v>
      </c>
      <c r="E707">
        <v>1</v>
      </c>
      <c r="F707">
        <v>5</v>
      </c>
      <c r="G707">
        <v>29</v>
      </c>
      <c r="H707">
        <v>39</v>
      </c>
      <c r="I707">
        <v>-28.061</v>
      </c>
      <c r="J707">
        <v>-71.355999999999995</v>
      </c>
      <c r="K707">
        <v>5.2</v>
      </c>
      <c r="L707">
        <v>23.7</v>
      </c>
      <c r="M707" s="15">
        <v>706</v>
      </c>
    </row>
    <row r="708" spans="1:13" x14ac:dyDescent="0.3">
      <c r="A708" t="str">
        <f t="shared" si="11"/>
        <v>EV_707</v>
      </c>
      <c r="B708" t="s">
        <v>4746</v>
      </c>
      <c r="C708">
        <v>2020</v>
      </c>
      <c r="D708">
        <v>9</v>
      </c>
      <c r="E708">
        <v>1</v>
      </c>
      <c r="F708">
        <v>7</v>
      </c>
      <c r="G708">
        <v>1</v>
      </c>
      <c r="H708">
        <v>24</v>
      </c>
      <c r="I708">
        <v>-28.053000000000001</v>
      </c>
      <c r="J708">
        <v>-71.332999999999998</v>
      </c>
      <c r="K708">
        <v>5.5</v>
      </c>
      <c r="L708">
        <v>30.1</v>
      </c>
      <c r="M708" s="15">
        <v>707</v>
      </c>
    </row>
    <row r="709" spans="1:13" x14ac:dyDescent="0.3">
      <c r="A709" t="str">
        <f t="shared" si="11"/>
        <v>EV_708</v>
      </c>
      <c r="B709" t="s">
        <v>4756</v>
      </c>
      <c r="C709">
        <v>2020</v>
      </c>
      <c r="D709">
        <v>9</v>
      </c>
      <c r="E709">
        <v>2</v>
      </c>
      <c r="F709">
        <v>9</v>
      </c>
      <c r="G709">
        <v>38</v>
      </c>
      <c r="H709">
        <v>13</v>
      </c>
      <c r="I709">
        <v>-27.995999999999999</v>
      </c>
      <c r="J709">
        <v>-71.313999999999993</v>
      </c>
      <c r="K709">
        <v>4.5999999999999996</v>
      </c>
      <c r="L709">
        <v>26.2</v>
      </c>
      <c r="M709" s="15">
        <v>708</v>
      </c>
    </row>
    <row r="710" spans="1:13" x14ac:dyDescent="0.3">
      <c r="A710" t="str">
        <f t="shared" si="11"/>
        <v>EV_709</v>
      </c>
      <c r="B710" t="s">
        <v>4761</v>
      </c>
      <c r="C710">
        <v>2020</v>
      </c>
      <c r="D710">
        <v>9</v>
      </c>
      <c r="E710">
        <v>6</v>
      </c>
      <c r="F710">
        <v>1</v>
      </c>
      <c r="G710">
        <v>16</v>
      </c>
      <c r="H710">
        <v>58</v>
      </c>
      <c r="I710">
        <v>-30.353000000000002</v>
      </c>
      <c r="J710">
        <v>-71.540999999999997</v>
      </c>
      <c r="K710">
        <v>6.3</v>
      </c>
      <c r="L710">
        <v>29.7</v>
      </c>
      <c r="M710" s="15">
        <v>709</v>
      </c>
    </row>
    <row r="711" spans="1:13" x14ac:dyDescent="0.3">
      <c r="A711" t="str">
        <f t="shared" si="11"/>
        <v>EV_710</v>
      </c>
      <c r="B711" t="s">
        <v>4771</v>
      </c>
      <c r="C711">
        <v>2020</v>
      </c>
      <c r="D711">
        <v>9</v>
      </c>
      <c r="E711">
        <v>6</v>
      </c>
      <c r="F711">
        <v>11</v>
      </c>
      <c r="G711">
        <v>21</v>
      </c>
      <c r="H711">
        <v>1</v>
      </c>
      <c r="I711">
        <v>-28.033000000000001</v>
      </c>
      <c r="J711">
        <v>-71.408000000000001</v>
      </c>
      <c r="K711">
        <v>4.8</v>
      </c>
      <c r="L711">
        <v>21</v>
      </c>
      <c r="M711" s="15">
        <v>710</v>
      </c>
    </row>
    <row r="712" spans="1:13" x14ac:dyDescent="0.3">
      <c r="A712" t="str">
        <f t="shared" si="11"/>
        <v>EV_711</v>
      </c>
      <c r="B712" t="s">
        <v>4773</v>
      </c>
      <c r="C712">
        <v>2014</v>
      </c>
      <c r="D712">
        <v>11</v>
      </c>
      <c r="E712">
        <v>22</v>
      </c>
      <c r="F712">
        <v>6</v>
      </c>
      <c r="G712">
        <v>50</v>
      </c>
      <c r="H712">
        <v>55</v>
      </c>
      <c r="I712">
        <v>-20.033000000000001</v>
      </c>
      <c r="J712">
        <v>-71.120999999999995</v>
      </c>
      <c r="K712">
        <v>4.9000000000000004</v>
      </c>
      <c r="L712">
        <v>16</v>
      </c>
      <c r="M712" s="15">
        <v>711</v>
      </c>
    </row>
    <row r="713" spans="1:13" x14ac:dyDescent="0.3">
      <c r="A713" t="str">
        <f t="shared" si="11"/>
        <v>EV_712</v>
      </c>
      <c r="B713" t="s">
        <v>4775</v>
      </c>
      <c r="C713">
        <v>2020</v>
      </c>
      <c r="D713">
        <v>9</v>
      </c>
      <c r="E713">
        <v>11</v>
      </c>
      <c r="F713">
        <v>7</v>
      </c>
      <c r="G713">
        <v>35</v>
      </c>
      <c r="H713">
        <v>56</v>
      </c>
      <c r="I713">
        <v>-21.363</v>
      </c>
      <c r="J713">
        <v>-69.906999999999996</v>
      </c>
      <c r="K713">
        <v>6</v>
      </c>
      <c r="L713">
        <v>54.4</v>
      </c>
      <c r="M713" s="15">
        <v>712</v>
      </c>
    </row>
    <row r="714" spans="1:13" x14ac:dyDescent="0.3">
      <c r="A714" t="str">
        <f t="shared" si="11"/>
        <v>EV_713</v>
      </c>
      <c r="B714" t="s">
        <v>4789</v>
      </c>
      <c r="C714">
        <v>2014</v>
      </c>
      <c r="D714">
        <v>11</v>
      </c>
      <c r="E714">
        <v>29</v>
      </c>
      <c r="F714">
        <v>13</v>
      </c>
      <c r="G714">
        <v>30</v>
      </c>
      <c r="H714">
        <v>17</v>
      </c>
      <c r="I714">
        <v>-29.776</v>
      </c>
      <c r="J714">
        <v>-71.281000000000006</v>
      </c>
      <c r="K714">
        <v>4.8</v>
      </c>
      <c r="L714">
        <v>60.1</v>
      </c>
      <c r="M714" s="15">
        <v>713</v>
      </c>
    </row>
    <row r="715" spans="1:13" x14ac:dyDescent="0.3">
      <c r="A715" t="str">
        <f t="shared" si="11"/>
        <v>EV_714</v>
      </c>
      <c r="B715" t="s">
        <v>4794</v>
      </c>
      <c r="C715">
        <v>2020</v>
      </c>
      <c r="D715">
        <v>9</v>
      </c>
      <c r="E715">
        <v>11</v>
      </c>
      <c r="F715">
        <v>8</v>
      </c>
      <c r="G715">
        <v>25</v>
      </c>
      <c r="H715">
        <v>6</v>
      </c>
      <c r="I715">
        <v>-21.388999999999999</v>
      </c>
      <c r="J715">
        <v>-69.888999999999996</v>
      </c>
      <c r="K715">
        <v>4.5999999999999996</v>
      </c>
      <c r="L715">
        <v>48</v>
      </c>
      <c r="M715" s="15">
        <v>714</v>
      </c>
    </row>
    <row r="716" spans="1:13" x14ac:dyDescent="0.3">
      <c r="A716" t="str">
        <f t="shared" si="11"/>
        <v>EV_715</v>
      </c>
      <c r="B716" t="s">
        <v>4796</v>
      </c>
      <c r="C716">
        <v>2020</v>
      </c>
      <c r="D716">
        <v>9</v>
      </c>
      <c r="E716">
        <v>17</v>
      </c>
      <c r="F716">
        <v>1</v>
      </c>
      <c r="G716">
        <v>33</v>
      </c>
      <c r="H716">
        <v>15</v>
      </c>
      <c r="I716">
        <v>-30.353999999999999</v>
      </c>
      <c r="J716">
        <v>-71.516000000000005</v>
      </c>
      <c r="K716">
        <v>5.0999999999999996</v>
      </c>
      <c r="L716">
        <v>39.5</v>
      </c>
      <c r="M716" s="15">
        <v>715</v>
      </c>
    </row>
    <row r="717" spans="1:13" x14ac:dyDescent="0.3">
      <c r="A717" t="str">
        <f t="shared" si="11"/>
        <v>EV_716</v>
      </c>
      <c r="B717" t="s">
        <v>4803</v>
      </c>
      <c r="C717">
        <v>2020</v>
      </c>
      <c r="D717">
        <v>10</v>
      </c>
      <c r="E717">
        <v>13</v>
      </c>
      <c r="F717">
        <v>17</v>
      </c>
      <c r="G717">
        <v>16</v>
      </c>
      <c r="H717">
        <v>17</v>
      </c>
      <c r="I717">
        <v>-26.161999999999999</v>
      </c>
      <c r="J717">
        <v>-71.049000000000007</v>
      </c>
      <c r="K717">
        <v>4.9000000000000004</v>
      </c>
      <c r="L717">
        <v>30.1</v>
      </c>
      <c r="M717" s="15">
        <v>716</v>
      </c>
    </row>
    <row r="718" spans="1:13" x14ac:dyDescent="0.3">
      <c r="A718" t="str">
        <f t="shared" si="11"/>
        <v>EV_717</v>
      </c>
      <c r="B718" t="s">
        <v>4805</v>
      </c>
      <c r="C718">
        <v>2020</v>
      </c>
      <c r="D718">
        <v>10</v>
      </c>
      <c r="E718">
        <v>21</v>
      </c>
      <c r="F718">
        <v>9</v>
      </c>
      <c r="G718">
        <v>13</v>
      </c>
      <c r="H718">
        <v>7</v>
      </c>
      <c r="I718">
        <v>-25.571999999999999</v>
      </c>
      <c r="J718">
        <v>-70.832999999999998</v>
      </c>
      <c r="K718">
        <v>5.6</v>
      </c>
      <c r="L718">
        <v>24.4</v>
      </c>
      <c r="M718" s="15">
        <v>717</v>
      </c>
    </row>
    <row r="719" spans="1:13" x14ac:dyDescent="0.3">
      <c r="A719" t="str">
        <f t="shared" si="11"/>
        <v>EV_718</v>
      </c>
      <c r="B719" t="s">
        <v>4812</v>
      </c>
      <c r="C719">
        <v>2020</v>
      </c>
      <c r="D719">
        <v>10</v>
      </c>
      <c r="E719">
        <v>28</v>
      </c>
      <c r="F719">
        <v>14</v>
      </c>
      <c r="G719">
        <v>53</v>
      </c>
      <c r="H719">
        <v>11</v>
      </c>
      <c r="I719">
        <v>-29.334</v>
      </c>
      <c r="J719">
        <v>-71.198999999999998</v>
      </c>
      <c r="K719">
        <v>5.9</v>
      </c>
      <c r="L719">
        <v>60</v>
      </c>
      <c r="M719" s="15">
        <v>718</v>
      </c>
    </row>
    <row r="720" spans="1:13" x14ac:dyDescent="0.3">
      <c r="A720" t="str">
        <f t="shared" si="11"/>
        <v>EV_719</v>
      </c>
      <c r="B720" t="s">
        <v>4826</v>
      </c>
      <c r="C720">
        <v>2014</v>
      </c>
      <c r="D720">
        <v>11</v>
      </c>
      <c r="E720">
        <v>29</v>
      </c>
      <c r="F720">
        <v>14</v>
      </c>
      <c r="G720">
        <v>18</v>
      </c>
      <c r="H720">
        <v>10</v>
      </c>
      <c r="I720">
        <v>-19.948</v>
      </c>
      <c r="J720">
        <v>-71.129000000000005</v>
      </c>
      <c r="K720">
        <v>5.0999999999999996</v>
      </c>
      <c r="L720">
        <v>30.1</v>
      </c>
      <c r="M720" s="15">
        <v>719</v>
      </c>
    </row>
    <row r="721" spans="1:13" x14ac:dyDescent="0.3">
      <c r="A721" t="str">
        <f t="shared" si="11"/>
        <v>EV_720</v>
      </c>
      <c r="B721" t="s">
        <v>4830</v>
      </c>
      <c r="C721">
        <v>2020</v>
      </c>
      <c r="D721">
        <v>10</v>
      </c>
      <c r="E721">
        <v>28</v>
      </c>
      <c r="F721">
        <v>4</v>
      </c>
      <c r="G721">
        <v>52</v>
      </c>
      <c r="H721">
        <v>32</v>
      </c>
      <c r="I721">
        <v>-34.911000000000001</v>
      </c>
      <c r="J721">
        <v>-71.679000000000002</v>
      </c>
      <c r="K721">
        <v>5.3</v>
      </c>
      <c r="L721">
        <v>64.3</v>
      </c>
      <c r="M721" s="15">
        <v>720</v>
      </c>
    </row>
    <row r="722" spans="1:13" x14ac:dyDescent="0.3">
      <c r="A722" t="str">
        <f t="shared" si="11"/>
        <v>EV_721</v>
      </c>
      <c r="B722" t="s">
        <v>4843</v>
      </c>
      <c r="C722">
        <v>2020</v>
      </c>
      <c r="D722">
        <v>10</v>
      </c>
      <c r="E722">
        <v>29</v>
      </c>
      <c r="F722">
        <v>16</v>
      </c>
      <c r="G722">
        <v>8</v>
      </c>
      <c r="H722">
        <v>39</v>
      </c>
      <c r="I722">
        <v>-17.699000000000002</v>
      </c>
      <c r="J722">
        <v>-69.872</v>
      </c>
      <c r="K722">
        <v>4.8</v>
      </c>
      <c r="L722">
        <v>149.4</v>
      </c>
      <c r="M722" s="15">
        <v>721</v>
      </c>
    </row>
    <row r="723" spans="1:13" x14ac:dyDescent="0.3">
      <c r="A723" t="str">
        <f t="shared" si="11"/>
        <v>EV_722</v>
      </c>
      <c r="B723" t="s">
        <v>4845</v>
      </c>
      <c r="C723">
        <v>2020</v>
      </c>
      <c r="D723">
        <v>11</v>
      </c>
      <c r="E723">
        <v>14</v>
      </c>
      <c r="F723">
        <v>14</v>
      </c>
      <c r="G723">
        <v>29</v>
      </c>
      <c r="H723">
        <v>20</v>
      </c>
      <c r="I723">
        <v>-20.387</v>
      </c>
      <c r="J723">
        <v>-69.215000000000003</v>
      </c>
      <c r="K723">
        <v>4.9000000000000004</v>
      </c>
      <c r="L723">
        <v>96.6</v>
      </c>
      <c r="M723" s="15">
        <v>722</v>
      </c>
    </row>
    <row r="724" spans="1:13" x14ac:dyDescent="0.3">
      <c r="A724" t="str">
        <f t="shared" si="11"/>
        <v>EV_723</v>
      </c>
      <c r="B724" t="s">
        <v>4848</v>
      </c>
      <c r="C724">
        <v>2020</v>
      </c>
      <c r="D724">
        <v>11</v>
      </c>
      <c r="E724">
        <v>16</v>
      </c>
      <c r="F724">
        <v>20</v>
      </c>
      <c r="G724">
        <v>18</v>
      </c>
      <c r="H724">
        <v>33</v>
      </c>
      <c r="I724">
        <v>-28.42</v>
      </c>
      <c r="J724">
        <v>-71.099000000000004</v>
      </c>
      <c r="K724">
        <v>5.0999999999999996</v>
      </c>
      <c r="L724">
        <v>49.4</v>
      </c>
      <c r="M724" s="15">
        <v>723</v>
      </c>
    </row>
    <row r="725" spans="1:13" x14ac:dyDescent="0.3">
      <c r="A725" t="str">
        <f t="shared" si="11"/>
        <v>EV_724</v>
      </c>
      <c r="B725" t="s">
        <v>4850</v>
      </c>
      <c r="C725">
        <v>2014</v>
      </c>
      <c r="D725">
        <v>12</v>
      </c>
      <c r="E725">
        <v>2</v>
      </c>
      <c r="F725">
        <v>3</v>
      </c>
      <c r="G725">
        <v>56</v>
      </c>
      <c r="H725">
        <v>47</v>
      </c>
      <c r="I725">
        <v>-20.279</v>
      </c>
      <c r="J725">
        <v>-71.055000000000007</v>
      </c>
      <c r="K725">
        <v>4.5999999999999996</v>
      </c>
      <c r="L725">
        <v>33</v>
      </c>
      <c r="M725" s="15">
        <v>724</v>
      </c>
    </row>
    <row r="726" spans="1:13" x14ac:dyDescent="0.3">
      <c r="A726" t="str">
        <f t="shared" si="11"/>
        <v>EV_725</v>
      </c>
      <c r="B726" t="s">
        <v>4855</v>
      </c>
      <c r="C726">
        <v>2020</v>
      </c>
      <c r="D726">
        <v>11</v>
      </c>
      <c r="E726">
        <v>20</v>
      </c>
      <c r="F726">
        <v>17</v>
      </c>
      <c r="G726">
        <v>2</v>
      </c>
      <c r="H726">
        <v>41</v>
      </c>
      <c r="I726">
        <v>-18.178999999999998</v>
      </c>
      <c r="J726">
        <v>-69.953999999999994</v>
      </c>
      <c r="K726">
        <v>4.5999999999999996</v>
      </c>
      <c r="L726">
        <v>131.4</v>
      </c>
      <c r="M726" s="15">
        <v>725</v>
      </c>
    </row>
    <row r="727" spans="1:13" x14ac:dyDescent="0.3">
      <c r="A727" t="str">
        <f t="shared" si="11"/>
        <v>EV_726</v>
      </c>
      <c r="B727" t="s">
        <v>4859</v>
      </c>
      <c r="C727">
        <v>2014</v>
      </c>
      <c r="D727">
        <v>12</v>
      </c>
      <c r="E727">
        <v>21</v>
      </c>
      <c r="F727">
        <v>12</v>
      </c>
      <c r="G727">
        <v>36</v>
      </c>
      <c r="H727">
        <v>56</v>
      </c>
      <c r="I727">
        <v>-35.737000000000002</v>
      </c>
      <c r="J727">
        <v>-71.703999999999994</v>
      </c>
      <c r="K727">
        <v>4.7</v>
      </c>
      <c r="L727">
        <v>83.1</v>
      </c>
      <c r="M727" s="15">
        <v>726</v>
      </c>
    </row>
    <row r="728" spans="1:13" x14ac:dyDescent="0.3">
      <c r="A728" t="str">
        <f t="shared" si="11"/>
        <v>EV_727</v>
      </c>
      <c r="B728" t="s">
        <v>4861</v>
      </c>
      <c r="C728">
        <v>2020</v>
      </c>
      <c r="D728">
        <v>11</v>
      </c>
      <c r="E728">
        <v>21</v>
      </c>
      <c r="F728">
        <v>2</v>
      </c>
      <c r="G728">
        <v>11</v>
      </c>
      <c r="H728">
        <v>47</v>
      </c>
      <c r="I728">
        <v>-30.922000000000001</v>
      </c>
      <c r="J728">
        <v>-71.257999999999996</v>
      </c>
      <c r="K728">
        <v>5.6</v>
      </c>
      <c r="L728">
        <v>55.5</v>
      </c>
      <c r="M728" s="15">
        <v>727</v>
      </c>
    </row>
    <row r="729" spans="1:13" x14ac:dyDescent="0.3">
      <c r="A729" t="str">
        <f t="shared" si="11"/>
        <v>EV_728</v>
      </c>
      <c r="B729" t="s">
        <v>4872</v>
      </c>
      <c r="C729">
        <v>2020</v>
      </c>
      <c r="D729">
        <v>11</v>
      </c>
      <c r="E729">
        <v>22</v>
      </c>
      <c r="F729">
        <v>0</v>
      </c>
      <c r="G729">
        <v>54</v>
      </c>
      <c r="H729">
        <v>57</v>
      </c>
      <c r="I729">
        <v>-34.631999999999998</v>
      </c>
      <c r="J729">
        <v>-73.063999999999993</v>
      </c>
      <c r="K729">
        <v>6</v>
      </c>
      <c r="L729">
        <v>40.799999999999997</v>
      </c>
      <c r="M729" s="15">
        <v>728</v>
      </c>
    </row>
    <row r="730" spans="1:13" x14ac:dyDescent="0.3">
      <c r="A730" t="str">
        <f t="shared" si="11"/>
        <v>EV_729</v>
      </c>
      <c r="B730" t="s">
        <v>4885</v>
      </c>
      <c r="C730">
        <v>2020</v>
      </c>
      <c r="D730">
        <v>11</v>
      </c>
      <c r="E730">
        <v>25</v>
      </c>
      <c r="F730">
        <v>10</v>
      </c>
      <c r="G730">
        <v>58</v>
      </c>
      <c r="H730">
        <v>24</v>
      </c>
      <c r="I730">
        <v>-35.61</v>
      </c>
      <c r="J730">
        <v>-71.617999999999995</v>
      </c>
      <c r="K730">
        <v>5</v>
      </c>
      <c r="L730">
        <v>83.9</v>
      </c>
      <c r="M730" s="15">
        <v>729</v>
      </c>
    </row>
    <row r="731" spans="1:13" x14ac:dyDescent="0.3">
      <c r="A731" t="str">
        <f t="shared" si="11"/>
        <v>EV_730</v>
      </c>
      <c r="B731" t="s">
        <v>4888</v>
      </c>
      <c r="C731">
        <v>2020</v>
      </c>
      <c r="D731">
        <v>12</v>
      </c>
      <c r="E731">
        <v>6</v>
      </c>
      <c r="F731">
        <v>16</v>
      </c>
      <c r="G731">
        <v>47</v>
      </c>
      <c r="H731">
        <v>42</v>
      </c>
      <c r="I731">
        <v>-20.358000000000001</v>
      </c>
      <c r="J731">
        <v>-69.069999999999993</v>
      </c>
      <c r="K731">
        <v>6.1</v>
      </c>
      <c r="L731">
        <v>108.1</v>
      </c>
      <c r="M731" s="15">
        <v>730</v>
      </c>
    </row>
    <row r="732" spans="1:13" x14ac:dyDescent="0.3">
      <c r="A732" t="str">
        <f t="shared" si="11"/>
        <v>EV_731</v>
      </c>
      <c r="B732" t="s">
        <v>4891</v>
      </c>
      <c r="C732">
        <v>2014</v>
      </c>
      <c r="D732">
        <v>12</v>
      </c>
      <c r="E732">
        <v>27</v>
      </c>
      <c r="F732">
        <v>22</v>
      </c>
      <c r="G732">
        <v>6</v>
      </c>
      <c r="H732">
        <v>7</v>
      </c>
      <c r="I732">
        <v>-30.169</v>
      </c>
      <c r="J732">
        <v>-71.468000000000004</v>
      </c>
      <c r="K732">
        <v>4.5999999999999996</v>
      </c>
      <c r="L732">
        <v>31.7</v>
      </c>
      <c r="M732" s="15">
        <v>731</v>
      </c>
    </row>
    <row r="733" spans="1:13" x14ac:dyDescent="0.3">
      <c r="A733" t="str">
        <f t="shared" si="11"/>
        <v>EV_732</v>
      </c>
      <c r="B733" t="s">
        <v>4900</v>
      </c>
      <c r="C733">
        <v>2020</v>
      </c>
      <c r="D733">
        <v>12</v>
      </c>
      <c r="E733">
        <v>8</v>
      </c>
      <c r="F733">
        <v>7</v>
      </c>
      <c r="G733">
        <v>7</v>
      </c>
      <c r="H733">
        <v>20</v>
      </c>
      <c r="I733">
        <v>-32.087000000000003</v>
      </c>
      <c r="J733">
        <v>-71.465000000000003</v>
      </c>
      <c r="K733">
        <v>5</v>
      </c>
      <c r="L733">
        <v>58.4</v>
      </c>
      <c r="M733" s="15">
        <v>732</v>
      </c>
    </row>
    <row r="734" spans="1:13" x14ac:dyDescent="0.3">
      <c r="A734" t="str">
        <f t="shared" si="11"/>
        <v>EV_733</v>
      </c>
      <c r="B734" t="s">
        <v>4906</v>
      </c>
      <c r="C734">
        <v>2020</v>
      </c>
      <c r="D734">
        <v>12</v>
      </c>
      <c r="E734">
        <v>14</v>
      </c>
      <c r="F734">
        <v>15</v>
      </c>
      <c r="G734">
        <v>20</v>
      </c>
      <c r="H734">
        <v>50</v>
      </c>
      <c r="I734">
        <v>-21.803000000000001</v>
      </c>
      <c r="J734">
        <v>-68.712999999999994</v>
      </c>
      <c r="K734">
        <v>5.9</v>
      </c>
      <c r="L734">
        <v>109.4</v>
      </c>
      <c r="M734" s="15">
        <v>733</v>
      </c>
    </row>
    <row r="735" spans="1:13" x14ac:dyDescent="0.3">
      <c r="A735" t="str">
        <f t="shared" si="11"/>
        <v>EV_734</v>
      </c>
      <c r="B735" t="s">
        <v>4913</v>
      </c>
      <c r="C735">
        <v>2020</v>
      </c>
      <c r="D735">
        <v>12</v>
      </c>
      <c r="E735">
        <v>27</v>
      </c>
      <c r="F735">
        <v>13</v>
      </c>
      <c r="G735">
        <v>55</v>
      </c>
      <c r="H735">
        <v>21</v>
      </c>
      <c r="I735">
        <v>-19.116</v>
      </c>
      <c r="J735">
        <v>-69.516000000000005</v>
      </c>
      <c r="K735">
        <v>5.0999999999999996</v>
      </c>
      <c r="L735">
        <v>115.4</v>
      </c>
      <c r="M735" s="15">
        <v>734</v>
      </c>
    </row>
    <row r="736" spans="1:13" x14ac:dyDescent="0.3">
      <c r="A736" t="str">
        <f t="shared" si="11"/>
        <v>EV_735</v>
      </c>
      <c r="B736" t="s">
        <v>4917</v>
      </c>
      <c r="C736">
        <v>2020</v>
      </c>
      <c r="D736">
        <v>12</v>
      </c>
      <c r="E736">
        <v>27</v>
      </c>
      <c r="F736">
        <v>21</v>
      </c>
      <c r="G736">
        <v>39</v>
      </c>
      <c r="H736">
        <v>17</v>
      </c>
      <c r="I736">
        <v>-39.331000000000003</v>
      </c>
      <c r="J736">
        <v>-74.820999999999998</v>
      </c>
      <c r="K736">
        <v>6.2</v>
      </c>
      <c r="L736">
        <v>26.5</v>
      </c>
      <c r="M736" s="15">
        <v>735</v>
      </c>
    </row>
    <row r="737" spans="1:13" x14ac:dyDescent="0.3">
      <c r="A737" t="str">
        <f t="shared" si="11"/>
        <v>EV_736</v>
      </c>
      <c r="B737" t="s">
        <v>4925</v>
      </c>
      <c r="C737">
        <v>2014</v>
      </c>
      <c r="D737">
        <v>12</v>
      </c>
      <c r="E737">
        <v>28</v>
      </c>
      <c r="F737">
        <v>18</v>
      </c>
      <c r="G737">
        <v>14</v>
      </c>
      <c r="H737">
        <v>25</v>
      </c>
      <c r="I737">
        <v>-19.882000000000001</v>
      </c>
      <c r="J737">
        <v>-68.89</v>
      </c>
      <c r="K737">
        <v>4.9000000000000004</v>
      </c>
      <c r="L737">
        <v>113.8</v>
      </c>
      <c r="M737" s="15">
        <v>736</v>
      </c>
    </row>
    <row r="738" spans="1:13" x14ac:dyDescent="0.3">
      <c r="A738" t="str">
        <f t="shared" si="11"/>
        <v>EV_737</v>
      </c>
      <c r="B738" t="s">
        <v>4927</v>
      </c>
      <c r="C738">
        <v>2021</v>
      </c>
      <c r="D738">
        <v>1</v>
      </c>
      <c r="E738">
        <v>6</v>
      </c>
      <c r="F738">
        <v>16</v>
      </c>
      <c r="G738">
        <v>38</v>
      </c>
      <c r="H738">
        <v>41</v>
      </c>
      <c r="I738">
        <v>-19.545999999999999</v>
      </c>
      <c r="J738">
        <v>-69.251000000000005</v>
      </c>
      <c r="K738">
        <v>5.0999999999999996</v>
      </c>
      <c r="L738">
        <v>99.4</v>
      </c>
      <c r="M738" s="15">
        <v>737</v>
      </c>
    </row>
    <row r="739" spans="1:13" x14ac:dyDescent="0.3">
      <c r="A739" t="str">
        <f t="shared" si="11"/>
        <v>EV_738</v>
      </c>
      <c r="B739" t="s">
        <v>4932</v>
      </c>
      <c r="C739">
        <v>2021</v>
      </c>
      <c r="D739">
        <v>1</v>
      </c>
      <c r="E739">
        <v>10</v>
      </c>
      <c r="F739">
        <v>3</v>
      </c>
      <c r="G739">
        <v>54</v>
      </c>
      <c r="H739">
        <v>13</v>
      </c>
      <c r="I739">
        <v>-23.966999999999999</v>
      </c>
      <c r="J739">
        <v>-67.06</v>
      </c>
      <c r="K739">
        <v>6.4</v>
      </c>
      <c r="L739">
        <v>225.6</v>
      </c>
      <c r="M739" s="15">
        <v>738</v>
      </c>
    </row>
    <row r="740" spans="1:13" x14ac:dyDescent="0.3">
      <c r="A740" t="str">
        <f t="shared" si="11"/>
        <v>EV_739</v>
      </c>
      <c r="B740" t="s">
        <v>4934</v>
      </c>
      <c r="C740">
        <v>2021</v>
      </c>
      <c r="D740">
        <v>1</v>
      </c>
      <c r="E740">
        <v>16</v>
      </c>
      <c r="F740">
        <v>3</v>
      </c>
      <c r="G740">
        <v>53</v>
      </c>
      <c r="H740">
        <v>35</v>
      </c>
      <c r="I740">
        <v>-31.023</v>
      </c>
      <c r="J740">
        <v>-71.388000000000005</v>
      </c>
      <c r="K740">
        <v>5.0999999999999996</v>
      </c>
      <c r="L740">
        <v>66.599999999999994</v>
      </c>
      <c r="M740" s="15">
        <v>739</v>
      </c>
    </row>
    <row r="741" spans="1:13" x14ac:dyDescent="0.3">
      <c r="A741" t="str">
        <f t="shared" si="11"/>
        <v>EV_740</v>
      </c>
      <c r="B741" t="s">
        <v>4940</v>
      </c>
      <c r="C741">
        <v>2015</v>
      </c>
      <c r="D741">
        <v>1</v>
      </c>
      <c r="E741">
        <v>9</v>
      </c>
      <c r="F741">
        <v>11</v>
      </c>
      <c r="G741">
        <v>48</v>
      </c>
      <c r="H741">
        <v>29</v>
      </c>
      <c r="I741">
        <v>-20.401</v>
      </c>
      <c r="J741">
        <v>-69.025000000000006</v>
      </c>
      <c r="K741">
        <v>5.2</v>
      </c>
      <c r="L741">
        <v>110.4</v>
      </c>
      <c r="M741" s="15">
        <v>740</v>
      </c>
    </row>
    <row r="742" spans="1:13" x14ac:dyDescent="0.3">
      <c r="A742" t="str">
        <f t="shared" si="11"/>
        <v>EV_741</v>
      </c>
      <c r="B742" t="s">
        <v>4944</v>
      </c>
      <c r="C742">
        <v>2021</v>
      </c>
      <c r="D742">
        <v>1</v>
      </c>
      <c r="E742">
        <v>24</v>
      </c>
      <c r="F742">
        <v>0</v>
      </c>
      <c r="G742">
        <v>7</v>
      </c>
      <c r="H742">
        <v>44</v>
      </c>
      <c r="I742">
        <v>-33.345999999999997</v>
      </c>
      <c r="J742">
        <v>-70.212000000000003</v>
      </c>
      <c r="K742">
        <v>5.7</v>
      </c>
      <c r="L742">
        <v>122.7</v>
      </c>
      <c r="M742" s="15">
        <v>741</v>
      </c>
    </row>
    <row r="743" spans="1:13" x14ac:dyDescent="0.3">
      <c r="A743" t="str">
        <f t="shared" si="11"/>
        <v>EV_742</v>
      </c>
      <c r="B743" t="s">
        <v>4957</v>
      </c>
      <c r="C743">
        <v>2021</v>
      </c>
      <c r="D743">
        <v>1</v>
      </c>
      <c r="E743">
        <v>30</v>
      </c>
      <c r="F743">
        <v>13</v>
      </c>
      <c r="G743">
        <v>24</v>
      </c>
      <c r="H743">
        <v>59</v>
      </c>
      <c r="I743">
        <v>-19.934000000000001</v>
      </c>
      <c r="J743">
        <v>-70.334999999999994</v>
      </c>
      <c r="K743">
        <v>5.0999999999999996</v>
      </c>
      <c r="L743">
        <v>61.3</v>
      </c>
      <c r="M743" s="15">
        <v>742</v>
      </c>
    </row>
    <row r="744" spans="1:13" x14ac:dyDescent="0.3">
      <c r="A744" t="str">
        <f t="shared" si="11"/>
        <v>EV_743</v>
      </c>
      <c r="B744" t="s">
        <v>4964</v>
      </c>
      <c r="C744">
        <v>2021</v>
      </c>
      <c r="D744">
        <v>2</v>
      </c>
      <c r="E744">
        <v>9</v>
      </c>
      <c r="F744">
        <v>11</v>
      </c>
      <c r="G744">
        <v>28</v>
      </c>
      <c r="H744">
        <v>21</v>
      </c>
      <c r="I744">
        <v>-18.591999999999999</v>
      </c>
      <c r="J744">
        <v>-69.891999999999996</v>
      </c>
      <c r="K744">
        <v>4.5999999999999996</v>
      </c>
      <c r="L744">
        <v>92</v>
      </c>
      <c r="M744" s="15">
        <v>743</v>
      </c>
    </row>
    <row r="745" spans="1:13" x14ac:dyDescent="0.3">
      <c r="A745" t="str">
        <f t="shared" si="11"/>
        <v>EV_744</v>
      </c>
      <c r="B745" t="s">
        <v>4966</v>
      </c>
      <c r="C745">
        <v>2014</v>
      </c>
      <c r="D745">
        <v>1</v>
      </c>
      <c r="E745">
        <v>2</v>
      </c>
      <c r="F745">
        <v>22</v>
      </c>
      <c r="G745">
        <v>39</v>
      </c>
      <c r="H745">
        <v>44</v>
      </c>
      <c r="I745">
        <v>-32.960999999999999</v>
      </c>
      <c r="J745">
        <v>-71.385999999999996</v>
      </c>
      <c r="K745">
        <v>4.9000000000000004</v>
      </c>
      <c r="L745">
        <v>44.8</v>
      </c>
      <c r="M745" s="15">
        <v>744</v>
      </c>
    </row>
    <row r="746" spans="1:13" x14ac:dyDescent="0.3">
      <c r="A746" t="str">
        <f t="shared" si="11"/>
        <v>EV_745</v>
      </c>
      <c r="B746" t="s">
        <v>4971</v>
      </c>
      <c r="C746">
        <v>2021</v>
      </c>
      <c r="D746">
        <v>2</v>
      </c>
      <c r="E746">
        <v>10</v>
      </c>
      <c r="F746">
        <v>20</v>
      </c>
      <c r="G746">
        <v>18</v>
      </c>
      <c r="H746">
        <v>29</v>
      </c>
      <c r="I746">
        <v>-31.766999999999999</v>
      </c>
      <c r="J746">
        <v>-71.254999999999995</v>
      </c>
      <c r="K746">
        <v>5.2</v>
      </c>
      <c r="L746">
        <v>51.7</v>
      </c>
      <c r="M746" s="15">
        <v>745</v>
      </c>
    </row>
    <row r="747" spans="1:13" x14ac:dyDescent="0.3">
      <c r="A747" t="str">
        <f t="shared" si="11"/>
        <v>EV_746</v>
      </c>
      <c r="B747" t="s">
        <v>4975</v>
      </c>
      <c r="C747">
        <v>2021</v>
      </c>
      <c r="D747">
        <v>2</v>
      </c>
      <c r="E747">
        <v>12</v>
      </c>
      <c r="F747">
        <v>9</v>
      </c>
      <c r="G747">
        <v>50</v>
      </c>
      <c r="H747">
        <v>22</v>
      </c>
      <c r="I747">
        <v>-30.713000000000001</v>
      </c>
      <c r="J747">
        <v>-71.403000000000006</v>
      </c>
      <c r="K747">
        <v>4.7</v>
      </c>
      <c r="L747">
        <v>44.1</v>
      </c>
      <c r="M747" s="15">
        <v>746</v>
      </c>
    </row>
    <row r="748" spans="1:13" x14ac:dyDescent="0.3">
      <c r="A748" t="str">
        <f t="shared" si="11"/>
        <v>EV_747</v>
      </c>
      <c r="B748" t="s">
        <v>4977</v>
      </c>
      <c r="C748">
        <v>2021</v>
      </c>
      <c r="D748">
        <v>2</v>
      </c>
      <c r="E748">
        <v>13</v>
      </c>
      <c r="F748">
        <v>18</v>
      </c>
      <c r="G748">
        <v>49</v>
      </c>
      <c r="H748">
        <v>42</v>
      </c>
      <c r="I748">
        <v>-20.513000000000002</v>
      </c>
      <c r="J748">
        <v>-70.594999999999999</v>
      </c>
      <c r="K748">
        <v>5.2</v>
      </c>
      <c r="L748">
        <v>40.700000000000003</v>
      </c>
      <c r="M748" s="15">
        <v>747</v>
      </c>
    </row>
    <row r="749" spans="1:13" x14ac:dyDescent="0.3">
      <c r="A749" t="str">
        <f t="shared" si="11"/>
        <v>EV_748</v>
      </c>
      <c r="B749" t="s">
        <v>4981</v>
      </c>
      <c r="C749">
        <v>2021</v>
      </c>
      <c r="D749">
        <v>2</v>
      </c>
      <c r="E749">
        <v>19</v>
      </c>
      <c r="F749">
        <v>6</v>
      </c>
      <c r="G749">
        <v>54</v>
      </c>
      <c r="H749">
        <v>29</v>
      </c>
      <c r="I749">
        <v>-29.347999999999999</v>
      </c>
      <c r="J749">
        <v>-71.599999999999994</v>
      </c>
      <c r="K749">
        <v>5</v>
      </c>
      <c r="L749">
        <v>47.3</v>
      </c>
      <c r="M749" s="15">
        <v>748</v>
      </c>
    </row>
    <row r="750" spans="1:13" x14ac:dyDescent="0.3">
      <c r="A750" t="str">
        <f t="shared" si="11"/>
        <v>EV_749</v>
      </c>
      <c r="B750" t="s">
        <v>4985</v>
      </c>
      <c r="C750">
        <v>2015</v>
      </c>
      <c r="D750">
        <v>1</v>
      </c>
      <c r="E750">
        <v>9</v>
      </c>
      <c r="F750">
        <v>18</v>
      </c>
      <c r="G750">
        <v>35</v>
      </c>
      <c r="H750">
        <v>1</v>
      </c>
      <c r="I750">
        <v>-34.226999999999997</v>
      </c>
      <c r="J750">
        <v>-72.448999999999998</v>
      </c>
      <c r="K750">
        <v>4.7</v>
      </c>
      <c r="L750">
        <v>39.799999999999997</v>
      </c>
      <c r="M750" s="15">
        <v>749</v>
      </c>
    </row>
    <row r="751" spans="1:13" x14ac:dyDescent="0.3">
      <c r="A751" t="str">
        <f t="shared" si="11"/>
        <v>EV_750</v>
      </c>
      <c r="B751" t="s">
        <v>4987</v>
      </c>
      <c r="C751">
        <v>2021</v>
      </c>
      <c r="D751">
        <v>3</v>
      </c>
      <c r="E751">
        <v>8</v>
      </c>
      <c r="F751">
        <v>12</v>
      </c>
      <c r="G751">
        <v>48</v>
      </c>
      <c r="H751">
        <v>6</v>
      </c>
      <c r="I751">
        <v>-32.22</v>
      </c>
      <c r="J751">
        <v>-70.087999999999994</v>
      </c>
      <c r="K751">
        <v>5.3</v>
      </c>
      <c r="L751">
        <v>128.19999999999999</v>
      </c>
      <c r="M751" s="15">
        <v>750</v>
      </c>
    </row>
    <row r="752" spans="1:13" x14ac:dyDescent="0.3">
      <c r="A752" t="str">
        <f t="shared" si="11"/>
        <v>EV_751</v>
      </c>
      <c r="B752" t="s">
        <v>4989</v>
      </c>
      <c r="C752">
        <v>2021</v>
      </c>
      <c r="D752">
        <v>3</v>
      </c>
      <c r="E752">
        <v>16</v>
      </c>
      <c r="F752">
        <v>3</v>
      </c>
      <c r="G752">
        <v>53</v>
      </c>
      <c r="H752">
        <v>56</v>
      </c>
      <c r="I752">
        <v>-34.799999999999997</v>
      </c>
      <c r="J752">
        <v>-71.796000000000006</v>
      </c>
      <c r="K752">
        <v>5</v>
      </c>
      <c r="L752">
        <v>42.1</v>
      </c>
      <c r="M752" s="15">
        <v>751</v>
      </c>
    </row>
    <row r="753" spans="1:13" x14ac:dyDescent="0.3">
      <c r="A753" t="str">
        <f t="shared" si="11"/>
        <v>EV_752</v>
      </c>
      <c r="B753" t="s">
        <v>4991</v>
      </c>
      <c r="C753">
        <v>2021</v>
      </c>
      <c r="D753">
        <v>3</v>
      </c>
      <c r="E753">
        <v>27</v>
      </c>
      <c r="F753">
        <v>20</v>
      </c>
      <c r="G753">
        <v>17</v>
      </c>
      <c r="H753">
        <v>13</v>
      </c>
      <c r="I753">
        <v>-19.847999999999999</v>
      </c>
      <c r="J753">
        <v>-69.912000000000006</v>
      </c>
      <c r="K753">
        <v>4.5999999999999996</v>
      </c>
      <c r="L753">
        <v>63.6</v>
      </c>
      <c r="M753" s="15">
        <v>752</v>
      </c>
    </row>
    <row r="754" spans="1:13" x14ac:dyDescent="0.3">
      <c r="A754" t="str">
        <f t="shared" si="11"/>
        <v>EV_753</v>
      </c>
      <c r="B754" t="s">
        <v>4994</v>
      </c>
      <c r="C754">
        <v>2021</v>
      </c>
      <c r="D754">
        <v>4</v>
      </c>
      <c r="E754">
        <v>10</v>
      </c>
      <c r="F754">
        <v>7</v>
      </c>
      <c r="G754">
        <v>52</v>
      </c>
      <c r="H754">
        <v>48</v>
      </c>
      <c r="I754">
        <v>-37.945</v>
      </c>
      <c r="J754">
        <v>-73.72</v>
      </c>
      <c r="K754">
        <v>5.3</v>
      </c>
      <c r="L754">
        <v>38.6</v>
      </c>
      <c r="M754" s="15">
        <v>753</v>
      </c>
    </row>
    <row r="755" spans="1:13" x14ac:dyDescent="0.3">
      <c r="A755" t="str">
        <f t="shared" si="11"/>
        <v>EV_754</v>
      </c>
      <c r="B755" t="s">
        <v>4996</v>
      </c>
      <c r="C755">
        <v>2021</v>
      </c>
      <c r="D755">
        <v>4</v>
      </c>
      <c r="E755">
        <v>19</v>
      </c>
      <c r="F755">
        <v>0</v>
      </c>
      <c r="G755">
        <v>27</v>
      </c>
      <c r="H755">
        <v>33</v>
      </c>
      <c r="I755">
        <v>-17.738</v>
      </c>
      <c r="J755">
        <v>-70.677000000000007</v>
      </c>
      <c r="K755">
        <v>4.9000000000000004</v>
      </c>
      <c r="L755">
        <v>24.4</v>
      </c>
      <c r="M755" s="15">
        <v>754</v>
      </c>
    </row>
    <row r="756" spans="1:13" x14ac:dyDescent="0.3">
      <c r="A756" t="str">
        <f t="shared" si="11"/>
        <v>EV_755</v>
      </c>
      <c r="B756" t="s">
        <v>5000</v>
      </c>
      <c r="C756">
        <v>2021</v>
      </c>
      <c r="D756">
        <v>5</v>
      </c>
      <c r="E756">
        <v>2</v>
      </c>
      <c r="F756">
        <v>6</v>
      </c>
      <c r="G756">
        <v>57</v>
      </c>
      <c r="H756">
        <v>38</v>
      </c>
      <c r="I756">
        <v>-30.117000000000001</v>
      </c>
      <c r="J756">
        <v>-71.561000000000007</v>
      </c>
      <c r="K756">
        <v>5.9</v>
      </c>
      <c r="L756">
        <v>38.4</v>
      </c>
      <c r="M756" s="15">
        <v>755</v>
      </c>
    </row>
    <row r="757" spans="1:13" x14ac:dyDescent="0.3">
      <c r="A757" t="str">
        <f t="shared" si="11"/>
        <v>EV_756</v>
      </c>
      <c r="B757" t="s">
        <v>5006</v>
      </c>
      <c r="C757">
        <v>2021</v>
      </c>
      <c r="D757">
        <v>6</v>
      </c>
      <c r="E757">
        <v>22</v>
      </c>
      <c r="F757">
        <v>19</v>
      </c>
      <c r="G757">
        <v>16</v>
      </c>
      <c r="H757">
        <v>26</v>
      </c>
      <c r="I757">
        <v>-32.1</v>
      </c>
      <c r="J757">
        <v>-71.194999999999993</v>
      </c>
      <c r="K757">
        <v>5.3</v>
      </c>
      <c r="L757">
        <v>77</v>
      </c>
      <c r="M757" s="15">
        <v>756</v>
      </c>
    </row>
    <row r="758" spans="1:13" x14ac:dyDescent="0.3">
      <c r="A758" t="str">
        <f t="shared" si="11"/>
        <v>EV_757</v>
      </c>
      <c r="B758" t="s">
        <v>5008</v>
      </c>
      <c r="C758">
        <v>2015</v>
      </c>
      <c r="D758">
        <v>1</v>
      </c>
      <c r="E758">
        <v>10</v>
      </c>
      <c r="F758">
        <v>17</v>
      </c>
      <c r="G758">
        <v>55</v>
      </c>
      <c r="H758">
        <v>3</v>
      </c>
      <c r="I758">
        <v>-21.63</v>
      </c>
      <c r="J758">
        <v>-68.658000000000001</v>
      </c>
      <c r="K758">
        <v>5.3</v>
      </c>
      <c r="L758">
        <v>109.8</v>
      </c>
      <c r="M758" s="15">
        <v>757</v>
      </c>
    </row>
    <row r="759" spans="1:13" x14ac:dyDescent="0.3">
      <c r="A759" t="str">
        <f t="shared" si="11"/>
        <v>EV_758</v>
      </c>
      <c r="B759" t="s">
        <v>5010</v>
      </c>
      <c r="C759">
        <v>2021</v>
      </c>
      <c r="D759">
        <v>7</v>
      </c>
      <c r="E759">
        <v>4</v>
      </c>
      <c r="F759">
        <v>1</v>
      </c>
      <c r="G759">
        <v>1</v>
      </c>
      <c r="H759">
        <v>37</v>
      </c>
      <c r="I759">
        <v>-28.797000000000001</v>
      </c>
      <c r="J759">
        <v>-71.569000000000003</v>
      </c>
      <c r="K759">
        <v>5.8</v>
      </c>
      <c r="L759">
        <v>24.9</v>
      </c>
      <c r="M759" s="15">
        <v>758</v>
      </c>
    </row>
    <row r="760" spans="1:13" x14ac:dyDescent="0.3">
      <c r="A760" t="str">
        <f t="shared" si="11"/>
        <v>EV_759</v>
      </c>
      <c r="B760" t="s">
        <v>5013</v>
      </c>
      <c r="C760">
        <v>2021</v>
      </c>
      <c r="D760">
        <v>7</v>
      </c>
      <c r="E760">
        <v>4</v>
      </c>
      <c r="F760">
        <v>1</v>
      </c>
      <c r="G760">
        <v>29</v>
      </c>
      <c r="H760">
        <v>15</v>
      </c>
      <c r="I760">
        <v>-28.771000000000001</v>
      </c>
      <c r="J760">
        <v>-71.588999999999999</v>
      </c>
      <c r="K760">
        <v>5.8</v>
      </c>
      <c r="L760">
        <v>34.5</v>
      </c>
      <c r="M760" s="15">
        <v>759</v>
      </c>
    </row>
    <row r="761" spans="1:13" x14ac:dyDescent="0.3">
      <c r="A761" t="str">
        <f t="shared" si="11"/>
        <v>EV_760</v>
      </c>
      <c r="B761" t="s">
        <v>5016</v>
      </c>
      <c r="C761">
        <v>2021</v>
      </c>
      <c r="D761">
        <v>7</v>
      </c>
      <c r="E761">
        <v>8</v>
      </c>
      <c r="F761">
        <v>10</v>
      </c>
      <c r="G761">
        <v>30</v>
      </c>
      <c r="H761">
        <v>39</v>
      </c>
      <c r="I761">
        <v>-18.466000000000001</v>
      </c>
      <c r="J761">
        <v>-71.260999999999996</v>
      </c>
      <c r="K761">
        <v>5.0999999999999996</v>
      </c>
      <c r="L761">
        <v>49.9</v>
      </c>
      <c r="M761" s="15">
        <v>760</v>
      </c>
    </row>
    <row r="762" spans="1:13" x14ac:dyDescent="0.3">
      <c r="A762" t="str">
        <f t="shared" si="11"/>
        <v>EV_761</v>
      </c>
      <c r="B762" t="s">
        <v>5021</v>
      </c>
      <c r="C762">
        <v>2021</v>
      </c>
      <c r="D762">
        <v>7</v>
      </c>
      <c r="E762">
        <v>8</v>
      </c>
      <c r="F762">
        <v>20</v>
      </c>
      <c r="G762">
        <v>38</v>
      </c>
      <c r="H762">
        <v>33</v>
      </c>
      <c r="I762">
        <v>-28.751000000000001</v>
      </c>
      <c r="J762">
        <v>-71.53</v>
      </c>
      <c r="K762">
        <v>5.4</v>
      </c>
      <c r="L762">
        <v>35.200000000000003</v>
      </c>
      <c r="M762" s="15">
        <v>761</v>
      </c>
    </row>
    <row r="763" spans="1:13" x14ac:dyDescent="0.3">
      <c r="A763" t="str">
        <f t="shared" si="11"/>
        <v>EV_762</v>
      </c>
      <c r="B763" t="s">
        <v>5024</v>
      </c>
      <c r="C763">
        <v>2021</v>
      </c>
      <c r="D763">
        <v>7</v>
      </c>
      <c r="E763">
        <v>9</v>
      </c>
      <c r="F763">
        <v>5</v>
      </c>
      <c r="G763">
        <v>5</v>
      </c>
      <c r="H763">
        <v>31</v>
      </c>
      <c r="I763">
        <v>-20.338999999999999</v>
      </c>
      <c r="J763">
        <v>-68.727999999999994</v>
      </c>
      <c r="K763">
        <v>5</v>
      </c>
      <c r="L763">
        <v>113.9</v>
      </c>
      <c r="M763" s="15">
        <v>762</v>
      </c>
    </row>
    <row r="764" spans="1:13" x14ac:dyDescent="0.3">
      <c r="A764" t="str">
        <f t="shared" si="11"/>
        <v>EV_763</v>
      </c>
      <c r="B764" t="s">
        <v>5028</v>
      </c>
      <c r="C764">
        <v>2021</v>
      </c>
      <c r="D764">
        <v>7</v>
      </c>
      <c r="E764">
        <v>21</v>
      </c>
      <c r="F764">
        <v>16</v>
      </c>
      <c r="G764">
        <v>23</v>
      </c>
      <c r="H764">
        <v>56</v>
      </c>
      <c r="I764">
        <v>-21.709</v>
      </c>
      <c r="J764">
        <v>-68.709999999999994</v>
      </c>
      <c r="K764">
        <v>5</v>
      </c>
      <c r="L764">
        <v>108.4</v>
      </c>
      <c r="M764" s="15">
        <v>763</v>
      </c>
    </row>
    <row r="765" spans="1:13" x14ac:dyDescent="0.3">
      <c r="A765" t="str">
        <f t="shared" si="11"/>
        <v>EV_764</v>
      </c>
      <c r="B765" t="s">
        <v>5031</v>
      </c>
      <c r="C765">
        <v>2014</v>
      </c>
      <c r="D765">
        <v>1</v>
      </c>
      <c r="E765">
        <v>7</v>
      </c>
      <c r="F765">
        <v>3</v>
      </c>
      <c r="G765">
        <v>43</v>
      </c>
      <c r="H765">
        <v>23</v>
      </c>
      <c r="I765">
        <v>-20.989000000000001</v>
      </c>
      <c r="J765">
        <v>-69.728999999999999</v>
      </c>
      <c r="K765">
        <v>5.2</v>
      </c>
      <c r="L765">
        <v>97.3</v>
      </c>
      <c r="M765" s="15">
        <v>764</v>
      </c>
    </row>
    <row r="766" spans="1:13" x14ac:dyDescent="0.3">
      <c r="A766" t="str">
        <f t="shared" si="11"/>
        <v>EV_765</v>
      </c>
      <c r="B766" t="s">
        <v>5033</v>
      </c>
      <c r="C766">
        <v>2015</v>
      </c>
      <c r="D766">
        <v>1</v>
      </c>
      <c r="E766">
        <v>18</v>
      </c>
      <c r="F766">
        <v>3</v>
      </c>
      <c r="G766">
        <v>59</v>
      </c>
      <c r="H766">
        <v>59</v>
      </c>
      <c r="I766">
        <v>-32.703000000000003</v>
      </c>
      <c r="J766">
        <v>-71.703000000000003</v>
      </c>
      <c r="K766">
        <v>4.9000000000000004</v>
      </c>
      <c r="L766">
        <v>25.8</v>
      </c>
      <c r="M766" s="15">
        <v>765</v>
      </c>
    </row>
    <row r="767" spans="1:13" x14ac:dyDescent="0.3">
      <c r="A767" t="str">
        <f t="shared" si="11"/>
        <v>EV_766</v>
      </c>
      <c r="B767" t="s">
        <v>5038</v>
      </c>
      <c r="C767">
        <v>2015</v>
      </c>
      <c r="D767">
        <v>1</v>
      </c>
      <c r="E767">
        <v>25</v>
      </c>
      <c r="F767">
        <v>8</v>
      </c>
      <c r="G767">
        <v>47</v>
      </c>
      <c r="H767">
        <v>5</v>
      </c>
      <c r="I767">
        <v>-34.756</v>
      </c>
      <c r="J767">
        <v>-71.813000000000002</v>
      </c>
      <c r="K767">
        <v>5.2</v>
      </c>
      <c r="L767">
        <v>43.4</v>
      </c>
      <c r="M767" s="15">
        <v>766</v>
      </c>
    </row>
    <row r="768" spans="1:13" x14ac:dyDescent="0.3">
      <c r="A768" t="str">
        <f t="shared" si="11"/>
        <v>EV_767</v>
      </c>
      <c r="B768" t="s">
        <v>5042</v>
      </c>
      <c r="C768">
        <v>2015</v>
      </c>
      <c r="D768">
        <v>1</v>
      </c>
      <c r="E768">
        <v>29</v>
      </c>
      <c r="F768">
        <v>0</v>
      </c>
      <c r="G768">
        <v>8</v>
      </c>
      <c r="H768">
        <v>11</v>
      </c>
      <c r="I768">
        <v>-31.567</v>
      </c>
      <c r="J768">
        <v>-70.545000000000002</v>
      </c>
      <c r="K768">
        <v>4.9000000000000004</v>
      </c>
      <c r="L768">
        <v>116.3</v>
      </c>
      <c r="M768" s="15">
        <v>767</v>
      </c>
    </row>
    <row r="769" spans="1:13" x14ac:dyDescent="0.3">
      <c r="A769" t="str">
        <f t="shared" si="11"/>
        <v>EV_768</v>
      </c>
      <c r="B769" t="s">
        <v>5047</v>
      </c>
      <c r="C769">
        <v>2015</v>
      </c>
      <c r="D769">
        <v>2</v>
      </c>
      <c r="E769">
        <v>2</v>
      </c>
      <c r="F769">
        <v>10</v>
      </c>
      <c r="G769">
        <v>49</v>
      </c>
      <c r="H769">
        <v>49</v>
      </c>
      <c r="I769">
        <v>-32.002000000000002</v>
      </c>
      <c r="J769">
        <v>-67.528999999999996</v>
      </c>
      <c r="K769">
        <v>6.4</v>
      </c>
      <c r="L769">
        <v>147.80000000000001</v>
      </c>
      <c r="M769" s="15">
        <v>768</v>
      </c>
    </row>
    <row r="770" spans="1:13" x14ac:dyDescent="0.3">
      <c r="A770" t="str">
        <f t="shared" si="11"/>
        <v>EV_769</v>
      </c>
      <c r="B770" t="s">
        <v>5051</v>
      </c>
      <c r="C770">
        <v>2014</v>
      </c>
      <c r="D770">
        <v>1</v>
      </c>
      <c r="E770">
        <v>29</v>
      </c>
      <c r="F770">
        <v>10</v>
      </c>
      <c r="G770">
        <v>1</v>
      </c>
      <c r="H770">
        <v>49</v>
      </c>
      <c r="I770">
        <v>-18.564</v>
      </c>
      <c r="J770">
        <v>-69.596999999999994</v>
      </c>
      <c r="K770">
        <v>5.3</v>
      </c>
      <c r="L770">
        <v>122</v>
      </c>
      <c r="M770" s="15">
        <v>769</v>
      </c>
    </row>
    <row r="771" spans="1:13" x14ac:dyDescent="0.3">
      <c r="A771" t="str">
        <f t="shared" ref="A771:A789" si="12">"EV_"&amp;M771</f>
        <v>EV_770</v>
      </c>
      <c r="B771" t="s">
        <v>5053</v>
      </c>
      <c r="C771">
        <v>2015</v>
      </c>
      <c r="D771">
        <v>2</v>
      </c>
      <c r="E771">
        <v>11</v>
      </c>
      <c r="F771">
        <v>18</v>
      </c>
      <c r="G771">
        <v>57</v>
      </c>
      <c r="H771">
        <v>19</v>
      </c>
      <c r="I771">
        <v>-23.167000000000002</v>
      </c>
      <c r="J771">
        <v>-66.863</v>
      </c>
      <c r="K771">
        <v>6.6</v>
      </c>
      <c r="L771">
        <v>238.9</v>
      </c>
      <c r="M771" s="15">
        <v>770</v>
      </c>
    </row>
    <row r="772" spans="1:13" x14ac:dyDescent="0.3">
      <c r="A772" t="str">
        <f t="shared" si="12"/>
        <v>EV_771</v>
      </c>
      <c r="B772" t="s">
        <v>5058</v>
      </c>
      <c r="C772">
        <v>2015</v>
      </c>
      <c r="D772">
        <v>2</v>
      </c>
      <c r="E772">
        <v>17</v>
      </c>
      <c r="F772">
        <v>14</v>
      </c>
      <c r="G772">
        <v>35</v>
      </c>
      <c r="H772">
        <v>53</v>
      </c>
      <c r="I772">
        <v>-32.383000000000003</v>
      </c>
      <c r="J772">
        <v>-70.988</v>
      </c>
      <c r="K772">
        <v>5.8</v>
      </c>
      <c r="L772">
        <v>77.5</v>
      </c>
      <c r="M772" s="15">
        <v>771</v>
      </c>
    </row>
    <row r="773" spans="1:13" x14ac:dyDescent="0.3">
      <c r="A773" t="str">
        <f t="shared" si="12"/>
        <v>EV_772</v>
      </c>
      <c r="B773" t="s">
        <v>5076</v>
      </c>
      <c r="C773">
        <v>2015</v>
      </c>
      <c r="D773">
        <v>2</v>
      </c>
      <c r="E773">
        <v>17</v>
      </c>
      <c r="F773">
        <v>7</v>
      </c>
      <c r="G773">
        <v>50</v>
      </c>
      <c r="H773">
        <v>44</v>
      </c>
      <c r="I773">
        <v>-30.959</v>
      </c>
      <c r="J773">
        <v>-71.302999999999997</v>
      </c>
      <c r="K773">
        <v>4.5999999999999996</v>
      </c>
      <c r="L773">
        <v>59.1</v>
      </c>
      <c r="M773" s="15">
        <v>772</v>
      </c>
    </row>
    <row r="774" spans="1:13" x14ac:dyDescent="0.3">
      <c r="A774" t="str">
        <f t="shared" si="12"/>
        <v>EV_773</v>
      </c>
      <c r="B774" t="s">
        <v>5079</v>
      </c>
      <c r="C774">
        <v>2015</v>
      </c>
      <c r="D774">
        <v>2</v>
      </c>
      <c r="E774">
        <v>18</v>
      </c>
      <c r="F774">
        <v>0</v>
      </c>
      <c r="G774">
        <v>47</v>
      </c>
      <c r="H774">
        <v>25</v>
      </c>
      <c r="I774">
        <v>-35.08</v>
      </c>
      <c r="J774">
        <v>-71.135999999999996</v>
      </c>
      <c r="K774">
        <v>4.7</v>
      </c>
      <c r="L774">
        <v>106.6</v>
      </c>
      <c r="M774" s="15">
        <v>773</v>
      </c>
    </row>
    <row r="775" spans="1:13" x14ac:dyDescent="0.3">
      <c r="A775" t="str">
        <f t="shared" si="12"/>
        <v>EV_774</v>
      </c>
      <c r="B775" t="s">
        <v>5082</v>
      </c>
      <c r="C775">
        <v>2015</v>
      </c>
      <c r="D775">
        <v>2</v>
      </c>
      <c r="E775">
        <v>28</v>
      </c>
      <c r="F775">
        <v>3</v>
      </c>
      <c r="G775">
        <v>45</v>
      </c>
      <c r="H775">
        <v>32</v>
      </c>
      <c r="I775">
        <v>-36.884</v>
      </c>
      <c r="J775">
        <v>-72.991</v>
      </c>
      <c r="K775">
        <v>5.0999999999999996</v>
      </c>
      <c r="L775">
        <v>35.4</v>
      </c>
      <c r="M775" s="15">
        <v>774</v>
      </c>
    </row>
    <row r="776" spans="1:13" x14ac:dyDescent="0.3">
      <c r="A776" t="str">
        <f t="shared" si="12"/>
        <v>EV_775</v>
      </c>
      <c r="B776" t="s">
        <v>5084</v>
      </c>
      <c r="C776">
        <v>2015</v>
      </c>
      <c r="D776">
        <v>9</v>
      </c>
      <c r="E776">
        <v>1</v>
      </c>
      <c r="F776">
        <v>15</v>
      </c>
      <c r="G776">
        <v>28</v>
      </c>
      <c r="H776">
        <v>51</v>
      </c>
      <c r="I776">
        <v>-19.785</v>
      </c>
      <c r="J776">
        <v>-69.245000000000005</v>
      </c>
      <c r="K776">
        <v>5.6</v>
      </c>
      <c r="L776">
        <v>97.2</v>
      </c>
      <c r="M776" s="15">
        <v>775</v>
      </c>
    </row>
    <row r="777" spans="1:13" x14ac:dyDescent="0.3">
      <c r="A777" t="str">
        <f t="shared" si="12"/>
        <v>EV_776</v>
      </c>
      <c r="B777" t="s">
        <v>5096</v>
      </c>
      <c r="C777">
        <v>2015</v>
      </c>
      <c r="D777">
        <v>9</v>
      </c>
      <c r="E777">
        <v>10</v>
      </c>
      <c r="F777">
        <v>14</v>
      </c>
      <c r="G777">
        <v>40</v>
      </c>
      <c r="H777">
        <v>16</v>
      </c>
      <c r="I777">
        <v>-19.978999999999999</v>
      </c>
      <c r="J777">
        <v>-70.97</v>
      </c>
      <c r="K777">
        <v>4.5999999999999996</v>
      </c>
      <c r="L777">
        <v>30.7</v>
      </c>
      <c r="M777" s="15">
        <v>776</v>
      </c>
    </row>
    <row r="778" spans="1:13" x14ac:dyDescent="0.3">
      <c r="A778" t="str">
        <f t="shared" si="12"/>
        <v>EV_777</v>
      </c>
      <c r="B778" t="s">
        <v>5098</v>
      </c>
      <c r="C778">
        <v>2015</v>
      </c>
      <c r="D778">
        <v>9</v>
      </c>
      <c r="E778">
        <v>14</v>
      </c>
      <c r="F778">
        <v>6</v>
      </c>
      <c r="G778">
        <v>4</v>
      </c>
      <c r="H778">
        <v>56</v>
      </c>
      <c r="I778">
        <v>-25.036999999999999</v>
      </c>
      <c r="J778">
        <v>-70.480999999999995</v>
      </c>
      <c r="K778">
        <v>4.5999999999999996</v>
      </c>
      <c r="L778">
        <v>55.5</v>
      </c>
      <c r="M778" s="15">
        <v>777</v>
      </c>
    </row>
    <row r="779" spans="1:13" x14ac:dyDescent="0.3">
      <c r="A779" t="str">
        <f t="shared" si="12"/>
        <v>EV_778</v>
      </c>
      <c r="B779" t="s">
        <v>5100</v>
      </c>
      <c r="C779">
        <v>2015</v>
      </c>
      <c r="D779">
        <v>9</v>
      </c>
      <c r="E779">
        <v>15</v>
      </c>
      <c r="F779">
        <v>21</v>
      </c>
      <c r="G779">
        <v>21</v>
      </c>
      <c r="H779">
        <v>20</v>
      </c>
      <c r="I779">
        <v>-19.966999999999999</v>
      </c>
      <c r="J779">
        <v>-71.05</v>
      </c>
      <c r="K779">
        <v>5.0999999999999996</v>
      </c>
      <c r="L779">
        <v>38.299999999999997</v>
      </c>
      <c r="M779" s="15">
        <v>778</v>
      </c>
    </row>
    <row r="780" spans="1:13" x14ac:dyDescent="0.3">
      <c r="A780" t="str">
        <f t="shared" si="12"/>
        <v>EV_779</v>
      </c>
      <c r="B780" t="s">
        <v>5102</v>
      </c>
      <c r="C780">
        <v>2015</v>
      </c>
      <c r="D780">
        <v>9</v>
      </c>
      <c r="E780">
        <v>15</v>
      </c>
      <c r="F780">
        <v>22</v>
      </c>
      <c r="G780">
        <v>3</v>
      </c>
      <c r="H780">
        <v>34</v>
      </c>
      <c r="I780">
        <v>-19.997</v>
      </c>
      <c r="J780">
        <v>-70.960999999999999</v>
      </c>
      <c r="K780">
        <v>4.9000000000000004</v>
      </c>
      <c r="L780">
        <v>35.700000000000003</v>
      </c>
      <c r="M780" s="15">
        <v>779</v>
      </c>
    </row>
    <row r="781" spans="1:13" x14ac:dyDescent="0.3">
      <c r="A781" t="str">
        <f t="shared" si="12"/>
        <v>EV_780</v>
      </c>
      <c r="B781" t="s">
        <v>5105</v>
      </c>
      <c r="C781">
        <v>2015</v>
      </c>
      <c r="D781">
        <v>9</v>
      </c>
      <c r="E781">
        <v>16</v>
      </c>
      <c r="F781">
        <v>18</v>
      </c>
      <c r="G781">
        <v>24</v>
      </c>
      <c r="H781">
        <v>22</v>
      </c>
      <c r="I781">
        <v>-19.936</v>
      </c>
      <c r="J781">
        <v>-70.959000000000003</v>
      </c>
      <c r="K781">
        <v>5</v>
      </c>
      <c r="L781">
        <v>34.799999999999997</v>
      </c>
      <c r="M781" s="15">
        <v>780</v>
      </c>
    </row>
    <row r="782" spans="1:13" x14ac:dyDescent="0.3">
      <c r="A782" t="str">
        <f t="shared" si="12"/>
        <v>EV_781</v>
      </c>
      <c r="B782" t="s">
        <v>5110</v>
      </c>
      <c r="C782">
        <v>2015</v>
      </c>
      <c r="D782">
        <v>9</v>
      </c>
      <c r="E782">
        <v>16</v>
      </c>
      <c r="F782">
        <v>23</v>
      </c>
      <c r="G782">
        <v>16</v>
      </c>
      <c r="H782">
        <v>8</v>
      </c>
      <c r="I782">
        <v>-31.901</v>
      </c>
      <c r="J782">
        <v>-71.899000000000001</v>
      </c>
      <c r="K782">
        <v>6.8</v>
      </c>
      <c r="L782">
        <v>29.2</v>
      </c>
      <c r="M782" s="15">
        <v>781</v>
      </c>
    </row>
    <row r="783" spans="1:13" x14ac:dyDescent="0.3">
      <c r="A783" t="str">
        <f t="shared" si="12"/>
        <v>EV_782</v>
      </c>
      <c r="B783" t="s">
        <v>5115</v>
      </c>
      <c r="C783">
        <v>2014</v>
      </c>
      <c r="D783">
        <v>2</v>
      </c>
      <c r="E783">
        <v>12</v>
      </c>
      <c r="F783">
        <v>11</v>
      </c>
      <c r="G783">
        <v>43</v>
      </c>
      <c r="H783">
        <v>10</v>
      </c>
      <c r="I783">
        <v>-22.353999999999999</v>
      </c>
      <c r="J783">
        <v>-68.813000000000002</v>
      </c>
      <c r="K783">
        <v>5.7</v>
      </c>
      <c r="L783">
        <v>99.9</v>
      </c>
      <c r="M783" s="15">
        <v>782</v>
      </c>
    </row>
    <row r="784" spans="1:13" x14ac:dyDescent="0.3">
      <c r="A784" t="str">
        <f t="shared" si="12"/>
        <v>EV_783</v>
      </c>
      <c r="B784" t="s">
        <v>5117</v>
      </c>
      <c r="C784">
        <v>2014</v>
      </c>
      <c r="D784">
        <v>2</v>
      </c>
      <c r="E784">
        <v>12</v>
      </c>
      <c r="F784">
        <v>13</v>
      </c>
      <c r="G784">
        <v>35</v>
      </c>
      <c r="H784">
        <v>23</v>
      </c>
      <c r="I784">
        <v>-34.773000000000003</v>
      </c>
      <c r="J784">
        <v>-71.656000000000006</v>
      </c>
      <c r="K784">
        <v>5.2</v>
      </c>
      <c r="L784">
        <v>27.6</v>
      </c>
      <c r="M784" s="15">
        <v>783</v>
      </c>
    </row>
    <row r="785" spans="1:13" x14ac:dyDescent="0.3">
      <c r="A785" t="str">
        <f t="shared" si="12"/>
        <v>EV_784</v>
      </c>
      <c r="B785" t="s">
        <v>5119</v>
      </c>
      <c r="C785">
        <v>2014</v>
      </c>
      <c r="D785">
        <v>2</v>
      </c>
      <c r="E785">
        <v>23</v>
      </c>
      <c r="F785">
        <v>23</v>
      </c>
      <c r="G785">
        <v>40</v>
      </c>
      <c r="H785">
        <v>2</v>
      </c>
      <c r="I785">
        <v>-23.847000000000001</v>
      </c>
      <c r="J785">
        <v>-68.784999999999997</v>
      </c>
      <c r="K785">
        <v>5.3</v>
      </c>
      <c r="L785">
        <v>105.8</v>
      </c>
      <c r="M785" s="15">
        <v>784</v>
      </c>
    </row>
    <row r="786" spans="1:13" x14ac:dyDescent="0.3">
      <c r="A786" t="str">
        <f t="shared" si="12"/>
        <v>EV_785</v>
      </c>
      <c r="B786" t="s">
        <v>5121</v>
      </c>
      <c r="C786">
        <v>2014</v>
      </c>
      <c r="D786">
        <v>3</v>
      </c>
      <c r="E786">
        <v>14</v>
      </c>
      <c r="F786">
        <v>15</v>
      </c>
      <c r="G786">
        <v>31</v>
      </c>
      <c r="H786">
        <v>18</v>
      </c>
      <c r="I786">
        <v>-19.459</v>
      </c>
      <c r="J786">
        <v>-69.453000000000003</v>
      </c>
      <c r="K786">
        <v>4.9000000000000004</v>
      </c>
      <c r="L786">
        <v>92.6</v>
      </c>
      <c r="M786" s="15">
        <v>785</v>
      </c>
    </row>
    <row r="787" spans="1:13" x14ac:dyDescent="0.3">
      <c r="A787" t="str">
        <f t="shared" si="12"/>
        <v>EV_786</v>
      </c>
      <c r="B787" t="s">
        <v>5125</v>
      </c>
      <c r="C787">
        <v>2015</v>
      </c>
      <c r="D787">
        <v>9</v>
      </c>
      <c r="E787">
        <v>16</v>
      </c>
      <c r="F787">
        <v>23</v>
      </c>
      <c r="G787">
        <v>3</v>
      </c>
      <c r="H787">
        <v>56</v>
      </c>
      <c r="I787">
        <v>-31.733000000000001</v>
      </c>
      <c r="J787">
        <v>-71.677000000000007</v>
      </c>
      <c r="K787">
        <v>6.1</v>
      </c>
      <c r="L787">
        <v>30</v>
      </c>
      <c r="M787" s="15">
        <v>786</v>
      </c>
    </row>
    <row r="788" spans="1:13" x14ac:dyDescent="0.3">
      <c r="A788" t="str">
        <f t="shared" si="12"/>
        <v>EV_787</v>
      </c>
      <c r="B788" t="s">
        <v>5129</v>
      </c>
      <c r="C788">
        <v>2015</v>
      </c>
      <c r="D788">
        <v>9</v>
      </c>
      <c r="E788">
        <v>17</v>
      </c>
      <c r="F788">
        <v>0</v>
      </c>
      <c r="G788">
        <v>22</v>
      </c>
      <c r="H788">
        <v>14</v>
      </c>
      <c r="I788">
        <v>-31.489000000000001</v>
      </c>
      <c r="J788">
        <v>-72.001000000000005</v>
      </c>
      <c r="K788">
        <v>5.5</v>
      </c>
      <c r="L788">
        <v>31.1</v>
      </c>
      <c r="M788" s="15">
        <v>787</v>
      </c>
    </row>
    <row r="789" spans="1:13" x14ac:dyDescent="0.3">
      <c r="A789" t="str">
        <f t="shared" si="12"/>
        <v>EV_788</v>
      </c>
      <c r="B789" t="s">
        <v>5131</v>
      </c>
      <c r="C789">
        <v>2015</v>
      </c>
      <c r="D789">
        <v>9</v>
      </c>
      <c r="E789">
        <v>17</v>
      </c>
      <c r="F789">
        <v>0</v>
      </c>
      <c r="G789">
        <v>6</v>
      </c>
      <c r="H789">
        <v>18</v>
      </c>
      <c r="I789">
        <v>-30.995999999999999</v>
      </c>
      <c r="J789">
        <v>-71.477999999999994</v>
      </c>
      <c r="K789">
        <v>5.3</v>
      </c>
      <c r="L789">
        <v>38.4</v>
      </c>
      <c r="M789" s="15">
        <v>788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8143-C1B8-43E9-BD26-492699723CE6}">
  <dimension ref="A1:N185"/>
  <sheetViews>
    <sheetView zoomScale="81" zoomScaleNormal="100" workbookViewId="0">
      <selection activeCell="D39" sqref="D39"/>
    </sheetView>
  </sheetViews>
  <sheetFormatPr baseColWidth="10" defaultRowHeight="14.4" x14ac:dyDescent="0.3"/>
  <cols>
    <col min="1" max="10" width="11.5546875" style="1"/>
    <col min="11" max="13" width="11.5546875" style="3"/>
  </cols>
  <sheetData>
    <row r="1" spans="1:14" x14ac:dyDescent="0.3">
      <c r="A1" s="1" t="s">
        <v>5136</v>
      </c>
      <c r="B1" s="1" t="s">
        <v>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5430</v>
      </c>
      <c r="I1" s="1" t="s">
        <v>5431</v>
      </c>
      <c r="J1" s="1" t="s">
        <v>5323</v>
      </c>
      <c r="K1" s="3" t="s">
        <v>5428</v>
      </c>
      <c r="L1" s="3" t="s">
        <v>5429</v>
      </c>
      <c r="M1" s="3" t="s">
        <v>5432</v>
      </c>
      <c r="N1" s="3" t="s">
        <v>6239</v>
      </c>
    </row>
    <row r="2" spans="1:14" x14ac:dyDescent="0.3">
      <c r="A2" s="1" t="s">
        <v>5137</v>
      </c>
      <c r="B2" s="1" t="s">
        <v>29</v>
      </c>
      <c r="C2" s="1">
        <v>-30.172699999999999</v>
      </c>
      <c r="D2" s="1">
        <v>-70.799300000000002</v>
      </c>
      <c r="E2" s="1">
        <v>0</v>
      </c>
      <c r="F2" s="1">
        <v>405</v>
      </c>
      <c r="G2" s="1">
        <v>1.64</v>
      </c>
      <c r="H2" s="1" t="s">
        <v>38</v>
      </c>
      <c r="I2" s="7">
        <v>1.64</v>
      </c>
      <c r="J2" s="1">
        <f>1</f>
        <v>1</v>
      </c>
      <c r="K2" s="6">
        <f>(_xlfn.XLOOKUP(B2,Hoja1!A:A,Hoja1!G:G,"--",0,1))</f>
        <v>4.8000000000000001E-2</v>
      </c>
      <c r="L2" s="3">
        <f>_xlfn.XLOOKUP(B2,Hoja1!A:A,Hoja1!H:H,"--",0,1)</f>
        <v>8.6160000000000002E-5</v>
      </c>
      <c r="M2" s="6" t="str">
        <f t="shared" ref="M2:M33" si="0">IF(K2="--",POWER(10,-0.2233*LOG10(I2)-2.901),"--")</f>
        <v>--</v>
      </c>
      <c r="N2" s="12">
        <f>_xlfn.XLOOKUP(B2,f0_a0!A:A,f0_a0!C:C,0,0,1)</f>
        <v>5.4872095279552653</v>
      </c>
    </row>
    <row r="3" spans="1:14" x14ac:dyDescent="0.3">
      <c r="A3" s="1" t="s">
        <v>5138</v>
      </c>
      <c r="B3" s="1" t="s">
        <v>32</v>
      </c>
      <c r="C3" s="1">
        <v>-22.7058</v>
      </c>
      <c r="D3" s="1">
        <v>-69.571879999999993</v>
      </c>
      <c r="E3" s="1">
        <v>0</v>
      </c>
      <c r="F3" s="1">
        <v>736</v>
      </c>
      <c r="G3" s="1">
        <v>7.94</v>
      </c>
      <c r="H3" s="1" t="s">
        <v>38</v>
      </c>
      <c r="I3" s="7">
        <v>7.94</v>
      </c>
      <c r="J3" s="1">
        <f>J2+1</f>
        <v>2</v>
      </c>
      <c r="K3" s="6">
        <f>(_xlfn.XLOOKUP(B3,Hoja1!A:A,Hoja1!G:G,"--",0,1))</f>
        <v>6.0000000000000001E-3</v>
      </c>
      <c r="L3" s="3">
        <f>_xlfn.XLOOKUP(B3,Hoja1!A:A,Hoja1!H:H,"--",0,1)</f>
        <v>1.4789E-4</v>
      </c>
      <c r="M3" s="6" t="str">
        <f t="shared" si="0"/>
        <v>--</v>
      </c>
      <c r="N3" s="12">
        <f>_xlfn.XLOOKUP(B3,f0_a0!A:A,f0_a0!C:C,0,0,1)</f>
        <v>1.7939580074706956</v>
      </c>
    </row>
    <row r="4" spans="1:14" x14ac:dyDescent="0.3">
      <c r="A4" s="1" t="s">
        <v>5139</v>
      </c>
      <c r="B4" s="1" t="s">
        <v>35</v>
      </c>
      <c r="C4" s="1">
        <v>-20.230340000000002</v>
      </c>
      <c r="D4" s="1">
        <v>-70.145920000000004</v>
      </c>
      <c r="E4" s="1">
        <v>0</v>
      </c>
      <c r="F4" s="1">
        <v>635</v>
      </c>
      <c r="G4" s="1">
        <v>7.01</v>
      </c>
      <c r="H4" s="1" t="s">
        <v>38</v>
      </c>
      <c r="I4" s="7">
        <v>7.01</v>
      </c>
      <c r="J4" s="1">
        <f t="shared" ref="J4:J67" si="1">J3+1</f>
        <v>3</v>
      </c>
      <c r="K4" s="6" t="str">
        <f>(_xlfn.XLOOKUP(B4,Hoja1!A:A,Hoja1!G:G,"--",0,1))</f>
        <v>--</v>
      </c>
      <c r="L4" s="3" t="str">
        <f>_xlfn.XLOOKUP(B4,Hoja1!A:A,Hoja1!H:H,"--",0,1)</f>
        <v>--</v>
      </c>
      <c r="M4" s="6">
        <f t="shared" si="0"/>
        <v>8.1311349052320806E-4</v>
      </c>
      <c r="N4" s="12">
        <f>_xlfn.XLOOKUP(B4,f0_a0!A:A,f0_a0!C:C,0,0,1)</f>
        <v>6.1460543197080302</v>
      </c>
    </row>
    <row r="5" spans="1:14" x14ac:dyDescent="0.3">
      <c r="A5" s="1" t="s">
        <v>5140</v>
      </c>
      <c r="B5" s="1" t="s">
        <v>40</v>
      </c>
      <c r="C5" s="1">
        <v>-20.214200000000002</v>
      </c>
      <c r="D5" s="1">
        <v>-70.137889999999999</v>
      </c>
      <c r="E5" s="1">
        <v>0</v>
      </c>
      <c r="F5" s="1">
        <v>276</v>
      </c>
      <c r="G5" s="1">
        <v>1.67</v>
      </c>
      <c r="H5" s="1" t="s">
        <v>38</v>
      </c>
      <c r="I5" s="7">
        <v>1.67</v>
      </c>
      <c r="J5" s="1">
        <f t="shared" si="1"/>
        <v>4</v>
      </c>
      <c r="K5" s="6" t="str">
        <f>(_xlfn.XLOOKUP(B5,Hoja1!A:A,Hoja1!G:G,"--",0,1))</f>
        <v>--</v>
      </c>
      <c r="L5" s="3" t="str">
        <f>_xlfn.XLOOKUP(B5,Hoja1!A:A,Hoja1!H:H,"--",0,1)</f>
        <v>--</v>
      </c>
      <c r="M5" s="6">
        <f t="shared" si="0"/>
        <v>1.1201273771347582E-3</v>
      </c>
      <c r="N5" s="12">
        <f>_xlfn.XLOOKUP(B5,f0_a0!A:A,f0_a0!C:C,0,0,1)</f>
        <v>1.8913069000583338</v>
      </c>
    </row>
    <row r="6" spans="1:14" x14ac:dyDescent="0.3">
      <c r="A6" s="1" t="s">
        <v>5141</v>
      </c>
      <c r="B6" s="1" t="s">
        <v>43</v>
      </c>
      <c r="C6" s="1">
        <v>-30.23387</v>
      </c>
      <c r="D6" s="1">
        <v>-71.081590000000006</v>
      </c>
      <c r="E6" s="1">
        <v>1032</v>
      </c>
      <c r="F6" s="1">
        <v>517</v>
      </c>
      <c r="G6" s="1">
        <v>6.5</v>
      </c>
      <c r="H6" s="1" t="s">
        <v>38</v>
      </c>
      <c r="I6" s="7">
        <v>6.5</v>
      </c>
      <c r="J6" s="1">
        <f t="shared" si="1"/>
        <v>5</v>
      </c>
      <c r="K6" s="6" t="str">
        <f>(_xlfn.XLOOKUP(B6,Hoja1!A:A,Hoja1!G:G,"--",0,1))</f>
        <v>--</v>
      </c>
      <c r="L6" s="3" t="str">
        <f>_xlfn.XLOOKUP(B6,Hoja1!A:A,Hoja1!H:H,"--",0,1)</f>
        <v>--</v>
      </c>
      <c r="M6" s="6">
        <f t="shared" si="0"/>
        <v>8.269446607174942E-4</v>
      </c>
      <c r="N6" s="12">
        <f>_xlfn.XLOOKUP(B6,f0_a0!A:A,f0_a0!C:C,0,0,1)</f>
        <v>2.335647305457484</v>
      </c>
    </row>
    <row r="7" spans="1:14" x14ac:dyDescent="0.3">
      <c r="A7" s="1" t="s">
        <v>5142</v>
      </c>
      <c r="B7" s="1" t="s">
        <v>47</v>
      </c>
      <c r="C7" s="1">
        <v>-30.696472</v>
      </c>
      <c r="D7" s="1">
        <v>-70.958888999999999</v>
      </c>
      <c r="E7" s="1">
        <v>0</v>
      </c>
      <c r="F7" s="1">
        <v>402</v>
      </c>
      <c r="G7" s="1">
        <v>3.22</v>
      </c>
      <c r="H7" s="1" t="s">
        <v>38</v>
      </c>
      <c r="I7" s="7">
        <v>3.22</v>
      </c>
      <c r="J7" s="1">
        <f t="shared" si="1"/>
        <v>6</v>
      </c>
      <c r="K7" s="6" t="str">
        <f>(_xlfn.XLOOKUP(B7,Hoja1!A:A,Hoja1!G:G,"--",0,1))</f>
        <v>--</v>
      </c>
      <c r="L7" s="3" t="str">
        <f>_xlfn.XLOOKUP(B7,Hoja1!A:A,Hoja1!H:H,"--",0,1)</f>
        <v>--</v>
      </c>
      <c r="M7" s="6">
        <f t="shared" si="0"/>
        <v>9.6737705858489513E-4</v>
      </c>
      <c r="N7" s="12">
        <f>_xlfn.XLOOKUP(B7,f0_a0!A:A,f0_a0!C:C,0,0,1)</f>
        <v>2.3463047993698694</v>
      </c>
    </row>
    <row r="8" spans="1:14" x14ac:dyDescent="0.3">
      <c r="A8" s="1" t="s">
        <v>5143</v>
      </c>
      <c r="B8" s="1" t="s">
        <v>49</v>
      </c>
      <c r="C8" s="1">
        <v>-20.270160000000001</v>
      </c>
      <c r="D8" s="1">
        <v>-70.094139999999996</v>
      </c>
      <c r="E8" s="1">
        <v>0</v>
      </c>
      <c r="F8" s="1">
        <v>680</v>
      </c>
      <c r="G8" s="1">
        <v>14.35</v>
      </c>
      <c r="H8" s="1" t="s">
        <v>38</v>
      </c>
      <c r="I8" s="7">
        <v>14.35</v>
      </c>
      <c r="J8" s="1">
        <f t="shared" si="1"/>
        <v>7</v>
      </c>
      <c r="K8" s="6" t="str">
        <f>(_xlfn.XLOOKUP(B8,Hoja1!A:A,Hoja1!G:G,"--",0,1))</f>
        <v>--</v>
      </c>
      <c r="L8" s="3" t="str">
        <f>_xlfn.XLOOKUP(B8,Hoja1!A:A,Hoja1!H:H,"--",0,1)</f>
        <v>--</v>
      </c>
      <c r="M8" s="6">
        <f t="shared" si="0"/>
        <v>6.9290703467572441E-4</v>
      </c>
      <c r="N8" s="12">
        <f>_xlfn.XLOOKUP(B8,f0_a0!A:A,f0_a0!C:C,0,0,1)</f>
        <v>1.8458396032130928</v>
      </c>
    </row>
    <row r="9" spans="1:14" x14ac:dyDescent="0.3">
      <c r="A9" s="1" t="s">
        <v>5144</v>
      </c>
      <c r="B9" s="1" t="s">
        <v>51</v>
      </c>
      <c r="C9" s="1">
        <v>-31.783711</v>
      </c>
      <c r="D9" s="1">
        <v>-70.969739000000004</v>
      </c>
      <c r="E9" s="1">
        <v>458</v>
      </c>
      <c r="F9" s="1">
        <v>751</v>
      </c>
      <c r="G9" s="1">
        <v>2.1</v>
      </c>
      <c r="H9" s="1" t="s">
        <v>38</v>
      </c>
      <c r="I9" s="7">
        <v>2.1</v>
      </c>
      <c r="J9" s="1">
        <f t="shared" si="1"/>
        <v>8</v>
      </c>
      <c r="K9" s="6" t="str">
        <f>(_xlfn.XLOOKUP(B9,Hoja1!A:A,Hoja1!G:G,"--",0,1))</f>
        <v>--</v>
      </c>
      <c r="L9" s="3" t="str">
        <f>_xlfn.XLOOKUP(B9,Hoja1!A:A,Hoja1!H:H,"--",0,1)</f>
        <v>--</v>
      </c>
      <c r="M9" s="6">
        <f t="shared" si="0"/>
        <v>1.0642616955355711E-3</v>
      </c>
      <c r="N9" s="12">
        <f>_xlfn.XLOOKUP(B9,f0_a0!A:A,f0_a0!C:C,0,0,1)</f>
        <v>4.6375108145656956</v>
      </c>
    </row>
    <row r="10" spans="1:14" x14ac:dyDescent="0.3">
      <c r="A10" s="1" t="s">
        <v>5145</v>
      </c>
      <c r="B10" s="1" t="s">
        <v>53</v>
      </c>
      <c r="C10" s="1">
        <v>-30.258980000000001</v>
      </c>
      <c r="D10" s="1">
        <v>-71.490459999999999</v>
      </c>
      <c r="E10" s="1">
        <v>10</v>
      </c>
      <c r="F10" s="1">
        <v>364</v>
      </c>
      <c r="G10" s="1">
        <v>1.87</v>
      </c>
      <c r="H10" s="1" t="s">
        <v>38</v>
      </c>
      <c r="I10" s="7">
        <v>1.87</v>
      </c>
      <c r="J10" s="1">
        <f t="shared" si="1"/>
        <v>9</v>
      </c>
      <c r="K10" s="6" t="str">
        <f>(_xlfn.XLOOKUP(B10,Hoja1!A:A,Hoja1!G:G,"--",0,1))</f>
        <v>--</v>
      </c>
      <c r="L10" s="3" t="str">
        <f>_xlfn.XLOOKUP(B10,Hoja1!A:A,Hoja1!H:H,"--",0,1)</f>
        <v>--</v>
      </c>
      <c r="M10" s="6">
        <f t="shared" si="0"/>
        <v>1.0921889271774427E-3</v>
      </c>
      <c r="N10" s="12">
        <f>_xlfn.XLOOKUP(B10,f0_a0!A:A,f0_a0!C:C,0,0,1)</f>
        <v>4.3052866245068095</v>
      </c>
    </row>
    <row r="11" spans="1:14" x14ac:dyDescent="0.3">
      <c r="A11" s="1" t="s">
        <v>5146</v>
      </c>
      <c r="B11" s="1" t="s">
        <v>55</v>
      </c>
      <c r="C11" s="1">
        <v>-30.854861</v>
      </c>
      <c r="D11" s="1">
        <v>-70.707333000000006</v>
      </c>
      <c r="E11" s="1">
        <v>903</v>
      </c>
      <c r="F11" s="1">
        <v>578</v>
      </c>
      <c r="G11" s="1">
        <v>6.51</v>
      </c>
      <c r="H11" s="1" t="s">
        <v>38</v>
      </c>
      <c r="I11" s="7">
        <v>6.51</v>
      </c>
      <c r="J11" s="1">
        <f t="shared" si="1"/>
        <v>10</v>
      </c>
      <c r="K11" s="6" t="str">
        <f>(_xlfn.XLOOKUP(B11,Hoja1!A:A,Hoja1!G:G,"--",0,1))</f>
        <v>--</v>
      </c>
      <c r="L11" s="3" t="str">
        <f>_xlfn.XLOOKUP(B11,Hoja1!A:A,Hoja1!H:H,"--",0,1)</f>
        <v>--</v>
      </c>
      <c r="M11" s="6">
        <f t="shared" si="0"/>
        <v>8.2666084044270426E-4</v>
      </c>
      <c r="N11" s="12">
        <f>_xlfn.XLOOKUP(B11,f0_a0!A:A,f0_a0!C:C,0,0,1)</f>
        <v>2.2846908786089335</v>
      </c>
    </row>
    <row r="12" spans="1:14" x14ac:dyDescent="0.3">
      <c r="A12" s="1" t="s">
        <v>5147</v>
      </c>
      <c r="B12" s="1" t="s">
        <v>62</v>
      </c>
      <c r="C12" s="1">
        <v>-33.215583000000002</v>
      </c>
      <c r="D12" s="1">
        <v>-70.766861000000006</v>
      </c>
      <c r="E12" s="1">
        <v>0</v>
      </c>
      <c r="F12" s="1">
        <v>401</v>
      </c>
      <c r="G12" s="1">
        <v>1.31</v>
      </c>
      <c r="H12" s="1" t="s">
        <v>38</v>
      </c>
      <c r="I12" s="7">
        <v>1.31</v>
      </c>
      <c r="J12" s="1">
        <f t="shared" si="1"/>
        <v>11</v>
      </c>
      <c r="K12" s="6" t="str">
        <f>(_xlfn.XLOOKUP(B12,Hoja1!A:A,Hoja1!G:G,"--",0,1))</f>
        <v>--</v>
      </c>
      <c r="L12" s="3" t="str">
        <f>_xlfn.XLOOKUP(B12,Hoja1!A:A,Hoja1!H:H,"--",0,1)</f>
        <v>--</v>
      </c>
      <c r="M12" s="6">
        <f t="shared" si="0"/>
        <v>1.1825331377597003E-3</v>
      </c>
      <c r="N12" s="12">
        <f>_xlfn.XLOOKUP(B12,f0_a0!A:A,f0_a0!C:C,0,0,1)</f>
        <v>2.7481272780344788</v>
      </c>
    </row>
    <row r="13" spans="1:14" x14ac:dyDescent="0.3">
      <c r="A13" s="1" t="s">
        <v>5148</v>
      </c>
      <c r="B13" s="1" t="s">
        <v>64</v>
      </c>
      <c r="C13" s="1">
        <v>-32.914889000000002</v>
      </c>
      <c r="D13" s="1">
        <v>-71.232591999999997</v>
      </c>
      <c r="E13" s="1">
        <v>116</v>
      </c>
      <c r="F13" s="1">
        <v>549</v>
      </c>
      <c r="G13" s="1">
        <v>5.72</v>
      </c>
      <c r="H13" s="1" t="s">
        <v>38</v>
      </c>
      <c r="I13" s="7">
        <v>5.72</v>
      </c>
      <c r="J13" s="1">
        <f t="shared" si="1"/>
        <v>12</v>
      </c>
      <c r="K13" s="6" t="str">
        <f>(_xlfn.XLOOKUP(B13,Hoja1!A:A,Hoja1!G:G,"--",0,1))</f>
        <v>--</v>
      </c>
      <c r="L13" s="3" t="str">
        <f>_xlfn.XLOOKUP(B13,Hoja1!A:A,Hoja1!H:H,"--",0,1)</f>
        <v>--</v>
      </c>
      <c r="M13" s="6">
        <f t="shared" si="0"/>
        <v>8.508900922538701E-4</v>
      </c>
      <c r="N13" s="12">
        <f>_xlfn.XLOOKUP(B13,f0_a0!A:A,f0_a0!C:C,0,0,1)</f>
        <v>6.9467601924872069</v>
      </c>
    </row>
    <row r="14" spans="1:14" x14ac:dyDescent="0.3">
      <c r="A14" s="1" t="s">
        <v>5149</v>
      </c>
      <c r="B14" s="1" t="s">
        <v>66</v>
      </c>
      <c r="C14" s="1">
        <v>-19.59571</v>
      </c>
      <c r="D14" s="1">
        <v>-70.21078</v>
      </c>
      <c r="E14" s="1">
        <v>0</v>
      </c>
      <c r="F14" s="1">
        <v>826</v>
      </c>
      <c r="G14" s="1">
        <v>25</v>
      </c>
      <c r="H14" s="1" t="s">
        <v>38</v>
      </c>
      <c r="I14" s="7">
        <v>25</v>
      </c>
      <c r="J14" s="1">
        <f t="shared" si="1"/>
        <v>13</v>
      </c>
      <c r="K14" s="6">
        <f>(_xlfn.XLOOKUP(B14,Hoja1!A:A,Hoja1!G:G,"--",0,1))</f>
        <v>1.2E-2</v>
      </c>
      <c r="L14" s="3">
        <f>_xlfn.XLOOKUP(B14,Hoja1!A:A,Hoja1!H:H,"--",0,1)</f>
        <v>1.4140999999999999E-4</v>
      </c>
      <c r="M14" s="6" t="str">
        <f t="shared" si="0"/>
        <v>--</v>
      </c>
      <c r="N14" s="12">
        <f>_xlfn.XLOOKUP(B14,f0_a0!A:A,f0_a0!C:C,0,0,1)</f>
        <v>3.0240970272918672</v>
      </c>
    </row>
    <row r="15" spans="1:14" x14ac:dyDescent="0.3">
      <c r="A15" s="1" t="s">
        <v>5150</v>
      </c>
      <c r="B15" s="1" t="s">
        <v>76</v>
      </c>
      <c r="C15" s="1">
        <v>-20.496327999999998</v>
      </c>
      <c r="D15" s="1">
        <v>-69.337469999999996</v>
      </c>
      <c r="E15" s="1">
        <v>0</v>
      </c>
      <c r="F15" s="1">
        <v>357</v>
      </c>
      <c r="G15" s="1">
        <v>2.08</v>
      </c>
      <c r="H15" s="1" t="s">
        <v>38</v>
      </c>
      <c r="I15" s="7">
        <v>2.08</v>
      </c>
      <c r="J15" s="1">
        <f t="shared" si="1"/>
        <v>14</v>
      </c>
      <c r="K15" s="6">
        <f>(_xlfn.XLOOKUP(B15,Hoja1!A:A,Hoja1!G:G,"--",0,1))</f>
        <v>5.8000000000000003E-2</v>
      </c>
      <c r="L15" s="3" t="str">
        <f>_xlfn.XLOOKUP(B15,Hoja1!A:A,Hoja1!H:H,"--",0,1)</f>
        <v>−0.00014154</v>
      </c>
      <c r="M15" s="6" t="str">
        <f t="shared" si="0"/>
        <v>--</v>
      </c>
      <c r="N15" s="12">
        <f>_xlfn.XLOOKUP(B15,f0_a0!A:A,f0_a0!C:C,0,0,1)</f>
        <v>2.8487108524030149</v>
      </c>
    </row>
    <row r="16" spans="1:14" x14ac:dyDescent="0.3">
      <c r="A16" s="1" t="s">
        <v>5151</v>
      </c>
      <c r="B16" s="1" t="s">
        <v>88</v>
      </c>
      <c r="C16" s="1">
        <v>-20.256270000000001</v>
      </c>
      <c r="D16" s="1">
        <v>-69.786010000000005</v>
      </c>
      <c r="E16" s="1">
        <v>0</v>
      </c>
      <c r="F16" s="1">
        <v>344</v>
      </c>
      <c r="G16" s="1">
        <v>2.4700000000000002</v>
      </c>
      <c r="H16" s="1" t="s">
        <v>38</v>
      </c>
      <c r="I16" s="7">
        <v>2.4700000000000002</v>
      </c>
      <c r="J16" s="1">
        <f t="shared" si="1"/>
        <v>15</v>
      </c>
      <c r="K16" s="6">
        <f>(_xlfn.XLOOKUP(B16,Hoja1!A:A,Hoja1!G:G,"--",0,1))</f>
        <v>5.8000000000000003E-2</v>
      </c>
      <c r="L16" s="3" t="str">
        <f>_xlfn.XLOOKUP(B16,Hoja1!A:A,Hoja1!H:H,"--",0,1)</f>
        <v>−0.00000147</v>
      </c>
      <c r="M16" s="6" t="str">
        <f t="shared" si="0"/>
        <v>--</v>
      </c>
      <c r="N16" s="12">
        <f>_xlfn.XLOOKUP(B16,f0_a0!A:A,f0_a0!C:C,0,0,1)</f>
        <v>4.7744005541349805</v>
      </c>
    </row>
    <row r="17" spans="1:14" x14ac:dyDescent="0.3">
      <c r="A17" s="1" t="s">
        <v>5152</v>
      </c>
      <c r="B17" s="1" t="s">
        <v>93</v>
      </c>
      <c r="C17" s="1">
        <v>-29.877189999999999</v>
      </c>
      <c r="D17" s="1">
        <v>-71.237870000000001</v>
      </c>
      <c r="E17" s="1">
        <v>0</v>
      </c>
      <c r="F17" s="1">
        <v>399</v>
      </c>
      <c r="G17" s="1">
        <v>1.18</v>
      </c>
      <c r="H17" s="1" t="s">
        <v>38</v>
      </c>
      <c r="I17" s="7">
        <v>1.18</v>
      </c>
      <c r="J17" s="1">
        <f t="shared" si="1"/>
        <v>16</v>
      </c>
      <c r="K17" s="6" t="str">
        <f>(_xlfn.XLOOKUP(B17,Hoja1!A:A,Hoja1!G:G,"--",0,1))</f>
        <v>--</v>
      </c>
      <c r="L17" s="3" t="str">
        <f>_xlfn.XLOOKUP(B17,Hoja1!A:A,Hoja1!H:H,"--",0,1)</f>
        <v>--</v>
      </c>
      <c r="M17" s="6">
        <f t="shared" si="0"/>
        <v>1.2104552761176216E-3</v>
      </c>
      <c r="N17" s="12">
        <f>_xlfn.XLOOKUP(B17,f0_a0!A:A,f0_a0!C:C,0,0,1)</f>
        <v>2.8226612561991336</v>
      </c>
    </row>
    <row r="18" spans="1:14" x14ac:dyDescent="0.3">
      <c r="A18" s="1" t="s">
        <v>5153</v>
      </c>
      <c r="B18" s="1" t="s">
        <v>97</v>
      </c>
      <c r="C18" s="1">
        <v>-29.96818</v>
      </c>
      <c r="D18" s="1">
        <v>-71.337360000000004</v>
      </c>
      <c r="E18" s="1">
        <v>52</v>
      </c>
      <c r="F18" s="1">
        <v>1106</v>
      </c>
      <c r="G18" s="1">
        <v>1.24</v>
      </c>
      <c r="H18" s="1" t="s">
        <v>38</v>
      </c>
      <c r="I18" s="7">
        <v>1.24</v>
      </c>
      <c r="J18" s="1">
        <f t="shared" si="1"/>
        <v>17</v>
      </c>
      <c r="K18" s="6" t="str">
        <f>(_xlfn.XLOOKUP(B18,Hoja1!A:A,Hoja1!G:G,"--",0,1))</f>
        <v>--</v>
      </c>
      <c r="L18" s="3" t="str">
        <f>_xlfn.XLOOKUP(B18,Hoja1!A:A,Hoja1!H:H,"--",0,1)</f>
        <v>--</v>
      </c>
      <c r="M18" s="6">
        <f t="shared" si="0"/>
        <v>1.1971234488601652E-3</v>
      </c>
      <c r="N18" s="12">
        <f>_xlfn.XLOOKUP(B18,f0_a0!A:A,f0_a0!C:C,0,0,1)</f>
        <v>4.0819376781190959</v>
      </c>
    </row>
    <row r="19" spans="1:14" x14ac:dyDescent="0.3">
      <c r="A19" s="1" t="s">
        <v>5154</v>
      </c>
      <c r="B19" s="1" t="s">
        <v>99</v>
      </c>
      <c r="C19" s="1">
        <v>-29.965509999999998</v>
      </c>
      <c r="D19" s="1">
        <v>-71.351110000000006</v>
      </c>
      <c r="E19" s="1">
        <v>36</v>
      </c>
      <c r="F19" s="1">
        <v>1228</v>
      </c>
      <c r="G19" s="1" t="s">
        <v>38</v>
      </c>
      <c r="H19" s="1">
        <v>6.4838235294117661</v>
      </c>
      <c r="I19" s="7">
        <v>6.4838235294117661</v>
      </c>
      <c r="J19" s="1">
        <f t="shared" si="1"/>
        <v>18</v>
      </c>
      <c r="K19" s="6" t="str">
        <f>(_xlfn.XLOOKUP(B19,Hoja1!A:A,Hoja1!G:G,"--",0,1))</f>
        <v>--</v>
      </c>
      <c r="L19" s="3" t="str">
        <f>_xlfn.XLOOKUP(B19,Hoja1!A:A,Hoja1!H:H,"--",0,1)</f>
        <v>--</v>
      </c>
      <c r="M19" s="6">
        <f t="shared" si="0"/>
        <v>8.2740491452419954E-4</v>
      </c>
      <c r="N19" s="12">
        <f>_xlfn.XLOOKUP(B19,f0_a0!A:A,f0_a0!C:C,0,0,1)</f>
        <v>1.6562573616396086</v>
      </c>
    </row>
    <row r="20" spans="1:14" x14ac:dyDescent="0.3">
      <c r="A20" s="1" t="s">
        <v>5155</v>
      </c>
      <c r="B20" s="1" t="s">
        <v>107</v>
      </c>
      <c r="C20" s="1">
        <v>-29.510639999999999</v>
      </c>
      <c r="D20" s="1">
        <v>-71.200360000000003</v>
      </c>
      <c r="E20" s="1">
        <v>0</v>
      </c>
      <c r="F20" s="1">
        <v>576</v>
      </c>
      <c r="G20" s="1">
        <v>5.77</v>
      </c>
      <c r="H20" s="1" t="s">
        <v>38</v>
      </c>
      <c r="I20" s="7">
        <v>5.77</v>
      </c>
      <c r="J20" s="1">
        <f t="shared" si="1"/>
        <v>19</v>
      </c>
      <c r="K20" s="6" t="str">
        <f>(_xlfn.XLOOKUP(B20,Hoja1!A:A,Hoja1!G:G,"--",0,1))</f>
        <v>--</v>
      </c>
      <c r="L20" s="3" t="str">
        <f>_xlfn.XLOOKUP(B20,Hoja1!A:A,Hoja1!H:H,"--",0,1)</f>
        <v>--</v>
      </c>
      <c r="M20" s="6">
        <f t="shared" si="0"/>
        <v>8.4923804312632314E-4</v>
      </c>
      <c r="N20" s="12">
        <f>_xlfn.XLOOKUP(B20,f0_a0!A:A,f0_a0!C:C,0,0,1)</f>
        <v>3.0510064704910347</v>
      </c>
    </row>
    <row r="21" spans="1:14" x14ac:dyDescent="0.3">
      <c r="A21" s="1" t="s">
        <v>5156</v>
      </c>
      <c r="B21" s="1" t="s">
        <v>113</v>
      </c>
      <c r="C21" s="1">
        <v>-23.208335000000002</v>
      </c>
      <c r="D21" s="1">
        <v>-69.470920000000007</v>
      </c>
      <c r="E21" s="1">
        <v>0</v>
      </c>
      <c r="F21" s="1">
        <v>532</v>
      </c>
      <c r="G21" s="1">
        <v>2.2200000000000002</v>
      </c>
      <c r="H21" s="1" t="s">
        <v>38</v>
      </c>
      <c r="I21" s="7">
        <v>2.2200000000000002</v>
      </c>
      <c r="J21" s="1">
        <f t="shared" si="1"/>
        <v>20</v>
      </c>
      <c r="K21" s="6">
        <f>(_xlfn.XLOOKUP(B21,Hoja1!A:A,Hoja1!G:G,"--",0,1))</f>
        <v>1.2E-2</v>
      </c>
      <c r="L21" s="3">
        <f>_xlfn.XLOOKUP(B21,Hoja1!A:A,Hoja1!H:H,"--",0,1)</f>
        <v>7.9400000000000006E-5</v>
      </c>
      <c r="M21" s="6" t="str">
        <f t="shared" si="0"/>
        <v>--</v>
      </c>
      <c r="N21" s="12">
        <f>_xlfn.XLOOKUP(B21,f0_a0!A:A,f0_a0!C:C,0,0,1)</f>
        <v>3.4503543176923124</v>
      </c>
    </row>
    <row r="22" spans="1:14" x14ac:dyDescent="0.3">
      <c r="A22" s="1" t="s">
        <v>5157</v>
      </c>
      <c r="B22" s="1" t="s">
        <v>120</v>
      </c>
      <c r="C22" s="1">
        <v>-30.838899999999999</v>
      </c>
      <c r="D22" s="1">
        <v>-70.689099999999996</v>
      </c>
      <c r="E22" s="1">
        <v>0</v>
      </c>
      <c r="F22" s="1">
        <v>639</v>
      </c>
      <c r="G22" s="1">
        <v>7.79</v>
      </c>
      <c r="H22" s="1" t="s">
        <v>38</v>
      </c>
      <c r="I22" s="7">
        <v>7.79</v>
      </c>
      <c r="J22" s="1">
        <f t="shared" si="1"/>
        <v>21</v>
      </c>
      <c r="K22" s="6">
        <f>(_xlfn.XLOOKUP(B22,Hoja1!A:A,Hoja1!G:G,"--",0,1))</f>
        <v>5.0000000000000001E-3</v>
      </c>
      <c r="L22" s="3">
        <f>_xlfn.XLOOKUP(B22,Hoja1!A:A,Hoja1!H:H,"--",0,1)</f>
        <v>1.7845E-4</v>
      </c>
      <c r="M22" s="6" t="str">
        <f t="shared" si="0"/>
        <v>--</v>
      </c>
      <c r="N22" s="12">
        <f>_xlfn.XLOOKUP(B22,f0_a0!A:A,f0_a0!C:C,0,0,1)</f>
        <v>2.3804747433105566</v>
      </c>
    </row>
    <row r="23" spans="1:14" x14ac:dyDescent="0.3">
      <c r="A23" s="1" t="s">
        <v>5158</v>
      </c>
      <c r="B23" s="1" t="s">
        <v>132</v>
      </c>
      <c r="C23" s="1">
        <v>-30.09348</v>
      </c>
      <c r="D23" s="1">
        <v>-71.368930000000006</v>
      </c>
      <c r="E23" s="1">
        <v>71</v>
      </c>
      <c r="F23" s="1">
        <v>1106</v>
      </c>
      <c r="G23" s="1" t="s">
        <v>38</v>
      </c>
      <c r="H23" s="1">
        <v>11.015885416666666</v>
      </c>
      <c r="I23" s="7">
        <v>11.015885416666666</v>
      </c>
      <c r="J23" s="1">
        <f t="shared" si="1"/>
        <v>22</v>
      </c>
      <c r="K23" s="6" t="str">
        <f>(_xlfn.XLOOKUP(B23,Hoja1!A:A,Hoja1!G:G,"--",0,1))</f>
        <v>--</v>
      </c>
      <c r="L23" s="3" t="str">
        <f>_xlfn.XLOOKUP(B23,Hoja1!A:A,Hoja1!H:H,"--",0,1)</f>
        <v>--</v>
      </c>
      <c r="M23" s="6">
        <f t="shared" si="0"/>
        <v>7.3505031116686713E-4</v>
      </c>
      <c r="N23" s="12">
        <f>_xlfn.XLOOKUP(B23,f0_a0!A:A,f0_a0!C:C,0,0,1)</f>
        <v>2.4171959038897288</v>
      </c>
    </row>
    <row r="24" spans="1:14" x14ac:dyDescent="0.3">
      <c r="A24" s="1" t="s">
        <v>5159</v>
      </c>
      <c r="B24" s="1" t="s">
        <v>139</v>
      </c>
      <c r="C24" s="1">
        <v>-29.910710000000002</v>
      </c>
      <c r="D24" s="1">
        <v>-71.250820000000004</v>
      </c>
      <c r="E24" s="1">
        <v>30</v>
      </c>
      <c r="F24" s="1">
        <v>587</v>
      </c>
      <c r="G24" s="1">
        <v>3.2</v>
      </c>
      <c r="H24" s="1" t="s">
        <v>38</v>
      </c>
      <c r="I24" s="7">
        <v>3.2</v>
      </c>
      <c r="J24" s="1">
        <f t="shared" si="1"/>
        <v>23</v>
      </c>
      <c r="K24" s="6" t="str">
        <f>(_xlfn.XLOOKUP(B24,Hoja1!A:A,Hoja1!G:G,"--",0,1))</f>
        <v>--</v>
      </c>
      <c r="L24" s="3" t="str">
        <f>_xlfn.XLOOKUP(B24,Hoja1!A:A,Hoja1!H:H,"--",0,1)</f>
        <v>--</v>
      </c>
      <c r="M24" s="6">
        <f t="shared" si="0"/>
        <v>9.6872388933416317E-4</v>
      </c>
      <c r="N24" s="12">
        <f>_xlfn.XLOOKUP(B24,f0_a0!A:A,f0_a0!C:C,0,0,1)</f>
        <v>2.8545473582449143</v>
      </c>
    </row>
    <row r="25" spans="1:14" x14ac:dyDescent="0.3">
      <c r="A25" s="1" t="s">
        <v>5160</v>
      </c>
      <c r="B25" s="1" t="s">
        <v>143</v>
      </c>
      <c r="C25" s="1">
        <v>-33.3919</v>
      </c>
      <c r="D25" s="1">
        <v>-70.738100000000003</v>
      </c>
      <c r="E25" s="1">
        <v>765</v>
      </c>
      <c r="F25" s="1">
        <v>496</v>
      </c>
      <c r="G25" s="1">
        <v>3.08</v>
      </c>
      <c r="H25" s="1" t="s">
        <v>38</v>
      </c>
      <c r="I25" s="7">
        <v>3.08</v>
      </c>
      <c r="J25" s="1">
        <f t="shared" si="1"/>
        <v>24</v>
      </c>
      <c r="K25" s="6">
        <f>(_xlfn.XLOOKUP(B25,Hoja1!A:A,Hoja1!G:G,"--",0,1))</f>
        <v>7.5999999999999998E-2</v>
      </c>
      <c r="L25" s="3" t="str">
        <f>_xlfn.XLOOKUP(B25,Hoja1!A:A,Hoja1!H:H,"--",0,1)</f>
        <v>−0.00012444</v>
      </c>
      <c r="M25" s="6" t="str">
        <f t="shared" si="0"/>
        <v>--</v>
      </c>
      <c r="N25" s="12">
        <f>_xlfn.XLOOKUP(B25,f0_a0!A:A,f0_a0!C:C,0,0,1)</f>
        <v>4.0076178379554817</v>
      </c>
    </row>
    <row r="26" spans="1:14" x14ac:dyDescent="0.3">
      <c r="A26" s="1" t="s">
        <v>5161</v>
      </c>
      <c r="B26" s="1" t="s">
        <v>145</v>
      </c>
      <c r="C26" s="1">
        <v>-33.472777999999998</v>
      </c>
      <c r="D26" s="1">
        <v>-70.659722000000002</v>
      </c>
      <c r="E26" s="1">
        <v>0</v>
      </c>
      <c r="F26" s="1">
        <v>724</v>
      </c>
      <c r="G26" s="1" t="s">
        <v>38</v>
      </c>
      <c r="H26" s="1">
        <v>2.3062499999999999</v>
      </c>
      <c r="I26" s="7">
        <v>2.3062499999999999</v>
      </c>
      <c r="J26" s="1">
        <f t="shared" si="1"/>
        <v>25</v>
      </c>
      <c r="K26" s="6" t="str">
        <f>(_xlfn.XLOOKUP(B26,Hoja1!A:A,Hoja1!G:G,"--",0,1))</f>
        <v>--</v>
      </c>
      <c r="L26" s="3" t="str">
        <f>_xlfn.XLOOKUP(B26,Hoja1!A:A,Hoja1!H:H,"--",0,1)</f>
        <v>--</v>
      </c>
      <c r="M26" s="6">
        <f t="shared" si="0"/>
        <v>1.0422286432188231E-3</v>
      </c>
      <c r="N26" s="12">
        <f>_xlfn.XLOOKUP(B26,f0_a0!A:A,f0_a0!C:C,0,0,1)</f>
        <v>2.0081271309843447</v>
      </c>
    </row>
    <row r="27" spans="1:14" x14ac:dyDescent="0.3">
      <c r="A27" s="1" t="s">
        <v>5162</v>
      </c>
      <c r="B27" s="1" t="s">
        <v>147</v>
      </c>
      <c r="C27" s="1">
        <v>-33.388686</v>
      </c>
      <c r="D27" s="1">
        <v>-70.621589</v>
      </c>
      <c r="E27" s="1">
        <v>0</v>
      </c>
      <c r="F27" s="1">
        <v>311</v>
      </c>
      <c r="G27" s="1">
        <v>0.99</v>
      </c>
      <c r="H27" s="1" t="s">
        <v>38</v>
      </c>
      <c r="I27" s="7">
        <v>0.99</v>
      </c>
      <c r="J27" s="1">
        <f t="shared" si="1"/>
        <v>26</v>
      </c>
      <c r="K27" s="6" t="str">
        <f>(_xlfn.XLOOKUP(B27,Hoja1!A:A,Hoja1!G:G,"--",0,1))</f>
        <v>--</v>
      </c>
      <c r="L27" s="3" t="str">
        <f>_xlfn.XLOOKUP(B27,Hoja1!A:A,Hoja1!H:H,"--",0,1)</f>
        <v>--</v>
      </c>
      <c r="M27" s="6">
        <f t="shared" si="0"/>
        <v>1.2588519618117609E-3</v>
      </c>
      <c r="N27" s="12">
        <f>_xlfn.XLOOKUP(B27,f0_a0!A:A,f0_a0!C:C,0,0,1)</f>
        <v>5.3601454441489214</v>
      </c>
    </row>
    <row r="28" spans="1:14" x14ac:dyDescent="0.3">
      <c r="A28" s="1" t="s">
        <v>5163</v>
      </c>
      <c r="B28" s="1" t="s">
        <v>150</v>
      </c>
      <c r="C28" s="1">
        <v>-33.397111000000002</v>
      </c>
      <c r="D28" s="1">
        <v>-70.546306000000001</v>
      </c>
      <c r="E28" s="1">
        <v>0</v>
      </c>
      <c r="F28" s="1">
        <v>635</v>
      </c>
      <c r="G28" s="1" t="s">
        <v>38</v>
      </c>
      <c r="H28" s="1">
        <v>12.40357142857143</v>
      </c>
      <c r="I28" s="7">
        <v>12.40357142857143</v>
      </c>
      <c r="J28" s="1">
        <f t="shared" si="1"/>
        <v>27</v>
      </c>
      <c r="K28" s="6" t="str">
        <f>(_xlfn.XLOOKUP(B28,Hoja1!A:A,Hoja1!G:G,"--",0,1))</f>
        <v>--</v>
      </c>
      <c r="L28" s="3" t="str">
        <f>_xlfn.XLOOKUP(B28,Hoja1!A:A,Hoja1!H:H,"--",0,1)</f>
        <v>--</v>
      </c>
      <c r="M28" s="6">
        <f t="shared" si="0"/>
        <v>7.158318375354248E-4</v>
      </c>
      <c r="N28" s="12">
        <f>_xlfn.XLOOKUP(B28,f0_a0!A:A,f0_a0!C:C,0,0,1)</f>
        <v>2.33309015505318</v>
      </c>
    </row>
    <row r="29" spans="1:14" x14ac:dyDescent="0.3">
      <c r="A29" s="1" t="s">
        <v>5164</v>
      </c>
      <c r="B29" s="1" t="s">
        <v>152</v>
      </c>
      <c r="C29" s="1">
        <v>-33.4</v>
      </c>
      <c r="D29" s="1">
        <v>-70.658638999999994</v>
      </c>
      <c r="E29" s="1">
        <v>0</v>
      </c>
      <c r="F29" s="1">
        <v>353</v>
      </c>
      <c r="G29" s="1">
        <v>0.51</v>
      </c>
      <c r="H29" s="1" t="s">
        <v>38</v>
      </c>
      <c r="I29" s="7">
        <v>0.51</v>
      </c>
      <c r="J29" s="1">
        <f t="shared" si="1"/>
        <v>28</v>
      </c>
      <c r="K29" s="6" t="str">
        <f>(_xlfn.XLOOKUP(B29,Hoja1!A:A,Hoja1!G:G,"--",0,1))</f>
        <v>--</v>
      </c>
      <c r="L29" s="3" t="str">
        <f>_xlfn.XLOOKUP(B29,Hoja1!A:A,Hoja1!H:H,"--",0,1)</f>
        <v>--</v>
      </c>
      <c r="M29" s="6">
        <f t="shared" si="0"/>
        <v>1.4598209087407828E-3</v>
      </c>
      <c r="N29" s="12">
        <f>_xlfn.XLOOKUP(B29,f0_a0!A:A,f0_a0!C:C,0,0,1)</f>
        <v>2.9225476772210857</v>
      </c>
    </row>
    <row r="30" spans="1:14" x14ac:dyDescent="0.3">
      <c r="A30" s="1" t="s">
        <v>5165</v>
      </c>
      <c r="B30" s="1" t="s">
        <v>155</v>
      </c>
      <c r="C30" s="1">
        <v>-33.508417000000001</v>
      </c>
      <c r="D30" s="1">
        <v>-70.748806000000002</v>
      </c>
      <c r="E30" s="1">
        <v>0</v>
      </c>
      <c r="F30" s="1">
        <v>379</v>
      </c>
      <c r="G30" s="1">
        <v>2.7</v>
      </c>
      <c r="H30" s="1" t="s">
        <v>38</v>
      </c>
      <c r="I30" s="7">
        <v>2.7</v>
      </c>
      <c r="J30" s="1">
        <f t="shared" si="1"/>
        <v>29</v>
      </c>
      <c r="K30" s="6" t="str">
        <f>(_xlfn.XLOOKUP(B30,Hoja1!A:A,Hoja1!G:G,"--",0,1))</f>
        <v>--</v>
      </c>
      <c r="L30" s="3" t="str">
        <f>_xlfn.XLOOKUP(B30,Hoja1!A:A,Hoja1!H:H,"--",0,1)</f>
        <v>--</v>
      </c>
      <c r="M30" s="6">
        <f t="shared" si="0"/>
        <v>1.0061818324363008E-3</v>
      </c>
      <c r="N30" s="12">
        <f>_xlfn.XLOOKUP(B30,f0_a0!A:A,f0_a0!C:C,0,0,1)</f>
        <v>4.3941768465990183</v>
      </c>
    </row>
    <row r="31" spans="1:14" x14ac:dyDescent="0.3">
      <c r="A31" s="1" t="s">
        <v>5166</v>
      </c>
      <c r="B31" s="1" t="s">
        <v>157</v>
      </c>
      <c r="C31" s="1">
        <v>-33.698472000000002</v>
      </c>
      <c r="D31" s="1">
        <v>-71.217222000000007</v>
      </c>
      <c r="E31" s="1">
        <v>0</v>
      </c>
      <c r="F31" s="1">
        <v>471</v>
      </c>
      <c r="G31" s="1">
        <v>1.4</v>
      </c>
      <c r="H31" s="1" t="s">
        <v>38</v>
      </c>
      <c r="I31" s="7">
        <v>1.4</v>
      </c>
      <c r="J31" s="1">
        <f t="shared" si="1"/>
        <v>30</v>
      </c>
      <c r="K31" s="6" t="str">
        <f>(_xlfn.XLOOKUP(B31,Hoja1!A:A,Hoja1!G:G,"--",0,1))</f>
        <v>--</v>
      </c>
      <c r="L31" s="3" t="str">
        <f>_xlfn.XLOOKUP(B31,Hoja1!A:A,Hoja1!H:H,"--",0,1)</f>
        <v>--</v>
      </c>
      <c r="M31" s="6">
        <f t="shared" si="0"/>
        <v>1.1651171894589373E-3</v>
      </c>
      <c r="N31" s="12">
        <f>_xlfn.XLOOKUP(B31,f0_a0!A:A,f0_a0!C:C,0,0,1)</f>
        <v>3.822213435450279</v>
      </c>
    </row>
    <row r="32" spans="1:14" x14ac:dyDescent="0.3">
      <c r="A32" s="1" t="s">
        <v>5167</v>
      </c>
      <c r="B32" s="1" t="s">
        <v>159</v>
      </c>
      <c r="C32" s="1">
        <v>-33.665194</v>
      </c>
      <c r="D32" s="1">
        <v>-70.929333</v>
      </c>
      <c r="E32" s="1">
        <v>0</v>
      </c>
      <c r="F32" s="1">
        <v>471</v>
      </c>
      <c r="G32" s="1">
        <v>1.4</v>
      </c>
      <c r="H32" s="1" t="s">
        <v>38</v>
      </c>
      <c r="I32" s="7">
        <v>1.4</v>
      </c>
      <c r="J32" s="1">
        <f t="shared" si="1"/>
        <v>31</v>
      </c>
      <c r="K32" s="6" t="str">
        <f>(_xlfn.XLOOKUP(B32,Hoja1!A:A,Hoja1!G:G,"--",0,1))</f>
        <v>--</v>
      </c>
      <c r="L32" s="3" t="str">
        <f>_xlfn.XLOOKUP(B32,Hoja1!A:A,Hoja1!H:H,"--",0,1)</f>
        <v>--</v>
      </c>
      <c r="M32" s="6">
        <f t="shared" si="0"/>
        <v>1.1651171894589373E-3</v>
      </c>
      <c r="N32" s="12">
        <f>_xlfn.XLOOKUP(B32,f0_a0!A:A,f0_a0!C:C,0,0,1)</f>
        <v>2.4787510476540047</v>
      </c>
    </row>
    <row r="33" spans="1:14" x14ac:dyDescent="0.3">
      <c r="A33" s="1" t="s">
        <v>5168</v>
      </c>
      <c r="B33" s="1" t="s">
        <v>161</v>
      </c>
      <c r="C33" s="1">
        <v>-33.380861000000003</v>
      </c>
      <c r="D33" s="1">
        <v>-70.796166999999997</v>
      </c>
      <c r="E33" s="1">
        <v>0</v>
      </c>
      <c r="F33" s="1">
        <v>471</v>
      </c>
      <c r="G33" s="1">
        <v>1.4</v>
      </c>
      <c r="H33" s="1" t="s">
        <v>38</v>
      </c>
      <c r="I33" s="7">
        <v>1.4</v>
      </c>
      <c r="J33" s="1">
        <f t="shared" si="1"/>
        <v>32</v>
      </c>
      <c r="K33" s="6" t="str">
        <f>(_xlfn.XLOOKUP(B33,Hoja1!A:A,Hoja1!G:G,"--",0,1))</f>
        <v>--</v>
      </c>
      <c r="L33" s="3" t="str">
        <f>_xlfn.XLOOKUP(B33,Hoja1!A:A,Hoja1!H:H,"--",0,1)</f>
        <v>--</v>
      </c>
      <c r="M33" s="6">
        <f t="shared" si="0"/>
        <v>1.1651171894589373E-3</v>
      </c>
      <c r="N33" s="12">
        <f>_xlfn.XLOOKUP(B33,f0_a0!A:A,f0_a0!C:C,0,0,1)</f>
        <v>5.2193509282518686</v>
      </c>
    </row>
    <row r="34" spans="1:14" x14ac:dyDescent="0.3">
      <c r="A34" s="1" t="s">
        <v>5169</v>
      </c>
      <c r="B34" s="1" t="s">
        <v>163</v>
      </c>
      <c r="C34" s="1">
        <v>-32.9756</v>
      </c>
      <c r="D34" s="1">
        <v>-71.015600000000006</v>
      </c>
      <c r="E34" s="1">
        <v>0</v>
      </c>
      <c r="F34" s="1">
        <v>1951</v>
      </c>
      <c r="G34" s="1">
        <v>9.9</v>
      </c>
      <c r="H34" s="1" t="s">
        <v>38</v>
      </c>
      <c r="I34" s="7">
        <v>9.9</v>
      </c>
      <c r="J34" s="1">
        <f t="shared" si="1"/>
        <v>33</v>
      </c>
      <c r="K34" s="6">
        <f>(_xlfn.XLOOKUP(B34,Hoja1!A:A,Hoja1!G:G,"--",0,1))</f>
        <v>4.7E-2</v>
      </c>
      <c r="L34" s="3">
        <f>_xlfn.XLOOKUP(B34,Hoja1!A:A,Hoja1!H:H,"--",0,1)</f>
        <v>1.255E-5</v>
      </c>
      <c r="M34" s="6" t="str">
        <f t="shared" ref="M34:M65" si="2">IF(K34="--",POWER(10,-0.2233*LOG10(I34)-2.901),"--")</f>
        <v>--</v>
      </c>
      <c r="N34" s="12">
        <f>_xlfn.XLOOKUP(B34,f0_a0!A:A,f0_a0!C:C,0,0,1)</f>
        <v>2.9839396570482779</v>
      </c>
    </row>
    <row r="35" spans="1:14" x14ac:dyDescent="0.3">
      <c r="A35" s="1" t="s">
        <v>5170</v>
      </c>
      <c r="B35" s="1" t="s">
        <v>165</v>
      </c>
      <c r="C35" s="1">
        <v>-33.053122000000002</v>
      </c>
      <c r="D35" s="1">
        <v>-71.622031000000007</v>
      </c>
      <c r="E35" s="1">
        <v>0</v>
      </c>
      <c r="F35" s="1">
        <v>642</v>
      </c>
      <c r="G35" s="1">
        <v>8.48</v>
      </c>
      <c r="H35" s="1" t="s">
        <v>38</v>
      </c>
      <c r="I35" s="7">
        <v>8.48</v>
      </c>
      <c r="J35" s="1">
        <f t="shared" si="1"/>
        <v>34</v>
      </c>
      <c r="K35" s="6" t="str">
        <f>(_xlfn.XLOOKUP(B35,Hoja1!A:A,Hoja1!G:G,"--",0,1))</f>
        <v>--</v>
      </c>
      <c r="L35" s="3" t="str">
        <f>_xlfn.XLOOKUP(B35,Hoja1!A:A,Hoja1!H:H,"--",0,1)</f>
        <v>--</v>
      </c>
      <c r="M35" s="6">
        <f t="shared" si="2"/>
        <v>7.7927224096949405E-4</v>
      </c>
      <c r="N35" s="12">
        <f>_xlfn.XLOOKUP(B35,f0_a0!A:A,f0_a0!C:C,0,0,1)</f>
        <v>2.7574934886317917</v>
      </c>
    </row>
    <row r="36" spans="1:14" x14ac:dyDescent="0.3">
      <c r="A36" s="1" t="s">
        <v>5171</v>
      </c>
      <c r="B36" s="1" t="s">
        <v>167</v>
      </c>
      <c r="C36" s="1">
        <v>-33.365428000000001</v>
      </c>
      <c r="D36" s="1">
        <v>-71.669036000000006</v>
      </c>
      <c r="E36" s="1">
        <v>0</v>
      </c>
      <c r="F36" s="1">
        <v>549</v>
      </c>
      <c r="G36" s="1">
        <v>5.72</v>
      </c>
      <c r="H36" s="1" t="s">
        <v>38</v>
      </c>
      <c r="I36" s="7">
        <v>5.72</v>
      </c>
      <c r="J36" s="1">
        <f t="shared" si="1"/>
        <v>35</v>
      </c>
      <c r="K36" s="6" t="str">
        <f>(_xlfn.XLOOKUP(B36,Hoja1!A:A,Hoja1!G:G,"--",0,1))</f>
        <v>--</v>
      </c>
      <c r="L36" s="3" t="str">
        <f>_xlfn.XLOOKUP(B36,Hoja1!A:A,Hoja1!H:H,"--",0,1)</f>
        <v>--</v>
      </c>
      <c r="M36" s="6">
        <f t="shared" si="2"/>
        <v>8.508900922538701E-4</v>
      </c>
      <c r="N36" s="12">
        <f>_xlfn.XLOOKUP(B36,f0_a0!A:A,f0_a0!C:C,0,0,1)</f>
        <v>3.4777015408059508</v>
      </c>
    </row>
    <row r="37" spans="1:14" x14ac:dyDescent="0.3">
      <c r="A37" s="1" t="s">
        <v>5172</v>
      </c>
      <c r="B37" s="1" t="s">
        <v>169</v>
      </c>
      <c r="C37" s="1">
        <v>-33.048060999999997</v>
      </c>
      <c r="D37" s="1">
        <v>-71.604500000000002</v>
      </c>
      <c r="E37" s="1">
        <v>0</v>
      </c>
      <c r="F37" s="1">
        <v>317</v>
      </c>
      <c r="G37" s="1">
        <v>1.61</v>
      </c>
      <c r="H37" s="1" t="s">
        <v>38</v>
      </c>
      <c r="I37" s="7">
        <v>1.61</v>
      </c>
      <c r="J37" s="1">
        <f t="shared" si="1"/>
        <v>36</v>
      </c>
      <c r="K37" s="6" t="str">
        <f>(_xlfn.XLOOKUP(B37,Hoja1!A:A,Hoja1!G:G,"--",0,1))</f>
        <v>--</v>
      </c>
      <c r="L37" s="3" t="str">
        <f>_xlfn.XLOOKUP(B37,Hoja1!A:A,Hoja1!H:H,"--",0,1)</f>
        <v>--</v>
      </c>
      <c r="M37" s="6">
        <f t="shared" si="2"/>
        <v>1.1293167818490963E-3</v>
      </c>
      <c r="N37" s="12">
        <f>_xlfn.XLOOKUP(B37,f0_a0!A:A,f0_a0!C:C,0,0,1)</f>
        <v>4.311696339662153</v>
      </c>
    </row>
    <row r="38" spans="1:14" x14ac:dyDescent="0.3">
      <c r="A38" s="1" t="s">
        <v>5173</v>
      </c>
      <c r="B38" s="1" t="s">
        <v>173</v>
      </c>
      <c r="C38" s="1">
        <v>-33.590583000000002</v>
      </c>
      <c r="D38" s="1">
        <v>-71.604611000000006</v>
      </c>
      <c r="E38" s="1">
        <v>0</v>
      </c>
      <c r="F38" s="1">
        <v>477</v>
      </c>
      <c r="G38" s="1">
        <v>5.6</v>
      </c>
      <c r="H38" s="1" t="s">
        <v>38</v>
      </c>
      <c r="I38" s="7">
        <v>5.6</v>
      </c>
      <c r="J38" s="1">
        <f t="shared" si="1"/>
        <v>37</v>
      </c>
      <c r="K38" s="6" t="str">
        <f>(_xlfn.XLOOKUP(B38,Hoja1!A:A,Hoja1!G:G,"--",0,1))</f>
        <v>--</v>
      </c>
      <c r="L38" s="3" t="str">
        <f>_xlfn.XLOOKUP(B38,Hoja1!A:A,Hoja1!H:H,"--",0,1)</f>
        <v>--</v>
      </c>
      <c r="M38" s="6">
        <f t="shared" si="2"/>
        <v>8.5492814281438382E-4</v>
      </c>
      <c r="N38" s="12">
        <f>_xlfn.XLOOKUP(B38,f0_a0!A:A,f0_a0!C:C,0,0,1)</f>
        <v>7.3998645362343245</v>
      </c>
    </row>
    <row r="39" spans="1:14" x14ac:dyDescent="0.3">
      <c r="A39" s="1" t="s">
        <v>5174</v>
      </c>
      <c r="B39" s="1" t="s">
        <v>175</v>
      </c>
      <c r="C39" s="1">
        <v>-33.605483999999997</v>
      </c>
      <c r="D39" s="1">
        <v>-71.614320000000006</v>
      </c>
      <c r="E39" s="1">
        <v>0</v>
      </c>
      <c r="F39" s="1">
        <v>281</v>
      </c>
      <c r="G39" s="1">
        <v>0.95</v>
      </c>
      <c r="H39" s="1" t="s">
        <v>38</v>
      </c>
      <c r="I39" s="7">
        <v>0.95</v>
      </c>
      <c r="J39" s="1">
        <f t="shared" si="1"/>
        <v>38</v>
      </c>
      <c r="K39" s="6" t="str">
        <f>(_xlfn.XLOOKUP(B39,Hoja1!A:A,Hoja1!G:G,"--",0,1))</f>
        <v>--</v>
      </c>
      <c r="L39" s="3" t="str">
        <f>_xlfn.XLOOKUP(B39,Hoja1!A:A,Hoja1!H:H,"--",0,1)</f>
        <v>--</v>
      </c>
      <c r="M39" s="6">
        <f t="shared" si="2"/>
        <v>1.2704989747895836E-3</v>
      </c>
      <c r="N39" s="12">
        <f>_xlfn.XLOOKUP(B39,f0_a0!A:A,f0_a0!C:C,0,0,1)</f>
        <v>5.2237148623838845</v>
      </c>
    </row>
    <row r="40" spans="1:14" x14ac:dyDescent="0.3">
      <c r="A40" s="1" t="s">
        <v>5175</v>
      </c>
      <c r="B40" s="1" t="s">
        <v>177</v>
      </c>
      <c r="C40" s="1">
        <v>-33.020206000000002</v>
      </c>
      <c r="D40" s="1">
        <v>-71.635774999999995</v>
      </c>
      <c r="E40" s="1">
        <v>0</v>
      </c>
      <c r="F40" s="1">
        <v>854</v>
      </c>
      <c r="G40" s="1">
        <v>8.5</v>
      </c>
      <c r="H40" s="1" t="s">
        <v>38</v>
      </c>
      <c r="I40" s="7">
        <v>8.5</v>
      </c>
      <c r="J40" s="1">
        <f t="shared" si="1"/>
        <v>39</v>
      </c>
      <c r="K40" s="6" t="str">
        <f>(_xlfn.XLOOKUP(B40,Hoja1!A:A,Hoja1!G:G,"--",0,1))</f>
        <v>--</v>
      </c>
      <c r="L40" s="3" t="str">
        <f>_xlfn.XLOOKUP(B40,Hoja1!A:A,Hoja1!H:H,"--",0,1)</f>
        <v>--</v>
      </c>
      <c r="M40" s="6">
        <f t="shared" si="2"/>
        <v>7.7886242751325175E-4</v>
      </c>
      <c r="N40" s="12">
        <f>_xlfn.XLOOKUP(B40,f0_a0!A:A,f0_a0!C:C,0,0,1)</f>
        <v>2.1751195149549609</v>
      </c>
    </row>
    <row r="41" spans="1:14" x14ac:dyDescent="0.3">
      <c r="A41" s="1" t="s">
        <v>5176</v>
      </c>
      <c r="B41" s="1" t="s">
        <v>179</v>
      </c>
      <c r="C41" s="1">
        <v>-32.7637</v>
      </c>
      <c r="D41" s="1">
        <v>-70.550799999999995</v>
      </c>
      <c r="E41" s="1">
        <v>0</v>
      </c>
      <c r="F41" s="1">
        <v>688</v>
      </c>
      <c r="G41" s="1">
        <v>7.85</v>
      </c>
      <c r="H41" s="1" t="s">
        <v>38</v>
      </c>
      <c r="I41" s="7">
        <v>7.85</v>
      </c>
      <c r="J41" s="1">
        <f t="shared" si="1"/>
        <v>40</v>
      </c>
      <c r="K41" s="6">
        <f>(_xlfn.XLOOKUP(B41,Hoja1!A:A,Hoja1!G:G,"--",0,1))</f>
        <v>5.1999999999999998E-2</v>
      </c>
      <c r="L41" s="3">
        <f>_xlfn.XLOOKUP(B41,Hoja1!A:A,Hoja1!H:H,"--",0,1)</f>
        <v>1.0649000000000001E-4</v>
      </c>
      <c r="M41" s="6" t="str">
        <f t="shared" si="2"/>
        <v>--</v>
      </c>
      <c r="N41" s="12">
        <f>_xlfn.XLOOKUP(B41,f0_a0!A:A,f0_a0!C:C,0,0,1)</f>
        <v>2.5932541292104783</v>
      </c>
    </row>
    <row r="42" spans="1:14" x14ac:dyDescent="0.3">
      <c r="A42" s="1" t="s">
        <v>5177</v>
      </c>
      <c r="B42" s="1" t="s">
        <v>204</v>
      </c>
      <c r="C42" s="1">
        <v>-18.370799999999999</v>
      </c>
      <c r="D42" s="1">
        <v>-70.341899999999995</v>
      </c>
      <c r="E42" s="1">
        <v>0</v>
      </c>
      <c r="F42" s="1">
        <v>443</v>
      </c>
      <c r="G42" s="1">
        <v>0.42</v>
      </c>
      <c r="H42" s="1" t="s">
        <v>38</v>
      </c>
      <c r="I42" s="7">
        <v>0.42</v>
      </c>
      <c r="J42" s="1">
        <f t="shared" si="1"/>
        <v>41</v>
      </c>
      <c r="K42" s="6">
        <f>(_xlfn.XLOOKUP(B42,Hoja1!A:A,Hoja1!G:G,"--",0,1))</f>
        <v>5.8000000000000003E-2</v>
      </c>
      <c r="L42" s="3">
        <f>_xlfn.XLOOKUP(B42,Hoja1!A:A,Hoja1!H:H,"--",0,1)</f>
        <v>1.9230000000000001E-5</v>
      </c>
      <c r="M42" s="6" t="str">
        <f t="shared" si="2"/>
        <v>--</v>
      </c>
      <c r="N42" s="12">
        <f>_xlfn.XLOOKUP(B42,f0_a0!A:A,f0_a0!C:C,0,0,1)</f>
        <v>3.7653164172104794</v>
      </c>
    </row>
    <row r="43" spans="1:14" x14ac:dyDescent="0.3">
      <c r="A43" s="1" t="s">
        <v>5178</v>
      </c>
      <c r="B43" s="1" t="s">
        <v>212</v>
      </c>
      <c r="C43" s="1">
        <v>-19.668500000000002</v>
      </c>
      <c r="D43" s="1">
        <v>-69.194199999999995</v>
      </c>
      <c r="E43" s="1">
        <v>0</v>
      </c>
      <c r="F43" s="1">
        <v>973</v>
      </c>
      <c r="G43" s="1">
        <v>7.75</v>
      </c>
      <c r="H43" s="1" t="s">
        <v>38</v>
      </c>
      <c r="I43" s="7">
        <v>7.75</v>
      </c>
      <c r="J43" s="1">
        <f t="shared" si="1"/>
        <v>42</v>
      </c>
      <c r="K43" s="6">
        <f>(_xlfn.XLOOKUP(B43,Hoja1!A:A,Hoja1!G:G,"--",0,1))</f>
        <v>5.7000000000000002E-2</v>
      </c>
      <c r="L43" s="3">
        <f>_xlfn.XLOOKUP(B43,Hoja1!A:A,Hoja1!H:H,"--",0,1)</f>
        <v>2.3215000000000001E-4</v>
      </c>
      <c r="M43" s="6" t="str">
        <f t="shared" si="2"/>
        <v>--</v>
      </c>
      <c r="N43" s="12">
        <f>_xlfn.XLOOKUP(B43,f0_a0!A:A,f0_a0!C:C,0,0,1)</f>
        <v>5.985471124506704</v>
      </c>
    </row>
    <row r="44" spans="1:14" x14ac:dyDescent="0.3">
      <c r="A44" s="1" t="s">
        <v>5179</v>
      </c>
      <c r="B44" s="1" t="s">
        <v>223</v>
      </c>
      <c r="C44" s="1">
        <v>-20.278220000000001</v>
      </c>
      <c r="D44" s="1">
        <v>-69.887910000000005</v>
      </c>
      <c r="E44" s="1">
        <v>0</v>
      </c>
      <c r="F44" s="1">
        <v>677</v>
      </c>
      <c r="G44" s="1">
        <v>1.28</v>
      </c>
      <c r="H44" s="1" t="s">
        <v>38</v>
      </c>
      <c r="I44" s="7">
        <v>1.28</v>
      </c>
      <c r="J44" s="1">
        <f t="shared" si="1"/>
        <v>43</v>
      </c>
      <c r="K44" s="6" t="str">
        <f>(_xlfn.XLOOKUP(B44,Hoja1!A:A,Hoja1!G:G,"--",0,1))</f>
        <v>--</v>
      </c>
      <c r="L44" s="3" t="str">
        <f>_xlfn.XLOOKUP(B44,Hoja1!A:A,Hoja1!H:H,"--",0,1)</f>
        <v>--</v>
      </c>
      <c r="M44" s="6">
        <f t="shared" si="2"/>
        <v>1.18866647414008E-3</v>
      </c>
      <c r="N44" s="12">
        <f>_xlfn.XLOOKUP(B44,f0_a0!A:A,f0_a0!C:C,0,0,1)</f>
        <v>1.8466700334209667</v>
      </c>
    </row>
    <row r="45" spans="1:14" x14ac:dyDescent="0.3">
      <c r="A45" s="1" t="s">
        <v>5180</v>
      </c>
      <c r="B45" s="1" t="s">
        <v>234</v>
      </c>
      <c r="C45" s="1">
        <v>-33.023083</v>
      </c>
      <c r="D45" s="1">
        <v>-71.517832999999996</v>
      </c>
      <c r="E45" s="1">
        <v>0</v>
      </c>
      <c r="F45" s="1">
        <v>622</v>
      </c>
      <c r="G45" s="1">
        <v>7.28</v>
      </c>
      <c r="H45" s="1" t="s">
        <v>38</v>
      </c>
      <c r="I45" s="7">
        <v>7.28</v>
      </c>
      <c r="J45" s="1">
        <f t="shared" si="1"/>
        <v>44</v>
      </c>
      <c r="K45" s="6" t="str">
        <f>(_xlfn.XLOOKUP(B45,Hoja1!A:A,Hoja1!G:G,"--",0,1))</f>
        <v>--</v>
      </c>
      <c r="L45" s="3" t="str">
        <f>_xlfn.XLOOKUP(B45,Hoja1!A:A,Hoja1!H:H,"--",0,1)</f>
        <v>--</v>
      </c>
      <c r="M45" s="6">
        <f t="shared" si="2"/>
        <v>8.062803264929202E-4</v>
      </c>
      <c r="N45" s="12">
        <f>_xlfn.XLOOKUP(B45,f0_a0!A:A,f0_a0!C:C,0,0,1)</f>
        <v>7.8837968896193393</v>
      </c>
    </row>
    <row r="46" spans="1:14" x14ac:dyDescent="0.3">
      <c r="A46" s="1" t="s">
        <v>5181</v>
      </c>
      <c r="B46" s="1" t="s">
        <v>237</v>
      </c>
      <c r="C46" s="1">
        <v>-19.131080000000001</v>
      </c>
      <c r="D46" s="1">
        <v>-69.595529999999997</v>
      </c>
      <c r="E46" s="1">
        <v>0</v>
      </c>
      <c r="F46" s="1">
        <v>693</v>
      </c>
      <c r="G46" s="1">
        <v>5.68</v>
      </c>
      <c r="H46" s="1" t="s">
        <v>38</v>
      </c>
      <c r="I46" s="7">
        <v>5.68</v>
      </c>
      <c r="J46" s="1">
        <f t="shared" si="1"/>
        <v>45</v>
      </c>
      <c r="K46" s="6" t="str">
        <f>(_xlfn.XLOOKUP(B46,Hoja1!A:A,Hoja1!G:G,"--",0,1))</f>
        <v>--</v>
      </c>
      <c r="L46" s="3" t="str">
        <f>_xlfn.XLOOKUP(B46,Hoja1!A:A,Hoja1!H:H,"--",0,1)</f>
        <v>--</v>
      </c>
      <c r="M46" s="6">
        <f t="shared" si="2"/>
        <v>8.5222450268175099E-4</v>
      </c>
      <c r="N46" s="12">
        <f>_xlfn.XLOOKUP(B46,f0_a0!A:A,f0_a0!C:C,0,0,1)</f>
        <v>2.6288790007491252</v>
      </c>
    </row>
    <row r="47" spans="1:14" x14ac:dyDescent="0.3">
      <c r="A47" s="1" t="s">
        <v>5182</v>
      </c>
      <c r="B47" s="1" t="s">
        <v>239</v>
      </c>
      <c r="C47" s="1">
        <v>-19.760960000000001</v>
      </c>
      <c r="D47" s="1">
        <v>-69.655820000000006</v>
      </c>
      <c r="E47" s="1">
        <v>0</v>
      </c>
      <c r="F47" s="1">
        <v>846</v>
      </c>
      <c r="G47" s="1">
        <v>0.53</v>
      </c>
      <c r="H47" s="1" t="s">
        <v>38</v>
      </c>
      <c r="I47" s="7">
        <v>0.53</v>
      </c>
      <c r="J47" s="1">
        <f t="shared" si="1"/>
        <v>46</v>
      </c>
      <c r="K47" s="6" t="str">
        <f>(_xlfn.XLOOKUP(B47,Hoja1!A:A,Hoja1!G:G,"--",0,1))</f>
        <v>--</v>
      </c>
      <c r="L47" s="3" t="str">
        <f>_xlfn.XLOOKUP(B47,Hoja1!A:A,Hoja1!H:H,"--",0,1)</f>
        <v>--</v>
      </c>
      <c r="M47" s="6">
        <f t="shared" si="2"/>
        <v>1.447335445939855E-3</v>
      </c>
      <c r="N47" s="12">
        <f>_xlfn.XLOOKUP(B47,f0_a0!A:A,f0_a0!C:C,0,0,1)</f>
        <v>3.0457469555755177</v>
      </c>
    </row>
    <row r="48" spans="1:14" x14ac:dyDescent="0.3">
      <c r="A48" s="1" t="s">
        <v>5183</v>
      </c>
      <c r="B48" s="1" t="s">
        <v>242</v>
      </c>
      <c r="C48" s="1">
        <v>-32.755706000000004</v>
      </c>
      <c r="D48" s="1">
        <v>-70.725219999999993</v>
      </c>
      <c r="E48" s="1">
        <v>673</v>
      </c>
      <c r="F48" s="1">
        <v>837</v>
      </c>
      <c r="G48" s="1" t="s">
        <v>38</v>
      </c>
      <c r="H48" s="1">
        <v>2.5954545454545461</v>
      </c>
      <c r="I48" s="7">
        <v>2.5954545454545461</v>
      </c>
      <c r="J48" s="1">
        <f t="shared" si="1"/>
        <v>47</v>
      </c>
      <c r="K48" s="6" t="str">
        <f>(_xlfn.XLOOKUP(B48,Hoja1!A:A,Hoja1!G:G,"--",0,1))</f>
        <v>--</v>
      </c>
      <c r="L48" s="3" t="str">
        <f>_xlfn.XLOOKUP(B48,Hoja1!A:A,Hoja1!H:H,"--",0,1)</f>
        <v>--</v>
      </c>
      <c r="M48" s="6">
        <f t="shared" si="2"/>
        <v>1.0150937216081078E-3</v>
      </c>
      <c r="N48" s="12">
        <f>_xlfn.XLOOKUP(B48,f0_a0!A:A,f0_a0!C:C,0,0,1)</f>
        <v>2.3518357964241554</v>
      </c>
    </row>
    <row r="49" spans="1:14" x14ac:dyDescent="0.3">
      <c r="A49" s="1" t="s">
        <v>5184</v>
      </c>
      <c r="B49" s="1" t="s">
        <v>333</v>
      </c>
      <c r="C49" s="1">
        <v>-33.442822</v>
      </c>
      <c r="D49" s="1">
        <v>-70.534631000000005</v>
      </c>
      <c r="E49" s="1">
        <v>0</v>
      </c>
      <c r="F49" s="1">
        <v>635</v>
      </c>
      <c r="G49" s="1" t="s">
        <v>38</v>
      </c>
      <c r="H49" s="1">
        <v>20.262820512820518</v>
      </c>
      <c r="I49" s="7">
        <v>20.262820512820518</v>
      </c>
      <c r="J49" s="1">
        <f t="shared" si="1"/>
        <v>48</v>
      </c>
      <c r="K49" s="6" t="str">
        <f>(_xlfn.XLOOKUP(B49,Hoja1!A:A,Hoja1!G:G,"--",0,1))</f>
        <v>--</v>
      </c>
      <c r="L49" s="3" t="str">
        <f>_xlfn.XLOOKUP(B49,Hoja1!A:A,Hoja1!H:H,"--",0,1)</f>
        <v>--</v>
      </c>
      <c r="M49" s="6">
        <f t="shared" si="2"/>
        <v>6.4152548384600091E-4</v>
      </c>
      <c r="N49" s="12">
        <f>_xlfn.XLOOKUP(B49,f0_a0!A:A,f0_a0!C:C,0,0,1)</f>
        <v>2.6096980809150092</v>
      </c>
    </row>
    <row r="50" spans="1:14" x14ac:dyDescent="0.3">
      <c r="A50" s="1" t="s">
        <v>5185</v>
      </c>
      <c r="B50" s="1" t="s">
        <v>338</v>
      </c>
      <c r="C50" s="1">
        <v>-18.614059999999998</v>
      </c>
      <c r="D50" s="1">
        <v>-70.328090000000003</v>
      </c>
      <c r="E50" s="1">
        <v>0</v>
      </c>
      <c r="F50" s="1">
        <v>599</v>
      </c>
      <c r="G50" s="1">
        <v>4.82</v>
      </c>
      <c r="H50" s="1" t="s">
        <v>38</v>
      </c>
      <c r="I50" s="7">
        <v>4.82</v>
      </c>
      <c r="J50" s="1">
        <f t="shared" si="1"/>
        <v>49</v>
      </c>
      <c r="K50" s="6">
        <f>(_xlfn.XLOOKUP(B50,Hoja1!A:A,Hoja1!G:G,"--",0,1))</f>
        <v>5.0999999999999997E-2</v>
      </c>
      <c r="L50" s="3" t="str">
        <f>_xlfn.XLOOKUP(B50,Hoja1!A:A,Hoja1!H:H,"--",0,1)</f>
        <v>−0.00006172</v>
      </c>
      <c r="M50" s="6" t="str">
        <f t="shared" si="2"/>
        <v>--</v>
      </c>
      <c r="N50" s="12">
        <f>_xlfn.XLOOKUP(B50,f0_a0!A:A,f0_a0!C:C,0,0,1)</f>
        <v>1.9488181543347605</v>
      </c>
    </row>
    <row r="51" spans="1:14" x14ac:dyDescent="0.3">
      <c r="A51" s="1" t="s">
        <v>5186</v>
      </c>
      <c r="B51" s="1" t="s">
        <v>406</v>
      </c>
      <c r="C51" s="1">
        <v>-19.995450000000002</v>
      </c>
      <c r="D51" s="1">
        <v>-69.767070000000004</v>
      </c>
      <c r="E51" s="1">
        <v>0</v>
      </c>
      <c r="F51" s="1">
        <v>418</v>
      </c>
      <c r="G51" s="1">
        <v>2.8</v>
      </c>
      <c r="H51" s="1" t="s">
        <v>38</v>
      </c>
      <c r="I51" s="7">
        <v>2.8</v>
      </c>
      <c r="J51" s="1">
        <f t="shared" si="1"/>
        <v>50</v>
      </c>
      <c r="K51" s="6">
        <f>(_xlfn.XLOOKUP(B51,Hoja1!A:A,Hoja1!G:G,"--",0,1))</f>
        <v>3.7999999999999999E-2</v>
      </c>
      <c r="L51" s="3" t="str">
        <f>_xlfn.XLOOKUP(B51,Hoja1!A:A,Hoja1!H:H,"--",0,1)</f>
        <v>−0.00000874</v>
      </c>
      <c r="M51" s="6" t="str">
        <f t="shared" si="2"/>
        <v>--</v>
      </c>
      <c r="N51" s="12">
        <f>_xlfn.XLOOKUP(B51,f0_a0!A:A,f0_a0!C:C,0,0,1)</f>
        <v>3.6247955390389586</v>
      </c>
    </row>
    <row r="52" spans="1:14" x14ac:dyDescent="0.3">
      <c r="A52" s="1" t="s">
        <v>5187</v>
      </c>
      <c r="B52" s="1" t="s">
        <v>443</v>
      </c>
      <c r="C52" s="1">
        <v>-25.162600000000001</v>
      </c>
      <c r="D52" s="1">
        <v>-69.590400000000002</v>
      </c>
      <c r="E52" s="1">
        <v>0</v>
      </c>
      <c r="F52" s="1">
        <v>820</v>
      </c>
      <c r="G52" s="1">
        <v>17.5</v>
      </c>
      <c r="H52" s="1" t="s">
        <v>38</v>
      </c>
      <c r="I52" s="7">
        <v>17.5</v>
      </c>
      <c r="J52" s="1">
        <f t="shared" si="1"/>
        <v>51</v>
      </c>
      <c r="K52" s="6">
        <f>(_xlfn.XLOOKUP(B52,Hoja1!A:A,Hoja1!G:G,"--",0,1))</f>
        <v>6.4000000000000001E-2</v>
      </c>
      <c r="L52" s="3" t="str">
        <f>_xlfn.XLOOKUP(B52,Hoja1!A:A,Hoja1!H:H,"--",0,1)</f>
        <v>−0.00000848</v>
      </c>
      <c r="M52" s="6" t="str">
        <f t="shared" si="2"/>
        <v>--</v>
      </c>
      <c r="N52" s="12">
        <f>_xlfn.XLOOKUP(B52,f0_a0!A:A,f0_a0!C:C,0,0,1)</f>
        <v>2.1335611191495798</v>
      </c>
    </row>
    <row r="53" spans="1:14" x14ac:dyDescent="0.3">
      <c r="A53" s="1" t="s">
        <v>5188</v>
      </c>
      <c r="B53" s="1" t="s">
        <v>470</v>
      </c>
      <c r="C53" s="1">
        <v>-31.203700000000001</v>
      </c>
      <c r="D53" s="1">
        <v>-71.000299999999996</v>
      </c>
      <c r="E53" s="1">
        <v>0</v>
      </c>
      <c r="F53" s="1">
        <v>555</v>
      </c>
      <c r="G53" s="1">
        <v>4.4800000000000004</v>
      </c>
      <c r="H53" s="1" t="s">
        <v>38</v>
      </c>
      <c r="I53" s="7">
        <v>4.4800000000000004</v>
      </c>
      <c r="J53" s="1">
        <f t="shared" si="1"/>
        <v>52</v>
      </c>
      <c r="K53" s="6" t="str">
        <f>(_xlfn.XLOOKUP(B53,Hoja1!A:A,Hoja1!G:G,"--",0,1))</f>
        <v>--</v>
      </c>
      <c r="L53" s="3" t="str">
        <f>_xlfn.XLOOKUP(B53,Hoja1!A:A,Hoja1!H:H,"--",0,1)</f>
        <v>--</v>
      </c>
      <c r="M53" s="6">
        <f t="shared" si="2"/>
        <v>8.9860663194889895E-4</v>
      </c>
      <c r="N53" s="12">
        <f>_xlfn.XLOOKUP(B53,f0_a0!A:A,f0_a0!C:C,0,0,1)</f>
        <v>4.5935928012608978</v>
      </c>
    </row>
    <row r="54" spans="1:14" x14ac:dyDescent="0.3">
      <c r="A54" s="1" t="s">
        <v>5189</v>
      </c>
      <c r="B54" s="1" t="s">
        <v>473</v>
      </c>
      <c r="C54" s="1">
        <v>-20.27291</v>
      </c>
      <c r="D54" s="1">
        <v>-70.122309999999999</v>
      </c>
      <c r="E54" s="1">
        <v>0</v>
      </c>
      <c r="F54" s="1">
        <v>725</v>
      </c>
      <c r="G54" s="1">
        <v>1.36</v>
      </c>
      <c r="H54" s="1" t="s">
        <v>38</v>
      </c>
      <c r="I54" s="7">
        <v>1.36</v>
      </c>
      <c r="J54" s="1">
        <f t="shared" si="1"/>
        <v>53</v>
      </c>
      <c r="K54" s="6" t="str">
        <f>(_xlfn.XLOOKUP(B54,Hoja1!A:A,Hoja1!G:G,"--",0,1))</f>
        <v>--</v>
      </c>
      <c r="L54" s="3" t="str">
        <f>_xlfn.XLOOKUP(B54,Hoja1!A:A,Hoja1!H:H,"--",0,1)</f>
        <v>--</v>
      </c>
      <c r="M54" s="6">
        <f t="shared" si="2"/>
        <v>1.1726833574737527E-3</v>
      </c>
      <c r="N54" s="12">
        <f>_xlfn.XLOOKUP(B54,f0_a0!A:A,f0_a0!C:C,0,0,1)</f>
        <v>3.8168177816451578</v>
      </c>
    </row>
    <row r="55" spans="1:14" x14ac:dyDescent="0.3">
      <c r="A55" s="1" t="s">
        <v>5190</v>
      </c>
      <c r="B55" s="1" t="s">
        <v>477</v>
      </c>
      <c r="C55" s="1">
        <v>-20.2393</v>
      </c>
      <c r="D55" s="1">
        <v>-70.05395</v>
      </c>
      <c r="E55" s="1">
        <v>692</v>
      </c>
      <c r="F55" s="1">
        <v>1003</v>
      </c>
      <c r="G55" s="1" t="s">
        <v>38</v>
      </c>
      <c r="H55" s="1">
        <v>9.5714285714285712</v>
      </c>
      <c r="I55" s="7">
        <v>9.5714285714285712</v>
      </c>
      <c r="J55" s="1">
        <f t="shared" si="1"/>
        <v>54</v>
      </c>
      <c r="K55" s="6" t="str">
        <f>(_xlfn.XLOOKUP(B55,Hoja1!A:A,Hoja1!G:G,"--",0,1))</f>
        <v>--</v>
      </c>
      <c r="L55" s="3" t="str">
        <f>_xlfn.XLOOKUP(B55,Hoja1!A:A,Hoja1!H:H,"--",0,1)</f>
        <v>--</v>
      </c>
      <c r="M55" s="6">
        <f t="shared" si="2"/>
        <v>7.5848655856918575E-4</v>
      </c>
      <c r="N55" s="12">
        <f>_xlfn.XLOOKUP(B55,f0_a0!A:A,f0_a0!C:C,0,0,1)</f>
        <v>1.5334993142356375</v>
      </c>
    </row>
    <row r="56" spans="1:14" x14ac:dyDescent="0.3">
      <c r="A56" s="1" t="s">
        <v>5191</v>
      </c>
      <c r="B56" s="1" t="s">
        <v>482</v>
      </c>
      <c r="C56" s="1">
        <v>-21.043230000000001</v>
      </c>
      <c r="D56" s="1">
        <v>-69.487399999999994</v>
      </c>
      <c r="E56" s="1">
        <v>0</v>
      </c>
      <c r="F56" s="1">
        <v>603</v>
      </c>
      <c r="G56" s="1">
        <v>3.4</v>
      </c>
      <c r="H56" s="1" t="s">
        <v>38</v>
      </c>
      <c r="I56" s="7">
        <v>3.4</v>
      </c>
      <c r="J56" s="1">
        <f t="shared" si="1"/>
        <v>55</v>
      </c>
      <c r="K56" s="6" t="str">
        <f>(_xlfn.XLOOKUP(B56,Hoja1!A:A,Hoja1!G:G,"--",0,1))</f>
        <v>--</v>
      </c>
      <c r="L56" s="3" t="str">
        <f>_xlfn.XLOOKUP(B56,Hoja1!A:A,Hoja1!H:H,"--",0,1)</f>
        <v>--</v>
      </c>
      <c r="M56" s="6">
        <f t="shared" si="2"/>
        <v>9.5569817751547394E-4</v>
      </c>
      <c r="N56" s="12">
        <f>_xlfn.XLOOKUP(B56,f0_a0!A:A,f0_a0!C:C,0,0,1)</f>
        <v>1.9568435515885059</v>
      </c>
    </row>
    <row r="57" spans="1:14" x14ac:dyDescent="0.3">
      <c r="A57" s="1" t="s">
        <v>5192</v>
      </c>
      <c r="B57" s="1" t="s">
        <v>484</v>
      </c>
      <c r="C57" s="1">
        <v>-19.312390000000001</v>
      </c>
      <c r="D57" s="1">
        <v>-69.427279999999996</v>
      </c>
      <c r="E57" s="1">
        <v>0</v>
      </c>
      <c r="F57" s="1">
        <v>346</v>
      </c>
      <c r="G57" s="1">
        <v>1.1399999999999999</v>
      </c>
      <c r="H57" s="1" t="s">
        <v>38</v>
      </c>
      <c r="I57" s="7">
        <v>1.1399999999999999</v>
      </c>
      <c r="J57" s="1">
        <f t="shared" si="1"/>
        <v>56</v>
      </c>
      <c r="K57" s="6">
        <f>(_xlfn.XLOOKUP(B57,Hoja1!A:A,Hoja1!G:G,"--",0,1))</f>
        <v>5.2999999999999999E-2</v>
      </c>
      <c r="L57" s="3" t="str">
        <f>_xlfn.XLOOKUP(B57,Hoja1!A:A,Hoja1!H:H,"--",0,1)</f>
        <v>−0.00005335</v>
      </c>
      <c r="M57" s="6" t="str">
        <f t="shared" si="2"/>
        <v>--</v>
      </c>
      <c r="N57" s="12">
        <f>_xlfn.XLOOKUP(B57,f0_a0!A:A,f0_a0!C:C,0,0,1)</f>
        <v>3.9528596519652126</v>
      </c>
    </row>
    <row r="58" spans="1:14" x14ac:dyDescent="0.3">
      <c r="A58" s="1" t="s">
        <v>5193</v>
      </c>
      <c r="B58" s="1" t="s">
        <v>486</v>
      </c>
      <c r="C58" s="1">
        <v>-19.924413999999999</v>
      </c>
      <c r="D58" s="1">
        <v>-69.511921999999998</v>
      </c>
      <c r="E58" s="1">
        <v>0</v>
      </c>
      <c r="F58" s="1">
        <v>517</v>
      </c>
      <c r="G58" s="1">
        <v>6.5</v>
      </c>
      <c r="H58" s="1" t="s">
        <v>38</v>
      </c>
      <c r="I58" s="7">
        <v>6.5</v>
      </c>
      <c r="J58" s="1">
        <f t="shared" si="1"/>
        <v>57</v>
      </c>
      <c r="K58" s="6" t="str">
        <f>(_xlfn.XLOOKUP(B58,Hoja1!A:A,Hoja1!G:G,"--",0,1))</f>
        <v>--</v>
      </c>
      <c r="L58" s="3" t="str">
        <f>_xlfn.XLOOKUP(B58,Hoja1!A:A,Hoja1!H:H,"--",0,1)</f>
        <v>--</v>
      </c>
      <c r="M58" s="6">
        <f t="shared" si="2"/>
        <v>8.269446607174942E-4</v>
      </c>
      <c r="N58" s="12">
        <f>_xlfn.XLOOKUP(B58,f0_a0!A:A,f0_a0!C:C,0,0,1)</f>
        <v>4.936467224628478</v>
      </c>
    </row>
    <row r="59" spans="1:14" x14ac:dyDescent="0.3">
      <c r="A59" s="1" t="s">
        <v>5194</v>
      </c>
      <c r="B59" s="1" t="s">
        <v>491</v>
      </c>
      <c r="C59" s="1">
        <v>-27.3612</v>
      </c>
      <c r="D59" s="1">
        <v>-70.3399</v>
      </c>
      <c r="E59" s="1">
        <v>376</v>
      </c>
      <c r="F59" s="1">
        <v>632</v>
      </c>
      <c r="G59" s="1">
        <v>6.3</v>
      </c>
      <c r="H59" s="1" t="s">
        <v>38</v>
      </c>
      <c r="I59" s="7">
        <v>6.3</v>
      </c>
      <c r="J59" s="1">
        <f t="shared" si="1"/>
        <v>58</v>
      </c>
      <c r="K59" s="6" t="str">
        <f>(_xlfn.XLOOKUP(B59,Hoja1!A:A,Hoja1!G:G,"--",0,1))</f>
        <v>--</v>
      </c>
      <c r="L59" s="3" t="str">
        <f>_xlfn.XLOOKUP(B59,Hoja1!A:A,Hoja1!H:H,"--",0,1)</f>
        <v>--</v>
      </c>
      <c r="M59" s="6">
        <f t="shared" si="2"/>
        <v>8.3273583752211072E-4</v>
      </c>
      <c r="N59" s="12">
        <f>_xlfn.XLOOKUP(B59,f0_a0!A:A,f0_a0!C:C,0,0,1)</f>
        <v>6.0209361883237671</v>
      </c>
    </row>
    <row r="60" spans="1:14" x14ac:dyDescent="0.3">
      <c r="A60" s="1" t="s">
        <v>5195</v>
      </c>
      <c r="B60" s="1" t="s">
        <v>524</v>
      </c>
      <c r="C60" s="1">
        <v>-30.579305999999999</v>
      </c>
      <c r="D60" s="1">
        <v>-71.494556000000003</v>
      </c>
      <c r="E60" s="1">
        <v>203</v>
      </c>
      <c r="F60" s="1">
        <v>505</v>
      </c>
      <c r="G60" s="1">
        <v>1.75</v>
      </c>
      <c r="H60" s="1" t="s">
        <v>38</v>
      </c>
      <c r="I60" s="7">
        <v>1.75</v>
      </c>
      <c r="J60" s="1">
        <f t="shared" si="1"/>
        <v>59</v>
      </c>
      <c r="K60" s="6" t="str">
        <f>(_xlfn.XLOOKUP(B60,Hoja1!A:A,Hoja1!G:G,"--",0,1))</f>
        <v>--</v>
      </c>
      <c r="L60" s="3" t="str">
        <f>_xlfn.XLOOKUP(B60,Hoja1!A:A,Hoja1!H:H,"--",0,1)</f>
        <v>--</v>
      </c>
      <c r="M60" s="6">
        <f t="shared" si="2"/>
        <v>1.1084844463977734E-3</v>
      </c>
      <c r="N60" s="12">
        <f>_xlfn.XLOOKUP(B60,f0_a0!A:A,f0_a0!C:C,0,0,1)</f>
        <v>2.4467954161962564</v>
      </c>
    </row>
    <row r="61" spans="1:14" x14ac:dyDescent="0.3">
      <c r="A61" s="1" t="s">
        <v>5196</v>
      </c>
      <c r="B61" s="1" t="s">
        <v>537</v>
      </c>
      <c r="C61" s="1">
        <v>-36.141111000000002</v>
      </c>
      <c r="D61" s="1">
        <v>-71.824167000000003</v>
      </c>
      <c r="E61" s="1">
        <v>180</v>
      </c>
      <c r="F61" s="1">
        <v>309</v>
      </c>
      <c r="G61" s="1">
        <v>1.75</v>
      </c>
      <c r="H61" s="1" t="s">
        <v>38</v>
      </c>
      <c r="I61" s="7">
        <v>1.75</v>
      </c>
      <c r="J61" s="1">
        <f t="shared" si="1"/>
        <v>60</v>
      </c>
      <c r="K61" s="6" t="str">
        <f>(_xlfn.XLOOKUP(B61,Hoja1!A:A,Hoja1!G:G,"--",0,1))</f>
        <v>--</v>
      </c>
      <c r="L61" s="3" t="str">
        <f>_xlfn.XLOOKUP(B61,Hoja1!A:A,Hoja1!H:H,"--",0,1)</f>
        <v>--</v>
      </c>
      <c r="M61" s="6">
        <f t="shared" si="2"/>
        <v>1.1084844463977734E-3</v>
      </c>
      <c r="N61" s="12">
        <f>_xlfn.XLOOKUP(B61,f0_a0!A:A,f0_a0!C:C,0,0,1)</f>
        <v>3.5048931133214412</v>
      </c>
    </row>
    <row r="62" spans="1:14" x14ac:dyDescent="0.3">
      <c r="A62" s="1" t="s">
        <v>5197</v>
      </c>
      <c r="B62" s="1" t="s">
        <v>541</v>
      </c>
      <c r="C62" s="1">
        <v>-29.942350000000001</v>
      </c>
      <c r="D62" s="1">
        <v>-71.263149999999996</v>
      </c>
      <c r="E62" s="1">
        <v>30</v>
      </c>
      <c r="F62" s="1">
        <v>475</v>
      </c>
      <c r="G62" s="1">
        <v>0.87</v>
      </c>
      <c r="H62" s="1" t="s">
        <v>38</v>
      </c>
      <c r="I62" s="7">
        <v>0.87</v>
      </c>
      <c r="J62" s="1">
        <f t="shared" si="1"/>
        <v>61</v>
      </c>
      <c r="K62" s="6" t="str">
        <f>(_xlfn.XLOOKUP(B62,Hoja1!A:A,Hoja1!G:G,"--",0,1))</f>
        <v>--</v>
      </c>
      <c r="L62" s="3" t="str">
        <f>_xlfn.XLOOKUP(B62,Hoja1!A:A,Hoja1!H:H,"--",0,1)</f>
        <v>--</v>
      </c>
      <c r="M62" s="6">
        <f t="shared" si="2"/>
        <v>1.2957026616158805E-3</v>
      </c>
      <c r="N62" s="12">
        <f>_xlfn.XLOOKUP(B62,f0_a0!A:A,f0_a0!C:C,0,0,1)</f>
        <v>4.2654241956000023</v>
      </c>
    </row>
    <row r="63" spans="1:14" x14ac:dyDescent="0.3">
      <c r="A63" s="1" t="s">
        <v>5198</v>
      </c>
      <c r="B63" s="1" t="s">
        <v>545</v>
      </c>
      <c r="C63" s="1">
        <v>-27.593699999999998</v>
      </c>
      <c r="D63" s="1">
        <v>-70.234700000000004</v>
      </c>
      <c r="E63" s="1">
        <v>0</v>
      </c>
      <c r="F63" s="1">
        <v>695</v>
      </c>
      <c r="G63" s="1">
        <v>5.28</v>
      </c>
      <c r="H63" s="1" t="s">
        <v>38</v>
      </c>
      <c r="I63" s="7">
        <v>5.28</v>
      </c>
      <c r="J63" s="1">
        <f t="shared" si="1"/>
        <v>62</v>
      </c>
      <c r="K63" s="6">
        <f>(_xlfn.XLOOKUP(B63,Hoja1!A:A,Hoja1!G:G,"--",0,1))</f>
        <v>3.3000000000000002E-2</v>
      </c>
      <c r="L63" s="3" t="str">
        <f>_xlfn.XLOOKUP(B63,Hoja1!A:A,Hoja1!H:H,"--",0,1)</f>
        <v>−0.00001488</v>
      </c>
      <c r="M63" s="6" t="str">
        <f t="shared" si="2"/>
        <v>--</v>
      </c>
      <c r="N63" s="12">
        <f>_xlfn.XLOOKUP(B63,f0_a0!A:A,f0_a0!C:C,0,0,1)</f>
        <v>1.5594626318718128</v>
      </c>
    </row>
    <row r="64" spans="1:14" x14ac:dyDescent="0.3">
      <c r="A64" s="1" t="s">
        <v>5199</v>
      </c>
      <c r="B64" s="1" t="s">
        <v>557</v>
      </c>
      <c r="C64" s="1">
        <v>-27.830369999999998</v>
      </c>
      <c r="D64" s="1">
        <v>-70.107979999999998</v>
      </c>
      <c r="E64" s="1">
        <v>955</v>
      </c>
      <c r="F64" s="1">
        <v>507</v>
      </c>
      <c r="G64" s="1">
        <v>2.5</v>
      </c>
      <c r="H64" s="1" t="s">
        <v>38</v>
      </c>
      <c r="I64" s="7">
        <v>2.5</v>
      </c>
      <c r="J64" s="1">
        <f t="shared" si="1"/>
        <v>63</v>
      </c>
      <c r="K64" s="6" t="str">
        <f>(_xlfn.XLOOKUP(B64,Hoja1!A:A,Hoja1!G:G,"--",0,1))</f>
        <v>--</v>
      </c>
      <c r="L64" s="3" t="str">
        <f>_xlfn.XLOOKUP(B64,Hoja1!A:A,Hoja1!H:H,"--",0,1)</f>
        <v>--</v>
      </c>
      <c r="M64" s="6">
        <f t="shared" si="2"/>
        <v>1.0236229068637432E-3</v>
      </c>
      <c r="N64" s="12">
        <f>_xlfn.XLOOKUP(B64,f0_a0!A:A,f0_a0!C:C,0,0,1)</f>
        <v>2.3249768258376071</v>
      </c>
    </row>
    <row r="65" spans="1:14" x14ac:dyDescent="0.3">
      <c r="A65" s="1" t="s">
        <v>5200</v>
      </c>
      <c r="B65" s="1" t="s">
        <v>559</v>
      </c>
      <c r="C65" s="1">
        <v>-27.367170000000002</v>
      </c>
      <c r="D65" s="1">
        <v>-70.330690000000004</v>
      </c>
      <c r="E65" s="1">
        <v>398</v>
      </c>
      <c r="F65" s="1">
        <v>473</v>
      </c>
      <c r="G65" s="1">
        <v>6.7</v>
      </c>
      <c r="H65" s="1" t="s">
        <v>38</v>
      </c>
      <c r="I65" s="7">
        <v>6.7</v>
      </c>
      <c r="J65" s="1">
        <f t="shared" si="1"/>
        <v>64</v>
      </c>
      <c r="K65" s="6" t="str">
        <f>(_xlfn.XLOOKUP(B65,Hoja1!A:A,Hoja1!G:G,"--",0,1))</f>
        <v>--</v>
      </c>
      <c r="L65" s="3" t="str">
        <f>_xlfn.XLOOKUP(B65,Hoja1!A:A,Hoja1!H:H,"--",0,1)</f>
        <v>--</v>
      </c>
      <c r="M65" s="6">
        <f t="shared" si="2"/>
        <v>8.2136746582951519E-4</v>
      </c>
      <c r="N65" s="12">
        <f>_xlfn.XLOOKUP(B65,f0_a0!A:A,f0_a0!C:C,0,0,1)</f>
        <v>4.3965270469791156</v>
      </c>
    </row>
    <row r="66" spans="1:14" x14ac:dyDescent="0.3">
      <c r="A66" s="1" t="s">
        <v>5201</v>
      </c>
      <c r="B66" s="1" t="s">
        <v>563</v>
      </c>
      <c r="C66" s="1">
        <v>-31.633614000000001</v>
      </c>
      <c r="D66" s="1">
        <v>-71.167500000000004</v>
      </c>
      <c r="E66" s="1">
        <v>319</v>
      </c>
      <c r="F66" s="1">
        <v>654</v>
      </c>
      <c r="G66" s="1">
        <v>5.32</v>
      </c>
      <c r="H66" s="1" t="s">
        <v>38</v>
      </c>
      <c r="I66" s="7">
        <v>5.32</v>
      </c>
      <c r="J66" s="1">
        <f t="shared" si="1"/>
        <v>65</v>
      </c>
      <c r="K66" s="6" t="str">
        <f>(_xlfn.XLOOKUP(B66,Hoja1!A:A,Hoja1!G:G,"--",0,1))</f>
        <v>--</v>
      </c>
      <c r="L66" s="3" t="str">
        <f>_xlfn.XLOOKUP(B66,Hoja1!A:A,Hoja1!H:H,"--",0,1)</f>
        <v>--</v>
      </c>
      <c r="M66" s="6">
        <f t="shared" ref="M66:M97" si="3">IF(K66="--",POWER(10,-0.2233*LOG10(I66)-2.901),"--")</f>
        <v>8.6477660594114778E-4</v>
      </c>
      <c r="N66" s="12">
        <f>_xlfn.XLOOKUP(B66,f0_a0!A:A,f0_a0!C:C,0,0,1)</f>
        <v>2.6040084152738801</v>
      </c>
    </row>
    <row r="67" spans="1:14" x14ac:dyDescent="0.3">
      <c r="A67" s="1" t="s">
        <v>5202</v>
      </c>
      <c r="B67" s="1" t="s">
        <v>687</v>
      </c>
      <c r="C67" s="1">
        <v>-20.20975</v>
      </c>
      <c r="D67" s="1">
        <v>-70.150220000000004</v>
      </c>
      <c r="E67" s="1">
        <v>0</v>
      </c>
      <c r="F67" s="1">
        <v>809</v>
      </c>
      <c r="G67" s="1">
        <v>4.68</v>
      </c>
      <c r="H67" s="1" t="s">
        <v>38</v>
      </c>
      <c r="I67" s="7">
        <v>4.68</v>
      </c>
      <c r="J67" s="1">
        <f t="shared" si="1"/>
        <v>66</v>
      </c>
      <c r="K67" s="6">
        <f>(_xlfn.XLOOKUP(B67,Hoja1!A:A,Hoja1!G:G,"--",0,1))</f>
        <v>2.5000000000000001E-2</v>
      </c>
      <c r="L67" s="3">
        <f>_xlfn.XLOOKUP(B67,Hoja1!A:A,Hoja1!H:H,"--",0,1)</f>
        <v>2.688E-5</v>
      </c>
      <c r="M67" s="6" t="str">
        <f t="shared" si="3"/>
        <v>--</v>
      </c>
      <c r="N67" s="12">
        <f>_xlfn.XLOOKUP(B67,f0_a0!A:A,f0_a0!C:C,0,0,1)</f>
        <v>1.723755423047024</v>
      </c>
    </row>
    <row r="68" spans="1:14" x14ac:dyDescent="0.3">
      <c r="A68" s="1" t="s">
        <v>5203</v>
      </c>
      <c r="B68" s="1" t="s">
        <v>689</v>
      </c>
      <c r="C68" s="1">
        <v>-20.252455999999999</v>
      </c>
      <c r="D68" s="1">
        <v>-70.118055999999996</v>
      </c>
      <c r="E68" s="1">
        <v>0</v>
      </c>
      <c r="F68" s="1">
        <v>278</v>
      </c>
      <c r="G68" s="1">
        <v>1.43</v>
      </c>
      <c r="H68" s="1" t="s">
        <v>38</v>
      </c>
      <c r="I68" s="7">
        <v>1.43</v>
      </c>
      <c r="J68" s="1">
        <f t="shared" ref="J68:J131" si="4">J67+1</f>
        <v>67</v>
      </c>
      <c r="K68" s="6" t="str">
        <f>(_xlfn.XLOOKUP(B68,Hoja1!A:A,Hoja1!G:G,"--",0,1))</f>
        <v>--</v>
      </c>
      <c r="L68" s="3" t="str">
        <f>_xlfn.XLOOKUP(B68,Hoja1!A:A,Hoja1!H:H,"--",0,1)</f>
        <v>--</v>
      </c>
      <c r="M68" s="6">
        <f t="shared" si="3"/>
        <v>1.1596140344166074E-3</v>
      </c>
      <c r="N68" s="12">
        <f>_xlfn.XLOOKUP(B68,f0_a0!A:A,f0_a0!C:C,0,0,1)</f>
        <v>4.3300048971343292</v>
      </c>
    </row>
    <row r="69" spans="1:14" x14ac:dyDescent="0.3">
      <c r="A69" s="1" t="s">
        <v>5204</v>
      </c>
      <c r="B69" s="1" t="s">
        <v>696</v>
      </c>
      <c r="C69" s="1">
        <v>-36.486389000000003</v>
      </c>
      <c r="D69" s="1">
        <v>-72.700277999999997</v>
      </c>
      <c r="E69" s="1">
        <v>0</v>
      </c>
      <c r="F69" s="1">
        <v>282</v>
      </c>
      <c r="G69" s="1">
        <v>2.1</v>
      </c>
      <c r="H69" s="1" t="s">
        <v>38</v>
      </c>
      <c r="I69" s="7">
        <v>2.1</v>
      </c>
      <c r="J69" s="1">
        <f t="shared" si="4"/>
        <v>68</v>
      </c>
      <c r="K69" s="6" t="str">
        <f>(_xlfn.XLOOKUP(B69,Hoja1!A:A,Hoja1!G:G,"--",0,1))</f>
        <v>--</v>
      </c>
      <c r="L69" s="3" t="str">
        <f>_xlfn.XLOOKUP(B69,Hoja1!A:A,Hoja1!H:H,"--",0,1)</f>
        <v>--</v>
      </c>
      <c r="M69" s="6">
        <f t="shared" si="3"/>
        <v>1.0642616955355711E-3</v>
      </c>
      <c r="N69" s="12">
        <f>_xlfn.XLOOKUP(B69,f0_a0!A:A,f0_a0!C:C,0,0,1)</f>
        <v>5.8680237033125779</v>
      </c>
    </row>
    <row r="70" spans="1:14" x14ac:dyDescent="0.3">
      <c r="A70" s="1" t="s">
        <v>5205</v>
      </c>
      <c r="B70" s="1" t="s">
        <v>699</v>
      </c>
      <c r="C70" s="1">
        <v>-35.590811000000002</v>
      </c>
      <c r="D70" s="1">
        <v>-72.281188999999998</v>
      </c>
      <c r="E70" s="1">
        <v>0</v>
      </c>
      <c r="F70" s="1">
        <v>400</v>
      </c>
      <c r="G70" s="1">
        <v>2.56</v>
      </c>
      <c r="H70" s="1" t="s">
        <v>38</v>
      </c>
      <c r="I70" s="7">
        <v>2.56</v>
      </c>
      <c r="J70" s="1">
        <f t="shared" si="4"/>
        <v>69</v>
      </c>
      <c r="K70" s="6" t="str">
        <f>(_xlfn.XLOOKUP(B70,Hoja1!A:A,Hoja1!G:G,"--",0,1))</f>
        <v>--</v>
      </c>
      <c r="L70" s="3" t="str">
        <f>_xlfn.XLOOKUP(B70,Hoja1!A:A,Hoja1!H:H,"--",0,1)</f>
        <v>--</v>
      </c>
      <c r="M70" s="6">
        <f t="shared" si="3"/>
        <v>1.0182162311529002E-3</v>
      </c>
      <c r="N70" s="12">
        <f>_xlfn.XLOOKUP(B70,f0_a0!A:A,f0_a0!C:C,0,0,1)</f>
        <v>3.8802400390456731</v>
      </c>
    </row>
    <row r="71" spans="1:14" x14ac:dyDescent="0.3">
      <c r="A71" s="1" t="s">
        <v>5206</v>
      </c>
      <c r="B71" s="1" t="s">
        <v>701</v>
      </c>
      <c r="C71" s="1">
        <v>-35.843055999999997</v>
      </c>
      <c r="D71" s="1">
        <v>-72.63</v>
      </c>
      <c r="E71" s="1">
        <v>0</v>
      </c>
      <c r="F71" s="1">
        <v>402</v>
      </c>
      <c r="G71" s="1" t="s">
        <v>38</v>
      </c>
      <c r="H71" s="1">
        <v>5.405555555555555</v>
      </c>
      <c r="I71" s="7">
        <v>5.405555555555555</v>
      </c>
      <c r="J71" s="1">
        <f t="shared" si="4"/>
        <v>70</v>
      </c>
      <c r="K71" s="6" t="str">
        <f>(_xlfn.XLOOKUP(B71,Hoja1!A:A,Hoja1!G:G,"--",0,1))</f>
        <v>--</v>
      </c>
      <c r="L71" s="3" t="str">
        <f>_xlfn.XLOOKUP(B71,Hoja1!A:A,Hoja1!H:H,"--",0,1)</f>
        <v>--</v>
      </c>
      <c r="M71" s="6">
        <f t="shared" si="3"/>
        <v>8.6170130995257563E-4</v>
      </c>
      <c r="N71" s="12">
        <f>_xlfn.XLOOKUP(B71,f0_a0!A:A,f0_a0!C:C,0,0,1)</f>
        <v>6.1270455660099001</v>
      </c>
    </row>
    <row r="72" spans="1:14" x14ac:dyDescent="0.3">
      <c r="A72" s="1" t="s">
        <v>5207</v>
      </c>
      <c r="B72" s="1" t="s">
        <v>745</v>
      </c>
      <c r="C72" s="1">
        <v>-20.07067</v>
      </c>
      <c r="D72" s="1">
        <v>-69.217219999999998</v>
      </c>
      <c r="E72" s="1">
        <v>0</v>
      </c>
      <c r="F72" s="1">
        <v>732</v>
      </c>
      <c r="G72" s="1">
        <v>10.01</v>
      </c>
      <c r="H72" s="1" t="s">
        <v>38</v>
      </c>
      <c r="I72" s="7">
        <v>10.01</v>
      </c>
      <c r="J72" s="1">
        <f t="shared" si="4"/>
        <v>71</v>
      </c>
      <c r="K72" s="6" t="str">
        <f>(_xlfn.XLOOKUP(B72,Hoja1!A:A,Hoja1!G:G,"--",0,1))</f>
        <v>−0.006</v>
      </c>
      <c r="L72" s="3">
        <f>_xlfn.XLOOKUP(B72,Hoja1!A:A,Hoja1!H:H,"--",0,1)</f>
        <v>3.3606E-4</v>
      </c>
      <c r="M72" s="6" t="str">
        <f t="shared" si="3"/>
        <v>--</v>
      </c>
      <c r="N72" s="12">
        <f>_xlfn.XLOOKUP(B72,f0_a0!A:A,f0_a0!C:C,0,0,1)</f>
        <v>5.6225792318664567</v>
      </c>
    </row>
    <row r="73" spans="1:14" x14ac:dyDescent="0.3">
      <c r="A73" s="1" t="s">
        <v>5208</v>
      </c>
      <c r="B73" s="1" t="s">
        <v>772</v>
      </c>
      <c r="C73" s="1">
        <v>-39.832194000000001</v>
      </c>
      <c r="D73" s="1">
        <v>-73.201027999999994</v>
      </c>
      <c r="E73" s="1">
        <v>15</v>
      </c>
      <c r="F73" s="1">
        <v>229</v>
      </c>
      <c r="G73" s="1">
        <v>1.04</v>
      </c>
      <c r="H73" s="1" t="s">
        <v>38</v>
      </c>
      <c r="I73" s="7">
        <v>1.04</v>
      </c>
      <c r="J73" s="1">
        <f t="shared" si="4"/>
        <v>72</v>
      </c>
      <c r="K73" s="6" t="str">
        <f>(_xlfn.XLOOKUP(B73,Hoja1!A:A,Hoja1!G:G,"--",0,1))</f>
        <v>--</v>
      </c>
      <c r="L73" s="3" t="str">
        <f>_xlfn.XLOOKUP(B73,Hoja1!A:A,Hoja1!H:H,"--",0,1)</f>
        <v>--</v>
      </c>
      <c r="M73" s="6">
        <f t="shared" si="3"/>
        <v>1.2450777016826699E-3</v>
      </c>
      <c r="N73" s="12">
        <f>_xlfn.XLOOKUP(B73,f0_a0!A:A,f0_a0!C:C,0,0,1)</f>
        <v>4.7863153643124647</v>
      </c>
    </row>
    <row r="74" spans="1:14" x14ac:dyDescent="0.3">
      <c r="A74" s="1" t="s">
        <v>5209</v>
      </c>
      <c r="B74" s="1" t="s">
        <v>809</v>
      </c>
      <c r="C74" s="1">
        <v>-27.299579999999999</v>
      </c>
      <c r="D74" s="1">
        <v>-70.421317000000002</v>
      </c>
      <c r="E74" s="1">
        <v>312</v>
      </c>
      <c r="F74" s="1">
        <v>534</v>
      </c>
      <c r="G74" s="1">
        <v>1.1299999999999999</v>
      </c>
      <c r="H74" s="1" t="s">
        <v>38</v>
      </c>
      <c r="I74" s="7">
        <v>1.1299999999999999</v>
      </c>
      <c r="J74" s="1">
        <f t="shared" si="4"/>
        <v>73</v>
      </c>
      <c r="K74" s="6" t="str">
        <f>(_xlfn.XLOOKUP(B74,Hoja1!A:A,Hoja1!G:G,"--",0,1))</f>
        <v>--</v>
      </c>
      <c r="L74" s="3" t="str">
        <f>_xlfn.XLOOKUP(B74,Hoja1!A:A,Hoja1!H:H,"--",0,1)</f>
        <v>--</v>
      </c>
      <c r="M74" s="6">
        <f t="shared" si="3"/>
        <v>1.2222149272358019E-3</v>
      </c>
      <c r="N74" s="12">
        <f>_xlfn.XLOOKUP(B74,f0_a0!A:A,f0_a0!C:C,0,0,1)</f>
        <v>2.3252025472528857</v>
      </c>
    </row>
    <row r="75" spans="1:14" x14ac:dyDescent="0.3">
      <c r="A75" s="1" t="s">
        <v>5210</v>
      </c>
      <c r="B75" s="1" t="s">
        <v>812</v>
      </c>
      <c r="C75" s="1">
        <v>-27.349399999999999</v>
      </c>
      <c r="D75" s="1">
        <v>-70.347759999999994</v>
      </c>
      <c r="E75" s="1">
        <v>362</v>
      </c>
      <c r="F75" s="1">
        <v>483</v>
      </c>
      <c r="G75" s="1">
        <v>5.81</v>
      </c>
      <c r="H75" s="1" t="s">
        <v>38</v>
      </c>
      <c r="I75" s="7">
        <v>5.81</v>
      </c>
      <c r="J75" s="1">
        <f t="shared" si="4"/>
        <v>74</v>
      </c>
      <c r="K75" s="6" t="str">
        <f>(_xlfn.XLOOKUP(B75,Hoja1!A:A,Hoja1!G:G,"--",0,1))</f>
        <v>--</v>
      </c>
      <c r="L75" s="3" t="str">
        <f>_xlfn.XLOOKUP(B75,Hoja1!A:A,Hoja1!H:H,"--",0,1)</f>
        <v>--</v>
      </c>
      <c r="M75" s="6">
        <f t="shared" si="3"/>
        <v>8.4792896255808409E-4</v>
      </c>
      <c r="N75" s="12">
        <f>_xlfn.XLOOKUP(B75,f0_a0!A:A,f0_a0!C:C,0,0,1)</f>
        <v>2.6768062037846203</v>
      </c>
    </row>
    <row r="76" spans="1:14" x14ac:dyDescent="0.3">
      <c r="A76" s="1" t="s">
        <v>5211</v>
      </c>
      <c r="B76" s="1" t="s">
        <v>816</v>
      </c>
      <c r="C76" s="1">
        <v>-27.466439999999999</v>
      </c>
      <c r="D76" s="1">
        <v>-70.265429999999995</v>
      </c>
      <c r="E76" s="1">
        <v>485</v>
      </c>
      <c r="F76" s="1">
        <v>522</v>
      </c>
      <c r="G76" s="1">
        <v>6.9</v>
      </c>
      <c r="H76" s="1" t="s">
        <v>38</v>
      </c>
      <c r="I76" s="7">
        <v>6.9</v>
      </c>
      <c r="J76" s="1">
        <f t="shared" si="4"/>
        <v>75</v>
      </c>
      <c r="K76" s="6" t="str">
        <f>(_xlfn.XLOOKUP(B76,Hoja1!A:A,Hoja1!G:G,"--",0,1))</f>
        <v>--</v>
      </c>
      <c r="L76" s="3" t="str">
        <f>_xlfn.XLOOKUP(B76,Hoja1!A:A,Hoja1!H:H,"--",0,1)</f>
        <v>--</v>
      </c>
      <c r="M76" s="6">
        <f t="shared" si="3"/>
        <v>8.1599030354058096E-4</v>
      </c>
      <c r="N76" s="12">
        <f>_xlfn.XLOOKUP(B76,f0_a0!A:A,f0_a0!C:C,0,0,1)</f>
        <v>7.018821636696674</v>
      </c>
    </row>
    <row r="77" spans="1:14" x14ac:dyDescent="0.3">
      <c r="A77" s="1" t="s">
        <v>5212</v>
      </c>
      <c r="B77" s="1" t="s">
        <v>833</v>
      </c>
      <c r="C77" s="1">
        <v>-29.91864</v>
      </c>
      <c r="D77" s="1">
        <v>-71.238410000000002</v>
      </c>
      <c r="E77" s="1">
        <v>101</v>
      </c>
      <c r="F77" s="1">
        <v>773</v>
      </c>
      <c r="G77" s="1" t="s">
        <v>38</v>
      </c>
      <c r="H77" s="1">
        <v>0.92222222222222228</v>
      </c>
      <c r="I77" s="7">
        <v>0.92222222222222228</v>
      </c>
      <c r="J77" s="1">
        <f t="shared" si="4"/>
        <v>76</v>
      </c>
      <c r="K77" s="6" t="str">
        <f>(_xlfn.XLOOKUP(B77,Hoja1!A:A,Hoja1!G:G,"--",0,1))</f>
        <v>--</v>
      </c>
      <c r="L77" s="3" t="str">
        <f>_xlfn.XLOOKUP(B77,Hoja1!A:A,Hoja1!H:H,"--",0,1)</f>
        <v>--</v>
      </c>
      <c r="M77" s="6">
        <f t="shared" si="3"/>
        <v>1.2789460187359659E-3</v>
      </c>
      <c r="N77" s="12">
        <f>_xlfn.XLOOKUP(B77,f0_a0!A:A,f0_a0!C:C,0,0,1)</f>
        <v>2.1128237430773216</v>
      </c>
    </row>
    <row r="78" spans="1:14" x14ac:dyDescent="0.3">
      <c r="A78" s="1" t="s">
        <v>5213</v>
      </c>
      <c r="B78" s="1" t="s">
        <v>883</v>
      </c>
      <c r="C78" s="1">
        <v>-33.337699999999998</v>
      </c>
      <c r="D78" s="1">
        <v>-70.299400000000006</v>
      </c>
      <c r="E78" s="1">
        <v>0</v>
      </c>
      <c r="F78" s="1">
        <v>681</v>
      </c>
      <c r="G78" s="1">
        <v>5.55</v>
      </c>
      <c r="H78" s="1" t="s">
        <v>38</v>
      </c>
      <c r="I78" s="7">
        <v>5.55</v>
      </c>
      <c r="J78" s="1">
        <f t="shared" si="4"/>
        <v>77</v>
      </c>
      <c r="K78" s="6">
        <f>(_xlfn.XLOOKUP(B78,Hoja1!A:A,Hoja1!G:G,"--",0,1))</f>
        <v>1.9E-2</v>
      </c>
      <c r="L78" s="3">
        <f>_xlfn.XLOOKUP(B78,Hoja1!A:A,Hoja1!H:H,"--",0,1)</f>
        <v>1.1665E-4</v>
      </c>
      <c r="M78" s="6" t="str">
        <f t="shared" si="3"/>
        <v>--</v>
      </c>
      <c r="N78" s="12">
        <f>_xlfn.XLOOKUP(B78,f0_a0!A:A,f0_a0!C:C,0,0,1)</f>
        <v>3.0836306850858328</v>
      </c>
    </row>
    <row r="79" spans="1:14" x14ac:dyDescent="0.3">
      <c r="A79" s="1" t="s">
        <v>5214</v>
      </c>
      <c r="B79" s="1" t="s">
        <v>923</v>
      </c>
      <c r="C79" s="1">
        <v>-25.411059999999999</v>
      </c>
      <c r="D79" s="1">
        <v>-70.484250000000003</v>
      </c>
      <c r="E79" s="1">
        <v>38</v>
      </c>
      <c r="F79" s="1">
        <v>517</v>
      </c>
      <c r="G79" s="1">
        <v>6.5</v>
      </c>
      <c r="H79" s="1" t="s">
        <v>38</v>
      </c>
      <c r="I79" s="7">
        <v>6.5</v>
      </c>
      <c r="J79" s="1">
        <f t="shared" si="4"/>
        <v>78</v>
      </c>
      <c r="K79" s="6" t="str">
        <f>(_xlfn.XLOOKUP(B79,Hoja1!A:A,Hoja1!G:G,"--",0,1))</f>
        <v>--</v>
      </c>
      <c r="L79" s="3" t="str">
        <f>_xlfn.XLOOKUP(B79,Hoja1!A:A,Hoja1!H:H,"--",0,1)</f>
        <v>--</v>
      </c>
      <c r="M79" s="6">
        <f t="shared" si="3"/>
        <v>8.269446607174942E-4</v>
      </c>
      <c r="N79" s="12">
        <f>_xlfn.XLOOKUP(B79,f0_a0!A:A,f0_a0!C:C,0,0,1)</f>
        <v>1.9408327257537001</v>
      </c>
    </row>
    <row r="80" spans="1:14" x14ac:dyDescent="0.3">
      <c r="A80" s="1" t="s">
        <v>5215</v>
      </c>
      <c r="B80" s="1" t="s">
        <v>925</v>
      </c>
      <c r="C80" s="1">
        <v>-25.407620000000001</v>
      </c>
      <c r="D80" s="1">
        <v>-70.488470000000007</v>
      </c>
      <c r="E80" s="1">
        <v>10</v>
      </c>
      <c r="F80" s="1">
        <v>517</v>
      </c>
      <c r="G80" s="1">
        <v>6.5</v>
      </c>
      <c r="H80" s="1" t="s">
        <v>38</v>
      </c>
      <c r="I80" s="7">
        <v>6.5</v>
      </c>
      <c r="J80" s="1">
        <f t="shared" si="4"/>
        <v>79</v>
      </c>
      <c r="K80" s="6" t="str">
        <f>(_xlfn.XLOOKUP(B80,Hoja1!A:A,Hoja1!G:G,"--",0,1))</f>
        <v>--</v>
      </c>
      <c r="L80" s="3" t="str">
        <f>_xlfn.XLOOKUP(B80,Hoja1!A:A,Hoja1!H:H,"--",0,1)</f>
        <v>--</v>
      </c>
      <c r="M80" s="6">
        <f t="shared" si="3"/>
        <v>8.269446607174942E-4</v>
      </c>
      <c r="N80" s="12">
        <f>_xlfn.XLOOKUP(B80,f0_a0!A:A,f0_a0!C:C,0,0,1)</f>
        <v>4.9096191577978914</v>
      </c>
    </row>
    <row r="81" spans="1:14" x14ac:dyDescent="0.3">
      <c r="A81" s="1" t="s">
        <v>5216</v>
      </c>
      <c r="B81" s="1" t="s">
        <v>960</v>
      </c>
      <c r="C81" s="1">
        <v>-21.31973</v>
      </c>
      <c r="D81" s="1">
        <v>-69.896029999999996</v>
      </c>
      <c r="E81" s="1">
        <v>0</v>
      </c>
      <c r="F81" s="1">
        <v>746</v>
      </c>
      <c r="G81" s="1">
        <v>1.29</v>
      </c>
      <c r="H81" s="1" t="s">
        <v>38</v>
      </c>
      <c r="I81" s="7">
        <v>1.29</v>
      </c>
      <c r="J81" s="1">
        <f t="shared" si="4"/>
        <v>80</v>
      </c>
      <c r="K81" s="6" t="str">
        <f>(_xlfn.XLOOKUP(B81,Hoja1!A:A,Hoja1!G:G,"--",0,1))</f>
        <v>--</v>
      </c>
      <c r="L81" s="3" t="str">
        <f>_xlfn.XLOOKUP(B81,Hoja1!A:A,Hoja1!H:H,"--",0,1)</f>
        <v>--</v>
      </c>
      <c r="M81" s="6">
        <f t="shared" si="3"/>
        <v>1.1866026603615874E-3</v>
      </c>
      <c r="N81" s="12">
        <f>_xlfn.XLOOKUP(B81,f0_a0!A:A,f0_a0!C:C,0,0,1)</f>
        <v>1.4832880859305635</v>
      </c>
    </row>
    <row r="82" spans="1:14" x14ac:dyDescent="0.3">
      <c r="A82" s="1" t="s">
        <v>5217</v>
      </c>
      <c r="B82" s="1" t="s">
        <v>962</v>
      </c>
      <c r="C82" s="1">
        <v>-33.8476</v>
      </c>
      <c r="D82" s="1">
        <v>-70.207499999999996</v>
      </c>
      <c r="E82" s="1">
        <v>0</v>
      </c>
      <c r="F82" s="1">
        <v>808</v>
      </c>
      <c r="G82" s="1">
        <v>5</v>
      </c>
      <c r="H82" s="1" t="s">
        <v>38</v>
      </c>
      <c r="I82" s="7">
        <v>5</v>
      </c>
      <c r="J82" s="1">
        <f t="shared" si="4"/>
        <v>81</v>
      </c>
      <c r="K82" s="6">
        <f>(_xlfn.XLOOKUP(B82,Hoja1!A:A,Hoja1!G:G,"--",0,1))</f>
        <v>4.4999999999999998E-2</v>
      </c>
      <c r="L82" s="3">
        <f>_xlfn.XLOOKUP(B82,Hoja1!A:A,Hoja1!H:H,"--",0,1)</f>
        <v>1.1123E-4</v>
      </c>
      <c r="M82" s="6" t="str">
        <f t="shared" si="3"/>
        <v>--</v>
      </c>
      <c r="N82" s="12">
        <f>_xlfn.XLOOKUP(B82,f0_a0!A:A,f0_a0!C:C,0,0,1)</f>
        <v>2.9247991347440214</v>
      </c>
    </row>
    <row r="83" spans="1:14" x14ac:dyDescent="0.3">
      <c r="A83" s="1" t="s">
        <v>5218</v>
      </c>
      <c r="B83" s="1" t="s">
        <v>1018</v>
      </c>
      <c r="C83" s="1">
        <v>-41.153779999999998</v>
      </c>
      <c r="D83" s="1">
        <v>-73.417540000000002</v>
      </c>
      <c r="E83" s="1">
        <v>152</v>
      </c>
      <c r="F83" s="1">
        <v>255</v>
      </c>
      <c r="G83" s="1">
        <v>1.41</v>
      </c>
      <c r="H83" s="1" t="s">
        <v>38</v>
      </c>
      <c r="I83" s="7">
        <v>1.41</v>
      </c>
      <c r="J83" s="1">
        <f t="shared" si="4"/>
        <v>82</v>
      </c>
      <c r="K83" s="6" t="str">
        <f>(_xlfn.XLOOKUP(B83,Hoja1!A:A,Hoja1!G:G,"--",0,1))</f>
        <v>--</v>
      </c>
      <c r="L83" s="3" t="str">
        <f>_xlfn.XLOOKUP(B83,Hoja1!A:A,Hoja1!H:H,"--",0,1)</f>
        <v>--</v>
      </c>
      <c r="M83" s="6">
        <f t="shared" si="3"/>
        <v>1.1632669038593511E-3</v>
      </c>
      <c r="N83" s="12">
        <f>_xlfn.XLOOKUP(B83,f0_a0!A:A,f0_a0!C:C,0,0,1)</f>
        <v>4.1800534572042443</v>
      </c>
    </row>
    <row r="84" spans="1:14" x14ac:dyDescent="0.3">
      <c r="A84" s="1" t="s">
        <v>5219</v>
      </c>
      <c r="B84" s="1" t="s">
        <v>1020</v>
      </c>
      <c r="C84" s="1">
        <v>-41.865268999999998</v>
      </c>
      <c r="D84" s="1">
        <v>-73.826138999999998</v>
      </c>
      <c r="E84" s="1">
        <v>25</v>
      </c>
      <c r="F84" s="1">
        <v>182</v>
      </c>
      <c r="G84" s="1">
        <v>2.85</v>
      </c>
      <c r="H84" s="1" t="s">
        <v>38</v>
      </c>
      <c r="I84" s="7">
        <v>2.85</v>
      </c>
      <c r="J84" s="1">
        <f t="shared" si="4"/>
        <v>83</v>
      </c>
      <c r="K84" s="6" t="str">
        <f>(_xlfn.XLOOKUP(B84,Hoja1!A:A,Hoja1!G:G,"--",0,1))</f>
        <v>--</v>
      </c>
      <c r="L84" s="3" t="str">
        <f>_xlfn.XLOOKUP(B84,Hoja1!A:A,Hoja1!H:H,"--",0,1)</f>
        <v>--</v>
      </c>
      <c r="M84" s="6">
        <f t="shared" si="3"/>
        <v>9.9410702487978848E-4</v>
      </c>
      <c r="N84" s="12">
        <f>_xlfn.XLOOKUP(B84,f0_a0!A:A,f0_a0!C:C,0,0,1)</f>
        <v>5.0045180347120883</v>
      </c>
    </row>
    <row r="85" spans="1:14" x14ac:dyDescent="0.3">
      <c r="A85" s="1" t="s">
        <v>5220</v>
      </c>
      <c r="B85" s="1" t="s">
        <v>1022</v>
      </c>
      <c r="C85" s="1">
        <v>-40.799517000000002</v>
      </c>
      <c r="D85" s="1">
        <v>-73.218288999999999</v>
      </c>
      <c r="E85" s="1">
        <v>69</v>
      </c>
      <c r="F85" s="1">
        <v>374</v>
      </c>
      <c r="G85" s="1">
        <v>1.4</v>
      </c>
      <c r="H85" s="1" t="s">
        <v>38</v>
      </c>
      <c r="I85" s="7">
        <v>1.4</v>
      </c>
      <c r="J85" s="1">
        <f t="shared" si="4"/>
        <v>84</v>
      </c>
      <c r="K85" s="6" t="str">
        <f>(_xlfn.XLOOKUP(B85,Hoja1!A:A,Hoja1!G:G,"--",0,1))</f>
        <v>--</v>
      </c>
      <c r="L85" s="3" t="str">
        <f>_xlfn.XLOOKUP(B85,Hoja1!A:A,Hoja1!H:H,"--",0,1)</f>
        <v>--</v>
      </c>
      <c r="M85" s="6">
        <f t="shared" si="3"/>
        <v>1.1651171894589373E-3</v>
      </c>
      <c r="N85" s="12">
        <f>_xlfn.XLOOKUP(B85,f0_a0!A:A,f0_a0!C:C,0,0,1)</f>
        <v>4.945774167996511</v>
      </c>
    </row>
    <row r="86" spans="1:14" x14ac:dyDescent="0.3">
      <c r="A86" s="1" t="s">
        <v>5221</v>
      </c>
      <c r="B86" s="1" t="s">
        <v>1024</v>
      </c>
      <c r="C86" s="1">
        <v>-41.405341</v>
      </c>
      <c r="D86" s="1">
        <v>-73.474450000000004</v>
      </c>
      <c r="E86" s="1">
        <v>208</v>
      </c>
      <c r="F86" s="1">
        <v>500</v>
      </c>
      <c r="G86" s="1">
        <v>0.19</v>
      </c>
      <c r="H86" s="1" t="s">
        <v>38</v>
      </c>
      <c r="I86" s="7">
        <v>0.19</v>
      </c>
      <c r="J86" s="1">
        <f t="shared" si="4"/>
        <v>85</v>
      </c>
      <c r="K86" s="6" t="str">
        <f>(_xlfn.XLOOKUP(B86,Hoja1!A:A,Hoja1!G:G,"--",0,1))</f>
        <v>--</v>
      </c>
      <c r="L86" s="3" t="str">
        <f>_xlfn.XLOOKUP(B86,Hoja1!A:A,Hoja1!H:H,"--",0,1)</f>
        <v>--</v>
      </c>
      <c r="M86" s="6">
        <f t="shared" si="3"/>
        <v>1.8199284783191386E-3</v>
      </c>
      <c r="N86" s="12">
        <f>_xlfn.XLOOKUP(B86,f0_a0!A:A,f0_a0!C:C,0,0,1)</f>
        <v>4.9437667423498395</v>
      </c>
    </row>
    <row r="87" spans="1:14" x14ac:dyDescent="0.3">
      <c r="A87" s="1" t="s">
        <v>5222</v>
      </c>
      <c r="B87" s="1" t="s">
        <v>1133</v>
      </c>
      <c r="C87" s="1">
        <v>-20.5656</v>
      </c>
      <c r="D87" s="1">
        <v>-70.180700000000002</v>
      </c>
      <c r="E87" s="1">
        <v>0</v>
      </c>
      <c r="F87" s="1">
        <v>566</v>
      </c>
      <c r="G87" s="1">
        <v>5.25</v>
      </c>
      <c r="H87" s="1" t="s">
        <v>38</v>
      </c>
      <c r="I87" s="7">
        <v>5.25</v>
      </c>
      <c r="J87" s="1">
        <f t="shared" si="4"/>
        <v>86</v>
      </c>
      <c r="K87" s="6">
        <f>(_xlfn.XLOOKUP(B87,Hoja1!A:A,Hoja1!G:G,"--",0,1))</f>
        <v>6.7000000000000004E-2</v>
      </c>
      <c r="L87" s="3" t="str">
        <f>_xlfn.XLOOKUP(B87,Hoja1!A:A,Hoja1!H:H,"--",0,1)</f>
        <v>−0.00012584</v>
      </c>
      <c r="M87" s="6" t="str">
        <f t="shared" si="3"/>
        <v>--</v>
      </c>
      <c r="N87" s="12">
        <f>_xlfn.XLOOKUP(B87,f0_a0!A:A,f0_a0!C:C,0,0,1)</f>
        <v>1.9877605484014587</v>
      </c>
    </row>
    <row r="88" spans="1:14" x14ac:dyDescent="0.3">
      <c r="A88" s="1" t="s">
        <v>5223</v>
      </c>
      <c r="B88" s="1" t="s">
        <v>1160</v>
      </c>
      <c r="C88" s="1">
        <v>-18.479790000000001</v>
      </c>
      <c r="D88" s="1">
        <v>-70.33099</v>
      </c>
      <c r="E88" s="1">
        <v>0</v>
      </c>
      <c r="F88" s="1">
        <v>997</v>
      </c>
      <c r="G88" s="1" t="s">
        <v>38</v>
      </c>
      <c r="H88" s="1">
        <v>18.469444444444445</v>
      </c>
      <c r="I88" s="7">
        <v>18.469444444444445</v>
      </c>
      <c r="J88" s="1">
        <f t="shared" si="4"/>
        <v>87</v>
      </c>
      <c r="K88" s="6" t="str">
        <f>(_xlfn.XLOOKUP(B88,Hoja1!A:A,Hoja1!G:G,"--",0,1))</f>
        <v>--</v>
      </c>
      <c r="L88" s="3" t="str">
        <f>_xlfn.XLOOKUP(B88,Hoja1!A:A,Hoja1!H:H,"--",0,1)</f>
        <v>--</v>
      </c>
      <c r="M88" s="6">
        <f t="shared" si="3"/>
        <v>6.5493901042157701E-4</v>
      </c>
      <c r="N88" s="12">
        <f>_xlfn.XLOOKUP(B88,f0_a0!A:A,f0_a0!C:C,0,0,1)</f>
        <v>1.9608091491170969</v>
      </c>
    </row>
    <row r="89" spans="1:14" x14ac:dyDescent="0.3">
      <c r="A89" s="1" t="s">
        <v>5224</v>
      </c>
      <c r="B89" s="1" t="s">
        <v>1204</v>
      </c>
      <c r="C89" s="1">
        <v>-34.975555999999997</v>
      </c>
      <c r="D89" s="1">
        <v>-71.232221999999993</v>
      </c>
      <c r="E89" s="1">
        <v>200</v>
      </c>
      <c r="F89" s="1">
        <v>715</v>
      </c>
      <c r="G89" s="1" t="s">
        <v>38</v>
      </c>
      <c r="H89" s="1">
        <v>45.287500000000001</v>
      </c>
      <c r="I89" s="7">
        <v>45.287500000000001</v>
      </c>
      <c r="J89" s="1">
        <f t="shared" si="4"/>
        <v>88</v>
      </c>
      <c r="K89" s="6" t="str">
        <f>(_xlfn.XLOOKUP(B89,Hoja1!A:A,Hoja1!G:G,"--",0,1))</f>
        <v>--</v>
      </c>
      <c r="L89" s="3" t="str">
        <f>_xlfn.XLOOKUP(B89,Hoja1!A:A,Hoja1!H:H,"--",0,1)</f>
        <v>--</v>
      </c>
      <c r="M89" s="6">
        <f t="shared" si="3"/>
        <v>5.3606818743014042E-4</v>
      </c>
      <c r="N89" s="12">
        <f>_xlfn.XLOOKUP(B89,f0_a0!A:A,f0_a0!C:C,0,0,1)</f>
        <v>1.9483593310824747</v>
      </c>
    </row>
    <row r="90" spans="1:14" x14ac:dyDescent="0.3">
      <c r="A90" s="1" t="s">
        <v>5225</v>
      </c>
      <c r="B90" s="1" t="s">
        <v>1256</v>
      </c>
      <c r="C90" s="1">
        <v>-27.070530000000002</v>
      </c>
      <c r="D90" s="1">
        <v>-70.826759999999993</v>
      </c>
      <c r="E90" s="1">
        <v>36</v>
      </c>
      <c r="F90" s="1">
        <v>749</v>
      </c>
      <c r="G90" s="1" t="s">
        <v>38</v>
      </c>
      <c r="H90" s="1">
        <v>4.9590909090909081</v>
      </c>
      <c r="I90" s="7">
        <v>4.9590909090909081</v>
      </c>
      <c r="J90" s="1">
        <f t="shared" si="4"/>
        <v>89</v>
      </c>
      <c r="K90" s="6" t="str">
        <f>(_xlfn.XLOOKUP(B90,Hoja1!A:A,Hoja1!G:G,"--",0,1))</f>
        <v>--</v>
      </c>
      <c r="L90" s="3" t="str">
        <f>_xlfn.XLOOKUP(B90,Hoja1!A:A,Hoja1!H:H,"--",0,1)</f>
        <v>--</v>
      </c>
      <c r="M90" s="6">
        <f t="shared" si="3"/>
        <v>8.7844933382017734E-4</v>
      </c>
      <c r="N90" s="12">
        <f>_xlfn.XLOOKUP(B90,f0_a0!A:A,f0_a0!C:C,0,0,1)</f>
        <v>1.9097708326527028</v>
      </c>
    </row>
    <row r="91" spans="1:14" x14ac:dyDescent="0.3">
      <c r="A91" s="1" t="s">
        <v>5226</v>
      </c>
      <c r="B91" s="1" t="s">
        <v>1263</v>
      </c>
      <c r="C91" s="1">
        <v>-27.360410000000002</v>
      </c>
      <c r="D91" s="1">
        <v>-70.338489999999993</v>
      </c>
      <c r="E91" s="1">
        <v>380</v>
      </c>
      <c r="F91" s="1">
        <v>2127</v>
      </c>
      <c r="G91" s="1" t="s">
        <v>38</v>
      </c>
      <c r="H91" s="1">
        <v>14.65</v>
      </c>
      <c r="I91" s="7">
        <v>14.65</v>
      </c>
      <c r="J91" s="1">
        <f t="shared" si="4"/>
        <v>90</v>
      </c>
      <c r="K91" s="6" t="str">
        <f>(_xlfn.XLOOKUP(B91,Hoja1!A:A,Hoja1!G:G,"--",0,1))</f>
        <v>--</v>
      </c>
      <c r="L91" s="3" t="str">
        <f>_xlfn.XLOOKUP(B91,Hoja1!A:A,Hoja1!H:H,"--",0,1)</f>
        <v>--</v>
      </c>
      <c r="M91" s="6">
        <f t="shared" si="3"/>
        <v>6.8971307396841473E-4</v>
      </c>
      <c r="N91" s="12">
        <f>_xlfn.XLOOKUP(B91,f0_a0!A:A,f0_a0!C:C,0,0,1)</f>
        <v>2.1949899451327122</v>
      </c>
    </row>
    <row r="92" spans="1:14" x14ac:dyDescent="0.3">
      <c r="A92" s="1" t="s">
        <v>5227</v>
      </c>
      <c r="B92" s="1" t="s">
        <v>1267</v>
      </c>
      <c r="C92" s="1">
        <v>-22.333690000000001</v>
      </c>
      <c r="D92" s="1">
        <v>-70.149180000000001</v>
      </c>
      <c r="E92" s="1">
        <v>0</v>
      </c>
      <c r="F92" s="1">
        <v>563</v>
      </c>
      <c r="G92" s="1">
        <v>1.53</v>
      </c>
      <c r="H92" s="1" t="s">
        <v>38</v>
      </c>
      <c r="I92" s="7">
        <v>1.53</v>
      </c>
      <c r="J92" s="1">
        <f t="shared" si="4"/>
        <v>91</v>
      </c>
      <c r="K92" s="6" t="str">
        <f>(_xlfn.XLOOKUP(B92,Hoja1!A:A,Hoja1!G:G,"--",0,1))</f>
        <v>--</v>
      </c>
      <c r="L92" s="3" t="str">
        <f>_xlfn.XLOOKUP(B92,Hoja1!A:A,Hoja1!H:H,"--",0,1)</f>
        <v>--</v>
      </c>
      <c r="M92" s="6">
        <f t="shared" si="3"/>
        <v>1.142242732376826E-3</v>
      </c>
      <c r="N92" s="12">
        <f>_xlfn.XLOOKUP(B92,f0_a0!A:A,f0_a0!C:C,0,0,1)</f>
        <v>1.6177947870320626</v>
      </c>
    </row>
    <row r="93" spans="1:14" x14ac:dyDescent="0.3">
      <c r="A93" s="1" t="s">
        <v>5228</v>
      </c>
      <c r="B93" s="1" t="s">
        <v>1269</v>
      </c>
      <c r="C93" s="1">
        <v>-27.421759999999999</v>
      </c>
      <c r="D93" s="1">
        <v>-70.259630000000001</v>
      </c>
      <c r="E93" s="1">
        <v>464</v>
      </c>
      <c r="F93" s="1">
        <v>622</v>
      </c>
      <c r="G93" s="1">
        <v>3.8</v>
      </c>
      <c r="H93" s="1" t="s">
        <v>38</v>
      </c>
      <c r="I93" s="7">
        <v>3.8</v>
      </c>
      <c r="J93" s="1">
        <f t="shared" si="4"/>
        <v>92</v>
      </c>
      <c r="K93" s="6" t="str">
        <f>(_xlfn.XLOOKUP(B93,Hoja1!A:A,Hoja1!G:G,"--",0,1))</f>
        <v>--</v>
      </c>
      <c r="L93" s="3" t="str">
        <f>_xlfn.XLOOKUP(B93,Hoja1!A:A,Hoja1!H:H,"--",0,1)</f>
        <v>--</v>
      </c>
      <c r="M93" s="6">
        <f t="shared" si="3"/>
        <v>9.3225414472585823E-4</v>
      </c>
      <c r="N93" s="12">
        <f>_xlfn.XLOOKUP(B93,f0_a0!A:A,f0_a0!C:C,0,0,1)</f>
        <v>3.5246770580749001</v>
      </c>
    </row>
    <row r="94" spans="1:14" x14ac:dyDescent="0.3">
      <c r="A94" s="1" t="s">
        <v>5229</v>
      </c>
      <c r="B94" s="1" t="s">
        <v>1271</v>
      </c>
      <c r="C94" s="1">
        <v>-27.069870000000002</v>
      </c>
      <c r="D94" s="1">
        <v>-70.820419999999999</v>
      </c>
      <c r="E94" s="1">
        <v>41</v>
      </c>
      <c r="F94" s="1">
        <v>1572</v>
      </c>
      <c r="G94" s="1" t="s">
        <v>38</v>
      </c>
      <c r="H94" s="1">
        <v>31.149999999999995</v>
      </c>
      <c r="I94" s="7">
        <v>31.149999999999995</v>
      </c>
      <c r="J94" s="1">
        <f t="shared" si="4"/>
        <v>93</v>
      </c>
      <c r="K94" s="6" t="str">
        <f>(_xlfn.XLOOKUP(B94,Hoja1!A:A,Hoja1!G:G,"--",0,1))</f>
        <v>--</v>
      </c>
      <c r="L94" s="3" t="str">
        <f>_xlfn.XLOOKUP(B94,Hoja1!A:A,Hoja1!H:H,"--",0,1)</f>
        <v>--</v>
      </c>
      <c r="M94" s="6">
        <f t="shared" si="3"/>
        <v>5.827882904457562E-4</v>
      </c>
      <c r="N94" s="12">
        <f>_xlfn.XLOOKUP(B94,f0_a0!A:A,f0_a0!C:C,0,0,1)</f>
        <v>1.6442099800949923</v>
      </c>
    </row>
    <row r="95" spans="1:14" x14ac:dyDescent="0.3">
      <c r="A95" s="1" t="s">
        <v>5230</v>
      </c>
      <c r="B95" s="1" t="s">
        <v>1294</v>
      </c>
      <c r="C95" s="1">
        <v>-32.043300000000002</v>
      </c>
      <c r="D95" s="1">
        <v>-70.974699999999999</v>
      </c>
      <c r="E95" s="1">
        <v>0</v>
      </c>
      <c r="F95" s="1">
        <v>681</v>
      </c>
      <c r="G95" s="1">
        <v>5.09</v>
      </c>
      <c r="H95" s="1" t="s">
        <v>38</v>
      </c>
      <c r="I95" s="7">
        <v>5.09</v>
      </c>
      <c r="J95" s="1">
        <f t="shared" si="4"/>
        <v>94</v>
      </c>
      <c r="K95" s="6" t="str">
        <f>(_xlfn.XLOOKUP(B95,Hoja1!A:A,Hoja1!G:G,"--",0,1))</f>
        <v>--</v>
      </c>
      <c r="L95" s="3" t="str">
        <f>_xlfn.XLOOKUP(B95,Hoja1!A:A,Hoja1!H:H,"--",0,1)</f>
        <v>--</v>
      </c>
      <c r="M95" s="6">
        <f t="shared" si="3"/>
        <v>8.7335320672836121E-4</v>
      </c>
      <c r="N95" s="12">
        <f>_xlfn.XLOOKUP(B95,f0_a0!A:A,f0_a0!C:C,0,0,1)</f>
        <v>1.9505930656642652</v>
      </c>
    </row>
    <row r="96" spans="1:14" x14ac:dyDescent="0.3">
      <c r="A96" s="1" t="s">
        <v>5231</v>
      </c>
      <c r="B96" s="1" t="s">
        <v>1342</v>
      </c>
      <c r="C96" s="1">
        <v>-33.259099999999997</v>
      </c>
      <c r="D96" s="1">
        <v>-71.137699999999995</v>
      </c>
      <c r="E96" s="1">
        <v>0</v>
      </c>
      <c r="F96" s="1">
        <v>923</v>
      </c>
      <c r="G96" s="1">
        <v>10.33</v>
      </c>
      <c r="H96" s="1" t="s">
        <v>38</v>
      </c>
      <c r="I96" s="7">
        <v>10.33</v>
      </c>
      <c r="J96" s="1">
        <f t="shared" si="4"/>
        <v>95</v>
      </c>
      <c r="K96" s="6">
        <f>(_xlfn.XLOOKUP(B96,Hoja1!A:A,Hoja1!G:G,"--",0,1))</f>
        <v>3.6999999999999998E-2</v>
      </c>
      <c r="L96" s="3" t="str">
        <f>_xlfn.XLOOKUP(B96,Hoja1!A:A,Hoja1!H:H,"--",0,1)</f>
        <v>−0.00008515</v>
      </c>
      <c r="M96" s="6" t="str">
        <f t="shared" si="3"/>
        <v>--</v>
      </c>
      <c r="N96" s="12">
        <f>_xlfn.XLOOKUP(B96,f0_a0!A:A,f0_a0!C:C,0,0,1)</f>
        <v>1.5508160434471028</v>
      </c>
    </row>
    <row r="97" spans="1:14" x14ac:dyDescent="0.3">
      <c r="A97" s="1" t="s">
        <v>5232</v>
      </c>
      <c r="B97" s="1" t="s">
        <v>1427</v>
      </c>
      <c r="C97" s="1">
        <v>-26.1479</v>
      </c>
      <c r="D97" s="1">
        <v>-70.598699999999994</v>
      </c>
      <c r="E97" s="1">
        <v>346</v>
      </c>
      <c r="F97" s="1">
        <v>699</v>
      </c>
      <c r="G97" s="1">
        <v>14.1</v>
      </c>
      <c r="H97" s="1" t="s">
        <v>38</v>
      </c>
      <c r="I97" s="7">
        <v>14.1</v>
      </c>
      <c r="J97" s="1">
        <f t="shared" si="4"/>
        <v>96</v>
      </c>
      <c r="K97" s="6" t="str">
        <f>(_xlfn.XLOOKUP(B97,Hoja1!A:A,Hoja1!G:G,"--",0,1))</f>
        <v>--</v>
      </c>
      <c r="L97" s="3" t="str">
        <f>_xlfn.XLOOKUP(B97,Hoja1!A:A,Hoja1!H:H,"--",0,1)</f>
        <v>--</v>
      </c>
      <c r="M97" s="6">
        <f t="shared" si="3"/>
        <v>6.9563171205043657E-4</v>
      </c>
      <c r="N97" s="12">
        <f>_xlfn.XLOOKUP(B97,f0_a0!A:A,f0_a0!C:C,0,0,1)</f>
        <v>1.9683855082802928</v>
      </c>
    </row>
    <row r="98" spans="1:14" x14ac:dyDescent="0.3">
      <c r="A98" s="1" t="s">
        <v>5233</v>
      </c>
      <c r="B98" s="1" t="s">
        <v>1456</v>
      </c>
      <c r="C98" s="1">
        <v>-20.239070000000002</v>
      </c>
      <c r="D98" s="1">
        <v>-70.133300000000006</v>
      </c>
      <c r="E98" s="1">
        <v>0</v>
      </c>
      <c r="F98" s="1">
        <v>697</v>
      </c>
      <c r="G98" s="1">
        <v>25</v>
      </c>
      <c r="H98" s="1" t="s">
        <v>38</v>
      </c>
      <c r="I98" s="7">
        <v>25</v>
      </c>
      <c r="J98" s="1">
        <f t="shared" si="4"/>
        <v>97</v>
      </c>
      <c r="K98" s="6" t="str">
        <f>(_xlfn.XLOOKUP(B98,Hoja1!A:A,Hoja1!G:G,"--",0,1))</f>
        <v>--</v>
      </c>
      <c r="L98" s="3" t="str">
        <f>_xlfn.XLOOKUP(B98,Hoja1!A:A,Hoja1!H:H,"--",0,1)</f>
        <v>--</v>
      </c>
      <c r="M98" s="6">
        <f t="shared" ref="M98:M129" si="5">IF(K98="--",POWER(10,-0.2233*LOG10(I98)-2.901),"--")</f>
        <v>6.121248295066819E-4</v>
      </c>
      <c r="N98" s="12">
        <f>_xlfn.XLOOKUP(B98,f0_a0!A:A,f0_a0!C:C,0,0,1)</f>
        <v>2.9603634291035661</v>
      </c>
    </row>
    <row r="99" spans="1:14" x14ac:dyDescent="0.3">
      <c r="A99" s="1" t="s">
        <v>5234</v>
      </c>
      <c r="B99" s="1" t="s">
        <v>1495</v>
      </c>
      <c r="C99" s="1">
        <v>-22.048469999999998</v>
      </c>
      <c r="D99" s="1">
        <v>-69.753100000000003</v>
      </c>
      <c r="E99" s="1">
        <v>0</v>
      </c>
      <c r="F99" s="1">
        <v>711</v>
      </c>
      <c r="G99" s="1">
        <v>12.5</v>
      </c>
      <c r="H99" s="1" t="s">
        <v>38</v>
      </c>
      <c r="I99" s="7">
        <v>12.5</v>
      </c>
      <c r="J99" s="1">
        <f t="shared" si="4"/>
        <v>98</v>
      </c>
      <c r="K99" s="6">
        <f>(_xlfn.XLOOKUP(B99,Hoja1!A:A,Hoja1!G:G,"--",0,1))</f>
        <v>1.6E-2</v>
      </c>
      <c r="L99" s="3">
        <f>_xlfn.XLOOKUP(B99,Hoja1!A:A,Hoja1!H:H,"--",0,1)</f>
        <v>8.1879999999999995E-5</v>
      </c>
      <c r="M99" s="6" t="str">
        <f t="shared" si="5"/>
        <v>--</v>
      </c>
      <c r="N99" s="12">
        <f>_xlfn.XLOOKUP(B99,f0_a0!A:A,f0_a0!C:C,0,0,1)</f>
        <v>1.7664551288137496</v>
      </c>
    </row>
    <row r="100" spans="1:14" x14ac:dyDescent="0.3">
      <c r="A100" s="1" t="s">
        <v>5235</v>
      </c>
      <c r="B100" s="1" t="s">
        <v>1523</v>
      </c>
      <c r="C100" s="1">
        <v>-27.502590000000001</v>
      </c>
      <c r="D100" s="1">
        <v>-70.886669999999995</v>
      </c>
      <c r="E100" s="1">
        <v>12</v>
      </c>
      <c r="F100" s="1">
        <v>1170</v>
      </c>
      <c r="G100" s="1">
        <v>5.7</v>
      </c>
      <c r="H100" s="1" t="s">
        <v>38</v>
      </c>
      <c r="I100" s="7">
        <v>5.7</v>
      </c>
      <c r="J100" s="1">
        <f t="shared" si="4"/>
        <v>99</v>
      </c>
      <c r="K100" s="6" t="str">
        <f>(_xlfn.XLOOKUP(B100,Hoja1!A:A,Hoja1!G:G,"--",0,1))</f>
        <v>--</v>
      </c>
      <c r="L100" s="3" t="str">
        <f>_xlfn.XLOOKUP(B100,Hoja1!A:A,Hoja1!H:H,"--",0,1)</f>
        <v>--</v>
      </c>
      <c r="M100" s="6">
        <f t="shared" si="5"/>
        <v>8.5155586554924202E-4</v>
      </c>
      <c r="N100" s="12">
        <f>_xlfn.XLOOKUP(B100,f0_a0!A:A,f0_a0!C:C,0,0,1)</f>
        <v>1.7462586817914407</v>
      </c>
    </row>
    <row r="101" spans="1:14" x14ac:dyDescent="0.3">
      <c r="A101" s="1" t="s">
        <v>5236</v>
      </c>
      <c r="B101" s="1" t="s">
        <v>1548</v>
      </c>
      <c r="C101" s="1">
        <v>-20.820709999999998</v>
      </c>
      <c r="D101" s="1">
        <v>-70.152879999999996</v>
      </c>
      <c r="E101" s="1">
        <v>0</v>
      </c>
      <c r="F101" s="1">
        <v>559</v>
      </c>
      <c r="G101" s="1">
        <v>4.12</v>
      </c>
      <c r="H101" s="1" t="s">
        <v>38</v>
      </c>
      <c r="I101" s="7">
        <v>4.12</v>
      </c>
      <c r="J101" s="1">
        <f t="shared" si="4"/>
        <v>100</v>
      </c>
      <c r="K101" s="6" t="str">
        <f>(_xlfn.XLOOKUP(B101,Hoja1!A:A,Hoja1!G:G,"--",0,1))</f>
        <v>--</v>
      </c>
      <c r="L101" s="3" t="str">
        <f>_xlfn.XLOOKUP(B101,Hoja1!A:A,Hoja1!H:H,"--",0,1)</f>
        <v>--</v>
      </c>
      <c r="M101" s="6">
        <f t="shared" si="5"/>
        <v>9.155740007457297E-4</v>
      </c>
      <c r="N101" s="12">
        <f>_xlfn.XLOOKUP(B101,f0_a0!A:A,f0_a0!C:C,0,0,1)</f>
        <v>2.2067833633697465</v>
      </c>
    </row>
    <row r="102" spans="1:14" x14ac:dyDescent="0.3">
      <c r="A102" s="1" t="s">
        <v>5237</v>
      </c>
      <c r="B102" s="1" t="s">
        <v>1574</v>
      </c>
      <c r="C102" s="1">
        <v>-21.726669999999999</v>
      </c>
      <c r="D102" s="1">
        <v>-69.886179999999996</v>
      </c>
      <c r="E102" s="1">
        <v>0</v>
      </c>
      <c r="F102" s="1">
        <v>644</v>
      </c>
      <c r="G102" s="1">
        <v>4.5199999999999996</v>
      </c>
      <c r="H102" s="1" t="s">
        <v>38</v>
      </c>
      <c r="I102" s="7">
        <v>4.5199999999999996</v>
      </c>
      <c r="J102" s="1">
        <f t="shared" si="4"/>
        <v>101</v>
      </c>
      <c r="K102" s="6" t="str">
        <f>(_xlfn.XLOOKUP(B102,Hoja1!A:A,Hoja1!G:G,"--",0,1))</f>
        <v>--</v>
      </c>
      <c r="L102" s="3" t="str">
        <f>_xlfn.XLOOKUP(B102,Hoja1!A:A,Hoja1!H:H,"--",0,1)</f>
        <v>--</v>
      </c>
      <c r="M102" s="6">
        <f t="shared" si="5"/>
        <v>8.9682475489608017E-4</v>
      </c>
      <c r="N102" s="12">
        <f>_xlfn.XLOOKUP(B102,f0_a0!A:A,f0_a0!C:C,0,0,1)</f>
        <v>1.5146121553708147</v>
      </c>
    </row>
    <row r="103" spans="1:14" x14ac:dyDescent="0.3">
      <c r="A103" s="1" t="s">
        <v>5238</v>
      </c>
      <c r="B103" s="1" t="s">
        <v>1586</v>
      </c>
      <c r="C103" s="1">
        <v>-34.792400000000001</v>
      </c>
      <c r="D103" s="1">
        <v>-70.781400000000005</v>
      </c>
      <c r="E103" s="1">
        <v>0</v>
      </c>
      <c r="F103" s="1">
        <v>553</v>
      </c>
      <c r="G103" s="1">
        <v>3.95</v>
      </c>
      <c r="H103" s="1" t="s">
        <v>38</v>
      </c>
      <c r="I103" s="7">
        <v>3.95</v>
      </c>
      <c r="J103" s="1">
        <f t="shared" si="4"/>
        <v>102</v>
      </c>
      <c r="K103" s="6">
        <f>(_xlfn.XLOOKUP(B103,Hoja1!A:A,Hoja1!G:G,"--",0,1))</f>
        <v>7.2999999999999995E-2</v>
      </c>
      <c r="L103" s="3" t="str">
        <f>_xlfn.XLOOKUP(B103,Hoja1!A:A,Hoja1!H:H,"--",0,1)</f>
        <v>−0.00006234</v>
      </c>
      <c r="M103" s="6" t="str">
        <f t="shared" si="5"/>
        <v>--</v>
      </c>
      <c r="N103" s="12">
        <f>_xlfn.XLOOKUP(B103,f0_a0!A:A,f0_a0!C:C,0,0,1)</f>
        <v>2.4383547250979496</v>
      </c>
    </row>
    <row r="104" spans="1:14" x14ac:dyDescent="0.3">
      <c r="A104" s="1" t="s">
        <v>5239</v>
      </c>
      <c r="B104" s="1" t="s">
        <v>1631</v>
      </c>
      <c r="C104" s="1">
        <v>-18.452459999999999</v>
      </c>
      <c r="D104" s="1">
        <v>-70.066739999999996</v>
      </c>
      <c r="E104" s="1">
        <v>624</v>
      </c>
      <c r="F104" s="1">
        <v>560</v>
      </c>
      <c r="G104" s="1">
        <v>2.2000000000000002</v>
      </c>
      <c r="H104" s="1" t="s">
        <v>38</v>
      </c>
      <c r="I104" s="7">
        <v>2.2000000000000002</v>
      </c>
      <c r="J104" s="1">
        <f t="shared" si="4"/>
        <v>103</v>
      </c>
      <c r="K104" s="6" t="str">
        <f>(_xlfn.XLOOKUP(B104,Hoja1!A:A,Hoja1!G:G,"--",0,1))</f>
        <v>--</v>
      </c>
      <c r="L104" s="3" t="str">
        <f>_xlfn.XLOOKUP(B104,Hoja1!A:A,Hoja1!H:H,"--",0,1)</f>
        <v>--</v>
      </c>
      <c r="M104" s="6">
        <f t="shared" si="5"/>
        <v>1.0532634540487335E-3</v>
      </c>
      <c r="N104" s="12">
        <f>_xlfn.XLOOKUP(B104,f0_a0!A:A,f0_a0!C:C,0,0,1)</f>
        <v>3.6794579338006224</v>
      </c>
    </row>
    <row r="105" spans="1:14" x14ac:dyDescent="0.3">
      <c r="A105" s="1" t="s">
        <v>5240</v>
      </c>
      <c r="B105" s="1" t="s">
        <v>1638</v>
      </c>
      <c r="C105" s="1">
        <v>-34.496049999999997</v>
      </c>
      <c r="D105" s="1">
        <v>-71.961200000000005</v>
      </c>
      <c r="E105" s="1">
        <v>128</v>
      </c>
      <c r="F105" s="1">
        <v>433</v>
      </c>
      <c r="G105" s="1">
        <v>0.11</v>
      </c>
      <c r="H105" s="1" t="s">
        <v>38</v>
      </c>
      <c r="I105" s="7">
        <v>0.11</v>
      </c>
      <c r="J105" s="1">
        <f t="shared" si="4"/>
        <v>104</v>
      </c>
      <c r="K105" s="6" t="str">
        <f>(_xlfn.XLOOKUP(B105,Hoja1!A:A,Hoja1!G:G,"--",0,1))</f>
        <v>--</v>
      </c>
      <c r="L105" s="3" t="str">
        <f>_xlfn.XLOOKUP(B105,Hoja1!A:A,Hoja1!H:H,"--",0,1)</f>
        <v>--</v>
      </c>
      <c r="M105" s="6">
        <f t="shared" si="5"/>
        <v>2.056160507347222E-3</v>
      </c>
      <c r="N105" s="12">
        <f>_xlfn.XLOOKUP(B105,f0_a0!A:A,f0_a0!C:C,0,0,1)</f>
        <v>2.0996708232599586</v>
      </c>
    </row>
    <row r="106" spans="1:14" x14ac:dyDescent="0.3">
      <c r="A106" s="1" t="s">
        <v>5241</v>
      </c>
      <c r="B106" s="1" t="s">
        <v>1640</v>
      </c>
      <c r="C106" s="1">
        <v>-21.796379999999999</v>
      </c>
      <c r="D106" s="1">
        <v>-69.241919999999993</v>
      </c>
      <c r="E106" s="1">
        <v>0</v>
      </c>
      <c r="F106" s="1">
        <v>649</v>
      </c>
      <c r="G106" s="1">
        <v>10.15</v>
      </c>
      <c r="H106" s="1" t="s">
        <v>38</v>
      </c>
      <c r="I106" s="7">
        <v>10.15</v>
      </c>
      <c r="J106" s="1">
        <f t="shared" si="4"/>
        <v>105</v>
      </c>
      <c r="K106" s="6" t="str">
        <f>(_xlfn.XLOOKUP(B106,Hoja1!A:A,Hoja1!G:G,"--",0,1))</f>
        <v>--</v>
      </c>
      <c r="L106" s="3" t="str">
        <f>_xlfn.XLOOKUP(B106,Hoja1!A:A,Hoja1!H:H,"--",0,1)</f>
        <v>--</v>
      </c>
      <c r="M106" s="6">
        <f t="shared" si="5"/>
        <v>7.4861087670011466E-4</v>
      </c>
      <c r="N106" s="12">
        <f>_xlfn.XLOOKUP(B106,f0_a0!A:A,f0_a0!C:C,0,0,1)</f>
        <v>1.6902258469004994</v>
      </c>
    </row>
    <row r="107" spans="1:14" x14ac:dyDescent="0.3">
      <c r="A107" s="1" t="s">
        <v>5242</v>
      </c>
      <c r="B107" s="1" t="s">
        <v>1643</v>
      </c>
      <c r="C107" s="1">
        <v>-35.009900000000002</v>
      </c>
      <c r="D107" s="1">
        <v>-71.930300000000003</v>
      </c>
      <c r="E107" s="1">
        <v>0</v>
      </c>
      <c r="F107" s="1">
        <v>536</v>
      </c>
      <c r="G107" s="1">
        <v>3.01</v>
      </c>
      <c r="H107" s="1" t="s">
        <v>38</v>
      </c>
      <c r="I107" s="7">
        <v>3.01</v>
      </c>
      <c r="J107" s="1">
        <f t="shared" si="4"/>
        <v>106</v>
      </c>
      <c r="K107" s="6">
        <f>(_xlfn.XLOOKUP(B107,Hoja1!A:A,Hoja1!G:G,"--",0,1))</f>
        <v>6.6000000000000003E-2</v>
      </c>
      <c r="L107" s="3" t="str">
        <f>_xlfn.XLOOKUP(B107,Hoja1!A:A,Hoja1!H:H,"--",0,1)</f>
        <v>−0.00010849</v>
      </c>
      <c r="M107" s="6" t="str">
        <f t="shared" si="5"/>
        <v>--</v>
      </c>
      <c r="N107" s="12">
        <f>_xlfn.XLOOKUP(B107,f0_a0!A:A,f0_a0!C:C,0,0,1)</f>
        <v>2.4350214613533914</v>
      </c>
    </row>
    <row r="108" spans="1:14" x14ac:dyDescent="0.3">
      <c r="A108" s="1" t="s">
        <v>5243</v>
      </c>
      <c r="B108" s="1" t="s">
        <v>1648</v>
      </c>
      <c r="C108" s="1">
        <v>-33.776220000000002</v>
      </c>
      <c r="D108" s="1">
        <v>-70.988669999999999</v>
      </c>
      <c r="E108" s="1">
        <v>1371</v>
      </c>
      <c r="F108" s="1">
        <v>1127</v>
      </c>
      <c r="G108" s="1">
        <v>5.27</v>
      </c>
      <c r="H108" s="1" t="s">
        <v>38</v>
      </c>
      <c r="I108" s="7">
        <v>5.27</v>
      </c>
      <c r="J108" s="1">
        <f t="shared" si="4"/>
        <v>107</v>
      </c>
      <c r="K108" s="6" t="str">
        <f>(_xlfn.XLOOKUP(B108,Hoja1!A:A,Hoja1!G:G,"--",0,1))</f>
        <v>--</v>
      </c>
      <c r="L108" s="3" t="str">
        <f>_xlfn.XLOOKUP(B108,Hoja1!A:A,Hoja1!H:H,"--",0,1)</f>
        <v>--</v>
      </c>
      <c r="M108" s="6">
        <f t="shared" si="5"/>
        <v>8.6660200524937229E-4</v>
      </c>
      <c r="N108" s="12">
        <f>_xlfn.XLOOKUP(B108,f0_a0!A:A,f0_a0!C:C,0,0,1)</f>
        <v>2.2118537709284638</v>
      </c>
    </row>
    <row r="109" spans="1:14" x14ac:dyDescent="0.3">
      <c r="A109" s="1" t="s">
        <v>5244</v>
      </c>
      <c r="B109" s="1" t="s">
        <v>1661</v>
      </c>
      <c r="C109" s="1">
        <v>-33.657110000000003</v>
      </c>
      <c r="D109" s="1">
        <v>-71.614279999999994</v>
      </c>
      <c r="E109" s="1">
        <v>80</v>
      </c>
      <c r="F109" s="1">
        <v>359</v>
      </c>
      <c r="G109" s="1">
        <v>2.46</v>
      </c>
      <c r="H109" s="1" t="s">
        <v>38</v>
      </c>
      <c r="I109" s="7">
        <v>2.46</v>
      </c>
      <c r="J109" s="1">
        <f t="shared" si="4"/>
        <v>108</v>
      </c>
      <c r="K109" s="6" t="str">
        <f>(_xlfn.XLOOKUP(B109,Hoja1!A:A,Hoja1!G:G,"--",0,1))</f>
        <v>--</v>
      </c>
      <c r="L109" s="3" t="str">
        <f>_xlfn.XLOOKUP(B109,Hoja1!A:A,Hoja1!H:H,"--",0,1)</f>
        <v>--</v>
      </c>
      <c r="M109" s="6">
        <f t="shared" si="5"/>
        <v>1.0273163275467234E-3</v>
      </c>
      <c r="N109" s="12">
        <f>_xlfn.XLOOKUP(B109,f0_a0!A:A,f0_a0!C:C,0,0,1)</f>
        <v>3.1397550983885267</v>
      </c>
    </row>
    <row r="110" spans="1:14" x14ac:dyDescent="0.3">
      <c r="A110" s="1" t="s">
        <v>5245</v>
      </c>
      <c r="B110" s="1" t="s">
        <v>1671</v>
      </c>
      <c r="C110" s="1">
        <v>-36.844200000000001</v>
      </c>
      <c r="D110" s="1">
        <v>-73.108999999999995</v>
      </c>
      <c r="E110" s="1">
        <v>0</v>
      </c>
      <c r="F110" s="1">
        <v>236</v>
      </c>
      <c r="G110" s="1">
        <v>1.92</v>
      </c>
      <c r="H110" s="1" t="s">
        <v>38</v>
      </c>
      <c r="I110" s="7">
        <v>1.92</v>
      </c>
      <c r="J110" s="1">
        <f t="shared" si="4"/>
        <v>109</v>
      </c>
      <c r="K110" s="6">
        <f>(_xlfn.XLOOKUP(B110,Hoja1!A:A,Hoja1!G:G,"--",0,1))</f>
        <v>0.05</v>
      </c>
      <c r="L110" s="3">
        <f>_xlfn.XLOOKUP(B110,Hoja1!A:A,Hoja1!H:H,"--",0,1)</f>
        <v>7.5110000000000004E-5</v>
      </c>
      <c r="M110" s="6" t="str">
        <f t="shared" si="5"/>
        <v>--</v>
      </c>
      <c r="N110" s="12">
        <f>_xlfn.XLOOKUP(B110,f0_a0!A:A,f0_a0!C:C,0,0,1)</f>
        <v>4.3504783575277859</v>
      </c>
    </row>
    <row r="111" spans="1:14" x14ac:dyDescent="0.3">
      <c r="A111" s="1" t="s">
        <v>5246</v>
      </c>
      <c r="B111" s="1" t="s">
        <v>1736</v>
      </c>
      <c r="C111" s="1">
        <v>-20.141120000000001</v>
      </c>
      <c r="D111" s="1">
        <v>-69.153400000000005</v>
      </c>
      <c r="E111" s="1">
        <v>0</v>
      </c>
      <c r="F111" s="1">
        <v>742</v>
      </c>
      <c r="G111" s="1">
        <v>4.2</v>
      </c>
      <c r="H111" s="1" t="s">
        <v>38</v>
      </c>
      <c r="I111" s="7">
        <v>4.2</v>
      </c>
      <c r="J111" s="1">
        <f t="shared" si="4"/>
        <v>110</v>
      </c>
      <c r="K111" s="6" t="str">
        <f>(_xlfn.XLOOKUP(B111,Hoja1!A:A,Hoja1!G:G,"--",0,1))</f>
        <v>--</v>
      </c>
      <c r="L111" s="3" t="str">
        <f>_xlfn.XLOOKUP(B111,Hoja1!A:A,Hoja1!H:H,"--",0,1)</f>
        <v>--</v>
      </c>
      <c r="M111" s="6">
        <f t="shared" si="5"/>
        <v>9.1165062375682057E-4</v>
      </c>
      <c r="N111" s="12">
        <f>_xlfn.XLOOKUP(B111,f0_a0!A:A,f0_a0!C:C,0,0,1)</f>
        <v>2.1221377636605276</v>
      </c>
    </row>
    <row r="112" spans="1:14" x14ac:dyDescent="0.3">
      <c r="A112" s="1" t="s">
        <v>5247</v>
      </c>
      <c r="B112" s="1" t="s">
        <v>1747</v>
      </c>
      <c r="C112" s="1">
        <v>-19.597169999999998</v>
      </c>
      <c r="D112" s="1">
        <v>-70.123050000000006</v>
      </c>
      <c r="E112" s="1">
        <v>0</v>
      </c>
      <c r="F112" s="1">
        <v>569</v>
      </c>
      <c r="G112" s="1">
        <v>1.82</v>
      </c>
      <c r="H112" s="1" t="s">
        <v>38</v>
      </c>
      <c r="I112" s="7">
        <v>1.82</v>
      </c>
      <c r="J112" s="1">
        <f t="shared" si="4"/>
        <v>111</v>
      </c>
      <c r="K112" s="6" t="str">
        <f>(_xlfn.XLOOKUP(B112,Hoja1!A:A,Hoja1!G:G,"--",0,1))</f>
        <v>--</v>
      </c>
      <c r="L112" s="3" t="str">
        <f>_xlfn.XLOOKUP(B112,Hoja1!A:A,Hoja1!H:H,"--",0,1)</f>
        <v>--</v>
      </c>
      <c r="M112" s="6">
        <f t="shared" si="5"/>
        <v>1.0988187437916922E-3</v>
      </c>
      <c r="N112" s="12">
        <f>_xlfn.XLOOKUP(B112,f0_a0!A:A,f0_a0!C:C,0,0,1)</f>
        <v>1.5733473996101126</v>
      </c>
    </row>
    <row r="113" spans="1:14" x14ac:dyDescent="0.3">
      <c r="A113" s="1" t="s">
        <v>5248</v>
      </c>
      <c r="B113" s="1" t="s">
        <v>1753</v>
      </c>
      <c r="C113" s="1">
        <v>-43.773392000000001</v>
      </c>
      <c r="D113" s="1">
        <v>-72.955145999999999</v>
      </c>
      <c r="E113" s="1">
        <v>13</v>
      </c>
      <c r="F113" s="1">
        <v>226</v>
      </c>
      <c r="G113" s="1">
        <v>0.33</v>
      </c>
      <c r="H113" s="1" t="s">
        <v>38</v>
      </c>
      <c r="I113" s="7">
        <v>0.33</v>
      </c>
      <c r="J113" s="1">
        <f t="shared" si="4"/>
        <v>112</v>
      </c>
      <c r="K113" s="6" t="str">
        <f>(_xlfn.XLOOKUP(B113,Hoja1!A:A,Hoja1!G:G,"--",0,1))</f>
        <v>--</v>
      </c>
      <c r="L113" s="3" t="str">
        <f>_xlfn.XLOOKUP(B113,Hoja1!A:A,Hoja1!H:H,"--",0,1)</f>
        <v>--</v>
      </c>
      <c r="M113" s="6">
        <f t="shared" si="5"/>
        <v>1.6088510460803749E-3</v>
      </c>
      <c r="N113" s="12">
        <f>_xlfn.XLOOKUP(B113,f0_a0!A:A,f0_a0!C:C,0,0,1)</f>
        <v>5.8869670103723948</v>
      </c>
    </row>
    <row r="114" spans="1:14" x14ac:dyDescent="0.3">
      <c r="A114" s="1" t="s">
        <v>5249</v>
      </c>
      <c r="B114" s="1" t="s">
        <v>1755</v>
      </c>
      <c r="C114" s="1">
        <v>-43.114199999999997</v>
      </c>
      <c r="D114" s="1">
        <v>-73.664400000000001</v>
      </c>
      <c r="E114" s="1">
        <v>178</v>
      </c>
      <c r="F114" s="1">
        <v>533</v>
      </c>
      <c r="G114" s="1">
        <v>0.91</v>
      </c>
      <c r="H114" s="1" t="s">
        <v>38</v>
      </c>
      <c r="I114" s="7">
        <v>0.91</v>
      </c>
      <c r="J114" s="1">
        <f t="shared" si="4"/>
        <v>113</v>
      </c>
      <c r="K114" s="6" t="str">
        <f>(_xlfn.XLOOKUP(B114,Hoja1!A:A,Hoja1!G:G,"--",0,1))</f>
        <v>--</v>
      </c>
      <c r="L114" s="3" t="str">
        <f>_xlfn.XLOOKUP(B114,Hoja1!A:A,Hoja1!H:H,"--",0,1)</f>
        <v>--</v>
      </c>
      <c r="M114" s="6">
        <f t="shared" si="5"/>
        <v>1.2827619143558596E-3</v>
      </c>
      <c r="N114" s="12">
        <f>_xlfn.XLOOKUP(B114,f0_a0!A:A,f0_a0!C:C,0,0,1)</f>
        <v>8.7838989444555011</v>
      </c>
    </row>
    <row r="115" spans="1:14" x14ac:dyDescent="0.3">
      <c r="A115" s="1" t="s">
        <v>5250</v>
      </c>
      <c r="B115" s="1" t="s">
        <v>1758</v>
      </c>
      <c r="C115" s="1">
        <v>-42.832349999999998</v>
      </c>
      <c r="D115" s="1">
        <v>-73.477850000000004</v>
      </c>
      <c r="E115" s="1">
        <v>53</v>
      </c>
      <c r="F115" s="1">
        <v>435</v>
      </c>
      <c r="G115" s="1" t="s">
        <v>38</v>
      </c>
      <c r="H115" s="1">
        <v>0.31666666666666665</v>
      </c>
      <c r="I115" s="7">
        <v>0.31666666666666665</v>
      </c>
      <c r="J115" s="1">
        <f t="shared" si="4"/>
        <v>114</v>
      </c>
      <c r="K115" s="6" t="str">
        <f>(_xlfn.XLOOKUP(B115,Hoja1!A:A,Hoja1!G:G,"--",0,1))</f>
        <v>--</v>
      </c>
      <c r="L115" s="3" t="str">
        <f>_xlfn.XLOOKUP(B115,Hoja1!A:A,Hoja1!H:H,"--",0,1)</f>
        <v>--</v>
      </c>
      <c r="M115" s="6">
        <f t="shared" si="5"/>
        <v>1.6237362824556777E-3</v>
      </c>
      <c r="N115" s="12">
        <f>_xlfn.XLOOKUP(B115,f0_a0!A:A,f0_a0!C:C,0,0,1)</f>
        <v>2.5056571699547909</v>
      </c>
    </row>
    <row r="116" spans="1:14" x14ac:dyDescent="0.3">
      <c r="A116" s="1" t="s">
        <v>5251</v>
      </c>
      <c r="B116" s="1" t="s">
        <v>1799</v>
      </c>
      <c r="C116" s="1">
        <v>-23.51343</v>
      </c>
      <c r="D116" s="1">
        <v>-70.554079999999999</v>
      </c>
      <c r="E116" s="1">
        <v>0</v>
      </c>
      <c r="F116" s="1">
        <v>790</v>
      </c>
      <c r="G116" s="1">
        <v>8.58</v>
      </c>
      <c r="H116" s="1" t="s">
        <v>38</v>
      </c>
      <c r="I116" s="7">
        <v>8.58</v>
      </c>
      <c r="J116" s="1">
        <f t="shared" si="4"/>
        <v>115</v>
      </c>
      <c r="K116" s="6">
        <f>(_xlfn.XLOOKUP(B116,Hoja1!A:A,Hoja1!G:G,"--",0,1))</f>
        <v>5.5E-2</v>
      </c>
      <c r="L116" s="3">
        <f>_xlfn.XLOOKUP(B116,Hoja1!A:A,Hoja1!H:H,"--",0,1)</f>
        <v>3.2209999999999998E-5</v>
      </c>
      <c r="M116" s="6" t="str">
        <f t="shared" si="5"/>
        <v>--</v>
      </c>
      <c r="N116" s="12">
        <f>_xlfn.XLOOKUP(B116,f0_a0!A:A,f0_a0!C:C,0,0,1)</f>
        <v>1.461239083679637</v>
      </c>
    </row>
    <row r="117" spans="1:14" x14ac:dyDescent="0.3">
      <c r="A117" s="1" t="s">
        <v>5252</v>
      </c>
      <c r="B117" s="1" t="s">
        <v>1908</v>
      </c>
      <c r="C117" s="1">
        <v>-26.8355</v>
      </c>
      <c r="D117" s="1">
        <v>-69.129099999999994</v>
      </c>
      <c r="E117" s="1">
        <v>3980</v>
      </c>
      <c r="F117" s="1">
        <v>656</v>
      </c>
      <c r="G117" s="1">
        <v>5.43</v>
      </c>
      <c r="H117" s="1" t="s">
        <v>38</v>
      </c>
      <c r="I117" s="7">
        <v>5.43</v>
      </c>
      <c r="J117" s="1">
        <f t="shared" si="4"/>
        <v>116</v>
      </c>
      <c r="K117" s="6" t="str">
        <f>(_xlfn.XLOOKUP(B117,Hoja1!A:A,Hoja1!G:G,"--",0,1))</f>
        <v>--</v>
      </c>
      <c r="L117" s="3" t="str">
        <f>_xlfn.XLOOKUP(B117,Hoja1!A:A,Hoja1!H:H,"--",0,1)</f>
        <v>--</v>
      </c>
      <c r="M117" s="6">
        <f t="shared" si="5"/>
        <v>8.608335763059489E-4</v>
      </c>
      <c r="N117" s="12">
        <f>_xlfn.XLOOKUP(B117,f0_a0!A:A,f0_a0!C:C,0,0,1)</f>
        <v>2.2548834826941833</v>
      </c>
    </row>
    <row r="118" spans="1:14" x14ac:dyDescent="0.3">
      <c r="A118" s="1" t="s">
        <v>5253</v>
      </c>
      <c r="B118" s="1" t="s">
        <v>1910</v>
      </c>
      <c r="C118" s="1">
        <v>-28.204599999999999</v>
      </c>
      <c r="D118" s="1">
        <v>-71.073899999999995</v>
      </c>
      <c r="E118" s="1">
        <v>249</v>
      </c>
      <c r="F118" s="1">
        <v>583</v>
      </c>
      <c r="G118" s="1">
        <v>6.69</v>
      </c>
      <c r="H118" s="1" t="s">
        <v>38</v>
      </c>
      <c r="I118" s="7">
        <v>6.69</v>
      </c>
      <c r="J118" s="1">
        <f t="shared" si="4"/>
        <v>117</v>
      </c>
      <c r="K118" s="6" t="str">
        <f>(_xlfn.XLOOKUP(B118,Hoja1!A:A,Hoja1!G:G,"--",0,1))</f>
        <v>--</v>
      </c>
      <c r="L118" s="3" t="str">
        <f>_xlfn.XLOOKUP(B118,Hoja1!A:A,Hoja1!H:H,"--",0,1)</f>
        <v>--</v>
      </c>
      <c r="M118" s="6">
        <f t="shared" si="5"/>
        <v>8.216414643051757E-4</v>
      </c>
      <c r="N118" s="12">
        <f>_xlfn.XLOOKUP(B118,f0_a0!A:A,f0_a0!C:C,0,0,1)</f>
        <v>3.4405791863742894</v>
      </c>
    </row>
    <row r="119" spans="1:14" x14ac:dyDescent="0.3">
      <c r="A119" s="1" t="s">
        <v>5254</v>
      </c>
      <c r="B119" s="1" t="s">
        <v>1912</v>
      </c>
      <c r="C119" s="1">
        <v>-28.836400000000001</v>
      </c>
      <c r="D119" s="1">
        <v>-70.273799999999994</v>
      </c>
      <c r="E119" s="1">
        <v>0</v>
      </c>
      <c r="F119" s="1">
        <v>845</v>
      </c>
      <c r="G119" s="1">
        <v>0.24</v>
      </c>
      <c r="H119" s="1" t="s">
        <v>38</v>
      </c>
      <c r="I119" s="7">
        <v>0.24</v>
      </c>
      <c r="J119" s="1">
        <f t="shared" si="4"/>
        <v>118</v>
      </c>
      <c r="K119" s="6" t="str">
        <f>(_xlfn.XLOOKUP(B119,Hoja1!A:A,Hoja1!G:G,"--",0,1))</f>
        <v>--</v>
      </c>
      <c r="L119" s="3" t="str">
        <f>_xlfn.XLOOKUP(B119,Hoja1!A:A,Hoja1!H:H,"--",0,1)</f>
        <v>--</v>
      </c>
      <c r="M119" s="6">
        <f t="shared" si="5"/>
        <v>1.7274235248552149E-3</v>
      </c>
      <c r="N119" s="12">
        <f>_xlfn.XLOOKUP(B119,f0_a0!A:A,f0_a0!C:C,0,0,1)</f>
        <v>1.6278980348016492</v>
      </c>
    </row>
    <row r="120" spans="1:14" x14ac:dyDescent="0.3">
      <c r="A120" s="1" t="s">
        <v>5255</v>
      </c>
      <c r="B120" s="1" t="s">
        <v>1914</v>
      </c>
      <c r="C120" s="1">
        <v>-27.357116999999999</v>
      </c>
      <c r="D120" s="1">
        <v>-70.354688999999993</v>
      </c>
      <c r="E120" s="1">
        <v>380</v>
      </c>
      <c r="F120" s="1">
        <v>1246</v>
      </c>
      <c r="G120" s="1" t="s">
        <v>38</v>
      </c>
      <c r="H120" s="1">
        <v>9.9749999999999996</v>
      </c>
      <c r="I120" s="7">
        <v>9.9749999999999996</v>
      </c>
      <c r="J120" s="1">
        <f t="shared" si="4"/>
        <v>119</v>
      </c>
      <c r="K120" s="6" t="str">
        <f>(_xlfn.XLOOKUP(B120,Hoja1!A:A,Hoja1!G:G,"--",0,1))</f>
        <v>--</v>
      </c>
      <c r="L120" s="3" t="str">
        <f>_xlfn.XLOOKUP(B120,Hoja1!A:A,Hoja1!H:H,"--",0,1)</f>
        <v>--</v>
      </c>
      <c r="M120" s="6">
        <f t="shared" si="5"/>
        <v>7.5152381669569602E-4</v>
      </c>
      <c r="N120" s="12">
        <f>_xlfn.XLOOKUP(B120,f0_a0!A:A,f0_a0!C:C,0,0,1)</f>
        <v>1.5574339465619744</v>
      </c>
    </row>
    <row r="121" spans="1:14" x14ac:dyDescent="0.3">
      <c r="A121" s="1" t="s">
        <v>5256</v>
      </c>
      <c r="B121" s="1" t="s">
        <v>1951</v>
      </c>
      <c r="C121" s="1">
        <v>-33.0229</v>
      </c>
      <c r="D121" s="1">
        <v>-71.6374</v>
      </c>
      <c r="E121" s="1">
        <v>2</v>
      </c>
      <c r="F121" s="1">
        <v>631</v>
      </c>
      <c r="G121" s="1">
        <v>9.0299999999999994</v>
      </c>
      <c r="H121" s="1" t="s">
        <v>38</v>
      </c>
      <c r="I121" s="7">
        <v>9.0299999999999994</v>
      </c>
      <c r="J121" s="1">
        <f t="shared" si="4"/>
        <v>120</v>
      </c>
      <c r="K121" s="6" t="str">
        <f>(_xlfn.XLOOKUP(B121,Hoja1!A:A,Hoja1!G:G,"--",0,1))</f>
        <v>--</v>
      </c>
      <c r="L121" s="3" t="str">
        <f>_xlfn.XLOOKUP(B121,Hoja1!A:A,Hoja1!H:H,"--",0,1)</f>
        <v>--</v>
      </c>
      <c r="M121" s="6">
        <f t="shared" si="5"/>
        <v>7.6841339228926955E-4</v>
      </c>
      <c r="N121" s="12">
        <f>_xlfn.XLOOKUP(B121,f0_a0!A:A,f0_a0!C:C,0,0,1)</f>
        <v>4.6212145353143441</v>
      </c>
    </row>
    <row r="122" spans="1:14" x14ac:dyDescent="0.3">
      <c r="A122" s="1" t="s">
        <v>5257</v>
      </c>
      <c r="B122" s="1" t="s">
        <v>1987</v>
      </c>
      <c r="C122" s="1">
        <v>-34.3917</v>
      </c>
      <c r="D122" s="1">
        <v>-71.084800000000001</v>
      </c>
      <c r="E122" s="1">
        <v>262</v>
      </c>
      <c r="F122" s="1">
        <v>877</v>
      </c>
      <c r="G122" s="1">
        <v>4.1500000000000004</v>
      </c>
      <c r="H122" s="1" t="s">
        <v>38</v>
      </c>
      <c r="I122" s="7">
        <v>4.1500000000000004</v>
      </c>
      <c r="J122" s="1">
        <f t="shared" si="4"/>
        <v>121</v>
      </c>
      <c r="K122" s="6" t="str">
        <f>(_xlfn.XLOOKUP(B122,Hoja1!A:A,Hoja1!G:G,"--",0,1))</f>
        <v>--</v>
      </c>
      <c r="L122" s="3" t="str">
        <f>_xlfn.XLOOKUP(B122,Hoja1!A:A,Hoja1!H:H,"--",0,1)</f>
        <v>--</v>
      </c>
      <c r="M122" s="6">
        <f t="shared" si="5"/>
        <v>9.1409189881770138E-4</v>
      </c>
      <c r="N122" s="12">
        <f>_xlfn.XLOOKUP(B122,f0_a0!A:A,f0_a0!C:C,0,0,1)</f>
        <v>1.5776625553364667</v>
      </c>
    </row>
    <row r="123" spans="1:14" x14ac:dyDescent="0.3">
      <c r="A123" s="1" t="s">
        <v>5258</v>
      </c>
      <c r="B123" s="1" t="s">
        <v>1989</v>
      </c>
      <c r="C123" s="1">
        <v>-33.988840000000003</v>
      </c>
      <c r="D123" s="1">
        <v>-70.609020000000001</v>
      </c>
      <c r="E123" s="1">
        <v>625</v>
      </c>
      <c r="F123" s="1">
        <v>1099</v>
      </c>
      <c r="G123" s="1" t="s">
        <v>38</v>
      </c>
      <c r="H123" s="1">
        <v>4.0999999999999996</v>
      </c>
      <c r="I123" s="7">
        <v>4.0999999999999996</v>
      </c>
      <c r="J123" s="1">
        <f t="shared" si="4"/>
        <v>122</v>
      </c>
      <c r="K123" s="6" t="str">
        <f>(_xlfn.XLOOKUP(B123,Hoja1!A:A,Hoja1!G:G,"--",0,1))</f>
        <v>--</v>
      </c>
      <c r="L123" s="3" t="str">
        <f>_xlfn.XLOOKUP(B123,Hoja1!A:A,Hoja1!H:H,"--",0,1)</f>
        <v>--</v>
      </c>
      <c r="M123" s="6">
        <f t="shared" si="5"/>
        <v>9.1656942262773001E-4</v>
      </c>
      <c r="N123" s="12">
        <f>_xlfn.XLOOKUP(B123,f0_a0!A:A,f0_a0!C:C,0,0,1)</f>
        <v>1.5243723432355962</v>
      </c>
    </row>
    <row r="124" spans="1:14" x14ac:dyDescent="0.3">
      <c r="A124" s="1" t="s">
        <v>5259</v>
      </c>
      <c r="B124" s="1" t="s">
        <v>2065</v>
      </c>
      <c r="C124" s="1">
        <v>-33.864100000000001</v>
      </c>
      <c r="D124" s="1">
        <v>-71.250900000000001</v>
      </c>
      <c r="E124" s="1">
        <v>0</v>
      </c>
      <c r="F124" s="1">
        <v>727</v>
      </c>
      <c r="G124" s="1">
        <v>4.32</v>
      </c>
      <c r="H124" s="1" t="s">
        <v>38</v>
      </c>
      <c r="I124" s="7">
        <v>4.32</v>
      </c>
      <c r="J124" s="1">
        <f t="shared" si="4"/>
        <v>123</v>
      </c>
      <c r="K124" s="6" t="str">
        <f>(_xlfn.XLOOKUP(B124,Hoja1!A:A,Hoja1!G:G,"--",0,1))</f>
        <v>--</v>
      </c>
      <c r="L124" s="3" t="str">
        <f>_xlfn.XLOOKUP(B124,Hoja1!A:A,Hoja1!H:H,"--",0,1)</f>
        <v>--</v>
      </c>
      <c r="M124" s="6">
        <f t="shared" si="5"/>
        <v>9.0593383345078879E-4</v>
      </c>
      <c r="N124" s="12">
        <f>_xlfn.XLOOKUP(B124,f0_a0!A:A,f0_a0!C:C,0,0,1)</f>
        <v>1.9719714367295544</v>
      </c>
    </row>
    <row r="125" spans="1:14" x14ac:dyDescent="0.3">
      <c r="A125" s="1" t="s">
        <v>5260</v>
      </c>
      <c r="B125" s="1" t="s">
        <v>2155</v>
      </c>
      <c r="C125" s="1">
        <v>-20.270499999999998</v>
      </c>
      <c r="D125" s="1">
        <v>-70.131100000000004</v>
      </c>
      <c r="E125" s="1">
        <v>0</v>
      </c>
      <c r="F125" s="1">
        <v>715</v>
      </c>
      <c r="G125" s="1">
        <v>5.97</v>
      </c>
      <c r="H125" s="1" t="s">
        <v>38</v>
      </c>
      <c r="I125" s="7">
        <v>5.97</v>
      </c>
      <c r="J125" s="1">
        <f t="shared" si="4"/>
        <v>124</v>
      </c>
      <c r="K125" s="6">
        <f>(_xlfn.XLOOKUP(B125,Hoja1!A:A,Hoja1!G:G,"--",0,1))</f>
        <v>6.3E-2</v>
      </c>
      <c r="L125" s="3" t="str">
        <f>_xlfn.XLOOKUP(B125,Hoja1!A:A,Hoja1!H:H,"--",0,1)</f>
        <v>−0.00011208</v>
      </c>
      <c r="M125" s="6" t="str">
        <f t="shared" si="5"/>
        <v>--</v>
      </c>
      <c r="N125" s="12">
        <f>_xlfn.XLOOKUP(B125,f0_a0!A:A,f0_a0!C:C,0,0,1)</f>
        <v>2.2158768167534104</v>
      </c>
    </row>
    <row r="126" spans="1:14" x14ac:dyDescent="0.3">
      <c r="A126" s="1" t="s">
        <v>5261</v>
      </c>
      <c r="B126" s="1" t="s">
        <v>2162</v>
      </c>
      <c r="C126" s="1">
        <v>-22.852830000000001</v>
      </c>
      <c r="D126" s="1">
        <v>-70.202349999999996</v>
      </c>
      <c r="E126" s="1">
        <v>0</v>
      </c>
      <c r="F126" s="1">
        <v>773</v>
      </c>
      <c r="G126" s="1">
        <v>4.28</v>
      </c>
      <c r="H126" s="1" t="s">
        <v>38</v>
      </c>
      <c r="I126" s="7">
        <v>4.28</v>
      </c>
      <c r="J126" s="1">
        <f t="shared" si="4"/>
        <v>125</v>
      </c>
      <c r="K126" s="6">
        <f>(_xlfn.XLOOKUP(B126,Hoja1!A:A,Hoja1!G:G,"--",0,1))</f>
        <v>8.9999999999999993E-3</v>
      </c>
      <c r="L126" s="3">
        <f>_xlfn.XLOOKUP(B126,Hoja1!A:A,Hoja1!H:H,"--",0,1)</f>
        <v>1.1721E-4</v>
      </c>
      <c r="M126" s="6" t="str">
        <f t="shared" si="5"/>
        <v>--</v>
      </c>
      <c r="N126" s="12">
        <f>_xlfn.XLOOKUP(B126,f0_a0!A:A,f0_a0!C:C,0,0,1)</f>
        <v>1.5304107980796038</v>
      </c>
    </row>
    <row r="127" spans="1:14" x14ac:dyDescent="0.3">
      <c r="A127" s="1" t="s">
        <v>5262</v>
      </c>
      <c r="B127" s="1" t="s">
        <v>2168</v>
      </c>
      <c r="C127" s="1">
        <v>-39.862636000000002</v>
      </c>
      <c r="D127" s="1">
        <v>-72.811280999999994</v>
      </c>
      <c r="E127" s="1">
        <v>0</v>
      </c>
      <c r="F127" s="1">
        <v>231</v>
      </c>
      <c r="G127" s="1">
        <v>1.41</v>
      </c>
      <c r="H127" s="1" t="s">
        <v>38</v>
      </c>
      <c r="I127" s="7">
        <v>1.41</v>
      </c>
      <c r="J127" s="1">
        <f t="shared" si="4"/>
        <v>126</v>
      </c>
      <c r="K127" s="6" t="str">
        <f>(_xlfn.XLOOKUP(B127,Hoja1!A:A,Hoja1!G:G,"--",0,1))</f>
        <v>--</v>
      </c>
      <c r="L127" s="3" t="str">
        <f>_xlfn.XLOOKUP(B127,Hoja1!A:A,Hoja1!H:H,"--",0,1)</f>
        <v>--</v>
      </c>
      <c r="M127" s="6">
        <f t="shared" si="5"/>
        <v>1.1632669038593511E-3</v>
      </c>
      <c r="N127" s="12">
        <f>_xlfn.XLOOKUP(B127,f0_a0!A:A,f0_a0!C:C,0,0,1)</f>
        <v>6.4364606323890179</v>
      </c>
    </row>
    <row r="128" spans="1:14" x14ac:dyDescent="0.3">
      <c r="A128" s="1" t="s">
        <v>5263</v>
      </c>
      <c r="B128" s="1" t="s">
        <v>2177</v>
      </c>
      <c r="C128" s="1">
        <v>-27.261600000000001</v>
      </c>
      <c r="D128" s="1">
        <v>-70.77364</v>
      </c>
      <c r="E128" s="1">
        <v>205</v>
      </c>
      <c r="F128" s="1">
        <v>648</v>
      </c>
      <c r="G128" s="1">
        <v>6.71</v>
      </c>
      <c r="H128" s="1" t="s">
        <v>38</v>
      </c>
      <c r="I128" s="7">
        <v>6.71</v>
      </c>
      <c r="J128" s="1">
        <f t="shared" si="4"/>
        <v>127</v>
      </c>
      <c r="K128" s="6" t="str">
        <f>(_xlfn.XLOOKUP(B128,Hoja1!A:A,Hoja1!G:G,"--",0,1))</f>
        <v>--</v>
      </c>
      <c r="L128" s="3" t="str">
        <f>_xlfn.XLOOKUP(B128,Hoja1!A:A,Hoja1!H:H,"--",0,1)</f>
        <v>--</v>
      </c>
      <c r="M128" s="6">
        <f t="shared" si="5"/>
        <v>8.2109396716987225E-4</v>
      </c>
      <c r="N128" s="12">
        <f>_xlfn.XLOOKUP(B128,f0_a0!A:A,f0_a0!C:C,0,0,1)</f>
        <v>2.0608019960990305</v>
      </c>
    </row>
    <row r="129" spans="1:14" x14ac:dyDescent="0.3">
      <c r="A129" s="1" t="s">
        <v>5264</v>
      </c>
      <c r="B129" s="1" t="s">
        <v>2220</v>
      </c>
      <c r="C129" s="1">
        <v>-39.869166999999997</v>
      </c>
      <c r="D129" s="1">
        <v>-73.399610999999993</v>
      </c>
      <c r="E129" s="1">
        <v>32</v>
      </c>
      <c r="F129" s="1">
        <v>450</v>
      </c>
      <c r="G129" s="1">
        <v>6.71</v>
      </c>
      <c r="H129" s="1" t="s">
        <v>38</v>
      </c>
      <c r="I129" s="7">
        <v>6.71</v>
      </c>
      <c r="J129" s="1">
        <f t="shared" si="4"/>
        <v>128</v>
      </c>
      <c r="K129" s="6" t="str">
        <f>(_xlfn.XLOOKUP(B129,Hoja1!A:A,Hoja1!G:G,"--",0,1))</f>
        <v>--</v>
      </c>
      <c r="L129" s="3" t="str">
        <f>_xlfn.XLOOKUP(B129,Hoja1!A:A,Hoja1!H:H,"--",0,1)</f>
        <v>--</v>
      </c>
      <c r="M129" s="6">
        <f t="shared" si="5"/>
        <v>8.2109396716987225E-4</v>
      </c>
      <c r="N129" s="12">
        <f>_xlfn.XLOOKUP(B129,f0_a0!A:A,f0_a0!C:C,0,0,1)</f>
        <v>4.3950394332357785</v>
      </c>
    </row>
    <row r="130" spans="1:14" x14ac:dyDescent="0.3">
      <c r="A130" s="1" t="s">
        <v>5265</v>
      </c>
      <c r="B130" s="1" t="s">
        <v>2222</v>
      </c>
      <c r="C130" s="1">
        <v>-39.540582999999998</v>
      </c>
      <c r="D130" s="1">
        <v>-72.961083000000002</v>
      </c>
      <c r="E130" s="1">
        <v>29</v>
      </c>
      <c r="F130" s="1">
        <v>328</v>
      </c>
      <c r="G130" s="1">
        <v>2.82</v>
      </c>
      <c r="H130" s="1" t="s">
        <v>38</v>
      </c>
      <c r="I130" s="7">
        <v>2.82</v>
      </c>
      <c r="J130" s="1">
        <f t="shared" si="4"/>
        <v>129</v>
      </c>
      <c r="K130" s="6" t="str">
        <f>(_xlfn.XLOOKUP(B130,Hoja1!A:A,Hoja1!G:G,"--",0,1))</f>
        <v>--</v>
      </c>
      <c r="L130" s="3" t="str">
        <f>_xlfn.XLOOKUP(B130,Hoja1!A:A,Hoja1!H:H,"--",0,1)</f>
        <v>--</v>
      </c>
      <c r="M130" s="6">
        <f t="shared" ref="M130:M161" si="6">IF(K130="--",POWER(10,-0.2233*LOG10(I130)-2.901),"--")</f>
        <v>9.9645886246555945E-4</v>
      </c>
      <c r="N130" s="12">
        <f>_xlfn.XLOOKUP(B130,f0_a0!A:A,f0_a0!C:C,0,0,1)</f>
        <v>2.9852860421553506</v>
      </c>
    </row>
    <row r="131" spans="1:14" x14ac:dyDescent="0.3">
      <c r="A131" s="1" t="s">
        <v>5266</v>
      </c>
      <c r="B131" s="1" t="s">
        <v>2225</v>
      </c>
      <c r="C131" s="1">
        <v>-40.293365999999999</v>
      </c>
      <c r="D131" s="1">
        <v>-73.084417000000002</v>
      </c>
      <c r="E131" s="1">
        <v>0</v>
      </c>
      <c r="F131" s="1">
        <v>448</v>
      </c>
      <c r="G131" s="1">
        <v>0.62</v>
      </c>
      <c r="H131" s="1" t="s">
        <v>38</v>
      </c>
      <c r="I131" s="7">
        <v>0.62</v>
      </c>
      <c r="J131" s="1">
        <f t="shared" si="4"/>
        <v>130</v>
      </c>
      <c r="K131" s="6" t="str">
        <f>(_xlfn.XLOOKUP(B131,Hoja1!A:A,Hoja1!G:G,"--",0,1))</f>
        <v>--</v>
      </c>
      <c r="L131" s="3" t="str">
        <f>_xlfn.XLOOKUP(B131,Hoja1!A:A,Hoja1!H:H,"--",0,1)</f>
        <v>--</v>
      </c>
      <c r="M131" s="6">
        <f t="shared" si="6"/>
        <v>1.397522908720301E-3</v>
      </c>
      <c r="N131" s="12">
        <f>_xlfn.XLOOKUP(B131,f0_a0!A:A,f0_a0!C:C,0,0,1)</f>
        <v>3.571100916679729</v>
      </c>
    </row>
    <row r="132" spans="1:14" x14ac:dyDescent="0.3">
      <c r="A132" s="1" t="s">
        <v>5267</v>
      </c>
      <c r="B132" s="1" t="s">
        <v>2229</v>
      </c>
      <c r="C132" s="1">
        <v>-40.685780000000001</v>
      </c>
      <c r="D132" s="1">
        <v>-72.604169999999996</v>
      </c>
      <c r="E132" s="1">
        <v>205</v>
      </c>
      <c r="F132" s="1">
        <v>295</v>
      </c>
      <c r="G132" s="1">
        <v>0.51</v>
      </c>
      <c r="H132" s="1" t="s">
        <v>38</v>
      </c>
      <c r="I132" s="7">
        <v>0.51</v>
      </c>
      <c r="J132" s="1">
        <f t="shared" ref="J132:J184" si="7">J131+1</f>
        <v>131</v>
      </c>
      <c r="K132" s="6" t="str">
        <f>(_xlfn.XLOOKUP(B132,Hoja1!A:A,Hoja1!G:G,"--",0,1))</f>
        <v>--</v>
      </c>
      <c r="L132" s="3" t="str">
        <f>_xlfn.XLOOKUP(B132,Hoja1!A:A,Hoja1!H:H,"--",0,1)</f>
        <v>--</v>
      </c>
      <c r="M132" s="6">
        <f t="shared" si="6"/>
        <v>1.4598209087407828E-3</v>
      </c>
      <c r="N132" s="12">
        <f>_xlfn.XLOOKUP(B132,f0_a0!A:A,f0_a0!C:C,0,0,1)</f>
        <v>6.7451928855072936</v>
      </c>
    </row>
    <row r="133" spans="1:14" x14ac:dyDescent="0.3">
      <c r="A133" s="1" t="s">
        <v>5268</v>
      </c>
      <c r="B133" s="1" t="s">
        <v>2231</v>
      </c>
      <c r="C133" s="1">
        <v>-40.587705999999997</v>
      </c>
      <c r="D133" s="1">
        <v>-73.128433000000001</v>
      </c>
      <c r="E133" s="1">
        <v>67</v>
      </c>
      <c r="F133" s="1">
        <v>447</v>
      </c>
      <c r="G133" s="1">
        <v>1.03</v>
      </c>
      <c r="H133" s="1" t="s">
        <v>38</v>
      </c>
      <c r="I133" s="7">
        <v>1.03</v>
      </c>
      <c r="J133" s="1">
        <f t="shared" si="7"/>
        <v>132</v>
      </c>
      <c r="K133" s="6" t="str">
        <f>(_xlfn.XLOOKUP(B133,Hoja1!A:A,Hoja1!G:G,"--",0,1))</f>
        <v>--</v>
      </c>
      <c r="L133" s="3" t="str">
        <f>_xlfn.XLOOKUP(B133,Hoja1!A:A,Hoja1!H:H,"--",0,1)</f>
        <v>--</v>
      </c>
      <c r="M133" s="6">
        <f t="shared" si="6"/>
        <v>1.247766862579637E-3</v>
      </c>
      <c r="N133" s="12">
        <f>_xlfn.XLOOKUP(B133,f0_a0!A:A,f0_a0!C:C,0,0,1)</f>
        <v>3.8976063831047272</v>
      </c>
    </row>
    <row r="134" spans="1:14" x14ac:dyDescent="0.3">
      <c r="A134" s="1" t="s">
        <v>5269</v>
      </c>
      <c r="B134" s="1" t="s">
        <v>2256</v>
      </c>
      <c r="C134" s="1">
        <v>-18.8337</v>
      </c>
      <c r="D134" s="1">
        <v>-69.744450000000001</v>
      </c>
      <c r="E134" s="1">
        <v>1855</v>
      </c>
      <c r="F134" s="1">
        <v>483</v>
      </c>
      <c r="G134" s="1">
        <v>1.6</v>
      </c>
      <c r="H134" s="1" t="s">
        <v>38</v>
      </c>
      <c r="I134" s="7">
        <v>1.6</v>
      </c>
      <c r="J134" s="1">
        <f t="shared" si="7"/>
        <v>133</v>
      </c>
      <c r="K134" s="6" t="str">
        <f>(_xlfn.XLOOKUP(B134,Hoja1!A:A,Hoja1!G:G,"--",0,1))</f>
        <v>--</v>
      </c>
      <c r="L134" s="3" t="str">
        <f>_xlfn.XLOOKUP(B134,Hoja1!A:A,Hoja1!H:H,"--",0,1)</f>
        <v>--</v>
      </c>
      <c r="M134" s="6">
        <f t="shared" si="6"/>
        <v>1.1308890731846824E-3</v>
      </c>
      <c r="N134" s="12">
        <f>_xlfn.XLOOKUP(B134,f0_a0!A:A,f0_a0!C:C,0,0,1)</f>
        <v>3.4269528990873268</v>
      </c>
    </row>
    <row r="135" spans="1:14" x14ac:dyDescent="0.3">
      <c r="A135" s="1" t="s">
        <v>5270</v>
      </c>
      <c r="B135" s="1" t="s">
        <v>2258</v>
      </c>
      <c r="C135" s="1">
        <v>-18.469709999999999</v>
      </c>
      <c r="D135" s="1">
        <v>-70.293459999999996</v>
      </c>
      <c r="E135" s="1">
        <v>29</v>
      </c>
      <c r="F135" s="1">
        <v>500</v>
      </c>
      <c r="G135" s="1">
        <v>2.5</v>
      </c>
      <c r="H135" s="1" t="s">
        <v>38</v>
      </c>
      <c r="I135" s="7">
        <v>2.5</v>
      </c>
      <c r="J135" s="1">
        <f t="shared" si="7"/>
        <v>134</v>
      </c>
      <c r="K135" s="6" t="str">
        <f>(_xlfn.XLOOKUP(B135,Hoja1!A:A,Hoja1!G:G,"--",0,1))</f>
        <v>--</v>
      </c>
      <c r="L135" s="3" t="str">
        <f>_xlfn.XLOOKUP(B135,Hoja1!A:A,Hoja1!H:H,"--",0,1)</f>
        <v>--</v>
      </c>
      <c r="M135" s="6">
        <f t="shared" si="6"/>
        <v>1.0236229068637432E-3</v>
      </c>
      <c r="N135" s="12">
        <f>_xlfn.XLOOKUP(B135,f0_a0!A:A,f0_a0!C:C,0,0,1)</f>
        <v>2.7587909270295117</v>
      </c>
    </row>
    <row r="136" spans="1:14" x14ac:dyDescent="0.3">
      <c r="A136" s="1" t="s">
        <v>5271</v>
      </c>
      <c r="B136" s="1" t="s">
        <v>2260</v>
      </c>
      <c r="C136" s="1">
        <v>-18.445910000000001</v>
      </c>
      <c r="D136" s="1">
        <v>-70.29289</v>
      </c>
      <c r="E136" s="1">
        <v>15</v>
      </c>
      <c r="F136" s="1">
        <v>560</v>
      </c>
      <c r="G136" s="1">
        <v>1.2</v>
      </c>
      <c r="H136" s="1" t="s">
        <v>38</v>
      </c>
      <c r="I136" s="7">
        <v>1.2</v>
      </c>
      <c r="J136" s="1">
        <f t="shared" si="7"/>
        <v>135</v>
      </c>
      <c r="K136" s="6" t="str">
        <f>(_xlfn.XLOOKUP(B136,Hoja1!A:A,Hoja1!G:G,"--",0,1))</f>
        <v>--</v>
      </c>
      <c r="L136" s="3" t="str">
        <f>_xlfn.XLOOKUP(B136,Hoja1!A:A,Hoja1!H:H,"--",0,1)</f>
        <v>--</v>
      </c>
      <c r="M136" s="6">
        <f t="shared" si="6"/>
        <v>1.2059209158499157E-3</v>
      </c>
      <c r="N136" s="12">
        <f>_xlfn.XLOOKUP(B136,f0_a0!A:A,f0_a0!C:C,0,0,1)</f>
        <v>2.6550997430649685</v>
      </c>
    </row>
    <row r="137" spans="1:14" x14ac:dyDescent="0.3">
      <c r="A137" s="1" t="s">
        <v>5272</v>
      </c>
      <c r="B137" s="1" t="s">
        <v>2262</v>
      </c>
      <c r="C137" s="1">
        <v>-18.48049</v>
      </c>
      <c r="D137" s="1">
        <v>-70.324929999999995</v>
      </c>
      <c r="E137" s="1">
        <v>126</v>
      </c>
      <c r="F137" s="1">
        <v>1054</v>
      </c>
      <c r="G137" s="1" t="s">
        <v>38</v>
      </c>
      <c r="H137" s="1">
        <v>1.2636363636363634</v>
      </c>
      <c r="I137" s="7">
        <v>1.2636363636363634</v>
      </c>
      <c r="J137" s="1">
        <f t="shared" si="7"/>
        <v>136</v>
      </c>
      <c r="K137" s="6" t="str">
        <f>(_xlfn.XLOOKUP(B137,Hoja1!A:A,Hoja1!G:G,"--",0,1))</f>
        <v>--</v>
      </c>
      <c r="L137" s="3" t="str">
        <f>_xlfn.XLOOKUP(B137,Hoja1!A:A,Hoja1!H:H,"--",0,1)</f>
        <v>--</v>
      </c>
      <c r="M137" s="6">
        <f t="shared" si="6"/>
        <v>1.1920865327768803E-3</v>
      </c>
      <c r="N137" s="12">
        <f>_xlfn.XLOOKUP(B137,f0_a0!A:A,f0_a0!C:C,0,0,1)</f>
        <v>2.1892293471354036</v>
      </c>
    </row>
    <row r="138" spans="1:14" x14ac:dyDescent="0.3">
      <c r="A138" s="1" t="s">
        <v>5273</v>
      </c>
      <c r="B138" s="1" t="s">
        <v>2264</v>
      </c>
      <c r="C138" s="1">
        <v>-18.493469999999999</v>
      </c>
      <c r="D138" s="1">
        <v>-70.29907</v>
      </c>
      <c r="E138" s="1">
        <v>75</v>
      </c>
      <c r="F138" s="1">
        <v>727</v>
      </c>
      <c r="G138" s="1" t="s">
        <v>38</v>
      </c>
      <c r="H138" s="1">
        <v>5.3166666666666655</v>
      </c>
      <c r="I138" s="7">
        <v>5.3166666666666655</v>
      </c>
      <c r="J138" s="1">
        <f t="shared" si="7"/>
        <v>137</v>
      </c>
      <c r="K138" s="6" t="str">
        <f>(_xlfn.XLOOKUP(B138,Hoja1!A:A,Hoja1!G:G,"--",0,1))</f>
        <v>--</v>
      </c>
      <c r="L138" s="3" t="str">
        <f>_xlfn.XLOOKUP(B138,Hoja1!A:A,Hoja1!H:H,"--",0,1)</f>
        <v>--</v>
      </c>
      <c r="M138" s="6">
        <f t="shared" si="6"/>
        <v>8.6489764519915235E-4</v>
      </c>
      <c r="N138" s="12">
        <f>_xlfn.XLOOKUP(B138,f0_a0!A:A,f0_a0!C:C,0,0,1)</f>
        <v>3.2207112542023326</v>
      </c>
    </row>
    <row r="139" spans="1:14" x14ac:dyDescent="0.3">
      <c r="A139" s="1" t="s">
        <v>5274</v>
      </c>
      <c r="B139" s="1" t="s">
        <v>2279</v>
      </c>
      <c r="C139" s="1">
        <v>-33.020063999999998</v>
      </c>
      <c r="D139" s="1">
        <v>-71.549813999999998</v>
      </c>
      <c r="E139" s="1">
        <v>20</v>
      </c>
      <c r="F139" s="1">
        <v>344</v>
      </c>
      <c r="G139" s="1">
        <v>0.93</v>
      </c>
      <c r="H139" s="1" t="s">
        <v>38</v>
      </c>
      <c r="I139" s="7">
        <v>0.93</v>
      </c>
      <c r="J139" s="1">
        <f t="shared" si="7"/>
        <v>138</v>
      </c>
      <c r="K139" s="6" t="str">
        <f>(_xlfn.XLOOKUP(B139,Hoja1!A:A,Hoja1!G:G,"--",0,1))</f>
        <v>--</v>
      </c>
      <c r="L139" s="3" t="str">
        <f>_xlfn.XLOOKUP(B139,Hoja1!A:A,Hoja1!H:H,"--",0,1)</f>
        <v>--</v>
      </c>
      <c r="M139" s="6">
        <f t="shared" si="6"/>
        <v>1.276549787300937E-3</v>
      </c>
      <c r="N139" s="12">
        <f>_xlfn.XLOOKUP(B139,f0_a0!A:A,f0_a0!C:C,0,0,1)</f>
        <v>8.2324452482289487</v>
      </c>
    </row>
    <row r="140" spans="1:14" x14ac:dyDescent="0.3">
      <c r="A140" s="1" t="s">
        <v>5275</v>
      </c>
      <c r="B140" s="1" t="s">
        <v>2314</v>
      </c>
      <c r="C140" s="1">
        <v>-27.37406</v>
      </c>
      <c r="D140" s="1">
        <v>-70.317769999999996</v>
      </c>
      <c r="E140" s="1">
        <v>405</v>
      </c>
      <c r="F140" s="1">
        <v>441</v>
      </c>
      <c r="G140" s="1">
        <v>2.5099999999999998</v>
      </c>
      <c r="H140" s="1" t="s">
        <v>38</v>
      </c>
      <c r="I140" s="7">
        <v>2.5099999999999998</v>
      </c>
      <c r="J140" s="1">
        <f t="shared" si="7"/>
        <v>139</v>
      </c>
      <c r="K140" s="6" t="str">
        <f>(_xlfn.XLOOKUP(B140,Hoja1!A:A,Hoja1!G:G,"--",0,1))</f>
        <v>--</v>
      </c>
      <c r="L140" s="3" t="str">
        <f>_xlfn.XLOOKUP(B140,Hoja1!A:A,Hoja1!H:H,"--",0,1)</f>
        <v>--</v>
      </c>
      <c r="M140" s="6">
        <f t="shared" si="6"/>
        <v>1.0227108371998225E-3</v>
      </c>
      <c r="N140" s="12">
        <f>_xlfn.XLOOKUP(B140,f0_a0!A:A,f0_a0!C:C,0,0,1)</f>
        <v>6.032425615425363</v>
      </c>
    </row>
    <row r="141" spans="1:14" x14ac:dyDescent="0.3">
      <c r="A141" s="1" t="s">
        <v>5276</v>
      </c>
      <c r="B141" s="1" t="s">
        <v>2358</v>
      </c>
      <c r="C141" s="1">
        <v>-32.450243999999998</v>
      </c>
      <c r="D141" s="1">
        <v>-71.236902999999998</v>
      </c>
      <c r="E141" s="1">
        <v>0</v>
      </c>
      <c r="F141" s="1">
        <v>347</v>
      </c>
      <c r="G141" s="1">
        <v>2.0499999999999998</v>
      </c>
      <c r="H141" s="1" t="s">
        <v>38</v>
      </c>
      <c r="I141" s="7">
        <v>2.0499999999999998</v>
      </c>
      <c r="J141" s="1">
        <f t="shared" si="7"/>
        <v>140</v>
      </c>
      <c r="K141" s="6" t="str">
        <f>(_xlfn.XLOOKUP(B141,Hoja1!A:A,Hoja1!G:G,"--",0,1))</f>
        <v>--</v>
      </c>
      <c r="L141" s="3" t="str">
        <f>_xlfn.XLOOKUP(B141,Hoja1!A:A,Hoja1!H:H,"--",0,1)</f>
        <v>--</v>
      </c>
      <c r="M141" s="6">
        <f t="shared" si="6"/>
        <v>1.0700039054238066E-3</v>
      </c>
      <c r="N141" s="12">
        <f>_xlfn.XLOOKUP(B141,f0_a0!A:A,f0_a0!C:C,0,0,1)</f>
        <v>3.2291788561350288</v>
      </c>
    </row>
    <row r="142" spans="1:14" x14ac:dyDescent="0.3">
      <c r="A142" s="1" t="s">
        <v>5277</v>
      </c>
      <c r="B142" s="1" t="s">
        <v>2360</v>
      </c>
      <c r="C142" s="1">
        <v>-32.845742000000001</v>
      </c>
      <c r="D142" s="1">
        <v>-70.129705999999999</v>
      </c>
      <c r="E142" s="1">
        <v>0</v>
      </c>
      <c r="F142" s="1">
        <v>321</v>
      </c>
      <c r="G142" s="1">
        <v>2.6</v>
      </c>
      <c r="H142" s="1" t="s">
        <v>38</v>
      </c>
      <c r="I142" s="7">
        <v>2.6</v>
      </c>
      <c r="J142" s="1">
        <f t="shared" si="7"/>
        <v>141</v>
      </c>
      <c r="K142" s="6" t="str">
        <f>(_xlfn.XLOOKUP(B142,Hoja1!A:A,Hoja1!G:G,"--",0,1))</f>
        <v>--</v>
      </c>
      <c r="L142" s="3" t="str">
        <f>_xlfn.XLOOKUP(B142,Hoja1!A:A,Hoja1!H:H,"--",0,1)</f>
        <v>--</v>
      </c>
      <c r="M142" s="6">
        <f t="shared" si="6"/>
        <v>1.0146971753113793E-3</v>
      </c>
      <c r="N142" s="12">
        <f>_xlfn.XLOOKUP(B142,f0_a0!A:A,f0_a0!C:C,0,0,1)</f>
        <v>3.4441852784086366</v>
      </c>
    </row>
    <row r="143" spans="1:14" x14ac:dyDescent="0.3">
      <c r="A143" s="1" t="s">
        <v>5278</v>
      </c>
      <c r="B143" s="1" t="s">
        <v>2391</v>
      </c>
      <c r="C143" s="1">
        <v>-18.486319999999999</v>
      </c>
      <c r="D143" s="1">
        <v>-70.300539999999998</v>
      </c>
      <c r="E143" s="1">
        <v>44</v>
      </c>
      <c r="F143" s="1">
        <v>446</v>
      </c>
      <c r="G143" s="1">
        <v>1.2</v>
      </c>
      <c r="H143" s="1" t="s">
        <v>38</v>
      </c>
      <c r="I143" s="7">
        <v>1.2</v>
      </c>
      <c r="J143" s="1">
        <f t="shared" si="7"/>
        <v>142</v>
      </c>
      <c r="K143" s="6" t="str">
        <f>(_xlfn.XLOOKUP(B143,Hoja1!A:A,Hoja1!G:G,"--",0,1))</f>
        <v>--</v>
      </c>
      <c r="L143" s="3" t="str">
        <f>_xlfn.XLOOKUP(B143,Hoja1!A:A,Hoja1!H:H,"--",0,1)</f>
        <v>--</v>
      </c>
      <c r="M143" s="6">
        <f t="shared" si="6"/>
        <v>1.2059209158499157E-3</v>
      </c>
      <c r="N143" s="12">
        <f>_xlfn.XLOOKUP(B143,f0_a0!A:A,f0_a0!C:C,0,0,1)</f>
        <v>2.4950659697317303</v>
      </c>
    </row>
    <row r="144" spans="1:14" x14ac:dyDescent="0.3">
      <c r="A144" s="1" t="s">
        <v>5279</v>
      </c>
      <c r="B144" s="1" t="s">
        <v>2397</v>
      </c>
      <c r="C144" s="1">
        <v>-18.479289999999999</v>
      </c>
      <c r="D144" s="1">
        <v>-70.270529999999994</v>
      </c>
      <c r="E144" s="1">
        <v>287</v>
      </c>
      <c r="F144" s="1">
        <v>804</v>
      </c>
      <c r="G144" s="1">
        <v>1.05</v>
      </c>
      <c r="H144" s="1" t="s">
        <v>38</v>
      </c>
      <c r="I144" s="7">
        <v>1.05</v>
      </c>
      <c r="J144" s="1">
        <f t="shared" si="7"/>
        <v>143</v>
      </c>
      <c r="K144" s="6" t="str">
        <f>(_xlfn.XLOOKUP(B144,Hoja1!A:A,Hoja1!G:G,"--",0,1))</f>
        <v>--</v>
      </c>
      <c r="L144" s="3" t="str">
        <f>_xlfn.XLOOKUP(B144,Hoja1!A:A,Hoja1!H:H,"--",0,1)</f>
        <v>--</v>
      </c>
      <c r="M144" s="6">
        <f t="shared" si="6"/>
        <v>1.2424199875130889E-3</v>
      </c>
      <c r="N144" s="12">
        <f>_xlfn.XLOOKUP(B144,f0_a0!A:A,f0_a0!C:C,0,0,1)</f>
        <v>3.0553971071557164</v>
      </c>
    </row>
    <row r="145" spans="1:14" x14ac:dyDescent="0.3">
      <c r="A145" s="1" t="s">
        <v>5280</v>
      </c>
      <c r="B145" s="1" t="s">
        <v>2399</v>
      </c>
      <c r="C145" s="1">
        <v>-18.518740000000001</v>
      </c>
      <c r="D145" s="1">
        <v>-70.179310000000001</v>
      </c>
      <c r="E145" s="1">
        <v>251</v>
      </c>
      <c r="F145" s="1">
        <v>531</v>
      </c>
      <c r="G145" s="1">
        <v>1.3</v>
      </c>
      <c r="H145" s="1" t="s">
        <v>38</v>
      </c>
      <c r="I145" s="7">
        <v>1.3</v>
      </c>
      <c r="J145" s="1">
        <f t="shared" si="7"/>
        <v>144</v>
      </c>
      <c r="K145" s="6" t="str">
        <f>(_xlfn.XLOOKUP(B145,Hoja1!A:A,Hoja1!G:G,"--",0,1))</f>
        <v>--</v>
      </c>
      <c r="L145" s="3" t="str">
        <f>_xlfn.XLOOKUP(B145,Hoja1!A:A,Hoja1!H:H,"--",0,1)</f>
        <v>--</v>
      </c>
      <c r="M145" s="6">
        <f t="shared" si="6"/>
        <v>1.1845583254272015E-3</v>
      </c>
      <c r="N145" s="12">
        <f>_xlfn.XLOOKUP(B145,f0_a0!A:A,f0_a0!C:C,0,0,1)</f>
        <v>2.3785808183232593</v>
      </c>
    </row>
    <row r="146" spans="1:14" x14ac:dyDescent="0.3">
      <c r="A146" s="1" t="s">
        <v>5281</v>
      </c>
      <c r="B146" s="1" t="s">
        <v>2401</v>
      </c>
      <c r="C146" s="1">
        <v>-18.351089999999999</v>
      </c>
      <c r="D146" s="1">
        <v>-70.335920000000002</v>
      </c>
      <c r="E146" s="1">
        <v>45</v>
      </c>
      <c r="F146" s="1">
        <v>474</v>
      </c>
      <c r="G146" s="1">
        <v>0.42</v>
      </c>
      <c r="H146" s="1" t="s">
        <v>38</v>
      </c>
      <c r="I146" s="7">
        <v>0.42</v>
      </c>
      <c r="J146" s="1">
        <f t="shared" si="7"/>
        <v>145</v>
      </c>
      <c r="K146" s="6" t="str">
        <f>(_xlfn.XLOOKUP(B146,Hoja1!A:A,Hoja1!G:G,"--",0,1))</f>
        <v>--</v>
      </c>
      <c r="L146" s="3" t="str">
        <f>_xlfn.XLOOKUP(B146,Hoja1!A:A,Hoja1!H:H,"--",0,1)</f>
        <v>--</v>
      </c>
      <c r="M146" s="6">
        <f t="shared" si="6"/>
        <v>1.5245035269785864E-3</v>
      </c>
      <c r="N146" s="12">
        <f>_xlfn.XLOOKUP(B146,f0_a0!A:A,f0_a0!C:C,0,0,1)</f>
        <v>3.6271530870589417</v>
      </c>
    </row>
    <row r="147" spans="1:14" x14ac:dyDescent="0.3">
      <c r="A147" s="1" t="s">
        <v>5282</v>
      </c>
      <c r="B147" s="1" t="s">
        <v>2405</v>
      </c>
      <c r="C147" s="1">
        <v>-18.47222</v>
      </c>
      <c r="D147" s="1">
        <v>-70.312860000000001</v>
      </c>
      <c r="E147" s="1">
        <v>8</v>
      </c>
      <c r="F147" s="1">
        <v>390</v>
      </c>
      <c r="G147" s="1">
        <v>1.1000000000000001</v>
      </c>
      <c r="H147" s="1" t="s">
        <v>38</v>
      </c>
      <c r="I147" s="7">
        <v>1.1000000000000001</v>
      </c>
      <c r="J147" s="1">
        <f t="shared" si="7"/>
        <v>146</v>
      </c>
      <c r="K147" s="6" t="str">
        <f>(_xlfn.XLOOKUP(B147,Hoja1!A:A,Hoja1!G:G,"--",0,1))</f>
        <v>--</v>
      </c>
      <c r="L147" s="3" t="str">
        <f>_xlfn.XLOOKUP(B147,Hoja1!A:A,Hoja1!H:H,"--",0,1)</f>
        <v>--</v>
      </c>
      <c r="M147" s="6">
        <f t="shared" si="6"/>
        <v>1.2295806312644666E-3</v>
      </c>
      <c r="N147" s="12">
        <f>_xlfn.XLOOKUP(B147,f0_a0!A:A,f0_a0!C:C,0,0,1)</f>
        <v>2.9905583564593248</v>
      </c>
    </row>
    <row r="148" spans="1:14" x14ac:dyDescent="0.3">
      <c r="A148" s="1" t="s">
        <v>5283</v>
      </c>
      <c r="B148" s="1" t="s">
        <v>2424</v>
      </c>
      <c r="C148" s="1">
        <v>-20.287310000000002</v>
      </c>
      <c r="D148" s="1">
        <v>-70.104550000000003</v>
      </c>
      <c r="E148" s="1">
        <v>524</v>
      </c>
      <c r="F148" s="1">
        <v>822</v>
      </c>
      <c r="G148" s="1" t="s">
        <v>38</v>
      </c>
      <c r="H148" s="1">
        <v>16.856666666666669</v>
      </c>
      <c r="I148" s="7">
        <v>16.856666666666669</v>
      </c>
      <c r="J148" s="1">
        <f t="shared" si="7"/>
        <v>147</v>
      </c>
      <c r="K148" s="6" t="str">
        <f>(_xlfn.XLOOKUP(B148,Hoja1!A:A,Hoja1!G:G,"--",0,1))</f>
        <v>--</v>
      </c>
      <c r="L148" s="3" t="str">
        <f>_xlfn.XLOOKUP(B148,Hoja1!A:A,Hoja1!H:H,"--",0,1)</f>
        <v>--</v>
      </c>
      <c r="M148" s="6">
        <f t="shared" si="6"/>
        <v>6.6843915207967497E-4</v>
      </c>
      <c r="N148" s="12">
        <f>_xlfn.XLOOKUP(B148,f0_a0!A:A,f0_a0!C:C,0,0,1)</f>
        <v>1.9072227936639179</v>
      </c>
    </row>
    <row r="149" spans="1:14" x14ac:dyDescent="0.3">
      <c r="A149" s="1" t="s">
        <v>5284</v>
      </c>
      <c r="B149" s="1" t="s">
        <v>2453</v>
      </c>
      <c r="C149" s="1">
        <v>-33.367249999999999</v>
      </c>
      <c r="D149" s="1">
        <v>-70.689750000000004</v>
      </c>
      <c r="E149" s="1">
        <v>0</v>
      </c>
      <c r="F149" s="1">
        <v>356</v>
      </c>
      <c r="G149" s="1">
        <v>0.78</v>
      </c>
      <c r="H149" s="1" t="s">
        <v>38</v>
      </c>
      <c r="I149" s="7">
        <v>0.78</v>
      </c>
      <c r="J149" s="1">
        <f t="shared" si="7"/>
        <v>148</v>
      </c>
      <c r="K149" s="6" t="str">
        <f>(_xlfn.XLOOKUP(B149,Hoja1!A:A,Hoja1!G:G,"--",0,1))</f>
        <v>--</v>
      </c>
      <c r="L149" s="3" t="str">
        <f>_xlfn.XLOOKUP(B149,Hoja1!A:A,Hoja1!H:H,"--",0,1)</f>
        <v>--</v>
      </c>
      <c r="M149" s="6">
        <f t="shared" si="6"/>
        <v>1.3276856925403106E-3</v>
      </c>
      <c r="N149" s="12">
        <f>_xlfn.XLOOKUP(B149,f0_a0!A:A,f0_a0!C:C,0,0,1)</f>
        <v>4.1486540332631483</v>
      </c>
    </row>
    <row r="150" spans="1:14" x14ac:dyDescent="0.3">
      <c r="A150" s="1" t="s">
        <v>5285</v>
      </c>
      <c r="B150" s="1" t="s">
        <v>2461</v>
      </c>
      <c r="C150" s="1">
        <v>-33.055146999999998</v>
      </c>
      <c r="D150" s="1">
        <v>-71.438597000000001</v>
      </c>
      <c r="E150" s="1">
        <v>167</v>
      </c>
      <c r="F150" s="1">
        <v>575</v>
      </c>
      <c r="G150" s="1">
        <v>5.5</v>
      </c>
      <c r="H150" s="1" t="s">
        <v>38</v>
      </c>
      <c r="I150" s="7">
        <v>5.5</v>
      </c>
      <c r="J150" s="1">
        <f t="shared" si="7"/>
        <v>149</v>
      </c>
      <c r="K150" s="6" t="str">
        <f>(_xlfn.XLOOKUP(B150,Hoja1!A:A,Hoja1!G:G,"--",0,1))</f>
        <v>--</v>
      </c>
      <c r="L150" s="3" t="str">
        <f>_xlfn.XLOOKUP(B150,Hoja1!A:A,Hoja1!H:H,"--",0,1)</f>
        <v>--</v>
      </c>
      <c r="M150" s="6">
        <f t="shared" si="6"/>
        <v>8.5837490321896855E-4</v>
      </c>
      <c r="N150" s="12">
        <f>_xlfn.XLOOKUP(B150,f0_a0!A:A,f0_a0!C:C,0,0,1)</f>
        <v>3.9556673076940285</v>
      </c>
    </row>
    <row r="151" spans="1:14" x14ac:dyDescent="0.3">
      <c r="A151" s="1" t="s">
        <v>5286</v>
      </c>
      <c r="B151" s="1" t="s">
        <v>2517</v>
      </c>
      <c r="C151" s="1">
        <v>-18.335100000000001</v>
      </c>
      <c r="D151" s="1">
        <v>-69.507670000000005</v>
      </c>
      <c r="E151" s="1">
        <v>0</v>
      </c>
      <c r="F151" s="1">
        <v>861</v>
      </c>
      <c r="G151" s="1">
        <v>0.2</v>
      </c>
      <c r="H151" s="1" t="s">
        <v>38</v>
      </c>
      <c r="I151" s="7">
        <v>0.2</v>
      </c>
      <c r="J151" s="1">
        <f t="shared" si="7"/>
        <v>150</v>
      </c>
      <c r="K151" s="6" t="str">
        <f>(_xlfn.XLOOKUP(B151,Hoja1!A:A,Hoja1!G:G,"--",0,1))</f>
        <v>--</v>
      </c>
      <c r="L151" s="3" t="str">
        <f>_xlfn.XLOOKUP(B151,Hoja1!A:A,Hoja1!H:H,"--",0,1)</f>
        <v>--</v>
      </c>
      <c r="M151" s="6">
        <f t="shared" si="6"/>
        <v>1.7992023180727374E-3</v>
      </c>
      <c r="N151" s="12">
        <f>_xlfn.XLOOKUP(B151,f0_a0!A:A,f0_a0!C:C,0,0,1)</f>
        <v>2.0288170225891111</v>
      </c>
    </row>
    <row r="152" spans="1:14" x14ac:dyDescent="0.3">
      <c r="A152" s="1" t="s">
        <v>5287</v>
      </c>
      <c r="B152" s="1" t="s">
        <v>2531</v>
      </c>
      <c r="C152" s="1">
        <v>-20.539200000000001</v>
      </c>
      <c r="D152" s="1">
        <v>-70.177633</v>
      </c>
      <c r="E152" s="1">
        <v>0</v>
      </c>
      <c r="F152" s="1">
        <v>1545</v>
      </c>
      <c r="G152" s="1" t="s">
        <v>38</v>
      </c>
      <c r="H152" s="1">
        <v>8.4499999999999993</v>
      </c>
      <c r="I152" s="7">
        <v>8.4499999999999993</v>
      </c>
      <c r="J152" s="1">
        <f t="shared" si="7"/>
        <v>151</v>
      </c>
      <c r="K152" s="6" t="str">
        <f>(_xlfn.XLOOKUP(B152,Hoja1!A:A,Hoja1!G:G,"--",0,1))</f>
        <v>--</v>
      </c>
      <c r="L152" s="3" t="str">
        <f>_xlfn.XLOOKUP(B152,Hoja1!A:A,Hoja1!H:H,"--",0,1)</f>
        <v>--</v>
      </c>
      <c r="M152" s="6">
        <f t="shared" si="6"/>
        <v>7.7988918324757789E-4</v>
      </c>
      <c r="N152" s="12">
        <f>_xlfn.XLOOKUP(B152,f0_a0!A:A,f0_a0!C:C,0,0,1)</f>
        <v>2.459598933033873</v>
      </c>
    </row>
    <row r="153" spans="1:14" x14ac:dyDescent="0.3">
      <c r="A153" s="1" t="s">
        <v>5288</v>
      </c>
      <c r="B153" s="1" t="s">
        <v>2584</v>
      </c>
      <c r="C153" s="1">
        <v>-29.954619999999998</v>
      </c>
      <c r="D153" s="1">
        <v>-71.301460000000006</v>
      </c>
      <c r="E153" s="1">
        <v>11</v>
      </c>
      <c r="F153" s="1">
        <v>433</v>
      </c>
      <c r="G153" s="1">
        <v>0.77</v>
      </c>
      <c r="H153" s="1" t="s">
        <v>38</v>
      </c>
      <c r="I153" s="7">
        <v>0.77</v>
      </c>
      <c r="J153" s="1">
        <f t="shared" si="7"/>
        <v>152</v>
      </c>
      <c r="K153" s="6" t="str">
        <f>(_xlfn.XLOOKUP(B153,Hoja1!A:A,Hoja1!G:G,"--",0,1))</f>
        <v>--</v>
      </c>
      <c r="L153" s="3" t="str">
        <f>_xlfn.XLOOKUP(B153,Hoja1!A:A,Hoja1!H:H,"--",0,1)</f>
        <v>--</v>
      </c>
      <c r="M153" s="6">
        <f t="shared" si="6"/>
        <v>1.331516710117982E-3</v>
      </c>
      <c r="N153" s="12">
        <f>_xlfn.XLOOKUP(B153,f0_a0!A:A,f0_a0!C:C,0,0,1)</f>
        <v>4.2052535399603261</v>
      </c>
    </row>
    <row r="154" spans="1:14" x14ac:dyDescent="0.3">
      <c r="A154" s="1" t="s">
        <v>5289</v>
      </c>
      <c r="B154" s="1" t="s">
        <v>2591</v>
      </c>
      <c r="C154" s="1">
        <v>-33.205500000000001</v>
      </c>
      <c r="D154" s="1">
        <v>-70.683806000000004</v>
      </c>
      <c r="E154" s="1">
        <v>0</v>
      </c>
      <c r="F154" s="1">
        <v>563</v>
      </c>
      <c r="G154" s="1" t="s">
        <v>38</v>
      </c>
      <c r="H154" s="1">
        <v>5.2227272727272727</v>
      </c>
      <c r="I154" s="7">
        <v>5.2227272727272727</v>
      </c>
      <c r="J154" s="1">
        <f t="shared" si="7"/>
        <v>153</v>
      </c>
      <c r="K154" s="6" t="str">
        <f>(_xlfn.XLOOKUP(B154,Hoja1!A:A,Hoja1!G:G,"--",0,1))</f>
        <v>--</v>
      </c>
      <c r="L154" s="3" t="str">
        <f>_xlfn.XLOOKUP(B154,Hoja1!A:A,Hoja1!H:H,"--",0,1)</f>
        <v>--</v>
      </c>
      <c r="M154" s="6">
        <f t="shared" si="6"/>
        <v>8.6834742790967135E-4</v>
      </c>
      <c r="N154" s="12">
        <f>_xlfn.XLOOKUP(B154,f0_a0!A:A,f0_a0!C:C,0,0,1)</f>
        <v>2.8809077784585528</v>
      </c>
    </row>
    <row r="155" spans="1:14" x14ac:dyDescent="0.3">
      <c r="A155" s="1" t="s">
        <v>5290</v>
      </c>
      <c r="B155" s="1" t="s">
        <v>2600</v>
      </c>
      <c r="C155" s="1">
        <v>-32.5062</v>
      </c>
      <c r="D155" s="1">
        <v>-71.442099999999996</v>
      </c>
      <c r="E155" s="1">
        <v>23</v>
      </c>
      <c r="F155" s="1">
        <v>357</v>
      </c>
      <c r="G155" s="1">
        <v>3.52</v>
      </c>
      <c r="H155" s="1" t="s">
        <v>38</v>
      </c>
      <c r="I155" s="7">
        <v>3.52</v>
      </c>
      <c r="J155" s="1">
        <f t="shared" si="7"/>
        <v>154</v>
      </c>
      <c r="K155" s="6" t="str">
        <f>(_xlfn.XLOOKUP(B155,Hoja1!A:A,Hoja1!G:G,"--",0,1))</f>
        <v>--</v>
      </c>
      <c r="L155" s="3" t="str">
        <f>_xlfn.XLOOKUP(B155,Hoja1!A:A,Hoja1!H:H,"--",0,1)</f>
        <v>--</v>
      </c>
      <c r="M155" s="6">
        <f t="shared" si="6"/>
        <v>9.4832461469671417E-4</v>
      </c>
      <c r="N155" s="12">
        <f>_xlfn.XLOOKUP(B155,f0_a0!A:A,f0_a0!C:C,0,0,1)</f>
        <v>3.6949798242436493</v>
      </c>
    </row>
    <row r="156" spans="1:14" x14ac:dyDescent="0.3">
      <c r="A156" s="1" t="s">
        <v>5291</v>
      </c>
      <c r="B156" s="1" t="s">
        <v>2739</v>
      </c>
      <c r="C156" s="1">
        <v>-32.250830999999998</v>
      </c>
      <c r="D156" s="1">
        <v>-70.930949999999996</v>
      </c>
      <c r="E156" s="1">
        <v>0</v>
      </c>
      <c r="F156" s="1">
        <v>374</v>
      </c>
      <c r="G156" s="1">
        <v>2.88</v>
      </c>
      <c r="H156" s="1" t="s">
        <v>38</v>
      </c>
      <c r="I156" s="7">
        <v>2.88</v>
      </c>
      <c r="J156" s="1">
        <f t="shared" si="7"/>
        <v>155</v>
      </c>
      <c r="K156" s="6" t="str">
        <f>(_xlfn.XLOOKUP(B156,Hoja1!A:A,Hoja1!G:G,"--",0,1))</f>
        <v>--</v>
      </c>
      <c r="L156" s="3" t="str">
        <f>_xlfn.XLOOKUP(B156,Hoja1!A:A,Hoja1!H:H,"--",0,1)</f>
        <v>--</v>
      </c>
      <c r="M156" s="6">
        <f t="shared" si="6"/>
        <v>9.9178527827666735E-4</v>
      </c>
      <c r="N156" s="12">
        <f>_xlfn.XLOOKUP(B156,f0_a0!A:A,f0_a0!C:C,0,0,1)</f>
        <v>2.5621754116587949</v>
      </c>
    </row>
    <row r="157" spans="1:14" x14ac:dyDescent="0.3">
      <c r="A157" s="1" t="s">
        <v>5292</v>
      </c>
      <c r="B157" s="1" t="s">
        <v>2779</v>
      </c>
      <c r="C157" s="1">
        <v>-34.99</v>
      </c>
      <c r="D157" s="1">
        <v>-71.243333000000007</v>
      </c>
      <c r="E157" s="1">
        <v>-1</v>
      </c>
      <c r="F157" s="1">
        <v>494</v>
      </c>
      <c r="G157" s="1">
        <v>1.2</v>
      </c>
      <c r="H157" s="1" t="s">
        <v>38</v>
      </c>
      <c r="I157" s="7">
        <v>1.2</v>
      </c>
      <c r="J157" s="1">
        <f t="shared" si="7"/>
        <v>156</v>
      </c>
      <c r="K157" s="6" t="str">
        <f>(_xlfn.XLOOKUP(B157,Hoja1!A:A,Hoja1!G:G,"--",0,1))</f>
        <v>--</v>
      </c>
      <c r="L157" s="3" t="str">
        <f>_xlfn.XLOOKUP(B157,Hoja1!A:A,Hoja1!H:H,"--",0,1)</f>
        <v>--</v>
      </c>
      <c r="M157" s="6">
        <f t="shared" si="6"/>
        <v>1.2059209158499157E-3</v>
      </c>
      <c r="N157" s="12">
        <f>_xlfn.XLOOKUP(B157,f0_a0!A:A,f0_a0!C:C,0,0,1)</f>
        <v>5.110875179092826</v>
      </c>
    </row>
    <row r="158" spans="1:14" x14ac:dyDescent="0.3">
      <c r="A158" s="1" t="s">
        <v>5293</v>
      </c>
      <c r="B158" s="1" t="s">
        <v>2782</v>
      </c>
      <c r="C158" s="1">
        <v>-31.187277999999999</v>
      </c>
      <c r="D158" s="1">
        <v>-71.000805999999997</v>
      </c>
      <c r="E158" s="1">
        <v>922</v>
      </c>
      <c r="F158" s="1">
        <v>827</v>
      </c>
      <c r="G158" s="1">
        <v>1.63</v>
      </c>
      <c r="H158" s="1" t="s">
        <v>38</v>
      </c>
      <c r="I158" s="7">
        <v>1.63</v>
      </c>
      <c r="J158" s="1">
        <f t="shared" si="7"/>
        <v>157</v>
      </c>
      <c r="K158" s="6" t="str">
        <f>(_xlfn.XLOOKUP(B158,Hoja1!A:A,Hoja1!G:G,"--",0,1))</f>
        <v>--</v>
      </c>
      <c r="L158" s="3" t="str">
        <f>_xlfn.XLOOKUP(B158,Hoja1!A:A,Hoja1!H:H,"--",0,1)</f>
        <v>--</v>
      </c>
      <c r="M158" s="6">
        <f t="shared" si="6"/>
        <v>1.1262077404656688E-3</v>
      </c>
      <c r="N158" s="12">
        <f>_xlfn.XLOOKUP(B158,f0_a0!A:A,f0_a0!C:C,0,0,1)</f>
        <v>3.338895831735742</v>
      </c>
    </row>
    <row r="159" spans="1:14" x14ac:dyDescent="0.3">
      <c r="A159" s="1" t="s">
        <v>5294</v>
      </c>
      <c r="B159" s="1" t="s">
        <v>2800</v>
      </c>
      <c r="C159" s="1">
        <v>-30.601056</v>
      </c>
      <c r="D159" s="1">
        <v>-71.201131000000004</v>
      </c>
      <c r="E159" s="1">
        <v>197</v>
      </c>
      <c r="F159" s="1">
        <v>799</v>
      </c>
      <c r="G159" s="1">
        <v>1.1000000000000001</v>
      </c>
      <c r="H159" s="1" t="s">
        <v>38</v>
      </c>
      <c r="I159" s="7">
        <v>1.1000000000000001</v>
      </c>
      <c r="J159" s="1">
        <f t="shared" si="7"/>
        <v>158</v>
      </c>
      <c r="K159" s="6" t="str">
        <f>(_xlfn.XLOOKUP(B159,Hoja1!A:A,Hoja1!G:G,"--",0,1))</f>
        <v>--</v>
      </c>
      <c r="L159" s="3" t="str">
        <f>_xlfn.XLOOKUP(B159,Hoja1!A:A,Hoja1!H:H,"--",0,1)</f>
        <v>--</v>
      </c>
      <c r="M159" s="6">
        <f t="shared" si="6"/>
        <v>1.2295806312644666E-3</v>
      </c>
      <c r="N159" s="12">
        <f>_xlfn.XLOOKUP(B159,f0_a0!A:A,f0_a0!C:C,0,0,1)</f>
        <v>2.4133977856306723</v>
      </c>
    </row>
    <row r="160" spans="1:14" x14ac:dyDescent="0.3">
      <c r="A160" s="1" t="s">
        <v>5295</v>
      </c>
      <c r="B160" s="1" t="s">
        <v>2846</v>
      </c>
      <c r="C160" s="1">
        <v>-42.482511000000002</v>
      </c>
      <c r="D160" s="1">
        <v>-73.765853000000007</v>
      </c>
      <c r="E160" s="1">
        <v>41</v>
      </c>
      <c r="F160" s="1">
        <v>360</v>
      </c>
      <c r="G160" s="1">
        <v>1.56</v>
      </c>
      <c r="H160" s="1" t="s">
        <v>38</v>
      </c>
      <c r="I160" s="7">
        <v>1.56</v>
      </c>
      <c r="J160" s="1">
        <f t="shared" si="7"/>
        <v>159</v>
      </c>
      <c r="K160" s="6" t="str">
        <f>(_xlfn.XLOOKUP(B160,Hoja1!A:A,Hoja1!G:G,"--",0,1))</f>
        <v>--</v>
      </c>
      <c r="L160" s="3" t="str">
        <f>_xlfn.XLOOKUP(B160,Hoja1!A:A,Hoja1!H:H,"--",0,1)</f>
        <v>--</v>
      </c>
      <c r="M160" s="6">
        <f t="shared" si="6"/>
        <v>1.137300623366206E-3</v>
      </c>
      <c r="N160" s="12">
        <f>_xlfn.XLOOKUP(B160,f0_a0!A:A,f0_a0!C:C,0,0,1)</f>
        <v>4.9586271526455903</v>
      </c>
    </row>
    <row r="161" spans="1:14" x14ac:dyDescent="0.3">
      <c r="A161" s="1" t="s">
        <v>5296</v>
      </c>
      <c r="B161" s="1" t="s">
        <v>2859</v>
      </c>
      <c r="C161" s="1">
        <v>-29.90438</v>
      </c>
      <c r="D161" s="1">
        <v>-71.237939999999995</v>
      </c>
      <c r="E161" s="1">
        <v>73</v>
      </c>
      <c r="F161" s="1">
        <v>529</v>
      </c>
      <c r="G161" s="1" t="s">
        <v>38</v>
      </c>
      <c r="H161" s="1">
        <v>1.6023809523809527</v>
      </c>
      <c r="I161" s="7">
        <v>1.6023809523809527</v>
      </c>
      <c r="J161" s="1">
        <f t="shared" si="7"/>
        <v>160</v>
      </c>
      <c r="K161" s="6" t="str">
        <f>(_xlfn.XLOOKUP(B161,Hoja1!A:A,Hoja1!G:G,"--",0,1))</f>
        <v>--</v>
      </c>
      <c r="L161" s="3" t="str">
        <f>_xlfn.XLOOKUP(B161,Hoja1!A:A,Hoja1!H:H,"--",0,1)</f>
        <v>--</v>
      </c>
      <c r="M161" s="6">
        <f t="shared" si="6"/>
        <v>1.1305136298300426E-3</v>
      </c>
      <c r="N161" s="12">
        <f>_xlfn.XLOOKUP(B161,f0_a0!A:A,f0_a0!C:C,0,0,1)</f>
        <v>2.2613598152657159</v>
      </c>
    </row>
    <row r="162" spans="1:14" x14ac:dyDescent="0.3">
      <c r="A162" s="1" t="s">
        <v>5297</v>
      </c>
      <c r="B162" s="1" t="s">
        <v>2869</v>
      </c>
      <c r="C162" s="1">
        <v>-29.9773</v>
      </c>
      <c r="D162" s="1">
        <v>-70.093900000000005</v>
      </c>
      <c r="E162" s="1">
        <v>0</v>
      </c>
      <c r="F162" s="1">
        <v>1025</v>
      </c>
      <c r="G162" s="1">
        <v>3</v>
      </c>
      <c r="H162" s="1" t="s">
        <v>38</v>
      </c>
      <c r="I162" s="7">
        <v>3</v>
      </c>
      <c r="J162" s="1">
        <f t="shared" si="7"/>
        <v>161</v>
      </c>
      <c r="K162" s="6" t="str">
        <f>(_xlfn.XLOOKUP(B162,Hoja1!A:A,Hoja1!G:G,"--",0,1))</f>
        <v>--</v>
      </c>
      <c r="L162" s="3" t="str">
        <f>_xlfn.XLOOKUP(B162,Hoja1!A:A,Hoja1!H:H,"--",0,1)</f>
        <v>--</v>
      </c>
      <c r="M162" s="6">
        <f t="shared" ref="M162:M185" si="8">IF(K162="--",POWER(10,-0.2233*LOG10(I162)-2.901),"--")</f>
        <v>9.8278568904423976E-4</v>
      </c>
      <c r="N162" s="12">
        <f>_xlfn.XLOOKUP(B162,f0_a0!A:A,f0_a0!C:C,0,0,1)</f>
        <v>1.6225937547733742</v>
      </c>
    </row>
    <row r="163" spans="1:14" x14ac:dyDescent="0.3">
      <c r="A163" s="1" t="s">
        <v>5298</v>
      </c>
      <c r="B163" s="1" t="s">
        <v>2877</v>
      </c>
      <c r="C163" s="1">
        <v>-33.578333000000001</v>
      </c>
      <c r="D163" s="1">
        <v>-70.551389</v>
      </c>
      <c r="E163" s="1">
        <v>0</v>
      </c>
      <c r="F163" s="1">
        <v>435</v>
      </c>
      <c r="G163" s="1">
        <v>3.56</v>
      </c>
      <c r="H163" s="1" t="s">
        <v>38</v>
      </c>
      <c r="I163" s="7">
        <v>3.56</v>
      </c>
      <c r="J163" s="1">
        <f t="shared" si="7"/>
        <v>162</v>
      </c>
      <c r="K163" s="6" t="str">
        <f>(_xlfn.XLOOKUP(B163,Hoja1!A:A,Hoja1!G:G,"--",0,1))</f>
        <v>--</v>
      </c>
      <c r="L163" s="3" t="str">
        <f>_xlfn.XLOOKUP(B163,Hoja1!A:A,Hoja1!H:H,"--",0,1)</f>
        <v>--</v>
      </c>
      <c r="M163" s="6">
        <f t="shared" si="8"/>
        <v>9.4593482707233721E-4</v>
      </c>
      <c r="N163" s="12">
        <f>_xlfn.XLOOKUP(B163,f0_a0!A:A,f0_a0!C:C,0,0,1)</f>
        <v>2.1192001333920891</v>
      </c>
    </row>
    <row r="164" spans="1:14" x14ac:dyDescent="0.3">
      <c r="A164" s="1" t="s">
        <v>5299</v>
      </c>
      <c r="B164" s="1" t="s">
        <v>2883</v>
      </c>
      <c r="C164" s="1">
        <v>-33.357832999999999</v>
      </c>
      <c r="D164" s="1">
        <v>-70.508382999999995</v>
      </c>
      <c r="E164" s="1">
        <v>0</v>
      </c>
      <c r="F164" s="1">
        <v>335</v>
      </c>
      <c r="G164" s="1">
        <v>1.45</v>
      </c>
      <c r="H164" s="1" t="s">
        <v>38</v>
      </c>
      <c r="I164" s="7">
        <v>1.45</v>
      </c>
      <c r="J164" s="1">
        <f t="shared" si="7"/>
        <v>163</v>
      </c>
      <c r="K164" s="6" t="str">
        <f>(_xlfn.XLOOKUP(B164,Hoja1!A:A,Hoja1!G:G,"--",0,1))</f>
        <v>--</v>
      </c>
      <c r="L164" s="3" t="str">
        <f>_xlfn.XLOOKUP(B164,Hoja1!A:A,Hoja1!H:H,"--",0,1)</f>
        <v>--</v>
      </c>
      <c r="M164" s="6">
        <f t="shared" si="8"/>
        <v>1.1560231338778818E-3</v>
      </c>
      <c r="N164" s="12">
        <f>_xlfn.XLOOKUP(B164,f0_a0!A:A,f0_a0!C:C,0,0,1)</f>
        <v>2.6062190741948079</v>
      </c>
    </row>
    <row r="165" spans="1:14" x14ac:dyDescent="0.3">
      <c r="A165" s="1" t="s">
        <v>5300</v>
      </c>
      <c r="B165" s="1" t="s">
        <v>2901</v>
      </c>
      <c r="C165" s="1">
        <v>-33.051763999999999</v>
      </c>
      <c r="D165" s="1">
        <v>-71.338324999999998</v>
      </c>
      <c r="E165" s="1">
        <v>202</v>
      </c>
      <c r="F165" s="1">
        <v>492</v>
      </c>
      <c r="G165" s="1">
        <v>4.0999999999999996</v>
      </c>
      <c r="H165" s="1" t="s">
        <v>38</v>
      </c>
      <c r="I165" s="7">
        <v>4.0999999999999996</v>
      </c>
      <c r="J165" s="1">
        <f t="shared" si="7"/>
        <v>164</v>
      </c>
      <c r="K165" s="6" t="str">
        <f>(_xlfn.XLOOKUP(B165,Hoja1!A:A,Hoja1!G:G,"--",0,1))</f>
        <v>--</v>
      </c>
      <c r="L165" s="3" t="str">
        <f>_xlfn.XLOOKUP(B165,Hoja1!A:A,Hoja1!H:H,"--",0,1)</f>
        <v>--</v>
      </c>
      <c r="M165" s="6">
        <f t="shared" si="8"/>
        <v>9.1656942262773001E-4</v>
      </c>
      <c r="N165" s="12">
        <f>_xlfn.XLOOKUP(B165,f0_a0!A:A,f0_a0!C:C,0,0,1)</f>
        <v>5.8301523086206695</v>
      </c>
    </row>
    <row r="166" spans="1:14" x14ac:dyDescent="0.3">
      <c r="A166" s="1" t="s">
        <v>5301</v>
      </c>
      <c r="B166" s="1" t="s">
        <v>2904</v>
      </c>
      <c r="C166" s="1">
        <v>-32.839585999999997</v>
      </c>
      <c r="D166" s="1">
        <v>-70.604157999999998</v>
      </c>
      <c r="E166" s="1">
        <v>848</v>
      </c>
      <c r="F166" s="1">
        <v>733</v>
      </c>
      <c r="G166" s="1" t="s">
        <v>38</v>
      </c>
      <c r="H166" s="1">
        <v>1.7625000000000002</v>
      </c>
      <c r="I166" s="7">
        <v>1.7625000000000002</v>
      </c>
      <c r="J166" s="1">
        <f t="shared" si="7"/>
        <v>165</v>
      </c>
      <c r="K166" s="6" t="str">
        <f>(_xlfn.XLOOKUP(B166,Hoja1!A:A,Hoja1!G:G,"--",0,1))</f>
        <v>--</v>
      </c>
      <c r="L166" s="3" t="str">
        <f>_xlfn.XLOOKUP(B166,Hoja1!A:A,Hoja1!H:H,"--",0,1)</f>
        <v>--</v>
      </c>
      <c r="M166" s="6">
        <f t="shared" si="8"/>
        <v>1.1067240974585498E-3</v>
      </c>
      <c r="N166" s="12">
        <f>_xlfn.XLOOKUP(B166,f0_a0!A:A,f0_a0!C:C,0,0,1)</f>
        <v>1.7763599676124047</v>
      </c>
    </row>
    <row r="167" spans="1:14" x14ac:dyDescent="0.3">
      <c r="A167" s="1" t="s">
        <v>5302</v>
      </c>
      <c r="B167" s="1" t="s">
        <v>2943</v>
      </c>
      <c r="C167" s="1">
        <v>-33.607022000000001</v>
      </c>
      <c r="D167" s="1">
        <v>-70.574518999999995</v>
      </c>
      <c r="E167" s="1">
        <v>687</v>
      </c>
      <c r="F167" s="1">
        <v>593</v>
      </c>
      <c r="G167" s="1">
        <v>4.2</v>
      </c>
      <c r="H167" s="1" t="s">
        <v>38</v>
      </c>
      <c r="I167" s="7">
        <v>4.2</v>
      </c>
      <c r="J167" s="1">
        <f t="shared" si="7"/>
        <v>166</v>
      </c>
      <c r="K167" s="6" t="str">
        <f>(_xlfn.XLOOKUP(B167,Hoja1!A:A,Hoja1!G:G,"--",0,1))</f>
        <v>--</v>
      </c>
      <c r="L167" s="3" t="str">
        <f>_xlfn.XLOOKUP(B167,Hoja1!A:A,Hoja1!H:H,"--",0,1)</f>
        <v>--</v>
      </c>
      <c r="M167" s="6">
        <f t="shared" si="8"/>
        <v>9.1165062375682057E-4</v>
      </c>
      <c r="N167" s="12">
        <f>_xlfn.XLOOKUP(B167,f0_a0!A:A,f0_a0!C:C,0,0,1)</f>
        <v>2.5000944308129607</v>
      </c>
    </row>
    <row r="168" spans="1:14" x14ac:dyDescent="0.3">
      <c r="A168" s="1" t="s">
        <v>5303</v>
      </c>
      <c r="B168" s="1" t="s">
        <v>3033</v>
      </c>
      <c r="C168" s="1">
        <v>-29.87914</v>
      </c>
      <c r="D168" s="1">
        <v>-71.271379999999994</v>
      </c>
      <c r="E168" s="1">
        <v>34</v>
      </c>
      <c r="F168" s="1">
        <v>281</v>
      </c>
      <c r="G168" s="1">
        <v>1.3</v>
      </c>
      <c r="H168" s="1" t="s">
        <v>38</v>
      </c>
      <c r="I168" s="7">
        <v>1.3</v>
      </c>
      <c r="J168" s="1">
        <f t="shared" si="7"/>
        <v>167</v>
      </c>
      <c r="K168" s="6" t="str">
        <f>(_xlfn.XLOOKUP(B168,Hoja1!A:A,Hoja1!G:G,"--",0,1))</f>
        <v>--</v>
      </c>
      <c r="L168" s="3" t="str">
        <f>_xlfn.XLOOKUP(B168,Hoja1!A:A,Hoja1!H:H,"--",0,1)</f>
        <v>--</v>
      </c>
      <c r="M168" s="6">
        <f t="shared" si="8"/>
        <v>1.1845583254272015E-3</v>
      </c>
      <c r="N168" s="12">
        <f>_xlfn.XLOOKUP(B168,f0_a0!A:A,f0_a0!C:C,0,0,1)</f>
        <v>5.5979427813837539</v>
      </c>
    </row>
    <row r="169" spans="1:14" x14ac:dyDescent="0.3">
      <c r="A169" s="1" t="s">
        <v>5304</v>
      </c>
      <c r="B169" s="1" t="s">
        <v>3124</v>
      </c>
      <c r="C169" s="1">
        <v>-31.898700000000002</v>
      </c>
      <c r="D169" s="1">
        <v>-71.492767000000001</v>
      </c>
      <c r="E169" s="1">
        <v>0</v>
      </c>
      <c r="F169" s="1">
        <v>404</v>
      </c>
      <c r="G169" s="1">
        <v>1.35</v>
      </c>
      <c r="H169" s="1" t="s">
        <v>38</v>
      </c>
      <c r="I169" s="7">
        <v>1.35</v>
      </c>
      <c r="J169" s="1">
        <f t="shared" si="7"/>
        <v>168</v>
      </c>
      <c r="K169" s="6" t="str">
        <f>(_xlfn.XLOOKUP(B169,Hoja1!A:A,Hoja1!G:G,"--",0,1))</f>
        <v>--</v>
      </c>
      <c r="L169" s="3" t="str">
        <f>_xlfn.XLOOKUP(B169,Hoja1!A:A,Hoja1!H:H,"--",0,1)</f>
        <v>--</v>
      </c>
      <c r="M169" s="6">
        <f t="shared" si="8"/>
        <v>1.1746175070806381E-3</v>
      </c>
      <c r="N169" s="12">
        <f>_xlfn.XLOOKUP(B169,f0_a0!A:A,f0_a0!C:C,0,0,1)</f>
        <v>2.4044748160923235</v>
      </c>
    </row>
    <row r="170" spans="1:14" x14ac:dyDescent="0.3">
      <c r="A170" s="1" t="s">
        <v>5305</v>
      </c>
      <c r="B170" s="1" t="s">
        <v>3196</v>
      </c>
      <c r="C170" s="1">
        <v>-33.453105999999998</v>
      </c>
      <c r="D170" s="1">
        <v>-70.591488999999996</v>
      </c>
      <c r="E170" s="1">
        <v>603</v>
      </c>
      <c r="F170" s="1">
        <v>647</v>
      </c>
      <c r="G170" s="1" t="s">
        <v>38</v>
      </c>
      <c r="H170" s="1">
        <v>11.358333333333333</v>
      </c>
      <c r="I170" s="7">
        <v>11.358333333333333</v>
      </c>
      <c r="J170" s="1">
        <f t="shared" si="7"/>
        <v>169</v>
      </c>
      <c r="K170" s="6" t="str">
        <f>(_xlfn.XLOOKUP(B170,Hoja1!A:A,Hoja1!G:G,"--",0,1))</f>
        <v>--</v>
      </c>
      <c r="L170" s="3" t="str">
        <f>_xlfn.XLOOKUP(B170,Hoja1!A:A,Hoja1!H:H,"--",0,1)</f>
        <v>--</v>
      </c>
      <c r="M170" s="6">
        <f t="shared" si="8"/>
        <v>7.300426747927053E-4</v>
      </c>
      <c r="N170" s="12">
        <f>_xlfn.XLOOKUP(B170,f0_a0!A:A,f0_a0!C:C,0,0,1)</f>
        <v>2.7565849568195429</v>
      </c>
    </row>
    <row r="171" spans="1:14" x14ac:dyDescent="0.3">
      <c r="A171" s="1" t="s">
        <v>5306</v>
      </c>
      <c r="B171" s="1" t="s">
        <v>3208</v>
      </c>
      <c r="C171" s="1">
        <v>-35.415117000000002</v>
      </c>
      <c r="D171" s="1">
        <v>-71.662267</v>
      </c>
      <c r="E171" s="1">
        <v>100</v>
      </c>
      <c r="F171" s="1">
        <v>511</v>
      </c>
      <c r="G171" s="1">
        <v>6.97</v>
      </c>
      <c r="H171" s="1" t="s">
        <v>38</v>
      </c>
      <c r="I171" s="7">
        <v>6.97</v>
      </c>
      <c r="J171" s="1">
        <f t="shared" si="7"/>
        <v>170</v>
      </c>
      <c r="K171" s="6" t="str">
        <f>(_xlfn.XLOOKUP(B171,Hoja1!A:A,Hoja1!G:G,"--",0,1))</f>
        <v>--</v>
      </c>
      <c r="L171" s="3" t="str">
        <f>_xlfn.XLOOKUP(B171,Hoja1!A:A,Hoja1!H:H,"--",0,1)</f>
        <v>--</v>
      </c>
      <c r="M171" s="6">
        <f t="shared" si="8"/>
        <v>8.1415317461040184E-4</v>
      </c>
      <c r="N171" s="12">
        <f>_xlfn.XLOOKUP(B171,f0_a0!A:A,f0_a0!C:C,0,0,1)</f>
        <v>3.1521932864083553</v>
      </c>
    </row>
    <row r="172" spans="1:14" x14ac:dyDescent="0.3">
      <c r="A172" s="1" t="s">
        <v>5307</v>
      </c>
      <c r="B172" s="1" t="s">
        <v>3231</v>
      </c>
      <c r="C172" s="1">
        <v>-35.535499999999999</v>
      </c>
      <c r="D172" s="1">
        <v>-71.485667000000007</v>
      </c>
      <c r="E172" s="1">
        <v>-1</v>
      </c>
      <c r="F172" s="1">
        <v>358</v>
      </c>
      <c r="G172" s="1">
        <v>1.1499999999999999</v>
      </c>
      <c r="H172" s="1" t="s">
        <v>38</v>
      </c>
      <c r="I172" s="7">
        <v>1.1499999999999999</v>
      </c>
      <c r="J172" s="1">
        <f t="shared" si="7"/>
        <v>171</v>
      </c>
      <c r="K172" s="6" t="str">
        <f>(_xlfn.XLOOKUP(B172,Hoja1!A:A,Hoja1!G:G,"--",0,1))</f>
        <v>--</v>
      </c>
      <c r="L172" s="3" t="str">
        <f>_xlfn.XLOOKUP(B172,Hoja1!A:A,Hoja1!H:H,"--",0,1)</f>
        <v>--</v>
      </c>
      <c r="M172" s="6">
        <f t="shared" si="8"/>
        <v>1.2174360908404785E-3</v>
      </c>
      <c r="N172" s="12">
        <f>_xlfn.XLOOKUP(B172,f0_a0!A:A,f0_a0!C:C,0,0,1)</f>
        <v>2.0802150783783224</v>
      </c>
    </row>
    <row r="173" spans="1:14" x14ac:dyDescent="0.3">
      <c r="A173" s="1" t="s">
        <v>5308</v>
      </c>
      <c r="B173" s="1" t="s">
        <v>3236</v>
      </c>
      <c r="C173" s="1">
        <v>-35.440277999999999</v>
      </c>
      <c r="D173" s="1">
        <v>-71.631666999999993</v>
      </c>
      <c r="E173" s="1">
        <v>100</v>
      </c>
      <c r="F173" s="1">
        <v>482</v>
      </c>
      <c r="G173" s="1">
        <v>6.87</v>
      </c>
      <c r="H173" s="1" t="s">
        <v>38</v>
      </c>
      <c r="I173" s="7">
        <v>6.87</v>
      </c>
      <c r="J173" s="1">
        <f t="shared" si="7"/>
        <v>172</v>
      </c>
      <c r="K173" s="6" t="str">
        <f>(_xlfn.XLOOKUP(B173,Hoja1!A:A,Hoja1!G:G,"--",0,1))</f>
        <v>--</v>
      </c>
      <c r="L173" s="3" t="str">
        <f>_xlfn.XLOOKUP(B173,Hoja1!A:A,Hoja1!H:H,"--",0,1)</f>
        <v>--</v>
      </c>
      <c r="M173" s="6">
        <f t="shared" si="8"/>
        <v>8.1678463729304991E-4</v>
      </c>
      <c r="N173" s="12">
        <f>_xlfn.XLOOKUP(B173,f0_a0!A:A,f0_a0!C:C,0,0,1)</f>
        <v>4.638978555140536</v>
      </c>
    </row>
    <row r="174" spans="1:14" x14ac:dyDescent="0.3">
      <c r="A174" s="1" t="s">
        <v>5309</v>
      </c>
      <c r="B174" s="1" t="s">
        <v>3386</v>
      </c>
      <c r="C174" s="1">
        <v>-35.339722000000002</v>
      </c>
      <c r="D174" s="1">
        <v>-72.402221999999995</v>
      </c>
      <c r="E174" s="1">
        <v>10</v>
      </c>
      <c r="F174" s="1">
        <v>308</v>
      </c>
      <c r="G174" s="1">
        <v>6.74</v>
      </c>
      <c r="H174" s="1" t="s">
        <v>38</v>
      </c>
      <c r="I174" s="7">
        <v>6.74</v>
      </c>
      <c r="J174" s="1">
        <f t="shared" si="7"/>
        <v>173</v>
      </c>
      <c r="K174" s="6" t="str">
        <f>(_xlfn.XLOOKUP(B174,Hoja1!A:A,Hoja1!G:G,"--",0,1))</f>
        <v>--</v>
      </c>
      <c r="L174" s="3" t="str">
        <f>_xlfn.XLOOKUP(B174,Hoja1!A:A,Hoja1!H:H,"--",0,1)</f>
        <v>--</v>
      </c>
      <c r="M174" s="6">
        <f t="shared" si="8"/>
        <v>8.2027645358073373E-4</v>
      </c>
      <c r="N174" s="12">
        <f>_xlfn.XLOOKUP(B174,f0_a0!A:A,f0_a0!C:C,0,0,1)</f>
        <v>4.0895342645158976</v>
      </c>
    </row>
    <row r="175" spans="1:14" x14ac:dyDescent="0.3">
      <c r="A175" s="1" t="s">
        <v>5310</v>
      </c>
      <c r="B175" s="1" t="s">
        <v>3397</v>
      </c>
      <c r="C175" s="1">
        <v>-33.493600000000001</v>
      </c>
      <c r="D175" s="1">
        <v>-70.510199999999998</v>
      </c>
      <c r="E175" s="1">
        <v>1087</v>
      </c>
      <c r="F175" s="1">
        <v>537</v>
      </c>
      <c r="G175" s="1">
        <v>3.99</v>
      </c>
      <c r="H175" s="1" t="s">
        <v>38</v>
      </c>
      <c r="I175" s="7">
        <v>3.99</v>
      </c>
      <c r="J175" s="1">
        <f t="shared" si="7"/>
        <v>174</v>
      </c>
      <c r="K175" s="6" t="str">
        <f>(_xlfn.XLOOKUP(B175,Hoja1!A:A,Hoja1!G:G,"--",0,1))</f>
        <v>--</v>
      </c>
      <c r="L175" s="3" t="str">
        <f>_xlfn.XLOOKUP(B175,Hoja1!A:A,Hoja1!H:H,"--",0,1)</f>
        <v>--</v>
      </c>
      <c r="M175" s="6">
        <f t="shared" si="8"/>
        <v>9.2215250935741018E-4</v>
      </c>
      <c r="N175" s="12">
        <f>_xlfn.XLOOKUP(B175,f0_a0!A:A,f0_a0!C:C,0,0,1)</f>
        <v>1.8445631229932109</v>
      </c>
    </row>
    <row r="176" spans="1:14" x14ac:dyDescent="0.3">
      <c r="A176" s="1" t="s">
        <v>5311</v>
      </c>
      <c r="B176" s="1" t="s">
        <v>3820</v>
      </c>
      <c r="C176" s="1">
        <v>-35.762599999999999</v>
      </c>
      <c r="D176" s="1">
        <v>-71.418099999999995</v>
      </c>
      <c r="E176" s="1">
        <v>237</v>
      </c>
      <c r="F176" s="1">
        <v>383</v>
      </c>
      <c r="G176" s="1">
        <v>1.66</v>
      </c>
      <c r="H176" s="1" t="s">
        <v>38</v>
      </c>
      <c r="I176" s="7">
        <v>1.66</v>
      </c>
      <c r="J176" s="1">
        <f t="shared" si="7"/>
        <v>175</v>
      </c>
      <c r="K176" s="6" t="str">
        <f>(_xlfn.XLOOKUP(B176,Hoja1!A:A,Hoja1!G:G,"--",0,1))</f>
        <v>--</v>
      </c>
      <c r="L176" s="3" t="str">
        <f>_xlfn.XLOOKUP(B176,Hoja1!A:A,Hoja1!H:H,"--",0,1)</f>
        <v>--</v>
      </c>
      <c r="M176" s="6">
        <f t="shared" si="8"/>
        <v>1.1216306383798088E-3</v>
      </c>
      <c r="N176" s="12">
        <f>_xlfn.XLOOKUP(B176,f0_a0!A:A,f0_a0!C:C,0,0,1)</f>
        <v>1.5738041280631516</v>
      </c>
    </row>
    <row r="177" spans="1:14" x14ac:dyDescent="0.3">
      <c r="A177" s="1" t="s">
        <v>5312</v>
      </c>
      <c r="B177" s="1" t="s">
        <v>3922</v>
      </c>
      <c r="C177" s="1">
        <v>-40.069533</v>
      </c>
      <c r="D177" s="1">
        <v>-72.872885999999994</v>
      </c>
      <c r="E177" s="1">
        <v>0</v>
      </c>
      <c r="F177" s="1">
        <v>384</v>
      </c>
      <c r="G177" s="1">
        <v>0.66</v>
      </c>
      <c r="H177" s="1" t="s">
        <v>38</v>
      </c>
      <c r="I177" s="7">
        <v>0.66</v>
      </c>
      <c r="J177" s="1">
        <f t="shared" si="7"/>
        <v>176</v>
      </c>
      <c r="K177" s="6" t="str">
        <f>(_xlfn.XLOOKUP(B177,Hoja1!A:A,Hoja1!G:G,"--",0,1))</f>
        <v>--</v>
      </c>
      <c r="L177" s="3" t="str">
        <f>_xlfn.XLOOKUP(B177,Hoja1!A:A,Hoja1!H:H,"--",0,1)</f>
        <v>--</v>
      </c>
      <c r="M177" s="6">
        <f t="shared" si="8"/>
        <v>1.3781479365870554E-3</v>
      </c>
      <c r="N177" s="12">
        <f>_xlfn.XLOOKUP(B177,f0_a0!A:A,f0_a0!C:C,0,0,1)</f>
        <v>7.9739814749854254</v>
      </c>
    </row>
    <row r="178" spans="1:14" x14ac:dyDescent="0.3">
      <c r="A178" s="1" t="s">
        <v>5313</v>
      </c>
      <c r="B178" s="1" t="s">
        <v>3925</v>
      </c>
      <c r="C178" s="1">
        <v>-40.574666999999998</v>
      </c>
      <c r="D178" s="1">
        <v>-73.150138999999996</v>
      </c>
      <c r="E178" s="1">
        <v>21</v>
      </c>
      <c r="F178" s="1">
        <v>514</v>
      </c>
      <c r="G178" s="1">
        <v>5.36</v>
      </c>
      <c r="H178" s="1" t="s">
        <v>38</v>
      </c>
      <c r="I178" s="7">
        <v>5.36</v>
      </c>
      <c r="J178" s="1">
        <f t="shared" si="7"/>
        <v>177</v>
      </c>
      <c r="K178" s="6" t="str">
        <f>(_xlfn.XLOOKUP(B178,Hoja1!A:A,Hoja1!G:G,"--",0,1))</f>
        <v>--</v>
      </c>
      <c r="L178" s="3" t="str">
        <f>_xlfn.XLOOKUP(B178,Hoja1!A:A,Hoja1!H:H,"--",0,1)</f>
        <v>--</v>
      </c>
      <c r="M178" s="6">
        <f t="shared" si="8"/>
        <v>8.633313317207205E-4</v>
      </c>
      <c r="N178" s="12">
        <f>_xlfn.XLOOKUP(B178,f0_a0!A:A,f0_a0!C:C,0,0,1)</f>
        <v>3.4562634452374725</v>
      </c>
    </row>
    <row r="179" spans="1:14" x14ac:dyDescent="0.3">
      <c r="A179" s="1" t="s">
        <v>5314</v>
      </c>
      <c r="B179" s="1" t="s">
        <v>4163</v>
      </c>
      <c r="C179" s="1">
        <v>-40.662239999999997</v>
      </c>
      <c r="D179" s="1">
        <v>-72.127129999999994</v>
      </c>
      <c r="E179" s="1">
        <v>250</v>
      </c>
      <c r="F179" s="1">
        <v>225</v>
      </c>
      <c r="G179" s="1">
        <v>0.95</v>
      </c>
      <c r="H179" s="1" t="s">
        <v>38</v>
      </c>
      <c r="I179" s="7">
        <v>0.95</v>
      </c>
      <c r="J179" s="1">
        <f t="shared" si="7"/>
        <v>178</v>
      </c>
      <c r="K179" s="6" t="str">
        <f>(_xlfn.XLOOKUP(B179,Hoja1!A:A,Hoja1!G:G,"--",0,1))</f>
        <v>--</v>
      </c>
      <c r="L179" s="3" t="str">
        <f>_xlfn.XLOOKUP(B179,Hoja1!A:A,Hoja1!H:H,"--",0,1)</f>
        <v>--</v>
      </c>
      <c r="M179" s="6">
        <f t="shared" si="8"/>
        <v>1.2704989747895836E-3</v>
      </c>
      <c r="N179" s="12">
        <f>_xlfn.XLOOKUP(B179,f0_a0!A:A,f0_a0!C:C,0,0,1)</f>
        <v>8.2707687240505248</v>
      </c>
    </row>
    <row r="180" spans="1:14" x14ac:dyDescent="0.3">
      <c r="A180" s="1" t="s">
        <v>5315</v>
      </c>
      <c r="B180" s="1" t="s">
        <v>4167</v>
      </c>
      <c r="C180" s="1">
        <v>-43.133682999999998</v>
      </c>
      <c r="D180" s="1">
        <v>-73.633317000000005</v>
      </c>
      <c r="E180" s="1">
        <v>13</v>
      </c>
      <c r="F180" s="1">
        <v>486</v>
      </c>
      <c r="G180" s="1">
        <v>1.23</v>
      </c>
      <c r="H180" s="1" t="s">
        <v>38</v>
      </c>
      <c r="I180" s="7">
        <v>1.23</v>
      </c>
      <c r="J180" s="1">
        <f t="shared" si="7"/>
        <v>179</v>
      </c>
      <c r="K180" s="6" t="str">
        <f>(_xlfn.XLOOKUP(B180,Hoja1!A:A,Hoja1!G:G,"--",0,1))</f>
        <v>--</v>
      </c>
      <c r="L180" s="3" t="str">
        <f>_xlfn.XLOOKUP(B180,Hoja1!A:A,Hoja1!H:H,"--",0,1)</f>
        <v>--</v>
      </c>
      <c r="M180" s="6">
        <f t="shared" si="8"/>
        <v>1.1992899342302141E-3</v>
      </c>
      <c r="N180" s="12">
        <f>_xlfn.XLOOKUP(B180,f0_a0!A:A,f0_a0!C:C,0,0,1)</f>
        <v>4.3711349147104777</v>
      </c>
    </row>
    <row r="181" spans="1:14" x14ac:dyDescent="0.3">
      <c r="A181" s="1" t="s">
        <v>5316</v>
      </c>
      <c r="B181" s="1" t="s">
        <v>4411</v>
      </c>
      <c r="C181" s="1">
        <v>-35.332777999999998</v>
      </c>
      <c r="D181" s="1">
        <v>-72.428332999999995</v>
      </c>
      <c r="E181" s="1">
        <v>120</v>
      </c>
      <c r="F181" s="1">
        <v>257</v>
      </c>
      <c r="G181" s="1">
        <v>1.82</v>
      </c>
      <c r="H181" s="1" t="s">
        <v>38</v>
      </c>
      <c r="I181" s="7">
        <v>1.82</v>
      </c>
      <c r="J181" s="1">
        <f t="shared" si="7"/>
        <v>180</v>
      </c>
      <c r="K181" s="6" t="str">
        <f>(_xlfn.XLOOKUP(B181,Hoja1!A:A,Hoja1!G:G,"--",0,1))</f>
        <v>--</v>
      </c>
      <c r="L181" s="3" t="str">
        <f>_xlfn.XLOOKUP(B181,Hoja1!A:A,Hoja1!H:H,"--",0,1)</f>
        <v>--</v>
      </c>
      <c r="M181" s="6">
        <f t="shared" si="8"/>
        <v>1.0988187437916922E-3</v>
      </c>
      <c r="N181" s="12">
        <f>_xlfn.XLOOKUP(B181,f0_a0!A:A,f0_a0!C:C,0,0,1)</f>
        <v>3.2824889405367701</v>
      </c>
    </row>
    <row r="182" spans="1:14" x14ac:dyDescent="0.3">
      <c r="A182" s="1" t="s">
        <v>5317</v>
      </c>
      <c r="B182" s="1" t="s">
        <v>4621</v>
      </c>
      <c r="C182" s="1">
        <v>-41.621419000000003</v>
      </c>
      <c r="D182" s="1">
        <v>-73.594471999999996</v>
      </c>
      <c r="E182" s="1">
        <v>6</v>
      </c>
      <c r="F182" s="1">
        <v>202</v>
      </c>
      <c r="G182" s="1">
        <v>0.32</v>
      </c>
      <c r="H182" s="1" t="s">
        <v>38</v>
      </c>
      <c r="I182" s="7">
        <v>0.32</v>
      </c>
      <c r="J182" s="1">
        <f t="shared" si="7"/>
        <v>181</v>
      </c>
      <c r="K182" s="6" t="str">
        <f>(_xlfn.XLOOKUP(B182,Hoja1!A:A,Hoja1!G:G,"--",0,1))</f>
        <v>--</v>
      </c>
      <c r="L182" s="3" t="str">
        <f>_xlfn.XLOOKUP(B182,Hoja1!A:A,Hoja1!H:H,"--",0,1)</f>
        <v>--</v>
      </c>
      <c r="M182" s="6">
        <f t="shared" si="8"/>
        <v>1.6199440306117546E-3</v>
      </c>
      <c r="N182" s="12">
        <f>_xlfn.XLOOKUP(B182,f0_a0!A:A,f0_a0!C:C,0,0,1)</f>
        <v>5.1012547599999998</v>
      </c>
    </row>
    <row r="183" spans="1:14" x14ac:dyDescent="0.3">
      <c r="A183" s="1" t="s">
        <v>5318</v>
      </c>
      <c r="B183" s="1" t="s">
        <v>4634</v>
      </c>
      <c r="C183" s="1">
        <v>-41.316549999999999</v>
      </c>
      <c r="D183" s="1">
        <v>-72.984219999999993</v>
      </c>
      <c r="E183" s="1">
        <v>58</v>
      </c>
      <c r="F183" s="1">
        <v>232</v>
      </c>
      <c r="G183" s="1">
        <v>1.3</v>
      </c>
      <c r="H183" s="1" t="s">
        <v>38</v>
      </c>
      <c r="I183" s="7">
        <v>1.3</v>
      </c>
      <c r="J183" s="1">
        <f t="shared" si="7"/>
        <v>182</v>
      </c>
      <c r="K183" s="6" t="str">
        <f>(_xlfn.XLOOKUP(B183,Hoja1!A:A,Hoja1!G:G,"--",0,1))</f>
        <v>--</v>
      </c>
      <c r="L183" s="3" t="str">
        <f>_xlfn.XLOOKUP(B183,Hoja1!A:A,Hoja1!H:H,"--",0,1)</f>
        <v>--</v>
      </c>
      <c r="M183" s="6">
        <f t="shared" si="8"/>
        <v>1.1845583254272015E-3</v>
      </c>
      <c r="N183" s="12">
        <f>_xlfn.XLOOKUP(B183,f0_a0!A:A,f0_a0!C:C,0,0,1)</f>
        <v>4.2426773066193109</v>
      </c>
    </row>
    <row r="184" spans="1:14" x14ac:dyDescent="0.3">
      <c r="A184" s="1" t="s">
        <v>5319</v>
      </c>
      <c r="B184" s="1" t="s">
        <v>4918</v>
      </c>
      <c r="C184" s="1">
        <v>-38.411610000000003</v>
      </c>
      <c r="D184" s="1">
        <v>-73.886219999999994</v>
      </c>
      <c r="E184" s="1">
        <v>0</v>
      </c>
      <c r="F184" s="1">
        <v>707</v>
      </c>
      <c r="G184" s="1">
        <v>7.15</v>
      </c>
      <c r="H184" s="1" t="s">
        <v>38</v>
      </c>
      <c r="I184" s="7">
        <v>7.15</v>
      </c>
      <c r="J184" s="1">
        <f t="shared" si="7"/>
        <v>183</v>
      </c>
      <c r="K184" s="6" t="str">
        <f>(_xlfn.XLOOKUP(B184,Hoja1!A:A,Hoja1!G:G,"--",0,1))</f>
        <v>--</v>
      </c>
      <c r="L184" s="3" t="str">
        <f>_xlfn.XLOOKUP(B184,Hoja1!A:A,Hoja1!H:H,"--",0,1)</f>
        <v>--</v>
      </c>
      <c r="M184" s="6">
        <f t="shared" si="8"/>
        <v>8.09530956534414E-4</v>
      </c>
      <c r="N184" s="12">
        <f>_xlfn.XLOOKUP(B184,f0_a0!A:A,f0_a0!C:C,0,0,1)</f>
        <v>1.9136114502921771</v>
      </c>
    </row>
    <row r="185" spans="1:14" x14ac:dyDescent="0.3">
      <c r="A185" s="1" t="s">
        <v>5320</v>
      </c>
      <c r="B185" s="1" t="s">
        <v>4923</v>
      </c>
      <c r="C185" s="1">
        <v>-39.880189999999999</v>
      </c>
      <c r="D185" s="1">
        <v>-73.425821999999997</v>
      </c>
      <c r="E185" s="1">
        <v>93</v>
      </c>
      <c r="F185" s="1">
        <v>457</v>
      </c>
      <c r="G185" s="1">
        <v>3.6</v>
      </c>
      <c r="H185" s="1" t="s">
        <v>38</v>
      </c>
      <c r="I185" s="7">
        <v>3.6</v>
      </c>
      <c r="J185" s="1">
        <v>184</v>
      </c>
      <c r="K185" s="6" t="str">
        <f>(_xlfn.XLOOKUP(B185,Hoja1!A:A,Hoja1!G:G,"--",0,1))</f>
        <v>--</v>
      </c>
      <c r="L185" s="3" t="str">
        <f>_xlfn.XLOOKUP(B185,Hoja1!A:A,Hoja1!H:H,"--",0,1)</f>
        <v>--</v>
      </c>
      <c r="M185" s="6">
        <f t="shared" si="8"/>
        <v>9.4357766333059328E-4</v>
      </c>
      <c r="N185" s="12">
        <f>_xlfn.XLOOKUP(B185,f0_a0!A:A,f0_a0!C:C,0,0,1)</f>
        <v>5.949351934985021</v>
      </c>
    </row>
  </sheetData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4355-E0D0-4864-BF48-8965C92848DE}">
  <dimension ref="A1:M18"/>
  <sheetViews>
    <sheetView zoomScale="52" workbookViewId="0">
      <selection activeCell="I21" sqref="I21"/>
    </sheetView>
  </sheetViews>
  <sheetFormatPr baseColWidth="10" defaultRowHeight="14.4" x14ac:dyDescent="0.3"/>
  <cols>
    <col min="2" max="2" width="12.5546875" bestFit="1" customWidth="1"/>
    <col min="3" max="3" width="11.6640625" bestFit="1" customWidth="1"/>
    <col min="4" max="9" width="12.21875" bestFit="1" customWidth="1"/>
    <col min="10" max="12" width="11.6640625" bestFit="1" customWidth="1"/>
  </cols>
  <sheetData>
    <row r="1" spans="1:13" x14ac:dyDescent="0.3">
      <c r="A1" s="3" t="s">
        <v>6226</v>
      </c>
      <c r="B1" s="3" t="s">
        <v>6227</v>
      </c>
      <c r="C1" s="3" t="s">
        <v>6228</v>
      </c>
      <c r="D1" s="3" t="s">
        <v>6229</v>
      </c>
      <c r="E1" s="3" t="s">
        <v>6230</v>
      </c>
      <c r="F1" s="3" t="s">
        <v>6231</v>
      </c>
      <c r="G1" s="3" t="s">
        <v>6232</v>
      </c>
      <c r="H1" s="3" t="s">
        <v>6233</v>
      </c>
      <c r="I1" s="3" t="s">
        <v>6234</v>
      </c>
      <c r="J1" s="3" t="s">
        <v>6235</v>
      </c>
      <c r="K1" s="3" t="s">
        <v>6236</v>
      </c>
      <c r="L1" s="3" t="s">
        <v>6237</v>
      </c>
      <c r="M1" s="3" t="s">
        <v>6238</v>
      </c>
    </row>
    <row r="2" spans="1:13" x14ac:dyDescent="0.3">
      <c r="A2" s="10">
        <v>0.1</v>
      </c>
      <c r="B2" s="6">
        <v>6.1537054189999996</v>
      </c>
      <c r="C2" s="6">
        <v>3.4146169880000001</v>
      </c>
      <c r="D2" s="6">
        <v>0.33214012500000001</v>
      </c>
      <c r="E2" s="6">
        <v>-1.399907295</v>
      </c>
      <c r="F2" s="6">
        <v>-6.3188958000000003E-2</v>
      </c>
      <c r="G2" s="6">
        <v>4.3542811000000001E-2</v>
      </c>
      <c r="H2" s="6">
        <v>5.5185200000000003E-4</v>
      </c>
      <c r="I2" s="6">
        <v>-0.265453051</v>
      </c>
      <c r="J2" s="6">
        <v>1.4643226970069501</v>
      </c>
      <c r="K2" s="6">
        <v>0.46213419976646197</v>
      </c>
      <c r="L2" s="6">
        <v>0.794781600391821</v>
      </c>
      <c r="M2" s="6">
        <f>SQRT((J2^2)+(K2^2)+(L2^2))</f>
        <v>1.7290132364689637</v>
      </c>
    </row>
    <row r="3" spans="1:13" x14ac:dyDescent="0.3">
      <c r="A3" s="10">
        <v>0.4</v>
      </c>
      <c r="B3" s="6">
        <v>9.4300987779999996</v>
      </c>
      <c r="C3" s="6">
        <v>2.3621694720000002</v>
      </c>
      <c r="D3" s="6">
        <v>-0.65339767299999996</v>
      </c>
      <c r="E3" s="6">
        <v>-1.30392832</v>
      </c>
      <c r="F3" s="6">
        <v>-6.2252294999999999E-2</v>
      </c>
      <c r="G3" s="6">
        <v>3.5593989999999999E-2</v>
      </c>
      <c r="H3" s="6">
        <v>6.1500000000000004E-5</v>
      </c>
      <c r="I3" s="6">
        <v>-0.36708021099999999</v>
      </c>
      <c r="J3" s="6">
        <v>0.870862826212913</v>
      </c>
      <c r="K3" s="6">
        <v>0.57327085926947796</v>
      </c>
      <c r="L3" s="6">
        <v>0.87925527034588702</v>
      </c>
      <c r="M3" s="6">
        <f t="shared" ref="M3:M18" si="0">SQRT((J3^2)+(K3^2)+(L3^2))</f>
        <v>1.3638663316462236</v>
      </c>
    </row>
    <row r="4" spans="1:13" x14ac:dyDescent="0.3">
      <c r="A4" s="10">
        <v>0.7</v>
      </c>
      <c r="B4" s="6">
        <v>10.298513659999999</v>
      </c>
      <c r="C4" s="6">
        <v>2.1185045580000001</v>
      </c>
      <c r="D4" s="6">
        <v>-0.59742940200000005</v>
      </c>
      <c r="E4" s="6">
        <v>-0.97191724499999999</v>
      </c>
      <c r="F4" s="6">
        <v>-5.3520770000000002E-2</v>
      </c>
      <c r="G4" s="6">
        <v>-3.2056486000000002E-2</v>
      </c>
      <c r="H4" s="6">
        <v>1.9088300000000001E-4</v>
      </c>
      <c r="I4" s="6">
        <v>-0.59173143500000003</v>
      </c>
      <c r="J4" s="6">
        <v>0.58088076900527497</v>
      </c>
      <c r="K4" s="6">
        <v>0.61930249972696105</v>
      </c>
      <c r="L4" s="6">
        <v>0.66874814972514596</v>
      </c>
      <c r="M4" s="6">
        <f t="shared" si="0"/>
        <v>1.0808247507015318</v>
      </c>
    </row>
    <row r="5" spans="1:13" x14ac:dyDescent="0.3">
      <c r="A5" s="10">
        <v>1</v>
      </c>
      <c r="B5" s="6">
        <v>9.8766938569999994</v>
      </c>
      <c r="C5" s="6">
        <v>1.8478816419999999</v>
      </c>
      <c r="D5" s="6">
        <v>-0.42466865100000001</v>
      </c>
      <c r="E5" s="6">
        <v>-0.93936481500000002</v>
      </c>
      <c r="F5" s="6">
        <v>-4.3213644000000002E-2</v>
      </c>
      <c r="G5" s="6">
        <v>-1.8788270999999999E-2</v>
      </c>
      <c r="H5" s="6">
        <v>-2.9463599999999998E-4</v>
      </c>
      <c r="I5" s="6">
        <v>-0.85225587000000003</v>
      </c>
      <c r="J5" s="6">
        <v>0.47380202387443299</v>
      </c>
      <c r="K5" s="6">
        <v>0.69624501761128099</v>
      </c>
      <c r="L5" s="6">
        <v>0.495585586598417</v>
      </c>
      <c r="M5" s="6">
        <f t="shared" si="0"/>
        <v>0.97716454910119355</v>
      </c>
    </row>
    <row r="6" spans="1:13" x14ac:dyDescent="0.3">
      <c r="A6" s="10">
        <v>2</v>
      </c>
      <c r="B6" s="6">
        <v>9.8359149370000001</v>
      </c>
      <c r="C6" s="6">
        <v>1.7700879350000001</v>
      </c>
      <c r="D6" s="6">
        <v>-0.270152844</v>
      </c>
      <c r="E6" s="6">
        <v>-0.52080799600000005</v>
      </c>
      <c r="F6" s="6">
        <v>-1.6502227000000001E-2</v>
      </c>
      <c r="G6" s="6">
        <v>-7.2505904999999995E-2</v>
      </c>
      <c r="H6" s="6">
        <v>-1.0513499999999999E-3</v>
      </c>
      <c r="I6" s="6">
        <v>-0.98658770799999995</v>
      </c>
      <c r="J6" s="6">
        <v>0.39533743738827998</v>
      </c>
      <c r="K6" s="6">
        <v>0.62804693965114</v>
      </c>
      <c r="L6" s="6">
        <v>0.37387482210663497</v>
      </c>
      <c r="M6" s="6">
        <f t="shared" si="0"/>
        <v>0.8309735437492356</v>
      </c>
    </row>
    <row r="7" spans="1:13" x14ac:dyDescent="0.3">
      <c r="A7" s="10">
        <v>3</v>
      </c>
      <c r="B7" s="6">
        <v>10.728607569999999</v>
      </c>
      <c r="C7" s="6">
        <v>2.0809767269999999</v>
      </c>
      <c r="D7" s="6">
        <v>-0.18953109100000001</v>
      </c>
      <c r="E7" s="6">
        <v>-0.123048356</v>
      </c>
      <c r="F7" s="6">
        <v>1.0369822000000001E-2</v>
      </c>
      <c r="G7" s="6">
        <v>-0.168416071</v>
      </c>
      <c r="H7" s="6">
        <v>-3.9867499999999997E-4</v>
      </c>
      <c r="I7" s="6">
        <v>-0.92786363699999996</v>
      </c>
      <c r="J7" s="6">
        <v>0.36482365464000099</v>
      </c>
      <c r="K7" s="6">
        <v>0.58558431279102197</v>
      </c>
      <c r="L7" s="6">
        <v>0.34904404126451199</v>
      </c>
      <c r="M7" s="6">
        <f t="shared" si="0"/>
        <v>0.77319921696421978</v>
      </c>
    </row>
    <row r="8" spans="1:13" x14ac:dyDescent="0.3">
      <c r="A8" s="10">
        <v>4</v>
      </c>
      <c r="B8" s="6">
        <v>11.057334989999999</v>
      </c>
      <c r="C8" s="6">
        <v>2.352061832</v>
      </c>
      <c r="D8" s="6">
        <v>-0.13078087599999999</v>
      </c>
      <c r="E8" s="6">
        <v>0.27873767500000002</v>
      </c>
      <c r="F8" s="6">
        <v>4.4982393000000002E-2</v>
      </c>
      <c r="G8" s="6">
        <v>-0.243472569</v>
      </c>
      <c r="H8" s="6">
        <v>-6.5970999999999998E-4</v>
      </c>
      <c r="I8" s="6">
        <v>-0.83354696500000003</v>
      </c>
      <c r="J8" s="6">
        <v>0.34865241439956102</v>
      </c>
      <c r="K8" s="6">
        <v>0.56496814708194598</v>
      </c>
      <c r="L8" s="6">
        <v>0.36923597636986799</v>
      </c>
      <c r="M8" s="6">
        <f t="shared" si="0"/>
        <v>0.75965960767284468</v>
      </c>
    </row>
    <row r="9" spans="1:13" x14ac:dyDescent="0.3">
      <c r="A9" s="10">
        <v>5</v>
      </c>
      <c r="B9" s="6">
        <v>11.44302843</v>
      </c>
      <c r="C9" s="6">
        <v>2.3191468190000002</v>
      </c>
      <c r="D9" s="6">
        <v>-0.11157542500000001</v>
      </c>
      <c r="E9" s="6">
        <v>0.219033168</v>
      </c>
      <c r="F9" s="6">
        <v>6.9593027000000002E-2</v>
      </c>
      <c r="G9" s="6">
        <v>-0.247507323</v>
      </c>
      <c r="H9" s="6">
        <v>-7.0396399999999996E-4</v>
      </c>
      <c r="I9" s="6">
        <v>-0.78839390899999995</v>
      </c>
      <c r="J9" s="6">
        <v>0.33395334770569801</v>
      </c>
      <c r="K9" s="6">
        <v>0.57249764809279602</v>
      </c>
      <c r="L9" s="6">
        <v>0.39113605017466802</v>
      </c>
      <c r="M9" s="6">
        <f t="shared" si="0"/>
        <v>0.7695880750517553</v>
      </c>
    </row>
    <row r="10" spans="1:13" x14ac:dyDescent="0.3">
      <c r="A10" s="10">
        <v>6</v>
      </c>
      <c r="B10" s="6">
        <v>11.98677303</v>
      </c>
      <c r="C10" s="6">
        <v>2.5183258569999998</v>
      </c>
      <c r="D10" s="6">
        <v>-8.8754141999999994E-2</v>
      </c>
      <c r="E10" s="6">
        <v>0.35232521</v>
      </c>
      <c r="F10" s="6">
        <v>0.10630074</v>
      </c>
      <c r="G10" s="6">
        <v>-0.29210619399999999</v>
      </c>
      <c r="H10" s="6">
        <v>-4.4698699999999998E-4</v>
      </c>
      <c r="I10" s="6">
        <v>-0.70619958599999999</v>
      </c>
      <c r="J10" s="6">
        <v>0.324387871992938</v>
      </c>
      <c r="K10" s="6">
        <v>0.57062253015479403</v>
      </c>
      <c r="L10" s="6">
        <v>0.419540637921759</v>
      </c>
      <c r="M10" s="6">
        <f t="shared" si="0"/>
        <v>0.77900700271830814</v>
      </c>
    </row>
    <row r="11" spans="1:13" x14ac:dyDescent="0.3">
      <c r="A11" s="10">
        <v>7</v>
      </c>
      <c r="B11" s="6">
        <v>12.145705980000001</v>
      </c>
      <c r="C11" s="6">
        <v>2.3845155500000002</v>
      </c>
      <c r="D11" s="6">
        <v>-9.3651237999999998E-2</v>
      </c>
      <c r="E11" s="6">
        <v>0.20396245700000001</v>
      </c>
      <c r="F11" s="6">
        <v>0.12814652600000001</v>
      </c>
      <c r="G11" s="6">
        <v>-0.27311181499999998</v>
      </c>
      <c r="H11" s="6">
        <v>-6.1219599999999996E-4</v>
      </c>
      <c r="I11" s="6">
        <v>-0.61407597300000005</v>
      </c>
      <c r="J11" s="6">
        <v>0.31577157140867101</v>
      </c>
      <c r="K11" s="6">
        <v>0.57887938760605695</v>
      </c>
      <c r="L11" s="6">
        <v>0.44762330747853302</v>
      </c>
      <c r="M11" s="6">
        <f t="shared" si="0"/>
        <v>0.79698159081818587</v>
      </c>
    </row>
    <row r="12" spans="1:13" x14ac:dyDescent="0.3">
      <c r="A12" s="10">
        <v>8</v>
      </c>
      <c r="B12" s="6">
        <v>12.06075892</v>
      </c>
      <c r="C12" s="6">
        <v>2.212137163</v>
      </c>
      <c r="D12" s="6">
        <v>-0.10052206</v>
      </c>
      <c r="E12" s="6">
        <v>3.8515013000000001E-2</v>
      </c>
      <c r="F12" s="6">
        <v>0.14596616800000001</v>
      </c>
      <c r="G12" s="6">
        <v>-0.24319969499999999</v>
      </c>
      <c r="H12" s="6">
        <v>-1.007766E-3</v>
      </c>
      <c r="I12" s="6">
        <v>-0.54101401800000004</v>
      </c>
      <c r="J12" s="6">
        <v>0.30013266388215099</v>
      </c>
      <c r="K12" s="6">
        <v>0.61181365983381897</v>
      </c>
      <c r="L12" s="6">
        <v>0.47735298054588499</v>
      </c>
      <c r="M12" s="6">
        <f t="shared" si="0"/>
        <v>0.83202249868876033</v>
      </c>
    </row>
    <row r="13" spans="1:13" x14ac:dyDescent="0.3">
      <c r="A13" s="10">
        <v>9</v>
      </c>
      <c r="B13" s="6">
        <v>12.181342109999999</v>
      </c>
      <c r="C13" s="6">
        <v>2.0744030489999998</v>
      </c>
      <c r="D13" s="6">
        <v>-0.117985044</v>
      </c>
      <c r="E13" s="6">
        <v>-0.161521003</v>
      </c>
      <c r="F13" s="6">
        <v>0.162958873</v>
      </c>
      <c r="G13" s="6">
        <v>-0.21607264200000001</v>
      </c>
      <c r="H13" s="6">
        <v>-1.2343969999999999E-3</v>
      </c>
      <c r="I13" s="6">
        <v>-0.50399206500000004</v>
      </c>
      <c r="J13" s="6">
        <v>0.29278407926732802</v>
      </c>
      <c r="K13" s="6">
        <v>0.64636530787295998</v>
      </c>
      <c r="L13" s="6">
        <v>0.503961692684333</v>
      </c>
      <c r="M13" s="6">
        <f t="shared" si="0"/>
        <v>0.87033787461386591</v>
      </c>
    </row>
    <row r="14" spans="1:13" x14ac:dyDescent="0.3">
      <c r="A14" s="10">
        <v>10</v>
      </c>
      <c r="B14" s="6">
        <v>12.23663444</v>
      </c>
      <c r="C14" s="6">
        <v>1.9575321059999999</v>
      </c>
      <c r="D14" s="6">
        <v>-0.13013187900000001</v>
      </c>
      <c r="E14" s="6">
        <v>-0.31735893599999998</v>
      </c>
      <c r="F14" s="6">
        <v>0.17519042800000001</v>
      </c>
      <c r="G14" s="6">
        <v>-0.193712095</v>
      </c>
      <c r="H14" s="6">
        <v>-1.496243E-3</v>
      </c>
      <c r="I14" s="6">
        <v>-0.47736393900000001</v>
      </c>
      <c r="J14" s="6">
        <v>0.28904579535753</v>
      </c>
      <c r="K14" s="6">
        <v>0.67730039621143501</v>
      </c>
      <c r="L14" s="6">
        <v>0.52789027066674998</v>
      </c>
      <c r="M14" s="6">
        <f t="shared" si="0"/>
        <v>0.90606370437549733</v>
      </c>
    </row>
    <row r="15" spans="1:13" x14ac:dyDescent="0.3">
      <c r="A15" s="10">
        <v>20</v>
      </c>
      <c r="B15" s="6">
        <v>12.47525853</v>
      </c>
      <c r="C15" s="6">
        <v>1.4616529060000001</v>
      </c>
      <c r="D15" s="6">
        <v>-0.20610930499999999</v>
      </c>
      <c r="E15" s="6">
        <v>-1.043979685</v>
      </c>
      <c r="F15" s="6">
        <v>0.25257897000000001</v>
      </c>
      <c r="G15" s="6">
        <v>-0.109533977</v>
      </c>
      <c r="H15" s="6">
        <v>-1.6983549999999999E-3</v>
      </c>
      <c r="I15" s="6">
        <v>-0.140898421</v>
      </c>
      <c r="J15" s="6">
        <v>0.28091840777834998</v>
      </c>
      <c r="K15" s="6">
        <v>0.84564079262561898</v>
      </c>
      <c r="L15" s="6">
        <v>0.69366618086924103</v>
      </c>
      <c r="M15" s="6">
        <f t="shared" si="0"/>
        <v>1.1292458866265251</v>
      </c>
    </row>
    <row r="16" spans="1:13" x14ac:dyDescent="0.3">
      <c r="A16" s="10">
        <v>30</v>
      </c>
      <c r="B16" s="6">
        <v>13.35104988</v>
      </c>
      <c r="C16" s="6">
        <v>1.4962129200000001</v>
      </c>
      <c r="D16" s="6">
        <v>-0.19438361200000001</v>
      </c>
      <c r="E16" s="6">
        <v>-1.267553148</v>
      </c>
      <c r="F16" s="6">
        <v>0.27127567899999999</v>
      </c>
      <c r="G16" s="6">
        <v>-0.12958494800000001</v>
      </c>
      <c r="H16" s="6">
        <v>-2.8500000000000002E-5</v>
      </c>
      <c r="I16" s="6">
        <v>0.223418589</v>
      </c>
      <c r="J16" s="6">
        <v>0.33157357946987598</v>
      </c>
      <c r="K16" s="6">
        <v>0.95578677228367304</v>
      </c>
      <c r="L16" s="6">
        <v>0.72159944258711495</v>
      </c>
      <c r="M16" s="6">
        <f t="shared" si="0"/>
        <v>1.2426484411195882</v>
      </c>
    </row>
    <row r="17" spans="1:13" x14ac:dyDescent="0.3">
      <c r="A17" s="10">
        <v>40</v>
      </c>
      <c r="B17" s="6">
        <v>13.503064090000001</v>
      </c>
      <c r="C17" s="6">
        <v>1.788897425</v>
      </c>
      <c r="D17" s="6">
        <v>-0.200512308</v>
      </c>
      <c r="E17" s="6">
        <v>-1.036230948</v>
      </c>
      <c r="F17" s="6">
        <v>0.25396604699999997</v>
      </c>
      <c r="G17" s="6">
        <v>-0.20714580299999999</v>
      </c>
      <c r="H17" s="6">
        <v>1.7339390000000001E-3</v>
      </c>
      <c r="I17" s="6">
        <v>0.28410391099999999</v>
      </c>
      <c r="J17" s="6">
        <v>0.40939004679518698</v>
      </c>
      <c r="K17" s="6">
        <v>1.1182417714664199</v>
      </c>
      <c r="L17" s="6">
        <v>0.68621588034338199</v>
      </c>
      <c r="M17" s="6">
        <f t="shared" si="0"/>
        <v>1.3743933586505594</v>
      </c>
    </row>
    <row r="18" spans="1:13" x14ac:dyDescent="0.3">
      <c r="A18" s="10">
        <v>45</v>
      </c>
      <c r="B18" s="6">
        <v>13.291094879999999</v>
      </c>
      <c r="C18" s="6">
        <v>2.0454332310000001</v>
      </c>
      <c r="D18" s="6">
        <v>-0.186349982</v>
      </c>
      <c r="E18" s="6">
        <v>-0.77383944500000001</v>
      </c>
      <c r="F18" s="6">
        <v>0.24057763500000001</v>
      </c>
      <c r="G18" s="6">
        <v>-0.26735209399999998</v>
      </c>
      <c r="H18" s="6">
        <v>2.5108510000000001E-3</v>
      </c>
      <c r="I18" s="6">
        <v>0.16799467900000001</v>
      </c>
      <c r="J18" s="6">
        <v>0.44658212010178</v>
      </c>
      <c r="K18" s="6">
        <v>1.29606402569671</v>
      </c>
      <c r="L18" s="6">
        <v>0.66552198462572498</v>
      </c>
      <c r="M18" s="6">
        <f t="shared" si="0"/>
        <v>1.5238559842452064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CF86-5C4C-4A04-B1EE-0409A8060A08}">
  <dimension ref="A1:S4136"/>
  <sheetViews>
    <sheetView topLeftCell="A24" zoomScale="52" workbookViewId="0">
      <selection activeCell="C23" sqref="C23"/>
    </sheetView>
  </sheetViews>
  <sheetFormatPr baseColWidth="10" defaultRowHeight="14.4" x14ac:dyDescent="0.3"/>
  <cols>
    <col min="2" max="2" width="26.5546875" bestFit="1" customWidth="1"/>
    <col min="7" max="7" width="26.5546875" style="11" bestFit="1" customWidth="1"/>
    <col min="19" max="19" width="11.5546875" style="3"/>
  </cols>
  <sheetData>
    <row r="1" spans="1:19" x14ac:dyDescent="0.3">
      <c r="A1" s="1"/>
      <c r="B1" s="1"/>
      <c r="C1" s="1"/>
      <c r="D1" s="1"/>
      <c r="E1" s="1"/>
      <c r="F1" s="1" t="s">
        <v>5135</v>
      </c>
      <c r="G1" s="1" t="s">
        <v>6222</v>
      </c>
      <c r="H1" s="1" t="s">
        <v>9</v>
      </c>
      <c r="I1" s="1" t="s">
        <v>10</v>
      </c>
      <c r="J1" s="1" t="s">
        <v>6223</v>
      </c>
      <c r="K1" s="1"/>
      <c r="L1" s="1"/>
      <c r="M1" s="1" t="s">
        <v>5136</v>
      </c>
      <c r="N1" s="1" t="s">
        <v>2</v>
      </c>
      <c r="O1" s="1" t="s">
        <v>13</v>
      </c>
      <c r="P1" s="1" t="s">
        <v>14</v>
      </c>
      <c r="Q1" s="1" t="s">
        <v>16</v>
      </c>
      <c r="R1" s="1" t="s">
        <v>6224</v>
      </c>
      <c r="S1" s="3" t="s">
        <v>6225</v>
      </c>
    </row>
    <row r="2" spans="1:19" x14ac:dyDescent="0.3">
      <c r="A2" s="1"/>
      <c r="B2" s="1"/>
      <c r="C2" s="1"/>
      <c r="D2" s="1"/>
      <c r="E2" s="1"/>
      <c r="F2" s="1" t="s">
        <v>5433</v>
      </c>
      <c r="G2" s="11" t="s">
        <v>28</v>
      </c>
      <c r="H2" s="1">
        <v>-30.189</v>
      </c>
      <c r="I2" s="1">
        <v>-71.447999999999993</v>
      </c>
      <c r="J2" s="1">
        <v>5.6</v>
      </c>
      <c r="K2" s="1"/>
      <c r="L2" s="1"/>
      <c r="M2" s="1" t="s">
        <v>5137</v>
      </c>
      <c r="N2" s="1" t="s">
        <v>29</v>
      </c>
      <c r="O2" s="1">
        <v>-30.172699999999999</v>
      </c>
      <c r="P2" s="1">
        <v>-70.799300000000002</v>
      </c>
      <c r="Q2" s="1">
        <v>405</v>
      </c>
      <c r="R2" s="8">
        <v>1.64</v>
      </c>
      <c r="S2" s="9">
        <v>4.8000000000000001E-2</v>
      </c>
    </row>
    <row r="3" spans="1:19" x14ac:dyDescent="0.3">
      <c r="A3" s="1"/>
      <c r="B3" s="1"/>
      <c r="C3" s="1"/>
      <c r="D3" s="1"/>
      <c r="E3" s="1"/>
      <c r="F3" s="1" t="s">
        <v>5434</v>
      </c>
      <c r="G3" s="11" t="s">
        <v>31</v>
      </c>
      <c r="H3" s="1">
        <v>-23.056000000000001</v>
      </c>
      <c r="I3" s="1">
        <v>-69.316000000000003</v>
      </c>
      <c r="J3" s="1">
        <v>5.2</v>
      </c>
      <c r="K3" s="1"/>
      <c r="L3" s="1"/>
      <c r="M3" s="1" t="s">
        <v>5138</v>
      </c>
      <c r="N3" s="1" t="s">
        <v>32</v>
      </c>
      <c r="O3" s="1">
        <v>-22.7058</v>
      </c>
      <c r="P3" s="1">
        <v>-69.571879999999993</v>
      </c>
      <c r="Q3" s="1">
        <v>736</v>
      </c>
      <c r="R3" s="8">
        <v>7.94</v>
      </c>
      <c r="S3" s="9">
        <v>6.0000000000000001E-3</v>
      </c>
    </row>
    <row r="4" spans="1:19" x14ac:dyDescent="0.3">
      <c r="A4" s="1"/>
      <c r="B4" s="1"/>
      <c r="C4" s="1"/>
      <c r="D4" s="1"/>
      <c r="E4" s="1"/>
      <c r="F4" s="1" t="s">
        <v>5435</v>
      </c>
      <c r="G4" s="11" t="s">
        <v>34</v>
      </c>
      <c r="H4" s="1">
        <v>-19.965</v>
      </c>
      <c r="I4" s="1">
        <v>-70.813999999999993</v>
      </c>
      <c r="J4" s="1">
        <v>6.7</v>
      </c>
      <c r="K4" s="1"/>
      <c r="L4" s="1"/>
      <c r="M4" s="1" t="s">
        <v>5139</v>
      </c>
      <c r="N4" s="1" t="s">
        <v>35</v>
      </c>
      <c r="O4" s="1">
        <v>-20.230340000000002</v>
      </c>
      <c r="P4" s="1">
        <v>-70.145920000000004</v>
      </c>
      <c r="Q4" s="1">
        <v>635</v>
      </c>
      <c r="R4" s="8">
        <v>7.01</v>
      </c>
      <c r="S4" s="9">
        <v>8.1311349052320806E-4</v>
      </c>
    </row>
    <row r="5" spans="1:19" x14ac:dyDescent="0.3">
      <c r="A5" s="1"/>
      <c r="B5" s="1"/>
      <c r="C5" s="1"/>
      <c r="D5" s="1"/>
      <c r="E5" s="1"/>
      <c r="F5" s="1" t="s">
        <v>5436</v>
      </c>
      <c r="G5" s="11" t="s">
        <v>37</v>
      </c>
      <c r="H5" s="1">
        <v>-31.113</v>
      </c>
      <c r="I5" s="1">
        <v>-71.650999999999996</v>
      </c>
      <c r="J5" s="1">
        <v>6.5</v>
      </c>
      <c r="K5" s="1"/>
      <c r="L5" s="1"/>
      <c r="M5" s="1" t="s">
        <v>5140</v>
      </c>
      <c r="N5" s="1" t="s">
        <v>40</v>
      </c>
      <c r="O5" s="1">
        <v>-20.214200000000002</v>
      </c>
      <c r="P5" s="1">
        <v>-70.137889999999999</v>
      </c>
      <c r="Q5" s="1">
        <v>276</v>
      </c>
      <c r="R5" s="8">
        <v>1.67</v>
      </c>
      <c r="S5" s="9">
        <v>1.1201273771347582E-3</v>
      </c>
    </row>
    <row r="6" spans="1:19" x14ac:dyDescent="0.3">
      <c r="A6" s="1"/>
      <c r="B6" s="1"/>
      <c r="C6" s="1"/>
      <c r="D6" s="1"/>
      <c r="E6" s="1"/>
      <c r="F6" s="1" t="s">
        <v>5437</v>
      </c>
      <c r="G6" s="11" t="s">
        <v>42</v>
      </c>
      <c r="H6" s="1">
        <v>-30.536000000000001</v>
      </c>
      <c r="I6" s="1">
        <v>-71.632000000000005</v>
      </c>
      <c r="J6" s="1">
        <v>5.3</v>
      </c>
      <c r="K6" s="1"/>
      <c r="L6" s="1"/>
      <c r="M6" s="1" t="s">
        <v>5141</v>
      </c>
      <c r="N6" s="1" t="s">
        <v>43</v>
      </c>
      <c r="O6" s="1">
        <v>-30.23387</v>
      </c>
      <c r="P6" s="1">
        <v>-71.081590000000006</v>
      </c>
      <c r="Q6" s="1">
        <v>517</v>
      </c>
      <c r="R6" s="8">
        <v>6.5</v>
      </c>
      <c r="S6" s="9">
        <v>8.269446607174942E-4</v>
      </c>
    </row>
    <row r="7" spans="1:19" x14ac:dyDescent="0.3">
      <c r="A7" s="1"/>
      <c r="B7" s="1"/>
      <c r="C7" s="1"/>
      <c r="D7" s="1"/>
      <c r="E7" s="1"/>
      <c r="F7" s="1" t="s">
        <v>5438</v>
      </c>
      <c r="G7" s="11" t="s">
        <v>45</v>
      </c>
      <c r="H7" s="1">
        <v>-30.933</v>
      </c>
      <c r="I7" s="1">
        <v>-71.459000000000003</v>
      </c>
      <c r="J7" s="1">
        <v>5</v>
      </c>
      <c r="K7" s="1"/>
      <c r="L7" s="1"/>
      <c r="M7" s="1" t="s">
        <v>5142</v>
      </c>
      <c r="N7" s="1" t="s">
        <v>47</v>
      </c>
      <c r="O7" s="1">
        <v>-30.696472</v>
      </c>
      <c r="P7" s="1">
        <v>-70.958888999999999</v>
      </c>
      <c r="Q7" s="1">
        <v>402</v>
      </c>
      <c r="R7" s="8">
        <v>3.22</v>
      </c>
      <c r="S7" s="9">
        <v>9.6737705858489513E-4</v>
      </c>
    </row>
    <row r="8" spans="1:19" x14ac:dyDescent="0.3">
      <c r="A8" s="1"/>
      <c r="B8" s="1"/>
      <c r="C8" s="1"/>
      <c r="D8" s="1"/>
      <c r="E8" s="1"/>
      <c r="F8" s="1" t="s">
        <v>5439</v>
      </c>
      <c r="G8" s="11" t="s">
        <v>57</v>
      </c>
      <c r="H8" s="1">
        <v>-30.693999999999999</v>
      </c>
      <c r="I8" s="1">
        <v>-71.558999999999997</v>
      </c>
      <c r="J8" s="1">
        <v>4.9000000000000004</v>
      </c>
      <c r="K8" s="1"/>
      <c r="L8" s="1"/>
      <c r="M8" s="1" t="s">
        <v>5143</v>
      </c>
      <c r="N8" s="1" t="s">
        <v>49</v>
      </c>
      <c r="O8" s="1">
        <v>-20.270160000000001</v>
      </c>
      <c r="P8" s="1">
        <v>-70.094139999999996</v>
      </c>
      <c r="Q8" s="1">
        <v>680</v>
      </c>
      <c r="R8" s="8">
        <v>14.35</v>
      </c>
      <c r="S8" s="9">
        <v>6.9290703467572441E-4</v>
      </c>
    </row>
    <row r="9" spans="1:19" x14ac:dyDescent="0.3">
      <c r="A9" s="1"/>
      <c r="B9" s="1"/>
      <c r="C9" s="1"/>
      <c r="D9" s="1"/>
      <c r="E9" s="1"/>
      <c r="F9" s="1" t="s">
        <v>5440</v>
      </c>
      <c r="G9" s="11" t="s">
        <v>60</v>
      </c>
      <c r="H9" s="1">
        <v>-32.143000000000001</v>
      </c>
      <c r="I9" s="1">
        <v>-72.173000000000002</v>
      </c>
      <c r="J9" s="1">
        <v>6</v>
      </c>
      <c r="K9" s="1"/>
      <c r="L9" s="1"/>
      <c r="M9" s="1" t="s">
        <v>5144</v>
      </c>
      <c r="N9" s="1" t="s">
        <v>51</v>
      </c>
      <c r="O9" s="1">
        <v>-31.783711</v>
      </c>
      <c r="P9" s="1">
        <v>-70.969739000000004</v>
      </c>
      <c r="Q9" s="1">
        <v>751</v>
      </c>
      <c r="R9" s="8">
        <v>2.1</v>
      </c>
      <c r="S9" s="9">
        <v>1.0642616955355711E-3</v>
      </c>
    </row>
    <row r="10" spans="1:19" x14ac:dyDescent="0.3">
      <c r="A10" s="1"/>
      <c r="B10" s="1"/>
      <c r="C10" s="1"/>
      <c r="D10" s="1"/>
      <c r="E10" s="1"/>
      <c r="F10" s="1" t="s">
        <v>5441</v>
      </c>
      <c r="G10" s="11" t="s">
        <v>68</v>
      </c>
      <c r="H10" s="1">
        <v>-31.504000000000001</v>
      </c>
      <c r="I10" s="1">
        <v>-71.736999999999995</v>
      </c>
      <c r="J10" s="1">
        <v>5</v>
      </c>
      <c r="K10" s="1"/>
      <c r="L10" s="1"/>
      <c r="M10" s="1" t="s">
        <v>5145</v>
      </c>
      <c r="N10" s="1" t="s">
        <v>53</v>
      </c>
      <c r="O10" s="1">
        <v>-30.258980000000001</v>
      </c>
      <c r="P10" s="1">
        <v>-71.490459999999999</v>
      </c>
      <c r="Q10" s="1">
        <v>364</v>
      </c>
      <c r="R10" s="8">
        <v>1.87</v>
      </c>
      <c r="S10" s="9">
        <v>1.0921889271774427E-3</v>
      </c>
    </row>
    <row r="11" spans="1:19" x14ac:dyDescent="0.3">
      <c r="A11" s="1"/>
      <c r="B11" s="1"/>
      <c r="C11" s="1"/>
      <c r="D11" s="1"/>
      <c r="E11" s="1"/>
      <c r="F11" s="1" t="s">
        <v>5442</v>
      </c>
      <c r="G11" s="11" t="s">
        <v>71</v>
      </c>
      <c r="H11" s="1">
        <v>-29.934999999999999</v>
      </c>
      <c r="I11" s="1">
        <v>-71.960999999999999</v>
      </c>
      <c r="J11" s="1">
        <v>5.3</v>
      </c>
      <c r="K11" s="1"/>
      <c r="L11" s="1"/>
      <c r="M11" s="1" t="s">
        <v>5146</v>
      </c>
      <c r="N11" s="1" t="s">
        <v>55</v>
      </c>
      <c r="O11" s="1">
        <v>-30.854861</v>
      </c>
      <c r="P11" s="1">
        <v>-70.707333000000006</v>
      </c>
      <c r="Q11" s="1">
        <v>578</v>
      </c>
      <c r="R11" s="8">
        <v>6.51</v>
      </c>
      <c r="S11" s="9">
        <v>8.2666084044270426E-4</v>
      </c>
    </row>
    <row r="12" spans="1:19" x14ac:dyDescent="0.3">
      <c r="A12" s="1"/>
      <c r="B12" s="1"/>
      <c r="C12" s="1"/>
      <c r="D12" s="1"/>
      <c r="E12" s="1"/>
      <c r="F12" s="1" t="s">
        <v>5443</v>
      </c>
      <c r="G12" s="11" t="s">
        <v>73</v>
      </c>
      <c r="H12" s="1">
        <v>-29.853999999999999</v>
      </c>
      <c r="I12" s="1">
        <v>-70.484999999999999</v>
      </c>
      <c r="J12" s="1">
        <v>5.3</v>
      </c>
      <c r="K12" s="1"/>
      <c r="L12" s="1"/>
      <c r="M12" s="1" t="s">
        <v>5147</v>
      </c>
      <c r="N12" s="1" t="s">
        <v>62</v>
      </c>
      <c r="O12" s="1">
        <v>-33.215583000000002</v>
      </c>
      <c r="P12" s="1">
        <v>-70.766861000000006</v>
      </c>
      <c r="Q12" s="1">
        <v>401</v>
      </c>
      <c r="R12" s="8">
        <v>1.31</v>
      </c>
      <c r="S12" s="9">
        <v>1.1825331377597003E-3</v>
      </c>
    </row>
    <row r="13" spans="1:19" x14ac:dyDescent="0.3">
      <c r="A13" s="1"/>
      <c r="B13" s="1"/>
      <c r="C13" s="1"/>
      <c r="D13" s="1"/>
      <c r="E13" s="1"/>
      <c r="F13" s="1" t="s">
        <v>5444</v>
      </c>
      <c r="G13" s="11" t="s">
        <v>78</v>
      </c>
      <c r="H13" s="1">
        <v>-30.684000000000001</v>
      </c>
      <c r="I13" s="1">
        <v>-71.614000000000004</v>
      </c>
      <c r="J13" s="1">
        <v>4.8</v>
      </c>
      <c r="K13" s="1"/>
      <c r="L13" s="1"/>
      <c r="M13" s="1" t="s">
        <v>5148</v>
      </c>
      <c r="N13" s="1" t="s">
        <v>64</v>
      </c>
      <c r="O13" s="1">
        <v>-32.914889000000002</v>
      </c>
      <c r="P13" s="1">
        <v>-71.232591999999997</v>
      </c>
      <c r="Q13" s="1">
        <v>549</v>
      </c>
      <c r="R13" s="8">
        <v>5.72</v>
      </c>
      <c r="S13" s="9">
        <v>8.508900922538701E-4</v>
      </c>
    </row>
    <row r="14" spans="1:19" x14ac:dyDescent="0.3">
      <c r="A14" s="1"/>
      <c r="B14" s="1"/>
      <c r="C14" s="1"/>
      <c r="D14" s="1"/>
      <c r="E14" s="1"/>
      <c r="F14" s="1" t="s">
        <v>5445</v>
      </c>
      <c r="G14" s="11" t="s">
        <v>80</v>
      </c>
      <c r="H14" s="1">
        <v>-31.239000000000001</v>
      </c>
      <c r="I14" s="1">
        <v>-71.772999999999996</v>
      </c>
      <c r="J14" s="1">
        <v>4.8</v>
      </c>
      <c r="K14" s="1"/>
      <c r="L14" s="1"/>
      <c r="M14" s="1" t="s">
        <v>5149</v>
      </c>
      <c r="N14" s="1" t="s">
        <v>66</v>
      </c>
      <c r="O14" s="1">
        <v>-19.59571</v>
      </c>
      <c r="P14" s="1">
        <v>-70.21078</v>
      </c>
      <c r="Q14" s="1">
        <v>826</v>
      </c>
      <c r="R14" s="8">
        <v>25</v>
      </c>
      <c r="S14" s="9">
        <v>1.2E-2</v>
      </c>
    </row>
    <row r="15" spans="1:19" x14ac:dyDescent="0.3">
      <c r="A15" s="1"/>
      <c r="B15" s="1"/>
      <c r="C15" s="1"/>
      <c r="D15" s="1"/>
      <c r="E15" s="1"/>
      <c r="F15" s="1" t="s">
        <v>5446</v>
      </c>
      <c r="G15" s="11" t="s">
        <v>82</v>
      </c>
      <c r="H15" s="1">
        <v>-30.92</v>
      </c>
      <c r="I15" s="1">
        <v>-71.349999999999994</v>
      </c>
      <c r="J15" s="1">
        <v>4.8</v>
      </c>
      <c r="K15" s="1"/>
      <c r="L15" s="1"/>
      <c r="M15" s="1" t="s">
        <v>5150</v>
      </c>
      <c r="N15" s="1" t="s">
        <v>76</v>
      </c>
      <c r="O15" s="1">
        <v>-20.496327999999998</v>
      </c>
      <c r="P15" s="1">
        <v>-69.337469999999996</v>
      </c>
      <c r="Q15" s="1">
        <v>357</v>
      </c>
      <c r="R15" s="8">
        <v>2.08</v>
      </c>
      <c r="S15" s="9">
        <v>5.8000000000000003E-2</v>
      </c>
    </row>
    <row r="16" spans="1:19" x14ac:dyDescent="0.3">
      <c r="A16" s="1"/>
      <c r="B16" s="1"/>
      <c r="C16" s="1"/>
      <c r="D16" s="1"/>
      <c r="E16" s="1"/>
      <c r="F16" s="1" t="s">
        <v>5447</v>
      </c>
      <c r="G16" s="11" t="s">
        <v>84</v>
      </c>
      <c r="H16" s="1">
        <v>-30.98</v>
      </c>
      <c r="I16" s="1">
        <v>-71.364000000000004</v>
      </c>
      <c r="J16" s="1">
        <v>5.5</v>
      </c>
      <c r="K16" s="1"/>
      <c r="L16" s="1"/>
      <c r="M16" s="1" t="s">
        <v>5151</v>
      </c>
      <c r="N16" s="1" t="s">
        <v>88</v>
      </c>
      <c r="O16" s="1">
        <v>-20.256270000000001</v>
      </c>
      <c r="P16" s="1">
        <v>-69.786010000000005</v>
      </c>
      <c r="Q16" s="1">
        <v>344</v>
      </c>
      <c r="R16" s="8">
        <v>2.4700000000000002</v>
      </c>
      <c r="S16" s="9">
        <v>5.8000000000000003E-2</v>
      </c>
    </row>
    <row r="17" spans="1:19" x14ac:dyDescent="0.3">
      <c r="A17" s="1"/>
      <c r="B17" s="1"/>
      <c r="C17" s="1"/>
      <c r="D17" s="1"/>
      <c r="E17" s="1"/>
      <c r="F17" s="1" t="s">
        <v>5448</v>
      </c>
      <c r="G17" s="11" t="s">
        <v>87</v>
      </c>
      <c r="H17" s="1">
        <v>-19.911999999999999</v>
      </c>
      <c r="I17" s="1">
        <v>-70.908000000000001</v>
      </c>
      <c r="J17" s="1">
        <v>5.0999999999999996</v>
      </c>
      <c r="K17" s="1"/>
      <c r="L17" s="1"/>
      <c r="M17" s="1" t="s">
        <v>5152</v>
      </c>
      <c r="N17" s="1" t="s">
        <v>93</v>
      </c>
      <c r="O17" s="1">
        <v>-29.877189999999999</v>
      </c>
      <c r="P17" s="1">
        <v>-71.237870000000001</v>
      </c>
      <c r="Q17" s="1">
        <v>399</v>
      </c>
      <c r="R17" s="8">
        <v>1.18</v>
      </c>
      <c r="S17" s="9">
        <v>1.2104552761176216E-3</v>
      </c>
    </row>
    <row r="18" spans="1:19" x14ac:dyDescent="0.3">
      <c r="A18" s="1"/>
      <c r="B18" s="1"/>
      <c r="C18" s="1"/>
      <c r="D18" s="1"/>
      <c r="E18" s="1"/>
      <c r="F18" s="1" t="s">
        <v>5449</v>
      </c>
      <c r="G18" s="11" t="s">
        <v>92</v>
      </c>
      <c r="H18" s="1">
        <v>-30.036000000000001</v>
      </c>
      <c r="I18" s="1">
        <v>-71.671000000000006</v>
      </c>
      <c r="J18" s="1">
        <v>5.5</v>
      </c>
      <c r="K18" s="1"/>
      <c r="L18" s="1"/>
      <c r="M18" s="1" t="s">
        <v>5153</v>
      </c>
      <c r="N18" s="1" t="s">
        <v>97</v>
      </c>
      <c r="O18" s="1">
        <v>-29.96818</v>
      </c>
      <c r="P18" s="1">
        <v>-71.337360000000004</v>
      </c>
      <c r="Q18" s="1">
        <v>1106</v>
      </c>
      <c r="R18" s="8">
        <v>1.24</v>
      </c>
      <c r="S18" s="9">
        <v>1.1971234488601652E-3</v>
      </c>
    </row>
    <row r="19" spans="1:19" x14ac:dyDescent="0.3">
      <c r="A19" s="1"/>
      <c r="B19" s="1"/>
      <c r="C19" s="1"/>
      <c r="D19" s="1"/>
      <c r="E19" s="1"/>
      <c r="F19" s="1" t="s">
        <v>5450</v>
      </c>
      <c r="G19" s="11" t="s">
        <v>103</v>
      </c>
      <c r="H19" s="1">
        <v>-20.024999999999999</v>
      </c>
      <c r="I19" s="1">
        <v>-70.843999999999994</v>
      </c>
      <c r="J19" s="1">
        <v>5</v>
      </c>
      <c r="K19" s="1"/>
      <c r="L19" s="1"/>
      <c r="M19" s="1" t="s">
        <v>5154</v>
      </c>
      <c r="N19" s="1" t="s">
        <v>99</v>
      </c>
      <c r="O19" s="1">
        <v>-29.965509999999998</v>
      </c>
      <c r="P19" s="1">
        <v>-71.351110000000006</v>
      </c>
      <c r="Q19" s="1">
        <v>1228</v>
      </c>
      <c r="R19" s="8">
        <v>6.4838235294117661</v>
      </c>
      <c r="S19" s="9">
        <v>8.2740491452419954E-4</v>
      </c>
    </row>
    <row r="20" spans="1:19" x14ac:dyDescent="0.3">
      <c r="A20" s="1"/>
      <c r="B20" s="1"/>
      <c r="C20" s="1"/>
      <c r="D20" s="1"/>
      <c r="E20" s="1"/>
      <c r="F20" s="1" t="s">
        <v>5451</v>
      </c>
      <c r="G20" s="11" t="s">
        <v>105</v>
      </c>
      <c r="H20" s="1">
        <v>-30.922000000000001</v>
      </c>
      <c r="I20" s="1">
        <v>-71.263999999999996</v>
      </c>
      <c r="J20" s="1">
        <v>5.4</v>
      </c>
      <c r="K20" s="1"/>
      <c r="L20" s="1"/>
      <c r="M20" s="1" t="s">
        <v>5155</v>
      </c>
      <c r="N20" s="1" t="s">
        <v>107</v>
      </c>
      <c r="O20" s="1">
        <v>-29.510639999999999</v>
      </c>
      <c r="P20" s="1">
        <v>-71.200360000000003</v>
      </c>
      <c r="Q20" s="1">
        <v>576</v>
      </c>
      <c r="R20" s="8">
        <v>5.77</v>
      </c>
      <c r="S20" s="9">
        <v>8.4923804312632314E-4</v>
      </c>
    </row>
    <row r="21" spans="1:19" x14ac:dyDescent="0.3">
      <c r="A21" s="1"/>
      <c r="B21" s="1"/>
      <c r="C21" s="1"/>
      <c r="D21" s="1"/>
      <c r="E21" s="1"/>
      <c r="F21" s="1" t="s">
        <v>5452</v>
      </c>
      <c r="G21" s="11" t="s">
        <v>112</v>
      </c>
      <c r="H21" s="1">
        <v>-24.032</v>
      </c>
      <c r="I21" s="1">
        <v>-69.25</v>
      </c>
      <c r="J21" s="1">
        <v>5.4</v>
      </c>
      <c r="K21" s="1"/>
      <c r="L21" s="1"/>
      <c r="M21" s="1" t="s">
        <v>5156</v>
      </c>
      <c r="N21" s="1" t="s">
        <v>113</v>
      </c>
      <c r="O21" s="1">
        <v>-23.208335000000002</v>
      </c>
      <c r="P21" s="1">
        <v>-69.470920000000007</v>
      </c>
      <c r="Q21" s="1">
        <v>532</v>
      </c>
      <c r="R21" s="8">
        <v>2.2200000000000002</v>
      </c>
      <c r="S21" s="9">
        <v>1.2E-2</v>
      </c>
    </row>
    <row r="22" spans="1:19" x14ac:dyDescent="0.3">
      <c r="A22" s="1"/>
      <c r="B22" s="1"/>
      <c r="C22" s="1"/>
      <c r="D22" s="1"/>
      <c r="E22" s="1"/>
      <c r="F22" s="1" t="s">
        <v>5453</v>
      </c>
      <c r="G22" s="11" t="s">
        <v>117</v>
      </c>
      <c r="H22" s="1">
        <v>-19.835999999999999</v>
      </c>
      <c r="I22" s="1">
        <v>-71.384</v>
      </c>
      <c r="J22" s="1">
        <v>5.8</v>
      </c>
      <c r="K22" s="1"/>
      <c r="L22" s="1"/>
      <c r="M22" s="1" t="s">
        <v>5157</v>
      </c>
      <c r="N22" s="1" t="s">
        <v>120</v>
      </c>
      <c r="O22" s="1">
        <v>-30.838899999999999</v>
      </c>
      <c r="P22" s="1">
        <v>-70.689099999999996</v>
      </c>
      <c r="Q22" s="1">
        <v>639</v>
      </c>
      <c r="R22" s="8">
        <v>7.79</v>
      </c>
      <c r="S22" s="9">
        <v>5.0000000000000001E-3</v>
      </c>
    </row>
    <row r="23" spans="1:19" x14ac:dyDescent="0.3">
      <c r="A23" s="1"/>
      <c r="B23" s="1"/>
      <c r="C23" s="1"/>
      <c r="D23" s="1"/>
      <c r="E23" s="1"/>
      <c r="F23" s="1" t="s">
        <v>5454</v>
      </c>
      <c r="G23" s="11" t="s">
        <v>119</v>
      </c>
      <c r="H23" s="1">
        <v>-31.460999999999999</v>
      </c>
      <c r="I23" s="1">
        <v>-71.703999999999994</v>
      </c>
      <c r="J23" s="1">
        <v>5.8</v>
      </c>
      <c r="K23" s="1"/>
      <c r="L23" s="1"/>
      <c r="M23" s="1" t="s">
        <v>5158</v>
      </c>
      <c r="N23" s="1" t="s">
        <v>132</v>
      </c>
      <c r="O23" s="1">
        <v>-30.09348</v>
      </c>
      <c r="P23" s="1">
        <v>-71.368930000000006</v>
      </c>
      <c r="Q23" s="1">
        <v>1106</v>
      </c>
      <c r="R23" s="8">
        <v>11.015885416666666</v>
      </c>
      <c r="S23" s="9">
        <v>7.3505031116686713E-4</v>
      </c>
    </row>
    <row r="24" spans="1:19" x14ac:dyDescent="0.3">
      <c r="A24" s="1"/>
      <c r="B24" s="1"/>
      <c r="C24" s="1"/>
      <c r="D24" s="1"/>
      <c r="E24" s="1"/>
      <c r="F24" s="1" t="s">
        <v>5455</v>
      </c>
      <c r="G24" s="11" t="s">
        <v>123</v>
      </c>
      <c r="H24" s="1">
        <v>-29.8</v>
      </c>
      <c r="I24" s="1">
        <v>-71.641000000000005</v>
      </c>
      <c r="J24" s="1">
        <v>6</v>
      </c>
      <c r="K24" s="1"/>
      <c r="L24" s="1"/>
      <c r="M24" s="1" t="s">
        <v>5159</v>
      </c>
      <c r="N24" s="1" t="s">
        <v>139</v>
      </c>
      <c r="O24" s="1">
        <v>-29.910710000000002</v>
      </c>
      <c r="P24" s="2">
        <v>-71.250820000000004</v>
      </c>
      <c r="Q24" s="1">
        <v>587</v>
      </c>
      <c r="R24" s="8">
        <v>3.2</v>
      </c>
      <c r="S24" s="9">
        <v>9.6872388933416317E-4</v>
      </c>
    </row>
    <row r="25" spans="1:19" x14ac:dyDescent="0.3">
      <c r="A25" s="1"/>
      <c r="B25" s="1"/>
      <c r="C25" s="1"/>
      <c r="D25" s="1"/>
      <c r="E25" s="1"/>
      <c r="F25" s="1" t="s">
        <v>5456</v>
      </c>
      <c r="G25" s="11" t="s">
        <v>126</v>
      </c>
      <c r="H25" s="1">
        <v>-31.542000000000002</v>
      </c>
      <c r="I25" s="1">
        <v>-71.748000000000005</v>
      </c>
      <c r="J25" s="1">
        <v>6.6</v>
      </c>
      <c r="K25" s="1"/>
      <c r="L25" s="1"/>
      <c r="M25" s="1" t="s">
        <v>5160</v>
      </c>
      <c r="N25" s="1" t="s">
        <v>143</v>
      </c>
      <c r="O25" s="1">
        <v>-33.3919</v>
      </c>
      <c r="P25" s="1">
        <v>-70.738100000000003</v>
      </c>
      <c r="Q25" s="1">
        <v>496</v>
      </c>
      <c r="R25" s="8">
        <v>3.08</v>
      </c>
      <c r="S25" s="9">
        <v>7.5999999999999998E-2</v>
      </c>
    </row>
    <row r="26" spans="1:19" x14ac:dyDescent="0.3">
      <c r="A26" s="1"/>
      <c r="B26" s="1"/>
      <c r="C26" s="1"/>
      <c r="D26" s="1"/>
      <c r="E26" s="1"/>
      <c r="F26" s="1" t="s">
        <v>5457</v>
      </c>
      <c r="G26" s="11" t="s">
        <v>181</v>
      </c>
      <c r="H26" s="1">
        <v>-19.821000000000002</v>
      </c>
      <c r="I26" s="1">
        <v>-70.881</v>
      </c>
      <c r="J26" s="1">
        <v>5.3</v>
      </c>
      <c r="K26" s="1"/>
      <c r="L26" s="1"/>
      <c r="M26" s="1" t="s">
        <v>5161</v>
      </c>
      <c r="N26" s="1" t="s">
        <v>145</v>
      </c>
      <c r="O26" s="1">
        <v>-33.472777999999998</v>
      </c>
      <c r="P26" s="1">
        <v>-70.659722000000002</v>
      </c>
      <c r="Q26" s="1">
        <v>724</v>
      </c>
      <c r="R26" s="8">
        <v>2.3062499999999999</v>
      </c>
      <c r="S26" s="9">
        <v>1.0422286432188231E-3</v>
      </c>
    </row>
    <row r="27" spans="1:19" x14ac:dyDescent="0.3">
      <c r="A27" s="1"/>
      <c r="B27" s="1"/>
      <c r="C27" s="1"/>
      <c r="D27" s="1"/>
      <c r="E27" s="1"/>
      <c r="F27" s="1" t="s">
        <v>5458</v>
      </c>
      <c r="G27" s="11" t="s">
        <v>183</v>
      </c>
      <c r="H27" s="1">
        <v>-31.303999999999998</v>
      </c>
      <c r="I27" s="1">
        <v>-71.801000000000002</v>
      </c>
      <c r="J27" s="1">
        <v>5.2</v>
      </c>
      <c r="K27" s="1"/>
      <c r="L27" s="1"/>
      <c r="M27" s="1" t="s">
        <v>5162</v>
      </c>
      <c r="N27" s="1" t="s">
        <v>147</v>
      </c>
      <c r="O27" s="1">
        <v>-33.388686</v>
      </c>
      <c r="P27" s="1">
        <v>-70.621589</v>
      </c>
      <c r="Q27" s="1">
        <v>311</v>
      </c>
      <c r="R27" s="8">
        <v>0.99</v>
      </c>
      <c r="S27" s="9">
        <v>1.2588519618117609E-3</v>
      </c>
    </row>
    <row r="28" spans="1:19" x14ac:dyDescent="0.3">
      <c r="A28" s="1"/>
      <c r="B28" s="1"/>
      <c r="C28" s="1"/>
      <c r="D28" s="1"/>
      <c r="E28" s="1"/>
      <c r="F28" s="1" t="s">
        <v>5459</v>
      </c>
      <c r="G28" s="11" t="s">
        <v>185</v>
      </c>
      <c r="H28" s="1">
        <v>-31.5</v>
      </c>
      <c r="I28" s="1">
        <v>-71.727999999999994</v>
      </c>
      <c r="J28" s="1">
        <v>4.8</v>
      </c>
      <c r="K28" s="1"/>
      <c r="L28" s="1"/>
      <c r="M28" s="1" t="s">
        <v>5163</v>
      </c>
      <c r="N28" s="1" t="s">
        <v>150</v>
      </c>
      <c r="O28" s="1">
        <v>-33.397111000000002</v>
      </c>
      <c r="P28" s="1">
        <v>-70.546306000000001</v>
      </c>
      <c r="Q28" s="1">
        <v>635</v>
      </c>
      <c r="R28" s="8">
        <v>12.40357142857143</v>
      </c>
      <c r="S28" s="9">
        <v>7.158318375354248E-4</v>
      </c>
    </row>
    <row r="29" spans="1:19" x14ac:dyDescent="0.3">
      <c r="A29" s="1"/>
      <c r="B29" s="1"/>
      <c r="C29" s="1"/>
      <c r="D29" s="1"/>
      <c r="E29" s="1"/>
      <c r="F29" s="1" t="s">
        <v>5460</v>
      </c>
      <c r="G29" s="11" t="s">
        <v>187</v>
      </c>
      <c r="H29" s="1">
        <v>-31.824999999999999</v>
      </c>
      <c r="I29" s="1">
        <v>-71.957999999999998</v>
      </c>
      <c r="J29" s="1">
        <v>5.3</v>
      </c>
      <c r="K29" s="1"/>
      <c r="L29" s="1"/>
      <c r="M29" s="1" t="s">
        <v>5164</v>
      </c>
      <c r="N29" s="1" t="s">
        <v>152</v>
      </c>
      <c r="O29" s="1">
        <v>-33.4</v>
      </c>
      <c r="P29" s="1">
        <v>-70.658638999999994</v>
      </c>
      <c r="Q29" s="1">
        <v>353</v>
      </c>
      <c r="R29" s="8">
        <v>0.51</v>
      </c>
      <c r="S29" s="9">
        <v>1.4598209087407828E-3</v>
      </c>
    </row>
    <row r="30" spans="1:19" x14ac:dyDescent="0.3">
      <c r="A30" s="1"/>
      <c r="B30" s="1"/>
      <c r="C30" s="1"/>
      <c r="D30" s="1"/>
      <c r="E30" s="1"/>
      <c r="F30" s="1" t="s">
        <v>5461</v>
      </c>
      <c r="G30" s="11" t="s">
        <v>190</v>
      </c>
      <c r="H30" s="1">
        <v>-31.853000000000002</v>
      </c>
      <c r="I30" s="1">
        <v>-71.906000000000006</v>
      </c>
      <c r="J30" s="1">
        <v>4.5999999999999996</v>
      </c>
      <c r="K30" s="1"/>
      <c r="L30" s="1"/>
      <c r="M30" s="1" t="s">
        <v>5165</v>
      </c>
      <c r="N30" s="1" t="s">
        <v>155</v>
      </c>
      <c r="O30" s="1">
        <v>-33.508417000000001</v>
      </c>
      <c r="P30" s="1">
        <v>-70.748806000000002</v>
      </c>
      <c r="Q30" s="1">
        <v>379</v>
      </c>
      <c r="R30" s="8">
        <v>2.7</v>
      </c>
      <c r="S30" s="9">
        <v>1.0061818324363008E-3</v>
      </c>
    </row>
    <row r="31" spans="1:19" x14ac:dyDescent="0.3">
      <c r="A31" s="1"/>
      <c r="B31" s="1"/>
      <c r="C31" s="1"/>
      <c r="D31" s="1"/>
      <c r="E31" s="1"/>
      <c r="F31" s="1" t="s">
        <v>5462</v>
      </c>
      <c r="G31" s="11" t="s">
        <v>192</v>
      </c>
      <c r="H31" s="1">
        <v>-31.640999999999998</v>
      </c>
      <c r="I31" s="1">
        <v>-71.789000000000001</v>
      </c>
      <c r="J31" s="1">
        <v>4.9000000000000004</v>
      </c>
      <c r="K31" s="1"/>
      <c r="L31" s="1"/>
      <c r="M31" s="1" t="s">
        <v>5166</v>
      </c>
      <c r="N31" s="1" t="s">
        <v>157</v>
      </c>
      <c r="O31" s="1">
        <v>-33.698472000000002</v>
      </c>
      <c r="P31" s="1">
        <v>-71.217222000000007</v>
      </c>
      <c r="Q31" s="1">
        <v>471</v>
      </c>
      <c r="R31" s="8">
        <v>1.4</v>
      </c>
      <c r="S31" s="9">
        <v>1.1651171894589373E-3</v>
      </c>
    </row>
    <row r="32" spans="1:19" x14ac:dyDescent="0.3">
      <c r="A32" s="1"/>
      <c r="B32" s="1"/>
      <c r="C32" s="1"/>
      <c r="D32" s="1"/>
      <c r="E32" s="1"/>
      <c r="F32" s="1" t="s">
        <v>5463</v>
      </c>
      <c r="G32" s="11" t="s">
        <v>195</v>
      </c>
      <c r="H32" s="1">
        <v>-31.507000000000001</v>
      </c>
      <c r="I32" s="1">
        <v>-71.578999999999994</v>
      </c>
      <c r="J32" s="1">
        <v>4.7</v>
      </c>
      <c r="K32" s="1"/>
      <c r="L32" s="1"/>
      <c r="M32" s="1" t="s">
        <v>5167</v>
      </c>
      <c r="N32" s="1" t="s">
        <v>159</v>
      </c>
      <c r="O32" s="1">
        <v>-33.665194</v>
      </c>
      <c r="P32" s="1">
        <v>-70.929333</v>
      </c>
      <c r="Q32" s="1">
        <v>471</v>
      </c>
      <c r="R32" s="8">
        <v>1.4</v>
      </c>
      <c r="S32" s="9">
        <v>1.1651171894589373E-3</v>
      </c>
    </row>
    <row r="33" spans="1:19" x14ac:dyDescent="0.3">
      <c r="A33" s="1"/>
      <c r="B33" s="1"/>
      <c r="C33" s="1"/>
      <c r="D33" s="1"/>
      <c r="E33" s="1"/>
      <c r="F33" s="1" t="s">
        <v>5464</v>
      </c>
      <c r="G33" s="11" t="s">
        <v>197</v>
      </c>
      <c r="H33" s="1">
        <v>-31.600999999999999</v>
      </c>
      <c r="I33" s="1">
        <v>-71.408000000000001</v>
      </c>
      <c r="J33" s="1">
        <v>5</v>
      </c>
      <c r="K33" s="1"/>
      <c r="L33" s="1"/>
      <c r="M33" s="1" t="s">
        <v>5168</v>
      </c>
      <c r="N33" s="1" t="s">
        <v>161</v>
      </c>
      <c r="O33" s="1">
        <v>-33.380861000000003</v>
      </c>
      <c r="P33" s="1">
        <v>-70.796166999999997</v>
      </c>
      <c r="Q33" s="1">
        <v>471</v>
      </c>
      <c r="R33" s="8">
        <v>1.4</v>
      </c>
      <c r="S33" s="9">
        <v>1.1651171894589373E-3</v>
      </c>
    </row>
    <row r="34" spans="1:19" x14ac:dyDescent="0.3">
      <c r="A34" s="1"/>
      <c r="B34" s="1"/>
      <c r="C34" s="1"/>
      <c r="D34" s="1"/>
      <c r="E34" s="1"/>
      <c r="F34" s="1" t="s">
        <v>5465</v>
      </c>
      <c r="G34" s="11" t="s">
        <v>201</v>
      </c>
      <c r="H34" s="1">
        <v>-31.437999999999999</v>
      </c>
      <c r="I34" s="1">
        <v>-71.682000000000002</v>
      </c>
      <c r="J34" s="1">
        <v>4.7</v>
      </c>
      <c r="K34" s="1"/>
      <c r="L34" s="1"/>
      <c r="M34" s="1" t="s">
        <v>5169</v>
      </c>
      <c r="N34" s="1" t="s">
        <v>163</v>
      </c>
      <c r="O34" s="1">
        <v>-32.9756</v>
      </c>
      <c r="P34" s="1">
        <v>-71.015600000000006</v>
      </c>
      <c r="Q34" s="1">
        <v>1951</v>
      </c>
      <c r="R34" s="8">
        <v>9.9</v>
      </c>
      <c r="S34" s="9">
        <v>4.7E-2</v>
      </c>
    </row>
    <row r="35" spans="1:19" x14ac:dyDescent="0.3">
      <c r="A35" s="1"/>
      <c r="B35" s="1"/>
      <c r="C35" s="1"/>
      <c r="D35" s="1"/>
      <c r="E35" s="1"/>
      <c r="F35" s="1" t="s">
        <v>5466</v>
      </c>
      <c r="G35" s="11" t="s">
        <v>203</v>
      </c>
      <c r="H35" s="1">
        <v>-19.794</v>
      </c>
      <c r="I35" s="1">
        <v>-70.942999999999998</v>
      </c>
      <c r="J35" s="1">
        <v>6.1</v>
      </c>
      <c r="K35" s="1"/>
      <c r="L35" s="1"/>
      <c r="M35" s="1" t="s">
        <v>5170</v>
      </c>
      <c r="N35" s="1" t="s">
        <v>165</v>
      </c>
      <c r="O35" s="1">
        <v>-33.053122000000002</v>
      </c>
      <c r="P35" s="1">
        <v>-71.622031000000007</v>
      </c>
      <c r="Q35" s="1">
        <v>642</v>
      </c>
      <c r="R35" s="8">
        <v>8.48</v>
      </c>
      <c r="S35" s="9">
        <v>7.7927224096949405E-4</v>
      </c>
    </row>
    <row r="36" spans="1:19" x14ac:dyDescent="0.3">
      <c r="A36" s="1"/>
      <c r="B36" s="1"/>
      <c r="C36" s="1"/>
      <c r="D36" s="1"/>
      <c r="E36" s="1"/>
      <c r="F36" s="1" t="s">
        <v>5467</v>
      </c>
      <c r="G36" s="11" t="s">
        <v>206</v>
      </c>
      <c r="H36" s="1">
        <v>-30.106999999999999</v>
      </c>
      <c r="I36" s="1">
        <v>-71.546999999999997</v>
      </c>
      <c r="J36" s="1">
        <v>4.7</v>
      </c>
      <c r="K36" s="1"/>
      <c r="L36" s="1"/>
      <c r="M36" s="1" t="s">
        <v>5171</v>
      </c>
      <c r="N36" s="1" t="s">
        <v>167</v>
      </c>
      <c r="O36" s="1">
        <v>-33.365428000000001</v>
      </c>
      <c r="P36" s="1">
        <v>-71.669036000000006</v>
      </c>
      <c r="Q36" s="1">
        <v>549</v>
      </c>
      <c r="R36" s="8">
        <v>5.72</v>
      </c>
      <c r="S36" s="9">
        <v>8.508900922538701E-4</v>
      </c>
    </row>
    <row r="37" spans="1:19" x14ac:dyDescent="0.3">
      <c r="A37" s="1"/>
      <c r="B37" s="1"/>
      <c r="C37" s="1"/>
      <c r="D37" s="1"/>
      <c r="E37" s="1"/>
      <c r="F37" s="1" t="s">
        <v>5468</v>
      </c>
      <c r="G37" s="11" t="s">
        <v>209</v>
      </c>
      <c r="H37" s="1">
        <v>-31.446999999999999</v>
      </c>
      <c r="I37" s="1">
        <v>-71.53</v>
      </c>
      <c r="J37" s="1">
        <v>5.2</v>
      </c>
      <c r="K37" s="1"/>
      <c r="L37" s="1"/>
      <c r="M37" s="1" t="s">
        <v>5172</v>
      </c>
      <c r="N37" s="1" t="s">
        <v>169</v>
      </c>
      <c r="O37" s="1">
        <v>-33.048060999999997</v>
      </c>
      <c r="P37" s="1">
        <v>-71.604500000000002</v>
      </c>
      <c r="Q37" s="1">
        <v>317</v>
      </c>
      <c r="R37" s="8">
        <v>1.61</v>
      </c>
      <c r="S37" s="9">
        <v>1.1293167818490963E-3</v>
      </c>
    </row>
    <row r="38" spans="1:19" x14ac:dyDescent="0.3">
      <c r="A38" s="1"/>
      <c r="B38" s="1"/>
      <c r="C38" s="1"/>
      <c r="D38" s="1"/>
      <c r="E38" s="1"/>
      <c r="F38" s="1" t="s">
        <v>5469</v>
      </c>
      <c r="G38" s="11" t="s">
        <v>216</v>
      </c>
      <c r="H38" s="1">
        <v>-31.666</v>
      </c>
      <c r="I38" s="1">
        <v>-71.653999999999996</v>
      </c>
      <c r="J38" s="1">
        <v>5</v>
      </c>
      <c r="K38" s="1"/>
      <c r="L38" s="1"/>
      <c r="M38" s="1" t="s">
        <v>5173</v>
      </c>
      <c r="N38" s="1" t="s">
        <v>173</v>
      </c>
      <c r="O38" s="1">
        <v>-33.590583000000002</v>
      </c>
      <c r="P38" s="1">
        <v>-71.604611000000006</v>
      </c>
      <c r="Q38" s="1">
        <v>477</v>
      </c>
      <c r="R38" s="8">
        <v>5.6</v>
      </c>
      <c r="S38" s="9">
        <v>8.5492814281438382E-4</v>
      </c>
    </row>
    <row r="39" spans="1:19" x14ac:dyDescent="0.3">
      <c r="A39" s="1"/>
      <c r="B39" s="1"/>
      <c r="C39" s="1"/>
      <c r="D39" s="1"/>
      <c r="E39" s="1"/>
      <c r="F39" s="1" t="s">
        <v>5470</v>
      </c>
      <c r="G39" s="11" t="s">
        <v>218</v>
      </c>
      <c r="H39" s="1">
        <v>-32.06</v>
      </c>
      <c r="I39" s="1">
        <v>-72.102000000000004</v>
      </c>
      <c r="J39" s="1">
        <v>6</v>
      </c>
      <c r="K39" s="1"/>
      <c r="L39" s="1"/>
      <c r="M39" s="1" t="s">
        <v>5174</v>
      </c>
      <c r="N39" s="1" t="s">
        <v>175</v>
      </c>
      <c r="O39" s="1">
        <v>-33.605483999999997</v>
      </c>
      <c r="P39" s="1">
        <v>-71.614320000000006</v>
      </c>
      <c r="Q39" s="1">
        <v>281</v>
      </c>
      <c r="R39" s="8">
        <v>0.95</v>
      </c>
      <c r="S39" s="9">
        <v>1.2704989747895836E-3</v>
      </c>
    </row>
    <row r="40" spans="1:19" x14ac:dyDescent="0.3">
      <c r="A40" s="1"/>
      <c r="B40" s="1"/>
      <c r="C40" s="1"/>
      <c r="D40" s="1"/>
      <c r="E40" s="1"/>
      <c r="F40" s="1" t="s">
        <v>5471</v>
      </c>
      <c r="G40" s="11" t="s">
        <v>225</v>
      </c>
      <c r="H40" s="1">
        <v>-32.326000000000001</v>
      </c>
      <c r="I40" s="1">
        <v>-71.906000000000006</v>
      </c>
      <c r="J40" s="1">
        <v>6.3</v>
      </c>
      <c r="K40" s="1"/>
      <c r="L40" s="1"/>
      <c r="M40" s="1" t="s">
        <v>5175</v>
      </c>
      <c r="N40" s="1" t="s">
        <v>177</v>
      </c>
      <c r="O40" s="1">
        <v>-33.020206000000002</v>
      </c>
      <c r="P40" s="1">
        <v>-71.635774999999995</v>
      </c>
      <c r="Q40" s="1">
        <v>854</v>
      </c>
      <c r="R40" s="8">
        <v>8.5</v>
      </c>
      <c r="S40" s="9">
        <v>7.7886242751325175E-4</v>
      </c>
    </row>
    <row r="41" spans="1:19" x14ac:dyDescent="0.3">
      <c r="A41" s="1"/>
      <c r="B41" s="1"/>
      <c r="C41" s="1"/>
      <c r="D41" s="1"/>
      <c r="E41" s="1"/>
      <c r="F41" s="1" t="s">
        <v>5472</v>
      </c>
      <c r="G41" s="11" t="s">
        <v>236</v>
      </c>
      <c r="H41" s="1">
        <v>-18.114999999999998</v>
      </c>
      <c r="I41" s="1">
        <v>-70.236999999999995</v>
      </c>
      <c r="J41" s="1">
        <v>6.4</v>
      </c>
      <c r="K41" s="1"/>
      <c r="L41" s="1"/>
      <c r="M41" s="1" t="s">
        <v>5176</v>
      </c>
      <c r="N41" s="1" t="s">
        <v>179</v>
      </c>
      <c r="O41" s="1">
        <v>-32.7637</v>
      </c>
      <c r="P41" s="1">
        <v>-70.550799999999995</v>
      </c>
      <c r="Q41" s="1">
        <v>688</v>
      </c>
      <c r="R41" s="8">
        <v>7.85</v>
      </c>
      <c r="S41" s="9">
        <v>5.1999999999999998E-2</v>
      </c>
    </row>
    <row r="42" spans="1:19" x14ac:dyDescent="0.3">
      <c r="A42" s="1"/>
      <c r="B42" s="1"/>
      <c r="C42" s="1"/>
      <c r="D42" s="1"/>
      <c r="E42" s="1"/>
      <c r="F42" s="1" t="s">
        <v>5473</v>
      </c>
      <c r="G42" s="11" t="s">
        <v>246</v>
      </c>
      <c r="H42" s="1">
        <v>-32.442999999999998</v>
      </c>
      <c r="I42" s="1">
        <v>-71.834000000000003</v>
      </c>
      <c r="J42" s="1">
        <v>4.7</v>
      </c>
      <c r="K42" s="1"/>
      <c r="L42" s="1"/>
      <c r="M42" s="1" t="s">
        <v>5177</v>
      </c>
      <c r="N42" s="1" t="s">
        <v>204</v>
      </c>
      <c r="O42" s="1">
        <v>-18.370799999999999</v>
      </c>
      <c r="P42" s="1">
        <v>-70.341899999999995</v>
      </c>
      <c r="Q42" s="1">
        <v>443</v>
      </c>
      <c r="R42" s="8">
        <v>0.42</v>
      </c>
      <c r="S42" s="9">
        <v>5.8000000000000003E-2</v>
      </c>
    </row>
    <row r="43" spans="1:19" x14ac:dyDescent="0.3">
      <c r="A43" s="1"/>
      <c r="B43" s="1"/>
      <c r="C43" s="1"/>
      <c r="D43" s="1"/>
      <c r="E43" s="1"/>
      <c r="F43" s="1" t="s">
        <v>5474</v>
      </c>
      <c r="G43" s="11" t="s">
        <v>248</v>
      </c>
      <c r="H43" s="1">
        <v>-31.314</v>
      </c>
      <c r="I43" s="1">
        <v>-71.713999999999999</v>
      </c>
      <c r="J43" s="1">
        <v>4.8</v>
      </c>
      <c r="K43" s="1"/>
      <c r="L43" s="1"/>
      <c r="M43" s="1" t="s">
        <v>5178</v>
      </c>
      <c r="N43" s="1" t="s">
        <v>212</v>
      </c>
      <c r="O43" s="1">
        <v>-19.668500000000002</v>
      </c>
      <c r="P43" s="1">
        <v>-69.194199999999995</v>
      </c>
      <c r="Q43" s="1">
        <v>973</v>
      </c>
      <c r="R43" s="8">
        <v>7.75</v>
      </c>
      <c r="S43" s="9">
        <v>5.7000000000000002E-2</v>
      </c>
    </row>
    <row r="44" spans="1:19" x14ac:dyDescent="0.3">
      <c r="A44" s="1"/>
      <c r="B44" s="1"/>
      <c r="C44" s="1"/>
      <c r="D44" s="1"/>
      <c r="E44" s="1"/>
      <c r="F44" s="1" t="s">
        <v>5475</v>
      </c>
      <c r="G44" s="11" t="s">
        <v>251</v>
      </c>
      <c r="H44" s="1">
        <v>-32.363</v>
      </c>
      <c r="I44" s="1">
        <v>-71.781999999999996</v>
      </c>
      <c r="J44" s="1">
        <v>4.5999999999999996</v>
      </c>
      <c r="K44" s="1"/>
      <c r="L44" s="1"/>
      <c r="M44" s="1" t="s">
        <v>5179</v>
      </c>
      <c r="N44" s="1" t="s">
        <v>223</v>
      </c>
      <c r="O44" s="1">
        <v>-20.278220000000001</v>
      </c>
      <c r="P44" s="1">
        <v>-69.887910000000005</v>
      </c>
      <c r="Q44" s="1">
        <v>677</v>
      </c>
      <c r="R44" s="8">
        <v>1.28</v>
      </c>
      <c r="S44" s="9">
        <v>1.18866647414008E-3</v>
      </c>
    </row>
    <row r="45" spans="1:19" x14ac:dyDescent="0.3">
      <c r="A45" s="1"/>
      <c r="B45" s="1"/>
      <c r="C45" s="1"/>
      <c r="D45" s="1"/>
      <c r="E45" s="1"/>
      <c r="F45" s="1" t="s">
        <v>5476</v>
      </c>
      <c r="G45" s="11" t="s">
        <v>253</v>
      </c>
      <c r="H45" s="1">
        <v>-31.539000000000001</v>
      </c>
      <c r="I45" s="1">
        <v>-71.769000000000005</v>
      </c>
      <c r="J45" s="1">
        <v>5.4</v>
      </c>
      <c r="K45" s="1"/>
      <c r="L45" s="1"/>
      <c r="M45" s="1" t="s">
        <v>5180</v>
      </c>
      <c r="N45" s="1" t="s">
        <v>234</v>
      </c>
      <c r="O45" s="1">
        <v>-33.023083</v>
      </c>
      <c r="P45" s="1">
        <v>-71.517832999999996</v>
      </c>
      <c r="Q45" s="1">
        <v>622</v>
      </c>
      <c r="R45" s="8">
        <v>7.28</v>
      </c>
      <c r="S45" s="9">
        <v>8.062803264929202E-4</v>
      </c>
    </row>
    <row r="46" spans="1:19" x14ac:dyDescent="0.3">
      <c r="A46" s="1"/>
      <c r="B46" s="1"/>
      <c r="C46" s="1"/>
      <c r="D46" s="1"/>
      <c r="E46" s="1"/>
      <c r="F46" s="1" t="s">
        <v>5477</v>
      </c>
      <c r="G46" s="11" t="s">
        <v>255</v>
      </c>
      <c r="H46" s="1">
        <v>-30.725000000000001</v>
      </c>
      <c r="I46" s="1">
        <v>-71.296999999999997</v>
      </c>
      <c r="J46" s="1">
        <v>4.8</v>
      </c>
      <c r="K46" s="1"/>
      <c r="L46" s="1"/>
      <c r="M46" s="1" t="s">
        <v>5181</v>
      </c>
      <c r="N46" s="1" t="s">
        <v>237</v>
      </c>
      <c r="O46" s="1">
        <v>-19.131080000000001</v>
      </c>
      <c r="P46" s="1">
        <v>-69.595529999999997</v>
      </c>
      <c r="Q46" s="1">
        <v>693</v>
      </c>
      <c r="R46" s="8">
        <v>5.68</v>
      </c>
      <c r="S46" s="9">
        <v>8.5222450268175099E-4</v>
      </c>
    </row>
    <row r="47" spans="1:19" x14ac:dyDescent="0.3">
      <c r="A47" s="1"/>
      <c r="B47" s="1"/>
      <c r="C47" s="1"/>
      <c r="D47" s="1"/>
      <c r="E47" s="1"/>
      <c r="F47" s="1" t="s">
        <v>5478</v>
      </c>
      <c r="G47" s="11" t="s">
        <v>258</v>
      </c>
      <c r="H47" s="1">
        <v>-30.815000000000001</v>
      </c>
      <c r="I47" s="1">
        <v>-71.393000000000001</v>
      </c>
      <c r="J47" s="1">
        <v>4.5999999999999996</v>
      </c>
      <c r="K47" s="1"/>
      <c r="L47" s="1"/>
      <c r="M47" s="1" t="s">
        <v>5182</v>
      </c>
      <c r="N47" s="1" t="s">
        <v>239</v>
      </c>
      <c r="O47" s="1">
        <v>-19.760960000000001</v>
      </c>
      <c r="P47" s="1">
        <v>-69.655820000000006</v>
      </c>
      <c r="Q47" s="1">
        <v>846</v>
      </c>
      <c r="R47" s="8">
        <v>0.53</v>
      </c>
      <c r="S47" s="9">
        <v>1.447335445939855E-3</v>
      </c>
    </row>
    <row r="48" spans="1:19" x14ac:dyDescent="0.3">
      <c r="A48" s="1"/>
      <c r="B48" s="1"/>
      <c r="C48" s="1"/>
      <c r="D48" s="1"/>
      <c r="E48" s="1"/>
      <c r="F48" s="1" t="s">
        <v>5479</v>
      </c>
      <c r="G48" s="11" t="s">
        <v>262</v>
      </c>
      <c r="H48" s="1">
        <v>-29.652999999999999</v>
      </c>
      <c r="I48" s="1">
        <v>-72.275999999999996</v>
      </c>
      <c r="J48" s="1">
        <v>6.3</v>
      </c>
      <c r="K48" s="1"/>
      <c r="L48" s="1"/>
      <c r="M48" s="1" t="s">
        <v>5183</v>
      </c>
      <c r="N48" s="1" t="s">
        <v>242</v>
      </c>
      <c r="O48" s="1">
        <v>-32.755706000000004</v>
      </c>
      <c r="P48" s="1">
        <v>-70.725219999999993</v>
      </c>
      <c r="Q48" s="1">
        <v>837</v>
      </c>
      <c r="R48" s="8">
        <v>2.5954545454545461</v>
      </c>
      <c r="S48" s="9">
        <v>1.0150937216081078E-3</v>
      </c>
    </row>
    <row r="49" spans="1:19" x14ac:dyDescent="0.3">
      <c r="A49" s="1"/>
      <c r="B49" s="1"/>
      <c r="C49" s="1"/>
      <c r="D49" s="1"/>
      <c r="E49" s="1"/>
      <c r="F49" s="1" t="s">
        <v>5480</v>
      </c>
      <c r="G49" s="11" t="s">
        <v>268</v>
      </c>
      <c r="H49" s="1">
        <v>-31.128</v>
      </c>
      <c r="I49" s="1">
        <v>-71.578000000000003</v>
      </c>
      <c r="J49" s="1">
        <v>6</v>
      </c>
      <c r="K49" s="1"/>
      <c r="L49" s="1"/>
      <c r="M49" s="1" t="s">
        <v>5184</v>
      </c>
      <c r="N49" s="1" t="s">
        <v>333</v>
      </c>
      <c r="O49" s="1">
        <v>-33.442822</v>
      </c>
      <c r="P49" s="1">
        <v>-70.534631000000005</v>
      </c>
      <c r="Q49" s="1">
        <v>635</v>
      </c>
      <c r="R49" s="8">
        <v>20.262820512820518</v>
      </c>
      <c r="S49" s="9">
        <v>6.4152548384600091E-4</v>
      </c>
    </row>
    <row r="50" spans="1:19" x14ac:dyDescent="0.3">
      <c r="A50" s="1"/>
      <c r="B50" s="1"/>
      <c r="C50" s="1"/>
      <c r="D50" s="1"/>
      <c r="E50" s="1"/>
      <c r="F50" s="1" t="s">
        <v>5481</v>
      </c>
      <c r="G50" s="11" t="s">
        <v>285</v>
      </c>
      <c r="H50" s="1">
        <v>-30.591999999999999</v>
      </c>
      <c r="I50" s="1">
        <v>-71.739999999999995</v>
      </c>
      <c r="J50" s="1">
        <v>5.2</v>
      </c>
      <c r="K50" s="1"/>
      <c r="L50" s="1"/>
      <c r="M50" s="1" t="s">
        <v>5185</v>
      </c>
      <c r="N50" s="1" t="s">
        <v>338</v>
      </c>
      <c r="O50" s="1">
        <v>-18.614059999999998</v>
      </c>
      <c r="P50" s="1">
        <v>-70.328090000000003</v>
      </c>
      <c r="Q50" s="1">
        <v>599</v>
      </c>
      <c r="R50" s="8">
        <v>4.82</v>
      </c>
      <c r="S50" s="9">
        <v>5.0999999999999997E-2</v>
      </c>
    </row>
    <row r="51" spans="1:19" x14ac:dyDescent="0.3">
      <c r="A51" s="1"/>
      <c r="B51" s="1"/>
      <c r="C51" s="1"/>
      <c r="D51" s="1"/>
      <c r="E51" s="1"/>
      <c r="F51" s="1" t="s">
        <v>5482</v>
      </c>
      <c r="G51" s="11" t="s">
        <v>292</v>
      </c>
      <c r="H51" s="1">
        <v>-30.658999999999999</v>
      </c>
      <c r="I51" s="1">
        <v>-71.744</v>
      </c>
      <c r="J51" s="1">
        <v>4.8</v>
      </c>
      <c r="K51" s="1"/>
      <c r="L51" s="1"/>
      <c r="M51" s="1" t="s">
        <v>5186</v>
      </c>
      <c r="N51" s="1" t="s">
        <v>406</v>
      </c>
      <c r="O51" s="1">
        <v>-19.995450000000002</v>
      </c>
      <c r="P51" s="1">
        <v>-69.767070000000004</v>
      </c>
      <c r="Q51" s="1">
        <v>418</v>
      </c>
      <c r="R51" s="8">
        <v>2.8</v>
      </c>
      <c r="S51" s="9">
        <v>3.7999999999999999E-2</v>
      </c>
    </row>
    <row r="52" spans="1:19" x14ac:dyDescent="0.3">
      <c r="A52" s="1"/>
      <c r="B52" s="1"/>
      <c r="C52" s="1"/>
      <c r="D52" s="1"/>
      <c r="E52" s="1"/>
      <c r="F52" s="1" t="s">
        <v>5483</v>
      </c>
      <c r="G52" s="11" t="s">
        <v>294</v>
      </c>
      <c r="H52" s="1">
        <v>-30.79</v>
      </c>
      <c r="I52" s="1">
        <v>-71.319000000000003</v>
      </c>
      <c r="J52" s="1">
        <v>5.5</v>
      </c>
      <c r="K52" s="1"/>
      <c r="L52" s="1"/>
      <c r="M52" s="1" t="s">
        <v>5187</v>
      </c>
      <c r="N52" s="1" t="s">
        <v>443</v>
      </c>
      <c r="O52" s="1">
        <v>-25.162600000000001</v>
      </c>
      <c r="P52" s="1">
        <v>-69.590400000000002</v>
      </c>
      <c r="Q52" s="1">
        <v>820</v>
      </c>
      <c r="R52" s="8">
        <v>17.5</v>
      </c>
      <c r="S52" s="9">
        <v>6.4000000000000001E-2</v>
      </c>
    </row>
    <row r="53" spans="1:19" x14ac:dyDescent="0.3">
      <c r="A53" s="1"/>
      <c r="B53" s="1"/>
      <c r="C53" s="1"/>
      <c r="D53" s="1"/>
      <c r="E53" s="1"/>
      <c r="F53" s="1" t="s">
        <v>5484</v>
      </c>
      <c r="G53" s="11" t="s">
        <v>305</v>
      </c>
      <c r="H53" s="1">
        <v>-30.596</v>
      </c>
      <c r="I53" s="1">
        <v>-71.608999999999995</v>
      </c>
      <c r="J53" s="1">
        <v>4.8</v>
      </c>
      <c r="K53" s="1"/>
      <c r="L53" s="1"/>
      <c r="M53" s="1" t="s">
        <v>5188</v>
      </c>
      <c r="N53" s="1" t="s">
        <v>470</v>
      </c>
      <c r="O53" s="1">
        <v>-31.203700000000001</v>
      </c>
      <c r="P53" s="1">
        <v>-71.000299999999996</v>
      </c>
      <c r="Q53" s="1">
        <v>555</v>
      </c>
      <c r="R53" s="8">
        <v>4.4800000000000004</v>
      </c>
      <c r="S53" s="9">
        <v>8.9860663194889895E-4</v>
      </c>
    </row>
    <row r="54" spans="1:19" x14ac:dyDescent="0.3">
      <c r="A54" s="1"/>
      <c r="B54" s="1"/>
      <c r="C54" s="1"/>
      <c r="D54" s="1"/>
      <c r="E54" s="1"/>
      <c r="F54" s="1" t="s">
        <v>5485</v>
      </c>
      <c r="G54" s="11" t="s">
        <v>307</v>
      </c>
      <c r="H54" s="1">
        <v>-19.879000000000001</v>
      </c>
      <c r="I54" s="1">
        <v>-70.838999999999999</v>
      </c>
      <c r="J54" s="1">
        <v>5.4</v>
      </c>
      <c r="K54" s="1"/>
      <c r="L54" s="1"/>
      <c r="M54" s="1" t="s">
        <v>5189</v>
      </c>
      <c r="N54" s="1" t="s">
        <v>473</v>
      </c>
      <c r="O54" s="1">
        <v>-20.27291</v>
      </c>
      <c r="P54" s="1">
        <v>-70.122309999999999</v>
      </c>
      <c r="Q54" s="1">
        <v>725</v>
      </c>
      <c r="R54" s="8">
        <v>1.36</v>
      </c>
      <c r="S54" s="9">
        <v>1.1726833574737527E-3</v>
      </c>
    </row>
    <row r="55" spans="1:19" x14ac:dyDescent="0.3">
      <c r="A55" s="1"/>
      <c r="B55" s="1"/>
      <c r="C55" s="1"/>
      <c r="D55" s="1"/>
      <c r="E55" s="1"/>
      <c r="F55" s="1" t="s">
        <v>5486</v>
      </c>
      <c r="G55" s="11" t="s">
        <v>309</v>
      </c>
      <c r="H55" s="1">
        <v>-31.113</v>
      </c>
      <c r="I55" s="1">
        <v>-71.792000000000002</v>
      </c>
      <c r="J55" s="1">
        <v>6</v>
      </c>
      <c r="K55" s="1"/>
      <c r="L55" s="1"/>
      <c r="M55" s="1" t="s">
        <v>5190</v>
      </c>
      <c r="N55" s="1" t="s">
        <v>477</v>
      </c>
      <c r="O55" s="1">
        <v>-20.2393</v>
      </c>
      <c r="P55" s="1">
        <v>-70.05395</v>
      </c>
      <c r="Q55" s="1">
        <v>1003</v>
      </c>
      <c r="R55" s="8">
        <v>9.5714285714285712</v>
      </c>
      <c r="S55" s="9">
        <v>7.5848655856918575E-4</v>
      </c>
    </row>
    <row r="56" spans="1:19" x14ac:dyDescent="0.3">
      <c r="A56" s="1"/>
      <c r="B56" s="1"/>
      <c r="C56" s="1"/>
      <c r="D56" s="1"/>
      <c r="E56" s="1"/>
      <c r="F56" s="1" t="s">
        <v>5487</v>
      </c>
      <c r="G56" s="11" t="s">
        <v>318</v>
      </c>
      <c r="H56" s="1">
        <v>-31.759</v>
      </c>
      <c r="I56" s="1">
        <v>-71.552999999999997</v>
      </c>
      <c r="J56" s="1">
        <v>6.7</v>
      </c>
      <c r="K56" s="1"/>
      <c r="L56" s="1"/>
      <c r="M56" s="1" t="s">
        <v>5191</v>
      </c>
      <c r="N56" s="1" t="s">
        <v>482</v>
      </c>
      <c r="O56" s="1">
        <v>-21.043230000000001</v>
      </c>
      <c r="P56" s="1">
        <v>-69.487399999999994</v>
      </c>
      <c r="Q56" s="1">
        <v>603</v>
      </c>
      <c r="R56" s="8">
        <v>3.4</v>
      </c>
      <c r="S56" s="9">
        <v>9.5569817751547394E-4</v>
      </c>
    </row>
    <row r="57" spans="1:19" x14ac:dyDescent="0.3">
      <c r="A57" s="1"/>
      <c r="B57" s="1"/>
      <c r="C57" s="1"/>
      <c r="D57" s="1"/>
      <c r="E57" s="1"/>
      <c r="F57" s="1" t="s">
        <v>5488</v>
      </c>
      <c r="G57" s="11" t="s">
        <v>340</v>
      </c>
      <c r="H57" s="1">
        <v>-19.795999999999999</v>
      </c>
      <c r="I57" s="1">
        <v>-70.808000000000007</v>
      </c>
      <c r="J57" s="1">
        <v>5.0999999999999996</v>
      </c>
      <c r="K57" s="1"/>
      <c r="L57" s="1"/>
      <c r="M57" s="1" t="s">
        <v>5192</v>
      </c>
      <c r="N57" s="1" t="s">
        <v>484</v>
      </c>
      <c r="O57" s="1">
        <v>-19.312390000000001</v>
      </c>
      <c r="P57" s="1">
        <v>-69.427279999999996</v>
      </c>
      <c r="Q57" s="1">
        <v>346</v>
      </c>
      <c r="R57" s="8">
        <v>1.1399999999999999</v>
      </c>
      <c r="S57" s="9">
        <v>5.2999999999999999E-2</v>
      </c>
    </row>
    <row r="58" spans="1:19" x14ac:dyDescent="0.3">
      <c r="A58" s="1"/>
      <c r="B58" s="1"/>
      <c r="C58" s="1"/>
      <c r="D58" s="1"/>
      <c r="E58" s="1"/>
      <c r="F58" s="1" t="s">
        <v>5489</v>
      </c>
      <c r="G58" s="11" t="s">
        <v>351</v>
      </c>
      <c r="H58" s="1">
        <v>-19.821999999999999</v>
      </c>
      <c r="I58" s="1">
        <v>-70.867999999999995</v>
      </c>
      <c r="J58" s="1">
        <v>5.3</v>
      </c>
      <c r="K58" s="1"/>
      <c r="L58" s="1"/>
      <c r="M58" s="1" t="s">
        <v>5193</v>
      </c>
      <c r="N58" s="1" t="s">
        <v>486</v>
      </c>
      <c r="O58" s="1">
        <v>-19.924413999999999</v>
      </c>
      <c r="P58" s="1">
        <v>-69.511921999999998</v>
      </c>
      <c r="Q58" s="1">
        <v>517</v>
      </c>
      <c r="R58" s="8">
        <v>6.5</v>
      </c>
      <c r="S58" s="9">
        <v>8.269446607174942E-4</v>
      </c>
    </row>
    <row r="59" spans="1:19" x14ac:dyDescent="0.3">
      <c r="A59" s="1"/>
      <c r="B59" s="1"/>
      <c r="C59" s="1"/>
      <c r="D59" s="1"/>
      <c r="E59" s="1"/>
      <c r="F59" s="1" t="s">
        <v>5490</v>
      </c>
      <c r="G59" s="11" t="s">
        <v>357</v>
      </c>
      <c r="H59" s="1">
        <v>-31.087</v>
      </c>
      <c r="I59" s="1">
        <v>-71.769000000000005</v>
      </c>
      <c r="J59" s="1">
        <v>5.8</v>
      </c>
      <c r="K59" s="1"/>
      <c r="L59" s="1"/>
      <c r="M59" s="1" t="s">
        <v>5194</v>
      </c>
      <c r="N59" s="1" t="s">
        <v>491</v>
      </c>
      <c r="O59" s="1">
        <v>-27.3612</v>
      </c>
      <c r="P59" s="1">
        <v>-70.3399</v>
      </c>
      <c r="Q59" s="1">
        <v>632</v>
      </c>
      <c r="R59" s="8">
        <v>6.3</v>
      </c>
      <c r="S59" s="9">
        <v>8.3273583752211072E-4</v>
      </c>
    </row>
    <row r="60" spans="1:19" x14ac:dyDescent="0.3">
      <c r="A60" s="1"/>
      <c r="B60" s="1"/>
      <c r="C60" s="1"/>
      <c r="D60" s="1"/>
      <c r="E60" s="1"/>
      <c r="F60" s="1" t="s">
        <v>5491</v>
      </c>
      <c r="G60" s="11" t="s">
        <v>362</v>
      </c>
      <c r="H60" s="1">
        <v>-19.510999999999999</v>
      </c>
      <c r="I60" s="1">
        <v>-69.174000000000007</v>
      </c>
      <c r="J60" s="1">
        <v>5.6</v>
      </c>
      <c r="K60" s="1"/>
      <c r="L60" s="1"/>
      <c r="M60" s="1" t="s">
        <v>5195</v>
      </c>
      <c r="N60" s="1" t="s">
        <v>524</v>
      </c>
      <c r="O60" s="1">
        <v>-30.579305999999999</v>
      </c>
      <c r="P60" s="1">
        <v>-71.494556000000003</v>
      </c>
      <c r="Q60" s="1">
        <v>505</v>
      </c>
      <c r="R60" s="8">
        <v>1.75</v>
      </c>
      <c r="S60" s="9">
        <v>1.1084844463977734E-3</v>
      </c>
    </row>
    <row r="61" spans="1:19" x14ac:dyDescent="0.3">
      <c r="A61" s="1"/>
      <c r="B61" s="1"/>
      <c r="C61" s="1"/>
      <c r="D61" s="1"/>
      <c r="E61" s="1"/>
      <c r="F61" s="1" t="s">
        <v>5492</v>
      </c>
      <c r="G61" s="11" t="s">
        <v>366</v>
      </c>
      <c r="H61" s="1">
        <v>-31.763999999999999</v>
      </c>
      <c r="I61" s="1">
        <v>-71.573999999999998</v>
      </c>
      <c r="J61" s="1">
        <v>4.5999999999999996</v>
      </c>
      <c r="K61" s="1"/>
      <c r="L61" s="1"/>
      <c r="M61" s="1" t="s">
        <v>5196</v>
      </c>
      <c r="N61" s="1" t="s">
        <v>537</v>
      </c>
      <c r="O61" s="1">
        <v>-36.141111000000002</v>
      </c>
      <c r="P61" s="1">
        <v>-71.824167000000003</v>
      </c>
      <c r="Q61" s="1">
        <v>309</v>
      </c>
      <c r="R61" s="8">
        <v>1.75</v>
      </c>
      <c r="S61" s="9">
        <v>1.1084844463977734E-3</v>
      </c>
    </row>
    <row r="62" spans="1:19" x14ac:dyDescent="0.3">
      <c r="A62" s="1"/>
      <c r="B62" s="1"/>
      <c r="C62" s="1"/>
      <c r="D62" s="1"/>
      <c r="E62" s="1"/>
      <c r="F62" s="1" t="s">
        <v>5493</v>
      </c>
      <c r="G62" s="11" t="s">
        <v>368</v>
      </c>
      <c r="H62" s="1">
        <v>-31.77</v>
      </c>
      <c r="I62" s="1">
        <v>-71.599000000000004</v>
      </c>
      <c r="J62" s="1">
        <v>6</v>
      </c>
      <c r="K62" s="1"/>
      <c r="L62" s="1"/>
      <c r="M62" s="1" t="s">
        <v>5197</v>
      </c>
      <c r="N62" s="1" t="s">
        <v>541</v>
      </c>
      <c r="O62" s="1">
        <v>-29.942350000000001</v>
      </c>
      <c r="P62" s="1">
        <v>-71.263149999999996</v>
      </c>
      <c r="Q62" s="1">
        <v>475</v>
      </c>
      <c r="R62" s="8">
        <v>0.87</v>
      </c>
      <c r="S62" s="9">
        <v>1.2957026616158805E-3</v>
      </c>
    </row>
    <row r="63" spans="1:19" x14ac:dyDescent="0.3">
      <c r="A63" s="1"/>
      <c r="B63" s="1"/>
      <c r="C63" s="1"/>
      <c r="D63" s="1"/>
      <c r="E63" s="1"/>
      <c r="F63" s="1" t="s">
        <v>5494</v>
      </c>
      <c r="G63" s="11" t="s">
        <v>384</v>
      </c>
      <c r="H63" s="1">
        <v>-31.759</v>
      </c>
      <c r="I63" s="1">
        <v>-71.736999999999995</v>
      </c>
      <c r="J63" s="1">
        <v>6.2</v>
      </c>
      <c r="K63" s="1"/>
      <c r="L63" s="1"/>
      <c r="M63" s="1" t="s">
        <v>5198</v>
      </c>
      <c r="N63" s="1" t="s">
        <v>545</v>
      </c>
      <c r="O63" s="1">
        <v>-27.593699999999998</v>
      </c>
      <c r="P63" s="1">
        <v>-70.234700000000004</v>
      </c>
      <c r="Q63" s="1">
        <v>695</v>
      </c>
      <c r="R63" s="8">
        <v>5.28</v>
      </c>
      <c r="S63" s="9">
        <v>3.3000000000000002E-2</v>
      </c>
    </row>
    <row r="64" spans="1:19" x14ac:dyDescent="0.3">
      <c r="A64" s="1"/>
      <c r="B64" s="1"/>
      <c r="C64" s="1"/>
      <c r="D64" s="1"/>
      <c r="E64" s="1"/>
      <c r="F64" s="1" t="s">
        <v>5495</v>
      </c>
      <c r="G64" s="11" t="s">
        <v>413</v>
      </c>
      <c r="H64" s="1">
        <v>-31.024000000000001</v>
      </c>
      <c r="I64" s="1">
        <v>-71.570999999999998</v>
      </c>
      <c r="J64" s="1">
        <v>5</v>
      </c>
      <c r="K64" s="1"/>
      <c r="L64" s="1"/>
      <c r="M64" s="1" t="s">
        <v>5199</v>
      </c>
      <c r="N64" s="1" t="s">
        <v>557</v>
      </c>
      <c r="O64" s="1">
        <v>-27.830369999999998</v>
      </c>
      <c r="P64" s="1">
        <v>-70.107979999999998</v>
      </c>
      <c r="Q64" s="1">
        <v>507</v>
      </c>
      <c r="R64" s="8">
        <v>2.5</v>
      </c>
      <c r="S64" s="9">
        <v>1.0236229068637432E-3</v>
      </c>
    </row>
    <row r="65" spans="1:19" x14ac:dyDescent="0.3">
      <c r="A65" s="1"/>
      <c r="B65" s="1"/>
      <c r="C65" s="1"/>
      <c r="D65" s="1"/>
      <c r="E65" s="1"/>
      <c r="F65" s="1" t="s">
        <v>5496</v>
      </c>
      <c r="G65" s="11" t="s">
        <v>418</v>
      </c>
      <c r="H65" s="1">
        <v>-31.451000000000001</v>
      </c>
      <c r="I65" s="1">
        <v>-71.13</v>
      </c>
      <c r="J65" s="1">
        <v>6.2</v>
      </c>
      <c r="K65" s="1"/>
      <c r="L65" s="1"/>
      <c r="M65" s="1" t="s">
        <v>5200</v>
      </c>
      <c r="N65" s="1" t="s">
        <v>559</v>
      </c>
      <c r="O65" s="1">
        <v>-27.367170000000002</v>
      </c>
      <c r="P65" s="1">
        <v>-70.330690000000004</v>
      </c>
      <c r="Q65" s="1">
        <v>473</v>
      </c>
      <c r="R65" s="8">
        <v>6.7</v>
      </c>
      <c r="S65" s="9">
        <v>8.2136746582951519E-4</v>
      </c>
    </row>
    <row r="66" spans="1:19" x14ac:dyDescent="0.3">
      <c r="A66" s="1"/>
      <c r="B66" s="1"/>
      <c r="C66" s="1"/>
      <c r="D66" s="1"/>
      <c r="E66" s="1"/>
      <c r="F66" s="1" t="s">
        <v>5497</v>
      </c>
      <c r="G66" s="11" t="s">
        <v>442</v>
      </c>
      <c r="H66" s="1">
        <v>-25.741</v>
      </c>
      <c r="I66" s="1">
        <v>-70.858000000000004</v>
      </c>
      <c r="J66" s="1">
        <v>6.1</v>
      </c>
      <c r="K66" s="1"/>
      <c r="L66" s="1"/>
      <c r="M66" s="1" t="s">
        <v>5201</v>
      </c>
      <c r="N66" s="1" t="s">
        <v>563</v>
      </c>
      <c r="O66" s="1">
        <v>-31.633614000000001</v>
      </c>
      <c r="P66" s="1">
        <v>-71.167500000000004</v>
      </c>
      <c r="Q66" s="1">
        <v>654</v>
      </c>
      <c r="R66" s="8">
        <v>5.32</v>
      </c>
      <c r="S66" s="9">
        <v>8.6477660594114778E-4</v>
      </c>
    </row>
    <row r="67" spans="1:19" x14ac:dyDescent="0.3">
      <c r="A67" s="1"/>
      <c r="B67" s="1"/>
      <c r="C67" s="1"/>
      <c r="D67" s="1"/>
      <c r="E67" s="1"/>
      <c r="F67" s="1" t="s">
        <v>5498</v>
      </c>
      <c r="G67" s="11" t="s">
        <v>451</v>
      </c>
      <c r="H67" s="1">
        <v>-30.416</v>
      </c>
      <c r="I67" s="1">
        <v>-71.596000000000004</v>
      </c>
      <c r="J67" s="1">
        <v>4.5999999999999996</v>
      </c>
      <c r="K67" s="1"/>
      <c r="L67" s="1"/>
      <c r="M67" s="1" t="s">
        <v>5202</v>
      </c>
      <c r="N67" s="1" t="s">
        <v>687</v>
      </c>
      <c r="O67" s="1">
        <v>-20.20975</v>
      </c>
      <c r="P67" s="1">
        <v>-70.150220000000004</v>
      </c>
      <c r="Q67" s="1">
        <v>809</v>
      </c>
      <c r="R67" s="8">
        <v>4.68</v>
      </c>
      <c r="S67" s="9">
        <v>2.5000000000000001E-2</v>
      </c>
    </row>
    <row r="68" spans="1:19" x14ac:dyDescent="0.3">
      <c r="A68" s="1"/>
      <c r="B68" s="1"/>
      <c r="C68" s="1"/>
      <c r="D68" s="1"/>
      <c r="E68" s="1"/>
      <c r="F68" s="1" t="s">
        <v>5499</v>
      </c>
      <c r="G68" s="11" t="s">
        <v>453</v>
      </c>
      <c r="H68" s="1">
        <v>-31.637</v>
      </c>
      <c r="I68" s="1">
        <v>-71.888999999999996</v>
      </c>
      <c r="J68" s="1">
        <v>5.0999999999999996</v>
      </c>
      <c r="K68" s="1"/>
      <c r="L68" s="1"/>
      <c r="M68" s="1" t="s">
        <v>5203</v>
      </c>
      <c r="N68" s="1" t="s">
        <v>689</v>
      </c>
      <c r="O68" s="1">
        <v>-20.252455999999999</v>
      </c>
      <c r="P68" s="1">
        <v>-70.118055999999996</v>
      </c>
      <c r="Q68" s="1">
        <v>278</v>
      </c>
      <c r="R68" s="8">
        <v>1.43</v>
      </c>
      <c r="S68" s="9">
        <v>1.1596140344166074E-3</v>
      </c>
    </row>
    <row r="69" spans="1:19" x14ac:dyDescent="0.3">
      <c r="A69" s="1"/>
      <c r="B69" s="1"/>
      <c r="C69" s="1"/>
      <c r="D69" s="1"/>
      <c r="E69" s="1"/>
      <c r="F69" s="1" t="s">
        <v>5500</v>
      </c>
      <c r="G69" s="11" t="s">
        <v>455</v>
      </c>
      <c r="H69" s="1">
        <v>-31.350999999999999</v>
      </c>
      <c r="I69" s="1">
        <v>-72.009</v>
      </c>
      <c r="J69" s="1">
        <v>5</v>
      </c>
      <c r="K69" s="1"/>
      <c r="L69" s="1"/>
      <c r="M69" s="1" t="s">
        <v>5204</v>
      </c>
      <c r="N69" s="1" t="s">
        <v>696</v>
      </c>
      <c r="O69" s="1">
        <v>-36.486389000000003</v>
      </c>
      <c r="P69" s="1">
        <v>-72.700277999999997</v>
      </c>
      <c r="Q69" s="1">
        <v>282</v>
      </c>
      <c r="R69" s="8">
        <v>2.1</v>
      </c>
      <c r="S69" s="9">
        <v>1.0642616955355711E-3</v>
      </c>
    </row>
    <row r="70" spans="1:19" x14ac:dyDescent="0.3">
      <c r="A70" s="1"/>
      <c r="B70" s="1"/>
      <c r="C70" s="1"/>
      <c r="D70" s="1"/>
      <c r="E70" s="1"/>
      <c r="F70" s="1" t="s">
        <v>5501</v>
      </c>
      <c r="G70" s="11" t="s">
        <v>457</v>
      </c>
      <c r="H70" s="1">
        <v>-31.69</v>
      </c>
      <c r="I70" s="1">
        <v>-71.546000000000006</v>
      </c>
      <c r="J70" s="1">
        <v>4.8</v>
      </c>
      <c r="K70" s="1"/>
      <c r="L70" s="1"/>
      <c r="M70" s="1" t="s">
        <v>5205</v>
      </c>
      <c r="N70" s="1" t="s">
        <v>699</v>
      </c>
      <c r="O70" s="1">
        <v>-35.590811000000002</v>
      </c>
      <c r="P70" s="1">
        <v>-72.281188999999998</v>
      </c>
      <c r="Q70" s="1">
        <v>400</v>
      </c>
      <c r="R70" s="8">
        <v>2.56</v>
      </c>
      <c r="S70" s="9">
        <v>1.0182162311529002E-3</v>
      </c>
    </row>
    <row r="71" spans="1:19" x14ac:dyDescent="0.3">
      <c r="A71" s="1"/>
      <c r="B71" s="1"/>
      <c r="C71" s="1"/>
      <c r="D71" s="1"/>
      <c r="E71" s="1"/>
      <c r="F71" s="1" t="s">
        <v>5502</v>
      </c>
      <c r="G71" s="11" t="s">
        <v>459</v>
      </c>
      <c r="H71" s="1">
        <v>-30.704999999999998</v>
      </c>
      <c r="I71" s="1">
        <v>-71.397999999999996</v>
      </c>
      <c r="J71" s="1">
        <v>5.4</v>
      </c>
      <c r="K71" s="1"/>
      <c r="L71" s="1"/>
      <c r="M71" s="1" t="s">
        <v>5206</v>
      </c>
      <c r="N71" s="1" t="s">
        <v>701</v>
      </c>
      <c r="O71" s="1">
        <v>-35.843055999999997</v>
      </c>
      <c r="P71" s="1">
        <v>-72.63</v>
      </c>
      <c r="Q71" s="1">
        <v>402</v>
      </c>
      <c r="R71" s="8">
        <v>5.405555555555555</v>
      </c>
      <c r="S71" s="9">
        <v>8.6170130995257563E-4</v>
      </c>
    </row>
    <row r="72" spans="1:19" x14ac:dyDescent="0.3">
      <c r="A72" s="1"/>
      <c r="B72" s="1"/>
      <c r="C72" s="1"/>
      <c r="D72" s="1"/>
      <c r="E72" s="1"/>
      <c r="F72" s="1" t="s">
        <v>5503</v>
      </c>
      <c r="G72" s="11" t="s">
        <v>472</v>
      </c>
      <c r="H72" s="1">
        <v>-20.213999999999999</v>
      </c>
      <c r="I72" s="1">
        <v>-69.150000000000006</v>
      </c>
      <c r="J72" s="1">
        <v>4.8</v>
      </c>
      <c r="K72" s="1"/>
      <c r="L72" s="1"/>
      <c r="M72" s="1" t="s">
        <v>5207</v>
      </c>
      <c r="N72" s="1" t="s">
        <v>745</v>
      </c>
      <c r="O72" s="1">
        <v>-20.07067</v>
      </c>
      <c r="P72" s="1">
        <v>-69.217219999999998</v>
      </c>
      <c r="Q72" s="1">
        <v>732</v>
      </c>
      <c r="R72" s="8">
        <v>10.01</v>
      </c>
      <c r="S72" s="9" t="s">
        <v>5352</v>
      </c>
    </row>
    <row r="73" spans="1:19" x14ac:dyDescent="0.3">
      <c r="A73" s="1"/>
      <c r="B73" s="1"/>
      <c r="C73" s="1"/>
      <c r="D73" s="1"/>
      <c r="E73" s="1"/>
      <c r="F73" s="1" t="s">
        <v>5504</v>
      </c>
      <c r="G73" s="11" t="s">
        <v>479</v>
      </c>
      <c r="H73" s="1">
        <v>-31.561</v>
      </c>
      <c r="I73" s="1">
        <v>-71.805999999999997</v>
      </c>
      <c r="J73" s="1">
        <v>4.7</v>
      </c>
      <c r="K73" s="1"/>
      <c r="L73" s="1"/>
      <c r="M73" s="1" t="s">
        <v>5208</v>
      </c>
      <c r="N73" s="1" t="s">
        <v>772</v>
      </c>
      <c r="O73" s="1">
        <v>-39.832194000000001</v>
      </c>
      <c r="P73" s="1">
        <v>-73.201027999999994</v>
      </c>
      <c r="Q73" s="1">
        <v>229</v>
      </c>
      <c r="R73" s="8">
        <v>1.04</v>
      </c>
      <c r="S73" s="9">
        <v>1.2450777016826699E-3</v>
      </c>
    </row>
    <row r="74" spans="1:19" x14ac:dyDescent="0.3">
      <c r="A74" s="1"/>
      <c r="B74" s="1"/>
      <c r="C74" s="1"/>
      <c r="D74" s="1"/>
      <c r="E74" s="1"/>
      <c r="F74" s="1" t="s">
        <v>5505</v>
      </c>
      <c r="G74" s="11" t="s">
        <v>481</v>
      </c>
      <c r="H74" s="1">
        <v>-20.91</v>
      </c>
      <c r="I74" s="1">
        <v>-69.221000000000004</v>
      </c>
      <c r="J74" s="1">
        <v>5.3</v>
      </c>
      <c r="K74" s="1"/>
      <c r="L74" s="1"/>
      <c r="M74" s="1" t="s">
        <v>5209</v>
      </c>
      <c r="N74" s="1" t="s">
        <v>809</v>
      </c>
      <c r="O74" s="1">
        <v>-27.299579999999999</v>
      </c>
      <c r="P74" s="1">
        <v>-70.421317000000002</v>
      </c>
      <c r="Q74" s="1">
        <v>534</v>
      </c>
      <c r="R74" s="8">
        <v>1.1299999999999999</v>
      </c>
      <c r="S74" s="9">
        <v>1.2222149272358019E-3</v>
      </c>
    </row>
    <row r="75" spans="1:19" x14ac:dyDescent="0.3">
      <c r="A75" s="1"/>
      <c r="B75" s="1"/>
      <c r="C75" s="1"/>
      <c r="D75" s="1"/>
      <c r="E75" s="1"/>
      <c r="F75" s="1" t="s">
        <v>5506</v>
      </c>
      <c r="G75" s="11" t="s">
        <v>488</v>
      </c>
      <c r="H75" s="1">
        <v>-31.827999999999999</v>
      </c>
      <c r="I75" s="1">
        <v>-71.951999999999998</v>
      </c>
      <c r="J75" s="1">
        <v>4.5999999999999996</v>
      </c>
      <c r="K75" s="1"/>
      <c r="L75" s="1"/>
      <c r="M75" s="1" t="s">
        <v>5210</v>
      </c>
      <c r="N75" s="1" t="s">
        <v>812</v>
      </c>
      <c r="O75" s="1">
        <v>-27.349399999999999</v>
      </c>
      <c r="P75" s="1">
        <v>-70.347759999999994</v>
      </c>
      <c r="Q75" s="1">
        <v>483</v>
      </c>
      <c r="R75" s="8">
        <v>5.81</v>
      </c>
      <c r="S75" s="9">
        <v>8.4792896255808409E-4</v>
      </c>
    </row>
    <row r="76" spans="1:19" x14ac:dyDescent="0.3">
      <c r="A76" s="1"/>
      <c r="B76" s="1"/>
      <c r="C76" s="1"/>
      <c r="D76" s="1"/>
      <c r="E76" s="1"/>
      <c r="F76" s="1" t="s">
        <v>5507</v>
      </c>
      <c r="G76" s="11" t="s">
        <v>490</v>
      </c>
      <c r="H76" s="1">
        <v>-30.794</v>
      </c>
      <c r="I76" s="1">
        <v>-71.418000000000006</v>
      </c>
      <c r="J76" s="1">
        <v>6.3</v>
      </c>
      <c r="K76" s="1"/>
      <c r="L76" s="1"/>
      <c r="M76" s="1" t="s">
        <v>5211</v>
      </c>
      <c r="N76" s="1" t="s">
        <v>816</v>
      </c>
      <c r="O76" s="1">
        <v>-27.466439999999999</v>
      </c>
      <c r="P76" s="1">
        <v>-70.265429999999995</v>
      </c>
      <c r="Q76" s="1">
        <v>522</v>
      </c>
      <c r="R76" s="8">
        <v>6.9</v>
      </c>
      <c r="S76" s="9">
        <v>8.1599030354058096E-4</v>
      </c>
    </row>
    <row r="77" spans="1:19" x14ac:dyDescent="0.3">
      <c r="A77" s="1"/>
      <c r="B77" s="1"/>
      <c r="C77" s="1"/>
      <c r="D77" s="1"/>
      <c r="E77" s="1"/>
      <c r="F77" s="1" t="s">
        <v>5508</v>
      </c>
      <c r="G77" s="11" t="s">
        <v>514</v>
      </c>
      <c r="H77" s="1">
        <v>-31.669</v>
      </c>
      <c r="I77" s="1">
        <v>-71.700999999999993</v>
      </c>
      <c r="J77" s="1">
        <v>5.3</v>
      </c>
      <c r="K77" s="1"/>
      <c r="L77" s="1"/>
      <c r="M77" s="1" t="s">
        <v>5212</v>
      </c>
      <c r="N77" s="1" t="s">
        <v>833</v>
      </c>
      <c r="O77" s="1">
        <v>-29.91864</v>
      </c>
      <c r="P77" s="1">
        <v>-71.238410000000002</v>
      </c>
      <c r="Q77" s="1">
        <v>773</v>
      </c>
      <c r="R77" s="8">
        <v>0.92222222222222228</v>
      </c>
      <c r="S77" s="9">
        <v>1.2789460187359659E-3</v>
      </c>
    </row>
    <row r="78" spans="1:19" x14ac:dyDescent="0.3">
      <c r="A78" s="1"/>
      <c r="B78" s="1"/>
      <c r="C78" s="1"/>
      <c r="D78" s="1"/>
      <c r="E78" s="1"/>
      <c r="F78" s="1" t="s">
        <v>5509</v>
      </c>
      <c r="G78" s="11" t="s">
        <v>518</v>
      </c>
      <c r="H78" s="1">
        <v>-30.731999999999999</v>
      </c>
      <c r="I78" s="1">
        <v>-71.472999999999999</v>
      </c>
      <c r="J78" s="1">
        <v>4.5999999999999996</v>
      </c>
      <c r="K78" s="1"/>
      <c r="L78" s="1"/>
      <c r="M78" s="1" t="s">
        <v>5213</v>
      </c>
      <c r="N78" s="1" t="s">
        <v>883</v>
      </c>
      <c r="O78" s="1">
        <v>-33.337699999999998</v>
      </c>
      <c r="P78" s="1">
        <v>-70.299400000000006</v>
      </c>
      <c r="Q78" s="1">
        <v>681</v>
      </c>
      <c r="R78" s="8">
        <v>5.55</v>
      </c>
      <c r="S78" s="9">
        <v>1.9E-2</v>
      </c>
    </row>
    <row r="79" spans="1:19" x14ac:dyDescent="0.3">
      <c r="A79" s="1"/>
      <c r="B79" s="1"/>
      <c r="C79" s="1"/>
      <c r="D79" s="1"/>
      <c r="E79" s="1"/>
      <c r="F79" s="1" t="s">
        <v>5510</v>
      </c>
      <c r="G79" s="11" t="s">
        <v>521</v>
      </c>
      <c r="H79" s="1">
        <v>-23.875</v>
      </c>
      <c r="I79" s="1">
        <v>-67.120999999999995</v>
      </c>
      <c r="J79" s="1">
        <v>6</v>
      </c>
      <c r="K79" s="1"/>
      <c r="L79" s="1"/>
      <c r="M79" s="1" t="s">
        <v>5214</v>
      </c>
      <c r="N79" s="1" t="s">
        <v>923</v>
      </c>
      <c r="O79" s="1">
        <v>-25.411059999999999</v>
      </c>
      <c r="P79" s="1">
        <v>-70.484250000000003</v>
      </c>
      <c r="Q79" s="1">
        <v>517</v>
      </c>
      <c r="R79" s="8">
        <v>6.5</v>
      </c>
      <c r="S79" s="9">
        <v>8.269446607174942E-4</v>
      </c>
    </row>
    <row r="80" spans="1:19" x14ac:dyDescent="0.3">
      <c r="A80" s="1"/>
      <c r="B80" s="1"/>
      <c r="C80" s="1"/>
      <c r="D80" s="1"/>
      <c r="E80" s="1"/>
      <c r="F80" s="1" t="s">
        <v>5511</v>
      </c>
      <c r="G80" s="11" t="s">
        <v>523</v>
      </c>
      <c r="H80" s="1">
        <v>-30.638000000000002</v>
      </c>
      <c r="I80" s="1">
        <v>-71.721999999999994</v>
      </c>
      <c r="J80" s="1">
        <v>4.7</v>
      </c>
      <c r="K80" s="1"/>
      <c r="L80" s="1"/>
      <c r="M80" s="1" t="s">
        <v>5215</v>
      </c>
      <c r="N80" s="1" t="s">
        <v>925</v>
      </c>
      <c r="O80" s="1">
        <v>-25.407620000000001</v>
      </c>
      <c r="P80" s="1">
        <v>-70.488470000000007</v>
      </c>
      <c r="Q80" s="1">
        <v>517</v>
      </c>
      <c r="R80" s="8">
        <v>6.5</v>
      </c>
      <c r="S80" s="9">
        <v>8.269446607174942E-4</v>
      </c>
    </row>
    <row r="81" spans="1:19" x14ac:dyDescent="0.3">
      <c r="A81" s="1"/>
      <c r="B81" s="1"/>
      <c r="C81" s="1"/>
      <c r="D81" s="1"/>
      <c r="E81" s="1"/>
      <c r="F81" s="1" t="s">
        <v>5512</v>
      </c>
      <c r="G81" s="11" t="s">
        <v>526</v>
      </c>
      <c r="H81" s="1">
        <v>-30.663</v>
      </c>
      <c r="I81" s="1">
        <v>-71.724000000000004</v>
      </c>
      <c r="J81" s="1">
        <v>4.9000000000000004</v>
      </c>
      <c r="K81" s="1"/>
      <c r="L81" s="1"/>
      <c r="M81" s="1" t="s">
        <v>5216</v>
      </c>
      <c r="N81" s="1" t="s">
        <v>960</v>
      </c>
      <c r="O81" s="1">
        <v>-21.31973</v>
      </c>
      <c r="P81" s="1">
        <v>-69.896029999999996</v>
      </c>
      <c r="Q81" s="1">
        <v>746</v>
      </c>
      <c r="R81" s="8">
        <v>1.29</v>
      </c>
      <c r="S81" s="9">
        <v>1.1866026603615874E-3</v>
      </c>
    </row>
    <row r="82" spans="1:19" x14ac:dyDescent="0.3">
      <c r="A82" s="1"/>
      <c r="B82" s="1"/>
      <c r="C82" s="1"/>
      <c r="D82" s="1"/>
      <c r="E82" s="1"/>
      <c r="F82" s="1" t="s">
        <v>5513</v>
      </c>
      <c r="G82" s="11" t="s">
        <v>529</v>
      </c>
      <c r="H82" s="1">
        <v>-30.719000000000001</v>
      </c>
      <c r="I82" s="1">
        <v>-71.427999999999997</v>
      </c>
      <c r="J82" s="1">
        <v>4.8</v>
      </c>
      <c r="K82" s="1"/>
      <c r="L82" s="1"/>
      <c r="M82" s="1" t="s">
        <v>5217</v>
      </c>
      <c r="N82" s="1" t="s">
        <v>962</v>
      </c>
      <c r="O82" s="1">
        <v>-33.8476</v>
      </c>
      <c r="P82" s="1">
        <v>-70.207499999999996</v>
      </c>
      <c r="Q82" s="1">
        <v>808</v>
      </c>
      <c r="R82" s="8">
        <v>5</v>
      </c>
      <c r="S82" s="9">
        <v>4.4999999999999998E-2</v>
      </c>
    </row>
    <row r="83" spans="1:19" x14ac:dyDescent="0.3">
      <c r="A83" s="1"/>
      <c r="B83" s="1"/>
      <c r="C83" s="1"/>
      <c r="D83" s="1"/>
      <c r="E83" s="1"/>
      <c r="F83" s="1" t="s">
        <v>5514</v>
      </c>
      <c r="G83" s="11" t="s">
        <v>533</v>
      </c>
      <c r="H83" s="1">
        <v>-30.579000000000001</v>
      </c>
      <c r="I83" s="1">
        <v>-71.599999999999994</v>
      </c>
      <c r="J83" s="1">
        <v>4.9000000000000004</v>
      </c>
      <c r="K83" s="1"/>
      <c r="L83" s="1"/>
      <c r="M83" s="1" t="s">
        <v>5218</v>
      </c>
      <c r="N83" s="1" t="s">
        <v>1018</v>
      </c>
      <c r="O83" s="1">
        <v>-41.153779999999998</v>
      </c>
      <c r="P83" s="1">
        <v>-73.417540000000002</v>
      </c>
      <c r="Q83" s="1">
        <v>255</v>
      </c>
      <c r="R83" s="8">
        <v>1.41</v>
      </c>
      <c r="S83" s="9">
        <v>1.1632669038593511E-3</v>
      </c>
    </row>
    <row r="84" spans="1:19" x14ac:dyDescent="0.3">
      <c r="A84" s="1"/>
      <c r="B84" s="1"/>
      <c r="C84" s="1"/>
      <c r="D84" s="1"/>
      <c r="E84" s="1"/>
      <c r="F84" s="1" t="s">
        <v>5515</v>
      </c>
      <c r="G84" s="11" t="s">
        <v>536</v>
      </c>
      <c r="H84" s="1">
        <v>-36.488</v>
      </c>
      <c r="I84" s="1">
        <v>-71.727999999999994</v>
      </c>
      <c r="J84" s="1">
        <v>4.9000000000000004</v>
      </c>
      <c r="K84" s="1"/>
      <c r="L84" s="1"/>
      <c r="M84" s="1" t="s">
        <v>5219</v>
      </c>
      <c r="N84" s="1" t="s">
        <v>1020</v>
      </c>
      <c r="O84" s="1">
        <v>-41.865268999999998</v>
      </c>
      <c r="P84" s="1">
        <v>-73.826138999999998</v>
      </c>
      <c r="Q84" s="1">
        <v>182</v>
      </c>
      <c r="R84" s="8">
        <v>2.85</v>
      </c>
      <c r="S84" s="9">
        <v>9.9410702487978848E-4</v>
      </c>
    </row>
    <row r="85" spans="1:19" x14ac:dyDescent="0.3">
      <c r="A85" s="1"/>
      <c r="B85" s="1"/>
      <c r="C85" s="1"/>
      <c r="D85" s="1"/>
      <c r="E85" s="1"/>
      <c r="F85" s="1" t="s">
        <v>5516</v>
      </c>
      <c r="G85" s="11" t="s">
        <v>539</v>
      </c>
      <c r="H85" s="1">
        <v>-29.856000000000002</v>
      </c>
      <c r="I85" s="1">
        <v>-71.637</v>
      </c>
      <c r="J85" s="1">
        <v>5.3</v>
      </c>
      <c r="K85" s="1"/>
      <c r="L85" s="1"/>
      <c r="M85" s="1" t="s">
        <v>5220</v>
      </c>
      <c r="N85" s="1" t="s">
        <v>1022</v>
      </c>
      <c r="O85" s="1">
        <v>-40.799517000000002</v>
      </c>
      <c r="P85" s="1">
        <v>-73.218288999999999</v>
      </c>
      <c r="Q85" s="1">
        <v>374</v>
      </c>
      <c r="R85" s="8">
        <v>1.4</v>
      </c>
      <c r="S85" s="9">
        <v>1.1651171894589373E-3</v>
      </c>
    </row>
    <row r="86" spans="1:19" x14ac:dyDescent="0.3">
      <c r="A86" s="1"/>
      <c r="B86" s="1"/>
      <c r="C86" s="1"/>
      <c r="D86" s="1"/>
      <c r="E86" s="1"/>
      <c r="F86" s="1" t="s">
        <v>5517</v>
      </c>
      <c r="G86" s="11" t="s">
        <v>544</v>
      </c>
      <c r="H86" s="1">
        <v>-27.878</v>
      </c>
      <c r="I86" s="1">
        <v>-70.578999999999994</v>
      </c>
      <c r="J86" s="1">
        <v>5.5</v>
      </c>
      <c r="K86" s="1"/>
      <c r="L86" s="1"/>
      <c r="M86" s="1" t="s">
        <v>5221</v>
      </c>
      <c r="N86" s="1" t="s">
        <v>1024</v>
      </c>
      <c r="O86" s="1">
        <v>-41.405341</v>
      </c>
      <c r="P86" s="1">
        <v>-73.474450000000004</v>
      </c>
      <c r="Q86" s="1">
        <v>500</v>
      </c>
      <c r="R86" s="8">
        <v>0.19</v>
      </c>
      <c r="S86" s="9">
        <v>1.8199284783191386E-3</v>
      </c>
    </row>
    <row r="87" spans="1:19" x14ac:dyDescent="0.3">
      <c r="A87" s="1"/>
      <c r="B87" s="1"/>
      <c r="C87" s="1"/>
      <c r="D87" s="1"/>
      <c r="E87" s="1"/>
      <c r="F87" s="1" t="s">
        <v>5518</v>
      </c>
      <c r="G87" s="11" t="s">
        <v>551</v>
      </c>
      <c r="H87" s="1">
        <v>-29.989000000000001</v>
      </c>
      <c r="I87" s="1">
        <v>-71.534000000000006</v>
      </c>
      <c r="J87" s="1">
        <v>4.7</v>
      </c>
      <c r="K87" s="1"/>
      <c r="L87" s="1"/>
      <c r="M87" s="1" t="s">
        <v>5222</v>
      </c>
      <c r="N87" s="1" t="s">
        <v>1133</v>
      </c>
      <c r="O87" s="1">
        <v>-20.5656</v>
      </c>
      <c r="P87" s="1">
        <v>-70.180700000000002</v>
      </c>
      <c r="Q87" s="1">
        <v>566</v>
      </c>
      <c r="R87" s="8">
        <v>5.25</v>
      </c>
      <c r="S87" s="9">
        <v>6.7000000000000004E-2</v>
      </c>
    </row>
    <row r="88" spans="1:19" x14ac:dyDescent="0.3">
      <c r="A88" s="1"/>
      <c r="B88" s="1"/>
      <c r="C88" s="1"/>
      <c r="D88" s="1"/>
      <c r="E88" s="1"/>
      <c r="F88" s="1" t="s">
        <v>5519</v>
      </c>
      <c r="G88" s="11" t="s">
        <v>556</v>
      </c>
      <c r="H88" s="1">
        <v>-30.367999999999999</v>
      </c>
      <c r="I88" s="1">
        <v>-71.370999999999995</v>
      </c>
      <c r="J88" s="1">
        <v>6</v>
      </c>
      <c r="K88" s="1"/>
      <c r="L88" s="1"/>
      <c r="M88" s="1" t="s">
        <v>5223</v>
      </c>
      <c r="N88" s="1" t="s">
        <v>1160</v>
      </c>
      <c r="O88" s="1">
        <v>-18.479790000000001</v>
      </c>
      <c r="P88" s="1">
        <v>-70.33099</v>
      </c>
      <c r="Q88" s="1">
        <v>997</v>
      </c>
      <c r="R88" s="8">
        <v>18.469444444444445</v>
      </c>
      <c r="S88" s="9">
        <v>6.5493901042157701E-4</v>
      </c>
    </row>
    <row r="89" spans="1:19" x14ac:dyDescent="0.3">
      <c r="A89" s="1"/>
      <c r="B89" s="1"/>
      <c r="C89" s="1"/>
      <c r="D89" s="1"/>
      <c r="E89" s="1"/>
      <c r="F89" s="1" t="s">
        <v>5520</v>
      </c>
      <c r="G89" s="11" t="s">
        <v>574</v>
      </c>
      <c r="H89" s="1">
        <v>-20.058</v>
      </c>
      <c r="I89" s="1">
        <v>-70.52</v>
      </c>
      <c r="J89" s="1">
        <v>4.5999999999999996</v>
      </c>
      <c r="K89" s="1"/>
      <c r="L89" s="1"/>
      <c r="M89" s="1" t="s">
        <v>5224</v>
      </c>
      <c r="N89" s="1" t="s">
        <v>1204</v>
      </c>
      <c r="O89" s="1">
        <v>-34.975555999999997</v>
      </c>
      <c r="P89" s="1">
        <v>-71.232221999999993</v>
      </c>
      <c r="Q89" s="1">
        <v>715</v>
      </c>
      <c r="R89" s="8">
        <v>45.287500000000001</v>
      </c>
      <c r="S89" s="9">
        <v>5.3606818743014042E-4</v>
      </c>
    </row>
    <row r="90" spans="1:19" x14ac:dyDescent="0.3">
      <c r="A90" s="1"/>
      <c r="B90" s="1"/>
      <c r="C90" s="1"/>
      <c r="D90" s="1"/>
      <c r="E90" s="1"/>
      <c r="F90" s="1" t="s">
        <v>5521</v>
      </c>
      <c r="G90" s="11" t="s">
        <v>579</v>
      </c>
      <c r="H90" s="1">
        <v>-19.966000000000001</v>
      </c>
      <c r="I90" s="1">
        <v>-71.116</v>
      </c>
      <c r="J90" s="1">
        <v>5</v>
      </c>
      <c r="K90" s="1"/>
      <c r="L90" s="1"/>
      <c r="M90" s="1" t="s">
        <v>5225</v>
      </c>
      <c r="N90" s="1" t="s">
        <v>1256</v>
      </c>
      <c r="O90" s="1">
        <v>-27.070530000000002</v>
      </c>
      <c r="P90" s="1">
        <v>-70.826759999999993</v>
      </c>
      <c r="Q90" s="1">
        <v>749</v>
      </c>
      <c r="R90" s="8">
        <v>4.9590909090909081</v>
      </c>
      <c r="S90" s="9">
        <v>8.7844933382017734E-4</v>
      </c>
    </row>
    <row r="91" spans="1:19" x14ac:dyDescent="0.3">
      <c r="A91" s="1"/>
      <c r="B91" s="1"/>
      <c r="C91" s="1"/>
      <c r="D91" s="1"/>
      <c r="E91" s="1"/>
      <c r="F91" s="1" t="s">
        <v>5522</v>
      </c>
      <c r="G91" s="11" t="s">
        <v>581</v>
      </c>
      <c r="H91" s="1">
        <v>-30.655999999999999</v>
      </c>
      <c r="I91" s="1">
        <v>-71.626999999999995</v>
      </c>
      <c r="J91" s="1">
        <v>5.2</v>
      </c>
      <c r="K91" s="1"/>
      <c r="L91" s="1"/>
      <c r="M91" s="1" t="s">
        <v>5226</v>
      </c>
      <c r="N91" s="1" t="s">
        <v>1263</v>
      </c>
      <c r="O91" s="1">
        <v>-27.360410000000002</v>
      </c>
      <c r="P91" s="1">
        <v>-70.338489999999993</v>
      </c>
      <c r="Q91" s="1">
        <v>2127</v>
      </c>
      <c r="R91" s="8">
        <v>14.65</v>
      </c>
      <c r="S91" s="9">
        <v>6.8971307396841473E-4</v>
      </c>
    </row>
    <row r="92" spans="1:19" x14ac:dyDescent="0.3">
      <c r="A92" s="1"/>
      <c r="B92" s="1"/>
      <c r="C92" s="1"/>
      <c r="D92" s="1"/>
      <c r="E92" s="1"/>
      <c r="F92" s="1" t="s">
        <v>5523</v>
      </c>
      <c r="G92" s="11" t="s">
        <v>587</v>
      </c>
      <c r="H92" s="1">
        <v>-30.539000000000001</v>
      </c>
      <c r="I92" s="1">
        <v>-72.182000000000002</v>
      </c>
      <c r="J92" s="1">
        <v>4.8</v>
      </c>
      <c r="K92" s="1"/>
      <c r="L92" s="1"/>
      <c r="M92" s="1" t="s">
        <v>5227</v>
      </c>
      <c r="N92" s="1" t="s">
        <v>1267</v>
      </c>
      <c r="O92" s="1">
        <v>-22.333690000000001</v>
      </c>
      <c r="P92" s="1">
        <v>-70.149180000000001</v>
      </c>
      <c r="Q92" s="1">
        <v>563</v>
      </c>
      <c r="R92" s="8">
        <v>1.53</v>
      </c>
      <c r="S92" s="9">
        <v>1.142242732376826E-3</v>
      </c>
    </row>
    <row r="93" spans="1:19" x14ac:dyDescent="0.3">
      <c r="A93" s="1"/>
      <c r="B93" s="1"/>
      <c r="C93" s="1"/>
      <c r="D93" s="1"/>
      <c r="E93" s="1"/>
      <c r="F93" s="1" t="s">
        <v>5524</v>
      </c>
      <c r="G93" s="11" t="s">
        <v>589</v>
      </c>
      <c r="H93" s="1">
        <v>-30.373000000000001</v>
      </c>
      <c r="I93" s="1">
        <v>-72.198999999999998</v>
      </c>
      <c r="J93" s="1">
        <v>5.2</v>
      </c>
      <c r="K93" s="1"/>
      <c r="L93" s="1"/>
      <c r="M93" s="1" t="s">
        <v>5228</v>
      </c>
      <c r="N93" s="1" t="s">
        <v>1269</v>
      </c>
      <c r="O93" s="1">
        <v>-27.421759999999999</v>
      </c>
      <c r="P93" s="1">
        <v>-70.259630000000001</v>
      </c>
      <c r="Q93" s="1">
        <v>622</v>
      </c>
      <c r="R93" s="8">
        <v>3.8</v>
      </c>
      <c r="S93" s="9">
        <v>9.3225414472585823E-4</v>
      </c>
    </row>
    <row r="94" spans="1:19" x14ac:dyDescent="0.3">
      <c r="A94" s="1"/>
      <c r="B94" s="1"/>
      <c r="C94" s="1"/>
      <c r="D94" s="1"/>
      <c r="E94" s="1"/>
      <c r="F94" s="1" t="s">
        <v>5525</v>
      </c>
      <c r="G94" s="11" t="s">
        <v>591</v>
      </c>
      <c r="H94" s="1">
        <v>-30.35</v>
      </c>
      <c r="I94" s="1">
        <v>-71.465999999999994</v>
      </c>
      <c r="J94" s="1">
        <v>6.1</v>
      </c>
      <c r="K94" s="1"/>
      <c r="L94" s="1"/>
      <c r="M94" s="1" t="s">
        <v>5229</v>
      </c>
      <c r="N94" s="1" t="s">
        <v>1271</v>
      </c>
      <c r="O94" s="1">
        <v>-27.069870000000002</v>
      </c>
      <c r="P94" s="1">
        <v>-70.820419999999999</v>
      </c>
      <c r="Q94" s="1">
        <v>1572</v>
      </c>
      <c r="R94" s="8">
        <v>31.149999999999995</v>
      </c>
      <c r="S94" s="9">
        <v>5.827882904457562E-4</v>
      </c>
    </row>
    <row r="95" spans="1:19" x14ac:dyDescent="0.3">
      <c r="A95" s="1"/>
      <c r="B95" s="1"/>
      <c r="C95" s="1"/>
      <c r="D95" s="1"/>
      <c r="E95" s="1"/>
      <c r="F95" s="1" t="s">
        <v>5526</v>
      </c>
      <c r="G95" s="11" t="s">
        <v>600</v>
      </c>
      <c r="H95" s="1">
        <v>-19.573</v>
      </c>
      <c r="I95" s="1">
        <v>-70.53</v>
      </c>
      <c r="J95" s="1">
        <v>4.8</v>
      </c>
      <c r="K95" s="1"/>
      <c r="L95" s="1"/>
      <c r="M95" s="1" t="s">
        <v>5230</v>
      </c>
      <c r="N95" s="1" t="s">
        <v>1294</v>
      </c>
      <c r="O95" s="1">
        <v>-32.043300000000002</v>
      </c>
      <c r="P95" s="1">
        <v>-70.974699999999999</v>
      </c>
      <c r="Q95" s="1">
        <v>681</v>
      </c>
      <c r="R95" s="8">
        <v>5.09</v>
      </c>
      <c r="S95" s="9">
        <v>8.7335320672836121E-4</v>
      </c>
    </row>
    <row r="96" spans="1:19" x14ac:dyDescent="0.3">
      <c r="A96" s="1"/>
      <c r="B96" s="1"/>
      <c r="C96" s="1"/>
      <c r="D96" s="1"/>
      <c r="E96" s="1"/>
      <c r="F96" s="1" t="s">
        <v>5527</v>
      </c>
      <c r="G96" s="11" t="s">
        <v>613</v>
      </c>
      <c r="H96" s="1">
        <v>-31.515000000000001</v>
      </c>
      <c r="I96" s="1">
        <v>-71.445999999999998</v>
      </c>
      <c r="J96" s="1">
        <v>5.0999999999999996</v>
      </c>
      <c r="K96" s="1"/>
      <c r="L96" s="1"/>
      <c r="M96" s="1" t="s">
        <v>5231</v>
      </c>
      <c r="N96" s="1" t="s">
        <v>1342</v>
      </c>
      <c r="O96" s="1">
        <v>-33.259099999999997</v>
      </c>
      <c r="P96" s="1">
        <v>-71.137699999999995</v>
      </c>
      <c r="Q96" s="1">
        <v>923</v>
      </c>
      <c r="R96" s="8">
        <v>10.33</v>
      </c>
      <c r="S96" s="9">
        <v>3.6999999999999998E-2</v>
      </c>
    </row>
    <row r="97" spans="1:19" x14ac:dyDescent="0.3">
      <c r="A97" s="1"/>
      <c r="B97" s="1"/>
      <c r="C97" s="1"/>
      <c r="D97" s="1"/>
      <c r="E97" s="1"/>
      <c r="F97" s="1" t="s">
        <v>5528</v>
      </c>
      <c r="G97" s="11" t="s">
        <v>619</v>
      </c>
      <c r="H97" s="1">
        <v>-30.850999999999999</v>
      </c>
      <c r="I97" s="1">
        <v>-71.459999999999994</v>
      </c>
      <c r="J97" s="1">
        <v>5</v>
      </c>
      <c r="K97" s="1"/>
      <c r="L97" s="1"/>
      <c r="M97" s="1" t="s">
        <v>5232</v>
      </c>
      <c r="N97" s="1" t="s">
        <v>1427</v>
      </c>
      <c r="O97" s="1">
        <v>-26.1479</v>
      </c>
      <c r="P97" s="1">
        <v>-70.598699999999994</v>
      </c>
      <c r="Q97" s="1">
        <v>699</v>
      </c>
      <c r="R97" s="8">
        <v>14.1</v>
      </c>
      <c r="S97" s="9">
        <v>6.9563171205043657E-4</v>
      </c>
    </row>
    <row r="98" spans="1:19" x14ac:dyDescent="0.3">
      <c r="A98" s="1"/>
      <c r="B98" s="1"/>
      <c r="C98" s="1"/>
      <c r="D98" s="1"/>
      <c r="E98" s="1"/>
      <c r="F98" s="1" t="s">
        <v>5529</v>
      </c>
      <c r="G98" s="11" t="s">
        <v>622</v>
      </c>
      <c r="H98" s="1">
        <v>-30.297999999999998</v>
      </c>
      <c r="I98" s="1">
        <v>-71.227999999999994</v>
      </c>
      <c r="J98" s="1">
        <v>5.2</v>
      </c>
      <c r="K98" s="1"/>
      <c r="L98" s="1"/>
      <c r="M98" s="1" t="s">
        <v>5233</v>
      </c>
      <c r="N98" s="1" t="s">
        <v>1456</v>
      </c>
      <c r="O98" s="1">
        <v>-20.239070000000002</v>
      </c>
      <c r="P98" s="1">
        <v>-70.133300000000006</v>
      </c>
      <c r="Q98" s="1">
        <v>697</v>
      </c>
      <c r="R98" s="8">
        <v>25</v>
      </c>
      <c r="S98" s="9">
        <v>6.121248295066819E-4</v>
      </c>
    </row>
    <row r="99" spans="1:19" x14ac:dyDescent="0.3">
      <c r="A99" s="1"/>
      <c r="B99" s="1"/>
      <c r="C99" s="1"/>
      <c r="D99" s="1"/>
      <c r="E99" s="1"/>
      <c r="F99" s="1" t="s">
        <v>5530</v>
      </c>
      <c r="G99" s="11" t="s">
        <v>625</v>
      </c>
      <c r="H99" s="1">
        <v>-19.89</v>
      </c>
      <c r="I99" s="1">
        <v>-71.111999999999995</v>
      </c>
      <c r="J99" s="1">
        <v>5.0999999999999996</v>
      </c>
      <c r="K99" s="1"/>
      <c r="L99" s="1"/>
      <c r="M99" s="1" t="s">
        <v>5234</v>
      </c>
      <c r="N99" s="1" t="s">
        <v>1495</v>
      </c>
      <c r="O99" s="1">
        <v>-22.048469999999998</v>
      </c>
      <c r="P99" s="1">
        <v>-69.753100000000003</v>
      </c>
      <c r="Q99" s="1">
        <v>711</v>
      </c>
      <c r="R99" s="8">
        <v>12.5</v>
      </c>
      <c r="S99" s="9">
        <v>1.6E-2</v>
      </c>
    </row>
    <row r="100" spans="1:19" x14ac:dyDescent="0.3">
      <c r="A100" s="1"/>
      <c r="B100" s="1"/>
      <c r="C100" s="1"/>
      <c r="D100" s="1"/>
      <c r="E100" s="1"/>
      <c r="F100" s="1" t="s">
        <v>5531</v>
      </c>
      <c r="G100" s="11" t="s">
        <v>634</v>
      </c>
      <c r="H100" s="1">
        <v>-23.742000000000001</v>
      </c>
      <c r="I100" s="1">
        <v>-69.418000000000006</v>
      </c>
      <c r="J100" s="1">
        <v>5</v>
      </c>
      <c r="K100" s="1"/>
      <c r="L100" s="1"/>
      <c r="M100" s="1" t="s">
        <v>5235</v>
      </c>
      <c r="N100" s="1" t="s">
        <v>1523</v>
      </c>
      <c r="O100" s="1">
        <v>-27.502590000000001</v>
      </c>
      <c r="P100" s="1">
        <v>-70.886669999999995</v>
      </c>
      <c r="Q100" s="1">
        <v>1170</v>
      </c>
      <c r="R100" s="8">
        <v>5.7</v>
      </c>
      <c r="S100" s="9">
        <v>8.5155586554924202E-4</v>
      </c>
    </row>
    <row r="101" spans="1:19" x14ac:dyDescent="0.3">
      <c r="A101" s="1"/>
      <c r="B101" s="1"/>
      <c r="C101" s="1"/>
      <c r="D101" s="1"/>
      <c r="E101" s="1"/>
      <c r="F101" s="1" t="s">
        <v>5532</v>
      </c>
      <c r="G101" s="11" t="s">
        <v>636</v>
      </c>
      <c r="H101" s="1">
        <v>-20.134</v>
      </c>
      <c r="I101" s="1">
        <v>-70.792000000000002</v>
      </c>
      <c r="J101" s="1">
        <v>5.7</v>
      </c>
      <c r="K101" s="1"/>
      <c r="L101" s="1"/>
      <c r="M101" s="1" t="s">
        <v>5236</v>
      </c>
      <c r="N101" s="1" t="s">
        <v>1548</v>
      </c>
      <c r="O101" s="1">
        <v>-20.820709999999998</v>
      </c>
      <c r="P101" s="1">
        <v>-70.152879999999996</v>
      </c>
      <c r="Q101" s="1">
        <v>559</v>
      </c>
      <c r="R101" s="8">
        <v>4.12</v>
      </c>
      <c r="S101" s="9">
        <v>9.155740007457297E-4</v>
      </c>
    </row>
    <row r="102" spans="1:19" x14ac:dyDescent="0.3">
      <c r="A102" s="1"/>
      <c r="B102" s="1"/>
      <c r="C102" s="1"/>
      <c r="D102" s="1"/>
      <c r="E102" s="1"/>
      <c r="F102" s="1" t="s">
        <v>5533</v>
      </c>
      <c r="G102" s="11" t="s">
        <v>642</v>
      </c>
      <c r="H102" s="1">
        <v>-31.763999999999999</v>
      </c>
      <c r="I102" s="1">
        <v>-71.706000000000003</v>
      </c>
      <c r="J102" s="1">
        <v>5.5</v>
      </c>
      <c r="K102" s="1"/>
      <c r="L102" s="1"/>
      <c r="M102" s="1" t="s">
        <v>5237</v>
      </c>
      <c r="N102" s="1" t="s">
        <v>1574</v>
      </c>
      <c r="O102" s="1">
        <v>-21.726669999999999</v>
      </c>
      <c r="P102" s="1">
        <v>-69.886179999999996</v>
      </c>
      <c r="Q102" s="1">
        <v>644</v>
      </c>
      <c r="R102" s="8">
        <v>4.5199999999999996</v>
      </c>
      <c r="S102" s="9">
        <v>8.9682475489608017E-4</v>
      </c>
    </row>
    <row r="103" spans="1:19" x14ac:dyDescent="0.3">
      <c r="A103" s="1"/>
      <c r="B103" s="1"/>
      <c r="C103" s="1"/>
      <c r="D103" s="1"/>
      <c r="E103" s="1"/>
      <c r="F103" s="1" t="s">
        <v>5534</v>
      </c>
      <c r="G103" s="11" t="s">
        <v>652</v>
      </c>
      <c r="H103" s="1">
        <v>-30.818999999999999</v>
      </c>
      <c r="I103" s="1">
        <v>-71.42</v>
      </c>
      <c r="J103" s="1">
        <v>4.7</v>
      </c>
      <c r="K103" s="1"/>
      <c r="L103" s="1"/>
      <c r="M103" s="1" t="s">
        <v>5238</v>
      </c>
      <c r="N103" s="1" t="s">
        <v>1586</v>
      </c>
      <c r="O103" s="1">
        <v>-34.792400000000001</v>
      </c>
      <c r="P103" s="1">
        <v>-70.781400000000005</v>
      </c>
      <c r="Q103" s="1">
        <v>553</v>
      </c>
      <c r="R103" s="8">
        <v>3.95</v>
      </c>
      <c r="S103" s="9">
        <v>7.2999999999999995E-2</v>
      </c>
    </row>
    <row r="104" spans="1:19" x14ac:dyDescent="0.3">
      <c r="A104" s="1"/>
      <c r="B104" s="1"/>
      <c r="C104" s="1"/>
      <c r="D104" s="1"/>
      <c r="E104" s="1"/>
      <c r="F104" s="1" t="s">
        <v>5535</v>
      </c>
      <c r="G104" s="11" t="s">
        <v>656</v>
      </c>
      <c r="H104" s="1">
        <v>-30.695</v>
      </c>
      <c r="I104" s="1">
        <v>-71.712000000000003</v>
      </c>
      <c r="J104" s="1">
        <v>4.8</v>
      </c>
      <c r="K104" s="1"/>
      <c r="L104" s="1"/>
      <c r="M104" s="1" t="s">
        <v>5239</v>
      </c>
      <c r="N104" s="1" t="s">
        <v>1631</v>
      </c>
      <c r="O104" s="1">
        <v>-18.452459999999999</v>
      </c>
      <c r="P104" s="1">
        <v>-70.066739999999996</v>
      </c>
      <c r="Q104" s="1">
        <v>560</v>
      </c>
      <c r="R104" s="8">
        <v>2.2000000000000002</v>
      </c>
      <c r="S104" s="9">
        <v>1.0532634540487335E-3</v>
      </c>
    </row>
    <row r="105" spans="1:19" x14ac:dyDescent="0.3">
      <c r="A105" s="1"/>
      <c r="B105" s="1"/>
      <c r="C105" s="1"/>
      <c r="D105" s="1"/>
      <c r="E105" s="1"/>
      <c r="F105" s="1" t="s">
        <v>5536</v>
      </c>
      <c r="G105" s="11" t="s">
        <v>660</v>
      </c>
      <c r="H105" s="1">
        <v>-30.568000000000001</v>
      </c>
      <c r="I105" s="1">
        <v>-71.709999999999994</v>
      </c>
      <c r="J105" s="1">
        <v>4.7</v>
      </c>
      <c r="K105" s="1"/>
      <c r="L105" s="1"/>
      <c r="M105" s="1" t="s">
        <v>5240</v>
      </c>
      <c r="N105" s="1" t="s">
        <v>1638</v>
      </c>
      <c r="O105" s="1">
        <v>-34.496049999999997</v>
      </c>
      <c r="P105" s="1">
        <v>-71.961200000000005</v>
      </c>
      <c r="Q105" s="1">
        <v>433</v>
      </c>
      <c r="R105" s="8">
        <v>0.11</v>
      </c>
      <c r="S105" s="9">
        <v>2.056160507347222E-3</v>
      </c>
    </row>
    <row r="106" spans="1:19" x14ac:dyDescent="0.3">
      <c r="A106" s="1"/>
      <c r="B106" s="1"/>
      <c r="C106" s="1"/>
      <c r="D106" s="1"/>
      <c r="E106" s="1"/>
      <c r="F106" s="1" t="s">
        <v>5537</v>
      </c>
      <c r="G106" s="11" t="s">
        <v>662</v>
      </c>
      <c r="H106" s="1">
        <v>-30.67</v>
      </c>
      <c r="I106" s="1">
        <v>-71.707999999999998</v>
      </c>
      <c r="J106" s="1">
        <v>5</v>
      </c>
      <c r="K106" s="1"/>
      <c r="L106" s="1"/>
      <c r="M106" s="1" t="s">
        <v>5241</v>
      </c>
      <c r="N106" s="1" t="s">
        <v>1640</v>
      </c>
      <c r="O106" s="1">
        <v>-21.796379999999999</v>
      </c>
      <c r="P106" s="1">
        <v>-69.241919999999993</v>
      </c>
      <c r="Q106" s="1">
        <v>649</v>
      </c>
      <c r="R106" s="8">
        <v>10.15</v>
      </c>
      <c r="S106" s="9">
        <v>7.4861087670011466E-4</v>
      </c>
    </row>
    <row r="107" spans="1:19" x14ac:dyDescent="0.3">
      <c r="A107" s="1"/>
      <c r="B107" s="1"/>
      <c r="C107" s="1"/>
      <c r="D107" s="1"/>
      <c r="E107" s="1"/>
      <c r="F107" s="1" t="s">
        <v>5538</v>
      </c>
      <c r="G107" s="11" t="s">
        <v>664</v>
      </c>
      <c r="H107" s="1">
        <v>-20.382000000000001</v>
      </c>
      <c r="I107" s="1">
        <v>-70.584999999999994</v>
      </c>
      <c r="J107" s="1">
        <v>4.7</v>
      </c>
      <c r="K107" s="1"/>
      <c r="L107" s="1"/>
      <c r="M107" s="1" t="s">
        <v>5242</v>
      </c>
      <c r="N107" s="1" t="s">
        <v>1643</v>
      </c>
      <c r="O107" s="1">
        <v>-35.009900000000002</v>
      </c>
      <c r="P107" s="1">
        <v>-71.930300000000003</v>
      </c>
      <c r="Q107" s="1">
        <v>536</v>
      </c>
      <c r="R107" s="8">
        <v>3.01</v>
      </c>
      <c r="S107" s="9">
        <v>6.6000000000000003E-2</v>
      </c>
    </row>
    <row r="108" spans="1:19" x14ac:dyDescent="0.3">
      <c r="A108" s="1"/>
      <c r="B108" s="1"/>
      <c r="C108" s="1"/>
      <c r="D108" s="1"/>
      <c r="E108" s="1"/>
      <c r="F108" s="1" t="s">
        <v>5539</v>
      </c>
      <c r="G108" s="11" t="s">
        <v>667</v>
      </c>
      <c r="H108" s="1">
        <v>-31.181000000000001</v>
      </c>
      <c r="I108" s="1">
        <v>-71.786000000000001</v>
      </c>
      <c r="J108" s="1">
        <v>5.4</v>
      </c>
      <c r="K108" s="1"/>
      <c r="L108" s="1"/>
      <c r="M108" s="1" t="s">
        <v>5243</v>
      </c>
      <c r="N108" s="1" t="s">
        <v>1648</v>
      </c>
      <c r="O108" s="1">
        <v>-33.776220000000002</v>
      </c>
      <c r="P108" s="1">
        <v>-70.988669999999999</v>
      </c>
      <c r="Q108" s="1">
        <v>1127</v>
      </c>
      <c r="R108" s="8">
        <v>5.27</v>
      </c>
      <c r="S108" s="9">
        <v>8.6660200524937229E-4</v>
      </c>
    </row>
    <row r="109" spans="1:19" x14ac:dyDescent="0.3">
      <c r="A109" s="1"/>
      <c r="B109" s="1"/>
      <c r="C109" s="1"/>
      <c r="D109" s="1"/>
      <c r="E109" s="1"/>
      <c r="F109" s="1" t="s">
        <v>5540</v>
      </c>
      <c r="G109" s="11" t="s">
        <v>673</v>
      </c>
      <c r="H109" s="1">
        <v>-20.29</v>
      </c>
      <c r="I109" s="1">
        <v>-70.613</v>
      </c>
      <c r="J109" s="1">
        <v>6.3</v>
      </c>
      <c r="K109" s="1"/>
      <c r="L109" s="1"/>
      <c r="M109" s="1" t="s">
        <v>5244</v>
      </c>
      <c r="N109" s="1" t="s">
        <v>1661</v>
      </c>
      <c r="O109" s="1">
        <v>-33.657110000000003</v>
      </c>
      <c r="P109" s="1">
        <v>-71.614279999999994</v>
      </c>
      <c r="Q109" s="1">
        <v>359</v>
      </c>
      <c r="R109" s="8">
        <v>2.46</v>
      </c>
      <c r="S109" s="9">
        <v>1.0273163275467234E-3</v>
      </c>
    </row>
    <row r="110" spans="1:19" x14ac:dyDescent="0.3">
      <c r="A110" s="1"/>
      <c r="B110" s="1"/>
      <c r="C110" s="1"/>
      <c r="D110" s="1"/>
      <c r="E110" s="1"/>
      <c r="F110" s="1" t="s">
        <v>5541</v>
      </c>
      <c r="G110" s="11" t="s">
        <v>675</v>
      </c>
      <c r="H110" s="1">
        <v>-31.193000000000001</v>
      </c>
      <c r="I110" s="1">
        <v>-71.787999999999997</v>
      </c>
      <c r="J110" s="1">
        <v>5</v>
      </c>
      <c r="K110" s="1"/>
      <c r="L110" s="1"/>
      <c r="M110" s="1" t="s">
        <v>5245</v>
      </c>
      <c r="N110" s="1" t="s">
        <v>1671</v>
      </c>
      <c r="O110" s="1">
        <v>-36.844200000000001</v>
      </c>
      <c r="P110" s="1">
        <v>-73.108999999999995</v>
      </c>
      <c r="Q110" s="1">
        <v>236</v>
      </c>
      <c r="R110" s="8">
        <v>1.92</v>
      </c>
      <c r="S110" s="9">
        <v>0.05</v>
      </c>
    </row>
    <row r="111" spans="1:19" x14ac:dyDescent="0.3">
      <c r="A111" s="1"/>
      <c r="B111" s="1"/>
      <c r="C111" s="1"/>
      <c r="D111" s="1"/>
      <c r="E111" s="1"/>
      <c r="F111" s="1" t="s">
        <v>5542</v>
      </c>
      <c r="G111" s="11" t="s">
        <v>679</v>
      </c>
      <c r="H111" s="1">
        <v>-30.855</v>
      </c>
      <c r="I111" s="1">
        <v>-71.733999999999995</v>
      </c>
      <c r="J111" s="1">
        <v>4.5999999999999996</v>
      </c>
      <c r="K111" s="1"/>
      <c r="L111" s="1"/>
      <c r="M111" s="1" t="s">
        <v>5246</v>
      </c>
      <c r="N111" s="1" t="s">
        <v>1736</v>
      </c>
      <c r="O111" s="1">
        <v>-20.141120000000001</v>
      </c>
      <c r="P111" s="1">
        <v>-69.153400000000005</v>
      </c>
      <c r="Q111" s="1">
        <v>742</v>
      </c>
      <c r="R111" s="8">
        <v>4.2</v>
      </c>
      <c r="S111" s="9">
        <v>9.1165062375682057E-4</v>
      </c>
    </row>
    <row r="112" spans="1:19" x14ac:dyDescent="0.3">
      <c r="A112" s="1"/>
      <c r="B112" s="1"/>
      <c r="C112" s="1"/>
      <c r="D112" s="1"/>
      <c r="E112" s="1"/>
      <c r="F112" s="1" t="s">
        <v>5543</v>
      </c>
      <c r="G112" s="11" t="s">
        <v>681</v>
      </c>
      <c r="H112" s="1">
        <v>-30.573</v>
      </c>
      <c r="I112" s="1">
        <v>-71.608999999999995</v>
      </c>
      <c r="J112" s="1">
        <v>5.0999999999999996</v>
      </c>
      <c r="K112" s="1"/>
      <c r="L112" s="1"/>
      <c r="M112" s="1" t="s">
        <v>5247</v>
      </c>
      <c r="N112" s="1" t="s">
        <v>1747</v>
      </c>
      <c r="O112" s="1">
        <v>-19.597169999999998</v>
      </c>
      <c r="P112" s="1">
        <v>-70.123050000000006</v>
      </c>
      <c r="Q112" s="1">
        <v>569</v>
      </c>
      <c r="R112" s="8">
        <v>1.82</v>
      </c>
      <c r="S112" s="9">
        <v>1.0988187437916922E-3</v>
      </c>
    </row>
    <row r="113" spans="1:19" x14ac:dyDescent="0.3">
      <c r="A113" s="1"/>
      <c r="B113" s="1"/>
      <c r="C113" s="1"/>
      <c r="D113" s="1"/>
      <c r="E113" s="1"/>
      <c r="F113" s="1" t="s">
        <v>5544</v>
      </c>
      <c r="G113" s="11" t="s">
        <v>685</v>
      </c>
      <c r="H113" s="1">
        <v>-20.07</v>
      </c>
      <c r="I113" s="1">
        <v>-68.894000000000005</v>
      </c>
      <c r="J113" s="1">
        <v>4.8</v>
      </c>
      <c r="K113" s="1"/>
      <c r="L113" s="1"/>
      <c r="M113" s="1" t="s">
        <v>5248</v>
      </c>
      <c r="N113" s="1" t="s">
        <v>1753</v>
      </c>
      <c r="O113" s="1">
        <v>-43.773392000000001</v>
      </c>
      <c r="P113" s="1">
        <v>-72.955145999999999</v>
      </c>
      <c r="Q113" s="1">
        <v>226</v>
      </c>
      <c r="R113" s="8">
        <v>0.33</v>
      </c>
      <c r="S113" s="9">
        <v>1.6088510460803749E-3</v>
      </c>
    </row>
    <row r="114" spans="1:19" x14ac:dyDescent="0.3">
      <c r="A114" s="1"/>
      <c r="B114" s="1"/>
      <c r="C114" s="1"/>
      <c r="D114" s="1"/>
      <c r="E114" s="1"/>
      <c r="F114" s="1" t="s">
        <v>5545</v>
      </c>
      <c r="G114" s="11" t="s">
        <v>695</v>
      </c>
      <c r="H114" s="1">
        <v>-35.969000000000001</v>
      </c>
      <c r="I114" s="1">
        <v>-72.668000000000006</v>
      </c>
      <c r="J114" s="1">
        <v>5</v>
      </c>
      <c r="K114" s="1"/>
      <c r="L114" s="1"/>
      <c r="M114" s="1" t="s">
        <v>5249</v>
      </c>
      <c r="N114" s="1" t="s">
        <v>1755</v>
      </c>
      <c r="O114" s="1">
        <v>-43.114199999999997</v>
      </c>
      <c r="P114" s="1">
        <v>-73.664400000000001</v>
      </c>
      <c r="Q114" s="1">
        <v>533</v>
      </c>
      <c r="R114" s="8">
        <v>0.91</v>
      </c>
      <c r="S114" s="9">
        <v>1.2827619143558596E-3</v>
      </c>
    </row>
    <row r="115" spans="1:19" x14ac:dyDescent="0.3">
      <c r="A115" s="1"/>
      <c r="B115" s="1"/>
      <c r="C115" s="1"/>
      <c r="D115" s="1"/>
      <c r="E115" s="1"/>
      <c r="F115" s="1" t="s">
        <v>5546</v>
      </c>
      <c r="G115" s="11" t="s">
        <v>704</v>
      </c>
      <c r="H115" s="1">
        <v>-30.736000000000001</v>
      </c>
      <c r="I115" s="1">
        <v>-71.442999999999998</v>
      </c>
      <c r="J115" s="1">
        <v>5.2</v>
      </c>
      <c r="K115" s="1"/>
      <c r="L115" s="1"/>
      <c r="M115" s="1" t="s">
        <v>5250</v>
      </c>
      <c r="N115" s="1" t="s">
        <v>1758</v>
      </c>
      <c r="O115" s="1">
        <v>-42.832349999999998</v>
      </c>
      <c r="P115" s="1">
        <v>-73.477850000000004</v>
      </c>
      <c r="Q115" s="1">
        <v>435</v>
      </c>
      <c r="R115" s="8">
        <v>0.31666666666666665</v>
      </c>
      <c r="S115" s="9">
        <v>1.6237362824556777E-3</v>
      </c>
    </row>
    <row r="116" spans="1:19" x14ac:dyDescent="0.3">
      <c r="A116" s="1"/>
      <c r="B116" s="1"/>
      <c r="C116" s="1"/>
      <c r="D116" s="1"/>
      <c r="E116" s="1"/>
      <c r="F116" s="1" t="s">
        <v>5547</v>
      </c>
      <c r="G116" s="11" t="s">
        <v>720</v>
      </c>
      <c r="H116" s="1">
        <v>-30.757000000000001</v>
      </c>
      <c r="I116" s="1">
        <v>-71.456000000000003</v>
      </c>
      <c r="J116" s="1">
        <v>5</v>
      </c>
      <c r="K116" s="1"/>
      <c r="L116" s="1"/>
      <c r="M116" s="1" t="s">
        <v>5251</v>
      </c>
      <c r="N116" s="1" t="s">
        <v>1799</v>
      </c>
      <c r="O116" s="1">
        <v>-23.51343</v>
      </c>
      <c r="P116" s="1">
        <v>-70.554079999999999</v>
      </c>
      <c r="Q116" s="1">
        <v>790</v>
      </c>
      <c r="R116" s="8">
        <v>8.58</v>
      </c>
      <c r="S116" s="9">
        <v>5.5E-2</v>
      </c>
    </row>
    <row r="117" spans="1:19" x14ac:dyDescent="0.3">
      <c r="A117" s="1"/>
      <c r="B117" s="1"/>
      <c r="C117" s="1"/>
      <c r="D117" s="1"/>
      <c r="E117" s="1"/>
      <c r="F117" s="1" t="s">
        <v>5548</v>
      </c>
      <c r="G117" s="11" t="s">
        <v>732</v>
      </c>
      <c r="H117" s="1">
        <v>-19.719000000000001</v>
      </c>
      <c r="I117" s="1">
        <v>-69.334999999999994</v>
      </c>
      <c r="J117" s="1">
        <v>5.4</v>
      </c>
      <c r="K117" s="1"/>
      <c r="L117" s="1"/>
      <c r="M117" s="1" t="s">
        <v>5252</v>
      </c>
      <c r="N117" s="1" t="s">
        <v>1908</v>
      </c>
      <c r="O117" s="1">
        <v>-26.8355</v>
      </c>
      <c r="P117" s="1">
        <v>-69.129099999999994</v>
      </c>
      <c r="Q117" s="1">
        <v>656</v>
      </c>
      <c r="R117" s="8">
        <v>5.43</v>
      </c>
      <c r="S117" s="9">
        <v>8.608335763059489E-4</v>
      </c>
    </row>
    <row r="118" spans="1:19" x14ac:dyDescent="0.3">
      <c r="A118" s="1"/>
      <c r="B118" s="1"/>
      <c r="C118" s="1"/>
      <c r="D118" s="1"/>
      <c r="E118" s="1"/>
      <c r="F118" s="1" t="s">
        <v>5549</v>
      </c>
      <c r="G118" s="11" t="s">
        <v>736</v>
      </c>
      <c r="H118" s="1">
        <v>-20.373999999999999</v>
      </c>
      <c r="I118" s="1">
        <v>-69.298000000000002</v>
      </c>
      <c r="J118" s="1">
        <v>4.8</v>
      </c>
      <c r="K118" s="1"/>
      <c r="L118" s="1"/>
      <c r="M118" s="1" t="s">
        <v>5253</v>
      </c>
      <c r="N118" s="1" t="s">
        <v>1910</v>
      </c>
      <c r="O118" s="1">
        <v>-28.204599999999999</v>
      </c>
      <c r="P118" s="1">
        <v>-71.073899999999995</v>
      </c>
      <c r="Q118" s="1">
        <v>583</v>
      </c>
      <c r="R118" s="8">
        <v>6.69</v>
      </c>
      <c r="S118" s="9">
        <v>8.216414643051757E-4</v>
      </c>
    </row>
    <row r="119" spans="1:19" x14ac:dyDescent="0.3">
      <c r="A119" s="1"/>
      <c r="B119" s="1"/>
      <c r="C119" s="1"/>
      <c r="D119" s="1"/>
      <c r="E119" s="1"/>
      <c r="F119" s="1" t="s">
        <v>5550</v>
      </c>
      <c r="G119" s="11" t="s">
        <v>741</v>
      </c>
      <c r="H119" s="1">
        <v>-30.826000000000001</v>
      </c>
      <c r="I119" s="1">
        <v>-71.382000000000005</v>
      </c>
      <c r="J119" s="1">
        <v>5</v>
      </c>
      <c r="K119" s="1"/>
      <c r="L119" s="1"/>
      <c r="M119" s="1" t="s">
        <v>5254</v>
      </c>
      <c r="N119" s="1" t="s">
        <v>1912</v>
      </c>
      <c r="O119" s="1">
        <v>-28.836400000000001</v>
      </c>
      <c r="P119" s="1">
        <v>-70.273799999999994</v>
      </c>
      <c r="Q119" s="1">
        <v>845</v>
      </c>
      <c r="R119" s="8">
        <v>0.24</v>
      </c>
      <c r="S119" s="9">
        <v>1.7274235248552149E-3</v>
      </c>
    </row>
    <row r="120" spans="1:19" x14ac:dyDescent="0.3">
      <c r="A120" s="1"/>
      <c r="B120" s="1"/>
      <c r="C120" s="1"/>
      <c r="D120" s="1"/>
      <c r="E120" s="1"/>
      <c r="F120" s="1" t="s">
        <v>5551</v>
      </c>
      <c r="G120" s="11" t="s">
        <v>748</v>
      </c>
      <c r="H120" s="1">
        <v>-31.437999999999999</v>
      </c>
      <c r="I120" s="1">
        <v>-71.430000000000007</v>
      </c>
      <c r="J120" s="1">
        <v>5</v>
      </c>
      <c r="K120" s="1"/>
      <c r="L120" s="1"/>
      <c r="M120" s="1" t="s">
        <v>5255</v>
      </c>
      <c r="N120" s="1" t="s">
        <v>1914</v>
      </c>
      <c r="O120" s="1">
        <v>-27.357116999999999</v>
      </c>
      <c r="P120" s="1">
        <v>-70.354688999999993</v>
      </c>
      <c r="Q120" s="1">
        <v>1246</v>
      </c>
      <c r="R120" s="8">
        <v>9.9749999999999996</v>
      </c>
      <c r="S120" s="9">
        <v>7.5152381669569602E-4</v>
      </c>
    </row>
    <row r="121" spans="1:19" x14ac:dyDescent="0.3">
      <c r="A121" s="1"/>
      <c r="B121" s="1"/>
      <c r="C121" s="1"/>
      <c r="D121" s="1"/>
      <c r="E121" s="1"/>
      <c r="F121" s="1" t="s">
        <v>5552</v>
      </c>
      <c r="G121" s="11" t="s">
        <v>753</v>
      </c>
      <c r="H121" s="1">
        <v>-29.721</v>
      </c>
      <c r="I121" s="1">
        <v>-71.200999999999993</v>
      </c>
      <c r="J121" s="1">
        <v>4.7</v>
      </c>
      <c r="K121" s="1"/>
      <c r="L121" s="1"/>
      <c r="M121" s="1" t="s">
        <v>5256</v>
      </c>
      <c r="N121" s="1" t="s">
        <v>1951</v>
      </c>
      <c r="O121" s="1">
        <v>-33.0229</v>
      </c>
      <c r="P121" s="1">
        <v>-71.6374</v>
      </c>
      <c r="Q121" s="1">
        <v>631</v>
      </c>
      <c r="R121" s="8">
        <v>9.0299999999999994</v>
      </c>
      <c r="S121" s="9">
        <v>7.6841339228926955E-4</v>
      </c>
    </row>
    <row r="122" spans="1:19" x14ac:dyDescent="0.3">
      <c r="A122" s="1"/>
      <c r="B122" s="1"/>
      <c r="C122" s="1"/>
      <c r="D122" s="1"/>
      <c r="E122" s="1"/>
      <c r="F122" s="1" t="s">
        <v>5553</v>
      </c>
      <c r="G122" s="11" t="s">
        <v>760</v>
      </c>
      <c r="H122" s="1">
        <v>-20.385999999999999</v>
      </c>
      <c r="I122" s="1">
        <v>-68.965999999999994</v>
      </c>
      <c r="J122" s="1">
        <v>4.5999999999999996</v>
      </c>
      <c r="K122" s="1"/>
      <c r="L122" s="1"/>
      <c r="M122" s="1" t="s">
        <v>5257</v>
      </c>
      <c r="N122" s="1" t="s">
        <v>1987</v>
      </c>
      <c r="O122" s="1">
        <v>-34.3917</v>
      </c>
      <c r="P122" s="1">
        <v>-71.084800000000001</v>
      </c>
      <c r="Q122" s="1">
        <v>877</v>
      </c>
      <c r="R122" s="8">
        <v>4.1500000000000004</v>
      </c>
      <c r="S122" s="9">
        <v>9.1409189881770138E-4</v>
      </c>
    </row>
    <row r="123" spans="1:19" x14ac:dyDescent="0.3">
      <c r="A123" s="1"/>
      <c r="B123" s="1"/>
      <c r="C123" s="1"/>
      <c r="D123" s="1"/>
      <c r="E123" s="1"/>
      <c r="F123" s="1" t="s">
        <v>5554</v>
      </c>
      <c r="G123" s="11" t="s">
        <v>766</v>
      </c>
      <c r="H123" s="1">
        <v>-20.657</v>
      </c>
      <c r="I123" s="1">
        <v>-70.337999999999994</v>
      </c>
      <c r="J123" s="1">
        <v>4.7</v>
      </c>
      <c r="K123" s="1"/>
      <c r="L123" s="1"/>
      <c r="M123" s="1" t="s">
        <v>5258</v>
      </c>
      <c r="N123" s="1" t="s">
        <v>1989</v>
      </c>
      <c r="O123" s="1">
        <v>-33.988840000000003</v>
      </c>
      <c r="P123" s="1">
        <v>-70.609020000000001</v>
      </c>
      <c r="Q123" s="1">
        <v>1099</v>
      </c>
      <c r="R123" s="8">
        <v>4.0999999999999996</v>
      </c>
      <c r="S123" s="9">
        <v>9.1656942262773001E-4</v>
      </c>
    </row>
    <row r="124" spans="1:19" x14ac:dyDescent="0.3">
      <c r="A124" s="1"/>
      <c r="B124" s="1"/>
      <c r="C124" s="1"/>
      <c r="D124" s="1"/>
      <c r="E124" s="1"/>
      <c r="F124" s="1" t="s">
        <v>5555</v>
      </c>
      <c r="G124" s="11" t="s">
        <v>768</v>
      </c>
      <c r="H124" s="1">
        <v>-30.32</v>
      </c>
      <c r="I124" s="1">
        <v>-71.509</v>
      </c>
      <c r="J124" s="1">
        <v>4.7</v>
      </c>
      <c r="K124" s="1"/>
      <c r="L124" s="1"/>
      <c r="M124" s="1" t="s">
        <v>5259</v>
      </c>
      <c r="N124" s="1" t="s">
        <v>2065</v>
      </c>
      <c r="O124" s="1">
        <v>-33.864100000000001</v>
      </c>
      <c r="P124" s="1">
        <v>-71.250900000000001</v>
      </c>
      <c r="Q124" s="1">
        <v>727</v>
      </c>
      <c r="R124" s="8">
        <v>4.32</v>
      </c>
      <c r="S124" s="9">
        <v>9.0593383345078879E-4</v>
      </c>
    </row>
    <row r="125" spans="1:19" x14ac:dyDescent="0.3">
      <c r="A125" s="1"/>
      <c r="B125" s="1"/>
      <c r="C125" s="1"/>
      <c r="D125" s="1"/>
      <c r="E125" s="1"/>
      <c r="F125" s="1" t="s">
        <v>5556</v>
      </c>
      <c r="G125" s="11" t="s">
        <v>771</v>
      </c>
      <c r="H125" s="1">
        <v>-38.823</v>
      </c>
      <c r="I125" s="1">
        <v>-73.42</v>
      </c>
      <c r="J125" s="1">
        <v>5.0999999999999996</v>
      </c>
      <c r="K125" s="1"/>
      <c r="L125" s="1"/>
      <c r="M125" s="1" t="s">
        <v>5260</v>
      </c>
      <c r="N125" s="1" t="s">
        <v>2155</v>
      </c>
      <c r="O125" s="1">
        <v>-20.270499999999998</v>
      </c>
      <c r="P125" s="1">
        <v>-70.131100000000004</v>
      </c>
      <c r="Q125" s="1">
        <v>715</v>
      </c>
      <c r="R125" s="8">
        <v>5.97</v>
      </c>
      <c r="S125" s="9">
        <v>6.3E-2</v>
      </c>
    </row>
    <row r="126" spans="1:19" x14ac:dyDescent="0.3">
      <c r="A126" s="1"/>
      <c r="B126" s="1"/>
      <c r="C126" s="1"/>
      <c r="D126" s="1"/>
      <c r="E126" s="1"/>
      <c r="F126" s="1" t="s">
        <v>5557</v>
      </c>
      <c r="G126" s="11" t="s">
        <v>774</v>
      </c>
      <c r="H126" s="1">
        <v>-20.596</v>
      </c>
      <c r="I126" s="1">
        <v>-70.933999999999997</v>
      </c>
      <c r="J126" s="1">
        <v>4.8</v>
      </c>
      <c r="K126" s="1"/>
      <c r="L126" s="1"/>
      <c r="M126" s="1" t="s">
        <v>5261</v>
      </c>
      <c r="N126" s="1" t="s">
        <v>2162</v>
      </c>
      <c r="O126" s="1">
        <v>-22.852830000000001</v>
      </c>
      <c r="P126" s="1">
        <v>-70.202349999999996</v>
      </c>
      <c r="Q126" s="1">
        <v>773</v>
      </c>
      <c r="R126" s="8">
        <v>4.28</v>
      </c>
      <c r="S126" s="9">
        <v>8.9999999999999993E-3</v>
      </c>
    </row>
    <row r="127" spans="1:19" x14ac:dyDescent="0.3">
      <c r="A127" s="1"/>
      <c r="B127" s="1"/>
      <c r="C127" s="1"/>
      <c r="D127" s="1"/>
      <c r="E127" s="1"/>
      <c r="F127" s="1" t="s">
        <v>5558</v>
      </c>
      <c r="G127" s="11" t="s">
        <v>776</v>
      </c>
      <c r="H127" s="1">
        <v>-23.231999999999999</v>
      </c>
      <c r="I127" s="1">
        <v>-68.534999999999997</v>
      </c>
      <c r="J127" s="1">
        <v>5.9</v>
      </c>
      <c r="K127" s="1"/>
      <c r="L127" s="1"/>
      <c r="M127" s="1" t="s">
        <v>5262</v>
      </c>
      <c r="N127" s="1" t="s">
        <v>2168</v>
      </c>
      <c r="O127" s="1">
        <v>-39.862636000000002</v>
      </c>
      <c r="P127" s="1">
        <v>-72.811280999999994</v>
      </c>
      <c r="Q127" s="1">
        <v>231</v>
      </c>
      <c r="R127" s="8">
        <v>1.41</v>
      </c>
      <c r="S127" s="9">
        <v>1.1632669038593511E-3</v>
      </c>
    </row>
    <row r="128" spans="1:19" x14ac:dyDescent="0.3">
      <c r="A128" s="1"/>
      <c r="B128" s="1"/>
      <c r="C128" s="1"/>
      <c r="D128" s="1"/>
      <c r="E128" s="1"/>
      <c r="F128" s="1" t="s">
        <v>5559</v>
      </c>
      <c r="G128" s="11" t="s">
        <v>779</v>
      </c>
      <c r="H128" s="1">
        <v>-30.638999999999999</v>
      </c>
      <c r="I128" s="1">
        <v>-71.716999999999999</v>
      </c>
      <c r="J128" s="1">
        <v>4.9000000000000004</v>
      </c>
      <c r="K128" s="1"/>
      <c r="L128" s="1"/>
      <c r="M128" s="1" t="s">
        <v>5263</v>
      </c>
      <c r="N128" s="1" t="s">
        <v>2177</v>
      </c>
      <c r="O128" s="1">
        <v>-27.261600000000001</v>
      </c>
      <c r="P128" s="1">
        <v>-70.77364</v>
      </c>
      <c r="Q128" s="1">
        <v>648</v>
      </c>
      <c r="R128" s="8">
        <v>6.71</v>
      </c>
      <c r="S128" s="9">
        <v>8.2109396716987225E-4</v>
      </c>
    </row>
    <row r="129" spans="1:19" x14ac:dyDescent="0.3">
      <c r="A129" s="1"/>
      <c r="B129" s="1"/>
      <c r="C129" s="1"/>
      <c r="D129" s="1"/>
      <c r="E129" s="1"/>
      <c r="F129" s="1" t="s">
        <v>5560</v>
      </c>
      <c r="G129" s="11" t="s">
        <v>783</v>
      </c>
      <c r="H129" s="1">
        <v>-30.713999999999999</v>
      </c>
      <c r="I129" s="1">
        <v>-71.762</v>
      </c>
      <c r="J129" s="1">
        <v>4.8</v>
      </c>
      <c r="K129" s="1"/>
      <c r="L129" s="1"/>
      <c r="M129" s="1" t="s">
        <v>5264</v>
      </c>
      <c r="N129" s="1" t="s">
        <v>2220</v>
      </c>
      <c r="O129" s="1">
        <v>-39.869166999999997</v>
      </c>
      <c r="P129" s="1">
        <v>-73.399610999999993</v>
      </c>
      <c r="Q129" s="1">
        <v>450</v>
      </c>
      <c r="R129" s="8">
        <v>6.71</v>
      </c>
      <c r="S129" s="9">
        <v>8.2109396716987225E-4</v>
      </c>
    </row>
    <row r="130" spans="1:19" x14ac:dyDescent="0.3">
      <c r="A130" s="1"/>
      <c r="B130" s="1"/>
      <c r="C130" s="1"/>
      <c r="D130" s="1"/>
      <c r="E130" s="1"/>
      <c r="F130" s="1" t="s">
        <v>5561</v>
      </c>
      <c r="G130" s="11" t="s">
        <v>785</v>
      </c>
      <c r="H130" s="1">
        <v>-19.989999999999998</v>
      </c>
      <c r="I130" s="1">
        <v>-68.945999999999998</v>
      </c>
      <c r="J130" s="1">
        <v>4.5999999999999996</v>
      </c>
      <c r="K130" s="1"/>
      <c r="L130" s="1"/>
      <c r="M130" s="1" t="s">
        <v>5265</v>
      </c>
      <c r="N130" s="1" t="s">
        <v>2222</v>
      </c>
      <c r="O130" s="1">
        <v>-39.540582999999998</v>
      </c>
      <c r="P130" s="1">
        <v>-72.961083000000002</v>
      </c>
      <c r="Q130" s="1">
        <v>328</v>
      </c>
      <c r="R130" s="8">
        <v>2.82</v>
      </c>
      <c r="S130" s="9">
        <v>9.9645886246555945E-4</v>
      </c>
    </row>
    <row r="131" spans="1:19" x14ac:dyDescent="0.3">
      <c r="A131" s="1"/>
      <c r="B131" s="1"/>
      <c r="C131" s="1"/>
      <c r="D131" s="1"/>
      <c r="E131" s="1"/>
      <c r="F131" s="1" t="s">
        <v>5562</v>
      </c>
      <c r="G131" s="11" t="s">
        <v>788</v>
      </c>
      <c r="H131" s="1">
        <v>-30.16</v>
      </c>
      <c r="I131" s="1">
        <v>-72.131</v>
      </c>
      <c r="J131" s="1">
        <v>5.0999999999999996</v>
      </c>
      <c r="K131" s="1"/>
      <c r="L131" s="1"/>
      <c r="M131" s="1" t="s">
        <v>5266</v>
      </c>
      <c r="N131" s="1" t="s">
        <v>2225</v>
      </c>
      <c r="O131" s="1">
        <v>-40.293365999999999</v>
      </c>
      <c r="P131" s="1">
        <v>-73.084417000000002</v>
      </c>
      <c r="Q131" s="1">
        <v>448</v>
      </c>
      <c r="R131" s="8">
        <v>0.62</v>
      </c>
      <c r="S131" s="9">
        <v>1.397522908720301E-3</v>
      </c>
    </row>
    <row r="132" spans="1:19" x14ac:dyDescent="0.3">
      <c r="A132" s="1"/>
      <c r="B132" s="1"/>
      <c r="C132" s="1"/>
      <c r="D132" s="1"/>
      <c r="E132" s="1"/>
      <c r="F132" s="1" t="s">
        <v>5563</v>
      </c>
      <c r="G132" s="11" t="s">
        <v>790</v>
      </c>
      <c r="H132" s="1">
        <v>-30.765000000000001</v>
      </c>
      <c r="I132" s="1">
        <v>-71.363</v>
      </c>
      <c r="J132" s="1">
        <v>4.9000000000000004</v>
      </c>
      <c r="K132" s="1"/>
      <c r="L132" s="1"/>
      <c r="M132" s="1" t="s">
        <v>5267</v>
      </c>
      <c r="N132" s="1" t="s">
        <v>2229</v>
      </c>
      <c r="O132" s="1">
        <v>-40.685780000000001</v>
      </c>
      <c r="P132" s="1">
        <v>-72.604169999999996</v>
      </c>
      <c r="Q132" s="1">
        <v>295</v>
      </c>
      <c r="R132" s="8">
        <v>0.51</v>
      </c>
      <c r="S132" s="9">
        <v>1.4598209087407828E-3</v>
      </c>
    </row>
    <row r="133" spans="1:19" x14ac:dyDescent="0.3">
      <c r="A133" s="1"/>
      <c r="B133" s="1"/>
      <c r="C133" s="1"/>
      <c r="D133" s="1"/>
      <c r="E133" s="1"/>
      <c r="F133" s="1" t="s">
        <v>5564</v>
      </c>
      <c r="G133" s="11" t="s">
        <v>795</v>
      </c>
      <c r="H133" s="1">
        <v>-30.719000000000001</v>
      </c>
      <c r="I133" s="1">
        <v>-71.367000000000004</v>
      </c>
      <c r="J133" s="1">
        <v>6</v>
      </c>
      <c r="K133" s="1"/>
      <c r="L133" s="1"/>
      <c r="M133" s="1" t="s">
        <v>5268</v>
      </c>
      <c r="N133" s="1" t="s">
        <v>2231</v>
      </c>
      <c r="O133" s="1">
        <v>-40.587705999999997</v>
      </c>
      <c r="P133" s="1">
        <v>-73.128433000000001</v>
      </c>
      <c r="Q133" s="1">
        <v>447</v>
      </c>
      <c r="R133" s="8">
        <v>1.03</v>
      </c>
      <c r="S133" s="9">
        <v>1.247766862579637E-3</v>
      </c>
    </row>
    <row r="134" spans="1:19" x14ac:dyDescent="0.3">
      <c r="A134" s="1"/>
      <c r="B134" s="1"/>
      <c r="C134" s="1"/>
      <c r="D134" s="1"/>
      <c r="E134" s="1"/>
      <c r="F134" s="1" t="s">
        <v>5565</v>
      </c>
      <c r="G134" s="11" t="s">
        <v>808</v>
      </c>
      <c r="H134" s="1">
        <v>-30.87</v>
      </c>
      <c r="I134" s="1">
        <v>-71.430999999999997</v>
      </c>
      <c r="J134" s="1">
        <v>6.8</v>
      </c>
      <c r="K134" s="1"/>
      <c r="L134" s="1"/>
      <c r="M134" s="1" t="s">
        <v>5269</v>
      </c>
      <c r="N134" s="1" t="s">
        <v>2256</v>
      </c>
      <c r="O134" s="1">
        <v>-18.8337</v>
      </c>
      <c r="P134" s="1">
        <v>-69.744450000000001</v>
      </c>
      <c r="Q134" s="1">
        <v>483</v>
      </c>
      <c r="R134" s="8">
        <v>1.6</v>
      </c>
      <c r="S134" s="9">
        <v>1.1308890731846824E-3</v>
      </c>
    </row>
    <row r="135" spans="1:19" x14ac:dyDescent="0.3">
      <c r="A135" s="1"/>
      <c r="B135" s="1"/>
      <c r="C135" s="1"/>
      <c r="D135" s="1"/>
      <c r="E135" s="1"/>
      <c r="F135" s="1" t="s">
        <v>5566</v>
      </c>
      <c r="G135" s="11" t="s">
        <v>820</v>
      </c>
      <c r="H135" s="1">
        <v>-21.827999999999999</v>
      </c>
      <c r="I135" s="1">
        <v>-68.537000000000006</v>
      </c>
      <c r="J135" s="1">
        <v>5.7</v>
      </c>
      <c r="K135" s="1"/>
      <c r="L135" s="1"/>
      <c r="M135" s="1" t="s">
        <v>5270</v>
      </c>
      <c r="N135" s="1" t="s">
        <v>2258</v>
      </c>
      <c r="O135" s="1">
        <v>-18.469709999999999</v>
      </c>
      <c r="P135" s="1">
        <v>-70.293459999999996</v>
      </c>
      <c r="Q135" s="1">
        <v>500</v>
      </c>
      <c r="R135" s="8">
        <v>2.5</v>
      </c>
      <c r="S135" s="9">
        <v>1.0236229068637432E-3</v>
      </c>
    </row>
    <row r="136" spans="1:19" x14ac:dyDescent="0.3">
      <c r="A136" s="1"/>
      <c r="B136" s="1"/>
      <c r="C136" s="1"/>
      <c r="D136" s="1"/>
      <c r="E136" s="1"/>
      <c r="F136" s="1" t="s">
        <v>5567</v>
      </c>
      <c r="G136" s="11" t="s">
        <v>849</v>
      </c>
      <c r="H136" s="1">
        <v>-29.466999999999999</v>
      </c>
      <c r="I136" s="1">
        <v>-72.353999999999999</v>
      </c>
      <c r="J136" s="1">
        <v>6</v>
      </c>
      <c r="K136" s="1"/>
      <c r="L136" s="1"/>
      <c r="M136" s="1" t="s">
        <v>5271</v>
      </c>
      <c r="N136" s="1" t="s">
        <v>2260</v>
      </c>
      <c r="O136" s="1">
        <v>-18.445910000000001</v>
      </c>
      <c r="P136" s="1">
        <v>-70.29289</v>
      </c>
      <c r="Q136" s="1">
        <v>560</v>
      </c>
      <c r="R136" s="8">
        <v>1.2</v>
      </c>
      <c r="S136" s="9">
        <v>1.2059209158499157E-3</v>
      </c>
    </row>
    <row r="137" spans="1:19" x14ac:dyDescent="0.3">
      <c r="A137" s="1"/>
      <c r="B137" s="1"/>
      <c r="C137" s="1"/>
      <c r="D137" s="1"/>
      <c r="E137" s="1"/>
      <c r="F137" s="1" t="s">
        <v>5568</v>
      </c>
      <c r="G137" s="11" t="s">
        <v>854</v>
      </c>
      <c r="H137" s="1">
        <v>-17.472000000000001</v>
      </c>
      <c r="I137" s="1">
        <v>-69.790999999999997</v>
      </c>
      <c r="J137" s="1">
        <v>5.5</v>
      </c>
      <c r="K137" s="1"/>
      <c r="L137" s="1"/>
      <c r="M137" s="1" t="s">
        <v>5272</v>
      </c>
      <c r="N137" s="1" t="s">
        <v>2262</v>
      </c>
      <c r="O137" s="1">
        <v>-18.48049</v>
      </c>
      <c r="P137" s="1">
        <v>-70.324929999999995</v>
      </c>
      <c r="Q137" s="1">
        <v>1054</v>
      </c>
      <c r="R137" s="8">
        <v>1.2636363636363634</v>
      </c>
      <c r="S137" s="9">
        <v>1.1920865327768803E-3</v>
      </c>
    </row>
    <row r="138" spans="1:19" x14ac:dyDescent="0.3">
      <c r="A138" s="1"/>
      <c r="B138" s="1"/>
      <c r="C138" s="1"/>
      <c r="D138" s="1"/>
      <c r="E138" s="1"/>
      <c r="F138" s="1" t="s">
        <v>5569</v>
      </c>
      <c r="G138" s="11" t="s">
        <v>856</v>
      </c>
      <c r="H138" s="1">
        <v>-23.477</v>
      </c>
      <c r="I138" s="1">
        <v>-69.027000000000001</v>
      </c>
      <c r="J138" s="1">
        <v>5.4</v>
      </c>
      <c r="K138" s="1"/>
      <c r="L138" s="1"/>
      <c r="M138" s="1" t="s">
        <v>5273</v>
      </c>
      <c r="N138" s="1" t="s">
        <v>2264</v>
      </c>
      <c r="O138" s="1">
        <v>-18.493469999999999</v>
      </c>
      <c r="P138" s="1">
        <v>-70.29907</v>
      </c>
      <c r="Q138" s="1">
        <v>727</v>
      </c>
      <c r="R138" s="8">
        <v>5.3166666666666655</v>
      </c>
      <c r="S138" s="9">
        <v>8.6489764519915235E-4</v>
      </c>
    </row>
    <row r="139" spans="1:19" x14ac:dyDescent="0.3">
      <c r="A139" s="1"/>
      <c r="B139" s="1"/>
      <c r="C139" s="1"/>
      <c r="D139" s="1"/>
      <c r="E139" s="1"/>
      <c r="F139" s="1" t="s">
        <v>5570</v>
      </c>
      <c r="G139" s="11" t="s">
        <v>859</v>
      </c>
      <c r="H139" s="1">
        <v>-30.797999999999998</v>
      </c>
      <c r="I139" s="1">
        <v>-71.456000000000003</v>
      </c>
      <c r="J139" s="1">
        <v>5</v>
      </c>
      <c r="K139" s="1"/>
      <c r="L139" s="1"/>
      <c r="M139" s="1" t="s">
        <v>5274</v>
      </c>
      <c r="N139" s="1" t="s">
        <v>2279</v>
      </c>
      <c r="O139" s="1">
        <v>-33.020063999999998</v>
      </c>
      <c r="P139" s="1">
        <v>-71.549813999999998</v>
      </c>
      <c r="Q139" s="1">
        <v>344</v>
      </c>
      <c r="R139" s="8">
        <v>0.93</v>
      </c>
      <c r="S139" s="9">
        <v>1.276549787300937E-3</v>
      </c>
    </row>
    <row r="140" spans="1:19" x14ac:dyDescent="0.3">
      <c r="A140" s="1"/>
      <c r="B140" s="1"/>
      <c r="C140" s="1"/>
      <c r="D140" s="1"/>
      <c r="E140" s="1"/>
      <c r="F140" s="1" t="s">
        <v>5571</v>
      </c>
      <c r="G140" s="11" t="s">
        <v>863</v>
      </c>
      <c r="H140" s="1">
        <v>-29.504000000000001</v>
      </c>
      <c r="I140" s="1">
        <v>-71.97</v>
      </c>
      <c r="J140" s="1">
        <v>5</v>
      </c>
      <c r="K140" s="1"/>
      <c r="L140" s="1"/>
      <c r="M140" s="1" t="s">
        <v>5275</v>
      </c>
      <c r="N140" s="1" t="s">
        <v>2314</v>
      </c>
      <c r="O140" s="1">
        <v>-27.37406</v>
      </c>
      <c r="P140" s="1">
        <v>-70.317769999999996</v>
      </c>
      <c r="Q140" s="1">
        <v>441</v>
      </c>
      <c r="R140" s="8">
        <v>2.5099999999999998</v>
      </c>
      <c r="S140" s="9">
        <v>1.0227108371998225E-3</v>
      </c>
    </row>
    <row r="141" spans="1:19" x14ac:dyDescent="0.3">
      <c r="A141" s="1"/>
      <c r="B141" s="1"/>
      <c r="C141" s="1"/>
      <c r="D141" s="1"/>
      <c r="E141" s="1"/>
      <c r="F141" s="1" t="s">
        <v>5572</v>
      </c>
      <c r="G141" s="11" t="s">
        <v>866</v>
      </c>
      <c r="H141" s="1">
        <v>-29.46</v>
      </c>
      <c r="I141" s="1">
        <v>-72.12</v>
      </c>
      <c r="J141" s="1">
        <v>6.9</v>
      </c>
      <c r="K141" s="1"/>
      <c r="L141" s="1"/>
      <c r="M141" s="1" t="s">
        <v>5276</v>
      </c>
      <c r="N141" s="1" t="s">
        <v>2358</v>
      </c>
      <c r="O141" s="1">
        <v>-32.450243999999998</v>
      </c>
      <c r="P141" s="1">
        <v>-71.236902999999998</v>
      </c>
      <c r="Q141" s="1">
        <v>347</v>
      </c>
      <c r="R141" s="8">
        <v>2.0499999999999998</v>
      </c>
      <c r="S141" s="9">
        <v>1.0700039054238066E-3</v>
      </c>
    </row>
    <row r="142" spans="1:19" x14ac:dyDescent="0.3">
      <c r="A142" s="1"/>
      <c r="B142" s="1"/>
      <c r="C142" s="1"/>
      <c r="D142" s="1"/>
      <c r="E142" s="1"/>
      <c r="F142" s="1" t="s">
        <v>5573</v>
      </c>
      <c r="G142" s="11" t="s">
        <v>879</v>
      </c>
      <c r="H142" s="1">
        <v>-29.460999999999999</v>
      </c>
      <c r="I142" s="1">
        <v>-71.756</v>
      </c>
      <c r="J142" s="1">
        <v>5.0999999999999996</v>
      </c>
      <c r="K142" s="1"/>
      <c r="L142" s="1"/>
      <c r="M142" s="1" t="s">
        <v>5277</v>
      </c>
      <c r="N142" s="1" t="s">
        <v>2360</v>
      </c>
      <c r="O142" s="1">
        <v>-32.845742000000001</v>
      </c>
      <c r="P142" s="1">
        <v>-70.129705999999999</v>
      </c>
      <c r="Q142" s="1">
        <v>321</v>
      </c>
      <c r="R142" s="8">
        <v>2.6</v>
      </c>
      <c r="S142" s="9">
        <v>1.0146971753113793E-3</v>
      </c>
    </row>
    <row r="143" spans="1:19" x14ac:dyDescent="0.3">
      <c r="A143" s="1"/>
      <c r="B143" s="1"/>
      <c r="C143" s="1"/>
      <c r="D143" s="1"/>
      <c r="E143" s="1"/>
      <c r="F143" s="1" t="s">
        <v>5574</v>
      </c>
      <c r="G143" s="11" t="s">
        <v>882</v>
      </c>
      <c r="H143" s="1">
        <v>-32.878999999999998</v>
      </c>
      <c r="I143" s="1">
        <v>-70.650999999999996</v>
      </c>
      <c r="J143" s="1">
        <v>5.7</v>
      </c>
      <c r="K143" s="1"/>
      <c r="L143" s="1"/>
      <c r="M143" s="1" t="s">
        <v>5278</v>
      </c>
      <c r="N143" s="1" t="s">
        <v>2391</v>
      </c>
      <c r="O143" s="1">
        <v>-18.486319999999999</v>
      </c>
      <c r="P143" s="1">
        <v>-70.300539999999998</v>
      </c>
      <c r="Q143" s="1">
        <v>446</v>
      </c>
      <c r="R143" s="8">
        <v>1.2</v>
      </c>
      <c r="S143" s="9">
        <v>1.2059209158499157E-3</v>
      </c>
    </row>
    <row r="144" spans="1:19" x14ac:dyDescent="0.3">
      <c r="A144" s="1"/>
      <c r="B144" s="1"/>
      <c r="C144" s="1"/>
      <c r="D144" s="1"/>
      <c r="E144" s="1"/>
      <c r="F144" s="1" t="s">
        <v>5575</v>
      </c>
      <c r="G144" s="11" t="s">
        <v>885</v>
      </c>
      <c r="H144" s="1">
        <v>-29.552</v>
      </c>
      <c r="I144" s="1">
        <v>-72.260999999999996</v>
      </c>
      <c r="J144" s="1">
        <v>6.9</v>
      </c>
      <c r="K144" s="1"/>
      <c r="L144" s="1"/>
      <c r="M144" s="1" t="s">
        <v>5279</v>
      </c>
      <c r="N144" s="1" t="s">
        <v>2397</v>
      </c>
      <c r="O144" s="1">
        <v>-18.479289999999999</v>
      </c>
      <c r="P144" s="1">
        <v>-70.270529999999994</v>
      </c>
      <c r="Q144" s="1">
        <v>804</v>
      </c>
      <c r="R144" s="8">
        <v>1.05</v>
      </c>
      <c r="S144" s="9">
        <v>1.2424199875130889E-3</v>
      </c>
    </row>
    <row r="145" spans="1:19" x14ac:dyDescent="0.3">
      <c r="A145" s="1"/>
      <c r="B145" s="1"/>
      <c r="C145" s="1"/>
      <c r="D145" s="1"/>
      <c r="E145" s="1"/>
      <c r="F145" s="1" t="s">
        <v>5576</v>
      </c>
      <c r="G145" s="11" t="s">
        <v>897</v>
      </c>
      <c r="H145" s="1">
        <v>-19.343</v>
      </c>
      <c r="I145" s="1">
        <v>-69.385999999999996</v>
      </c>
      <c r="J145" s="1">
        <v>4.5999999999999996</v>
      </c>
      <c r="K145" s="1"/>
      <c r="L145" s="1"/>
      <c r="M145" s="1" t="s">
        <v>5280</v>
      </c>
      <c r="N145" s="1" t="s">
        <v>2399</v>
      </c>
      <c r="O145" s="1">
        <v>-18.518740000000001</v>
      </c>
      <c r="P145" s="1">
        <v>-70.179310000000001</v>
      </c>
      <c r="Q145" s="1">
        <v>531</v>
      </c>
      <c r="R145" s="8">
        <v>1.3</v>
      </c>
      <c r="S145" s="9">
        <v>1.1845583254272015E-3</v>
      </c>
    </row>
    <row r="146" spans="1:19" x14ac:dyDescent="0.3">
      <c r="A146" s="1"/>
      <c r="B146" s="1"/>
      <c r="C146" s="1"/>
      <c r="D146" s="1"/>
      <c r="E146" s="1"/>
      <c r="F146" s="1" t="s">
        <v>5577</v>
      </c>
      <c r="G146" s="11" t="s">
        <v>900</v>
      </c>
      <c r="H146" s="1">
        <v>-30.606999999999999</v>
      </c>
      <c r="I146" s="1">
        <v>-71.796999999999997</v>
      </c>
      <c r="J146" s="1">
        <v>6</v>
      </c>
      <c r="K146" s="1"/>
      <c r="L146" s="1"/>
      <c r="M146" s="1" t="s">
        <v>5281</v>
      </c>
      <c r="N146" s="1" t="s">
        <v>2401</v>
      </c>
      <c r="O146" s="1">
        <v>-18.351089999999999</v>
      </c>
      <c r="P146" s="1">
        <v>-70.335920000000002</v>
      </c>
      <c r="Q146" s="1">
        <v>474</v>
      </c>
      <c r="R146" s="8">
        <v>0.42</v>
      </c>
      <c r="S146" s="9">
        <v>1.5245035269785864E-3</v>
      </c>
    </row>
    <row r="147" spans="1:19" x14ac:dyDescent="0.3">
      <c r="A147" s="1"/>
      <c r="B147" s="1"/>
      <c r="C147" s="1"/>
      <c r="D147" s="1"/>
      <c r="E147" s="1"/>
      <c r="F147" s="1" t="s">
        <v>5578</v>
      </c>
      <c r="G147" s="11" t="s">
        <v>914</v>
      </c>
      <c r="H147" s="1">
        <v>-23.626999999999999</v>
      </c>
      <c r="I147" s="1">
        <v>-69.052000000000007</v>
      </c>
      <c r="J147" s="1">
        <v>5.0999999999999996</v>
      </c>
      <c r="K147" s="1"/>
      <c r="L147" s="1"/>
      <c r="M147" s="1" t="s">
        <v>5282</v>
      </c>
      <c r="N147" s="1" t="s">
        <v>2405</v>
      </c>
      <c r="O147" s="1">
        <v>-18.47222</v>
      </c>
      <c r="P147" s="1">
        <v>-70.312860000000001</v>
      </c>
      <c r="Q147" s="1">
        <v>390</v>
      </c>
      <c r="R147" s="8">
        <v>1.1000000000000001</v>
      </c>
      <c r="S147" s="9">
        <v>1.2295806312644666E-3</v>
      </c>
    </row>
    <row r="148" spans="1:19" x14ac:dyDescent="0.3">
      <c r="A148" s="1"/>
      <c r="B148" s="1"/>
      <c r="C148" s="1"/>
      <c r="D148" s="1"/>
      <c r="E148" s="1"/>
      <c r="F148" s="1" t="s">
        <v>5579</v>
      </c>
      <c r="G148" s="11" t="s">
        <v>916</v>
      </c>
      <c r="H148" s="1">
        <v>-30.411000000000001</v>
      </c>
      <c r="I148" s="1">
        <v>-71.707999999999998</v>
      </c>
      <c r="J148" s="1">
        <v>4.8</v>
      </c>
      <c r="K148" s="1"/>
      <c r="L148" s="1"/>
      <c r="M148" s="1" t="s">
        <v>5283</v>
      </c>
      <c r="N148" s="1" t="s">
        <v>2424</v>
      </c>
      <c r="O148" s="1">
        <v>-20.287310000000002</v>
      </c>
      <c r="P148" s="1">
        <v>-70.104550000000003</v>
      </c>
      <c r="Q148" s="1">
        <v>822</v>
      </c>
      <c r="R148" s="8">
        <v>16.856666666666669</v>
      </c>
      <c r="S148" s="9">
        <v>6.6843915207967497E-4</v>
      </c>
    </row>
    <row r="149" spans="1:19" x14ac:dyDescent="0.3">
      <c r="A149" s="1"/>
      <c r="B149" s="1"/>
      <c r="C149" s="1"/>
      <c r="D149" s="1"/>
      <c r="E149" s="1"/>
      <c r="F149" s="1" t="s">
        <v>5580</v>
      </c>
      <c r="G149" s="11" t="s">
        <v>921</v>
      </c>
      <c r="H149" s="1">
        <v>-24.779</v>
      </c>
      <c r="I149" s="1">
        <v>-70.546000000000006</v>
      </c>
      <c r="J149" s="1">
        <v>6.3</v>
      </c>
      <c r="K149" s="1"/>
      <c r="L149" s="1"/>
      <c r="M149" s="1" t="s">
        <v>5284</v>
      </c>
      <c r="N149" s="1" t="s">
        <v>2453</v>
      </c>
      <c r="O149" s="1">
        <v>-33.367249999999999</v>
      </c>
      <c r="P149" s="1">
        <v>-70.689750000000004</v>
      </c>
      <c r="Q149" s="1">
        <v>356</v>
      </c>
      <c r="R149" s="8">
        <v>0.78</v>
      </c>
      <c r="S149" s="9">
        <v>1.3276856925403106E-3</v>
      </c>
    </row>
    <row r="150" spans="1:19" x14ac:dyDescent="0.3">
      <c r="A150" s="1"/>
      <c r="B150" s="1"/>
      <c r="C150" s="1"/>
      <c r="D150" s="1"/>
      <c r="E150" s="1"/>
      <c r="F150" s="1" t="s">
        <v>5581</v>
      </c>
      <c r="G150" s="11" t="s">
        <v>927</v>
      </c>
      <c r="H150" s="1">
        <v>-30.341000000000001</v>
      </c>
      <c r="I150" s="1">
        <v>-72.343000000000004</v>
      </c>
      <c r="J150" s="1">
        <v>5.4</v>
      </c>
      <c r="K150" s="1"/>
      <c r="L150" s="1"/>
      <c r="M150" s="1" t="s">
        <v>5285</v>
      </c>
      <c r="N150" s="1" t="s">
        <v>2461</v>
      </c>
      <c r="O150" s="1">
        <v>-33.055146999999998</v>
      </c>
      <c r="P150" s="1">
        <v>-71.438597000000001</v>
      </c>
      <c r="Q150" s="1">
        <v>575</v>
      </c>
      <c r="R150" s="8">
        <v>5.5</v>
      </c>
      <c r="S150" s="9">
        <v>8.5837490321896855E-4</v>
      </c>
    </row>
    <row r="151" spans="1:19" x14ac:dyDescent="0.3">
      <c r="A151" s="1"/>
      <c r="B151" s="1"/>
      <c r="C151" s="1"/>
      <c r="D151" s="1"/>
      <c r="E151" s="1"/>
      <c r="F151" s="1" t="s">
        <v>5582</v>
      </c>
      <c r="G151" s="11" t="s">
        <v>931</v>
      </c>
      <c r="H151" s="1">
        <v>-30.29</v>
      </c>
      <c r="I151" s="1">
        <v>-71.507000000000005</v>
      </c>
      <c r="J151" s="1">
        <v>5.0999999999999996</v>
      </c>
      <c r="K151" s="1"/>
      <c r="L151" s="1"/>
      <c r="M151" s="1" t="s">
        <v>5286</v>
      </c>
      <c r="N151" s="1" t="s">
        <v>2517</v>
      </c>
      <c r="O151" s="1">
        <v>-18.335100000000001</v>
      </c>
      <c r="P151" s="1">
        <v>-69.507670000000005</v>
      </c>
      <c r="Q151" s="1">
        <v>861</v>
      </c>
      <c r="R151" s="8">
        <v>0.2</v>
      </c>
      <c r="S151" s="9">
        <v>1.7992023180727374E-3</v>
      </c>
    </row>
    <row r="152" spans="1:19" x14ac:dyDescent="0.3">
      <c r="A152" s="1"/>
      <c r="B152" s="1"/>
      <c r="C152" s="1"/>
      <c r="D152" s="1"/>
      <c r="E152" s="1"/>
      <c r="F152" s="1" t="s">
        <v>5583</v>
      </c>
      <c r="G152" s="11" t="s">
        <v>939</v>
      </c>
      <c r="H152" s="1">
        <v>-16.579000000000001</v>
      </c>
      <c r="I152" s="1">
        <v>-71.295000000000002</v>
      </c>
      <c r="J152" s="1">
        <v>5.3</v>
      </c>
      <c r="K152" s="1"/>
      <c r="L152" s="1"/>
      <c r="M152" s="1" t="s">
        <v>5287</v>
      </c>
      <c r="N152" s="1" t="s">
        <v>2531</v>
      </c>
      <c r="O152" s="1">
        <v>-20.539200000000001</v>
      </c>
      <c r="P152" s="1">
        <v>-70.177633</v>
      </c>
      <c r="Q152" s="1">
        <v>1545</v>
      </c>
      <c r="R152" s="8">
        <v>8.4499999999999993</v>
      </c>
      <c r="S152" s="9">
        <v>7.7988918324757789E-4</v>
      </c>
    </row>
    <row r="153" spans="1:19" x14ac:dyDescent="0.3">
      <c r="A153" s="1"/>
      <c r="B153" s="1"/>
      <c r="C153" s="1"/>
      <c r="D153" s="1"/>
      <c r="E153" s="1"/>
      <c r="F153" s="1" t="s">
        <v>5584</v>
      </c>
      <c r="G153" s="11" t="s">
        <v>942</v>
      </c>
      <c r="H153" s="1">
        <v>-30.407</v>
      </c>
      <c r="I153" s="1">
        <v>-71.626000000000005</v>
      </c>
      <c r="J153" s="1">
        <v>4.5999999999999996</v>
      </c>
      <c r="K153" s="1"/>
      <c r="L153" s="1"/>
      <c r="M153" s="1" t="s">
        <v>5288</v>
      </c>
      <c r="N153" s="1" t="s">
        <v>2584</v>
      </c>
      <c r="O153" s="1">
        <v>-29.954619999999998</v>
      </c>
      <c r="P153" s="1">
        <v>-71.301460000000006</v>
      </c>
      <c r="Q153" s="1">
        <v>433</v>
      </c>
      <c r="R153" s="8">
        <v>0.77</v>
      </c>
      <c r="S153" s="9">
        <v>1.331516710117982E-3</v>
      </c>
    </row>
    <row r="154" spans="1:19" x14ac:dyDescent="0.3">
      <c r="A154" s="1"/>
      <c r="B154" s="1"/>
      <c r="C154" s="1"/>
      <c r="D154" s="1"/>
      <c r="E154" s="1"/>
      <c r="F154" s="1" t="s">
        <v>5585</v>
      </c>
      <c r="G154" s="11" t="s">
        <v>945</v>
      </c>
      <c r="H154" s="1">
        <v>-31.593</v>
      </c>
      <c r="I154" s="1">
        <v>-71.361999999999995</v>
      </c>
      <c r="J154" s="1">
        <v>4.7</v>
      </c>
      <c r="K154" s="1"/>
      <c r="L154" s="1"/>
      <c r="M154" s="1" t="s">
        <v>5289</v>
      </c>
      <c r="N154" s="1" t="s">
        <v>2591</v>
      </c>
      <c r="O154" s="1">
        <v>-33.205500000000001</v>
      </c>
      <c r="P154" s="1">
        <v>-70.683806000000004</v>
      </c>
      <c r="Q154" s="1">
        <v>563</v>
      </c>
      <c r="R154" s="8">
        <v>5.2227272727272727</v>
      </c>
      <c r="S154" s="9">
        <v>8.6834742790967135E-4</v>
      </c>
    </row>
    <row r="155" spans="1:19" x14ac:dyDescent="0.3">
      <c r="A155" s="1"/>
      <c r="B155" s="1"/>
      <c r="C155" s="1"/>
      <c r="D155" s="1"/>
      <c r="E155" s="1"/>
      <c r="F155" s="1" t="s">
        <v>5586</v>
      </c>
      <c r="G155" s="11" t="s">
        <v>947</v>
      </c>
      <c r="H155" s="1">
        <v>-29.84</v>
      </c>
      <c r="I155" s="1">
        <v>-71.540000000000006</v>
      </c>
      <c r="J155" s="1">
        <v>5.0999999999999996</v>
      </c>
      <c r="K155" s="1"/>
      <c r="L155" s="1"/>
      <c r="M155" s="1" t="s">
        <v>5290</v>
      </c>
      <c r="N155" s="1" t="s">
        <v>2600</v>
      </c>
      <c r="O155" s="1">
        <v>-32.5062</v>
      </c>
      <c r="P155" s="1">
        <v>-71.442099999999996</v>
      </c>
      <c r="Q155" s="1">
        <v>357</v>
      </c>
      <c r="R155" s="8">
        <v>3.52</v>
      </c>
      <c r="S155" s="9">
        <v>9.4832461469671417E-4</v>
      </c>
    </row>
    <row r="156" spans="1:19" x14ac:dyDescent="0.3">
      <c r="A156" s="1"/>
      <c r="B156" s="1"/>
      <c r="C156" s="1"/>
      <c r="D156" s="1"/>
      <c r="E156" s="1"/>
      <c r="F156" s="1" t="s">
        <v>5587</v>
      </c>
      <c r="G156" s="11" t="s">
        <v>956</v>
      </c>
      <c r="H156" s="1">
        <v>-31.131</v>
      </c>
      <c r="I156" s="1">
        <v>-71.263999999999996</v>
      </c>
      <c r="J156" s="1">
        <v>5.5</v>
      </c>
      <c r="K156" s="1"/>
      <c r="L156" s="1"/>
      <c r="M156" s="1" t="s">
        <v>5291</v>
      </c>
      <c r="N156" s="1" t="s">
        <v>2739</v>
      </c>
      <c r="O156" s="1">
        <v>-32.250830999999998</v>
      </c>
      <c r="P156" s="1">
        <v>-70.930949999999996</v>
      </c>
      <c r="Q156" s="1">
        <v>374</v>
      </c>
      <c r="R156" s="8">
        <v>2.88</v>
      </c>
      <c r="S156" s="9">
        <v>9.9178527827666735E-4</v>
      </c>
    </row>
    <row r="157" spans="1:19" x14ac:dyDescent="0.3">
      <c r="A157" s="1"/>
      <c r="B157" s="1"/>
      <c r="C157" s="1"/>
      <c r="D157" s="1"/>
      <c r="E157" s="1"/>
      <c r="F157" s="1" t="s">
        <v>5588</v>
      </c>
      <c r="G157" s="11" t="s">
        <v>959</v>
      </c>
      <c r="H157" s="1">
        <v>-21.602</v>
      </c>
      <c r="I157" s="1">
        <v>-70.061000000000007</v>
      </c>
      <c r="J157" s="1">
        <v>5.3</v>
      </c>
      <c r="K157" s="1"/>
      <c r="L157" s="1"/>
      <c r="M157" s="1" t="s">
        <v>5292</v>
      </c>
      <c r="N157" s="1" t="s">
        <v>2779</v>
      </c>
      <c r="O157" s="1">
        <v>-34.99</v>
      </c>
      <c r="P157" s="1">
        <v>-71.243333000000007</v>
      </c>
      <c r="Q157" s="1">
        <v>494</v>
      </c>
      <c r="R157" s="8">
        <v>1.2</v>
      </c>
      <c r="S157" s="9">
        <v>1.2059209158499157E-3</v>
      </c>
    </row>
    <row r="158" spans="1:19" x14ac:dyDescent="0.3">
      <c r="A158" s="1"/>
      <c r="B158" s="1"/>
      <c r="C158" s="1"/>
      <c r="D158" s="1"/>
      <c r="E158" s="1"/>
      <c r="F158" s="1" t="s">
        <v>5589</v>
      </c>
      <c r="G158" s="11" t="s">
        <v>966</v>
      </c>
      <c r="H158" s="1">
        <v>-30.844000000000001</v>
      </c>
      <c r="I158" s="1">
        <v>-71.712999999999994</v>
      </c>
      <c r="J158" s="1">
        <v>5.6</v>
      </c>
      <c r="K158" s="1"/>
      <c r="L158" s="1"/>
      <c r="M158" s="1" t="s">
        <v>5293</v>
      </c>
      <c r="N158" s="1" t="s">
        <v>2782</v>
      </c>
      <c r="O158" s="1">
        <v>-31.187277999999999</v>
      </c>
      <c r="P158" s="1">
        <v>-71.000805999999997</v>
      </c>
      <c r="Q158" s="1">
        <v>827</v>
      </c>
      <c r="R158" s="8">
        <v>1.63</v>
      </c>
      <c r="S158" s="9">
        <v>1.1262077404656688E-3</v>
      </c>
    </row>
    <row r="159" spans="1:19" x14ac:dyDescent="0.3">
      <c r="A159" s="1"/>
      <c r="B159" s="1"/>
      <c r="C159" s="1"/>
      <c r="D159" s="1"/>
      <c r="E159" s="1"/>
      <c r="F159" s="1" t="s">
        <v>5590</v>
      </c>
      <c r="G159" s="11" t="s">
        <v>971</v>
      </c>
      <c r="H159" s="1">
        <v>-20.736999999999998</v>
      </c>
      <c r="I159" s="1">
        <v>-70.540000000000006</v>
      </c>
      <c r="J159" s="1">
        <v>5.3</v>
      </c>
      <c r="K159" s="1"/>
      <c r="L159" s="1"/>
      <c r="M159" s="1" t="s">
        <v>5294</v>
      </c>
      <c r="N159" s="1" t="s">
        <v>2800</v>
      </c>
      <c r="O159" s="1">
        <v>-30.601056</v>
      </c>
      <c r="P159" s="1">
        <v>-71.201131000000004</v>
      </c>
      <c r="Q159" s="1">
        <v>799</v>
      </c>
      <c r="R159" s="8">
        <v>1.1000000000000001</v>
      </c>
      <c r="S159" s="9">
        <v>1.2295806312644666E-3</v>
      </c>
    </row>
    <row r="160" spans="1:19" x14ac:dyDescent="0.3">
      <c r="A160" s="1"/>
      <c r="B160" s="1"/>
      <c r="C160" s="1"/>
      <c r="D160" s="1"/>
      <c r="E160" s="1"/>
      <c r="F160" s="1" t="s">
        <v>5591</v>
      </c>
      <c r="G160" s="11" t="s">
        <v>980</v>
      </c>
      <c r="H160" s="1">
        <v>-35.914000000000001</v>
      </c>
      <c r="I160" s="1">
        <v>-73.561999999999998</v>
      </c>
      <c r="J160" s="1">
        <v>5.3</v>
      </c>
      <c r="K160" s="1"/>
      <c r="L160" s="1"/>
      <c r="M160" s="1" t="s">
        <v>5295</v>
      </c>
      <c r="N160" s="1" t="s">
        <v>2846</v>
      </c>
      <c r="O160" s="1">
        <v>-42.482511000000002</v>
      </c>
      <c r="P160" s="1">
        <v>-73.765853000000007</v>
      </c>
      <c r="Q160" s="1">
        <v>360</v>
      </c>
      <c r="R160" s="8">
        <v>1.56</v>
      </c>
      <c r="S160" s="9">
        <v>1.137300623366206E-3</v>
      </c>
    </row>
    <row r="161" spans="1:19" x14ac:dyDescent="0.3">
      <c r="A161" s="1"/>
      <c r="B161" s="1"/>
      <c r="C161" s="1"/>
      <c r="D161" s="1"/>
      <c r="E161" s="1"/>
      <c r="F161" s="1" t="s">
        <v>5592</v>
      </c>
      <c r="G161" s="11" t="s">
        <v>983</v>
      </c>
      <c r="H161" s="1">
        <v>-30.637</v>
      </c>
      <c r="I161" s="1">
        <v>-71.308000000000007</v>
      </c>
      <c r="J161" s="1">
        <v>6</v>
      </c>
      <c r="K161" s="1"/>
      <c r="L161" s="1"/>
      <c r="M161" s="1" t="s">
        <v>5296</v>
      </c>
      <c r="N161" s="1" t="s">
        <v>2859</v>
      </c>
      <c r="O161" s="1">
        <v>-29.90438</v>
      </c>
      <c r="P161" s="1">
        <v>-71.237939999999995</v>
      </c>
      <c r="Q161" s="1">
        <v>529</v>
      </c>
      <c r="R161" s="8">
        <v>1.6023809523809527</v>
      </c>
      <c r="S161" s="9">
        <v>1.1305136298300426E-3</v>
      </c>
    </row>
    <row r="162" spans="1:19" x14ac:dyDescent="0.3">
      <c r="A162" s="1"/>
      <c r="B162" s="1"/>
      <c r="C162" s="1"/>
      <c r="D162" s="1"/>
      <c r="E162" s="1"/>
      <c r="F162" s="1" t="s">
        <v>5593</v>
      </c>
      <c r="G162" s="11" t="s">
        <v>986</v>
      </c>
      <c r="H162" s="1">
        <v>-20.178000000000001</v>
      </c>
      <c r="I162" s="1">
        <v>-70.626999999999995</v>
      </c>
      <c r="J162" s="1">
        <v>5.0999999999999996</v>
      </c>
      <c r="K162" s="1"/>
      <c r="L162" s="1"/>
      <c r="M162" s="1" t="s">
        <v>5297</v>
      </c>
      <c r="N162" s="1" t="s">
        <v>2869</v>
      </c>
      <c r="O162" s="1">
        <v>-29.9773</v>
      </c>
      <c r="P162" s="1">
        <v>-70.093900000000005</v>
      </c>
      <c r="Q162" s="1">
        <v>1025</v>
      </c>
      <c r="R162" s="8">
        <v>3</v>
      </c>
      <c r="S162" s="9">
        <v>9.8278568904423976E-4</v>
      </c>
    </row>
    <row r="163" spans="1:19" x14ac:dyDescent="0.3">
      <c r="A163" s="1"/>
      <c r="B163" s="1"/>
      <c r="C163" s="1"/>
      <c r="D163" s="1"/>
      <c r="E163" s="1"/>
      <c r="F163" s="1" t="s">
        <v>5594</v>
      </c>
      <c r="G163" s="11" t="s">
        <v>1007</v>
      </c>
      <c r="H163" s="1">
        <v>-30.803000000000001</v>
      </c>
      <c r="I163" s="1">
        <v>-71.251000000000005</v>
      </c>
      <c r="J163" s="1">
        <v>4.5999999999999996</v>
      </c>
      <c r="K163" s="1"/>
      <c r="L163" s="1"/>
      <c r="M163" s="1" t="s">
        <v>5298</v>
      </c>
      <c r="N163" s="1" t="s">
        <v>2877</v>
      </c>
      <c r="O163" s="1">
        <v>-33.578333000000001</v>
      </c>
      <c r="P163" s="1">
        <v>-70.551389</v>
      </c>
      <c r="Q163" s="1">
        <v>435</v>
      </c>
      <c r="R163" s="8">
        <v>3.56</v>
      </c>
      <c r="S163" s="9">
        <v>9.4593482707233721E-4</v>
      </c>
    </row>
    <row r="164" spans="1:19" x14ac:dyDescent="0.3">
      <c r="A164" s="1"/>
      <c r="B164" s="1"/>
      <c r="C164" s="1"/>
      <c r="D164" s="1"/>
      <c r="E164" s="1"/>
      <c r="F164" s="1" t="s">
        <v>5595</v>
      </c>
      <c r="G164" s="11" t="s">
        <v>1009</v>
      </c>
      <c r="H164" s="1">
        <v>-35.451000000000001</v>
      </c>
      <c r="I164" s="1">
        <v>-72.992999999999995</v>
      </c>
      <c r="J164" s="1">
        <v>4.7</v>
      </c>
      <c r="K164" s="1"/>
      <c r="L164" s="1"/>
      <c r="M164" s="1" t="s">
        <v>5299</v>
      </c>
      <c r="N164" s="1" t="s">
        <v>2883</v>
      </c>
      <c r="O164" s="1">
        <v>-33.357832999999999</v>
      </c>
      <c r="P164" s="1">
        <v>-70.508382999999995</v>
      </c>
      <c r="Q164" s="1">
        <v>335</v>
      </c>
      <c r="R164" s="8">
        <v>1.45</v>
      </c>
      <c r="S164" s="9">
        <v>1.1560231338778818E-3</v>
      </c>
    </row>
    <row r="165" spans="1:19" x14ac:dyDescent="0.3">
      <c r="A165" s="1"/>
      <c r="B165" s="1"/>
      <c r="C165" s="1"/>
      <c r="D165" s="1"/>
      <c r="E165" s="1"/>
      <c r="F165" s="1" t="s">
        <v>5596</v>
      </c>
      <c r="G165" s="11" t="s">
        <v>1011</v>
      </c>
      <c r="H165" s="1">
        <v>-31.759</v>
      </c>
      <c r="I165" s="1">
        <v>-72.102000000000004</v>
      </c>
      <c r="J165" s="1">
        <v>4.9000000000000004</v>
      </c>
      <c r="K165" s="1"/>
      <c r="L165" s="1"/>
      <c r="M165" s="1" t="s">
        <v>5300</v>
      </c>
      <c r="N165" s="1" t="s">
        <v>2901</v>
      </c>
      <c r="O165" s="1">
        <v>-33.051763999999999</v>
      </c>
      <c r="P165" s="1">
        <v>-71.338324999999998</v>
      </c>
      <c r="Q165" s="1">
        <v>492</v>
      </c>
      <c r="R165" s="8">
        <v>4.0999999999999996</v>
      </c>
      <c r="S165" s="9">
        <v>9.1656942262773001E-4</v>
      </c>
    </row>
    <row r="166" spans="1:19" x14ac:dyDescent="0.3">
      <c r="A166" s="1"/>
      <c r="B166" s="1"/>
      <c r="C166" s="1"/>
      <c r="D166" s="1"/>
      <c r="E166" s="1"/>
      <c r="F166" s="1" t="s">
        <v>5597</v>
      </c>
      <c r="G166" s="11" t="s">
        <v>1013</v>
      </c>
      <c r="H166" s="1">
        <v>-31.748999999999999</v>
      </c>
      <c r="I166" s="1">
        <v>-71.930000000000007</v>
      </c>
      <c r="J166" s="1">
        <v>4.8</v>
      </c>
      <c r="K166" s="1"/>
      <c r="L166" s="1"/>
      <c r="M166" s="1" t="s">
        <v>5301</v>
      </c>
      <c r="N166" s="1" t="s">
        <v>2904</v>
      </c>
      <c r="O166" s="1">
        <v>-32.839585999999997</v>
      </c>
      <c r="P166" s="1">
        <v>-70.604157999999998</v>
      </c>
      <c r="Q166" s="1">
        <v>733</v>
      </c>
      <c r="R166" s="8">
        <v>1.7625000000000002</v>
      </c>
      <c r="S166" s="9">
        <v>1.1067240974585498E-3</v>
      </c>
    </row>
    <row r="167" spans="1:19" x14ac:dyDescent="0.3">
      <c r="A167" s="1"/>
      <c r="B167" s="1"/>
      <c r="C167" s="1"/>
      <c r="D167" s="1"/>
      <c r="E167" s="1"/>
      <c r="F167" s="1" t="s">
        <v>5598</v>
      </c>
      <c r="G167" s="11" t="s">
        <v>1015</v>
      </c>
      <c r="H167" s="1">
        <v>-31.777999999999999</v>
      </c>
      <c r="I167" s="1">
        <v>-71.658000000000001</v>
      </c>
      <c r="J167" s="1">
        <v>4.8</v>
      </c>
      <c r="K167" s="1"/>
      <c r="L167" s="1"/>
      <c r="M167" s="1" t="s">
        <v>5302</v>
      </c>
      <c r="N167" s="1" t="s">
        <v>2943</v>
      </c>
      <c r="O167" s="1">
        <v>-33.607022000000001</v>
      </c>
      <c r="P167" s="1">
        <v>-70.574518999999995</v>
      </c>
      <c r="Q167" s="1">
        <v>593</v>
      </c>
      <c r="R167" s="8">
        <v>4.2</v>
      </c>
      <c r="S167" s="9">
        <v>9.1165062375682057E-4</v>
      </c>
    </row>
    <row r="168" spans="1:19" x14ac:dyDescent="0.3">
      <c r="A168" s="1"/>
      <c r="B168" s="1"/>
      <c r="C168" s="1"/>
      <c r="D168" s="1"/>
      <c r="E168" s="1"/>
      <c r="F168" s="1" t="s">
        <v>5599</v>
      </c>
      <c r="G168" s="11" t="s">
        <v>1017</v>
      </c>
      <c r="H168" s="1">
        <v>-41.720999999999997</v>
      </c>
      <c r="I168" s="1">
        <v>-74.147000000000006</v>
      </c>
      <c r="J168" s="1">
        <v>5.3</v>
      </c>
      <c r="K168" s="1"/>
      <c r="L168" s="1"/>
      <c r="M168" s="1" t="s">
        <v>5303</v>
      </c>
      <c r="N168" s="1" t="s">
        <v>3033</v>
      </c>
      <c r="O168" s="1">
        <v>-29.87914</v>
      </c>
      <c r="P168" s="1">
        <v>-71.271379999999994</v>
      </c>
      <c r="Q168" s="1">
        <v>281</v>
      </c>
      <c r="R168" s="8">
        <v>1.3</v>
      </c>
      <c r="S168" s="9">
        <v>1.1845583254272015E-3</v>
      </c>
    </row>
    <row r="169" spans="1:19" x14ac:dyDescent="0.3">
      <c r="A169" s="1"/>
      <c r="B169" s="1"/>
      <c r="C169" s="1"/>
      <c r="D169" s="1"/>
      <c r="E169" s="1"/>
      <c r="F169" s="1" t="s">
        <v>5600</v>
      </c>
      <c r="G169" s="11" t="s">
        <v>1026</v>
      </c>
      <c r="H169" s="1">
        <v>-30.632999999999999</v>
      </c>
      <c r="I169" s="1">
        <v>-71.620999999999995</v>
      </c>
      <c r="J169" s="1">
        <v>4.9000000000000004</v>
      </c>
      <c r="K169" s="1"/>
      <c r="L169" s="1"/>
      <c r="M169" s="1" t="s">
        <v>5304</v>
      </c>
      <c r="N169" s="1" t="s">
        <v>3124</v>
      </c>
      <c r="O169" s="1">
        <v>-31.898700000000002</v>
      </c>
      <c r="P169" s="1">
        <v>-71.492767000000001</v>
      </c>
      <c r="Q169" s="1">
        <v>404</v>
      </c>
      <c r="R169" s="8">
        <v>1.35</v>
      </c>
      <c r="S169" s="9">
        <v>1.1746175070806381E-3</v>
      </c>
    </row>
    <row r="170" spans="1:19" x14ac:dyDescent="0.3">
      <c r="A170" s="1"/>
      <c r="B170" s="1"/>
      <c r="C170" s="1"/>
      <c r="D170" s="1"/>
      <c r="E170" s="1"/>
      <c r="F170" s="1" t="s">
        <v>5601</v>
      </c>
      <c r="G170" s="11" t="s">
        <v>1028</v>
      </c>
      <c r="H170" s="1">
        <v>-19.829000000000001</v>
      </c>
      <c r="I170" s="1">
        <v>-69.117000000000004</v>
      </c>
      <c r="J170" s="1">
        <v>4.5999999999999996</v>
      </c>
      <c r="K170" s="1"/>
      <c r="L170" s="1"/>
      <c r="M170" s="1" t="s">
        <v>5305</v>
      </c>
      <c r="N170" s="1" t="s">
        <v>3196</v>
      </c>
      <c r="O170" s="1">
        <v>-33.453105999999998</v>
      </c>
      <c r="P170" s="1">
        <v>-70.591488999999996</v>
      </c>
      <c r="Q170" s="1">
        <v>647</v>
      </c>
      <c r="R170" s="8">
        <v>11.358333333333333</v>
      </c>
      <c r="S170" s="9">
        <v>7.300426747927053E-4</v>
      </c>
    </row>
    <row r="171" spans="1:19" x14ac:dyDescent="0.3">
      <c r="A171" s="1"/>
      <c r="B171" s="1"/>
      <c r="C171" s="1"/>
      <c r="D171" s="1"/>
      <c r="E171" s="1"/>
      <c r="F171" s="1" t="s">
        <v>5602</v>
      </c>
      <c r="G171" s="11" t="s">
        <v>1031</v>
      </c>
      <c r="H171" s="1">
        <v>-31.315999999999999</v>
      </c>
      <c r="I171" s="1">
        <v>-71.733000000000004</v>
      </c>
      <c r="J171" s="1">
        <v>5</v>
      </c>
      <c r="K171" s="1"/>
      <c r="L171" s="1"/>
      <c r="M171" s="1" t="s">
        <v>5306</v>
      </c>
      <c r="N171" s="1" t="s">
        <v>3208</v>
      </c>
      <c r="O171" s="1">
        <v>-35.415117000000002</v>
      </c>
      <c r="P171" s="1">
        <v>-71.662267</v>
      </c>
      <c r="Q171" s="1">
        <v>511</v>
      </c>
      <c r="R171" s="8">
        <v>6.97</v>
      </c>
      <c r="S171" s="9">
        <v>8.1415317461040184E-4</v>
      </c>
    </row>
    <row r="172" spans="1:19" x14ac:dyDescent="0.3">
      <c r="A172" s="1"/>
      <c r="B172" s="1"/>
      <c r="C172" s="1"/>
      <c r="D172" s="1"/>
      <c r="E172" s="1"/>
      <c r="F172" s="1" t="s">
        <v>5603</v>
      </c>
      <c r="G172" s="11" t="s">
        <v>1037</v>
      </c>
      <c r="H172" s="1">
        <v>-20.593</v>
      </c>
      <c r="I172" s="1">
        <v>-70.674999999999997</v>
      </c>
      <c r="J172" s="1">
        <v>5</v>
      </c>
      <c r="K172" s="1"/>
      <c r="L172" s="1"/>
      <c r="M172" s="1" t="s">
        <v>5307</v>
      </c>
      <c r="N172" s="1" t="s">
        <v>3231</v>
      </c>
      <c r="O172" s="1">
        <v>-35.535499999999999</v>
      </c>
      <c r="P172" s="1">
        <v>-71.485667000000007</v>
      </c>
      <c r="Q172" s="1">
        <v>358</v>
      </c>
      <c r="R172" s="8">
        <v>1.1499999999999999</v>
      </c>
      <c r="S172" s="9">
        <v>1.2174360908404785E-3</v>
      </c>
    </row>
    <row r="173" spans="1:19" x14ac:dyDescent="0.3">
      <c r="A173" s="1"/>
      <c r="B173" s="1"/>
      <c r="C173" s="1"/>
      <c r="D173" s="1"/>
      <c r="E173" s="1"/>
      <c r="F173" s="1" t="s">
        <v>5604</v>
      </c>
      <c r="G173" s="11" t="s">
        <v>1039</v>
      </c>
      <c r="H173" s="1">
        <v>-36.395000000000003</v>
      </c>
      <c r="I173" s="1">
        <v>-72.734999999999999</v>
      </c>
      <c r="J173" s="1">
        <v>4.9000000000000004</v>
      </c>
      <c r="K173" s="1"/>
      <c r="L173" s="1"/>
      <c r="M173" s="1" t="s">
        <v>5308</v>
      </c>
      <c r="N173" s="1" t="s">
        <v>3236</v>
      </c>
      <c r="O173" s="1">
        <v>-35.440277999999999</v>
      </c>
      <c r="P173" s="1">
        <v>-71.631666999999993</v>
      </c>
      <c r="Q173" s="1">
        <v>482</v>
      </c>
      <c r="R173" s="8">
        <v>6.87</v>
      </c>
      <c r="S173" s="9">
        <v>8.1678463729304991E-4</v>
      </c>
    </row>
    <row r="174" spans="1:19" x14ac:dyDescent="0.3">
      <c r="A174" s="1"/>
      <c r="B174" s="1"/>
      <c r="C174" s="1"/>
      <c r="D174" s="1"/>
      <c r="E174" s="1"/>
      <c r="F174" s="1" t="s">
        <v>5605</v>
      </c>
      <c r="G174" s="11" t="s">
        <v>1042</v>
      </c>
      <c r="H174" s="1">
        <v>-20.797999999999998</v>
      </c>
      <c r="I174" s="1">
        <v>-70.650999999999996</v>
      </c>
      <c r="J174" s="1">
        <v>6.3</v>
      </c>
      <c r="K174" s="1"/>
      <c r="L174" s="1"/>
      <c r="M174" s="1" t="s">
        <v>5309</v>
      </c>
      <c r="N174" s="1" t="s">
        <v>3386</v>
      </c>
      <c r="O174" s="1">
        <v>-35.339722000000002</v>
      </c>
      <c r="P174" s="1">
        <v>-72.402221999999995</v>
      </c>
      <c r="Q174" s="1">
        <v>308</v>
      </c>
      <c r="R174" s="8">
        <v>6.74</v>
      </c>
      <c r="S174" s="9">
        <v>8.2027645358073373E-4</v>
      </c>
    </row>
    <row r="175" spans="1:19" x14ac:dyDescent="0.3">
      <c r="A175" s="1"/>
      <c r="B175" s="1"/>
      <c r="C175" s="1"/>
      <c r="D175" s="1"/>
      <c r="E175" s="1"/>
      <c r="F175" s="1" t="s">
        <v>5606</v>
      </c>
      <c r="G175" s="11" t="s">
        <v>1044</v>
      </c>
      <c r="H175" s="1">
        <v>-19.277999999999999</v>
      </c>
      <c r="I175" s="1">
        <v>-70.131</v>
      </c>
      <c r="J175" s="1">
        <v>4.8</v>
      </c>
      <c r="K175" s="1"/>
      <c r="L175" s="1"/>
      <c r="M175" s="1" t="s">
        <v>5310</v>
      </c>
      <c r="N175" s="1" t="s">
        <v>3397</v>
      </c>
      <c r="O175" s="1">
        <v>-33.493600000000001</v>
      </c>
      <c r="P175" s="1">
        <v>-70.510199999999998</v>
      </c>
      <c r="Q175" s="1">
        <v>537</v>
      </c>
      <c r="R175" s="8">
        <v>3.99</v>
      </c>
      <c r="S175" s="9">
        <v>9.2215250935741018E-4</v>
      </c>
    </row>
    <row r="176" spans="1:19" x14ac:dyDescent="0.3">
      <c r="A176" s="1"/>
      <c r="B176" s="1"/>
      <c r="C176" s="1"/>
      <c r="D176" s="1"/>
      <c r="E176" s="1"/>
      <c r="F176" s="1" t="s">
        <v>5607</v>
      </c>
      <c r="G176" s="11" t="s">
        <v>1049</v>
      </c>
      <c r="H176" s="1">
        <v>-21.338999999999999</v>
      </c>
      <c r="I176" s="1">
        <v>-68.885000000000005</v>
      </c>
      <c r="J176" s="1">
        <v>5</v>
      </c>
      <c r="K176" s="1"/>
      <c r="L176" s="1"/>
      <c r="M176" s="1" t="s">
        <v>5311</v>
      </c>
      <c r="N176" s="1" t="s">
        <v>3820</v>
      </c>
      <c r="O176" s="1">
        <v>-35.762599999999999</v>
      </c>
      <c r="P176" s="1">
        <v>-71.418099999999995</v>
      </c>
      <c r="Q176" s="1">
        <v>383</v>
      </c>
      <c r="R176" s="8">
        <v>1.66</v>
      </c>
      <c r="S176" s="9">
        <v>1.1216306383798088E-3</v>
      </c>
    </row>
    <row r="177" spans="1:19" x14ac:dyDescent="0.3">
      <c r="A177" s="1"/>
      <c r="B177" s="1"/>
      <c r="C177" s="1"/>
      <c r="D177" s="1"/>
      <c r="E177" s="1"/>
      <c r="F177" s="1" t="s">
        <v>5608</v>
      </c>
      <c r="G177" s="11" t="s">
        <v>1053</v>
      </c>
      <c r="H177" s="1">
        <v>-20.798999999999999</v>
      </c>
      <c r="I177" s="1">
        <v>-70.674999999999997</v>
      </c>
      <c r="J177" s="1">
        <v>6.3</v>
      </c>
      <c r="K177" s="1"/>
      <c r="L177" s="1"/>
      <c r="M177" s="1" t="s">
        <v>5312</v>
      </c>
      <c r="N177" s="1" t="s">
        <v>3922</v>
      </c>
      <c r="O177" s="1">
        <v>-40.069533</v>
      </c>
      <c r="P177" s="1">
        <v>-72.872885999999994</v>
      </c>
      <c r="Q177" s="1">
        <v>384</v>
      </c>
      <c r="R177" s="8">
        <v>0.66</v>
      </c>
      <c r="S177" s="9">
        <v>1.3781479365870554E-3</v>
      </c>
    </row>
    <row r="178" spans="1:19" x14ac:dyDescent="0.3">
      <c r="A178" s="1"/>
      <c r="B178" s="1"/>
      <c r="C178" s="1"/>
      <c r="D178" s="1"/>
      <c r="E178" s="1"/>
      <c r="F178" s="1" t="s">
        <v>5609</v>
      </c>
      <c r="G178" s="11" t="s">
        <v>1055</v>
      </c>
      <c r="H178" s="1">
        <v>-22.97</v>
      </c>
      <c r="I178" s="1">
        <v>-69.009</v>
      </c>
      <c r="J178" s="1">
        <v>5.0999999999999996</v>
      </c>
      <c r="K178" s="1"/>
      <c r="L178" s="1"/>
      <c r="M178" s="1" t="s">
        <v>5313</v>
      </c>
      <c r="N178" s="1" t="s">
        <v>3925</v>
      </c>
      <c r="O178" s="1">
        <v>-40.574666999999998</v>
      </c>
      <c r="P178" s="1">
        <v>-73.150138999999996</v>
      </c>
      <c r="Q178" s="1">
        <v>514</v>
      </c>
      <c r="R178" s="8">
        <v>5.36</v>
      </c>
      <c r="S178" s="9">
        <v>8.633313317207205E-4</v>
      </c>
    </row>
    <row r="179" spans="1:19" x14ac:dyDescent="0.3">
      <c r="A179" s="1"/>
      <c r="B179" s="1"/>
      <c r="C179" s="1"/>
      <c r="D179" s="1"/>
      <c r="E179" s="1"/>
      <c r="F179" s="1" t="s">
        <v>5610</v>
      </c>
      <c r="G179" s="11" t="s">
        <v>1058</v>
      </c>
      <c r="H179" s="1">
        <v>-30.393999999999998</v>
      </c>
      <c r="I179" s="1">
        <v>-71.518000000000001</v>
      </c>
      <c r="J179" s="1">
        <v>4.5999999999999996</v>
      </c>
      <c r="K179" s="1"/>
      <c r="L179" s="1"/>
      <c r="M179" s="1" t="s">
        <v>5314</v>
      </c>
      <c r="N179" s="1" t="s">
        <v>4163</v>
      </c>
      <c r="O179" s="1">
        <v>-40.662239999999997</v>
      </c>
      <c r="P179" s="1">
        <v>-72.127129999999994</v>
      </c>
      <c r="Q179" s="1">
        <v>225</v>
      </c>
      <c r="R179" s="8">
        <v>0.95</v>
      </c>
      <c r="S179" s="9">
        <v>1.2704989747895836E-3</v>
      </c>
    </row>
    <row r="180" spans="1:19" x14ac:dyDescent="0.3">
      <c r="A180" s="1"/>
      <c r="B180" s="1"/>
      <c r="C180" s="1"/>
      <c r="D180" s="1"/>
      <c r="E180" s="1"/>
      <c r="F180" s="1" t="s">
        <v>5611</v>
      </c>
      <c r="G180" s="11" t="s">
        <v>1061</v>
      </c>
      <c r="H180" s="1">
        <v>-32.649000000000001</v>
      </c>
      <c r="I180" s="1">
        <v>-71.849000000000004</v>
      </c>
      <c r="J180" s="1">
        <v>5.0999999999999996</v>
      </c>
      <c r="K180" s="1"/>
      <c r="L180" s="1"/>
      <c r="M180" s="1" t="s">
        <v>5315</v>
      </c>
      <c r="N180" s="1" t="s">
        <v>4167</v>
      </c>
      <c r="O180" s="1">
        <v>-43.133682999999998</v>
      </c>
      <c r="P180" s="1">
        <v>-73.633317000000005</v>
      </c>
      <c r="Q180" s="1">
        <v>486</v>
      </c>
      <c r="R180" s="8">
        <v>1.23</v>
      </c>
      <c r="S180" s="9">
        <v>1.1992899342302141E-3</v>
      </c>
    </row>
    <row r="181" spans="1:19" x14ac:dyDescent="0.3">
      <c r="A181" s="1"/>
      <c r="B181" s="1"/>
      <c r="C181" s="1"/>
      <c r="D181" s="1"/>
      <c r="E181" s="1"/>
      <c r="F181" s="1" t="s">
        <v>5612</v>
      </c>
      <c r="G181" s="11" t="s">
        <v>1072</v>
      </c>
      <c r="H181" s="1">
        <v>-30.661999999999999</v>
      </c>
      <c r="I181" s="1">
        <v>-71.688000000000002</v>
      </c>
      <c r="J181" s="1">
        <v>4.8</v>
      </c>
      <c r="K181" s="1"/>
      <c r="L181" s="1"/>
      <c r="M181" s="1" t="s">
        <v>5316</v>
      </c>
      <c r="N181" s="1" t="s">
        <v>4411</v>
      </c>
      <c r="O181" s="1">
        <v>-35.332777999999998</v>
      </c>
      <c r="P181" s="1">
        <v>-72.428332999999995</v>
      </c>
      <c r="Q181" s="1">
        <v>257</v>
      </c>
      <c r="R181" s="8">
        <v>1.82</v>
      </c>
      <c r="S181" s="9">
        <v>1.0988187437916922E-3</v>
      </c>
    </row>
    <row r="182" spans="1:19" x14ac:dyDescent="0.3">
      <c r="A182" s="1"/>
      <c r="B182" s="1"/>
      <c r="C182" s="1"/>
      <c r="D182" s="1"/>
      <c r="E182" s="1"/>
      <c r="F182" s="1" t="s">
        <v>5613</v>
      </c>
      <c r="G182" s="11" t="s">
        <v>1074</v>
      </c>
      <c r="H182" s="1">
        <v>-30.363</v>
      </c>
      <c r="I182" s="1">
        <v>-71.539000000000001</v>
      </c>
      <c r="J182" s="1">
        <v>5.2</v>
      </c>
      <c r="K182" s="1"/>
      <c r="L182" s="1"/>
      <c r="M182" s="1" t="s">
        <v>5317</v>
      </c>
      <c r="N182" s="1" t="s">
        <v>4621</v>
      </c>
      <c r="O182" s="1">
        <v>-41.621419000000003</v>
      </c>
      <c r="P182" s="1">
        <v>-73.594471999999996</v>
      </c>
      <c r="Q182" s="1">
        <v>202</v>
      </c>
      <c r="R182" s="8">
        <v>0.32</v>
      </c>
      <c r="S182" s="9">
        <v>1.6199440306117546E-3</v>
      </c>
    </row>
    <row r="183" spans="1:19" x14ac:dyDescent="0.3">
      <c r="A183" s="1"/>
      <c r="B183" s="1"/>
      <c r="C183" s="1"/>
      <c r="D183" s="1"/>
      <c r="E183" s="1"/>
      <c r="F183" s="1" t="s">
        <v>5614</v>
      </c>
      <c r="G183" s="11" t="s">
        <v>1084</v>
      </c>
      <c r="H183" s="1">
        <v>-31.068999999999999</v>
      </c>
      <c r="I183" s="1">
        <v>-71.778000000000006</v>
      </c>
      <c r="J183" s="1">
        <v>5.2</v>
      </c>
      <c r="K183" s="1"/>
      <c r="L183" s="1"/>
      <c r="M183" s="1" t="s">
        <v>5318</v>
      </c>
      <c r="N183" s="1" t="s">
        <v>4634</v>
      </c>
      <c r="O183" s="1">
        <v>-41.316549999999999</v>
      </c>
      <c r="P183" s="1">
        <v>-72.984219999999993</v>
      </c>
      <c r="Q183" s="1">
        <v>232</v>
      </c>
      <c r="R183" s="8">
        <v>1.3</v>
      </c>
      <c r="S183" s="9">
        <v>1.1845583254272015E-3</v>
      </c>
    </row>
    <row r="184" spans="1:19" x14ac:dyDescent="0.3">
      <c r="A184" s="1"/>
      <c r="B184" s="1"/>
      <c r="C184" s="1"/>
      <c r="D184" s="1"/>
      <c r="E184" s="1"/>
      <c r="F184" s="1" t="s">
        <v>5615</v>
      </c>
      <c r="G184" s="11" t="s">
        <v>1086</v>
      </c>
      <c r="H184" s="1">
        <v>-31.097000000000001</v>
      </c>
      <c r="I184" s="1">
        <v>-71.805999999999997</v>
      </c>
      <c r="J184" s="1">
        <v>5.0999999999999996</v>
      </c>
      <c r="K184" s="1"/>
      <c r="L184" s="1"/>
      <c r="M184" s="1" t="s">
        <v>5319</v>
      </c>
      <c r="N184" s="1" t="s">
        <v>4918</v>
      </c>
      <c r="O184" s="1">
        <v>-38.411610000000003</v>
      </c>
      <c r="P184" s="1">
        <v>-73.886219999999994</v>
      </c>
      <c r="Q184" s="1">
        <v>707</v>
      </c>
      <c r="R184" s="8">
        <v>7.15</v>
      </c>
      <c r="S184" s="9">
        <v>8.09530956534414E-4</v>
      </c>
    </row>
    <row r="185" spans="1:19" x14ac:dyDescent="0.3">
      <c r="A185" s="1"/>
      <c r="B185" s="1"/>
      <c r="C185" s="1"/>
      <c r="D185" s="1"/>
      <c r="E185" s="1"/>
      <c r="F185" s="1" t="s">
        <v>5616</v>
      </c>
      <c r="G185" s="11" t="s">
        <v>1088</v>
      </c>
      <c r="H185" s="1">
        <v>-30.634</v>
      </c>
      <c r="I185" s="1">
        <v>-71.649000000000001</v>
      </c>
      <c r="J185" s="1">
        <v>6.4</v>
      </c>
      <c r="K185" s="1"/>
      <c r="L185" s="1"/>
      <c r="M185" s="1" t="s">
        <v>5320</v>
      </c>
      <c r="N185" s="1" t="s">
        <v>4923</v>
      </c>
      <c r="O185" s="1">
        <v>-39.880189999999999</v>
      </c>
      <c r="P185" s="1">
        <v>-73.425821999999997</v>
      </c>
      <c r="Q185" s="1">
        <v>457</v>
      </c>
      <c r="R185" s="8">
        <v>3.6</v>
      </c>
      <c r="S185" s="9">
        <v>9.4357766333059328E-4</v>
      </c>
    </row>
    <row r="186" spans="1:19" x14ac:dyDescent="0.3">
      <c r="A186" s="1"/>
      <c r="B186" s="1"/>
      <c r="C186" s="1"/>
      <c r="D186" s="1"/>
      <c r="E186" s="1"/>
      <c r="F186" s="1" t="s">
        <v>5617</v>
      </c>
      <c r="G186" s="11" t="s">
        <v>1115</v>
      </c>
      <c r="H186" s="1">
        <v>-19.943000000000001</v>
      </c>
      <c r="I186" s="1">
        <v>-70.311000000000007</v>
      </c>
      <c r="J186" s="1">
        <v>5</v>
      </c>
      <c r="K186" s="1"/>
      <c r="L186" s="1"/>
      <c r="M186" s="1"/>
      <c r="N186" s="1"/>
      <c r="O186" s="1"/>
      <c r="P186" s="1"/>
      <c r="Q186" s="1"/>
      <c r="R186" s="1"/>
    </row>
    <row r="187" spans="1:19" x14ac:dyDescent="0.3">
      <c r="A187" s="1"/>
      <c r="B187" s="1"/>
      <c r="C187" s="1"/>
      <c r="D187" s="1"/>
      <c r="E187" s="1"/>
      <c r="F187" s="1" t="s">
        <v>5618</v>
      </c>
      <c r="G187" s="11" t="s">
        <v>1118</v>
      </c>
      <c r="H187" s="1">
        <v>-20.466000000000001</v>
      </c>
      <c r="I187" s="1">
        <v>-70.572999999999993</v>
      </c>
      <c r="J187" s="1">
        <v>4.5999999999999996</v>
      </c>
      <c r="K187" s="1"/>
      <c r="L187" s="1"/>
      <c r="M187" s="1"/>
      <c r="N187" s="1"/>
      <c r="O187" s="1"/>
      <c r="P187" s="1"/>
      <c r="Q187" s="1"/>
      <c r="R187" s="1"/>
    </row>
    <row r="188" spans="1:19" x14ac:dyDescent="0.3">
      <c r="A188" s="1"/>
      <c r="B188" s="1"/>
      <c r="C188" s="1"/>
      <c r="D188" s="1"/>
      <c r="E188" s="1"/>
      <c r="F188" s="1" t="s">
        <v>5619</v>
      </c>
      <c r="G188" s="11" t="s">
        <v>1121</v>
      </c>
      <c r="H188" s="1">
        <v>-30.587</v>
      </c>
      <c r="I188" s="1">
        <v>-71.694999999999993</v>
      </c>
      <c r="J188" s="1">
        <v>5.4</v>
      </c>
      <c r="K188" s="1"/>
      <c r="L188" s="1"/>
      <c r="M188" s="1"/>
      <c r="N188" s="1"/>
      <c r="O188" s="1"/>
      <c r="P188" s="1"/>
      <c r="Q188" s="1"/>
      <c r="R188" s="1"/>
    </row>
    <row r="189" spans="1:19" x14ac:dyDescent="0.3">
      <c r="A189" s="1"/>
      <c r="B189" s="1"/>
      <c r="C189" s="1"/>
      <c r="D189" s="1"/>
      <c r="E189" s="1"/>
      <c r="F189" s="1" t="s">
        <v>5620</v>
      </c>
      <c r="G189" s="11" t="s">
        <v>1125</v>
      </c>
      <c r="H189" s="1">
        <v>-32.499000000000002</v>
      </c>
      <c r="I189" s="1">
        <v>-70.013000000000005</v>
      </c>
      <c r="J189" s="1">
        <v>4.9000000000000004</v>
      </c>
      <c r="K189" s="1"/>
      <c r="L189" s="1"/>
      <c r="M189" s="1"/>
      <c r="N189" s="1"/>
      <c r="O189" s="1"/>
      <c r="P189" s="1"/>
      <c r="Q189" s="1"/>
      <c r="R189" s="1"/>
    </row>
    <row r="190" spans="1:19" x14ac:dyDescent="0.3">
      <c r="A190" s="1"/>
      <c r="B190" s="1"/>
      <c r="C190" s="1"/>
      <c r="D190" s="1"/>
      <c r="E190" s="1"/>
      <c r="F190" s="1" t="s">
        <v>5621</v>
      </c>
      <c r="G190" s="11" t="s">
        <v>1127</v>
      </c>
      <c r="H190" s="1">
        <v>-30.488</v>
      </c>
      <c r="I190" s="1">
        <v>-72.227000000000004</v>
      </c>
      <c r="J190" s="1">
        <v>6</v>
      </c>
      <c r="K190" s="1"/>
      <c r="L190" s="1"/>
      <c r="M190" s="1"/>
      <c r="N190" s="1"/>
      <c r="O190" s="1"/>
      <c r="P190" s="1"/>
      <c r="Q190" s="1"/>
      <c r="R190" s="1"/>
    </row>
    <row r="191" spans="1:19" x14ac:dyDescent="0.3">
      <c r="A191" s="1"/>
      <c r="B191" s="1"/>
      <c r="C191" s="1"/>
      <c r="D191" s="1"/>
      <c r="E191" s="1"/>
      <c r="F191" s="1" t="s">
        <v>5622</v>
      </c>
      <c r="G191" s="11" t="s">
        <v>1130</v>
      </c>
      <c r="H191" s="1">
        <v>-20.54</v>
      </c>
      <c r="I191" s="1">
        <v>-69.03</v>
      </c>
      <c r="J191" s="1">
        <v>5.0999999999999996</v>
      </c>
      <c r="K191" s="1"/>
      <c r="L191" s="1"/>
      <c r="M191" s="1"/>
      <c r="N191" s="1"/>
      <c r="O191" s="1"/>
      <c r="P191" s="1"/>
      <c r="Q191" s="1"/>
      <c r="R191" s="1"/>
    </row>
    <row r="192" spans="1:19" x14ac:dyDescent="0.3">
      <c r="A192" s="1"/>
      <c r="B192" s="1"/>
      <c r="C192" s="1"/>
      <c r="D192" s="1"/>
      <c r="E192" s="1"/>
      <c r="F192" s="1" t="s">
        <v>5623</v>
      </c>
      <c r="G192" s="11" t="s">
        <v>1132</v>
      </c>
      <c r="H192" s="1">
        <v>-20.756</v>
      </c>
      <c r="I192" s="1">
        <v>-70.424999999999997</v>
      </c>
      <c r="J192" s="1">
        <v>5.5</v>
      </c>
      <c r="K192" s="1"/>
      <c r="L192" s="1"/>
      <c r="M192" s="1"/>
      <c r="N192" s="1"/>
      <c r="O192" s="1"/>
      <c r="P192" s="1"/>
      <c r="Q192" s="1"/>
      <c r="R192" s="1"/>
    </row>
    <row r="193" spans="1:18" x14ac:dyDescent="0.3">
      <c r="A193" s="1"/>
      <c r="B193" s="1"/>
      <c r="C193" s="1"/>
      <c r="D193" s="1"/>
      <c r="E193" s="1"/>
      <c r="F193" s="1" t="s">
        <v>5624</v>
      </c>
      <c r="G193" s="11" t="s">
        <v>1140</v>
      </c>
      <c r="H193" s="1">
        <v>-29.957000000000001</v>
      </c>
      <c r="I193" s="1">
        <v>-71.662999999999997</v>
      </c>
      <c r="J193" s="1">
        <v>4.7</v>
      </c>
      <c r="K193" s="1"/>
      <c r="L193" s="1"/>
      <c r="M193" s="1"/>
      <c r="N193" s="1"/>
      <c r="O193" s="1"/>
      <c r="P193" s="1"/>
      <c r="Q193" s="1"/>
      <c r="R193" s="1"/>
    </row>
    <row r="194" spans="1:18" x14ac:dyDescent="0.3">
      <c r="A194" s="1"/>
      <c r="B194" s="1"/>
      <c r="C194" s="1"/>
      <c r="D194" s="1"/>
      <c r="E194" s="1"/>
      <c r="F194" s="1" t="s">
        <v>5625</v>
      </c>
      <c r="G194" s="11" t="s">
        <v>1143</v>
      </c>
      <c r="H194" s="1">
        <v>-20.768999999999998</v>
      </c>
      <c r="I194" s="1">
        <v>-70.436999999999998</v>
      </c>
      <c r="J194" s="1">
        <v>5.5</v>
      </c>
      <c r="K194" s="1"/>
      <c r="L194" s="1"/>
      <c r="M194" s="1"/>
      <c r="N194" s="1"/>
      <c r="O194" s="1"/>
      <c r="P194" s="1"/>
      <c r="Q194" s="1"/>
      <c r="R194" s="1"/>
    </row>
    <row r="195" spans="1:18" x14ac:dyDescent="0.3">
      <c r="A195" s="1"/>
      <c r="B195" s="1"/>
      <c r="C195" s="1"/>
      <c r="D195" s="1"/>
      <c r="E195" s="1"/>
      <c r="F195" s="1" t="s">
        <v>5626</v>
      </c>
      <c r="G195" s="11" t="s">
        <v>1148</v>
      </c>
      <c r="H195" s="1">
        <v>-29.798999999999999</v>
      </c>
      <c r="I195" s="1">
        <v>-71.477999999999994</v>
      </c>
      <c r="J195" s="1">
        <v>4.7</v>
      </c>
      <c r="K195" s="1"/>
      <c r="L195" s="1"/>
      <c r="M195" s="1"/>
      <c r="N195" s="1"/>
      <c r="O195" s="1"/>
      <c r="P195" s="1"/>
      <c r="Q195" s="1"/>
      <c r="R195" s="1"/>
    </row>
    <row r="196" spans="1:18" x14ac:dyDescent="0.3">
      <c r="A196" s="1"/>
      <c r="B196" s="1"/>
      <c r="C196" s="1"/>
      <c r="D196" s="1"/>
      <c r="E196" s="1"/>
      <c r="F196" s="1" t="s">
        <v>5627</v>
      </c>
      <c r="G196" s="11" t="s">
        <v>1151</v>
      </c>
      <c r="H196" s="1">
        <v>-30.771999999999998</v>
      </c>
      <c r="I196" s="1">
        <v>-71.384</v>
      </c>
      <c r="J196" s="1">
        <v>4.7</v>
      </c>
      <c r="K196" s="1"/>
      <c r="L196" s="1"/>
      <c r="M196" s="1"/>
      <c r="N196" s="1"/>
      <c r="O196" s="1"/>
      <c r="P196" s="1"/>
      <c r="Q196" s="1"/>
      <c r="R196" s="1"/>
    </row>
    <row r="197" spans="1:18" x14ac:dyDescent="0.3">
      <c r="A197" s="1"/>
      <c r="B197" s="1"/>
      <c r="C197" s="1"/>
      <c r="D197" s="1"/>
      <c r="E197" s="1"/>
      <c r="F197" s="1" t="s">
        <v>5628</v>
      </c>
      <c r="G197" s="11" t="s">
        <v>1155</v>
      </c>
      <c r="H197" s="1">
        <v>-23.055</v>
      </c>
      <c r="I197" s="1">
        <v>-69.045000000000002</v>
      </c>
      <c r="J197" s="1">
        <v>5.3</v>
      </c>
      <c r="K197" s="1"/>
      <c r="L197" s="1"/>
      <c r="M197" s="1"/>
      <c r="N197" s="1"/>
      <c r="O197" s="1"/>
      <c r="P197" s="1"/>
      <c r="Q197" s="1"/>
      <c r="R197" s="1"/>
    </row>
    <row r="198" spans="1:18" x14ac:dyDescent="0.3">
      <c r="A198" s="1"/>
      <c r="B198" s="1"/>
      <c r="C198" s="1"/>
      <c r="D198" s="1"/>
      <c r="E198" s="1"/>
      <c r="F198" s="1" t="s">
        <v>5629</v>
      </c>
      <c r="G198" s="11" t="s">
        <v>1159</v>
      </c>
      <c r="H198" s="1">
        <v>-18.646000000000001</v>
      </c>
      <c r="I198" s="1">
        <v>-70.605999999999995</v>
      </c>
      <c r="J198" s="1">
        <v>5.0999999999999996</v>
      </c>
      <c r="K198" s="1"/>
      <c r="L198" s="1"/>
      <c r="M198" s="1"/>
      <c r="N198" s="1"/>
      <c r="O198" s="1"/>
      <c r="P198" s="1"/>
      <c r="Q198" s="1"/>
      <c r="R198" s="1"/>
    </row>
    <row r="199" spans="1:18" x14ac:dyDescent="0.3">
      <c r="A199" s="1"/>
      <c r="B199" s="1"/>
      <c r="C199" s="1"/>
      <c r="D199" s="1"/>
      <c r="E199" s="1"/>
      <c r="F199" s="1" t="s">
        <v>5630</v>
      </c>
      <c r="G199" s="11" t="s">
        <v>1165</v>
      </c>
      <c r="H199" s="1">
        <v>-19.138999999999999</v>
      </c>
      <c r="I199" s="1">
        <v>-69.271000000000001</v>
      </c>
      <c r="J199" s="1">
        <v>4.7</v>
      </c>
      <c r="K199" s="1"/>
      <c r="L199" s="1"/>
      <c r="M199" s="1"/>
      <c r="N199" s="1"/>
      <c r="O199" s="1"/>
      <c r="P199" s="1"/>
      <c r="Q199" s="1"/>
      <c r="R199" s="1"/>
    </row>
    <row r="200" spans="1:18" x14ac:dyDescent="0.3">
      <c r="A200" s="1"/>
      <c r="B200" s="1"/>
      <c r="C200" s="1"/>
      <c r="D200" s="1"/>
      <c r="E200" s="1"/>
      <c r="F200" s="1" t="s">
        <v>5631</v>
      </c>
      <c r="G200" s="11" t="s">
        <v>1168</v>
      </c>
      <c r="H200" s="1">
        <v>-30.443999999999999</v>
      </c>
      <c r="I200" s="1">
        <v>-71.311000000000007</v>
      </c>
      <c r="J200" s="1">
        <v>5.0999999999999996</v>
      </c>
      <c r="K200" s="1"/>
      <c r="L200" s="1"/>
      <c r="M200" s="1"/>
      <c r="N200" s="1"/>
      <c r="O200" s="1"/>
      <c r="P200" s="1"/>
      <c r="Q200" s="1"/>
      <c r="R200" s="1"/>
    </row>
    <row r="201" spans="1:18" x14ac:dyDescent="0.3">
      <c r="A201" s="1"/>
      <c r="B201" s="1"/>
      <c r="C201" s="1"/>
      <c r="D201" s="1"/>
      <c r="E201" s="1"/>
      <c r="F201" s="1" t="s">
        <v>5632</v>
      </c>
      <c r="G201" s="11" t="s">
        <v>1173</v>
      </c>
      <c r="H201" s="1">
        <v>-20.625</v>
      </c>
      <c r="I201" s="1">
        <v>-70.635000000000005</v>
      </c>
      <c r="J201" s="1">
        <v>4.7</v>
      </c>
      <c r="K201" s="1"/>
      <c r="L201" s="1"/>
      <c r="M201" s="1"/>
      <c r="N201" s="1"/>
      <c r="O201" s="1"/>
      <c r="P201" s="1"/>
      <c r="Q201" s="1"/>
      <c r="R201" s="1"/>
    </row>
    <row r="202" spans="1:18" x14ac:dyDescent="0.3">
      <c r="A202" s="1"/>
      <c r="B202" s="1"/>
      <c r="C202" s="1"/>
      <c r="D202" s="1"/>
      <c r="E202" s="1"/>
      <c r="F202" s="1" t="s">
        <v>5633</v>
      </c>
      <c r="G202" s="11" t="s">
        <v>1176</v>
      </c>
      <c r="H202" s="1">
        <v>-18.826000000000001</v>
      </c>
      <c r="I202" s="1">
        <v>-69.542000000000002</v>
      </c>
      <c r="J202" s="1">
        <v>5</v>
      </c>
      <c r="K202" s="1"/>
      <c r="L202" s="1"/>
      <c r="M202" s="1"/>
      <c r="N202" s="1"/>
      <c r="O202" s="1"/>
      <c r="P202" s="1"/>
      <c r="Q202" s="1"/>
      <c r="R202" s="1"/>
    </row>
    <row r="203" spans="1:18" x14ac:dyDescent="0.3">
      <c r="A203" s="1"/>
      <c r="B203" s="1"/>
      <c r="C203" s="1"/>
      <c r="D203" s="1"/>
      <c r="E203" s="1"/>
      <c r="F203" s="1" t="s">
        <v>5634</v>
      </c>
      <c r="G203" s="11" t="s">
        <v>1179</v>
      </c>
      <c r="H203" s="1">
        <v>-30.306999999999999</v>
      </c>
      <c r="I203" s="1">
        <v>-71.539000000000001</v>
      </c>
      <c r="J203" s="1">
        <v>5.2</v>
      </c>
      <c r="K203" s="1"/>
      <c r="L203" s="1"/>
      <c r="M203" s="1"/>
      <c r="N203" s="1"/>
      <c r="O203" s="1"/>
      <c r="P203" s="1"/>
      <c r="Q203" s="1"/>
      <c r="R203" s="1"/>
    </row>
    <row r="204" spans="1:18" x14ac:dyDescent="0.3">
      <c r="A204" s="1"/>
      <c r="B204" s="1"/>
      <c r="C204" s="1"/>
      <c r="D204" s="1"/>
      <c r="E204" s="1"/>
      <c r="F204" s="1" t="s">
        <v>5635</v>
      </c>
      <c r="G204" s="11" t="s">
        <v>1182</v>
      </c>
      <c r="H204" s="1">
        <v>-20.594999999999999</v>
      </c>
      <c r="I204" s="1">
        <v>-70.766999999999996</v>
      </c>
      <c r="J204" s="1">
        <v>5.2</v>
      </c>
      <c r="K204" s="1"/>
      <c r="L204" s="1"/>
      <c r="M204" s="1"/>
      <c r="N204" s="1"/>
      <c r="O204" s="1"/>
      <c r="P204" s="1"/>
      <c r="Q204" s="1"/>
      <c r="R204" s="1"/>
    </row>
    <row r="205" spans="1:18" x14ac:dyDescent="0.3">
      <c r="A205" s="1"/>
      <c r="B205" s="1"/>
      <c r="C205" s="1"/>
      <c r="D205" s="1"/>
      <c r="E205" s="1"/>
      <c r="F205" s="1" t="s">
        <v>5636</v>
      </c>
      <c r="G205" s="11" t="s">
        <v>1193</v>
      </c>
      <c r="H205" s="1">
        <v>-31.27</v>
      </c>
      <c r="I205" s="1">
        <v>-71.88</v>
      </c>
      <c r="J205" s="1">
        <v>5.6</v>
      </c>
      <c r="K205" s="1"/>
      <c r="L205" s="1"/>
      <c r="M205" s="1"/>
      <c r="N205" s="1"/>
      <c r="O205" s="1"/>
      <c r="P205" s="1"/>
      <c r="Q205" s="1"/>
      <c r="R205" s="1"/>
    </row>
    <row r="206" spans="1:18" x14ac:dyDescent="0.3">
      <c r="A206" s="1"/>
      <c r="B206" s="1"/>
      <c r="C206" s="1"/>
      <c r="D206" s="1"/>
      <c r="E206" s="1"/>
      <c r="F206" s="1" t="s">
        <v>5637</v>
      </c>
      <c r="G206" s="11" t="s">
        <v>1196</v>
      </c>
      <c r="H206" s="1">
        <v>-31.398</v>
      </c>
      <c r="I206" s="1">
        <v>-71.638999999999996</v>
      </c>
      <c r="J206" s="1">
        <v>4.7</v>
      </c>
      <c r="K206" s="1"/>
      <c r="L206" s="1"/>
      <c r="M206" s="1"/>
      <c r="N206" s="1"/>
      <c r="O206" s="1"/>
      <c r="P206" s="1"/>
      <c r="Q206" s="1"/>
      <c r="R206" s="1"/>
    </row>
    <row r="207" spans="1:18" x14ac:dyDescent="0.3">
      <c r="A207" s="1"/>
      <c r="B207" s="1"/>
      <c r="C207" s="1"/>
      <c r="D207" s="1"/>
      <c r="E207" s="1"/>
      <c r="F207" s="1" t="s">
        <v>5638</v>
      </c>
      <c r="G207" s="11" t="s">
        <v>1198</v>
      </c>
      <c r="H207" s="1">
        <v>-31.765000000000001</v>
      </c>
      <c r="I207" s="1">
        <v>-71.432000000000002</v>
      </c>
      <c r="J207" s="1">
        <v>4.9000000000000004</v>
      </c>
      <c r="K207" s="1"/>
      <c r="L207" s="1"/>
      <c r="M207" s="1"/>
      <c r="N207" s="1"/>
      <c r="O207" s="1"/>
      <c r="P207" s="1"/>
      <c r="Q207" s="1"/>
      <c r="R207" s="1"/>
    </row>
    <row r="208" spans="1:18" x14ac:dyDescent="0.3">
      <c r="A208" s="1"/>
      <c r="B208" s="1"/>
      <c r="C208" s="1"/>
      <c r="D208" s="1"/>
      <c r="E208" s="1"/>
      <c r="F208" s="1" t="s">
        <v>5639</v>
      </c>
      <c r="G208" s="11" t="s">
        <v>1203</v>
      </c>
      <c r="H208" s="1">
        <v>-35.180999999999997</v>
      </c>
      <c r="I208" s="1">
        <v>-71.138999999999996</v>
      </c>
      <c r="J208" s="1">
        <v>4.5999999999999996</v>
      </c>
      <c r="K208" s="1"/>
      <c r="L208" s="1"/>
      <c r="M208" s="1"/>
      <c r="N208" s="1"/>
      <c r="O208" s="1"/>
      <c r="P208" s="1"/>
      <c r="Q208" s="1"/>
      <c r="R208" s="1"/>
    </row>
    <row r="209" spans="1:18" x14ac:dyDescent="0.3">
      <c r="A209" s="1"/>
      <c r="B209" s="1"/>
      <c r="C209" s="1"/>
      <c r="D209" s="1"/>
      <c r="E209" s="1"/>
      <c r="F209" s="1" t="s">
        <v>5640</v>
      </c>
      <c r="G209" s="11" t="s">
        <v>1206</v>
      </c>
      <c r="H209" s="1">
        <v>-30.687999999999999</v>
      </c>
      <c r="I209" s="1">
        <v>-71.430000000000007</v>
      </c>
      <c r="J209" s="1">
        <v>4.8</v>
      </c>
      <c r="K209" s="1"/>
      <c r="L209" s="1"/>
      <c r="M209" s="1"/>
      <c r="N209" s="1"/>
      <c r="O209" s="1"/>
      <c r="P209" s="1"/>
      <c r="Q209" s="1"/>
      <c r="R209" s="1"/>
    </row>
    <row r="210" spans="1:18" x14ac:dyDescent="0.3">
      <c r="A210" s="1"/>
      <c r="B210" s="1"/>
      <c r="C210" s="1"/>
      <c r="D210" s="1"/>
      <c r="E210" s="1"/>
      <c r="F210" s="1" t="s">
        <v>5641</v>
      </c>
      <c r="G210" s="11" t="s">
        <v>1208</v>
      </c>
      <c r="H210" s="1">
        <v>-20.283999999999999</v>
      </c>
      <c r="I210" s="1">
        <v>-70.468000000000004</v>
      </c>
      <c r="J210" s="1">
        <v>4.8</v>
      </c>
      <c r="K210" s="1"/>
      <c r="L210" s="1"/>
      <c r="M210" s="1"/>
      <c r="N210" s="1"/>
      <c r="O210" s="1"/>
      <c r="P210" s="1"/>
      <c r="Q210" s="1"/>
      <c r="R210" s="1"/>
    </row>
    <row r="211" spans="1:18" x14ac:dyDescent="0.3">
      <c r="A211" s="1"/>
      <c r="B211" s="1"/>
      <c r="C211" s="1"/>
      <c r="D211" s="1"/>
      <c r="E211" s="1"/>
      <c r="F211" s="1" t="s">
        <v>5642</v>
      </c>
      <c r="G211" s="11" t="s">
        <v>1210</v>
      </c>
      <c r="H211" s="1">
        <v>-22.625</v>
      </c>
      <c r="I211" s="1">
        <v>-68.748999999999995</v>
      </c>
      <c r="J211" s="1">
        <v>5</v>
      </c>
      <c r="K211" s="1"/>
      <c r="L211" s="1"/>
      <c r="M211" s="1"/>
      <c r="N211" s="1"/>
      <c r="O211" s="1"/>
      <c r="P211" s="1"/>
      <c r="Q211" s="1"/>
      <c r="R211" s="1"/>
    </row>
    <row r="212" spans="1:18" x14ac:dyDescent="0.3">
      <c r="A212" s="1"/>
      <c r="B212" s="1"/>
      <c r="C212" s="1"/>
      <c r="D212" s="1"/>
      <c r="E212" s="1"/>
      <c r="F212" s="1" t="s">
        <v>5643</v>
      </c>
      <c r="G212" s="11" t="s">
        <v>1212</v>
      </c>
      <c r="H212" s="1">
        <v>-30.63</v>
      </c>
      <c r="I212" s="1">
        <v>-71.697999999999993</v>
      </c>
      <c r="J212" s="1">
        <v>4.5999999999999996</v>
      </c>
      <c r="K212" s="1"/>
      <c r="L212" s="1"/>
      <c r="M212" s="1"/>
      <c r="N212" s="1"/>
      <c r="O212" s="1"/>
      <c r="P212" s="1"/>
      <c r="Q212" s="1"/>
      <c r="R212" s="1"/>
    </row>
    <row r="213" spans="1:18" x14ac:dyDescent="0.3">
      <c r="A213" s="1"/>
      <c r="B213" s="1"/>
      <c r="C213" s="1"/>
      <c r="D213" s="1"/>
      <c r="E213" s="1"/>
      <c r="F213" s="1" t="s">
        <v>5644</v>
      </c>
      <c r="G213" s="11" t="s">
        <v>1214</v>
      </c>
      <c r="H213" s="1">
        <v>-20.32</v>
      </c>
      <c r="I213" s="1">
        <v>-69.929000000000002</v>
      </c>
      <c r="J213" s="1">
        <v>4.5999999999999996</v>
      </c>
      <c r="K213" s="1"/>
      <c r="L213" s="1"/>
      <c r="M213" s="1"/>
      <c r="N213" s="1"/>
      <c r="O213" s="1"/>
      <c r="P213" s="1"/>
      <c r="Q213" s="1"/>
      <c r="R213" s="1"/>
    </row>
    <row r="214" spans="1:18" x14ac:dyDescent="0.3">
      <c r="A214" s="1"/>
      <c r="B214" s="1"/>
      <c r="C214" s="1"/>
      <c r="D214" s="1"/>
      <c r="E214" s="1"/>
      <c r="F214" s="1" t="s">
        <v>5645</v>
      </c>
      <c r="G214" s="11" t="s">
        <v>1218</v>
      </c>
      <c r="H214" s="1">
        <v>-31.25</v>
      </c>
      <c r="I214" s="1">
        <v>-71.843999999999994</v>
      </c>
      <c r="J214" s="1">
        <v>5.2</v>
      </c>
      <c r="K214" s="1"/>
      <c r="L214" s="1"/>
      <c r="M214" s="1"/>
      <c r="N214" s="1"/>
      <c r="O214" s="1"/>
      <c r="P214" s="1"/>
      <c r="Q214" s="1"/>
      <c r="R214" s="1"/>
    </row>
    <row r="215" spans="1:18" x14ac:dyDescent="0.3">
      <c r="A215" s="1"/>
      <c r="B215" s="1"/>
      <c r="C215" s="1"/>
      <c r="D215" s="1"/>
      <c r="E215" s="1"/>
      <c r="F215" s="1" t="s">
        <v>5646</v>
      </c>
      <c r="G215" s="11" t="s">
        <v>1223</v>
      </c>
      <c r="H215" s="1">
        <v>-30.795000000000002</v>
      </c>
      <c r="I215" s="1">
        <v>-71.316000000000003</v>
      </c>
      <c r="J215" s="1">
        <v>4.5999999999999996</v>
      </c>
      <c r="K215" s="1"/>
      <c r="L215" s="1"/>
      <c r="M215" s="1"/>
      <c r="N215" s="1"/>
      <c r="O215" s="1"/>
      <c r="P215" s="1"/>
      <c r="Q215" s="1"/>
      <c r="R215" s="1"/>
    </row>
    <row r="216" spans="1:18" x14ac:dyDescent="0.3">
      <c r="A216" s="1"/>
      <c r="B216" s="1"/>
      <c r="C216" s="1"/>
      <c r="D216" s="1"/>
      <c r="E216" s="1"/>
      <c r="F216" s="1" t="s">
        <v>5647</v>
      </c>
      <c r="G216" s="11" t="s">
        <v>1225</v>
      </c>
      <c r="H216" s="1">
        <v>-31.512</v>
      </c>
      <c r="I216" s="1">
        <v>-71.674999999999997</v>
      </c>
      <c r="J216" s="1">
        <v>5.2</v>
      </c>
      <c r="K216" s="1"/>
      <c r="L216" s="1"/>
      <c r="M216" s="1"/>
      <c r="N216" s="1"/>
      <c r="O216" s="1"/>
      <c r="P216" s="1"/>
      <c r="Q216" s="1"/>
      <c r="R216" s="1"/>
    </row>
    <row r="217" spans="1:18" x14ac:dyDescent="0.3">
      <c r="A217" s="1"/>
      <c r="B217" s="1"/>
      <c r="C217" s="1"/>
      <c r="D217" s="1"/>
      <c r="E217" s="1"/>
      <c r="F217" s="1" t="s">
        <v>5648</v>
      </c>
      <c r="G217" s="11" t="s">
        <v>1230</v>
      </c>
      <c r="H217" s="1">
        <v>-20.422999999999998</v>
      </c>
      <c r="I217" s="1">
        <v>-68.828000000000003</v>
      </c>
      <c r="J217" s="1">
        <v>4.7</v>
      </c>
      <c r="K217" s="1"/>
      <c r="L217" s="1"/>
      <c r="M217" s="1"/>
      <c r="N217" s="1"/>
      <c r="O217" s="1"/>
      <c r="P217" s="1"/>
      <c r="Q217" s="1"/>
      <c r="R217" s="1"/>
    </row>
    <row r="218" spans="1:18" x14ac:dyDescent="0.3">
      <c r="A218" s="1"/>
      <c r="B218" s="1"/>
      <c r="C218" s="1"/>
      <c r="D218" s="1"/>
      <c r="E218" s="1"/>
      <c r="F218" s="1" t="s">
        <v>5649</v>
      </c>
      <c r="G218" s="11" t="s">
        <v>1232</v>
      </c>
      <c r="H218" s="1">
        <v>-31.501999999999999</v>
      </c>
      <c r="I218" s="1">
        <v>-71.725999999999999</v>
      </c>
      <c r="J218" s="1">
        <v>4.5999999999999996</v>
      </c>
      <c r="K218" s="1"/>
      <c r="L218" s="1"/>
      <c r="M218" s="1"/>
      <c r="N218" s="1"/>
      <c r="O218" s="1"/>
      <c r="P218" s="1"/>
      <c r="Q218" s="1"/>
      <c r="R218" s="1"/>
    </row>
    <row r="219" spans="1:18" x14ac:dyDescent="0.3">
      <c r="A219" s="1"/>
      <c r="B219" s="1"/>
      <c r="C219" s="1"/>
      <c r="D219" s="1"/>
      <c r="E219" s="1"/>
      <c r="F219" s="1" t="s">
        <v>5650</v>
      </c>
      <c r="G219" s="11" t="s">
        <v>1235</v>
      </c>
      <c r="H219" s="1">
        <v>-33.86</v>
      </c>
      <c r="I219" s="1">
        <v>-70.444999999999993</v>
      </c>
      <c r="J219" s="1">
        <v>5.3</v>
      </c>
      <c r="K219" s="1"/>
      <c r="L219" s="1"/>
      <c r="M219" s="1"/>
      <c r="N219" s="1"/>
      <c r="O219" s="1"/>
      <c r="P219" s="1"/>
      <c r="Q219" s="1"/>
      <c r="R219" s="1"/>
    </row>
    <row r="220" spans="1:18" x14ac:dyDescent="0.3">
      <c r="A220" s="1"/>
      <c r="B220" s="1"/>
      <c r="C220" s="1"/>
      <c r="D220" s="1"/>
      <c r="E220" s="1"/>
      <c r="F220" s="1" t="s">
        <v>5651</v>
      </c>
      <c r="G220" s="11" t="s">
        <v>1252</v>
      </c>
      <c r="H220" s="1">
        <v>-32.176000000000002</v>
      </c>
      <c r="I220" s="1">
        <v>-71.841999999999999</v>
      </c>
      <c r="J220" s="1">
        <v>4.5999999999999996</v>
      </c>
      <c r="K220" s="1"/>
      <c r="L220" s="1"/>
      <c r="M220" s="1"/>
      <c r="N220" s="1"/>
      <c r="O220" s="1"/>
      <c r="P220" s="1"/>
      <c r="Q220" s="1"/>
      <c r="R220" s="1"/>
    </row>
    <row r="221" spans="1:18" x14ac:dyDescent="0.3">
      <c r="A221" s="1"/>
      <c r="B221" s="1"/>
      <c r="C221" s="1"/>
      <c r="D221" s="1"/>
      <c r="E221" s="1"/>
      <c r="F221" s="1" t="s">
        <v>5652</v>
      </c>
      <c r="G221" s="11" t="s">
        <v>1255</v>
      </c>
      <c r="H221" s="1">
        <v>-26.491</v>
      </c>
      <c r="I221" s="1">
        <v>-70.040000000000006</v>
      </c>
      <c r="J221" s="1">
        <v>5.3</v>
      </c>
      <c r="K221" s="1"/>
      <c r="L221" s="1"/>
      <c r="M221" s="1"/>
      <c r="N221" s="1"/>
      <c r="O221" s="1"/>
      <c r="P221" s="1"/>
      <c r="Q221" s="1"/>
      <c r="R221" s="1"/>
    </row>
    <row r="222" spans="1:18" x14ac:dyDescent="0.3">
      <c r="A222" s="1"/>
      <c r="B222" s="1"/>
      <c r="C222" s="1"/>
      <c r="D222" s="1"/>
      <c r="E222" s="1"/>
      <c r="F222" s="1" t="s">
        <v>5653</v>
      </c>
      <c r="G222" s="11" t="s">
        <v>1260</v>
      </c>
      <c r="H222" s="1">
        <v>-20.616</v>
      </c>
      <c r="I222" s="1">
        <v>-70.566000000000003</v>
      </c>
      <c r="J222" s="1">
        <v>6.1</v>
      </c>
      <c r="K222" s="1"/>
      <c r="L222" s="1"/>
      <c r="M222" s="1"/>
      <c r="N222" s="1"/>
      <c r="O222" s="1"/>
      <c r="P222" s="1"/>
      <c r="Q222" s="1"/>
      <c r="R222" s="1"/>
    </row>
    <row r="223" spans="1:18" x14ac:dyDescent="0.3">
      <c r="A223" s="1"/>
      <c r="B223" s="1"/>
      <c r="C223" s="1"/>
      <c r="D223" s="1"/>
      <c r="E223" s="1"/>
      <c r="F223" s="1" t="s">
        <v>5654</v>
      </c>
      <c r="G223" s="11" t="s">
        <v>1266</v>
      </c>
      <c r="H223" s="1">
        <v>-22.161999999999999</v>
      </c>
      <c r="I223" s="1">
        <v>-70.263999999999996</v>
      </c>
      <c r="J223" s="1">
        <v>5.2</v>
      </c>
      <c r="K223" s="1"/>
      <c r="L223" s="1"/>
      <c r="M223" s="1"/>
      <c r="N223" s="1"/>
      <c r="O223" s="1"/>
      <c r="P223" s="1"/>
      <c r="Q223" s="1"/>
      <c r="R223" s="1"/>
    </row>
    <row r="224" spans="1:18" x14ac:dyDescent="0.3">
      <c r="A224" s="1"/>
      <c r="B224" s="1"/>
      <c r="C224" s="1"/>
      <c r="D224" s="1"/>
      <c r="E224" s="1"/>
      <c r="F224" s="1" t="s">
        <v>5655</v>
      </c>
      <c r="G224" s="11" t="s">
        <v>1273</v>
      </c>
      <c r="H224" s="1">
        <v>-30.753</v>
      </c>
      <c r="I224" s="1">
        <v>-71.353999999999999</v>
      </c>
      <c r="J224" s="1">
        <v>4.9000000000000004</v>
      </c>
      <c r="K224" s="1"/>
      <c r="L224" s="1"/>
      <c r="M224" s="1"/>
      <c r="N224" s="1"/>
      <c r="O224" s="1"/>
      <c r="P224" s="1"/>
      <c r="Q224" s="1"/>
      <c r="R224" s="1"/>
    </row>
    <row r="225" spans="1:18" x14ac:dyDescent="0.3">
      <c r="A225" s="1"/>
      <c r="B225" s="1"/>
      <c r="C225" s="1"/>
      <c r="D225" s="1"/>
      <c r="E225" s="1"/>
      <c r="F225" s="1" t="s">
        <v>5656</v>
      </c>
      <c r="G225" s="11" t="s">
        <v>1278</v>
      </c>
      <c r="H225" s="1">
        <v>-31.771000000000001</v>
      </c>
      <c r="I225" s="1">
        <v>-71.307000000000002</v>
      </c>
      <c r="J225" s="1">
        <v>5.5</v>
      </c>
      <c r="K225" s="1"/>
      <c r="L225" s="1"/>
      <c r="M225" s="1"/>
      <c r="N225" s="1"/>
      <c r="O225" s="1"/>
      <c r="P225" s="1"/>
      <c r="Q225" s="1"/>
      <c r="R225" s="1"/>
    </row>
    <row r="226" spans="1:18" x14ac:dyDescent="0.3">
      <c r="A226" s="1"/>
      <c r="B226" s="1"/>
      <c r="C226" s="1"/>
      <c r="D226" s="1"/>
      <c r="E226" s="1"/>
      <c r="F226" s="1" t="s">
        <v>5657</v>
      </c>
      <c r="G226" s="11" t="s">
        <v>1284</v>
      </c>
      <c r="H226" s="1">
        <v>-31.475999999999999</v>
      </c>
      <c r="I226" s="1">
        <v>-70.638999999999996</v>
      </c>
      <c r="J226" s="1">
        <v>5.4</v>
      </c>
      <c r="K226" s="1"/>
      <c r="L226" s="1"/>
      <c r="M226" s="1"/>
      <c r="N226" s="1"/>
      <c r="O226" s="1"/>
      <c r="P226" s="1"/>
      <c r="Q226" s="1"/>
      <c r="R226" s="1"/>
    </row>
    <row r="227" spans="1:18" x14ac:dyDescent="0.3">
      <c r="A227" s="1"/>
      <c r="B227" s="1"/>
      <c r="C227" s="1"/>
      <c r="D227" s="1"/>
      <c r="E227" s="1"/>
      <c r="F227" s="1" t="s">
        <v>5658</v>
      </c>
      <c r="G227" s="11" t="s">
        <v>1286</v>
      </c>
      <c r="H227" s="1">
        <v>-29.824999999999999</v>
      </c>
      <c r="I227" s="1">
        <v>-71.975999999999999</v>
      </c>
      <c r="J227" s="1">
        <v>4.8</v>
      </c>
      <c r="K227" s="1"/>
      <c r="L227" s="1"/>
      <c r="M227" s="1"/>
      <c r="N227" s="1"/>
      <c r="O227" s="1"/>
      <c r="P227" s="1"/>
      <c r="Q227" s="1"/>
      <c r="R227" s="1"/>
    </row>
    <row r="228" spans="1:18" x14ac:dyDescent="0.3">
      <c r="A228" s="1"/>
      <c r="B228" s="1"/>
      <c r="C228" s="1"/>
      <c r="D228" s="1"/>
      <c r="E228" s="1"/>
      <c r="F228" s="1" t="s">
        <v>5659</v>
      </c>
      <c r="G228" s="11" t="s">
        <v>1288</v>
      </c>
      <c r="H228" s="1">
        <v>-32.768999999999998</v>
      </c>
      <c r="I228" s="1">
        <v>-71.531000000000006</v>
      </c>
      <c r="J228" s="1">
        <v>4.5999999999999996</v>
      </c>
      <c r="K228" s="1"/>
      <c r="L228" s="1"/>
      <c r="M228" s="1"/>
      <c r="N228" s="1"/>
      <c r="O228" s="1"/>
      <c r="P228" s="1"/>
      <c r="Q228" s="1"/>
      <c r="R228" s="1"/>
    </row>
    <row r="229" spans="1:18" x14ac:dyDescent="0.3">
      <c r="A229" s="1"/>
      <c r="B229" s="1"/>
      <c r="C229" s="1"/>
      <c r="D229" s="1"/>
      <c r="E229" s="1"/>
      <c r="F229" s="1" t="s">
        <v>5660</v>
      </c>
      <c r="G229" s="11" t="s">
        <v>1298</v>
      </c>
      <c r="H229" s="1">
        <v>-24.710999999999999</v>
      </c>
      <c r="I229" s="1">
        <v>-69.468000000000004</v>
      </c>
      <c r="J229" s="1">
        <v>5</v>
      </c>
      <c r="K229" s="1"/>
      <c r="L229" s="1"/>
      <c r="M229" s="1"/>
      <c r="N229" s="1"/>
      <c r="O229" s="1"/>
      <c r="P229" s="1"/>
      <c r="Q229" s="1"/>
      <c r="R229" s="1"/>
    </row>
    <row r="230" spans="1:18" x14ac:dyDescent="0.3">
      <c r="A230" s="1"/>
      <c r="B230" s="1"/>
      <c r="C230" s="1"/>
      <c r="D230" s="1"/>
      <c r="E230" s="1"/>
      <c r="F230" s="1" t="s">
        <v>5661</v>
      </c>
      <c r="G230" s="11" t="s">
        <v>1300</v>
      </c>
      <c r="H230" s="1">
        <v>-30.664000000000001</v>
      </c>
      <c r="I230" s="1">
        <v>-71.888000000000005</v>
      </c>
      <c r="J230" s="1">
        <v>5.6</v>
      </c>
      <c r="K230" s="1"/>
      <c r="L230" s="1"/>
      <c r="M230" s="1"/>
      <c r="N230" s="1"/>
      <c r="O230" s="1"/>
      <c r="P230" s="1"/>
      <c r="Q230" s="1"/>
      <c r="R230" s="1"/>
    </row>
    <row r="231" spans="1:18" x14ac:dyDescent="0.3">
      <c r="A231" s="1"/>
      <c r="B231" s="1"/>
      <c r="C231" s="1"/>
      <c r="D231" s="1"/>
      <c r="E231" s="1"/>
      <c r="F231" s="1" t="s">
        <v>5662</v>
      </c>
      <c r="G231" s="11" t="s">
        <v>1306</v>
      </c>
      <c r="H231" s="1">
        <v>-20.625</v>
      </c>
      <c r="I231" s="1">
        <v>-70.701999999999998</v>
      </c>
      <c r="J231" s="1">
        <v>4.5999999999999996</v>
      </c>
      <c r="K231" s="1"/>
      <c r="L231" s="1"/>
      <c r="M231" s="1"/>
      <c r="N231" s="1"/>
      <c r="O231" s="1"/>
      <c r="P231" s="1"/>
      <c r="Q231" s="1"/>
      <c r="R231" s="1"/>
    </row>
    <row r="232" spans="1:18" x14ac:dyDescent="0.3">
      <c r="A232" s="1"/>
      <c r="B232" s="1"/>
      <c r="C232" s="1"/>
      <c r="D232" s="1"/>
      <c r="E232" s="1"/>
      <c r="F232" s="1" t="s">
        <v>5663</v>
      </c>
      <c r="G232" s="11" t="s">
        <v>1314</v>
      </c>
      <c r="H232" s="1">
        <v>-30.616</v>
      </c>
      <c r="I232" s="1">
        <v>-71.747</v>
      </c>
      <c r="J232" s="1">
        <v>4.5999999999999996</v>
      </c>
      <c r="K232" s="1"/>
      <c r="L232" s="1"/>
      <c r="M232" s="1"/>
      <c r="N232" s="1"/>
      <c r="O232" s="1"/>
      <c r="P232" s="1"/>
      <c r="Q232" s="1"/>
      <c r="R232" s="1"/>
    </row>
    <row r="233" spans="1:18" x14ac:dyDescent="0.3">
      <c r="A233" s="1"/>
      <c r="B233" s="1"/>
      <c r="C233" s="1"/>
      <c r="D233" s="1"/>
      <c r="E233" s="1"/>
      <c r="F233" s="1" t="s">
        <v>5664</v>
      </c>
      <c r="G233" s="11" t="s">
        <v>1316</v>
      </c>
      <c r="H233" s="1">
        <v>-21.506</v>
      </c>
      <c r="I233" s="1">
        <v>-69.488</v>
      </c>
      <c r="J233" s="1">
        <v>5.3</v>
      </c>
      <c r="K233" s="1"/>
      <c r="L233" s="1"/>
      <c r="M233" s="1"/>
      <c r="N233" s="1"/>
      <c r="O233" s="1"/>
      <c r="P233" s="1"/>
      <c r="Q233" s="1"/>
      <c r="R233" s="1"/>
    </row>
    <row r="234" spans="1:18" x14ac:dyDescent="0.3">
      <c r="A234" s="1"/>
      <c r="B234" s="1"/>
      <c r="C234" s="1"/>
      <c r="D234" s="1"/>
      <c r="E234" s="1"/>
      <c r="F234" s="1" t="s">
        <v>5665</v>
      </c>
      <c r="G234" s="11" t="s">
        <v>1318</v>
      </c>
      <c r="H234" s="1">
        <v>-20.167000000000002</v>
      </c>
      <c r="I234" s="1">
        <v>-70.524000000000001</v>
      </c>
      <c r="J234" s="1">
        <v>4.8</v>
      </c>
      <c r="K234" s="1"/>
      <c r="L234" s="1"/>
      <c r="M234" s="1"/>
      <c r="N234" s="1"/>
      <c r="O234" s="1"/>
      <c r="P234" s="1"/>
      <c r="Q234" s="1"/>
      <c r="R234" s="1"/>
    </row>
    <row r="235" spans="1:18" x14ac:dyDescent="0.3">
      <c r="A235" s="1"/>
      <c r="B235" s="1"/>
      <c r="C235" s="1"/>
      <c r="D235" s="1"/>
      <c r="E235" s="1"/>
      <c r="F235" s="1" t="s">
        <v>5666</v>
      </c>
      <c r="G235" s="11" t="s">
        <v>1320</v>
      </c>
      <c r="H235" s="1">
        <v>-30.63</v>
      </c>
      <c r="I235" s="1">
        <v>-71.644999999999996</v>
      </c>
      <c r="J235" s="1">
        <v>5.0999999999999996</v>
      </c>
      <c r="K235" s="1"/>
      <c r="L235" s="1"/>
      <c r="M235" s="1"/>
      <c r="N235" s="1"/>
      <c r="O235" s="1"/>
      <c r="P235" s="1"/>
      <c r="Q235" s="1"/>
      <c r="R235" s="1"/>
    </row>
    <row r="236" spans="1:18" x14ac:dyDescent="0.3">
      <c r="A236" s="1"/>
      <c r="B236" s="1"/>
      <c r="C236" s="1"/>
      <c r="D236" s="1"/>
      <c r="E236" s="1"/>
      <c r="F236" s="1" t="s">
        <v>5667</v>
      </c>
      <c r="G236" s="11" t="s">
        <v>1322</v>
      </c>
      <c r="H236" s="1">
        <v>-29.960999999999999</v>
      </c>
      <c r="I236" s="1">
        <v>-71.879000000000005</v>
      </c>
      <c r="J236" s="1">
        <v>4.8</v>
      </c>
      <c r="K236" s="1"/>
      <c r="L236" s="1"/>
      <c r="M236" s="1"/>
      <c r="N236" s="1"/>
      <c r="O236" s="1"/>
      <c r="P236" s="1"/>
      <c r="Q236" s="1"/>
      <c r="R236" s="1"/>
    </row>
    <row r="237" spans="1:18" x14ac:dyDescent="0.3">
      <c r="A237" s="1"/>
      <c r="B237" s="1"/>
      <c r="C237" s="1"/>
      <c r="D237" s="1"/>
      <c r="E237" s="1"/>
      <c r="F237" s="1" t="s">
        <v>5668</v>
      </c>
      <c r="G237" s="11" t="s">
        <v>1325</v>
      </c>
      <c r="H237" s="1">
        <v>-19.484000000000002</v>
      </c>
      <c r="I237" s="1">
        <v>-69.245000000000005</v>
      </c>
      <c r="J237" s="1">
        <v>5.3</v>
      </c>
      <c r="K237" s="1"/>
      <c r="L237" s="1"/>
      <c r="M237" s="1"/>
      <c r="N237" s="1"/>
      <c r="O237" s="1"/>
      <c r="P237" s="1"/>
      <c r="Q237" s="1"/>
      <c r="R237" s="1"/>
    </row>
    <row r="238" spans="1:18" x14ac:dyDescent="0.3">
      <c r="A238" s="1"/>
      <c r="B238" s="1"/>
      <c r="C238" s="1"/>
      <c r="D238" s="1"/>
      <c r="E238" s="1"/>
      <c r="F238" s="1" t="s">
        <v>5669</v>
      </c>
      <c r="G238" s="11" t="s">
        <v>1330</v>
      </c>
      <c r="H238" s="1">
        <v>-29.321999999999999</v>
      </c>
      <c r="I238" s="1">
        <v>-71.816000000000003</v>
      </c>
      <c r="J238" s="1">
        <v>5.6</v>
      </c>
      <c r="K238" s="1"/>
      <c r="L238" s="1"/>
      <c r="M238" s="1"/>
      <c r="N238" s="1"/>
      <c r="O238" s="1"/>
      <c r="P238" s="1"/>
      <c r="Q238" s="1"/>
      <c r="R238" s="1"/>
    </row>
    <row r="239" spans="1:18" x14ac:dyDescent="0.3">
      <c r="A239" s="1"/>
      <c r="B239" s="1"/>
      <c r="C239" s="1"/>
      <c r="D239" s="1"/>
      <c r="E239" s="1"/>
      <c r="F239" s="1" t="s">
        <v>5670</v>
      </c>
      <c r="G239" s="11" t="s">
        <v>1341</v>
      </c>
      <c r="H239" s="1">
        <v>-32.668999999999997</v>
      </c>
      <c r="I239" s="1">
        <v>-71.295000000000002</v>
      </c>
      <c r="J239" s="1">
        <v>5.7</v>
      </c>
      <c r="K239" s="1"/>
      <c r="L239" s="1"/>
      <c r="M239" s="1"/>
      <c r="N239" s="1"/>
      <c r="O239" s="1"/>
      <c r="P239" s="1"/>
      <c r="Q239" s="1"/>
      <c r="R239" s="1"/>
    </row>
    <row r="240" spans="1:18" x14ac:dyDescent="0.3">
      <c r="A240" s="1"/>
      <c r="B240" s="1"/>
      <c r="C240" s="1"/>
      <c r="D240" s="1"/>
      <c r="E240" s="1"/>
      <c r="F240" s="1" t="s">
        <v>5671</v>
      </c>
      <c r="G240" s="11" t="s">
        <v>1349</v>
      </c>
      <c r="H240" s="1">
        <v>-30.123000000000001</v>
      </c>
      <c r="I240" s="1">
        <v>-71.483999999999995</v>
      </c>
      <c r="J240" s="1">
        <v>5.8</v>
      </c>
      <c r="K240" s="1"/>
      <c r="L240" s="1"/>
      <c r="M240" s="1"/>
      <c r="N240" s="1"/>
      <c r="O240" s="1"/>
      <c r="P240" s="1"/>
      <c r="Q240" s="1"/>
      <c r="R240" s="1"/>
    </row>
    <row r="241" spans="1:18" x14ac:dyDescent="0.3">
      <c r="A241" s="1"/>
      <c r="B241" s="1"/>
      <c r="C241" s="1"/>
      <c r="D241" s="1"/>
      <c r="E241" s="1"/>
      <c r="F241" s="1" t="s">
        <v>5672</v>
      </c>
      <c r="G241" s="11" t="s">
        <v>1364</v>
      </c>
      <c r="H241" s="1">
        <v>-30.061</v>
      </c>
      <c r="I241" s="1">
        <v>-71.528000000000006</v>
      </c>
      <c r="J241" s="1">
        <v>5.6</v>
      </c>
      <c r="K241" s="1"/>
      <c r="L241" s="1"/>
      <c r="M241" s="1"/>
      <c r="N241" s="1"/>
      <c r="O241" s="1"/>
      <c r="P241" s="1"/>
      <c r="Q241" s="1"/>
      <c r="R241" s="1"/>
    </row>
    <row r="242" spans="1:18" x14ac:dyDescent="0.3">
      <c r="A242" s="1"/>
      <c r="B242" s="1"/>
      <c r="C242" s="1"/>
      <c r="D242" s="1"/>
      <c r="E242" s="1"/>
      <c r="F242" s="1" t="s">
        <v>5673</v>
      </c>
      <c r="G242" s="11" t="s">
        <v>1367</v>
      </c>
      <c r="H242" s="1">
        <v>-20.707000000000001</v>
      </c>
      <c r="I242" s="1">
        <v>-70.688000000000002</v>
      </c>
      <c r="J242" s="1">
        <v>4.7</v>
      </c>
      <c r="K242" s="1"/>
      <c r="L242" s="1"/>
      <c r="M242" s="1"/>
      <c r="N242" s="1"/>
      <c r="O242" s="1"/>
      <c r="P242" s="1"/>
      <c r="Q242" s="1"/>
      <c r="R242" s="1"/>
    </row>
    <row r="243" spans="1:18" x14ac:dyDescent="0.3">
      <c r="A243" s="1"/>
      <c r="B243" s="1"/>
      <c r="C243" s="1"/>
      <c r="D243" s="1"/>
      <c r="E243" s="1"/>
      <c r="F243" s="1" t="s">
        <v>5674</v>
      </c>
      <c r="G243" s="11" t="s">
        <v>1380</v>
      </c>
      <c r="H243" s="1">
        <v>-30.178999999999998</v>
      </c>
      <c r="I243" s="1">
        <v>-71.602000000000004</v>
      </c>
      <c r="J243" s="1">
        <v>4.5999999999999996</v>
      </c>
      <c r="K243" s="1"/>
      <c r="L243" s="1"/>
      <c r="M243" s="1"/>
      <c r="N243" s="1"/>
      <c r="O243" s="1"/>
      <c r="P243" s="1"/>
      <c r="Q243" s="1"/>
      <c r="R243" s="1"/>
    </row>
    <row r="244" spans="1:18" x14ac:dyDescent="0.3">
      <c r="A244" s="1"/>
      <c r="B244" s="1"/>
      <c r="C244" s="1"/>
      <c r="D244" s="1"/>
      <c r="E244" s="1"/>
      <c r="F244" s="1" t="s">
        <v>5675</v>
      </c>
      <c r="G244" s="11" t="s">
        <v>1385</v>
      </c>
      <c r="H244" s="1">
        <v>-30.652000000000001</v>
      </c>
      <c r="I244" s="1">
        <v>-71.216999999999999</v>
      </c>
      <c r="J244" s="1">
        <v>4.9000000000000004</v>
      </c>
      <c r="K244" s="1"/>
      <c r="L244" s="1"/>
      <c r="M244" s="1"/>
      <c r="N244" s="1"/>
      <c r="O244" s="1"/>
      <c r="P244" s="1"/>
      <c r="Q244" s="1"/>
      <c r="R244" s="1"/>
    </row>
    <row r="245" spans="1:18" x14ac:dyDescent="0.3">
      <c r="A245" s="1"/>
      <c r="B245" s="1"/>
      <c r="C245" s="1"/>
      <c r="D245" s="1"/>
      <c r="E245" s="1"/>
      <c r="F245" s="1" t="s">
        <v>5676</v>
      </c>
      <c r="G245" s="11" t="s">
        <v>1392</v>
      </c>
      <c r="H245" s="1">
        <v>-30.167999999999999</v>
      </c>
      <c r="I245" s="1">
        <v>-71.438000000000002</v>
      </c>
      <c r="J245" s="1">
        <v>4.8</v>
      </c>
      <c r="K245" s="1"/>
      <c r="L245" s="1"/>
      <c r="M245" s="1"/>
      <c r="N245" s="1"/>
      <c r="O245" s="1"/>
      <c r="P245" s="1"/>
      <c r="Q245" s="1"/>
      <c r="R245" s="1"/>
    </row>
    <row r="246" spans="1:18" x14ac:dyDescent="0.3">
      <c r="A246" s="1"/>
      <c r="B246" s="1"/>
      <c r="C246" s="1"/>
      <c r="D246" s="1"/>
      <c r="E246" s="1"/>
      <c r="F246" s="1" t="s">
        <v>5677</v>
      </c>
      <c r="G246" s="11" t="s">
        <v>1395</v>
      </c>
      <c r="H246" s="1">
        <v>-20.161000000000001</v>
      </c>
      <c r="I246" s="1">
        <v>-70.537999999999997</v>
      </c>
      <c r="J246" s="1">
        <v>5.4</v>
      </c>
      <c r="K246" s="1"/>
      <c r="L246" s="1"/>
      <c r="M246" s="1"/>
      <c r="N246" s="1"/>
      <c r="O246" s="1"/>
      <c r="P246" s="1"/>
      <c r="Q246" s="1"/>
      <c r="R246" s="1"/>
    </row>
    <row r="247" spans="1:18" x14ac:dyDescent="0.3">
      <c r="A247" s="1"/>
      <c r="B247" s="1"/>
      <c r="C247" s="1"/>
      <c r="D247" s="1"/>
      <c r="E247" s="1"/>
      <c r="F247" s="1" t="s">
        <v>5678</v>
      </c>
      <c r="G247" s="11" t="s">
        <v>1406</v>
      </c>
      <c r="H247" s="1">
        <v>-30.655999999999999</v>
      </c>
      <c r="I247" s="1">
        <v>-71.629000000000005</v>
      </c>
      <c r="J247" s="1">
        <v>4.9000000000000004</v>
      </c>
      <c r="K247" s="1"/>
      <c r="L247" s="1"/>
      <c r="M247" s="1"/>
      <c r="N247" s="1"/>
      <c r="O247" s="1"/>
      <c r="P247" s="1"/>
      <c r="Q247" s="1"/>
      <c r="R247" s="1"/>
    </row>
    <row r="248" spans="1:18" x14ac:dyDescent="0.3">
      <c r="A248" s="1"/>
      <c r="B248" s="1"/>
      <c r="C248" s="1"/>
      <c r="D248" s="1"/>
      <c r="E248" s="1"/>
      <c r="F248" s="1" t="s">
        <v>5679</v>
      </c>
      <c r="G248" s="11" t="s">
        <v>1410</v>
      </c>
      <c r="H248" s="1">
        <v>-24.187999999999999</v>
      </c>
      <c r="I248" s="1">
        <v>-67.495000000000005</v>
      </c>
      <c r="J248" s="1">
        <v>6</v>
      </c>
      <c r="K248" s="1"/>
      <c r="L248" s="1"/>
      <c r="M248" s="1"/>
      <c r="N248" s="1"/>
      <c r="O248" s="1"/>
      <c r="P248" s="1"/>
      <c r="Q248" s="1"/>
      <c r="R248" s="1"/>
    </row>
    <row r="249" spans="1:18" x14ac:dyDescent="0.3">
      <c r="A249" s="1"/>
      <c r="B249" s="1"/>
      <c r="C249" s="1"/>
      <c r="D249" s="1"/>
      <c r="E249" s="1"/>
      <c r="F249" s="1" t="s">
        <v>5680</v>
      </c>
      <c r="G249" s="11" t="s">
        <v>1413</v>
      </c>
      <c r="H249" s="1">
        <v>-30.623999999999999</v>
      </c>
      <c r="I249" s="1">
        <v>-71.718999999999994</v>
      </c>
      <c r="J249" s="1">
        <v>5.2</v>
      </c>
      <c r="K249" s="1"/>
      <c r="L249" s="1"/>
      <c r="M249" s="1"/>
      <c r="N249" s="1"/>
      <c r="O249" s="1"/>
      <c r="P249" s="1"/>
      <c r="Q249" s="1"/>
      <c r="R249" s="1"/>
    </row>
    <row r="250" spans="1:18" x14ac:dyDescent="0.3">
      <c r="A250" s="1"/>
      <c r="B250" s="1"/>
      <c r="C250" s="1"/>
      <c r="D250" s="1"/>
      <c r="E250" s="1"/>
      <c r="F250" s="1" t="s">
        <v>5681</v>
      </c>
      <c r="G250" s="11" t="s">
        <v>1418</v>
      </c>
      <c r="H250" s="1">
        <v>-25.738</v>
      </c>
      <c r="I250" s="1">
        <v>-69.346000000000004</v>
      </c>
      <c r="J250" s="1">
        <v>5.8</v>
      </c>
      <c r="K250" s="1"/>
      <c r="L250" s="1"/>
      <c r="M250" s="1"/>
      <c r="N250" s="1"/>
      <c r="O250" s="1"/>
      <c r="P250" s="1"/>
      <c r="Q250" s="1"/>
      <c r="R250" s="1"/>
    </row>
    <row r="251" spans="1:18" x14ac:dyDescent="0.3">
      <c r="A251" s="1"/>
      <c r="B251" s="1"/>
      <c r="C251" s="1"/>
      <c r="D251" s="1"/>
      <c r="E251" s="1"/>
      <c r="F251" s="1" t="s">
        <v>5682</v>
      </c>
      <c r="G251" s="11" t="s">
        <v>1431</v>
      </c>
      <c r="H251" s="1">
        <v>-31.535</v>
      </c>
      <c r="I251" s="1">
        <v>-71.5</v>
      </c>
      <c r="J251" s="1">
        <v>4.7</v>
      </c>
      <c r="K251" s="1"/>
      <c r="L251" s="1"/>
      <c r="M251" s="1"/>
      <c r="N251" s="1"/>
      <c r="O251" s="1"/>
      <c r="P251" s="1"/>
      <c r="Q251" s="1"/>
      <c r="R251" s="1"/>
    </row>
    <row r="252" spans="1:18" x14ac:dyDescent="0.3">
      <c r="A252" s="1"/>
      <c r="B252" s="1"/>
      <c r="C252" s="1"/>
      <c r="D252" s="1"/>
      <c r="E252" s="1"/>
      <c r="F252" s="1" t="s">
        <v>5683</v>
      </c>
      <c r="G252" s="11" t="s">
        <v>1435</v>
      </c>
      <c r="H252" s="1">
        <v>-31.768999999999998</v>
      </c>
      <c r="I252" s="1">
        <v>-71.382000000000005</v>
      </c>
      <c r="J252" s="1">
        <v>5.0999999999999996</v>
      </c>
      <c r="K252" s="1"/>
      <c r="L252" s="1"/>
      <c r="M252" s="1"/>
      <c r="N252" s="1"/>
      <c r="O252" s="1"/>
      <c r="P252" s="1"/>
      <c r="Q252" s="1"/>
      <c r="R252" s="1"/>
    </row>
    <row r="253" spans="1:18" x14ac:dyDescent="0.3">
      <c r="A253" s="1"/>
      <c r="B253" s="1"/>
      <c r="C253" s="1"/>
      <c r="D253" s="1"/>
      <c r="E253" s="1"/>
      <c r="F253" s="1" t="s">
        <v>5684</v>
      </c>
      <c r="G253" s="11" t="s">
        <v>1443</v>
      </c>
      <c r="H253" s="1">
        <v>-20.414000000000001</v>
      </c>
      <c r="I253" s="1">
        <v>-70.983000000000004</v>
      </c>
      <c r="J253" s="1">
        <v>5</v>
      </c>
      <c r="K253" s="1"/>
      <c r="L253" s="1"/>
      <c r="M253" s="1"/>
      <c r="N253" s="1"/>
      <c r="O253" s="1"/>
      <c r="P253" s="1"/>
      <c r="Q253" s="1"/>
      <c r="R253" s="1"/>
    </row>
    <row r="254" spans="1:18" x14ac:dyDescent="0.3">
      <c r="A254" s="1"/>
      <c r="B254" s="1"/>
      <c r="C254" s="1"/>
      <c r="D254" s="1"/>
      <c r="E254" s="1"/>
      <c r="F254" s="1" t="s">
        <v>5685</v>
      </c>
      <c r="G254" s="11" t="s">
        <v>1445</v>
      </c>
      <c r="H254" s="1">
        <v>-30.388999999999999</v>
      </c>
      <c r="I254" s="1">
        <v>-71.617999999999995</v>
      </c>
      <c r="J254" s="1">
        <v>5</v>
      </c>
      <c r="K254" s="1"/>
      <c r="L254" s="1"/>
      <c r="M254" s="1"/>
      <c r="N254" s="1"/>
      <c r="O254" s="1"/>
      <c r="P254" s="1"/>
      <c r="Q254" s="1"/>
      <c r="R254" s="1"/>
    </row>
    <row r="255" spans="1:18" x14ac:dyDescent="0.3">
      <c r="A255" s="1"/>
      <c r="B255" s="1"/>
      <c r="C255" s="1"/>
      <c r="D255" s="1"/>
      <c r="E255" s="1"/>
      <c r="F255" s="1" t="s">
        <v>5686</v>
      </c>
      <c r="G255" s="11" t="s">
        <v>1452</v>
      </c>
      <c r="H255" s="1">
        <v>-30.802</v>
      </c>
      <c r="I255" s="1">
        <v>-71.444999999999993</v>
      </c>
      <c r="J255" s="1">
        <v>4.9000000000000004</v>
      </c>
      <c r="K255" s="1"/>
      <c r="L255" s="1"/>
      <c r="M255" s="1"/>
      <c r="N255" s="1"/>
      <c r="O255" s="1"/>
      <c r="P255" s="1"/>
      <c r="Q255" s="1"/>
      <c r="R255" s="1"/>
    </row>
    <row r="256" spans="1:18" x14ac:dyDescent="0.3">
      <c r="A256" s="1"/>
      <c r="B256" s="1"/>
      <c r="C256" s="1"/>
      <c r="D256" s="1"/>
      <c r="E256" s="1"/>
      <c r="F256" s="1" t="s">
        <v>5687</v>
      </c>
      <c r="G256" s="11" t="s">
        <v>1461</v>
      </c>
      <c r="H256" s="1">
        <v>-20.710999999999999</v>
      </c>
      <c r="I256" s="1">
        <v>-69.132000000000005</v>
      </c>
      <c r="J256" s="1">
        <v>5</v>
      </c>
      <c r="K256" s="1"/>
      <c r="L256" s="1"/>
      <c r="M256" s="1"/>
      <c r="N256" s="1"/>
      <c r="O256" s="1"/>
      <c r="P256" s="1"/>
      <c r="Q256" s="1"/>
      <c r="R256" s="1"/>
    </row>
    <row r="257" spans="1:18" x14ac:dyDescent="0.3">
      <c r="A257" s="1"/>
      <c r="B257" s="1"/>
      <c r="C257" s="1"/>
      <c r="D257" s="1"/>
      <c r="E257" s="1"/>
      <c r="F257" s="1" t="s">
        <v>5688</v>
      </c>
      <c r="G257" s="11" t="s">
        <v>1465</v>
      </c>
      <c r="H257" s="1">
        <v>-20.161999999999999</v>
      </c>
      <c r="I257" s="1">
        <v>-71.007999999999996</v>
      </c>
      <c r="J257" s="1">
        <v>4.9000000000000004</v>
      </c>
      <c r="K257" s="1"/>
      <c r="L257" s="1"/>
      <c r="M257" s="1"/>
      <c r="N257" s="1"/>
      <c r="O257" s="1"/>
      <c r="P257" s="1"/>
      <c r="Q257" s="1"/>
      <c r="R257" s="1"/>
    </row>
    <row r="258" spans="1:18" x14ac:dyDescent="0.3">
      <c r="A258" s="1"/>
      <c r="B258" s="1"/>
      <c r="C258" s="1"/>
      <c r="D258" s="1"/>
      <c r="E258" s="1"/>
      <c r="F258" s="1" t="s">
        <v>5689</v>
      </c>
      <c r="G258" s="11" t="s">
        <v>1468</v>
      </c>
      <c r="H258" s="1">
        <v>-20.431000000000001</v>
      </c>
      <c r="I258" s="1">
        <v>-69.314999999999998</v>
      </c>
      <c r="J258" s="1">
        <v>4.5999999999999996</v>
      </c>
      <c r="K258" s="1"/>
      <c r="L258" s="1"/>
      <c r="M258" s="1"/>
      <c r="N258" s="1"/>
      <c r="O258" s="1"/>
      <c r="P258" s="1"/>
      <c r="Q258" s="1"/>
      <c r="R258" s="1"/>
    </row>
    <row r="259" spans="1:18" x14ac:dyDescent="0.3">
      <c r="A259" s="1"/>
      <c r="B259" s="1"/>
      <c r="C259" s="1"/>
      <c r="D259" s="1"/>
      <c r="E259" s="1"/>
      <c r="F259" s="1" t="s">
        <v>5690</v>
      </c>
      <c r="G259" s="11" t="s">
        <v>1471</v>
      </c>
      <c r="H259" s="1">
        <v>-30.687000000000001</v>
      </c>
      <c r="I259" s="1">
        <v>-71.268000000000001</v>
      </c>
      <c r="J259" s="1">
        <v>5.0999999999999996</v>
      </c>
      <c r="K259" s="1"/>
      <c r="L259" s="1"/>
      <c r="M259" s="1"/>
      <c r="N259" s="1"/>
      <c r="O259" s="1"/>
      <c r="P259" s="1"/>
      <c r="Q259" s="1"/>
      <c r="R259" s="1"/>
    </row>
    <row r="260" spans="1:18" x14ac:dyDescent="0.3">
      <c r="A260" s="1"/>
      <c r="B260" s="1"/>
      <c r="C260" s="1"/>
      <c r="D260" s="1"/>
      <c r="E260" s="1"/>
      <c r="F260" s="1" t="s">
        <v>5691</v>
      </c>
      <c r="G260" s="11" t="s">
        <v>1479</v>
      </c>
      <c r="H260" s="1">
        <v>-20.131</v>
      </c>
      <c r="I260" s="1">
        <v>-70.905000000000001</v>
      </c>
      <c r="J260" s="1">
        <v>6.1</v>
      </c>
      <c r="K260" s="1"/>
      <c r="L260" s="1"/>
      <c r="M260" s="1"/>
      <c r="N260" s="1"/>
      <c r="O260" s="1"/>
      <c r="P260" s="1"/>
      <c r="Q260" s="1"/>
      <c r="R260" s="1"/>
    </row>
    <row r="261" spans="1:18" x14ac:dyDescent="0.3">
      <c r="A261" s="1"/>
      <c r="B261" s="1"/>
      <c r="C261" s="1"/>
      <c r="D261" s="1"/>
      <c r="E261" s="1"/>
      <c r="F261" s="1" t="s">
        <v>5692</v>
      </c>
      <c r="G261" s="11" t="s">
        <v>1481</v>
      </c>
      <c r="H261" s="1">
        <v>-30.736999999999998</v>
      </c>
      <c r="I261" s="1">
        <v>-71.701999999999998</v>
      </c>
      <c r="J261" s="1">
        <v>5.2</v>
      </c>
      <c r="K261" s="1"/>
      <c r="L261" s="1"/>
      <c r="M261" s="1"/>
      <c r="N261" s="1"/>
      <c r="O261" s="1"/>
      <c r="P261" s="1"/>
      <c r="Q261" s="1"/>
      <c r="R261" s="1"/>
    </row>
    <row r="262" spans="1:18" x14ac:dyDescent="0.3">
      <c r="A262" s="1"/>
      <c r="B262" s="1"/>
      <c r="C262" s="1"/>
      <c r="D262" s="1"/>
      <c r="E262" s="1"/>
      <c r="F262" s="1" t="s">
        <v>5693</v>
      </c>
      <c r="G262" s="11" t="s">
        <v>1489</v>
      </c>
      <c r="H262" s="1">
        <v>-30.425000000000001</v>
      </c>
      <c r="I262" s="1">
        <v>-71.602000000000004</v>
      </c>
      <c r="J262" s="1">
        <v>5.0999999999999996</v>
      </c>
      <c r="K262" s="1"/>
      <c r="L262" s="1"/>
      <c r="M262" s="1"/>
      <c r="N262" s="1"/>
      <c r="O262" s="1"/>
      <c r="P262" s="1"/>
      <c r="Q262" s="1"/>
      <c r="R262" s="1"/>
    </row>
    <row r="263" spans="1:18" x14ac:dyDescent="0.3">
      <c r="A263" s="1"/>
      <c r="B263" s="1"/>
      <c r="C263" s="1"/>
      <c r="D263" s="1"/>
      <c r="E263" s="1"/>
      <c r="F263" s="1" t="s">
        <v>5694</v>
      </c>
      <c r="G263" s="11" t="s">
        <v>1498</v>
      </c>
      <c r="H263" s="1">
        <v>-30.183</v>
      </c>
      <c r="I263" s="1">
        <v>-72.207999999999998</v>
      </c>
      <c r="J263" s="1">
        <v>5.4</v>
      </c>
      <c r="K263" s="1"/>
      <c r="L263" s="1"/>
      <c r="M263" s="1"/>
      <c r="N263" s="1"/>
      <c r="O263" s="1"/>
      <c r="P263" s="1"/>
      <c r="Q263" s="1"/>
      <c r="R263" s="1"/>
    </row>
    <row r="264" spans="1:18" x14ac:dyDescent="0.3">
      <c r="A264" s="1"/>
      <c r="B264" s="1"/>
      <c r="C264" s="1"/>
      <c r="D264" s="1"/>
      <c r="E264" s="1"/>
      <c r="F264" s="1" t="s">
        <v>5695</v>
      </c>
      <c r="G264" s="11" t="s">
        <v>1501</v>
      </c>
      <c r="H264" s="1">
        <v>-33.408999999999999</v>
      </c>
      <c r="I264" s="1">
        <v>-70.301000000000002</v>
      </c>
      <c r="J264" s="1">
        <v>4.9000000000000004</v>
      </c>
      <c r="K264" s="1"/>
      <c r="L264" s="1"/>
      <c r="M264" s="1"/>
      <c r="N264" s="1"/>
      <c r="O264" s="1"/>
      <c r="P264" s="1"/>
      <c r="Q264" s="1"/>
      <c r="R264" s="1"/>
    </row>
    <row r="265" spans="1:18" x14ac:dyDescent="0.3">
      <c r="A265" s="1"/>
      <c r="B265" s="1"/>
      <c r="C265" s="1"/>
      <c r="D265" s="1"/>
      <c r="E265" s="1"/>
      <c r="F265" s="1" t="s">
        <v>5696</v>
      </c>
      <c r="G265" s="11" t="s">
        <v>1510</v>
      </c>
      <c r="H265" s="1">
        <v>-30.798999999999999</v>
      </c>
      <c r="I265" s="1">
        <v>-71.444000000000003</v>
      </c>
      <c r="J265" s="1">
        <v>4.8</v>
      </c>
      <c r="K265" s="1"/>
      <c r="L265" s="1"/>
      <c r="M265" s="1"/>
      <c r="N265" s="1"/>
      <c r="O265" s="1"/>
      <c r="P265" s="1"/>
      <c r="Q265" s="1"/>
      <c r="R265" s="1"/>
    </row>
    <row r="266" spans="1:18" x14ac:dyDescent="0.3">
      <c r="A266" s="1"/>
      <c r="B266" s="1"/>
      <c r="C266" s="1"/>
      <c r="D266" s="1"/>
      <c r="E266" s="1"/>
      <c r="F266" s="1" t="s">
        <v>5697</v>
      </c>
      <c r="G266" s="11" t="s">
        <v>1515</v>
      </c>
      <c r="H266" s="1">
        <v>-26.111999999999998</v>
      </c>
      <c r="I266" s="1">
        <v>-70.484999999999999</v>
      </c>
      <c r="J266" s="1">
        <v>6</v>
      </c>
      <c r="K266" s="1"/>
      <c r="L266" s="1"/>
      <c r="M266" s="1"/>
      <c r="N266" s="1"/>
      <c r="O266" s="1"/>
      <c r="P266" s="1"/>
      <c r="Q266" s="1"/>
      <c r="R266" s="1"/>
    </row>
    <row r="267" spans="1:18" x14ac:dyDescent="0.3">
      <c r="A267" s="1"/>
      <c r="B267" s="1"/>
      <c r="C267" s="1"/>
      <c r="D267" s="1"/>
      <c r="E267" s="1"/>
      <c r="F267" s="1" t="s">
        <v>5698</v>
      </c>
      <c r="G267" s="11" t="s">
        <v>1532</v>
      </c>
      <c r="H267" s="1">
        <v>-32.697000000000003</v>
      </c>
      <c r="I267" s="1">
        <v>-71.744</v>
      </c>
      <c r="J267" s="1">
        <v>4.9000000000000004</v>
      </c>
      <c r="K267" s="1"/>
      <c r="L267" s="1"/>
      <c r="M267" s="1"/>
      <c r="N267" s="1"/>
      <c r="O267" s="1"/>
      <c r="P267" s="1"/>
      <c r="Q267" s="1"/>
      <c r="R267" s="1"/>
    </row>
    <row r="268" spans="1:18" x14ac:dyDescent="0.3">
      <c r="A268" s="1"/>
      <c r="B268" s="1"/>
      <c r="C268" s="1"/>
      <c r="D268" s="1"/>
      <c r="E268" s="1"/>
      <c r="F268" s="1" t="s">
        <v>5699</v>
      </c>
      <c r="G268" s="11" t="s">
        <v>1543</v>
      </c>
      <c r="H268" s="1">
        <v>-31.594000000000001</v>
      </c>
      <c r="I268" s="1">
        <v>-71.447999999999993</v>
      </c>
      <c r="J268" s="1">
        <v>4.7</v>
      </c>
      <c r="K268" s="1"/>
      <c r="L268" s="1"/>
      <c r="M268" s="1"/>
      <c r="N268" s="1"/>
      <c r="O268" s="1"/>
      <c r="P268" s="1"/>
      <c r="Q268" s="1"/>
      <c r="R268" s="1"/>
    </row>
    <row r="269" spans="1:18" x14ac:dyDescent="0.3">
      <c r="A269" s="1"/>
      <c r="B269" s="1"/>
      <c r="C269" s="1"/>
      <c r="D269" s="1"/>
      <c r="E269" s="1"/>
      <c r="F269" s="1" t="s">
        <v>5700</v>
      </c>
      <c r="G269" s="11" t="s">
        <v>1546</v>
      </c>
      <c r="H269" s="1">
        <v>-22.434000000000001</v>
      </c>
      <c r="I269" s="1">
        <v>-66.203000000000003</v>
      </c>
      <c r="J269" s="1">
        <v>6</v>
      </c>
      <c r="K269" s="1"/>
      <c r="L269" s="1"/>
      <c r="M269" s="1"/>
      <c r="N269" s="1"/>
      <c r="O269" s="1"/>
      <c r="P269" s="1"/>
      <c r="Q269" s="1"/>
      <c r="R269" s="1"/>
    </row>
    <row r="270" spans="1:18" x14ac:dyDescent="0.3">
      <c r="A270" s="1"/>
      <c r="B270" s="1"/>
      <c r="C270" s="1"/>
      <c r="D270" s="1"/>
      <c r="E270" s="1"/>
      <c r="F270" s="1" t="s">
        <v>5701</v>
      </c>
      <c r="G270" s="11" t="s">
        <v>1556</v>
      </c>
      <c r="H270" s="1">
        <v>-20.135000000000002</v>
      </c>
      <c r="I270" s="1">
        <v>-70.921000000000006</v>
      </c>
      <c r="J270" s="1">
        <v>5</v>
      </c>
      <c r="K270" s="1"/>
      <c r="L270" s="1"/>
      <c r="M270" s="1"/>
      <c r="N270" s="1"/>
      <c r="O270" s="1"/>
      <c r="P270" s="1"/>
      <c r="Q270" s="1"/>
      <c r="R270" s="1"/>
    </row>
    <row r="271" spans="1:18" x14ac:dyDescent="0.3">
      <c r="A271" s="1"/>
      <c r="B271" s="1"/>
      <c r="C271" s="1"/>
      <c r="D271" s="1"/>
      <c r="E271" s="1"/>
      <c r="F271" s="1" t="s">
        <v>5702</v>
      </c>
      <c r="G271" s="11" t="s">
        <v>1558</v>
      </c>
      <c r="H271" s="1">
        <v>-31.643000000000001</v>
      </c>
      <c r="I271" s="1">
        <v>-71.606999999999999</v>
      </c>
      <c r="J271" s="1">
        <v>4.7</v>
      </c>
      <c r="K271" s="1"/>
      <c r="L271" s="1"/>
      <c r="M271" s="1"/>
      <c r="N271" s="1"/>
      <c r="O271" s="1"/>
      <c r="P271" s="1"/>
      <c r="Q271" s="1"/>
      <c r="R271" s="1"/>
    </row>
    <row r="272" spans="1:18" x14ac:dyDescent="0.3">
      <c r="A272" s="1"/>
      <c r="B272" s="1"/>
      <c r="C272" s="1"/>
      <c r="D272" s="1"/>
      <c r="E272" s="1"/>
      <c r="F272" s="1" t="s">
        <v>5703</v>
      </c>
      <c r="G272" s="11" t="s">
        <v>1561</v>
      </c>
      <c r="H272" s="1">
        <v>-24.123000000000001</v>
      </c>
      <c r="I272" s="1">
        <v>-68.233000000000004</v>
      </c>
      <c r="J272" s="1">
        <v>5</v>
      </c>
      <c r="K272" s="1"/>
      <c r="L272" s="1"/>
      <c r="M272" s="1"/>
      <c r="N272" s="1"/>
      <c r="O272" s="1"/>
      <c r="P272" s="1"/>
      <c r="Q272" s="1"/>
      <c r="R272" s="1"/>
    </row>
    <row r="273" spans="1:18" x14ac:dyDescent="0.3">
      <c r="A273" s="1"/>
      <c r="B273" s="1"/>
      <c r="C273" s="1"/>
      <c r="D273" s="1"/>
      <c r="E273" s="1"/>
      <c r="F273" s="1" t="s">
        <v>5704</v>
      </c>
      <c r="G273" s="11" t="s">
        <v>1563</v>
      </c>
      <c r="H273" s="1">
        <v>-32.079000000000001</v>
      </c>
      <c r="I273" s="1">
        <v>-71.251000000000005</v>
      </c>
      <c r="J273" s="1">
        <v>4.9000000000000004</v>
      </c>
      <c r="K273" s="1"/>
      <c r="L273" s="1"/>
      <c r="M273" s="1"/>
      <c r="N273" s="1"/>
      <c r="O273" s="1"/>
      <c r="P273" s="1"/>
      <c r="Q273" s="1"/>
      <c r="R273" s="1"/>
    </row>
    <row r="274" spans="1:18" x14ac:dyDescent="0.3">
      <c r="A274" s="1"/>
      <c r="B274" s="1"/>
      <c r="C274" s="1"/>
      <c r="D274" s="1"/>
      <c r="E274" s="1"/>
      <c r="F274" s="1" t="s">
        <v>5705</v>
      </c>
      <c r="G274" s="11" t="s">
        <v>1569</v>
      </c>
      <c r="H274" s="1">
        <v>-20.215</v>
      </c>
      <c r="I274" s="1">
        <v>-69.27</v>
      </c>
      <c r="J274" s="1">
        <v>5.0999999999999996</v>
      </c>
      <c r="K274" s="1"/>
      <c r="L274" s="1"/>
      <c r="M274" s="1"/>
      <c r="N274" s="1"/>
      <c r="O274" s="1"/>
      <c r="P274" s="1"/>
      <c r="Q274" s="1"/>
      <c r="R274" s="1"/>
    </row>
    <row r="275" spans="1:18" x14ac:dyDescent="0.3">
      <c r="A275" s="1"/>
      <c r="B275" s="1"/>
      <c r="C275" s="1"/>
      <c r="D275" s="1"/>
      <c r="E275" s="1"/>
      <c r="F275" s="1" t="s">
        <v>5706</v>
      </c>
      <c r="G275" s="11" t="s">
        <v>1573</v>
      </c>
      <c r="H275" s="1">
        <v>-22.466000000000001</v>
      </c>
      <c r="I275" s="1">
        <v>-68.793999999999997</v>
      </c>
      <c r="J275" s="1">
        <v>5.0999999999999996</v>
      </c>
      <c r="K275" s="1"/>
      <c r="L275" s="1"/>
      <c r="M275" s="1"/>
      <c r="N275" s="1"/>
      <c r="O275" s="1"/>
      <c r="P275" s="1"/>
      <c r="Q275" s="1"/>
      <c r="R275" s="1"/>
    </row>
    <row r="276" spans="1:18" x14ac:dyDescent="0.3">
      <c r="A276" s="1"/>
      <c r="B276" s="1"/>
      <c r="C276" s="1"/>
      <c r="D276" s="1"/>
      <c r="E276" s="1"/>
      <c r="F276" s="1" t="s">
        <v>5707</v>
      </c>
      <c r="G276" s="11" t="s">
        <v>1578</v>
      </c>
      <c r="H276" s="1">
        <v>-20.135999999999999</v>
      </c>
      <c r="I276" s="1">
        <v>-70.900000000000006</v>
      </c>
      <c r="J276" s="1">
        <v>5</v>
      </c>
      <c r="K276" s="1"/>
      <c r="L276" s="1"/>
      <c r="M276" s="1"/>
      <c r="N276" s="1"/>
      <c r="O276" s="1"/>
      <c r="P276" s="1"/>
      <c r="Q276" s="1"/>
      <c r="R276" s="1"/>
    </row>
    <row r="277" spans="1:18" x14ac:dyDescent="0.3">
      <c r="A277" s="1"/>
      <c r="B277" s="1"/>
      <c r="C277" s="1"/>
      <c r="D277" s="1"/>
      <c r="E277" s="1"/>
      <c r="F277" s="1" t="s">
        <v>5708</v>
      </c>
      <c r="G277" s="11" t="s">
        <v>1580</v>
      </c>
      <c r="H277" s="1">
        <v>-20.594000000000001</v>
      </c>
      <c r="I277" s="1">
        <v>-68.92</v>
      </c>
      <c r="J277" s="1">
        <v>4.5999999999999996</v>
      </c>
      <c r="K277" s="1"/>
      <c r="L277" s="1"/>
      <c r="M277" s="1"/>
      <c r="N277" s="1"/>
      <c r="O277" s="1"/>
      <c r="P277" s="1"/>
      <c r="Q277" s="1"/>
      <c r="R277" s="1"/>
    </row>
    <row r="278" spans="1:18" x14ac:dyDescent="0.3">
      <c r="A278" s="1"/>
      <c r="B278" s="1"/>
      <c r="C278" s="1"/>
      <c r="D278" s="1"/>
      <c r="E278" s="1"/>
      <c r="F278" s="1" t="s">
        <v>5709</v>
      </c>
      <c r="G278" s="11" t="s">
        <v>1582</v>
      </c>
      <c r="H278" s="1">
        <v>-27.68</v>
      </c>
      <c r="I278" s="1">
        <v>-71.225999999999999</v>
      </c>
      <c r="J278" s="1">
        <v>4.5999999999999996</v>
      </c>
      <c r="K278" s="1"/>
      <c r="L278" s="1"/>
      <c r="M278" s="1"/>
      <c r="N278" s="1"/>
      <c r="O278" s="1"/>
      <c r="P278" s="1"/>
      <c r="Q278" s="1"/>
      <c r="R278" s="1"/>
    </row>
    <row r="279" spans="1:18" x14ac:dyDescent="0.3">
      <c r="A279" s="1"/>
      <c r="B279" s="1"/>
      <c r="C279" s="1"/>
      <c r="D279" s="1"/>
      <c r="E279" s="1"/>
      <c r="F279" s="1" t="s">
        <v>5710</v>
      </c>
      <c r="G279" s="11" t="s">
        <v>1585</v>
      </c>
      <c r="H279" s="1">
        <v>-34.866</v>
      </c>
      <c r="I279" s="1">
        <v>-72.576999999999998</v>
      </c>
      <c r="J279" s="1">
        <v>5.0999999999999996</v>
      </c>
      <c r="K279" s="1"/>
      <c r="L279" s="1"/>
      <c r="M279" s="1"/>
      <c r="N279" s="1"/>
      <c r="O279" s="1"/>
      <c r="P279" s="1"/>
      <c r="Q279" s="1"/>
      <c r="R279" s="1"/>
    </row>
    <row r="280" spans="1:18" x14ac:dyDescent="0.3">
      <c r="A280" s="1"/>
      <c r="B280" s="1"/>
      <c r="C280" s="1"/>
      <c r="D280" s="1"/>
      <c r="E280" s="1"/>
      <c r="F280" s="1" t="s">
        <v>5711</v>
      </c>
      <c r="G280" s="11" t="s">
        <v>1588</v>
      </c>
      <c r="H280" s="1">
        <v>-20.045999999999999</v>
      </c>
      <c r="I280" s="1">
        <v>-69.087000000000003</v>
      </c>
      <c r="J280" s="1">
        <v>5.3</v>
      </c>
      <c r="K280" s="1"/>
      <c r="L280" s="1"/>
      <c r="M280" s="1"/>
      <c r="N280" s="1"/>
      <c r="O280" s="1"/>
      <c r="P280" s="1"/>
      <c r="Q280" s="1"/>
      <c r="R280" s="1"/>
    </row>
    <row r="281" spans="1:18" x14ac:dyDescent="0.3">
      <c r="A281" s="1"/>
      <c r="B281" s="1"/>
      <c r="C281" s="1"/>
      <c r="D281" s="1"/>
      <c r="E281" s="1"/>
      <c r="F281" s="1" t="s">
        <v>5712</v>
      </c>
      <c r="G281" s="11" t="s">
        <v>1594</v>
      </c>
      <c r="H281" s="1">
        <v>-23.577999999999999</v>
      </c>
      <c r="I281" s="1">
        <v>-68.194999999999993</v>
      </c>
      <c r="J281" s="1">
        <v>5.0999999999999996</v>
      </c>
      <c r="K281" s="1"/>
      <c r="L281" s="1"/>
      <c r="M281" s="1"/>
      <c r="N281" s="1"/>
      <c r="O281" s="1"/>
      <c r="P281" s="1"/>
      <c r="Q281" s="1"/>
      <c r="R281" s="1"/>
    </row>
    <row r="282" spans="1:18" x14ac:dyDescent="0.3">
      <c r="A282" s="1"/>
      <c r="B282" s="1"/>
      <c r="C282" s="1"/>
      <c r="D282" s="1"/>
      <c r="E282" s="1"/>
      <c r="F282" s="1" t="s">
        <v>5713</v>
      </c>
      <c r="G282" s="11" t="s">
        <v>1596</v>
      </c>
      <c r="H282" s="1">
        <v>-30.358000000000001</v>
      </c>
      <c r="I282" s="1">
        <v>-71.646000000000001</v>
      </c>
      <c r="J282" s="1">
        <v>4.9000000000000004</v>
      </c>
      <c r="K282" s="1"/>
      <c r="L282" s="1"/>
      <c r="M282" s="1"/>
      <c r="N282" s="1"/>
      <c r="O282" s="1"/>
      <c r="P282" s="1"/>
      <c r="Q282" s="1"/>
      <c r="R282" s="1"/>
    </row>
    <row r="283" spans="1:18" x14ac:dyDescent="0.3">
      <c r="A283" s="1"/>
      <c r="B283" s="1"/>
      <c r="C283" s="1"/>
      <c r="D283" s="1"/>
      <c r="E283" s="1"/>
      <c r="F283" s="1" t="s">
        <v>5714</v>
      </c>
      <c r="G283" s="11" t="s">
        <v>1599</v>
      </c>
      <c r="H283" s="1">
        <v>-20.135000000000002</v>
      </c>
      <c r="I283" s="1">
        <v>-70.373999999999995</v>
      </c>
      <c r="J283" s="1">
        <v>4.7</v>
      </c>
      <c r="K283" s="1"/>
      <c r="L283" s="1"/>
      <c r="M283" s="1"/>
      <c r="N283" s="1"/>
      <c r="O283" s="1"/>
      <c r="P283" s="1"/>
      <c r="Q283" s="1"/>
      <c r="R283" s="1"/>
    </row>
    <row r="284" spans="1:18" x14ac:dyDescent="0.3">
      <c r="A284" s="1"/>
      <c r="B284" s="1"/>
      <c r="C284" s="1"/>
      <c r="D284" s="1"/>
      <c r="E284" s="1"/>
      <c r="F284" s="1" t="s">
        <v>5715</v>
      </c>
      <c r="G284" s="11" t="s">
        <v>1601</v>
      </c>
      <c r="H284" s="1">
        <v>-29.288</v>
      </c>
      <c r="I284" s="1">
        <v>-70.305000000000007</v>
      </c>
      <c r="J284" s="1">
        <v>4.5999999999999996</v>
      </c>
      <c r="K284" s="1"/>
      <c r="L284" s="1"/>
      <c r="M284" s="1"/>
      <c r="N284" s="1"/>
      <c r="O284" s="1"/>
      <c r="P284" s="1"/>
      <c r="Q284" s="1"/>
      <c r="R284" s="1"/>
    </row>
    <row r="285" spans="1:18" x14ac:dyDescent="0.3">
      <c r="A285" s="1"/>
      <c r="B285" s="1"/>
      <c r="C285" s="1"/>
      <c r="D285" s="1"/>
      <c r="E285" s="1"/>
      <c r="F285" s="1" t="s">
        <v>5716</v>
      </c>
      <c r="G285" s="11" t="s">
        <v>1603</v>
      </c>
      <c r="H285" s="1">
        <v>-30.995000000000001</v>
      </c>
      <c r="I285" s="1">
        <v>-71.302000000000007</v>
      </c>
      <c r="J285" s="1">
        <v>4.9000000000000004</v>
      </c>
      <c r="K285" s="1"/>
      <c r="L285" s="1"/>
      <c r="M285" s="1"/>
      <c r="N285" s="1"/>
      <c r="O285" s="1"/>
      <c r="P285" s="1"/>
      <c r="Q285" s="1"/>
      <c r="R285" s="1"/>
    </row>
    <row r="286" spans="1:18" x14ac:dyDescent="0.3">
      <c r="A286" s="1"/>
      <c r="B286" s="1"/>
      <c r="C286" s="1"/>
      <c r="D286" s="1"/>
      <c r="E286" s="1"/>
      <c r="F286" s="1" t="s">
        <v>5717</v>
      </c>
      <c r="G286" s="11" t="s">
        <v>1607</v>
      </c>
      <c r="H286" s="1">
        <v>-30.690999999999999</v>
      </c>
      <c r="I286" s="1">
        <v>-71.382999999999996</v>
      </c>
      <c r="J286" s="1">
        <v>5</v>
      </c>
      <c r="K286" s="1"/>
      <c r="L286" s="1"/>
      <c r="M286" s="1"/>
      <c r="N286" s="1"/>
      <c r="O286" s="1"/>
      <c r="P286" s="1"/>
      <c r="Q286" s="1"/>
      <c r="R286" s="1"/>
    </row>
    <row r="287" spans="1:18" x14ac:dyDescent="0.3">
      <c r="A287" s="1"/>
      <c r="B287" s="1"/>
      <c r="C287" s="1"/>
      <c r="D287" s="1"/>
      <c r="E287" s="1"/>
      <c r="F287" s="1" t="s">
        <v>5718</v>
      </c>
      <c r="G287" s="11" t="s">
        <v>1613</v>
      </c>
      <c r="H287" s="1">
        <v>-26.748000000000001</v>
      </c>
      <c r="I287" s="1">
        <v>-71.069999999999993</v>
      </c>
      <c r="J287" s="1">
        <v>4.9000000000000004</v>
      </c>
      <c r="K287" s="1"/>
      <c r="L287" s="1"/>
      <c r="M287" s="1"/>
      <c r="N287" s="1"/>
      <c r="O287" s="1"/>
      <c r="P287" s="1"/>
      <c r="Q287" s="1"/>
      <c r="R287" s="1"/>
    </row>
    <row r="288" spans="1:18" x14ac:dyDescent="0.3">
      <c r="A288" s="1"/>
      <c r="B288" s="1"/>
      <c r="C288" s="1"/>
      <c r="D288" s="1"/>
      <c r="E288" s="1"/>
      <c r="F288" s="1" t="s">
        <v>5719</v>
      </c>
      <c r="G288" s="11" t="s">
        <v>1625</v>
      </c>
      <c r="H288" s="1">
        <v>-25.184000000000001</v>
      </c>
      <c r="I288" s="1">
        <v>-70.391999999999996</v>
      </c>
      <c r="J288" s="1">
        <v>5.4</v>
      </c>
      <c r="K288" s="1"/>
      <c r="L288" s="1"/>
      <c r="M288" s="1"/>
      <c r="N288" s="1"/>
      <c r="O288" s="1"/>
      <c r="P288" s="1"/>
      <c r="Q288" s="1"/>
      <c r="R288" s="1"/>
    </row>
    <row r="289" spans="1:18" x14ac:dyDescent="0.3">
      <c r="A289" s="1"/>
      <c r="B289" s="1"/>
      <c r="C289" s="1"/>
      <c r="D289" s="1"/>
      <c r="E289" s="1"/>
      <c r="F289" s="1" t="s">
        <v>5720</v>
      </c>
      <c r="G289" s="11" t="s">
        <v>1627</v>
      </c>
      <c r="H289" s="1">
        <v>-22.427</v>
      </c>
      <c r="I289" s="1">
        <v>-68.635999999999996</v>
      </c>
      <c r="J289" s="1">
        <v>5.0999999999999996</v>
      </c>
      <c r="K289" s="1"/>
      <c r="L289" s="1"/>
      <c r="M289" s="1"/>
      <c r="N289" s="1"/>
      <c r="O289" s="1"/>
      <c r="P289" s="1"/>
      <c r="Q289" s="1"/>
      <c r="R289" s="1"/>
    </row>
    <row r="290" spans="1:18" x14ac:dyDescent="0.3">
      <c r="A290" s="1"/>
      <c r="B290" s="1"/>
      <c r="C290" s="1"/>
      <c r="D290" s="1"/>
      <c r="E290" s="1"/>
      <c r="F290" s="1" t="s">
        <v>5721</v>
      </c>
      <c r="G290" s="11" t="s">
        <v>1630</v>
      </c>
      <c r="H290" s="1">
        <v>-19.335999999999999</v>
      </c>
      <c r="I290" s="1">
        <v>-69.349999999999994</v>
      </c>
      <c r="J290" s="1">
        <v>5</v>
      </c>
      <c r="K290" s="1"/>
      <c r="L290" s="1"/>
      <c r="M290" s="1"/>
      <c r="N290" s="1"/>
      <c r="O290" s="1"/>
      <c r="P290" s="1"/>
      <c r="Q290" s="1"/>
      <c r="R290" s="1"/>
    </row>
    <row r="291" spans="1:18" x14ac:dyDescent="0.3">
      <c r="A291" s="1"/>
      <c r="B291" s="1"/>
      <c r="C291" s="1"/>
      <c r="D291" s="1"/>
      <c r="E291" s="1"/>
      <c r="F291" s="1" t="s">
        <v>5722</v>
      </c>
      <c r="G291" s="11" t="s">
        <v>1636</v>
      </c>
      <c r="H291" s="1">
        <v>-35.064</v>
      </c>
      <c r="I291" s="1">
        <v>-71.003</v>
      </c>
      <c r="J291" s="1">
        <v>6.4</v>
      </c>
      <c r="K291" s="1"/>
      <c r="L291" s="1"/>
      <c r="M291" s="1"/>
      <c r="N291" s="1"/>
      <c r="O291" s="1"/>
      <c r="P291" s="1"/>
      <c r="Q291" s="1"/>
      <c r="R291" s="1"/>
    </row>
    <row r="292" spans="1:18" x14ac:dyDescent="0.3">
      <c r="A292" s="1"/>
      <c r="B292" s="1"/>
      <c r="C292" s="1"/>
      <c r="D292" s="1"/>
      <c r="E292" s="1"/>
      <c r="F292" s="1" t="s">
        <v>5723</v>
      </c>
      <c r="G292" s="11" t="s">
        <v>1653</v>
      </c>
      <c r="H292" s="1">
        <v>-20.637</v>
      </c>
      <c r="I292" s="1">
        <v>-70.872</v>
      </c>
      <c r="J292" s="1">
        <v>4.7</v>
      </c>
      <c r="K292" s="1"/>
      <c r="L292" s="1"/>
      <c r="M292" s="1"/>
      <c r="N292" s="1"/>
      <c r="O292" s="1"/>
      <c r="P292" s="1"/>
      <c r="Q292" s="1"/>
      <c r="R292" s="1"/>
    </row>
    <row r="293" spans="1:18" x14ac:dyDescent="0.3">
      <c r="A293" s="1"/>
      <c r="B293" s="1"/>
      <c r="C293" s="1"/>
      <c r="D293" s="1"/>
      <c r="E293" s="1"/>
      <c r="F293" s="1" t="s">
        <v>5724</v>
      </c>
      <c r="G293" s="11" t="s">
        <v>1663</v>
      </c>
      <c r="H293" s="1">
        <v>-19.768000000000001</v>
      </c>
      <c r="I293" s="1">
        <v>-70.480999999999995</v>
      </c>
      <c r="J293" s="1">
        <v>5</v>
      </c>
      <c r="K293" s="1"/>
      <c r="L293" s="1"/>
      <c r="M293" s="1"/>
      <c r="N293" s="1"/>
      <c r="O293" s="1"/>
      <c r="P293" s="1"/>
      <c r="Q293" s="1"/>
      <c r="R293" s="1"/>
    </row>
    <row r="294" spans="1:18" x14ac:dyDescent="0.3">
      <c r="A294" s="1"/>
      <c r="B294" s="1"/>
      <c r="C294" s="1"/>
      <c r="D294" s="1"/>
      <c r="E294" s="1"/>
      <c r="F294" s="1" t="s">
        <v>5725</v>
      </c>
      <c r="G294" s="11" t="s">
        <v>1665</v>
      </c>
      <c r="H294" s="1">
        <v>-25.431999999999999</v>
      </c>
      <c r="I294" s="1">
        <v>-70.034999999999997</v>
      </c>
      <c r="J294" s="1">
        <v>4.9000000000000004</v>
      </c>
      <c r="K294" s="1"/>
      <c r="L294" s="1"/>
      <c r="M294" s="1"/>
      <c r="N294" s="1"/>
      <c r="O294" s="1"/>
      <c r="P294" s="1"/>
      <c r="Q294" s="1"/>
      <c r="R294" s="1"/>
    </row>
    <row r="295" spans="1:18" x14ac:dyDescent="0.3">
      <c r="A295" s="1"/>
      <c r="B295" s="1"/>
      <c r="C295" s="1"/>
      <c r="D295" s="1"/>
      <c r="E295" s="1"/>
      <c r="F295" s="1" t="s">
        <v>5726</v>
      </c>
      <c r="G295" s="11" t="s">
        <v>1670</v>
      </c>
      <c r="H295" s="1">
        <v>-36.662999999999997</v>
      </c>
      <c r="I295" s="1">
        <v>-73.61</v>
      </c>
      <c r="J295" s="1">
        <v>5.0999999999999996</v>
      </c>
      <c r="K295" s="1"/>
      <c r="L295" s="1"/>
      <c r="M295" s="1"/>
      <c r="N295" s="1"/>
      <c r="O295" s="1"/>
      <c r="P295" s="1"/>
      <c r="Q295" s="1"/>
      <c r="R295" s="1"/>
    </row>
    <row r="296" spans="1:18" x14ac:dyDescent="0.3">
      <c r="A296" s="1"/>
      <c r="B296" s="1"/>
      <c r="C296" s="1"/>
      <c r="D296" s="1"/>
      <c r="E296" s="1"/>
      <c r="F296" s="1" t="s">
        <v>5727</v>
      </c>
      <c r="G296" s="11" t="s">
        <v>1673</v>
      </c>
      <c r="H296" s="1">
        <v>-19.875</v>
      </c>
      <c r="I296" s="1">
        <v>-70.864999999999995</v>
      </c>
      <c r="J296" s="1">
        <v>5.0999999999999996</v>
      </c>
      <c r="K296" s="1"/>
      <c r="L296" s="1"/>
      <c r="M296" s="1"/>
      <c r="N296" s="1"/>
      <c r="O296" s="1"/>
      <c r="P296" s="1"/>
      <c r="Q296" s="1"/>
      <c r="R296" s="1"/>
    </row>
    <row r="297" spans="1:18" x14ac:dyDescent="0.3">
      <c r="A297" s="1"/>
      <c r="B297" s="1"/>
      <c r="C297" s="1"/>
      <c r="D297" s="1"/>
      <c r="E297" s="1"/>
      <c r="F297" s="1" t="s">
        <v>5728</v>
      </c>
      <c r="G297" s="11" t="s">
        <v>1675</v>
      </c>
      <c r="H297" s="1">
        <v>-31.649000000000001</v>
      </c>
      <c r="I297" s="1">
        <v>-68.662000000000006</v>
      </c>
      <c r="J297" s="1">
        <v>6.6</v>
      </c>
      <c r="K297" s="1"/>
      <c r="L297" s="1"/>
      <c r="M297" s="1"/>
      <c r="N297" s="1"/>
      <c r="O297" s="1"/>
      <c r="P297" s="1"/>
      <c r="Q297" s="1"/>
      <c r="R297" s="1"/>
    </row>
    <row r="298" spans="1:18" x14ac:dyDescent="0.3">
      <c r="A298" s="1"/>
      <c r="B298" s="1"/>
      <c r="C298" s="1"/>
      <c r="D298" s="1"/>
      <c r="E298" s="1"/>
      <c r="F298" s="1" t="s">
        <v>5729</v>
      </c>
      <c r="G298" s="11" t="s">
        <v>1697</v>
      </c>
      <c r="H298" s="1">
        <v>-21.071999999999999</v>
      </c>
      <c r="I298" s="1">
        <v>-68.697000000000003</v>
      </c>
      <c r="J298" s="1">
        <v>4.9000000000000004</v>
      </c>
      <c r="K298" s="1"/>
      <c r="L298" s="1"/>
      <c r="M298" s="1"/>
      <c r="N298" s="1"/>
      <c r="O298" s="1"/>
      <c r="P298" s="1"/>
      <c r="Q298" s="1"/>
      <c r="R298" s="1"/>
    </row>
    <row r="299" spans="1:18" x14ac:dyDescent="0.3">
      <c r="A299" s="1"/>
      <c r="B299" s="1"/>
      <c r="C299" s="1"/>
      <c r="D299" s="1"/>
      <c r="E299" s="1"/>
      <c r="F299" s="1" t="s">
        <v>5730</v>
      </c>
      <c r="G299" s="11" t="s">
        <v>1699</v>
      </c>
      <c r="H299" s="1">
        <v>-32.158000000000001</v>
      </c>
      <c r="I299" s="1">
        <v>-71.879000000000005</v>
      </c>
      <c r="J299" s="1">
        <v>4.8</v>
      </c>
      <c r="K299" s="1"/>
      <c r="L299" s="1"/>
      <c r="M299" s="1"/>
      <c r="N299" s="1"/>
      <c r="O299" s="1"/>
      <c r="P299" s="1"/>
      <c r="Q299" s="1"/>
      <c r="R299" s="1"/>
    </row>
    <row r="300" spans="1:18" x14ac:dyDescent="0.3">
      <c r="A300" s="1"/>
      <c r="B300" s="1"/>
      <c r="C300" s="1"/>
      <c r="D300" s="1"/>
      <c r="E300" s="1"/>
      <c r="F300" s="1" t="s">
        <v>5731</v>
      </c>
      <c r="G300" s="11" t="s">
        <v>1702</v>
      </c>
      <c r="H300" s="1">
        <v>-31.547999999999998</v>
      </c>
      <c r="I300" s="1">
        <v>-71.798000000000002</v>
      </c>
      <c r="J300" s="1">
        <v>5.5</v>
      </c>
      <c r="K300" s="1"/>
      <c r="L300" s="1"/>
      <c r="M300" s="1"/>
      <c r="N300" s="1"/>
      <c r="O300" s="1"/>
      <c r="P300" s="1"/>
      <c r="Q300" s="1"/>
      <c r="R300" s="1"/>
    </row>
    <row r="301" spans="1:18" x14ac:dyDescent="0.3">
      <c r="A301" s="1"/>
      <c r="B301" s="1"/>
      <c r="C301" s="1"/>
      <c r="D301" s="1"/>
      <c r="E301" s="1"/>
      <c r="F301" s="1" t="s">
        <v>5732</v>
      </c>
      <c r="G301" s="11" t="s">
        <v>1704</v>
      </c>
      <c r="H301" s="1">
        <v>-20.81</v>
      </c>
      <c r="I301" s="1">
        <v>-69.67</v>
      </c>
      <c r="J301" s="1">
        <v>5.0999999999999996</v>
      </c>
      <c r="K301" s="1"/>
      <c r="L301" s="1"/>
      <c r="M301" s="1"/>
      <c r="N301" s="1"/>
      <c r="O301" s="1"/>
      <c r="P301" s="1"/>
      <c r="Q301" s="1"/>
      <c r="R301" s="1"/>
    </row>
    <row r="302" spans="1:18" x14ac:dyDescent="0.3">
      <c r="A302" s="1"/>
      <c r="B302" s="1"/>
      <c r="C302" s="1"/>
      <c r="D302" s="1"/>
      <c r="E302" s="1"/>
      <c r="F302" s="1" t="s">
        <v>5733</v>
      </c>
      <c r="G302" s="11" t="s">
        <v>1711</v>
      </c>
      <c r="H302" s="1">
        <v>-30.94</v>
      </c>
      <c r="I302" s="1">
        <v>-71.34</v>
      </c>
      <c r="J302" s="1">
        <v>5.3</v>
      </c>
      <c r="K302" s="1"/>
      <c r="L302" s="1"/>
      <c r="M302" s="1"/>
      <c r="N302" s="1"/>
      <c r="O302" s="1"/>
      <c r="P302" s="1"/>
      <c r="Q302" s="1"/>
      <c r="R302" s="1"/>
    </row>
    <row r="303" spans="1:18" x14ac:dyDescent="0.3">
      <c r="A303" s="1"/>
      <c r="B303" s="1"/>
      <c r="C303" s="1"/>
      <c r="D303" s="1"/>
      <c r="E303" s="1"/>
      <c r="F303" s="1" t="s">
        <v>5734</v>
      </c>
      <c r="G303" s="11" t="s">
        <v>1716</v>
      </c>
      <c r="H303" s="1">
        <v>-30.402999999999999</v>
      </c>
      <c r="I303" s="1">
        <v>-71.647000000000006</v>
      </c>
      <c r="J303" s="1">
        <v>5.2</v>
      </c>
      <c r="K303" s="1"/>
      <c r="L303" s="1"/>
      <c r="M303" s="1"/>
      <c r="N303" s="1"/>
      <c r="O303" s="1"/>
      <c r="P303" s="1"/>
      <c r="Q303" s="1"/>
      <c r="R303" s="1"/>
    </row>
    <row r="304" spans="1:18" x14ac:dyDescent="0.3">
      <c r="A304" s="1"/>
      <c r="B304" s="1"/>
      <c r="C304" s="1"/>
      <c r="D304" s="1"/>
      <c r="E304" s="1"/>
      <c r="F304" s="1" t="s">
        <v>5735</v>
      </c>
      <c r="G304" s="11" t="s">
        <v>1723</v>
      </c>
      <c r="H304" s="1">
        <v>-20.512</v>
      </c>
      <c r="I304" s="1">
        <v>-70.653999999999996</v>
      </c>
      <c r="J304" s="1">
        <v>4.5999999999999996</v>
      </c>
      <c r="K304" s="1"/>
      <c r="L304" s="1"/>
      <c r="M304" s="1"/>
      <c r="N304" s="1"/>
      <c r="O304" s="1"/>
      <c r="P304" s="1"/>
      <c r="Q304" s="1"/>
      <c r="R304" s="1"/>
    </row>
    <row r="305" spans="1:18" x14ac:dyDescent="0.3">
      <c r="A305" s="1"/>
      <c r="B305" s="1"/>
      <c r="C305" s="1"/>
      <c r="D305" s="1"/>
      <c r="E305" s="1"/>
      <c r="F305" s="1" t="s">
        <v>5736</v>
      </c>
      <c r="G305" s="11" t="s">
        <v>1727</v>
      </c>
      <c r="H305" s="1">
        <v>-30.797999999999998</v>
      </c>
      <c r="I305" s="1">
        <v>-71.438000000000002</v>
      </c>
      <c r="J305" s="1">
        <v>4.9000000000000004</v>
      </c>
      <c r="K305" s="1"/>
      <c r="L305" s="1"/>
      <c r="M305" s="1"/>
      <c r="N305" s="1"/>
      <c r="O305" s="1"/>
      <c r="P305" s="1"/>
      <c r="Q305" s="1"/>
      <c r="R305" s="1"/>
    </row>
    <row r="306" spans="1:18" x14ac:dyDescent="0.3">
      <c r="A306" s="1"/>
      <c r="B306" s="1"/>
      <c r="C306" s="1"/>
      <c r="D306" s="1"/>
      <c r="E306" s="1"/>
      <c r="F306" s="1" t="s">
        <v>5737</v>
      </c>
      <c r="G306" s="11" t="s">
        <v>1734</v>
      </c>
      <c r="H306" s="1">
        <v>-19.972000000000001</v>
      </c>
      <c r="I306" s="1">
        <v>-68.869</v>
      </c>
      <c r="J306" s="1">
        <v>5.3</v>
      </c>
      <c r="K306" s="1"/>
      <c r="L306" s="1"/>
      <c r="M306" s="1"/>
      <c r="N306" s="1"/>
      <c r="O306" s="1"/>
      <c r="P306" s="1"/>
      <c r="Q306" s="1"/>
      <c r="R306" s="1"/>
    </row>
    <row r="307" spans="1:18" x14ac:dyDescent="0.3">
      <c r="A307" s="1"/>
      <c r="B307" s="1"/>
      <c r="C307" s="1"/>
      <c r="D307" s="1"/>
      <c r="E307" s="1"/>
      <c r="F307" s="1" t="s">
        <v>5738</v>
      </c>
      <c r="G307" s="11" t="s">
        <v>1742</v>
      </c>
      <c r="H307" s="1">
        <v>-19.914000000000001</v>
      </c>
      <c r="I307" s="1">
        <v>-70.450999999999993</v>
      </c>
      <c r="J307" s="1">
        <v>5.0999999999999996</v>
      </c>
      <c r="K307" s="1"/>
      <c r="L307" s="1"/>
      <c r="M307" s="1"/>
      <c r="N307" s="1"/>
      <c r="O307" s="1"/>
      <c r="P307" s="1"/>
      <c r="Q307" s="1"/>
      <c r="R307" s="1"/>
    </row>
    <row r="308" spans="1:18" x14ac:dyDescent="0.3">
      <c r="A308" s="1"/>
      <c r="B308" s="1"/>
      <c r="C308" s="1"/>
      <c r="D308" s="1"/>
      <c r="E308" s="1"/>
      <c r="F308" s="1" t="s">
        <v>5739</v>
      </c>
      <c r="G308" s="11" t="s">
        <v>1745</v>
      </c>
      <c r="H308" s="1">
        <v>-20.616</v>
      </c>
      <c r="I308" s="1">
        <v>-70.923000000000002</v>
      </c>
      <c r="J308" s="1">
        <v>5</v>
      </c>
      <c r="K308" s="1"/>
      <c r="L308" s="1"/>
      <c r="M308" s="1"/>
      <c r="N308" s="1"/>
      <c r="O308" s="1"/>
      <c r="P308" s="1"/>
      <c r="Q308" s="1"/>
      <c r="R308" s="1"/>
    </row>
    <row r="309" spans="1:18" x14ac:dyDescent="0.3">
      <c r="A309" s="1"/>
      <c r="B309" s="1"/>
      <c r="C309" s="1"/>
      <c r="D309" s="1"/>
      <c r="E309" s="1"/>
      <c r="F309" s="1" t="s">
        <v>5740</v>
      </c>
      <c r="G309" s="11" t="s">
        <v>1752</v>
      </c>
      <c r="H309" s="1">
        <v>-43.405000000000001</v>
      </c>
      <c r="I309" s="1">
        <v>-74.558999999999997</v>
      </c>
      <c r="J309" s="1">
        <v>5.7</v>
      </c>
      <c r="K309" s="1"/>
      <c r="L309" s="1"/>
      <c r="M309" s="1"/>
      <c r="N309" s="1"/>
      <c r="O309" s="1"/>
      <c r="P309" s="1"/>
      <c r="Q309" s="1"/>
      <c r="R309" s="1"/>
    </row>
    <row r="310" spans="1:18" x14ac:dyDescent="0.3">
      <c r="A310" s="1"/>
      <c r="B310" s="1"/>
      <c r="C310" s="1"/>
      <c r="D310" s="1"/>
      <c r="E310" s="1"/>
      <c r="F310" s="1" t="s">
        <v>5741</v>
      </c>
      <c r="G310" s="11" t="s">
        <v>1760</v>
      </c>
      <c r="H310" s="1">
        <v>-30.305</v>
      </c>
      <c r="I310" s="1">
        <v>-71.527000000000001</v>
      </c>
      <c r="J310" s="1">
        <v>5.0999999999999996</v>
      </c>
      <c r="K310" s="1"/>
      <c r="L310" s="1"/>
      <c r="M310" s="1"/>
      <c r="N310" s="1"/>
      <c r="O310" s="1"/>
      <c r="P310" s="1"/>
      <c r="Q310" s="1"/>
      <c r="R310" s="1"/>
    </row>
    <row r="311" spans="1:18" x14ac:dyDescent="0.3">
      <c r="A311" s="1"/>
      <c r="B311" s="1"/>
      <c r="C311" s="1"/>
      <c r="D311" s="1"/>
      <c r="E311" s="1"/>
      <c r="F311" s="1" t="s">
        <v>5742</v>
      </c>
      <c r="G311" s="11" t="s">
        <v>1773</v>
      </c>
      <c r="H311" s="1">
        <v>-20.783999999999999</v>
      </c>
      <c r="I311" s="1">
        <v>-70.805999999999997</v>
      </c>
      <c r="J311" s="1">
        <v>4.9000000000000004</v>
      </c>
      <c r="K311" s="1"/>
      <c r="L311" s="1"/>
      <c r="M311" s="1"/>
      <c r="N311" s="1"/>
      <c r="O311" s="1"/>
      <c r="P311" s="1"/>
      <c r="Q311" s="1"/>
      <c r="R311" s="1"/>
    </row>
    <row r="312" spans="1:18" x14ac:dyDescent="0.3">
      <c r="A312" s="1"/>
      <c r="B312" s="1"/>
      <c r="C312" s="1"/>
      <c r="D312" s="1"/>
      <c r="E312" s="1"/>
      <c r="F312" s="1" t="s">
        <v>5743</v>
      </c>
      <c r="G312" s="11" t="s">
        <v>1775</v>
      </c>
      <c r="H312" s="1">
        <v>-22.306000000000001</v>
      </c>
      <c r="I312" s="1">
        <v>-67.918999999999997</v>
      </c>
      <c r="J312" s="1">
        <v>6.1</v>
      </c>
      <c r="K312" s="1"/>
      <c r="L312" s="1"/>
      <c r="M312" s="1"/>
      <c r="N312" s="1"/>
      <c r="O312" s="1"/>
      <c r="P312" s="1"/>
      <c r="Q312" s="1"/>
      <c r="R312" s="1"/>
    </row>
    <row r="313" spans="1:18" x14ac:dyDescent="0.3">
      <c r="A313" s="1"/>
      <c r="B313" s="1"/>
      <c r="C313" s="1"/>
      <c r="D313" s="1"/>
      <c r="E313" s="1"/>
      <c r="F313" s="1" t="s">
        <v>5744</v>
      </c>
      <c r="G313" s="11" t="s">
        <v>1780</v>
      </c>
      <c r="H313" s="1">
        <v>-31.335000000000001</v>
      </c>
      <c r="I313" s="1">
        <v>-70.938999999999993</v>
      </c>
      <c r="J313" s="1">
        <v>4.9000000000000004</v>
      </c>
      <c r="K313" s="1"/>
      <c r="L313" s="1"/>
      <c r="M313" s="1"/>
      <c r="N313" s="1"/>
      <c r="O313" s="1"/>
      <c r="P313" s="1"/>
      <c r="Q313" s="1"/>
      <c r="R313" s="1"/>
    </row>
    <row r="314" spans="1:18" x14ac:dyDescent="0.3">
      <c r="A314" s="1"/>
      <c r="B314" s="1"/>
      <c r="C314" s="1"/>
      <c r="D314" s="1"/>
      <c r="E314" s="1"/>
      <c r="F314" s="1" t="s">
        <v>5745</v>
      </c>
      <c r="G314" s="11" t="s">
        <v>1785</v>
      </c>
      <c r="H314" s="1">
        <v>-19.869</v>
      </c>
      <c r="I314" s="1">
        <v>-70.936999999999998</v>
      </c>
      <c r="J314" s="1">
        <v>4.5999999999999996</v>
      </c>
      <c r="K314" s="1"/>
      <c r="L314" s="1"/>
      <c r="M314" s="1"/>
      <c r="N314" s="1"/>
      <c r="O314" s="1"/>
      <c r="P314" s="1"/>
      <c r="Q314" s="1"/>
      <c r="R314" s="1"/>
    </row>
    <row r="315" spans="1:18" x14ac:dyDescent="0.3">
      <c r="A315" s="1"/>
      <c r="B315" s="1"/>
      <c r="C315" s="1"/>
      <c r="D315" s="1"/>
      <c r="E315" s="1"/>
      <c r="F315" s="1" t="s">
        <v>5746</v>
      </c>
      <c r="G315" s="11" t="s">
        <v>1789</v>
      </c>
      <c r="H315" s="1">
        <v>-20.335999999999999</v>
      </c>
      <c r="I315" s="1">
        <v>-70.870999999999995</v>
      </c>
      <c r="J315" s="1">
        <v>4.7</v>
      </c>
      <c r="K315" s="1"/>
      <c r="L315" s="1"/>
      <c r="M315" s="1"/>
      <c r="N315" s="1"/>
      <c r="O315" s="1"/>
      <c r="P315" s="1"/>
      <c r="Q315" s="1"/>
      <c r="R315" s="1"/>
    </row>
    <row r="316" spans="1:18" x14ac:dyDescent="0.3">
      <c r="A316" s="1"/>
      <c r="B316" s="1"/>
      <c r="C316" s="1"/>
      <c r="D316" s="1"/>
      <c r="E316" s="1"/>
      <c r="F316" s="1" t="s">
        <v>5747</v>
      </c>
      <c r="G316" s="11" t="s">
        <v>1791</v>
      </c>
      <c r="H316" s="1">
        <v>-22.788</v>
      </c>
      <c r="I316" s="1">
        <v>-69.828999999999994</v>
      </c>
      <c r="J316" s="1">
        <v>5.8</v>
      </c>
      <c r="K316" s="1"/>
      <c r="L316" s="1"/>
      <c r="M316" s="1"/>
      <c r="N316" s="1"/>
      <c r="O316" s="1"/>
      <c r="P316" s="1"/>
      <c r="Q316" s="1"/>
      <c r="R316" s="1"/>
    </row>
    <row r="317" spans="1:18" x14ac:dyDescent="0.3">
      <c r="A317" s="1"/>
      <c r="B317" s="1"/>
      <c r="C317" s="1"/>
      <c r="D317" s="1"/>
      <c r="E317" s="1"/>
      <c r="F317" s="1" t="s">
        <v>5748</v>
      </c>
      <c r="G317" s="11" t="s">
        <v>1802</v>
      </c>
      <c r="H317" s="1">
        <v>-30.402000000000001</v>
      </c>
      <c r="I317" s="1">
        <v>-71.486000000000004</v>
      </c>
      <c r="J317" s="1">
        <v>4.7</v>
      </c>
      <c r="K317" s="1"/>
      <c r="L317" s="1"/>
      <c r="M317" s="1"/>
      <c r="N317" s="1"/>
      <c r="O317" s="1"/>
      <c r="P317" s="1"/>
      <c r="Q317" s="1"/>
      <c r="R317" s="1"/>
    </row>
    <row r="318" spans="1:18" x14ac:dyDescent="0.3">
      <c r="A318" s="1"/>
      <c r="B318" s="1"/>
      <c r="C318" s="1"/>
      <c r="D318" s="1"/>
      <c r="E318" s="1"/>
      <c r="F318" s="1" t="s">
        <v>5749</v>
      </c>
      <c r="G318" s="11" t="s">
        <v>1806</v>
      </c>
      <c r="H318" s="1">
        <v>-30.849</v>
      </c>
      <c r="I318" s="1">
        <v>-71.367000000000004</v>
      </c>
      <c r="J318" s="1">
        <v>5</v>
      </c>
      <c r="K318" s="1"/>
      <c r="L318" s="1"/>
      <c r="M318" s="1"/>
      <c r="N318" s="1"/>
      <c r="O318" s="1"/>
      <c r="P318" s="1"/>
      <c r="Q318" s="1"/>
      <c r="R318" s="1"/>
    </row>
    <row r="319" spans="1:18" x14ac:dyDescent="0.3">
      <c r="A319" s="1"/>
      <c r="B319" s="1"/>
      <c r="C319" s="1"/>
      <c r="D319" s="1"/>
      <c r="E319" s="1"/>
      <c r="F319" s="1" t="s">
        <v>5750</v>
      </c>
      <c r="G319" s="11" t="s">
        <v>1813</v>
      </c>
      <c r="H319" s="1">
        <v>-19.95</v>
      </c>
      <c r="I319" s="1">
        <v>-70.012</v>
      </c>
      <c r="J319" s="1">
        <v>5</v>
      </c>
      <c r="K319" s="1"/>
      <c r="L319" s="1"/>
      <c r="M319" s="1"/>
      <c r="N319" s="1"/>
      <c r="O319" s="1"/>
      <c r="P319" s="1"/>
      <c r="Q319" s="1"/>
      <c r="R319" s="1"/>
    </row>
    <row r="320" spans="1:18" x14ac:dyDescent="0.3">
      <c r="A320" s="1"/>
      <c r="B320" s="1"/>
      <c r="C320" s="1"/>
      <c r="D320" s="1"/>
      <c r="E320" s="1"/>
      <c r="F320" s="1" t="s">
        <v>5751</v>
      </c>
      <c r="G320" s="11" t="s">
        <v>1819</v>
      </c>
      <c r="H320" s="1">
        <v>-20.716999999999999</v>
      </c>
      <c r="I320" s="1">
        <v>-70.649000000000001</v>
      </c>
      <c r="J320" s="1">
        <v>6.2</v>
      </c>
      <c r="K320" s="1"/>
      <c r="L320" s="1"/>
      <c r="M320" s="1"/>
      <c r="N320" s="1"/>
      <c r="O320" s="1"/>
      <c r="P320" s="1"/>
      <c r="Q320" s="1"/>
      <c r="R320" s="1"/>
    </row>
    <row r="321" spans="1:18" x14ac:dyDescent="0.3">
      <c r="A321" s="1"/>
      <c r="B321" s="1"/>
      <c r="C321" s="1"/>
      <c r="D321" s="1"/>
      <c r="E321" s="1"/>
      <c r="F321" s="1" t="s">
        <v>5752</v>
      </c>
      <c r="G321" s="11" t="s">
        <v>1821</v>
      </c>
      <c r="H321" s="1">
        <v>-26.664000000000001</v>
      </c>
      <c r="I321" s="1">
        <v>-70.962000000000003</v>
      </c>
      <c r="J321" s="1">
        <v>4.7</v>
      </c>
      <c r="K321" s="1"/>
      <c r="L321" s="1"/>
      <c r="M321" s="1"/>
      <c r="N321" s="1"/>
      <c r="O321" s="1"/>
      <c r="P321" s="1"/>
      <c r="Q321" s="1"/>
      <c r="R321" s="1"/>
    </row>
    <row r="322" spans="1:18" x14ac:dyDescent="0.3">
      <c r="A322" s="1"/>
      <c r="B322" s="1"/>
      <c r="C322" s="1"/>
      <c r="D322" s="1"/>
      <c r="E322" s="1"/>
      <c r="F322" s="1" t="s">
        <v>5753</v>
      </c>
      <c r="G322" s="11" t="s">
        <v>1828</v>
      </c>
      <c r="H322" s="1">
        <v>-30.045000000000002</v>
      </c>
      <c r="I322" s="1">
        <v>-71.298000000000002</v>
      </c>
      <c r="J322" s="1">
        <v>4.5999999999999996</v>
      </c>
      <c r="K322" s="1"/>
      <c r="L322" s="1"/>
      <c r="M322" s="1"/>
      <c r="N322" s="1"/>
      <c r="O322" s="1"/>
      <c r="P322" s="1"/>
      <c r="Q322" s="1"/>
      <c r="R322" s="1"/>
    </row>
    <row r="323" spans="1:18" x14ac:dyDescent="0.3">
      <c r="A323" s="1"/>
      <c r="B323" s="1"/>
      <c r="C323" s="1"/>
      <c r="D323" s="1"/>
      <c r="E323" s="1"/>
      <c r="F323" s="1" t="s">
        <v>5754</v>
      </c>
      <c r="G323" s="11" t="s">
        <v>1834</v>
      </c>
      <c r="H323" s="1">
        <v>-23.911999999999999</v>
      </c>
      <c r="I323" s="1">
        <v>-67.257000000000005</v>
      </c>
      <c r="J323" s="1">
        <v>6.5</v>
      </c>
      <c r="K323" s="1"/>
      <c r="L323" s="1"/>
      <c r="M323" s="1"/>
      <c r="N323" s="1"/>
      <c r="O323" s="1"/>
      <c r="P323" s="1"/>
      <c r="Q323" s="1"/>
      <c r="R323" s="1"/>
    </row>
    <row r="324" spans="1:18" x14ac:dyDescent="0.3">
      <c r="A324" s="1"/>
      <c r="B324" s="1"/>
      <c r="C324" s="1"/>
      <c r="D324" s="1"/>
      <c r="E324" s="1"/>
      <c r="F324" s="1" t="s">
        <v>5755</v>
      </c>
      <c r="G324" s="11" t="s">
        <v>1839</v>
      </c>
      <c r="H324" s="1">
        <v>-20.116</v>
      </c>
      <c r="I324" s="1">
        <v>-69.314999999999998</v>
      </c>
      <c r="J324" s="1">
        <v>5.5</v>
      </c>
      <c r="K324" s="1"/>
      <c r="L324" s="1"/>
      <c r="M324" s="1"/>
      <c r="N324" s="1"/>
      <c r="O324" s="1"/>
      <c r="P324" s="1"/>
      <c r="Q324" s="1"/>
      <c r="R324" s="1"/>
    </row>
    <row r="325" spans="1:18" x14ac:dyDescent="0.3">
      <c r="A325" s="1"/>
      <c r="B325" s="1"/>
      <c r="C325" s="1"/>
      <c r="D325" s="1"/>
      <c r="E325" s="1"/>
      <c r="F325" s="1" t="s">
        <v>5756</v>
      </c>
      <c r="G325" s="11" t="s">
        <v>1848</v>
      </c>
      <c r="H325" s="1">
        <v>-19.457000000000001</v>
      </c>
      <c r="I325" s="1">
        <v>-69.153000000000006</v>
      </c>
      <c r="J325" s="1">
        <v>5.4</v>
      </c>
      <c r="K325" s="1"/>
      <c r="L325" s="1"/>
      <c r="M325" s="1"/>
      <c r="N325" s="1"/>
      <c r="O325" s="1"/>
      <c r="P325" s="1"/>
      <c r="Q325" s="1"/>
      <c r="R325" s="1"/>
    </row>
    <row r="326" spans="1:18" x14ac:dyDescent="0.3">
      <c r="A326" s="1"/>
      <c r="B326" s="1"/>
      <c r="C326" s="1"/>
      <c r="D326" s="1"/>
      <c r="E326" s="1"/>
      <c r="F326" s="1" t="s">
        <v>5757</v>
      </c>
      <c r="G326" s="11" t="s">
        <v>1853</v>
      </c>
      <c r="H326" s="1">
        <v>-28.948</v>
      </c>
      <c r="I326" s="1">
        <v>-71.3</v>
      </c>
      <c r="J326" s="1">
        <v>4.8</v>
      </c>
      <c r="K326" s="1"/>
      <c r="L326" s="1"/>
      <c r="M326" s="1"/>
      <c r="N326" s="1"/>
      <c r="O326" s="1"/>
      <c r="P326" s="1"/>
      <c r="Q326" s="1"/>
      <c r="R326" s="1"/>
    </row>
    <row r="327" spans="1:18" x14ac:dyDescent="0.3">
      <c r="A327" s="1"/>
      <c r="B327" s="1"/>
      <c r="C327" s="1"/>
      <c r="D327" s="1"/>
      <c r="E327" s="1"/>
      <c r="F327" s="1" t="s">
        <v>5758</v>
      </c>
      <c r="G327" s="11" t="s">
        <v>1857</v>
      </c>
      <c r="H327" s="1">
        <v>-30.437999999999999</v>
      </c>
      <c r="I327" s="1">
        <v>-71.334000000000003</v>
      </c>
      <c r="J327" s="1">
        <v>5.3</v>
      </c>
      <c r="K327" s="1"/>
      <c r="L327" s="1"/>
      <c r="M327" s="1"/>
      <c r="N327" s="1"/>
      <c r="O327" s="1"/>
      <c r="P327" s="1"/>
      <c r="Q327" s="1"/>
      <c r="R327" s="1"/>
    </row>
    <row r="328" spans="1:18" x14ac:dyDescent="0.3">
      <c r="A328" s="1"/>
      <c r="B328" s="1"/>
      <c r="C328" s="1"/>
      <c r="D328" s="1"/>
      <c r="E328" s="1"/>
      <c r="F328" s="1" t="s">
        <v>5759</v>
      </c>
      <c r="G328" s="11" t="s">
        <v>1867</v>
      </c>
      <c r="H328" s="1">
        <v>-32.46</v>
      </c>
      <c r="I328" s="1">
        <v>-71.671999999999997</v>
      </c>
      <c r="J328" s="1">
        <v>5</v>
      </c>
      <c r="K328" s="1"/>
      <c r="L328" s="1"/>
      <c r="M328" s="1"/>
      <c r="N328" s="1"/>
      <c r="O328" s="1"/>
      <c r="P328" s="1"/>
      <c r="Q328" s="1"/>
      <c r="R328" s="1"/>
    </row>
    <row r="329" spans="1:18" x14ac:dyDescent="0.3">
      <c r="A329" s="1"/>
      <c r="B329" s="1"/>
      <c r="C329" s="1"/>
      <c r="D329" s="1"/>
      <c r="E329" s="1"/>
      <c r="F329" s="1" t="s">
        <v>5760</v>
      </c>
      <c r="G329" s="11" t="s">
        <v>1873</v>
      </c>
      <c r="H329" s="1">
        <v>-21.622</v>
      </c>
      <c r="I329" s="1">
        <v>-68.477000000000004</v>
      </c>
      <c r="J329" s="1">
        <v>5.0999999999999996</v>
      </c>
      <c r="K329" s="1"/>
      <c r="L329" s="1"/>
      <c r="M329" s="1"/>
      <c r="N329" s="1"/>
      <c r="O329" s="1"/>
      <c r="P329" s="1"/>
      <c r="Q329" s="1"/>
      <c r="R329" s="1"/>
    </row>
    <row r="330" spans="1:18" x14ac:dyDescent="0.3">
      <c r="A330" s="1"/>
      <c r="B330" s="1"/>
      <c r="C330" s="1"/>
      <c r="D330" s="1"/>
      <c r="E330" s="1"/>
      <c r="F330" s="1" t="s">
        <v>5761</v>
      </c>
      <c r="G330" s="11" t="s">
        <v>1876</v>
      </c>
      <c r="H330" s="1">
        <v>-19.849</v>
      </c>
      <c r="I330" s="1">
        <v>-68.998999999999995</v>
      </c>
      <c r="J330" s="1">
        <v>5</v>
      </c>
      <c r="K330" s="1"/>
      <c r="L330" s="1"/>
      <c r="M330" s="1"/>
      <c r="N330" s="1"/>
      <c r="O330" s="1"/>
      <c r="P330" s="1"/>
      <c r="Q330" s="1"/>
      <c r="R330" s="1"/>
    </row>
    <row r="331" spans="1:18" x14ac:dyDescent="0.3">
      <c r="A331" s="1"/>
      <c r="B331" s="1"/>
      <c r="C331" s="1"/>
      <c r="D331" s="1"/>
      <c r="E331" s="1"/>
      <c r="F331" s="1" t="s">
        <v>5762</v>
      </c>
      <c r="G331" s="11" t="s">
        <v>1882</v>
      </c>
      <c r="H331" s="1">
        <v>-30.738</v>
      </c>
      <c r="I331" s="1">
        <v>-71.353999999999999</v>
      </c>
      <c r="J331" s="1">
        <v>5</v>
      </c>
      <c r="K331" s="1"/>
      <c r="L331" s="1"/>
      <c r="M331" s="1"/>
      <c r="N331" s="1"/>
      <c r="O331" s="1"/>
      <c r="P331" s="1"/>
      <c r="Q331" s="1"/>
      <c r="R331" s="1"/>
    </row>
    <row r="332" spans="1:18" x14ac:dyDescent="0.3">
      <c r="A332" s="1"/>
      <c r="B332" s="1"/>
      <c r="C332" s="1"/>
      <c r="D332" s="1"/>
      <c r="E332" s="1"/>
      <c r="F332" s="1" t="s">
        <v>5763</v>
      </c>
      <c r="G332" s="11" t="s">
        <v>1893</v>
      </c>
      <c r="H332" s="1">
        <v>-25.78</v>
      </c>
      <c r="I332" s="1">
        <v>-69.561000000000007</v>
      </c>
      <c r="J332" s="1">
        <v>5.2</v>
      </c>
      <c r="K332" s="1"/>
      <c r="L332" s="1"/>
      <c r="M332" s="1"/>
      <c r="N332" s="1"/>
      <c r="O332" s="1"/>
      <c r="P332" s="1"/>
      <c r="Q332" s="1"/>
      <c r="R332" s="1"/>
    </row>
    <row r="333" spans="1:18" x14ac:dyDescent="0.3">
      <c r="A333" s="1"/>
      <c r="B333" s="1"/>
      <c r="C333" s="1"/>
      <c r="D333" s="1"/>
      <c r="E333" s="1"/>
      <c r="F333" s="1" t="s">
        <v>5764</v>
      </c>
      <c r="G333" s="11" t="s">
        <v>1897</v>
      </c>
      <c r="H333" s="1">
        <v>-27.635999999999999</v>
      </c>
      <c r="I333" s="1">
        <v>-70.046000000000006</v>
      </c>
      <c r="J333" s="1">
        <v>5.3</v>
      </c>
      <c r="K333" s="1"/>
      <c r="L333" s="1"/>
      <c r="M333" s="1"/>
      <c r="N333" s="1"/>
      <c r="O333" s="1"/>
      <c r="P333" s="1"/>
      <c r="Q333" s="1"/>
      <c r="R333" s="1"/>
    </row>
    <row r="334" spans="1:18" x14ac:dyDescent="0.3">
      <c r="A334" s="1"/>
      <c r="B334" s="1"/>
      <c r="C334" s="1"/>
      <c r="D334" s="1"/>
      <c r="E334" s="1"/>
      <c r="F334" s="1" t="s">
        <v>5765</v>
      </c>
      <c r="G334" s="11" t="s">
        <v>1905</v>
      </c>
      <c r="H334" s="1">
        <v>-20.082000000000001</v>
      </c>
      <c r="I334" s="1">
        <v>-70.510000000000005</v>
      </c>
      <c r="J334" s="1">
        <v>5.3</v>
      </c>
      <c r="K334" s="1"/>
      <c r="L334" s="1"/>
      <c r="M334" s="1"/>
      <c r="N334" s="1"/>
      <c r="O334" s="1"/>
      <c r="P334" s="1"/>
      <c r="Q334" s="1"/>
      <c r="R334" s="1"/>
    </row>
    <row r="335" spans="1:18" x14ac:dyDescent="0.3">
      <c r="A335" s="1"/>
      <c r="B335" s="1"/>
      <c r="C335" s="1"/>
      <c r="D335" s="1"/>
      <c r="E335" s="1"/>
      <c r="F335" s="1" t="s">
        <v>5766</v>
      </c>
      <c r="G335" s="11" t="s">
        <v>1917</v>
      </c>
      <c r="H335" s="1">
        <v>-30.968</v>
      </c>
      <c r="I335" s="1">
        <v>-71.421000000000006</v>
      </c>
      <c r="J335" s="1">
        <v>5.3</v>
      </c>
      <c r="K335" s="1"/>
      <c r="L335" s="1"/>
      <c r="M335" s="1"/>
      <c r="N335" s="1"/>
      <c r="O335" s="1"/>
      <c r="P335" s="1"/>
      <c r="Q335" s="1"/>
      <c r="R335" s="1"/>
    </row>
    <row r="336" spans="1:18" x14ac:dyDescent="0.3">
      <c r="A336" s="1"/>
      <c r="B336" s="1"/>
      <c r="C336" s="1"/>
      <c r="D336" s="1"/>
      <c r="E336" s="1"/>
      <c r="F336" s="1" t="s">
        <v>5767</v>
      </c>
      <c r="G336" s="11" t="s">
        <v>1929</v>
      </c>
      <c r="H336" s="1">
        <v>-22.489000000000001</v>
      </c>
      <c r="I336" s="1">
        <v>-68.817999999999998</v>
      </c>
      <c r="J336" s="1">
        <v>5.2</v>
      </c>
      <c r="K336" s="1"/>
      <c r="L336" s="1"/>
      <c r="M336" s="1"/>
      <c r="N336" s="1"/>
      <c r="O336" s="1"/>
      <c r="P336" s="1"/>
      <c r="Q336" s="1"/>
      <c r="R336" s="1"/>
    </row>
    <row r="337" spans="1:18" x14ac:dyDescent="0.3">
      <c r="A337" s="1"/>
      <c r="B337" s="1"/>
      <c r="C337" s="1"/>
      <c r="D337" s="1"/>
      <c r="E337" s="1"/>
      <c r="F337" s="1" t="s">
        <v>5768</v>
      </c>
      <c r="G337" s="11" t="s">
        <v>1931</v>
      </c>
      <c r="H337" s="1">
        <v>-23.236000000000001</v>
      </c>
      <c r="I337" s="1">
        <v>-68.045000000000002</v>
      </c>
      <c r="J337" s="1">
        <v>6.2</v>
      </c>
      <c r="K337" s="1"/>
      <c r="L337" s="1"/>
      <c r="M337" s="1"/>
      <c r="N337" s="1"/>
      <c r="O337" s="1"/>
      <c r="P337" s="1"/>
      <c r="Q337" s="1"/>
      <c r="R337" s="1"/>
    </row>
    <row r="338" spans="1:18" x14ac:dyDescent="0.3">
      <c r="A338" s="1"/>
      <c r="B338" s="1"/>
      <c r="C338" s="1"/>
      <c r="D338" s="1"/>
      <c r="E338" s="1"/>
      <c r="F338" s="1" t="s">
        <v>5769</v>
      </c>
      <c r="G338" s="11" t="s">
        <v>1940</v>
      </c>
      <c r="H338" s="1">
        <v>-33.052999999999997</v>
      </c>
      <c r="I338" s="1">
        <v>-72.156000000000006</v>
      </c>
      <c r="J338" s="1">
        <v>5.4</v>
      </c>
      <c r="K338" s="1"/>
      <c r="L338" s="1"/>
      <c r="M338" s="1"/>
      <c r="N338" s="1"/>
      <c r="O338" s="1"/>
      <c r="P338" s="1"/>
      <c r="Q338" s="1"/>
      <c r="R338" s="1"/>
    </row>
    <row r="339" spans="1:18" x14ac:dyDescent="0.3">
      <c r="A339" s="1"/>
      <c r="B339" s="1"/>
      <c r="C339" s="1"/>
      <c r="D339" s="1"/>
      <c r="E339" s="1"/>
      <c r="F339" s="1" t="s">
        <v>5770</v>
      </c>
      <c r="G339" s="11" t="s">
        <v>1953</v>
      </c>
      <c r="H339" s="1">
        <v>-33.023000000000003</v>
      </c>
      <c r="I339" s="1">
        <v>-72.12</v>
      </c>
      <c r="J339" s="1">
        <v>6</v>
      </c>
      <c r="K339" s="1"/>
      <c r="L339" s="1"/>
      <c r="M339" s="1"/>
      <c r="N339" s="1"/>
      <c r="O339" s="1"/>
      <c r="P339" s="1"/>
      <c r="Q339" s="1"/>
      <c r="R339" s="1"/>
    </row>
    <row r="340" spans="1:18" x14ac:dyDescent="0.3">
      <c r="A340" s="1"/>
      <c r="B340" s="1"/>
      <c r="C340" s="1"/>
      <c r="D340" s="1"/>
      <c r="E340" s="1"/>
      <c r="F340" s="1" t="s">
        <v>5771</v>
      </c>
      <c r="G340" s="11" t="s">
        <v>1974</v>
      </c>
      <c r="H340" s="1">
        <v>-33.091999999999999</v>
      </c>
      <c r="I340" s="1">
        <v>-71.885000000000005</v>
      </c>
      <c r="J340" s="1">
        <v>4.7</v>
      </c>
      <c r="K340" s="1"/>
      <c r="L340" s="1"/>
      <c r="M340" s="1"/>
      <c r="N340" s="1"/>
      <c r="O340" s="1"/>
      <c r="P340" s="1"/>
      <c r="Q340" s="1"/>
      <c r="R340" s="1"/>
    </row>
    <row r="341" spans="1:18" x14ac:dyDescent="0.3">
      <c r="A341" s="1"/>
      <c r="B341" s="1"/>
      <c r="C341" s="1"/>
      <c r="D341" s="1"/>
      <c r="E341" s="1"/>
      <c r="F341" s="1" t="s">
        <v>5772</v>
      </c>
      <c r="G341" s="11" t="s">
        <v>1978</v>
      </c>
      <c r="H341" s="1">
        <v>-33.049999999999997</v>
      </c>
      <c r="I341" s="1">
        <v>-72.003</v>
      </c>
      <c r="J341" s="1">
        <v>4.7</v>
      </c>
      <c r="K341" s="1"/>
      <c r="L341" s="1"/>
      <c r="M341" s="1"/>
      <c r="N341" s="1"/>
      <c r="O341" s="1"/>
      <c r="P341" s="1"/>
      <c r="Q341" s="1"/>
      <c r="R341" s="1"/>
    </row>
    <row r="342" spans="1:18" x14ac:dyDescent="0.3">
      <c r="A342" s="1"/>
      <c r="B342" s="1"/>
      <c r="C342" s="1"/>
      <c r="D342" s="1"/>
      <c r="E342" s="1"/>
      <c r="F342" s="1" t="s">
        <v>5773</v>
      </c>
      <c r="G342" s="11" t="s">
        <v>1983</v>
      </c>
      <c r="H342" s="1">
        <v>-33.073</v>
      </c>
      <c r="I342" s="1">
        <v>-72.024000000000001</v>
      </c>
      <c r="J342" s="1">
        <v>4.7</v>
      </c>
      <c r="K342" s="1"/>
      <c r="L342" s="1"/>
      <c r="M342" s="1"/>
      <c r="N342" s="1"/>
      <c r="O342" s="1"/>
      <c r="P342" s="1"/>
      <c r="Q342" s="1"/>
      <c r="R342" s="1"/>
    </row>
    <row r="343" spans="1:18" x14ac:dyDescent="0.3">
      <c r="A343" s="1"/>
      <c r="B343" s="1"/>
      <c r="C343" s="1"/>
      <c r="D343" s="1"/>
      <c r="E343" s="1"/>
      <c r="F343" s="1" t="s">
        <v>5774</v>
      </c>
      <c r="G343" s="11" t="s">
        <v>1986</v>
      </c>
      <c r="H343" s="1">
        <v>-33.085000000000001</v>
      </c>
      <c r="I343" s="1">
        <v>-72.093999999999994</v>
      </c>
      <c r="J343" s="1">
        <v>6.9</v>
      </c>
      <c r="K343" s="1"/>
      <c r="L343" s="1"/>
      <c r="M343" s="1"/>
      <c r="N343" s="1"/>
      <c r="O343" s="1"/>
      <c r="P343" s="1"/>
      <c r="Q343" s="1"/>
      <c r="R343" s="1"/>
    </row>
    <row r="344" spans="1:18" x14ac:dyDescent="0.3">
      <c r="A344" s="1"/>
      <c r="B344" s="1"/>
      <c r="C344" s="1"/>
      <c r="D344" s="1"/>
      <c r="E344" s="1"/>
      <c r="F344" s="1" t="s">
        <v>5775</v>
      </c>
      <c r="G344" s="11" t="s">
        <v>2018</v>
      </c>
      <c r="H344" s="1">
        <v>-20.55</v>
      </c>
      <c r="I344" s="1">
        <v>-70.811000000000007</v>
      </c>
      <c r="J344" s="1">
        <v>4.5999999999999996</v>
      </c>
      <c r="K344" s="1"/>
      <c r="L344" s="1"/>
      <c r="M344" s="1"/>
      <c r="N344" s="1"/>
      <c r="O344" s="1"/>
      <c r="P344" s="1"/>
      <c r="Q344" s="1"/>
      <c r="R344" s="1"/>
    </row>
    <row r="345" spans="1:18" x14ac:dyDescent="0.3">
      <c r="A345" s="1"/>
      <c r="B345" s="1"/>
      <c r="C345" s="1"/>
      <c r="D345" s="1"/>
      <c r="E345" s="1"/>
      <c r="F345" s="1" t="s">
        <v>5776</v>
      </c>
      <c r="G345" s="11" t="s">
        <v>2020</v>
      </c>
      <c r="H345" s="1">
        <v>-32.415999999999997</v>
      </c>
      <c r="I345" s="1">
        <v>-72.662000000000006</v>
      </c>
      <c r="J345" s="1">
        <v>5.5</v>
      </c>
      <c r="K345" s="1"/>
      <c r="L345" s="1"/>
      <c r="M345" s="1"/>
      <c r="N345" s="1"/>
      <c r="O345" s="1"/>
      <c r="P345" s="1"/>
      <c r="Q345" s="1"/>
      <c r="R345" s="1"/>
    </row>
    <row r="346" spans="1:18" x14ac:dyDescent="0.3">
      <c r="A346" s="1"/>
      <c r="B346" s="1"/>
      <c r="C346" s="1"/>
      <c r="D346" s="1"/>
      <c r="E346" s="1"/>
      <c r="F346" s="1" t="s">
        <v>5777</v>
      </c>
      <c r="G346" s="11" t="s">
        <v>2025</v>
      </c>
      <c r="H346" s="1">
        <v>-33.113</v>
      </c>
      <c r="I346" s="1">
        <v>-72.025999999999996</v>
      </c>
      <c r="J346" s="1">
        <v>4.5999999999999996</v>
      </c>
      <c r="K346" s="1"/>
      <c r="L346" s="1"/>
      <c r="M346" s="1"/>
      <c r="N346" s="1"/>
      <c r="O346" s="1"/>
      <c r="P346" s="1"/>
      <c r="Q346" s="1"/>
      <c r="R346" s="1"/>
    </row>
    <row r="347" spans="1:18" x14ac:dyDescent="0.3">
      <c r="A347" s="1"/>
      <c r="B347" s="1"/>
      <c r="C347" s="1"/>
      <c r="D347" s="1"/>
      <c r="E347" s="1"/>
      <c r="F347" s="1" t="s">
        <v>5778</v>
      </c>
      <c r="G347" s="11" t="s">
        <v>2027</v>
      </c>
      <c r="H347" s="1">
        <v>-33.292000000000002</v>
      </c>
      <c r="I347" s="1">
        <v>-71.933999999999997</v>
      </c>
      <c r="J347" s="1">
        <v>4.8</v>
      </c>
      <c r="K347" s="1"/>
      <c r="L347" s="1"/>
      <c r="M347" s="1"/>
      <c r="N347" s="1"/>
      <c r="O347" s="1"/>
      <c r="P347" s="1"/>
      <c r="Q347" s="1"/>
      <c r="R347" s="1"/>
    </row>
    <row r="348" spans="1:18" x14ac:dyDescent="0.3">
      <c r="A348" s="1"/>
      <c r="B348" s="1"/>
      <c r="C348" s="1"/>
      <c r="D348" s="1"/>
      <c r="E348" s="1"/>
      <c r="F348" s="1" t="s">
        <v>5779</v>
      </c>
      <c r="G348" s="11" t="s">
        <v>2031</v>
      </c>
      <c r="H348" s="1">
        <v>-33.17</v>
      </c>
      <c r="I348" s="1">
        <v>-72.042000000000002</v>
      </c>
      <c r="J348" s="1">
        <v>4.5999999999999996</v>
      </c>
      <c r="K348" s="1"/>
      <c r="L348" s="1"/>
      <c r="M348" s="1"/>
      <c r="N348" s="1"/>
      <c r="O348" s="1"/>
      <c r="P348" s="1"/>
      <c r="Q348" s="1"/>
      <c r="R348" s="1"/>
    </row>
    <row r="349" spans="1:18" x14ac:dyDescent="0.3">
      <c r="A349" s="1"/>
      <c r="B349" s="1"/>
      <c r="C349" s="1"/>
      <c r="D349" s="1"/>
      <c r="E349" s="1"/>
      <c r="F349" s="1" t="s">
        <v>5780</v>
      </c>
      <c r="G349" s="11" t="s">
        <v>2033</v>
      </c>
      <c r="H349" s="1">
        <v>-33.161000000000001</v>
      </c>
      <c r="I349" s="1">
        <v>-72.093000000000004</v>
      </c>
      <c r="J349" s="1">
        <v>5.0999999999999996</v>
      </c>
      <c r="K349" s="1"/>
      <c r="L349" s="1"/>
      <c r="M349" s="1"/>
      <c r="N349" s="1"/>
      <c r="O349" s="1"/>
      <c r="P349" s="1"/>
      <c r="Q349" s="1"/>
      <c r="R349" s="1"/>
    </row>
    <row r="350" spans="1:18" x14ac:dyDescent="0.3">
      <c r="A350" s="1"/>
      <c r="B350" s="1"/>
      <c r="C350" s="1"/>
      <c r="D350" s="1"/>
      <c r="E350" s="1"/>
      <c r="F350" s="1" t="s">
        <v>5781</v>
      </c>
      <c r="G350" s="11" t="s">
        <v>2036</v>
      </c>
      <c r="H350" s="1">
        <v>-19.940999999999999</v>
      </c>
      <c r="I350" s="1">
        <v>-70.927000000000007</v>
      </c>
      <c r="J350" s="1">
        <v>5</v>
      </c>
      <c r="K350" s="1"/>
      <c r="L350" s="1"/>
      <c r="M350" s="1"/>
      <c r="N350" s="1"/>
      <c r="O350" s="1"/>
      <c r="P350" s="1"/>
      <c r="Q350" s="1"/>
      <c r="R350" s="1"/>
    </row>
    <row r="351" spans="1:18" x14ac:dyDescent="0.3">
      <c r="A351" s="1"/>
      <c r="B351" s="1"/>
      <c r="C351" s="1"/>
      <c r="D351" s="1"/>
      <c r="E351" s="1"/>
      <c r="F351" s="1" t="s">
        <v>5782</v>
      </c>
      <c r="G351" s="11" t="s">
        <v>2040</v>
      </c>
      <c r="H351" s="1">
        <v>-33.159999999999997</v>
      </c>
      <c r="I351" s="1">
        <v>-72.08</v>
      </c>
      <c r="J351" s="1">
        <v>4.9000000000000004</v>
      </c>
      <c r="K351" s="1"/>
      <c r="L351" s="1"/>
      <c r="M351" s="1"/>
      <c r="N351" s="1"/>
      <c r="O351" s="1"/>
      <c r="P351" s="1"/>
      <c r="Q351" s="1"/>
      <c r="R351" s="1"/>
    </row>
    <row r="352" spans="1:18" x14ac:dyDescent="0.3">
      <c r="A352" s="1"/>
      <c r="B352" s="1"/>
      <c r="C352" s="1"/>
      <c r="D352" s="1"/>
      <c r="E352" s="1"/>
      <c r="F352" s="1" t="s">
        <v>5783</v>
      </c>
      <c r="G352" s="11" t="s">
        <v>2045</v>
      </c>
      <c r="H352" s="1">
        <v>-19.687000000000001</v>
      </c>
      <c r="I352" s="1">
        <v>-69.296000000000006</v>
      </c>
      <c r="J352" s="1">
        <v>5.3</v>
      </c>
      <c r="K352" s="1"/>
      <c r="L352" s="1"/>
      <c r="M352" s="1"/>
      <c r="N352" s="1"/>
      <c r="O352" s="1"/>
      <c r="P352" s="1"/>
      <c r="Q352" s="1"/>
      <c r="R352" s="1"/>
    </row>
    <row r="353" spans="1:18" x14ac:dyDescent="0.3">
      <c r="A353" s="1"/>
      <c r="B353" s="1"/>
      <c r="C353" s="1"/>
      <c r="D353" s="1"/>
      <c r="E353" s="1"/>
      <c r="F353" s="1" t="s">
        <v>5784</v>
      </c>
      <c r="G353" s="11" t="s">
        <v>2050</v>
      </c>
      <c r="H353" s="1">
        <v>-33.308999999999997</v>
      </c>
      <c r="I353" s="1">
        <v>-71.903000000000006</v>
      </c>
      <c r="J353" s="1">
        <v>4.8</v>
      </c>
      <c r="K353" s="1"/>
      <c r="L353" s="1"/>
      <c r="M353" s="1"/>
      <c r="N353" s="1"/>
      <c r="O353" s="1"/>
      <c r="P353" s="1"/>
      <c r="Q353" s="1"/>
      <c r="R353" s="1"/>
    </row>
    <row r="354" spans="1:18" x14ac:dyDescent="0.3">
      <c r="A354" s="1"/>
      <c r="B354" s="1"/>
      <c r="C354" s="1"/>
      <c r="D354" s="1"/>
      <c r="E354" s="1"/>
      <c r="F354" s="1" t="s">
        <v>5785</v>
      </c>
      <c r="G354" s="11" t="s">
        <v>2057</v>
      </c>
      <c r="H354" s="1">
        <v>-33.276000000000003</v>
      </c>
      <c r="I354" s="1">
        <v>-71.891999999999996</v>
      </c>
      <c r="J354" s="1">
        <v>4.7</v>
      </c>
      <c r="K354" s="1"/>
      <c r="L354" s="1"/>
      <c r="M354" s="1"/>
      <c r="N354" s="1"/>
      <c r="O354" s="1"/>
      <c r="P354" s="1"/>
      <c r="Q354" s="1"/>
      <c r="R354" s="1"/>
    </row>
    <row r="355" spans="1:18" x14ac:dyDescent="0.3">
      <c r="A355" s="1"/>
      <c r="B355" s="1"/>
      <c r="C355" s="1"/>
      <c r="D355" s="1"/>
      <c r="E355" s="1"/>
      <c r="F355" s="1" t="s">
        <v>5786</v>
      </c>
      <c r="G355" s="11" t="s">
        <v>2061</v>
      </c>
      <c r="H355" s="1">
        <v>-33.259</v>
      </c>
      <c r="I355" s="1">
        <v>-72.114999999999995</v>
      </c>
      <c r="J355" s="1">
        <v>5.5</v>
      </c>
      <c r="K355" s="1"/>
      <c r="L355" s="1"/>
      <c r="M355" s="1"/>
      <c r="N355" s="1"/>
      <c r="O355" s="1"/>
      <c r="P355" s="1"/>
      <c r="Q355" s="1"/>
      <c r="R355" s="1"/>
    </row>
    <row r="356" spans="1:18" x14ac:dyDescent="0.3">
      <c r="A356" s="1"/>
      <c r="B356" s="1"/>
      <c r="C356" s="1"/>
      <c r="D356" s="1"/>
      <c r="E356" s="1"/>
      <c r="F356" s="1" t="s">
        <v>5787</v>
      </c>
      <c r="G356" s="11" t="s">
        <v>2080</v>
      </c>
      <c r="H356" s="1">
        <v>-28.178000000000001</v>
      </c>
      <c r="I356" s="1">
        <v>-70.882000000000005</v>
      </c>
      <c r="J356" s="1">
        <v>6.7</v>
      </c>
      <c r="K356" s="1"/>
      <c r="L356" s="1"/>
      <c r="M356" s="1"/>
      <c r="N356" s="1"/>
      <c r="O356" s="1"/>
      <c r="P356" s="1"/>
      <c r="Q356" s="1"/>
      <c r="R356" s="1"/>
    </row>
    <row r="357" spans="1:18" x14ac:dyDescent="0.3">
      <c r="A357" s="1"/>
      <c r="B357" s="1"/>
      <c r="C357" s="1"/>
      <c r="D357" s="1"/>
      <c r="E357" s="1"/>
      <c r="F357" s="1" t="s">
        <v>5788</v>
      </c>
      <c r="G357" s="11" t="s">
        <v>2083</v>
      </c>
      <c r="H357" s="1">
        <v>-33.308</v>
      </c>
      <c r="I357" s="1">
        <v>-71.912999999999997</v>
      </c>
      <c r="J357" s="1">
        <v>4.7</v>
      </c>
      <c r="K357" s="1"/>
      <c r="L357" s="1"/>
      <c r="M357" s="1"/>
      <c r="N357" s="1"/>
      <c r="O357" s="1"/>
      <c r="P357" s="1"/>
      <c r="Q357" s="1"/>
      <c r="R357" s="1"/>
    </row>
    <row r="358" spans="1:18" x14ac:dyDescent="0.3">
      <c r="A358" s="1"/>
      <c r="B358" s="1"/>
      <c r="C358" s="1"/>
      <c r="D358" s="1"/>
      <c r="E358" s="1"/>
      <c r="F358" s="1" t="s">
        <v>5789</v>
      </c>
      <c r="G358" s="11" t="s">
        <v>2088</v>
      </c>
      <c r="H358" s="1">
        <v>-33.259</v>
      </c>
      <c r="I358" s="1">
        <v>-72.049000000000007</v>
      </c>
      <c r="J358" s="1">
        <v>5.0999999999999996</v>
      </c>
      <c r="K358" s="1"/>
      <c r="L358" s="1"/>
      <c r="M358" s="1"/>
      <c r="N358" s="1"/>
      <c r="O358" s="1"/>
      <c r="P358" s="1"/>
      <c r="Q358" s="1"/>
      <c r="R358" s="1"/>
    </row>
    <row r="359" spans="1:18" x14ac:dyDescent="0.3">
      <c r="A359" s="1"/>
      <c r="B359" s="1"/>
      <c r="C359" s="1"/>
      <c r="D359" s="1"/>
      <c r="E359" s="1"/>
      <c r="F359" s="1" t="s">
        <v>5790</v>
      </c>
      <c r="G359" s="11" t="s">
        <v>2094</v>
      </c>
      <c r="H359" s="1">
        <v>-33.168999999999997</v>
      </c>
      <c r="I359" s="1">
        <v>-71.661000000000001</v>
      </c>
      <c r="J359" s="1">
        <v>5.8</v>
      </c>
      <c r="K359" s="1"/>
      <c r="L359" s="1"/>
      <c r="M359" s="1"/>
      <c r="N359" s="1"/>
      <c r="O359" s="1"/>
      <c r="P359" s="1"/>
      <c r="Q359" s="1"/>
      <c r="R359" s="1"/>
    </row>
    <row r="360" spans="1:18" x14ac:dyDescent="0.3">
      <c r="A360" s="1"/>
      <c r="B360" s="1"/>
      <c r="C360" s="1"/>
      <c r="D360" s="1"/>
      <c r="E360" s="1"/>
      <c r="F360" s="1" t="s">
        <v>5791</v>
      </c>
      <c r="G360" s="11" t="s">
        <v>2096</v>
      </c>
      <c r="H360" s="1">
        <v>-20.584</v>
      </c>
      <c r="I360" s="1">
        <v>-70.718000000000004</v>
      </c>
      <c r="J360" s="1">
        <v>5.2</v>
      </c>
      <c r="K360" s="1"/>
      <c r="L360" s="1"/>
      <c r="M360" s="1"/>
      <c r="N360" s="1"/>
      <c r="O360" s="1"/>
      <c r="P360" s="1"/>
      <c r="Q360" s="1"/>
      <c r="R360" s="1"/>
    </row>
    <row r="361" spans="1:18" x14ac:dyDescent="0.3">
      <c r="A361" s="1"/>
      <c r="B361" s="1"/>
      <c r="C361" s="1"/>
      <c r="D361" s="1"/>
      <c r="E361" s="1"/>
      <c r="F361" s="1" t="s">
        <v>5792</v>
      </c>
      <c r="G361" s="11" t="s">
        <v>2119</v>
      </c>
      <c r="H361" s="1">
        <v>-33.305</v>
      </c>
      <c r="I361" s="1">
        <v>-71.977000000000004</v>
      </c>
      <c r="J361" s="1">
        <v>5</v>
      </c>
      <c r="K361" s="1"/>
      <c r="L361" s="1"/>
      <c r="M361" s="1"/>
      <c r="N361" s="1"/>
      <c r="O361" s="1"/>
      <c r="P361" s="1"/>
      <c r="Q361" s="1"/>
      <c r="R361" s="1"/>
    </row>
    <row r="362" spans="1:18" x14ac:dyDescent="0.3">
      <c r="A362" s="1"/>
      <c r="B362" s="1"/>
      <c r="C362" s="1"/>
      <c r="D362" s="1"/>
      <c r="E362" s="1"/>
      <c r="F362" s="1" t="s">
        <v>5793</v>
      </c>
      <c r="G362" s="11" t="s">
        <v>2127</v>
      </c>
      <c r="H362" s="1">
        <v>-33.228999999999999</v>
      </c>
      <c r="I362" s="1">
        <v>-71.981999999999999</v>
      </c>
      <c r="J362" s="1">
        <v>4.7</v>
      </c>
      <c r="K362" s="1"/>
      <c r="L362" s="1"/>
      <c r="M362" s="1"/>
      <c r="N362" s="1"/>
      <c r="O362" s="1"/>
      <c r="P362" s="1"/>
      <c r="Q362" s="1"/>
      <c r="R362" s="1"/>
    </row>
    <row r="363" spans="1:18" x14ac:dyDescent="0.3">
      <c r="A363" s="1"/>
      <c r="B363" s="1"/>
      <c r="C363" s="1"/>
      <c r="D363" s="1"/>
      <c r="E363" s="1"/>
      <c r="F363" s="1" t="s">
        <v>5794</v>
      </c>
      <c r="G363" s="11" t="s">
        <v>2134</v>
      </c>
      <c r="H363" s="1">
        <v>-19.989999999999998</v>
      </c>
      <c r="I363" s="1">
        <v>-70.968999999999994</v>
      </c>
      <c r="J363" s="1">
        <v>4.8</v>
      </c>
      <c r="K363" s="1"/>
      <c r="L363" s="1"/>
      <c r="M363" s="1"/>
      <c r="N363" s="1"/>
      <c r="O363" s="1"/>
      <c r="P363" s="1"/>
      <c r="Q363" s="1"/>
      <c r="R363" s="1"/>
    </row>
    <row r="364" spans="1:18" x14ac:dyDescent="0.3">
      <c r="A364" s="1"/>
      <c r="B364" s="1"/>
      <c r="C364" s="1"/>
      <c r="D364" s="1"/>
      <c r="E364" s="1"/>
      <c r="F364" s="1" t="s">
        <v>5795</v>
      </c>
      <c r="G364" s="11" t="s">
        <v>2136</v>
      </c>
      <c r="H364" s="1">
        <v>-28.718</v>
      </c>
      <c r="I364" s="1">
        <v>-71.554000000000002</v>
      </c>
      <c r="J364" s="1">
        <v>4.8</v>
      </c>
      <c r="K364" s="1"/>
      <c r="L364" s="1"/>
      <c r="M364" s="1"/>
      <c r="N364" s="1"/>
      <c r="O364" s="1"/>
      <c r="P364" s="1"/>
      <c r="Q364" s="1"/>
      <c r="R364" s="1"/>
    </row>
    <row r="365" spans="1:18" x14ac:dyDescent="0.3">
      <c r="A365" s="1"/>
      <c r="B365" s="1"/>
      <c r="C365" s="1"/>
      <c r="D365" s="1"/>
      <c r="E365" s="1"/>
      <c r="F365" s="1" t="s">
        <v>5796</v>
      </c>
      <c r="G365" s="11" t="s">
        <v>2138</v>
      </c>
      <c r="H365" s="1">
        <v>-32.930999999999997</v>
      </c>
      <c r="I365" s="1">
        <v>-72.043999999999997</v>
      </c>
      <c r="J365" s="1">
        <v>5.2</v>
      </c>
      <c r="K365" s="1"/>
      <c r="L365" s="1"/>
      <c r="M365" s="1"/>
      <c r="N365" s="1"/>
      <c r="O365" s="1"/>
      <c r="P365" s="1"/>
      <c r="Q365" s="1"/>
      <c r="R365" s="1"/>
    </row>
    <row r="366" spans="1:18" x14ac:dyDescent="0.3">
      <c r="A366" s="1"/>
      <c r="B366" s="1"/>
      <c r="C366" s="1"/>
      <c r="D366" s="1"/>
      <c r="E366" s="1"/>
      <c r="F366" s="1" t="s">
        <v>5797</v>
      </c>
      <c r="G366" s="11" t="s">
        <v>2147</v>
      </c>
      <c r="H366" s="1">
        <v>-20.84</v>
      </c>
      <c r="I366" s="1">
        <v>-68.731999999999999</v>
      </c>
      <c r="J366" s="1">
        <v>5.9</v>
      </c>
      <c r="K366" s="1"/>
      <c r="L366" s="1"/>
      <c r="M366" s="1"/>
      <c r="N366" s="1"/>
      <c r="O366" s="1"/>
      <c r="P366" s="1"/>
      <c r="Q366" s="1"/>
      <c r="R366" s="1"/>
    </row>
    <row r="367" spans="1:18" x14ac:dyDescent="0.3">
      <c r="A367" s="1"/>
      <c r="B367" s="1"/>
      <c r="C367" s="1"/>
      <c r="D367" s="1"/>
      <c r="E367" s="1"/>
      <c r="F367" s="1" t="s">
        <v>5798</v>
      </c>
      <c r="G367" s="11" t="s">
        <v>2150</v>
      </c>
      <c r="H367" s="1">
        <v>-20.731999999999999</v>
      </c>
      <c r="I367" s="1">
        <v>-70.789000000000001</v>
      </c>
      <c r="J367" s="1">
        <v>4.9000000000000004</v>
      </c>
      <c r="K367" s="1"/>
      <c r="L367" s="1"/>
      <c r="M367" s="1"/>
      <c r="N367" s="1"/>
      <c r="O367" s="1"/>
      <c r="P367" s="1"/>
      <c r="Q367" s="1"/>
      <c r="R367" s="1"/>
    </row>
    <row r="368" spans="1:18" x14ac:dyDescent="0.3">
      <c r="A368" s="1"/>
      <c r="B368" s="1"/>
      <c r="C368" s="1"/>
      <c r="D368" s="1"/>
      <c r="E368" s="1"/>
      <c r="F368" s="1" t="s">
        <v>5799</v>
      </c>
      <c r="G368" s="11" t="s">
        <v>2157</v>
      </c>
      <c r="H368" s="1">
        <v>-30.721</v>
      </c>
      <c r="I368" s="1">
        <v>-71.387</v>
      </c>
      <c r="J368" s="1">
        <v>4.5999999999999996</v>
      </c>
      <c r="K368" s="1"/>
      <c r="L368" s="1"/>
      <c r="M368" s="1"/>
      <c r="N368" s="1"/>
      <c r="O368" s="1"/>
      <c r="P368" s="1"/>
      <c r="Q368" s="1"/>
      <c r="R368" s="1"/>
    </row>
    <row r="369" spans="1:18" x14ac:dyDescent="0.3">
      <c r="A369" s="1"/>
      <c r="B369" s="1"/>
      <c r="C369" s="1"/>
      <c r="D369" s="1"/>
      <c r="E369" s="1"/>
      <c r="F369" s="1" t="s">
        <v>5800</v>
      </c>
      <c r="G369" s="11" t="s">
        <v>2161</v>
      </c>
      <c r="H369" s="1">
        <v>-22.850999999999999</v>
      </c>
      <c r="I369" s="1">
        <v>-70.375</v>
      </c>
      <c r="J369" s="1">
        <v>5.0999999999999996</v>
      </c>
      <c r="K369" s="1"/>
      <c r="L369" s="1"/>
      <c r="M369" s="1"/>
      <c r="N369" s="1"/>
      <c r="O369" s="1"/>
      <c r="P369" s="1"/>
      <c r="Q369" s="1"/>
      <c r="R369" s="1"/>
    </row>
    <row r="370" spans="1:18" x14ac:dyDescent="0.3">
      <c r="A370" s="1"/>
      <c r="B370" s="1"/>
      <c r="C370" s="1"/>
      <c r="D370" s="1"/>
      <c r="E370" s="1"/>
      <c r="F370" s="1" t="s">
        <v>5801</v>
      </c>
      <c r="G370" s="11" t="s">
        <v>2165</v>
      </c>
      <c r="H370" s="1">
        <v>-37.335000000000001</v>
      </c>
      <c r="I370" s="1">
        <v>-71.804000000000002</v>
      </c>
      <c r="J370" s="1">
        <v>5.8</v>
      </c>
      <c r="K370" s="1"/>
      <c r="L370" s="1"/>
      <c r="M370" s="1"/>
      <c r="N370" s="1"/>
      <c r="O370" s="1"/>
      <c r="P370" s="1"/>
      <c r="Q370" s="1"/>
      <c r="R370" s="1"/>
    </row>
    <row r="371" spans="1:18" x14ac:dyDescent="0.3">
      <c r="A371" s="1"/>
      <c r="B371" s="1"/>
      <c r="C371" s="1"/>
      <c r="D371" s="1"/>
      <c r="E371" s="1"/>
      <c r="F371" s="1" t="s">
        <v>5802</v>
      </c>
      <c r="G371" s="11" t="s">
        <v>2171</v>
      </c>
      <c r="H371" s="1">
        <v>-21.872</v>
      </c>
      <c r="I371" s="1">
        <v>-68.77</v>
      </c>
      <c r="J371" s="1">
        <v>5.2</v>
      </c>
      <c r="K371" s="1"/>
      <c r="L371" s="1"/>
      <c r="M371" s="1"/>
      <c r="N371" s="1"/>
      <c r="O371" s="1"/>
      <c r="P371" s="1"/>
      <c r="Q371" s="1"/>
      <c r="R371" s="1"/>
    </row>
    <row r="372" spans="1:18" x14ac:dyDescent="0.3">
      <c r="A372" s="1"/>
      <c r="B372" s="1"/>
      <c r="C372" s="1"/>
      <c r="D372" s="1"/>
      <c r="E372" s="1"/>
      <c r="F372" s="1" t="s">
        <v>5803</v>
      </c>
      <c r="G372" s="11" t="s">
        <v>2173</v>
      </c>
      <c r="H372" s="1">
        <v>-20.189</v>
      </c>
      <c r="I372" s="1">
        <v>-70.826999999999998</v>
      </c>
      <c r="J372" s="1">
        <v>5.3</v>
      </c>
      <c r="K372" s="1"/>
      <c r="L372" s="1"/>
      <c r="M372" s="1"/>
      <c r="N372" s="1"/>
      <c r="O372" s="1"/>
      <c r="P372" s="1"/>
      <c r="Q372" s="1"/>
      <c r="R372" s="1"/>
    </row>
    <row r="373" spans="1:18" x14ac:dyDescent="0.3">
      <c r="A373" s="1"/>
      <c r="B373" s="1"/>
      <c r="C373" s="1"/>
      <c r="D373" s="1"/>
      <c r="E373" s="1"/>
      <c r="F373" s="1" t="s">
        <v>5804</v>
      </c>
      <c r="G373" s="11" t="s">
        <v>2175</v>
      </c>
      <c r="H373" s="1">
        <v>-27.838999999999999</v>
      </c>
      <c r="I373" s="1">
        <v>-71.069000000000003</v>
      </c>
      <c r="J373" s="1">
        <v>4.7</v>
      </c>
      <c r="K373" s="1"/>
      <c r="L373" s="1"/>
      <c r="M373" s="1"/>
      <c r="N373" s="1"/>
      <c r="O373" s="1"/>
      <c r="P373" s="1"/>
      <c r="Q373" s="1"/>
      <c r="R373" s="1"/>
    </row>
    <row r="374" spans="1:18" x14ac:dyDescent="0.3">
      <c r="A374" s="1"/>
      <c r="B374" s="1"/>
      <c r="C374" s="1"/>
      <c r="D374" s="1"/>
      <c r="E374" s="1"/>
      <c r="F374" s="1" t="s">
        <v>5805</v>
      </c>
      <c r="G374" s="11" t="s">
        <v>2183</v>
      </c>
      <c r="H374" s="1">
        <v>-22.927</v>
      </c>
      <c r="I374" s="1">
        <v>-68.754999999999995</v>
      </c>
      <c r="J374" s="1">
        <v>5.5</v>
      </c>
      <c r="K374" s="1"/>
      <c r="L374" s="1"/>
      <c r="M374" s="1"/>
      <c r="N374" s="1"/>
      <c r="O374" s="1"/>
      <c r="P374" s="1"/>
      <c r="Q374" s="1"/>
      <c r="R374" s="1"/>
    </row>
    <row r="375" spans="1:18" x14ac:dyDescent="0.3">
      <c r="A375" s="1"/>
      <c r="B375" s="1"/>
      <c r="C375" s="1"/>
      <c r="D375" s="1"/>
      <c r="E375" s="1"/>
      <c r="F375" s="1" t="s">
        <v>5806</v>
      </c>
      <c r="G375" s="11" t="s">
        <v>2188</v>
      </c>
      <c r="H375" s="1">
        <v>-22.088000000000001</v>
      </c>
      <c r="I375" s="1">
        <v>-70.108999999999995</v>
      </c>
      <c r="J375" s="1">
        <v>5</v>
      </c>
      <c r="K375" s="1"/>
      <c r="L375" s="1"/>
      <c r="M375" s="1"/>
      <c r="N375" s="1"/>
      <c r="O375" s="1"/>
      <c r="P375" s="1"/>
      <c r="Q375" s="1"/>
      <c r="R375" s="1"/>
    </row>
    <row r="376" spans="1:18" x14ac:dyDescent="0.3">
      <c r="A376" s="1"/>
      <c r="B376" s="1"/>
      <c r="C376" s="1"/>
      <c r="D376" s="1"/>
      <c r="E376" s="1"/>
      <c r="F376" s="1" t="s">
        <v>5807</v>
      </c>
      <c r="G376" s="11" t="s">
        <v>2194</v>
      </c>
      <c r="H376" s="1">
        <v>-33.084000000000003</v>
      </c>
      <c r="I376" s="1">
        <v>-71.756</v>
      </c>
      <c r="J376" s="1">
        <v>4.5999999999999996</v>
      </c>
      <c r="K376" s="1"/>
      <c r="L376" s="1"/>
      <c r="M376" s="1"/>
      <c r="N376" s="1"/>
      <c r="O376" s="1"/>
      <c r="P376" s="1"/>
      <c r="Q376" s="1"/>
      <c r="R376" s="1"/>
    </row>
    <row r="377" spans="1:18" x14ac:dyDescent="0.3">
      <c r="A377" s="1"/>
      <c r="B377" s="1"/>
      <c r="C377" s="1"/>
      <c r="D377" s="1"/>
      <c r="E377" s="1"/>
      <c r="F377" s="1" t="s">
        <v>5808</v>
      </c>
      <c r="G377" s="11" t="s">
        <v>2198</v>
      </c>
      <c r="H377" s="1">
        <v>-31.523</v>
      </c>
      <c r="I377" s="1">
        <v>-71.668000000000006</v>
      </c>
      <c r="J377" s="1">
        <v>5.8</v>
      </c>
      <c r="K377" s="1"/>
      <c r="L377" s="1"/>
      <c r="M377" s="1"/>
      <c r="N377" s="1"/>
      <c r="O377" s="1"/>
      <c r="P377" s="1"/>
      <c r="Q377" s="1"/>
      <c r="R377" s="1"/>
    </row>
    <row r="378" spans="1:18" x14ac:dyDescent="0.3">
      <c r="A378" s="1"/>
      <c r="B378" s="1"/>
      <c r="C378" s="1"/>
      <c r="D378" s="1"/>
      <c r="E378" s="1"/>
      <c r="F378" s="1" t="s">
        <v>5809</v>
      </c>
      <c r="G378" s="11" t="s">
        <v>2212</v>
      </c>
      <c r="H378" s="1">
        <v>-30.95</v>
      </c>
      <c r="I378" s="1">
        <v>-70.983000000000004</v>
      </c>
      <c r="J378" s="1">
        <v>4.5999999999999996</v>
      </c>
      <c r="K378" s="1"/>
      <c r="L378" s="1"/>
      <c r="M378" s="1"/>
      <c r="N378" s="1"/>
      <c r="O378" s="1"/>
      <c r="P378" s="1"/>
      <c r="Q378" s="1"/>
      <c r="R378" s="1"/>
    </row>
    <row r="379" spans="1:18" x14ac:dyDescent="0.3">
      <c r="A379" s="1"/>
      <c r="B379" s="1"/>
      <c r="C379" s="1"/>
      <c r="D379" s="1"/>
      <c r="E379" s="1"/>
      <c r="F379" s="1" t="s">
        <v>5810</v>
      </c>
      <c r="G379" s="11" t="s">
        <v>2218</v>
      </c>
      <c r="H379" s="1">
        <v>-39.405000000000001</v>
      </c>
      <c r="I379" s="1">
        <v>-71.822000000000003</v>
      </c>
      <c r="J379" s="1">
        <v>5</v>
      </c>
      <c r="K379" s="1"/>
      <c r="L379" s="1"/>
      <c r="M379" s="1"/>
      <c r="N379" s="1"/>
      <c r="O379" s="1"/>
      <c r="P379" s="1"/>
      <c r="Q379" s="1"/>
      <c r="R379" s="1"/>
    </row>
    <row r="380" spans="1:18" x14ac:dyDescent="0.3">
      <c r="A380" s="1"/>
      <c r="B380" s="1"/>
      <c r="C380" s="1"/>
      <c r="D380" s="1"/>
      <c r="E380" s="1"/>
      <c r="F380" s="1" t="s">
        <v>5811</v>
      </c>
      <c r="G380" s="11" t="s">
        <v>2233</v>
      </c>
      <c r="H380" s="1">
        <v>-30.658000000000001</v>
      </c>
      <c r="I380" s="1">
        <v>-71.257000000000005</v>
      </c>
      <c r="J380" s="1">
        <v>5.3</v>
      </c>
      <c r="K380" s="1"/>
      <c r="L380" s="1"/>
      <c r="M380" s="1"/>
      <c r="N380" s="1"/>
      <c r="O380" s="1"/>
      <c r="P380" s="1"/>
      <c r="Q380" s="1"/>
      <c r="R380" s="1"/>
    </row>
    <row r="381" spans="1:18" x14ac:dyDescent="0.3">
      <c r="A381" s="1"/>
      <c r="B381" s="1"/>
      <c r="C381" s="1"/>
      <c r="D381" s="1"/>
      <c r="E381" s="1"/>
      <c r="F381" s="1" t="s">
        <v>5812</v>
      </c>
      <c r="G381" s="11" t="s">
        <v>2235</v>
      </c>
      <c r="H381" s="1">
        <v>-20.204000000000001</v>
      </c>
      <c r="I381" s="1">
        <v>-70.858000000000004</v>
      </c>
      <c r="J381" s="1">
        <v>5.3</v>
      </c>
      <c r="K381" s="1"/>
      <c r="L381" s="1"/>
      <c r="M381" s="1"/>
      <c r="N381" s="1"/>
      <c r="O381" s="1"/>
      <c r="P381" s="1"/>
      <c r="Q381" s="1"/>
      <c r="R381" s="1"/>
    </row>
    <row r="382" spans="1:18" x14ac:dyDescent="0.3">
      <c r="A382" s="1"/>
      <c r="B382" s="1"/>
      <c r="C382" s="1"/>
      <c r="D382" s="1"/>
      <c r="E382" s="1"/>
      <c r="F382" s="1" t="s">
        <v>5813</v>
      </c>
      <c r="G382" s="11" t="s">
        <v>2243</v>
      </c>
      <c r="H382" s="1">
        <v>-20.178000000000001</v>
      </c>
      <c r="I382" s="1">
        <v>-70.852999999999994</v>
      </c>
      <c r="J382" s="1">
        <v>5.3</v>
      </c>
      <c r="K382" s="1"/>
      <c r="L382" s="1"/>
      <c r="M382" s="1"/>
      <c r="N382" s="1"/>
      <c r="O382" s="1"/>
      <c r="P382" s="1"/>
      <c r="Q382" s="1"/>
      <c r="R382" s="1"/>
    </row>
    <row r="383" spans="1:18" x14ac:dyDescent="0.3">
      <c r="A383" s="1"/>
      <c r="B383" s="1"/>
      <c r="C383" s="1"/>
      <c r="D383" s="1"/>
      <c r="E383" s="1"/>
      <c r="F383" s="1" t="s">
        <v>5814</v>
      </c>
      <c r="G383" s="11" t="s">
        <v>2247</v>
      </c>
      <c r="H383" s="1">
        <v>-34.753</v>
      </c>
      <c r="I383" s="1">
        <v>-71.766000000000005</v>
      </c>
      <c r="J383" s="1">
        <v>4.8</v>
      </c>
      <c r="K383" s="1"/>
      <c r="L383" s="1"/>
      <c r="M383" s="1"/>
      <c r="N383" s="1"/>
      <c r="O383" s="1"/>
      <c r="P383" s="1"/>
      <c r="Q383" s="1"/>
      <c r="R383" s="1"/>
    </row>
    <row r="384" spans="1:18" x14ac:dyDescent="0.3">
      <c r="A384" s="1"/>
      <c r="B384" s="1"/>
      <c r="C384" s="1"/>
      <c r="D384" s="1"/>
      <c r="E384" s="1"/>
      <c r="F384" s="1" t="s">
        <v>5815</v>
      </c>
      <c r="G384" s="11" t="s">
        <v>2249</v>
      </c>
      <c r="H384" s="1">
        <v>-21.885000000000002</v>
      </c>
      <c r="I384" s="1">
        <v>-68.644000000000005</v>
      </c>
      <c r="J384" s="1">
        <v>5.5</v>
      </c>
      <c r="K384" s="1"/>
      <c r="L384" s="1"/>
      <c r="M384" s="1"/>
      <c r="N384" s="1"/>
      <c r="O384" s="1"/>
      <c r="P384" s="1"/>
      <c r="Q384" s="1"/>
      <c r="R384" s="1"/>
    </row>
    <row r="385" spans="1:18" x14ac:dyDescent="0.3">
      <c r="A385" s="1"/>
      <c r="B385" s="1"/>
      <c r="C385" s="1"/>
      <c r="D385" s="1"/>
      <c r="E385" s="1"/>
      <c r="F385" s="1" t="s">
        <v>5816</v>
      </c>
      <c r="G385" s="11" t="s">
        <v>2255</v>
      </c>
      <c r="H385" s="1">
        <v>-19.402999999999999</v>
      </c>
      <c r="I385" s="1">
        <v>-69.581999999999994</v>
      </c>
      <c r="J385" s="1">
        <v>5</v>
      </c>
      <c r="K385" s="1"/>
      <c r="L385" s="1"/>
      <c r="M385" s="1"/>
      <c r="N385" s="1"/>
      <c r="O385" s="1"/>
      <c r="P385" s="1"/>
      <c r="Q385" s="1"/>
      <c r="R385" s="1"/>
    </row>
    <row r="386" spans="1:18" x14ac:dyDescent="0.3">
      <c r="A386" s="1"/>
      <c r="B386" s="1"/>
      <c r="C386" s="1"/>
      <c r="D386" s="1"/>
      <c r="E386" s="1"/>
      <c r="F386" s="1" t="s">
        <v>5817</v>
      </c>
      <c r="G386" s="11" t="s">
        <v>2272</v>
      </c>
      <c r="H386" s="1">
        <v>-33.774999999999999</v>
      </c>
      <c r="I386" s="1">
        <v>-72.153000000000006</v>
      </c>
      <c r="J386" s="1">
        <v>5.0999999999999996</v>
      </c>
      <c r="K386" s="1"/>
      <c r="L386" s="1"/>
      <c r="M386" s="1"/>
      <c r="N386" s="1"/>
      <c r="O386" s="1"/>
      <c r="P386" s="1"/>
      <c r="Q386" s="1"/>
      <c r="R386" s="1"/>
    </row>
    <row r="387" spans="1:18" x14ac:dyDescent="0.3">
      <c r="A387" s="1"/>
      <c r="B387" s="1"/>
      <c r="C387" s="1"/>
      <c r="D387" s="1"/>
      <c r="E387" s="1"/>
      <c r="F387" s="1" t="s">
        <v>5818</v>
      </c>
      <c r="G387" s="11" t="s">
        <v>2276</v>
      </c>
      <c r="H387" s="1">
        <v>-19.965</v>
      </c>
      <c r="I387" s="1">
        <v>-71.113</v>
      </c>
      <c r="J387" s="1">
        <v>5.3</v>
      </c>
      <c r="K387" s="1"/>
      <c r="L387" s="1"/>
      <c r="M387" s="1"/>
      <c r="N387" s="1"/>
      <c r="O387" s="1"/>
      <c r="P387" s="1"/>
      <c r="Q387" s="1"/>
      <c r="R387" s="1"/>
    </row>
    <row r="388" spans="1:18" x14ac:dyDescent="0.3">
      <c r="A388" s="1"/>
      <c r="B388" s="1"/>
      <c r="C388" s="1"/>
      <c r="D388" s="1"/>
      <c r="E388" s="1"/>
      <c r="F388" s="1" t="s">
        <v>5819</v>
      </c>
      <c r="G388" s="11" t="s">
        <v>2282</v>
      </c>
      <c r="H388" s="1">
        <v>-35.305</v>
      </c>
      <c r="I388" s="1">
        <v>-73.375</v>
      </c>
      <c r="J388" s="1">
        <v>5.0999999999999996</v>
      </c>
      <c r="K388" s="1"/>
      <c r="L388" s="1"/>
      <c r="M388" s="1"/>
      <c r="N388" s="1"/>
      <c r="O388" s="1"/>
      <c r="P388" s="1"/>
      <c r="Q388" s="1"/>
      <c r="R388" s="1"/>
    </row>
    <row r="389" spans="1:18" x14ac:dyDescent="0.3">
      <c r="A389" s="1"/>
      <c r="B389" s="1"/>
      <c r="C389" s="1"/>
      <c r="D389" s="1"/>
      <c r="E389" s="1"/>
      <c r="F389" s="1" t="s">
        <v>5820</v>
      </c>
      <c r="G389" s="11" t="s">
        <v>2285</v>
      </c>
      <c r="H389" s="1">
        <v>-23.835999999999999</v>
      </c>
      <c r="I389" s="1">
        <v>-69.201999999999998</v>
      </c>
      <c r="J389" s="1">
        <v>5.4</v>
      </c>
      <c r="K389" s="1"/>
      <c r="L389" s="1"/>
      <c r="M389" s="1"/>
      <c r="N389" s="1"/>
      <c r="O389" s="1"/>
      <c r="P389" s="1"/>
      <c r="Q389" s="1"/>
      <c r="R389" s="1"/>
    </row>
    <row r="390" spans="1:18" x14ac:dyDescent="0.3">
      <c r="A390" s="1"/>
      <c r="B390" s="1"/>
      <c r="C390" s="1"/>
      <c r="D390" s="1"/>
      <c r="E390" s="1"/>
      <c r="F390" s="1" t="s">
        <v>5821</v>
      </c>
      <c r="G390" s="11" t="s">
        <v>2290</v>
      </c>
      <c r="H390" s="1">
        <v>-21.177</v>
      </c>
      <c r="I390" s="1">
        <v>-69.152000000000001</v>
      </c>
      <c r="J390" s="1">
        <v>5.4</v>
      </c>
      <c r="K390" s="1"/>
      <c r="L390" s="1"/>
      <c r="M390" s="1"/>
      <c r="N390" s="1"/>
      <c r="O390" s="1"/>
      <c r="P390" s="1"/>
      <c r="Q390" s="1"/>
      <c r="R390" s="1"/>
    </row>
    <row r="391" spans="1:18" x14ac:dyDescent="0.3">
      <c r="A391" s="1"/>
      <c r="B391" s="1"/>
      <c r="C391" s="1"/>
      <c r="D391" s="1"/>
      <c r="E391" s="1"/>
      <c r="F391" s="1" t="s">
        <v>5822</v>
      </c>
      <c r="G391" s="11" t="s">
        <v>2308</v>
      </c>
      <c r="H391" s="1">
        <v>-19.677</v>
      </c>
      <c r="I391" s="1">
        <v>-70.962999999999994</v>
      </c>
      <c r="J391" s="1">
        <v>5.2</v>
      </c>
      <c r="K391" s="1"/>
      <c r="L391" s="1"/>
      <c r="M391" s="1"/>
      <c r="N391" s="1"/>
      <c r="O391" s="1"/>
      <c r="P391" s="1"/>
      <c r="Q391" s="1"/>
      <c r="R391" s="1"/>
    </row>
    <row r="392" spans="1:18" x14ac:dyDescent="0.3">
      <c r="A392" s="1"/>
      <c r="B392" s="1"/>
      <c r="C392" s="1"/>
      <c r="D392" s="1"/>
      <c r="E392" s="1"/>
      <c r="F392" s="1" t="s">
        <v>5823</v>
      </c>
      <c r="G392" s="11" t="s">
        <v>2311</v>
      </c>
      <c r="H392" s="1">
        <v>-28.536999999999999</v>
      </c>
      <c r="I392" s="1">
        <v>-69.293000000000006</v>
      </c>
      <c r="J392" s="1">
        <v>5.6</v>
      </c>
      <c r="K392" s="1"/>
      <c r="L392" s="1"/>
      <c r="M392" s="1"/>
      <c r="N392" s="1"/>
      <c r="O392" s="1"/>
      <c r="P392" s="1"/>
      <c r="Q392" s="1"/>
      <c r="R392" s="1"/>
    </row>
    <row r="393" spans="1:18" x14ac:dyDescent="0.3">
      <c r="A393" s="1"/>
      <c r="B393" s="1"/>
      <c r="C393" s="1"/>
      <c r="D393" s="1"/>
      <c r="E393" s="1"/>
      <c r="F393" s="1" t="s">
        <v>5824</v>
      </c>
      <c r="G393" s="11" t="s">
        <v>2316</v>
      </c>
      <c r="H393" s="1">
        <v>-19.367000000000001</v>
      </c>
      <c r="I393" s="1">
        <v>-69.522000000000006</v>
      </c>
      <c r="J393" s="1">
        <v>5.7</v>
      </c>
      <c r="K393" s="1"/>
      <c r="L393" s="1"/>
      <c r="M393" s="1"/>
      <c r="N393" s="1"/>
      <c r="O393" s="1"/>
      <c r="P393" s="1"/>
      <c r="Q393" s="1"/>
      <c r="R393" s="1"/>
    </row>
    <row r="394" spans="1:18" x14ac:dyDescent="0.3">
      <c r="A394" s="1"/>
      <c r="B394" s="1"/>
      <c r="C394" s="1"/>
      <c r="D394" s="1"/>
      <c r="E394" s="1"/>
      <c r="F394" s="1" t="s">
        <v>5825</v>
      </c>
      <c r="G394" s="11" t="s">
        <v>2323</v>
      </c>
      <c r="H394" s="1">
        <v>-28.481000000000002</v>
      </c>
      <c r="I394" s="1">
        <v>-71.213999999999999</v>
      </c>
      <c r="J394" s="1">
        <v>5.4</v>
      </c>
      <c r="K394" s="1"/>
      <c r="L394" s="1"/>
      <c r="M394" s="1"/>
      <c r="N394" s="1"/>
      <c r="O394" s="1"/>
      <c r="P394" s="1"/>
      <c r="Q394" s="1"/>
      <c r="R394" s="1"/>
    </row>
    <row r="395" spans="1:18" x14ac:dyDescent="0.3">
      <c r="A395" s="1"/>
      <c r="B395" s="1"/>
      <c r="C395" s="1"/>
      <c r="D395" s="1"/>
      <c r="E395" s="1"/>
      <c r="F395" s="1" t="s">
        <v>5826</v>
      </c>
      <c r="G395" s="11" t="s">
        <v>2330</v>
      </c>
      <c r="H395" s="1">
        <v>-25.780999999999999</v>
      </c>
      <c r="I395" s="1">
        <v>-70.763999999999996</v>
      </c>
      <c r="J395" s="1">
        <v>4.5999999999999996</v>
      </c>
      <c r="K395" s="1"/>
      <c r="L395" s="1"/>
      <c r="M395" s="1"/>
      <c r="N395" s="1"/>
      <c r="O395" s="1"/>
      <c r="P395" s="1"/>
      <c r="Q395" s="1"/>
      <c r="R395" s="1"/>
    </row>
    <row r="396" spans="1:18" x14ac:dyDescent="0.3">
      <c r="A396" s="1"/>
      <c r="B396" s="1"/>
      <c r="C396" s="1"/>
      <c r="D396" s="1"/>
      <c r="E396" s="1"/>
      <c r="F396" s="1" t="s">
        <v>5827</v>
      </c>
      <c r="G396" s="11" t="s">
        <v>2336</v>
      </c>
      <c r="H396" s="1">
        <v>-33.201000000000001</v>
      </c>
      <c r="I396" s="1">
        <v>-70.614000000000004</v>
      </c>
      <c r="J396" s="1">
        <v>5.5</v>
      </c>
      <c r="K396" s="1"/>
      <c r="L396" s="1"/>
      <c r="M396" s="1"/>
      <c r="N396" s="1"/>
      <c r="O396" s="1"/>
      <c r="P396" s="1"/>
      <c r="Q396" s="1"/>
      <c r="R396" s="1"/>
    </row>
    <row r="397" spans="1:18" x14ac:dyDescent="0.3">
      <c r="A397" s="1"/>
      <c r="B397" s="1"/>
      <c r="C397" s="1"/>
      <c r="D397" s="1"/>
      <c r="E397" s="1"/>
      <c r="F397" s="1" t="s">
        <v>5828</v>
      </c>
      <c r="G397" s="11" t="s">
        <v>2338</v>
      </c>
      <c r="H397" s="1">
        <v>-20.09</v>
      </c>
      <c r="I397" s="1">
        <v>-70.906000000000006</v>
      </c>
      <c r="J397" s="1">
        <v>4.9000000000000004</v>
      </c>
      <c r="K397" s="1"/>
      <c r="L397" s="1"/>
      <c r="M397" s="1"/>
      <c r="N397" s="1"/>
      <c r="O397" s="1"/>
      <c r="P397" s="1"/>
      <c r="Q397" s="1"/>
      <c r="R397" s="1"/>
    </row>
    <row r="398" spans="1:18" x14ac:dyDescent="0.3">
      <c r="A398" s="1"/>
      <c r="B398" s="1"/>
      <c r="C398" s="1"/>
      <c r="D398" s="1"/>
      <c r="E398" s="1"/>
      <c r="F398" s="1" t="s">
        <v>5829</v>
      </c>
      <c r="G398" s="11" t="s">
        <v>2355</v>
      </c>
      <c r="H398" s="1">
        <v>-20.277000000000001</v>
      </c>
      <c r="I398" s="1">
        <v>-70.983999999999995</v>
      </c>
      <c r="J398" s="1">
        <v>4.5999999999999996</v>
      </c>
      <c r="K398" s="1"/>
      <c r="L398" s="1"/>
      <c r="M398" s="1"/>
      <c r="N398" s="1"/>
      <c r="O398" s="1"/>
      <c r="P398" s="1"/>
      <c r="Q398" s="1"/>
      <c r="R398" s="1"/>
    </row>
    <row r="399" spans="1:18" x14ac:dyDescent="0.3">
      <c r="A399" s="1"/>
      <c r="B399" s="1"/>
      <c r="C399" s="1"/>
      <c r="D399" s="1"/>
      <c r="E399" s="1"/>
      <c r="F399" s="1" t="s">
        <v>5830</v>
      </c>
      <c r="G399" s="11" t="s">
        <v>2363</v>
      </c>
      <c r="H399" s="1">
        <v>-30.335999999999999</v>
      </c>
      <c r="I399" s="1">
        <v>-72.152000000000001</v>
      </c>
      <c r="J399" s="1">
        <v>5.5</v>
      </c>
      <c r="K399" s="1"/>
      <c r="L399" s="1"/>
      <c r="M399" s="1"/>
      <c r="N399" s="1"/>
      <c r="O399" s="1"/>
      <c r="P399" s="1"/>
      <c r="Q399" s="1"/>
      <c r="R399" s="1"/>
    </row>
    <row r="400" spans="1:18" x14ac:dyDescent="0.3">
      <c r="A400" s="1"/>
      <c r="B400" s="1"/>
      <c r="C400" s="1"/>
      <c r="D400" s="1"/>
      <c r="E400" s="1"/>
      <c r="F400" s="1" t="s">
        <v>5831</v>
      </c>
      <c r="G400" s="11" t="s">
        <v>2367</v>
      </c>
      <c r="H400" s="1">
        <v>-19.992000000000001</v>
      </c>
      <c r="I400" s="1">
        <v>-70.989000000000004</v>
      </c>
      <c r="J400" s="1">
        <v>5</v>
      </c>
      <c r="K400" s="1"/>
      <c r="L400" s="1"/>
      <c r="M400" s="1"/>
      <c r="N400" s="1"/>
      <c r="O400" s="1"/>
      <c r="P400" s="1"/>
      <c r="Q400" s="1"/>
      <c r="R400" s="1"/>
    </row>
    <row r="401" spans="1:18" x14ac:dyDescent="0.3">
      <c r="A401" s="1"/>
      <c r="B401" s="1"/>
      <c r="C401" s="1"/>
      <c r="D401" s="1"/>
      <c r="E401" s="1"/>
      <c r="F401" s="1" t="s">
        <v>5832</v>
      </c>
      <c r="G401" s="11" t="s">
        <v>2369</v>
      </c>
      <c r="H401" s="1">
        <v>-31.495999999999999</v>
      </c>
      <c r="I401" s="1">
        <v>-71.733999999999995</v>
      </c>
      <c r="J401" s="1">
        <v>4.8</v>
      </c>
      <c r="K401" s="1"/>
      <c r="L401" s="1"/>
      <c r="M401" s="1"/>
      <c r="N401" s="1"/>
      <c r="O401" s="1"/>
      <c r="P401" s="1"/>
      <c r="Q401" s="1"/>
      <c r="R401" s="1"/>
    </row>
    <row r="402" spans="1:18" x14ac:dyDescent="0.3">
      <c r="A402" s="1"/>
      <c r="B402" s="1"/>
      <c r="C402" s="1"/>
      <c r="D402" s="1"/>
      <c r="E402" s="1"/>
      <c r="F402" s="1" t="s">
        <v>5833</v>
      </c>
      <c r="G402" s="11" t="s">
        <v>2371</v>
      </c>
      <c r="H402" s="1">
        <v>-30.009</v>
      </c>
      <c r="I402" s="1">
        <v>-72.091999999999999</v>
      </c>
      <c r="J402" s="1">
        <v>5.2</v>
      </c>
      <c r="K402" s="1"/>
      <c r="L402" s="1"/>
      <c r="M402" s="1"/>
      <c r="N402" s="1"/>
      <c r="O402" s="1"/>
      <c r="P402" s="1"/>
      <c r="Q402" s="1"/>
      <c r="R402" s="1"/>
    </row>
    <row r="403" spans="1:18" x14ac:dyDescent="0.3">
      <c r="A403" s="1"/>
      <c r="B403" s="1"/>
      <c r="C403" s="1"/>
      <c r="D403" s="1"/>
      <c r="E403" s="1"/>
      <c r="F403" s="1" t="s">
        <v>5834</v>
      </c>
      <c r="G403" s="11" t="s">
        <v>2374</v>
      </c>
      <c r="H403" s="1">
        <v>-19.562000000000001</v>
      </c>
      <c r="I403" s="1">
        <v>-70.373999999999995</v>
      </c>
      <c r="J403" s="1">
        <v>5</v>
      </c>
      <c r="K403" s="1"/>
      <c r="L403" s="1"/>
      <c r="M403" s="1"/>
      <c r="N403" s="1"/>
      <c r="O403" s="1"/>
      <c r="P403" s="1"/>
      <c r="Q403" s="1"/>
      <c r="R403" s="1"/>
    </row>
    <row r="404" spans="1:18" x14ac:dyDescent="0.3">
      <c r="A404" s="1"/>
      <c r="B404" s="1"/>
      <c r="C404" s="1"/>
      <c r="D404" s="1"/>
      <c r="E404" s="1"/>
      <c r="F404" s="1" t="s">
        <v>5835</v>
      </c>
      <c r="G404" s="11" t="s">
        <v>2377</v>
      </c>
      <c r="H404" s="1">
        <v>-33.143999999999998</v>
      </c>
      <c r="I404" s="1">
        <v>-70.337999999999994</v>
      </c>
      <c r="J404" s="1">
        <v>4.7</v>
      </c>
      <c r="K404" s="1"/>
      <c r="L404" s="1"/>
      <c r="M404" s="1"/>
      <c r="N404" s="1"/>
      <c r="O404" s="1"/>
      <c r="P404" s="1"/>
      <c r="Q404" s="1"/>
      <c r="R404" s="1"/>
    </row>
    <row r="405" spans="1:18" x14ac:dyDescent="0.3">
      <c r="A405" s="1"/>
      <c r="B405" s="1"/>
      <c r="C405" s="1"/>
      <c r="D405" s="1"/>
      <c r="E405" s="1"/>
      <c r="F405" s="1" t="s">
        <v>5836</v>
      </c>
      <c r="G405" s="11" t="s">
        <v>2386</v>
      </c>
      <c r="H405" s="1">
        <v>-37.469000000000001</v>
      </c>
      <c r="I405" s="1">
        <v>-73.352000000000004</v>
      </c>
      <c r="J405" s="1">
        <v>5</v>
      </c>
      <c r="K405" s="1"/>
      <c r="L405" s="1"/>
      <c r="M405" s="1"/>
      <c r="N405" s="1"/>
      <c r="O405" s="1"/>
      <c r="P405" s="1"/>
      <c r="Q405" s="1"/>
      <c r="R405" s="1"/>
    </row>
    <row r="406" spans="1:18" x14ac:dyDescent="0.3">
      <c r="A406" s="1"/>
      <c r="B406" s="1"/>
      <c r="C406" s="1"/>
      <c r="D406" s="1"/>
      <c r="E406" s="1"/>
      <c r="F406" s="1" t="s">
        <v>5837</v>
      </c>
      <c r="G406" s="11" t="s">
        <v>2389</v>
      </c>
      <c r="H406" s="1">
        <v>-19.288</v>
      </c>
      <c r="I406" s="1">
        <v>-70.081000000000003</v>
      </c>
      <c r="J406" s="1">
        <v>5.2</v>
      </c>
      <c r="K406" s="1"/>
      <c r="L406" s="1"/>
      <c r="M406" s="1"/>
      <c r="N406" s="1"/>
      <c r="O406" s="1"/>
      <c r="P406" s="1"/>
      <c r="Q406" s="1"/>
      <c r="R406" s="1"/>
    </row>
    <row r="407" spans="1:18" x14ac:dyDescent="0.3">
      <c r="A407" s="1"/>
      <c r="B407" s="1"/>
      <c r="C407" s="1"/>
      <c r="D407" s="1"/>
      <c r="E407" s="1"/>
      <c r="F407" s="1" t="s">
        <v>5838</v>
      </c>
      <c r="G407" s="11" t="s">
        <v>2427</v>
      </c>
      <c r="H407" s="1">
        <v>-22.46</v>
      </c>
      <c r="I407" s="1">
        <v>-66.822000000000003</v>
      </c>
      <c r="J407" s="1">
        <v>5.3</v>
      </c>
      <c r="K407" s="1"/>
      <c r="L407" s="1"/>
      <c r="M407" s="1"/>
      <c r="N407" s="1"/>
      <c r="O407" s="1"/>
      <c r="P407" s="1"/>
      <c r="Q407" s="1"/>
      <c r="R407" s="1"/>
    </row>
    <row r="408" spans="1:18" x14ac:dyDescent="0.3">
      <c r="A408" s="1"/>
      <c r="B408" s="1"/>
      <c r="C408" s="1"/>
      <c r="D408" s="1"/>
      <c r="E408" s="1"/>
      <c r="F408" s="1" t="s">
        <v>5839</v>
      </c>
      <c r="G408" s="11" t="s">
        <v>2429</v>
      </c>
      <c r="H408" s="1">
        <v>-31.847000000000001</v>
      </c>
      <c r="I408" s="1">
        <v>-72.087000000000003</v>
      </c>
      <c r="J408" s="1">
        <v>5.7</v>
      </c>
      <c r="K408" s="1"/>
      <c r="L408" s="1"/>
      <c r="M408" s="1"/>
      <c r="N408" s="1"/>
      <c r="O408" s="1"/>
      <c r="P408" s="1"/>
      <c r="Q408" s="1"/>
      <c r="R408" s="1"/>
    </row>
    <row r="409" spans="1:18" x14ac:dyDescent="0.3">
      <c r="A409" s="1"/>
      <c r="B409" s="1"/>
      <c r="C409" s="1"/>
      <c r="D409" s="1"/>
      <c r="E409" s="1"/>
      <c r="F409" s="1" t="s">
        <v>5840</v>
      </c>
      <c r="G409" s="11" t="s">
        <v>2443</v>
      </c>
      <c r="H409" s="1">
        <v>-18.047000000000001</v>
      </c>
      <c r="I409" s="1">
        <v>-69.932000000000002</v>
      </c>
      <c r="J409" s="1">
        <v>4.7</v>
      </c>
      <c r="K409" s="1"/>
      <c r="L409" s="1"/>
      <c r="M409" s="1"/>
      <c r="N409" s="1"/>
      <c r="O409" s="1"/>
      <c r="P409" s="1"/>
      <c r="Q409" s="1"/>
      <c r="R409" s="1"/>
    </row>
    <row r="410" spans="1:18" x14ac:dyDescent="0.3">
      <c r="A410" s="1"/>
      <c r="B410" s="1"/>
      <c r="C410" s="1"/>
      <c r="D410" s="1"/>
      <c r="E410" s="1"/>
      <c r="F410" s="1" t="s">
        <v>5841</v>
      </c>
      <c r="G410" s="11" t="s">
        <v>2450</v>
      </c>
      <c r="H410" s="1">
        <v>-33.779000000000003</v>
      </c>
      <c r="I410" s="1">
        <v>-71.503</v>
      </c>
      <c r="J410" s="1">
        <v>4.9000000000000004</v>
      </c>
      <c r="K410" s="1"/>
      <c r="L410" s="1"/>
      <c r="M410" s="1"/>
      <c r="N410" s="1"/>
      <c r="O410" s="1"/>
      <c r="P410" s="1"/>
      <c r="Q410" s="1"/>
      <c r="R410" s="1"/>
    </row>
    <row r="411" spans="1:18" x14ac:dyDescent="0.3">
      <c r="A411" s="1"/>
      <c r="B411" s="1"/>
      <c r="C411" s="1"/>
      <c r="D411" s="1"/>
      <c r="E411" s="1"/>
      <c r="F411" s="1" t="s">
        <v>5842</v>
      </c>
      <c r="G411" s="11" t="s">
        <v>2467</v>
      </c>
      <c r="H411" s="1">
        <v>-27.966999999999999</v>
      </c>
      <c r="I411" s="1">
        <v>-71.171000000000006</v>
      </c>
      <c r="J411" s="1">
        <v>4.8</v>
      </c>
      <c r="K411" s="1"/>
      <c r="L411" s="1"/>
      <c r="M411" s="1"/>
      <c r="N411" s="1"/>
      <c r="O411" s="1"/>
      <c r="P411" s="1"/>
      <c r="Q411" s="1"/>
      <c r="R411" s="1"/>
    </row>
    <row r="412" spans="1:18" x14ac:dyDescent="0.3">
      <c r="A412" s="1"/>
      <c r="B412" s="1"/>
      <c r="C412" s="1"/>
      <c r="D412" s="1"/>
      <c r="E412" s="1"/>
      <c r="F412" s="1" t="s">
        <v>5843</v>
      </c>
      <c r="G412" s="11" t="s">
        <v>2475</v>
      </c>
      <c r="H412" s="1">
        <v>-32.683</v>
      </c>
      <c r="I412" s="1">
        <v>-71.989999999999995</v>
      </c>
      <c r="J412" s="1">
        <v>4.5999999999999996</v>
      </c>
      <c r="K412" s="1"/>
      <c r="L412" s="1"/>
      <c r="M412" s="1"/>
      <c r="N412" s="1"/>
      <c r="O412" s="1"/>
      <c r="P412" s="1"/>
      <c r="Q412" s="1"/>
      <c r="R412" s="1"/>
    </row>
    <row r="413" spans="1:18" x14ac:dyDescent="0.3">
      <c r="A413" s="1"/>
      <c r="B413" s="1"/>
      <c r="C413" s="1"/>
      <c r="D413" s="1"/>
      <c r="E413" s="1"/>
      <c r="F413" s="1" t="s">
        <v>5844</v>
      </c>
      <c r="G413" s="11" t="s">
        <v>2478</v>
      </c>
      <c r="H413" s="1">
        <v>-30.114000000000001</v>
      </c>
      <c r="I413" s="1">
        <v>-71.432000000000002</v>
      </c>
      <c r="J413" s="1">
        <v>4.7</v>
      </c>
      <c r="K413" s="1"/>
      <c r="L413" s="1"/>
      <c r="M413" s="1"/>
      <c r="N413" s="1"/>
      <c r="O413" s="1"/>
      <c r="P413" s="1"/>
      <c r="Q413" s="1"/>
      <c r="R413" s="1"/>
    </row>
    <row r="414" spans="1:18" x14ac:dyDescent="0.3">
      <c r="A414" s="1"/>
      <c r="B414" s="1"/>
      <c r="C414" s="1"/>
      <c r="D414" s="1"/>
      <c r="E414" s="1"/>
      <c r="F414" s="1" t="s">
        <v>5845</v>
      </c>
      <c r="G414" s="11" t="s">
        <v>2482</v>
      </c>
      <c r="H414" s="1">
        <v>-20.010999999999999</v>
      </c>
      <c r="I414" s="1">
        <v>-71.055000000000007</v>
      </c>
      <c r="J414" s="1">
        <v>4.9000000000000004</v>
      </c>
      <c r="K414" s="1"/>
      <c r="L414" s="1"/>
      <c r="M414" s="1"/>
      <c r="N414" s="1"/>
      <c r="O414" s="1"/>
      <c r="P414" s="1"/>
      <c r="Q414" s="1"/>
      <c r="R414" s="1"/>
    </row>
    <row r="415" spans="1:18" x14ac:dyDescent="0.3">
      <c r="A415" s="1"/>
      <c r="B415" s="1"/>
      <c r="C415" s="1"/>
      <c r="D415" s="1"/>
      <c r="E415" s="1"/>
      <c r="F415" s="1" t="s">
        <v>5846</v>
      </c>
      <c r="G415" s="11" t="s">
        <v>2484</v>
      </c>
      <c r="H415" s="1">
        <v>-22.367999999999999</v>
      </c>
      <c r="I415" s="1">
        <v>-68.543999999999997</v>
      </c>
      <c r="J415" s="1">
        <v>5.8</v>
      </c>
      <c r="K415" s="1"/>
      <c r="L415" s="1"/>
      <c r="M415" s="1"/>
      <c r="N415" s="1"/>
      <c r="O415" s="1"/>
      <c r="P415" s="1"/>
      <c r="Q415" s="1"/>
      <c r="R415" s="1"/>
    </row>
    <row r="416" spans="1:18" x14ac:dyDescent="0.3">
      <c r="A416" s="1"/>
      <c r="B416" s="1"/>
      <c r="C416" s="1"/>
      <c r="D416" s="1"/>
      <c r="E416" s="1"/>
      <c r="F416" s="1" t="s">
        <v>5847</v>
      </c>
      <c r="G416" s="11" t="s">
        <v>2494</v>
      </c>
      <c r="H416" s="1">
        <v>-18.489000000000001</v>
      </c>
      <c r="I416" s="1">
        <v>-69.739000000000004</v>
      </c>
      <c r="J416" s="1">
        <v>6.3</v>
      </c>
      <c r="K416" s="1"/>
      <c r="L416" s="1"/>
      <c r="M416" s="1"/>
      <c r="N416" s="1"/>
      <c r="O416" s="1"/>
      <c r="P416" s="1"/>
      <c r="Q416" s="1"/>
      <c r="R416" s="1"/>
    </row>
    <row r="417" spans="1:18" x14ac:dyDescent="0.3">
      <c r="A417" s="1"/>
      <c r="B417" s="1"/>
      <c r="C417" s="1"/>
      <c r="D417" s="1"/>
      <c r="E417" s="1"/>
      <c r="F417" s="1" t="s">
        <v>5848</v>
      </c>
      <c r="G417" s="11" t="s">
        <v>2497</v>
      </c>
      <c r="H417" s="1">
        <v>-20.196000000000002</v>
      </c>
      <c r="I417" s="1">
        <v>-70.742999999999995</v>
      </c>
      <c r="J417" s="1">
        <v>5.0999999999999996</v>
      </c>
      <c r="K417" s="1"/>
      <c r="L417" s="1"/>
      <c r="M417" s="1"/>
      <c r="N417" s="1"/>
      <c r="O417" s="1"/>
      <c r="P417" s="1"/>
      <c r="Q417" s="1"/>
      <c r="R417" s="1"/>
    </row>
    <row r="418" spans="1:18" x14ac:dyDescent="0.3">
      <c r="A418" s="1"/>
      <c r="B418" s="1"/>
      <c r="C418" s="1"/>
      <c r="D418" s="1"/>
      <c r="E418" s="1"/>
      <c r="F418" s="1" t="s">
        <v>5849</v>
      </c>
      <c r="G418" s="11" t="s">
        <v>2533</v>
      </c>
      <c r="H418" s="1">
        <v>-20.225000000000001</v>
      </c>
      <c r="I418" s="1">
        <v>-68.194000000000003</v>
      </c>
      <c r="J418" s="1">
        <v>5.0999999999999996</v>
      </c>
      <c r="K418" s="1"/>
      <c r="L418" s="1"/>
      <c r="M418" s="1"/>
      <c r="N418" s="1"/>
      <c r="O418" s="1"/>
      <c r="P418" s="1"/>
      <c r="Q418" s="1"/>
      <c r="R418" s="1"/>
    </row>
    <row r="419" spans="1:18" x14ac:dyDescent="0.3">
      <c r="A419" s="1"/>
      <c r="B419" s="1"/>
      <c r="C419" s="1"/>
      <c r="D419" s="1"/>
      <c r="E419" s="1"/>
      <c r="F419" s="1" t="s">
        <v>5850</v>
      </c>
      <c r="G419" s="11" t="s">
        <v>2538</v>
      </c>
      <c r="H419" s="1">
        <v>-18.571000000000002</v>
      </c>
      <c r="I419" s="1">
        <v>-69.774000000000001</v>
      </c>
      <c r="J419" s="1">
        <v>4.9000000000000004</v>
      </c>
      <c r="K419" s="1"/>
      <c r="L419" s="1"/>
      <c r="M419" s="1"/>
      <c r="N419" s="1"/>
      <c r="O419" s="1"/>
      <c r="P419" s="1"/>
      <c r="Q419" s="1"/>
      <c r="R419" s="1"/>
    </row>
    <row r="420" spans="1:18" x14ac:dyDescent="0.3">
      <c r="A420" s="1"/>
      <c r="B420" s="1"/>
      <c r="C420" s="1"/>
      <c r="D420" s="1"/>
      <c r="E420" s="1"/>
      <c r="F420" s="1" t="s">
        <v>5851</v>
      </c>
      <c r="G420" s="11" t="s">
        <v>2542</v>
      </c>
      <c r="H420" s="1">
        <v>-31.053000000000001</v>
      </c>
      <c r="I420" s="1">
        <v>-71.36</v>
      </c>
      <c r="J420" s="1">
        <v>4.5999999999999996</v>
      </c>
      <c r="K420" s="1"/>
      <c r="L420" s="1"/>
      <c r="M420" s="1"/>
      <c r="N420" s="1"/>
      <c r="O420" s="1"/>
      <c r="P420" s="1"/>
      <c r="Q420" s="1"/>
      <c r="R420" s="1"/>
    </row>
    <row r="421" spans="1:18" x14ac:dyDescent="0.3">
      <c r="A421" s="1"/>
      <c r="B421" s="1"/>
      <c r="C421" s="1"/>
      <c r="D421" s="1"/>
      <c r="E421" s="1"/>
      <c r="F421" s="1" t="s">
        <v>5852</v>
      </c>
      <c r="G421" s="11" t="s">
        <v>2545</v>
      </c>
      <c r="H421" s="1">
        <v>-22.137</v>
      </c>
      <c r="I421" s="1">
        <v>-68.662999999999997</v>
      </c>
      <c r="J421" s="1">
        <v>5.0999999999999996</v>
      </c>
      <c r="K421" s="1"/>
      <c r="L421" s="1"/>
      <c r="M421" s="1"/>
      <c r="N421" s="1"/>
      <c r="O421" s="1"/>
      <c r="P421" s="1"/>
      <c r="Q421" s="1"/>
      <c r="R421" s="1"/>
    </row>
    <row r="422" spans="1:18" x14ac:dyDescent="0.3">
      <c r="A422" s="1"/>
      <c r="B422" s="1"/>
      <c r="C422" s="1"/>
      <c r="D422" s="1"/>
      <c r="E422" s="1"/>
      <c r="F422" s="1" t="s">
        <v>5853</v>
      </c>
      <c r="G422" s="11" t="s">
        <v>2547</v>
      </c>
      <c r="H422" s="1">
        <v>-30.698</v>
      </c>
      <c r="I422" s="1">
        <v>-71.364999999999995</v>
      </c>
      <c r="J422" s="1">
        <v>5</v>
      </c>
      <c r="K422" s="1"/>
      <c r="L422" s="1"/>
      <c r="M422" s="1"/>
      <c r="N422" s="1"/>
      <c r="O422" s="1"/>
      <c r="P422" s="1"/>
      <c r="Q422" s="1"/>
      <c r="R422" s="1"/>
    </row>
    <row r="423" spans="1:18" x14ac:dyDescent="0.3">
      <c r="A423" s="1"/>
      <c r="B423" s="1"/>
      <c r="C423" s="1"/>
      <c r="D423" s="1"/>
      <c r="E423" s="1"/>
      <c r="F423" s="1" t="s">
        <v>5854</v>
      </c>
      <c r="G423" s="11" t="s">
        <v>2552</v>
      </c>
      <c r="H423" s="1">
        <v>-19.738</v>
      </c>
      <c r="I423" s="1">
        <v>-69.25</v>
      </c>
      <c r="J423" s="1">
        <v>5.3</v>
      </c>
      <c r="K423" s="1"/>
      <c r="L423" s="1"/>
      <c r="M423" s="1"/>
      <c r="N423" s="1"/>
      <c r="O423" s="1"/>
      <c r="P423" s="1"/>
      <c r="Q423" s="1"/>
      <c r="R423" s="1"/>
    </row>
    <row r="424" spans="1:18" x14ac:dyDescent="0.3">
      <c r="A424" s="1"/>
      <c r="B424" s="1"/>
      <c r="C424" s="1"/>
      <c r="D424" s="1"/>
      <c r="E424" s="1"/>
      <c r="F424" s="1" t="s">
        <v>5855</v>
      </c>
      <c r="G424" s="11" t="s">
        <v>2554</v>
      </c>
      <c r="H424" s="1">
        <v>-32.514000000000003</v>
      </c>
      <c r="I424" s="1">
        <v>-71.641999999999996</v>
      </c>
      <c r="J424" s="1">
        <v>4.9000000000000004</v>
      </c>
      <c r="K424" s="1"/>
      <c r="L424" s="1"/>
      <c r="M424" s="1"/>
      <c r="N424" s="1"/>
      <c r="O424" s="1"/>
      <c r="P424" s="1"/>
      <c r="Q424" s="1"/>
      <c r="R424" s="1"/>
    </row>
    <row r="425" spans="1:18" x14ac:dyDescent="0.3">
      <c r="A425" s="1"/>
      <c r="B425" s="1"/>
      <c r="C425" s="1"/>
      <c r="D425" s="1"/>
      <c r="E425" s="1"/>
      <c r="F425" s="1" t="s">
        <v>5856</v>
      </c>
      <c r="G425" s="11" t="s">
        <v>2556</v>
      </c>
      <c r="H425" s="1">
        <v>-19.279</v>
      </c>
      <c r="I425" s="1">
        <v>-71.027000000000001</v>
      </c>
      <c r="J425" s="1">
        <v>4.7</v>
      </c>
      <c r="K425" s="1"/>
      <c r="L425" s="1"/>
      <c r="M425" s="1"/>
      <c r="N425" s="1"/>
      <c r="O425" s="1"/>
      <c r="P425" s="1"/>
      <c r="Q425" s="1"/>
      <c r="R425" s="1"/>
    </row>
    <row r="426" spans="1:18" x14ac:dyDescent="0.3">
      <c r="A426" s="1"/>
      <c r="B426" s="1"/>
      <c r="C426" s="1"/>
      <c r="D426" s="1"/>
      <c r="E426" s="1"/>
      <c r="F426" s="1" t="s">
        <v>5857</v>
      </c>
      <c r="G426" s="11" t="s">
        <v>2560</v>
      </c>
      <c r="H426" s="1">
        <v>-19.789000000000001</v>
      </c>
      <c r="I426" s="1">
        <v>-69.283000000000001</v>
      </c>
      <c r="J426" s="1">
        <v>5.3</v>
      </c>
      <c r="K426" s="1"/>
      <c r="L426" s="1"/>
      <c r="M426" s="1"/>
      <c r="N426" s="1"/>
      <c r="O426" s="1"/>
      <c r="P426" s="1"/>
      <c r="Q426" s="1"/>
      <c r="R426" s="1"/>
    </row>
    <row r="427" spans="1:18" x14ac:dyDescent="0.3">
      <c r="A427" s="1"/>
      <c r="B427" s="1"/>
      <c r="C427" s="1"/>
      <c r="D427" s="1"/>
      <c r="E427" s="1"/>
      <c r="F427" s="1" t="s">
        <v>5858</v>
      </c>
      <c r="G427" s="11" t="s">
        <v>2565</v>
      </c>
      <c r="H427" s="1">
        <v>-34.713999999999999</v>
      </c>
      <c r="I427" s="1">
        <v>-71.688999999999993</v>
      </c>
      <c r="J427" s="1">
        <v>4.8</v>
      </c>
      <c r="K427" s="1"/>
      <c r="L427" s="1"/>
      <c r="M427" s="1"/>
      <c r="N427" s="1"/>
      <c r="O427" s="1"/>
      <c r="P427" s="1"/>
      <c r="Q427" s="1"/>
      <c r="R427" s="1"/>
    </row>
    <row r="428" spans="1:18" x14ac:dyDescent="0.3">
      <c r="A428" s="1"/>
      <c r="B428" s="1"/>
      <c r="C428" s="1"/>
      <c r="D428" s="1"/>
      <c r="E428" s="1"/>
      <c r="F428" s="1" t="s">
        <v>5859</v>
      </c>
      <c r="G428" s="11" t="s">
        <v>2573</v>
      </c>
      <c r="H428" s="1">
        <v>-20.748999999999999</v>
      </c>
      <c r="I428" s="1">
        <v>-69.132000000000005</v>
      </c>
      <c r="J428" s="1">
        <v>5</v>
      </c>
      <c r="K428" s="1"/>
      <c r="L428" s="1"/>
      <c r="M428" s="1"/>
      <c r="N428" s="1"/>
      <c r="O428" s="1"/>
      <c r="P428" s="1"/>
      <c r="Q428" s="1"/>
      <c r="R428" s="1"/>
    </row>
    <row r="429" spans="1:18" x14ac:dyDescent="0.3">
      <c r="A429" s="1"/>
      <c r="B429" s="1"/>
      <c r="C429" s="1"/>
      <c r="D429" s="1"/>
      <c r="E429" s="1"/>
      <c r="F429" s="1" t="s">
        <v>5860</v>
      </c>
      <c r="G429" s="11" t="s">
        <v>2582</v>
      </c>
      <c r="H429" s="1">
        <v>-32.234999999999999</v>
      </c>
      <c r="I429" s="1">
        <v>-71.025000000000006</v>
      </c>
      <c r="J429" s="1">
        <v>5.4</v>
      </c>
      <c r="K429" s="1"/>
      <c r="L429" s="1"/>
      <c r="M429" s="1"/>
      <c r="N429" s="1"/>
      <c r="O429" s="1"/>
      <c r="P429" s="1"/>
      <c r="Q429" s="1"/>
      <c r="R429" s="1"/>
    </row>
    <row r="430" spans="1:18" x14ac:dyDescent="0.3">
      <c r="A430" s="1"/>
      <c r="B430" s="1"/>
      <c r="C430" s="1"/>
      <c r="D430" s="1"/>
      <c r="E430" s="1"/>
      <c r="F430" s="1" t="s">
        <v>5861</v>
      </c>
      <c r="G430" s="11" t="s">
        <v>2604</v>
      </c>
      <c r="H430" s="1">
        <v>-17.625</v>
      </c>
      <c r="I430" s="1">
        <v>-69.459999999999994</v>
      </c>
      <c r="J430" s="1">
        <v>5</v>
      </c>
      <c r="K430" s="1"/>
      <c r="L430" s="1"/>
      <c r="M430" s="1"/>
      <c r="N430" s="1"/>
      <c r="O430" s="1"/>
      <c r="P430" s="1"/>
      <c r="Q430" s="1"/>
      <c r="R430" s="1"/>
    </row>
    <row r="431" spans="1:18" x14ac:dyDescent="0.3">
      <c r="A431" s="1"/>
      <c r="B431" s="1"/>
      <c r="C431" s="1"/>
      <c r="D431" s="1"/>
      <c r="E431" s="1"/>
      <c r="F431" s="1" t="s">
        <v>5862</v>
      </c>
      <c r="G431" s="11" t="s">
        <v>2606</v>
      </c>
      <c r="H431" s="1">
        <v>-19.658000000000001</v>
      </c>
      <c r="I431" s="1">
        <v>-71.147000000000006</v>
      </c>
      <c r="J431" s="1">
        <v>5.3</v>
      </c>
      <c r="K431" s="1"/>
      <c r="L431" s="1"/>
      <c r="M431" s="1"/>
      <c r="N431" s="1"/>
      <c r="O431" s="1"/>
      <c r="P431" s="1"/>
      <c r="Q431" s="1"/>
      <c r="R431" s="1"/>
    </row>
    <row r="432" spans="1:18" x14ac:dyDescent="0.3">
      <c r="A432" s="1"/>
      <c r="B432" s="1"/>
      <c r="C432" s="1"/>
      <c r="D432" s="1"/>
      <c r="E432" s="1"/>
      <c r="F432" s="1" t="s">
        <v>5863</v>
      </c>
      <c r="G432" s="11" t="s">
        <v>2610</v>
      </c>
      <c r="H432" s="1">
        <v>-19.837</v>
      </c>
      <c r="I432" s="1">
        <v>-70.244</v>
      </c>
      <c r="J432" s="1">
        <v>4.5999999999999996</v>
      </c>
      <c r="K432" s="1"/>
      <c r="L432" s="1"/>
      <c r="M432" s="1"/>
      <c r="N432" s="1"/>
      <c r="O432" s="1"/>
      <c r="P432" s="1"/>
      <c r="Q432" s="1"/>
      <c r="R432" s="1"/>
    </row>
    <row r="433" spans="1:18" x14ac:dyDescent="0.3">
      <c r="A433" s="1"/>
      <c r="B433" s="1"/>
      <c r="C433" s="1"/>
      <c r="D433" s="1"/>
      <c r="E433" s="1"/>
      <c r="F433" s="1" t="s">
        <v>5864</v>
      </c>
      <c r="G433" s="11" t="s">
        <v>2613</v>
      </c>
      <c r="H433" s="1">
        <v>-23.492999999999999</v>
      </c>
      <c r="I433" s="1">
        <v>-68.858999999999995</v>
      </c>
      <c r="J433" s="1">
        <v>5.5</v>
      </c>
      <c r="K433" s="1"/>
      <c r="L433" s="1"/>
      <c r="M433" s="1"/>
      <c r="N433" s="1"/>
      <c r="O433" s="1"/>
      <c r="P433" s="1"/>
      <c r="Q433" s="1"/>
      <c r="R433" s="1"/>
    </row>
    <row r="434" spans="1:18" x14ac:dyDescent="0.3">
      <c r="A434" s="1"/>
      <c r="B434" s="1"/>
      <c r="C434" s="1"/>
      <c r="D434" s="1"/>
      <c r="E434" s="1"/>
      <c r="F434" s="1" t="s">
        <v>5865</v>
      </c>
      <c r="G434" s="11" t="s">
        <v>2619</v>
      </c>
      <c r="H434" s="1">
        <v>-26.055</v>
      </c>
      <c r="I434" s="1">
        <v>-70.432000000000002</v>
      </c>
      <c r="J434" s="1">
        <v>4.7</v>
      </c>
      <c r="K434" s="1"/>
      <c r="L434" s="1"/>
      <c r="M434" s="1"/>
      <c r="N434" s="1"/>
      <c r="O434" s="1"/>
      <c r="P434" s="1"/>
      <c r="Q434" s="1"/>
      <c r="R434" s="1"/>
    </row>
    <row r="435" spans="1:18" x14ac:dyDescent="0.3">
      <c r="A435" s="1"/>
      <c r="B435" s="1"/>
      <c r="C435" s="1"/>
      <c r="D435" s="1"/>
      <c r="E435" s="1"/>
      <c r="F435" s="1" t="s">
        <v>5866</v>
      </c>
      <c r="G435" s="11" t="s">
        <v>2622</v>
      </c>
      <c r="H435" s="1">
        <v>-22.277999999999999</v>
      </c>
      <c r="I435" s="1">
        <v>-68.855000000000004</v>
      </c>
      <c r="J435" s="1">
        <v>5.7</v>
      </c>
      <c r="K435" s="1"/>
      <c r="L435" s="1"/>
      <c r="M435" s="1"/>
      <c r="N435" s="1"/>
      <c r="O435" s="1"/>
      <c r="P435" s="1"/>
      <c r="Q435" s="1"/>
      <c r="R435" s="1"/>
    </row>
    <row r="436" spans="1:18" x14ac:dyDescent="0.3">
      <c r="A436" s="1"/>
      <c r="B436" s="1"/>
      <c r="C436" s="1"/>
      <c r="D436" s="1"/>
      <c r="E436" s="1"/>
      <c r="F436" s="1" t="s">
        <v>5867</v>
      </c>
      <c r="G436" s="11" t="s">
        <v>2624</v>
      </c>
      <c r="H436" s="1">
        <v>-19.28</v>
      </c>
      <c r="I436" s="1">
        <v>-69.36</v>
      </c>
      <c r="J436" s="1">
        <v>5.0999999999999996</v>
      </c>
      <c r="K436" s="1"/>
      <c r="L436" s="1"/>
      <c r="M436" s="1"/>
      <c r="N436" s="1"/>
      <c r="O436" s="1"/>
      <c r="P436" s="1"/>
      <c r="Q436" s="1"/>
      <c r="R436" s="1"/>
    </row>
    <row r="437" spans="1:18" x14ac:dyDescent="0.3">
      <c r="A437" s="1"/>
      <c r="B437" s="1"/>
      <c r="C437" s="1"/>
      <c r="D437" s="1"/>
      <c r="E437" s="1"/>
      <c r="F437" s="1" t="s">
        <v>5868</v>
      </c>
      <c r="G437" s="11" t="s">
        <v>2634</v>
      </c>
      <c r="H437" s="1">
        <v>-19.96</v>
      </c>
      <c r="I437" s="1">
        <v>-70.977000000000004</v>
      </c>
      <c r="J437" s="1">
        <v>4.5999999999999996</v>
      </c>
      <c r="K437" s="1"/>
      <c r="L437" s="1"/>
      <c r="M437" s="1"/>
      <c r="N437" s="1"/>
      <c r="O437" s="1"/>
      <c r="P437" s="1"/>
      <c r="Q437" s="1"/>
      <c r="R437" s="1"/>
    </row>
    <row r="438" spans="1:18" x14ac:dyDescent="0.3">
      <c r="A438" s="1"/>
      <c r="B438" s="1"/>
      <c r="C438" s="1"/>
      <c r="D438" s="1"/>
      <c r="E438" s="1"/>
      <c r="F438" s="1" t="s">
        <v>5869</v>
      </c>
      <c r="G438" s="11" t="s">
        <v>2643</v>
      </c>
      <c r="H438" s="1">
        <v>-18.222000000000001</v>
      </c>
      <c r="I438" s="1">
        <v>-69.567999999999998</v>
      </c>
      <c r="J438" s="1">
        <v>4.7</v>
      </c>
      <c r="K438" s="1"/>
      <c r="L438" s="1"/>
      <c r="M438" s="1"/>
      <c r="N438" s="1"/>
      <c r="O438" s="1"/>
      <c r="P438" s="1"/>
      <c r="Q438" s="1"/>
      <c r="R438" s="1"/>
    </row>
    <row r="439" spans="1:18" x14ac:dyDescent="0.3">
      <c r="A439" s="1"/>
      <c r="B439" s="1"/>
      <c r="C439" s="1"/>
      <c r="D439" s="1"/>
      <c r="E439" s="1"/>
      <c r="F439" s="1" t="s">
        <v>5870</v>
      </c>
      <c r="G439" s="11" t="s">
        <v>2646</v>
      </c>
      <c r="H439" s="1">
        <v>-28.983000000000001</v>
      </c>
      <c r="I439" s="1">
        <v>-71.742999999999995</v>
      </c>
      <c r="J439" s="1">
        <v>5.2</v>
      </c>
      <c r="K439" s="1"/>
      <c r="L439" s="1"/>
      <c r="M439" s="1"/>
      <c r="N439" s="1"/>
      <c r="O439" s="1"/>
      <c r="P439" s="1"/>
      <c r="Q439" s="1"/>
      <c r="R439" s="1"/>
    </row>
    <row r="440" spans="1:18" x14ac:dyDescent="0.3">
      <c r="A440" s="1"/>
      <c r="B440" s="1"/>
      <c r="C440" s="1"/>
      <c r="D440" s="1"/>
      <c r="E440" s="1"/>
      <c r="F440" s="1" t="s">
        <v>5871</v>
      </c>
      <c r="G440" s="11" t="s">
        <v>2650</v>
      </c>
      <c r="H440" s="1">
        <v>-20.001000000000001</v>
      </c>
      <c r="I440" s="1">
        <v>-70.966999999999999</v>
      </c>
      <c r="J440" s="1">
        <v>5.5</v>
      </c>
      <c r="K440" s="1"/>
      <c r="L440" s="1"/>
      <c r="M440" s="1"/>
      <c r="N440" s="1"/>
      <c r="O440" s="1"/>
      <c r="P440" s="1"/>
      <c r="Q440" s="1"/>
      <c r="R440" s="1"/>
    </row>
    <row r="441" spans="1:18" x14ac:dyDescent="0.3">
      <c r="A441" s="1"/>
      <c r="B441" s="1"/>
      <c r="C441" s="1"/>
      <c r="D441" s="1"/>
      <c r="E441" s="1"/>
      <c r="F441" s="1" t="s">
        <v>5872</v>
      </c>
      <c r="G441" s="11" t="s">
        <v>2661</v>
      </c>
      <c r="H441" s="1">
        <v>-18.882999999999999</v>
      </c>
      <c r="I441" s="1">
        <v>-69.614000000000004</v>
      </c>
      <c r="J441" s="1">
        <v>6.2</v>
      </c>
      <c r="K441" s="1"/>
      <c r="L441" s="1"/>
      <c r="M441" s="1"/>
      <c r="N441" s="1"/>
      <c r="O441" s="1"/>
      <c r="P441" s="1"/>
      <c r="Q441" s="1"/>
      <c r="R441" s="1"/>
    </row>
    <row r="442" spans="1:18" x14ac:dyDescent="0.3">
      <c r="A442" s="1"/>
      <c r="B442" s="1"/>
      <c r="C442" s="1"/>
      <c r="D442" s="1"/>
      <c r="E442" s="1"/>
      <c r="F442" s="1" t="s">
        <v>5873</v>
      </c>
      <c r="G442" s="11" t="s">
        <v>2704</v>
      </c>
      <c r="H442" s="1">
        <v>-20.308</v>
      </c>
      <c r="I442" s="1">
        <v>-69.11</v>
      </c>
      <c r="J442" s="1">
        <v>5.3</v>
      </c>
      <c r="K442" s="1"/>
      <c r="L442" s="1"/>
      <c r="M442" s="1"/>
      <c r="N442" s="1"/>
      <c r="O442" s="1"/>
      <c r="P442" s="1"/>
      <c r="Q442" s="1"/>
      <c r="R442" s="1"/>
    </row>
    <row r="443" spans="1:18" x14ac:dyDescent="0.3">
      <c r="A443" s="1"/>
      <c r="B443" s="1"/>
      <c r="C443" s="1"/>
      <c r="D443" s="1"/>
      <c r="E443" s="1"/>
      <c r="F443" s="1" t="s">
        <v>5874</v>
      </c>
      <c r="G443" s="11" t="s">
        <v>2723</v>
      </c>
      <c r="H443" s="1">
        <v>-30.452000000000002</v>
      </c>
      <c r="I443" s="1">
        <v>-71.311000000000007</v>
      </c>
      <c r="J443" s="1">
        <v>5.6</v>
      </c>
      <c r="K443" s="1"/>
      <c r="L443" s="1"/>
      <c r="M443" s="1"/>
      <c r="N443" s="1"/>
      <c r="O443" s="1"/>
      <c r="P443" s="1"/>
      <c r="Q443" s="1"/>
      <c r="R443" s="1"/>
    </row>
    <row r="444" spans="1:18" x14ac:dyDescent="0.3">
      <c r="A444" s="1"/>
      <c r="B444" s="1"/>
      <c r="C444" s="1"/>
      <c r="D444" s="1"/>
      <c r="E444" s="1"/>
      <c r="F444" s="1" t="s">
        <v>5875</v>
      </c>
      <c r="G444" s="11" t="s">
        <v>2725</v>
      </c>
      <c r="H444" s="1">
        <v>-28.201000000000001</v>
      </c>
      <c r="I444" s="1">
        <v>-69.39</v>
      </c>
      <c r="J444" s="1">
        <v>5.0999999999999996</v>
      </c>
      <c r="K444" s="1"/>
      <c r="L444" s="1"/>
      <c r="M444" s="1"/>
      <c r="N444" s="1"/>
      <c r="O444" s="1"/>
      <c r="P444" s="1"/>
      <c r="Q444" s="1"/>
      <c r="R444" s="1"/>
    </row>
    <row r="445" spans="1:18" x14ac:dyDescent="0.3">
      <c r="A445" s="1"/>
      <c r="B445" s="1"/>
      <c r="C445" s="1"/>
      <c r="D445" s="1"/>
      <c r="E445" s="1"/>
      <c r="F445" s="1" t="s">
        <v>5876</v>
      </c>
      <c r="G445" s="11" t="s">
        <v>2731</v>
      </c>
      <c r="H445" s="1">
        <v>-31.268000000000001</v>
      </c>
      <c r="I445" s="1">
        <v>-69.265000000000001</v>
      </c>
      <c r="J445" s="1">
        <v>5.5</v>
      </c>
      <c r="K445" s="1"/>
      <c r="L445" s="1"/>
      <c r="M445" s="1"/>
      <c r="N445" s="1"/>
      <c r="O445" s="1"/>
      <c r="P445" s="1"/>
      <c r="Q445" s="1"/>
      <c r="R445" s="1"/>
    </row>
    <row r="446" spans="1:18" x14ac:dyDescent="0.3">
      <c r="A446" s="1"/>
      <c r="B446" s="1"/>
      <c r="C446" s="1"/>
      <c r="D446" s="1"/>
      <c r="E446" s="1"/>
      <c r="F446" s="1" t="s">
        <v>5877</v>
      </c>
      <c r="G446" s="11" t="s">
        <v>2735</v>
      </c>
      <c r="H446" s="1">
        <v>-31.559000000000001</v>
      </c>
      <c r="I446" s="1">
        <v>-70.302000000000007</v>
      </c>
      <c r="J446" s="1">
        <v>5.2</v>
      </c>
      <c r="K446" s="1"/>
      <c r="L446" s="1"/>
      <c r="M446" s="1"/>
      <c r="N446" s="1"/>
      <c r="O446" s="1"/>
      <c r="P446" s="1"/>
      <c r="Q446" s="1"/>
      <c r="R446" s="1"/>
    </row>
    <row r="447" spans="1:18" x14ac:dyDescent="0.3">
      <c r="A447" s="1"/>
      <c r="B447" s="1"/>
      <c r="C447" s="1"/>
      <c r="D447" s="1"/>
      <c r="E447" s="1"/>
      <c r="F447" s="1" t="s">
        <v>5878</v>
      </c>
      <c r="G447" s="11" t="s">
        <v>2741</v>
      </c>
      <c r="H447" s="1">
        <v>-17.286000000000001</v>
      </c>
      <c r="I447" s="1">
        <v>-70.855000000000004</v>
      </c>
      <c r="J447" s="1">
        <v>5</v>
      </c>
      <c r="K447" s="1"/>
      <c r="L447" s="1"/>
      <c r="M447" s="1"/>
      <c r="N447" s="1"/>
      <c r="O447" s="1"/>
      <c r="P447" s="1"/>
      <c r="Q447" s="1"/>
      <c r="R447" s="1"/>
    </row>
    <row r="448" spans="1:18" x14ac:dyDescent="0.3">
      <c r="A448" s="1"/>
      <c r="B448" s="1"/>
      <c r="C448" s="1"/>
      <c r="D448" s="1"/>
      <c r="E448" s="1"/>
      <c r="F448" s="1" t="s">
        <v>5879</v>
      </c>
      <c r="G448" s="11" t="s">
        <v>2754</v>
      </c>
      <c r="H448" s="1">
        <v>-29.370999999999999</v>
      </c>
      <c r="I448" s="1">
        <v>-69.637</v>
      </c>
      <c r="J448" s="1">
        <v>4.9000000000000004</v>
      </c>
      <c r="K448" s="1"/>
      <c r="L448" s="1"/>
      <c r="M448" s="1"/>
      <c r="N448" s="1"/>
      <c r="O448" s="1"/>
      <c r="P448" s="1"/>
      <c r="Q448" s="1"/>
      <c r="R448" s="1"/>
    </row>
    <row r="449" spans="1:18" x14ac:dyDescent="0.3">
      <c r="A449" s="1"/>
      <c r="B449" s="1"/>
      <c r="C449" s="1"/>
      <c r="D449" s="1"/>
      <c r="E449" s="1"/>
      <c r="F449" s="1" t="s">
        <v>5880</v>
      </c>
      <c r="G449" s="11" t="s">
        <v>2756</v>
      </c>
      <c r="H449" s="1">
        <v>-25.344000000000001</v>
      </c>
      <c r="I449" s="1">
        <v>-70.498000000000005</v>
      </c>
      <c r="J449" s="1">
        <v>5.3</v>
      </c>
      <c r="K449" s="1"/>
      <c r="L449" s="1"/>
      <c r="M449" s="1"/>
      <c r="N449" s="1"/>
      <c r="O449" s="1"/>
      <c r="P449" s="1"/>
      <c r="Q449" s="1"/>
      <c r="R449" s="1"/>
    </row>
    <row r="450" spans="1:18" x14ac:dyDescent="0.3">
      <c r="A450" s="1"/>
      <c r="B450" s="1"/>
      <c r="C450" s="1"/>
      <c r="D450" s="1"/>
      <c r="E450" s="1"/>
      <c r="F450" s="1" t="s">
        <v>5881</v>
      </c>
      <c r="G450" s="11" t="s">
        <v>2763</v>
      </c>
      <c r="H450" s="1">
        <v>-18.952000000000002</v>
      </c>
      <c r="I450" s="1">
        <v>-69.353999999999999</v>
      </c>
      <c r="J450" s="1">
        <v>4.9000000000000004</v>
      </c>
      <c r="K450" s="1"/>
      <c r="L450" s="1"/>
      <c r="M450" s="1"/>
      <c r="N450" s="1"/>
      <c r="O450" s="1"/>
      <c r="P450" s="1"/>
      <c r="Q450" s="1"/>
      <c r="R450" s="1"/>
    </row>
    <row r="451" spans="1:18" x14ac:dyDescent="0.3">
      <c r="A451" s="1"/>
      <c r="B451" s="1"/>
      <c r="C451" s="1"/>
      <c r="D451" s="1"/>
      <c r="E451" s="1"/>
      <c r="F451" s="1" t="s">
        <v>5882</v>
      </c>
      <c r="G451" s="11" t="s">
        <v>2775</v>
      </c>
      <c r="H451" s="1">
        <v>-34.517000000000003</v>
      </c>
      <c r="I451" s="1">
        <v>-72.239000000000004</v>
      </c>
      <c r="J451" s="1">
        <v>4.5999999999999996</v>
      </c>
      <c r="K451" s="1"/>
      <c r="L451" s="1"/>
      <c r="M451" s="1"/>
      <c r="N451" s="1"/>
      <c r="O451" s="1"/>
      <c r="P451" s="1"/>
      <c r="Q451" s="1"/>
      <c r="R451" s="1"/>
    </row>
    <row r="452" spans="1:18" x14ac:dyDescent="0.3">
      <c r="A452" s="1"/>
      <c r="B452" s="1"/>
      <c r="C452" s="1"/>
      <c r="D452" s="1"/>
      <c r="E452" s="1"/>
      <c r="F452" s="1" t="s">
        <v>5883</v>
      </c>
      <c r="G452" s="11" t="s">
        <v>2781</v>
      </c>
      <c r="H452" s="1">
        <v>-30.872</v>
      </c>
      <c r="I452" s="1">
        <v>-71.171000000000006</v>
      </c>
      <c r="J452" s="1">
        <v>4.7</v>
      </c>
      <c r="K452" s="1"/>
      <c r="L452" s="1"/>
      <c r="M452" s="1"/>
      <c r="N452" s="1"/>
      <c r="O452" s="1"/>
      <c r="P452" s="1"/>
      <c r="Q452" s="1"/>
      <c r="R452" s="1"/>
    </row>
    <row r="453" spans="1:18" x14ac:dyDescent="0.3">
      <c r="A453" s="1"/>
      <c r="B453" s="1"/>
      <c r="C453" s="1"/>
      <c r="D453" s="1"/>
      <c r="E453" s="1"/>
      <c r="F453" s="1" t="s">
        <v>5884</v>
      </c>
      <c r="G453" s="11" t="s">
        <v>2788</v>
      </c>
      <c r="H453" s="1">
        <v>-20.445</v>
      </c>
      <c r="I453" s="1">
        <v>-68.653000000000006</v>
      </c>
      <c r="J453" s="1">
        <v>5.0999999999999996</v>
      </c>
      <c r="K453" s="1"/>
      <c r="L453" s="1"/>
      <c r="M453" s="1"/>
      <c r="N453" s="1"/>
      <c r="O453" s="1"/>
      <c r="P453" s="1"/>
      <c r="Q453" s="1"/>
      <c r="R453" s="1"/>
    </row>
    <row r="454" spans="1:18" x14ac:dyDescent="0.3">
      <c r="A454" s="1"/>
      <c r="B454" s="1"/>
      <c r="C454" s="1"/>
      <c r="D454" s="1"/>
      <c r="E454" s="1"/>
      <c r="F454" s="1" t="s">
        <v>5885</v>
      </c>
      <c r="G454" s="11" t="s">
        <v>2791</v>
      </c>
      <c r="H454" s="1">
        <v>-30.704000000000001</v>
      </c>
      <c r="I454" s="1">
        <v>-71.361000000000004</v>
      </c>
      <c r="J454" s="1">
        <v>4.8</v>
      </c>
      <c r="K454" s="1"/>
      <c r="L454" s="1"/>
      <c r="M454" s="1"/>
      <c r="N454" s="1"/>
      <c r="O454" s="1"/>
      <c r="P454" s="1"/>
      <c r="Q454" s="1"/>
      <c r="R454" s="1"/>
    </row>
    <row r="455" spans="1:18" x14ac:dyDescent="0.3">
      <c r="A455" s="1"/>
      <c r="B455" s="1"/>
      <c r="C455" s="1"/>
      <c r="D455" s="1"/>
      <c r="E455" s="1"/>
      <c r="F455" s="1" t="s">
        <v>5886</v>
      </c>
      <c r="G455" s="11" t="s">
        <v>2795</v>
      </c>
      <c r="H455" s="1">
        <v>-20.859000000000002</v>
      </c>
      <c r="I455" s="1">
        <v>-70.47</v>
      </c>
      <c r="J455" s="1">
        <v>4.7</v>
      </c>
      <c r="K455" s="1"/>
      <c r="L455" s="1"/>
      <c r="M455" s="1"/>
      <c r="N455" s="1"/>
      <c r="O455" s="1"/>
      <c r="P455" s="1"/>
      <c r="Q455" s="1"/>
      <c r="R455" s="1"/>
    </row>
    <row r="456" spans="1:18" x14ac:dyDescent="0.3">
      <c r="A456" s="1"/>
      <c r="B456" s="1"/>
      <c r="C456" s="1"/>
      <c r="D456" s="1"/>
      <c r="E456" s="1"/>
      <c r="F456" s="1" t="s">
        <v>5887</v>
      </c>
      <c r="G456" s="11" t="s">
        <v>2802</v>
      </c>
      <c r="H456" s="1">
        <v>-21.309000000000001</v>
      </c>
      <c r="I456" s="1">
        <v>-69.974000000000004</v>
      </c>
      <c r="J456" s="1">
        <v>5.3</v>
      </c>
      <c r="K456" s="1"/>
      <c r="L456" s="1"/>
      <c r="M456" s="1"/>
      <c r="N456" s="1"/>
      <c r="O456" s="1"/>
      <c r="P456" s="1"/>
      <c r="Q456" s="1"/>
      <c r="R456" s="1"/>
    </row>
    <row r="457" spans="1:18" x14ac:dyDescent="0.3">
      <c r="A457" s="1"/>
      <c r="B457" s="1"/>
      <c r="C457" s="1"/>
      <c r="D457" s="1"/>
      <c r="E457" s="1"/>
      <c r="F457" s="1" t="s">
        <v>5888</v>
      </c>
      <c r="G457" s="11" t="s">
        <v>2804</v>
      </c>
      <c r="H457" s="1">
        <v>-18.786000000000001</v>
      </c>
      <c r="I457" s="1">
        <v>-69.147999999999996</v>
      </c>
      <c r="J457" s="1">
        <v>4.8</v>
      </c>
      <c r="K457" s="1"/>
      <c r="L457" s="1"/>
      <c r="M457" s="1"/>
      <c r="N457" s="1"/>
      <c r="O457" s="1"/>
      <c r="P457" s="1"/>
      <c r="Q457" s="1"/>
      <c r="R457" s="1"/>
    </row>
    <row r="458" spans="1:18" x14ac:dyDescent="0.3">
      <c r="A458" s="1"/>
      <c r="B458" s="1"/>
      <c r="C458" s="1"/>
      <c r="D458" s="1"/>
      <c r="E458" s="1"/>
      <c r="F458" s="1" t="s">
        <v>5889</v>
      </c>
      <c r="G458" s="11" t="s">
        <v>2809</v>
      </c>
      <c r="H458" s="1">
        <v>-32.387999999999998</v>
      </c>
      <c r="I458" s="1">
        <v>-69.753</v>
      </c>
      <c r="J458" s="1">
        <v>5.0999999999999996</v>
      </c>
      <c r="K458" s="1"/>
      <c r="L458" s="1"/>
      <c r="M458" s="1"/>
      <c r="N458" s="1"/>
      <c r="O458" s="1"/>
      <c r="P458" s="1"/>
      <c r="Q458" s="1"/>
      <c r="R458" s="1"/>
    </row>
    <row r="459" spans="1:18" x14ac:dyDescent="0.3">
      <c r="A459" s="1"/>
      <c r="B459" s="1"/>
      <c r="C459" s="1"/>
      <c r="D459" s="1"/>
      <c r="E459" s="1"/>
      <c r="F459" s="1" t="s">
        <v>5890</v>
      </c>
      <c r="G459" s="11" t="s">
        <v>2815</v>
      </c>
      <c r="H459" s="1">
        <v>-31.664999999999999</v>
      </c>
      <c r="I459" s="1">
        <v>-71.722999999999999</v>
      </c>
      <c r="J459" s="1">
        <v>4.7</v>
      </c>
      <c r="K459" s="1"/>
      <c r="L459" s="1"/>
      <c r="M459" s="1"/>
      <c r="N459" s="1"/>
      <c r="O459" s="1"/>
      <c r="P459" s="1"/>
      <c r="Q459" s="1"/>
      <c r="R459" s="1"/>
    </row>
    <row r="460" spans="1:18" x14ac:dyDescent="0.3">
      <c r="A460" s="1"/>
      <c r="B460" s="1"/>
      <c r="C460" s="1"/>
      <c r="D460" s="1"/>
      <c r="E460" s="1"/>
      <c r="F460" s="1" t="s">
        <v>5891</v>
      </c>
      <c r="G460" s="11" t="s">
        <v>2819</v>
      </c>
      <c r="H460" s="1">
        <v>-20.286999999999999</v>
      </c>
      <c r="I460" s="1">
        <v>-70.525999999999996</v>
      </c>
      <c r="J460" s="1">
        <v>5.4</v>
      </c>
      <c r="K460" s="1"/>
      <c r="L460" s="1"/>
      <c r="M460" s="1"/>
      <c r="N460" s="1"/>
      <c r="O460" s="1"/>
      <c r="P460" s="1"/>
      <c r="Q460" s="1"/>
      <c r="R460" s="1"/>
    </row>
    <row r="461" spans="1:18" x14ac:dyDescent="0.3">
      <c r="A461" s="1"/>
      <c r="B461" s="1"/>
      <c r="C461" s="1"/>
      <c r="D461" s="1"/>
      <c r="E461" s="1"/>
      <c r="F461" s="1" t="s">
        <v>5892</v>
      </c>
      <c r="G461" s="11" t="s">
        <v>2844</v>
      </c>
      <c r="H461" s="1">
        <v>-42.622999999999998</v>
      </c>
      <c r="I461" s="1">
        <v>-73.932000000000002</v>
      </c>
      <c r="J461" s="1">
        <v>5</v>
      </c>
      <c r="K461" s="1"/>
      <c r="L461" s="1"/>
      <c r="M461" s="1"/>
      <c r="N461" s="1"/>
      <c r="O461" s="1"/>
      <c r="P461" s="1"/>
      <c r="Q461" s="1"/>
      <c r="R461" s="1"/>
    </row>
    <row r="462" spans="1:18" x14ac:dyDescent="0.3">
      <c r="A462" s="1"/>
      <c r="B462" s="1"/>
      <c r="C462" s="1"/>
      <c r="D462" s="1"/>
      <c r="E462" s="1"/>
      <c r="F462" s="1" t="s">
        <v>5893</v>
      </c>
      <c r="G462" s="11" t="s">
        <v>2848</v>
      </c>
      <c r="H462" s="1">
        <v>-31.004000000000001</v>
      </c>
      <c r="I462" s="1">
        <v>-71.540000000000006</v>
      </c>
      <c r="J462" s="1">
        <v>6.2</v>
      </c>
      <c r="K462" s="1"/>
      <c r="L462" s="1"/>
      <c r="M462" s="1"/>
      <c r="N462" s="1"/>
      <c r="O462" s="1"/>
      <c r="P462" s="1"/>
      <c r="Q462" s="1"/>
      <c r="R462" s="1"/>
    </row>
    <row r="463" spans="1:18" x14ac:dyDescent="0.3">
      <c r="A463" s="1"/>
      <c r="B463" s="1"/>
      <c r="C463" s="1"/>
      <c r="D463" s="1"/>
      <c r="E463" s="1"/>
      <c r="F463" s="1" t="s">
        <v>5894</v>
      </c>
      <c r="G463" s="11" t="s">
        <v>2874</v>
      </c>
      <c r="H463" s="1">
        <v>-21.312999999999999</v>
      </c>
      <c r="I463" s="1">
        <v>-69.980999999999995</v>
      </c>
      <c r="J463" s="1">
        <v>5.2</v>
      </c>
      <c r="K463" s="1"/>
      <c r="L463" s="1"/>
      <c r="M463" s="1"/>
      <c r="N463" s="1"/>
      <c r="O463" s="1"/>
      <c r="P463" s="1"/>
      <c r="Q463" s="1"/>
      <c r="R463" s="1"/>
    </row>
    <row r="464" spans="1:18" x14ac:dyDescent="0.3">
      <c r="A464" s="1"/>
      <c r="B464" s="1"/>
      <c r="C464" s="1"/>
      <c r="D464" s="1"/>
      <c r="E464" s="1"/>
      <c r="F464" s="1" t="s">
        <v>5895</v>
      </c>
      <c r="G464" s="11" t="s">
        <v>2906</v>
      </c>
      <c r="H464" s="1">
        <v>-31.768999999999998</v>
      </c>
      <c r="I464" s="1">
        <v>-71.605000000000004</v>
      </c>
      <c r="J464" s="1">
        <v>4.5999999999999996</v>
      </c>
      <c r="K464" s="1"/>
      <c r="L464" s="1"/>
      <c r="M464" s="1"/>
      <c r="N464" s="1"/>
      <c r="O464" s="1"/>
      <c r="P464" s="1"/>
      <c r="Q464" s="1"/>
      <c r="R464" s="1"/>
    </row>
    <row r="465" spans="1:18" x14ac:dyDescent="0.3">
      <c r="A465" s="1"/>
      <c r="B465" s="1"/>
      <c r="C465" s="1"/>
      <c r="D465" s="1"/>
      <c r="E465" s="1"/>
      <c r="F465" s="1" t="s">
        <v>5896</v>
      </c>
      <c r="G465" s="11" t="s">
        <v>2909</v>
      </c>
      <c r="H465" s="1">
        <v>-21.463000000000001</v>
      </c>
      <c r="I465" s="1">
        <v>-68.813999999999993</v>
      </c>
      <c r="J465" s="1">
        <v>5</v>
      </c>
      <c r="K465" s="1"/>
      <c r="L465" s="1"/>
      <c r="M465" s="1"/>
      <c r="N465" s="1"/>
      <c r="O465" s="1"/>
      <c r="P465" s="1"/>
      <c r="Q465" s="1"/>
      <c r="R465" s="1"/>
    </row>
    <row r="466" spans="1:18" x14ac:dyDescent="0.3">
      <c r="A466" s="1"/>
      <c r="B466" s="1"/>
      <c r="C466" s="1"/>
      <c r="D466" s="1"/>
      <c r="E466" s="1"/>
      <c r="F466" s="1" t="s">
        <v>5897</v>
      </c>
      <c r="G466" s="11" t="s">
        <v>2914</v>
      </c>
      <c r="H466" s="1">
        <v>-22.373999999999999</v>
      </c>
      <c r="I466" s="1">
        <v>-68.649000000000001</v>
      </c>
      <c r="J466" s="1">
        <v>5</v>
      </c>
      <c r="K466" s="1"/>
      <c r="L466" s="1"/>
      <c r="M466" s="1"/>
      <c r="N466" s="1"/>
      <c r="O466" s="1"/>
      <c r="P466" s="1"/>
      <c r="Q466" s="1"/>
      <c r="R466" s="1"/>
    </row>
    <row r="467" spans="1:18" x14ac:dyDescent="0.3">
      <c r="A467" s="1"/>
      <c r="B467" s="1"/>
      <c r="C467" s="1"/>
      <c r="D467" s="1"/>
      <c r="E467" s="1"/>
      <c r="F467" s="1" t="s">
        <v>5898</v>
      </c>
      <c r="G467" s="11" t="s">
        <v>2916</v>
      </c>
      <c r="H467" s="1">
        <v>-30.617999999999999</v>
      </c>
      <c r="I467" s="1">
        <v>-71.174999999999997</v>
      </c>
      <c r="J467" s="1">
        <v>5.3</v>
      </c>
      <c r="K467" s="1"/>
      <c r="L467" s="1"/>
      <c r="M467" s="1"/>
      <c r="N467" s="1"/>
      <c r="O467" s="1"/>
      <c r="P467" s="1"/>
      <c r="Q467" s="1"/>
      <c r="R467" s="1"/>
    </row>
    <row r="468" spans="1:18" x14ac:dyDescent="0.3">
      <c r="A468" s="1"/>
      <c r="B468" s="1"/>
      <c r="C468" s="1"/>
      <c r="D468" s="1"/>
      <c r="E468" s="1"/>
      <c r="F468" s="1" t="s">
        <v>5899</v>
      </c>
      <c r="G468" s="11" t="s">
        <v>2929</v>
      </c>
      <c r="H468" s="1">
        <v>-19.617000000000001</v>
      </c>
      <c r="I468" s="1">
        <v>-69.299000000000007</v>
      </c>
      <c r="J468" s="1">
        <v>5.2</v>
      </c>
      <c r="K468" s="1"/>
      <c r="L468" s="1"/>
      <c r="M468" s="1"/>
      <c r="N468" s="1"/>
      <c r="O468" s="1"/>
      <c r="P468" s="1"/>
      <c r="Q468" s="1"/>
      <c r="R468" s="1"/>
    </row>
    <row r="469" spans="1:18" x14ac:dyDescent="0.3">
      <c r="A469" s="1"/>
      <c r="B469" s="1"/>
      <c r="C469" s="1"/>
      <c r="D469" s="1"/>
      <c r="E469" s="1"/>
      <c r="F469" s="1" t="s">
        <v>5900</v>
      </c>
      <c r="G469" s="11" t="s">
        <v>2931</v>
      </c>
      <c r="H469" s="1">
        <v>-21.302</v>
      </c>
      <c r="I469" s="1">
        <v>-69.998999999999995</v>
      </c>
      <c r="J469" s="1">
        <v>5.5</v>
      </c>
      <c r="K469" s="1"/>
      <c r="L469" s="1"/>
      <c r="M469" s="1"/>
      <c r="N469" s="1"/>
      <c r="O469" s="1"/>
      <c r="P469" s="1"/>
      <c r="Q469" s="1"/>
      <c r="R469" s="1"/>
    </row>
    <row r="470" spans="1:18" x14ac:dyDescent="0.3">
      <c r="A470" s="1"/>
      <c r="B470" s="1"/>
      <c r="C470" s="1"/>
      <c r="D470" s="1"/>
      <c r="E470" s="1"/>
      <c r="F470" s="1" t="s">
        <v>5901</v>
      </c>
      <c r="G470" s="11" t="s">
        <v>2937</v>
      </c>
      <c r="H470" s="1">
        <v>-33.255000000000003</v>
      </c>
      <c r="I470" s="1">
        <v>-70.105999999999995</v>
      </c>
      <c r="J470" s="1">
        <v>5.0999999999999996</v>
      </c>
      <c r="K470" s="1"/>
      <c r="L470" s="1"/>
      <c r="M470" s="1"/>
      <c r="N470" s="1"/>
      <c r="O470" s="1"/>
      <c r="P470" s="1"/>
      <c r="Q470" s="1"/>
      <c r="R470" s="1"/>
    </row>
    <row r="471" spans="1:18" x14ac:dyDescent="0.3">
      <c r="A471" s="1"/>
      <c r="B471" s="1"/>
      <c r="C471" s="1"/>
      <c r="D471" s="1"/>
      <c r="E471" s="1"/>
      <c r="F471" s="1" t="s">
        <v>5902</v>
      </c>
      <c r="G471" s="11" t="s">
        <v>2965</v>
      </c>
      <c r="H471" s="1">
        <v>-20.143999999999998</v>
      </c>
      <c r="I471" s="1">
        <v>-69.165000000000006</v>
      </c>
      <c r="J471" s="1">
        <v>4.7</v>
      </c>
      <c r="K471" s="1"/>
      <c r="L471" s="1"/>
      <c r="M471" s="1"/>
      <c r="N471" s="1"/>
      <c r="O471" s="1"/>
      <c r="P471" s="1"/>
      <c r="Q471" s="1"/>
      <c r="R471" s="1"/>
    </row>
    <row r="472" spans="1:18" x14ac:dyDescent="0.3">
      <c r="A472" s="1"/>
      <c r="B472" s="1"/>
      <c r="C472" s="1"/>
      <c r="D472" s="1"/>
      <c r="E472" s="1"/>
      <c r="F472" s="1" t="s">
        <v>5903</v>
      </c>
      <c r="G472" s="11" t="s">
        <v>2973</v>
      </c>
      <c r="H472" s="1">
        <v>-29.824000000000002</v>
      </c>
      <c r="I472" s="1">
        <v>-71.378</v>
      </c>
      <c r="J472" s="1">
        <v>5</v>
      </c>
      <c r="K472" s="1"/>
      <c r="L472" s="1"/>
      <c r="M472" s="1"/>
      <c r="N472" s="1"/>
      <c r="O472" s="1"/>
      <c r="P472" s="1"/>
      <c r="Q472" s="1"/>
      <c r="R472" s="1"/>
    </row>
    <row r="473" spans="1:18" x14ac:dyDescent="0.3">
      <c r="A473" s="1"/>
      <c r="B473" s="1"/>
      <c r="C473" s="1"/>
      <c r="D473" s="1"/>
      <c r="E473" s="1"/>
      <c r="F473" s="1" t="s">
        <v>5904</v>
      </c>
      <c r="G473" s="11" t="s">
        <v>2988</v>
      </c>
      <c r="H473" s="1">
        <v>-32.203000000000003</v>
      </c>
      <c r="I473" s="1">
        <v>-71.381</v>
      </c>
      <c r="J473" s="1">
        <v>4.8</v>
      </c>
      <c r="K473" s="1"/>
      <c r="L473" s="1"/>
      <c r="M473" s="1"/>
      <c r="N473" s="1"/>
      <c r="O473" s="1"/>
      <c r="P473" s="1"/>
      <c r="Q473" s="1"/>
      <c r="R473" s="1"/>
    </row>
    <row r="474" spans="1:18" x14ac:dyDescent="0.3">
      <c r="A474" s="1"/>
      <c r="B474" s="1"/>
      <c r="C474" s="1"/>
      <c r="D474" s="1"/>
      <c r="E474" s="1"/>
      <c r="F474" s="1" t="s">
        <v>5905</v>
      </c>
      <c r="G474" s="11" t="s">
        <v>3001</v>
      </c>
      <c r="H474" s="1">
        <v>-21.302</v>
      </c>
      <c r="I474" s="1">
        <v>-69.998999999999995</v>
      </c>
      <c r="J474" s="1">
        <v>5.5</v>
      </c>
      <c r="K474" s="1"/>
      <c r="L474" s="1"/>
      <c r="M474" s="1"/>
      <c r="N474" s="1"/>
      <c r="O474" s="1"/>
      <c r="P474" s="1"/>
      <c r="Q474" s="1"/>
      <c r="R474" s="1"/>
    </row>
    <row r="475" spans="1:18" x14ac:dyDescent="0.3">
      <c r="A475" s="1"/>
      <c r="B475" s="1"/>
      <c r="C475" s="1"/>
      <c r="D475" s="1"/>
      <c r="E475" s="1"/>
      <c r="F475" s="1" t="s">
        <v>5906</v>
      </c>
      <c r="G475" s="11" t="s">
        <v>3003</v>
      </c>
      <c r="H475" s="1">
        <v>-21.285</v>
      </c>
      <c r="I475" s="1">
        <v>-68.730999999999995</v>
      </c>
      <c r="J475" s="1">
        <v>4.7</v>
      </c>
      <c r="K475" s="1"/>
      <c r="L475" s="1"/>
      <c r="M475" s="1"/>
      <c r="N475" s="1"/>
      <c r="O475" s="1"/>
      <c r="P475" s="1"/>
      <c r="Q475" s="1"/>
      <c r="R475" s="1"/>
    </row>
    <row r="476" spans="1:18" x14ac:dyDescent="0.3">
      <c r="A476" s="1"/>
      <c r="B476" s="1"/>
      <c r="C476" s="1"/>
      <c r="D476" s="1"/>
      <c r="E476" s="1"/>
      <c r="F476" s="1" t="s">
        <v>5907</v>
      </c>
      <c r="G476" s="11" t="s">
        <v>3005</v>
      </c>
      <c r="H476" s="1">
        <v>-31.239000000000001</v>
      </c>
      <c r="I476" s="1">
        <v>-68.959000000000003</v>
      </c>
      <c r="J476" s="1">
        <v>5.2</v>
      </c>
      <c r="K476" s="1"/>
      <c r="L476" s="1"/>
      <c r="M476" s="1"/>
      <c r="N476" s="1"/>
      <c r="O476" s="1"/>
      <c r="P476" s="1"/>
      <c r="Q476" s="1"/>
      <c r="R476" s="1"/>
    </row>
    <row r="477" spans="1:18" x14ac:dyDescent="0.3">
      <c r="A477" s="1"/>
      <c r="B477" s="1"/>
      <c r="C477" s="1"/>
      <c r="D477" s="1"/>
      <c r="E477" s="1"/>
      <c r="F477" s="1" t="s">
        <v>5908</v>
      </c>
      <c r="G477" s="11" t="s">
        <v>3007</v>
      </c>
      <c r="H477" s="1">
        <v>-20.166</v>
      </c>
      <c r="I477" s="1">
        <v>-69.043999999999997</v>
      </c>
      <c r="J477" s="1">
        <v>4.9000000000000004</v>
      </c>
      <c r="K477" s="1"/>
      <c r="L477" s="1"/>
      <c r="M477" s="1"/>
      <c r="N477" s="1"/>
      <c r="O477" s="1"/>
      <c r="P477" s="1"/>
      <c r="Q477" s="1"/>
      <c r="R477" s="1"/>
    </row>
    <row r="478" spans="1:18" x14ac:dyDescent="0.3">
      <c r="A478" s="1"/>
      <c r="B478" s="1"/>
      <c r="C478" s="1"/>
      <c r="D478" s="1"/>
      <c r="E478" s="1"/>
      <c r="F478" s="1" t="s">
        <v>5909</v>
      </c>
      <c r="G478" s="11" t="s">
        <v>3016</v>
      </c>
      <c r="H478" s="1">
        <v>-20.779</v>
      </c>
      <c r="I478" s="1">
        <v>-69.197000000000003</v>
      </c>
      <c r="J478" s="1">
        <v>4.9000000000000004</v>
      </c>
      <c r="K478" s="1"/>
      <c r="L478" s="1"/>
      <c r="M478" s="1"/>
      <c r="N478" s="1"/>
      <c r="O478" s="1"/>
      <c r="P478" s="1"/>
      <c r="Q478" s="1"/>
      <c r="R478" s="1"/>
    </row>
    <row r="479" spans="1:18" x14ac:dyDescent="0.3">
      <c r="A479" s="1"/>
      <c r="B479" s="1"/>
      <c r="C479" s="1"/>
      <c r="D479" s="1"/>
      <c r="E479" s="1"/>
      <c r="F479" s="1" t="s">
        <v>5910</v>
      </c>
      <c r="G479" s="11" t="s">
        <v>3025</v>
      </c>
      <c r="H479" s="1">
        <v>-24.248999999999999</v>
      </c>
      <c r="I479" s="1">
        <v>-67.474999999999994</v>
      </c>
      <c r="J479" s="1">
        <v>6.1</v>
      </c>
      <c r="K479" s="1"/>
      <c r="L479" s="1"/>
      <c r="M479" s="1"/>
      <c r="N479" s="1"/>
      <c r="O479" s="1"/>
      <c r="P479" s="1"/>
      <c r="Q479" s="1"/>
      <c r="R479" s="1"/>
    </row>
    <row r="480" spans="1:18" x14ac:dyDescent="0.3">
      <c r="A480" s="1"/>
      <c r="B480" s="1"/>
      <c r="C480" s="1"/>
      <c r="D480" s="1"/>
      <c r="E480" s="1"/>
      <c r="F480" s="1" t="s">
        <v>5911</v>
      </c>
      <c r="G480" s="11" t="s">
        <v>3027</v>
      </c>
      <c r="H480" s="1">
        <v>-28.791</v>
      </c>
      <c r="I480" s="1">
        <v>-70.715000000000003</v>
      </c>
      <c r="J480" s="1">
        <v>4.9000000000000004</v>
      </c>
      <c r="K480" s="1"/>
      <c r="L480" s="1"/>
      <c r="M480" s="1"/>
      <c r="N480" s="1"/>
      <c r="O480" s="1"/>
      <c r="P480" s="1"/>
      <c r="Q480" s="1"/>
      <c r="R480" s="1"/>
    </row>
    <row r="481" spans="1:18" x14ac:dyDescent="0.3">
      <c r="A481" s="1"/>
      <c r="B481" s="1"/>
      <c r="C481" s="1"/>
      <c r="D481" s="1"/>
      <c r="E481" s="1"/>
      <c r="F481" s="1" t="s">
        <v>5912</v>
      </c>
      <c r="G481" s="11" t="s">
        <v>3036</v>
      </c>
      <c r="H481" s="1">
        <v>-32.158000000000001</v>
      </c>
      <c r="I481" s="1">
        <v>-71.733999999999995</v>
      </c>
      <c r="J481" s="1">
        <v>4.5999999999999996</v>
      </c>
      <c r="K481" s="1"/>
      <c r="L481" s="1"/>
      <c r="M481" s="1"/>
      <c r="N481" s="1"/>
      <c r="O481" s="1"/>
      <c r="P481" s="1"/>
      <c r="Q481" s="1"/>
      <c r="R481" s="1"/>
    </row>
    <row r="482" spans="1:18" x14ac:dyDescent="0.3">
      <c r="A482" s="1"/>
      <c r="B482" s="1"/>
      <c r="C482" s="1"/>
      <c r="D482" s="1"/>
      <c r="E482" s="1"/>
      <c r="F482" s="1" t="s">
        <v>5913</v>
      </c>
      <c r="G482" s="11" t="s">
        <v>3041</v>
      </c>
      <c r="H482" s="1">
        <v>-30.384</v>
      </c>
      <c r="I482" s="1">
        <v>-71.686000000000007</v>
      </c>
      <c r="J482" s="1">
        <v>4.8</v>
      </c>
      <c r="K482" s="1"/>
      <c r="L482" s="1"/>
      <c r="M482" s="1"/>
      <c r="N482" s="1"/>
      <c r="O482" s="1"/>
      <c r="P482" s="1"/>
      <c r="Q482" s="1"/>
      <c r="R482" s="1"/>
    </row>
    <row r="483" spans="1:18" x14ac:dyDescent="0.3">
      <c r="A483" s="1"/>
      <c r="B483" s="1"/>
      <c r="C483" s="1"/>
      <c r="D483" s="1"/>
      <c r="E483" s="1"/>
      <c r="F483" s="1" t="s">
        <v>5914</v>
      </c>
      <c r="G483" s="11" t="s">
        <v>3050</v>
      </c>
      <c r="H483" s="1">
        <v>-23.218</v>
      </c>
      <c r="I483" s="1">
        <v>-68.909000000000006</v>
      </c>
      <c r="J483" s="1">
        <v>5.0999999999999996</v>
      </c>
      <c r="K483" s="1"/>
      <c r="L483" s="1"/>
      <c r="M483" s="1"/>
      <c r="N483" s="1"/>
      <c r="O483" s="1"/>
      <c r="P483" s="1"/>
      <c r="Q483" s="1"/>
      <c r="R483" s="1"/>
    </row>
    <row r="484" spans="1:18" x14ac:dyDescent="0.3">
      <c r="A484" s="1"/>
      <c r="B484" s="1"/>
      <c r="C484" s="1"/>
      <c r="D484" s="1"/>
      <c r="E484" s="1"/>
      <c r="F484" s="1" t="s">
        <v>5915</v>
      </c>
      <c r="G484" s="11" t="s">
        <v>3054</v>
      </c>
      <c r="H484" s="1">
        <v>-19.638999999999999</v>
      </c>
      <c r="I484" s="1">
        <v>-69.477000000000004</v>
      </c>
      <c r="J484" s="1">
        <v>5.3</v>
      </c>
      <c r="K484" s="1"/>
      <c r="L484" s="1"/>
      <c r="M484" s="1"/>
      <c r="N484" s="1"/>
      <c r="O484" s="1"/>
      <c r="P484" s="1"/>
      <c r="Q484" s="1"/>
      <c r="R484" s="1"/>
    </row>
    <row r="485" spans="1:18" x14ac:dyDescent="0.3">
      <c r="A485" s="1"/>
      <c r="B485" s="1"/>
      <c r="C485" s="1"/>
      <c r="D485" s="1"/>
      <c r="E485" s="1"/>
      <c r="F485" s="1" t="s">
        <v>5916</v>
      </c>
      <c r="G485" s="11" t="s">
        <v>3073</v>
      </c>
      <c r="H485" s="1">
        <v>-19.623999999999999</v>
      </c>
      <c r="I485" s="1">
        <v>-69.302999999999997</v>
      </c>
      <c r="J485" s="1">
        <v>4.5999999999999996</v>
      </c>
      <c r="K485" s="1"/>
      <c r="L485" s="1"/>
      <c r="M485" s="1"/>
      <c r="N485" s="1"/>
      <c r="O485" s="1"/>
      <c r="P485" s="1"/>
      <c r="Q485" s="1"/>
      <c r="R485" s="1"/>
    </row>
    <row r="486" spans="1:18" x14ac:dyDescent="0.3">
      <c r="A486" s="1"/>
      <c r="B486" s="1"/>
      <c r="C486" s="1"/>
      <c r="D486" s="1"/>
      <c r="E486" s="1"/>
      <c r="F486" s="1" t="s">
        <v>5917</v>
      </c>
      <c r="G486" s="11" t="s">
        <v>3079</v>
      </c>
      <c r="H486" s="1">
        <v>-33.536000000000001</v>
      </c>
      <c r="I486" s="1">
        <v>-72.25</v>
      </c>
      <c r="J486" s="1">
        <v>5.0999999999999996</v>
      </c>
      <c r="K486" s="1"/>
      <c r="L486" s="1"/>
      <c r="M486" s="1"/>
      <c r="N486" s="1"/>
      <c r="O486" s="1"/>
      <c r="P486" s="1"/>
      <c r="Q486" s="1"/>
      <c r="R486" s="1"/>
    </row>
    <row r="487" spans="1:18" x14ac:dyDescent="0.3">
      <c r="A487" s="1"/>
      <c r="B487" s="1"/>
      <c r="C487" s="1"/>
      <c r="D487" s="1"/>
      <c r="E487" s="1"/>
      <c r="F487" s="1" t="s">
        <v>5918</v>
      </c>
      <c r="G487" s="11" t="s">
        <v>3081</v>
      </c>
      <c r="H487" s="1">
        <v>-17.268999999999998</v>
      </c>
      <c r="I487" s="1">
        <v>-69.659000000000006</v>
      </c>
      <c r="J487" s="1">
        <v>4.9000000000000004</v>
      </c>
      <c r="K487" s="1"/>
      <c r="L487" s="1"/>
      <c r="M487" s="1"/>
      <c r="N487" s="1"/>
      <c r="O487" s="1"/>
      <c r="P487" s="1"/>
      <c r="Q487" s="1"/>
      <c r="R487" s="1"/>
    </row>
    <row r="488" spans="1:18" x14ac:dyDescent="0.3">
      <c r="A488" s="1"/>
      <c r="B488" s="1"/>
      <c r="C488" s="1"/>
      <c r="D488" s="1"/>
      <c r="E488" s="1"/>
      <c r="F488" s="1" t="s">
        <v>5919</v>
      </c>
      <c r="G488" s="11" t="s">
        <v>3084</v>
      </c>
      <c r="H488" s="1">
        <v>-29.73</v>
      </c>
      <c r="I488" s="1">
        <v>-71.480999999999995</v>
      </c>
      <c r="J488" s="1">
        <v>5.0999999999999996</v>
      </c>
      <c r="K488" s="1"/>
      <c r="L488" s="1"/>
      <c r="M488" s="1"/>
      <c r="N488" s="1"/>
      <c r="O488" s="1"/>
      <c r="P488" s="1"/>
      <c r="Q488" s="1"/>
      <c r="R488" s="1"/>
    </row>
    <row r="489" spans="1:18" x14ac:dyDescent="0.3">
      <c r="A489" s="1"/>
      <c r="B489" s="1"/>
      <c r="C489" s="1"/>
      <c r="D489" s="1"/>
      <c r="E489" s="1"/>
      <c r="F489" s="1" t="s">
        <v>5920</v>
      </c>
      <c r="G489" s="11" t="s">
        <v>3100</v>
      </c>
      <c r="H489" s="1">
        <v>-29.704000000000001</v>
      </c>
      <c r="I489" s="1">
        <v>-71.304000000000002</v>
      </c>
      <c r="J489" s="1">
        <v>5.0999999999999996</v>
      </c>
      <c r="K489" s="1"/>
      <c r="L489" s="1"/>
      <c r="M489" s="1"/>
      <c r="N489" s="1"/>
      <c r="O489" s="1"/>
      <c r="P489" s="1"/>
      <c r="Q489" s="1"/>
      <c r="R489" s="1"/>
    </row>
    <row r="490" spans="1:18" x14ac:dyDescent="0.3">
      <c r="A490" s="1"/>
      <c r="B490" s="1"/>
      <c r="C490" s="1"/>
      <c r="D490" s="1"/>
      <c r="E490" s="1"/>
      <c r="F490" s="1" t="s">
        <v>5921</v>
      </c>
      <c r="G490" s="11" t="s">
        <v>3105</v>
      </c>
      <c r="H490" s="1">
        <v>-20.645</v>
      </c>
      <c r="I490" s="1">
        <v>-70.790000000000006</v>
      </c>
      <c r="J490" s="1">
        <v>4.9000000000000004</v>
      </c>
      <c r="K490" s="1"/>
      <c r="L490" s="1"/>
      <c r="M490" s="1"/>
      <c r="N490" s="1"/>
      <c r="O490" s="1"/>
      <c r="P490" s="1"/>
      <c r="Q490" s="1"/>
      <c r="R490" s="1"/>
    </row>
    <row r="491" spans="1:18" x14ac:dyDescent="0.3">
      <c r="A491" s="1"/>
      <c r="B491" s="1"/>
      <c r="C491" s="1"/>
      <c r="D491" s="1"/>
      <c r="E491" s="1"/>
      <c r="F491" s="1" t="s">
        <v>5922</v>
      </c>
      <c r="G491" s="11" t="s">
        <v>3123</v>
      </c>
      <c r="H491" s="1">
        <v>-32.401000000000003</v>
      </c>
      <c r="I491" s="1">
        <v>-71.228999999999999</v>
      </c>
      <c r="J491" s="1">
        <v>5</v>
      </c>
      <c r="K491" s="1"/>
      <c r="L491" s="1"/>
      <c r="M491" s="1"/>
      <c r="N491" s="1"/>
      <c r="O491" s="1"/>
      <c r="P491" s="1"/>
      <c r="Q491" s="1"/>
      <c r="R491" s="1"/>
    </row>
    <row r="492" spans="1:18" x14ac:dyDescent="0.3">
      <c r="A492" s="1"/>
      <c r="B492" s="1"/>
      <c r="C492" s="1"/>
      <c r="D492" s="1"/>
      <c r="E492" s="1"/>
      <c r="F492" s="1" t="s">
        <v>5923</v>
      </c>
      <c r="G492" s="11" t="s">
        <v>3140</v>
      </c>
      <c r="H492" s="1">
        <v>-20.343</v>
      </c>
      <c r="I492" s="1">
        <v>-70.224000000000004</v>
      </c>
      <c r="J492" s="1">
        <v>5</v>
      </c>
      <c r="K492" s="1"/>
      <c r="L492" s="1"/>
      <c r="M492" s="1"/>
      <c r="N492" s="1"/>
      <c r="O492" s="1"/>
      <c r="P492" s="1"/>
      <c r="Q492" s="1"/>
      <c r="R492" s="1"/>
    </row>
    <row r="493" spans="1:18" x14ac:dyDescent="0.3">
      <c r="A493" s="1"/>
      <c r="B493" s="1"/>
      <c r="C493" s="1"/>
      <c r="D493" s="1"/>
      <c r="E493" s="1"/>
      <c r="F493" s="1" t="s">
        <v>5924</v>
      </c>
      <c r="G493" s="11" t="s">
        <v>3150</v>
      </c>
      <c r="H493" s="1">
        <v>-37.469000000000001</v>
      </c>
      <c r="I493" s="1">
        <v>-73.753</v>
      </c>
      <c r="J493" s="1">
        <v>5.2</v>
      </c>
      <c r="K493" s="1"/>
      <c r="L493" s="1"/>
      <c r="M493" s="1"/>
      <c r="N493" s="1"/>
      <c r="O493" s="1"/>
      <c r="P493" s="1"/>
      <c r="Q493" s="1"/>
      <c r="R493" s="1"/>
    </row>
    <row r="494" spans="1:18" x14ac:dyDescent="0.3">
      <c r="A494" s="1"/>
      <c r="B494" s="1"/>
      <c r="C494" s="1"/>
      <c r="D494" s="1"/>
      <c r="E494" s="1"/>
      <c r="F494" s="1" t="s">
        <v>5925</v>
      </c>
      <c r="G494" s="11" t="s">
        <v>3153</v>
      </c>
      <c r="H494" s="1">
        <v>-32.234000000000002</v>
      </c>
      <c r="I494" s="1">
        <v>-70.489000000000004</v>
      </c>
      <c r="J494" s="1">
        <v>5.2</v>
      </c>
      <c r="K494" s="1"/>
      <c r="L494" s="1"/>
      <c r="M494" s="1"/>
      <c r="N494" s="1"/>
      <c r="O494" s="1"/>
      <c r="P494" s="1"/>
      <c r="Q494" s="1"/>
      <c r="R494" s="1"/>
    </row>
    <row r="495" spans="1:18" x14ac:dyDescent="0.3">
      <c r="A495" s="1"/>
      <c r="B495" s="1"/>
      <c r="C495" s="1"/>
      <c r="D495" s="1"/>
      <c r="E495" s="1"/>
      <c r="F495" s="1" t="s">
        <v>5926</v>
      </c>
      <c r="G495" s="11" t="s">
        <v>3160</v>
      </c>
      <c r="H495" s="1">
        <v>-20.356000000000002</v>
      </c>
      <c r="I495" s="1">
        <v>-70.22</v>
      </c>
      <c r="J495" s="1">
        <v>5</v>
      </c>
      <c r="K495" s="1"/>
      <c r="L495" s="1"/>
      <c r="M495" s="1"/>
      <c r="N495" s="1"/>
      <c r="O495" s="1"/>
      <c r="P495" s="1"/>
      <c r="Q495" s="1"/>
      <c r="R495" s="1"/>
    </row>
    <row r="496" spans="1:18" x14ac:dyDescent="0.3">
      <c r="A496" s="1"/>
      <c r="B496" s="1"/>
      <c r="C496" s="1"/>
      <c r="D496" s="1"/>
      <c r="E496" s="1"/>
      <c r="F496" s="1" t="s">
        <v>5927</v>
      </c>
      <c r="G496" s="11" t="s">
        <v>3176</v>
      </c>
      <c r="H496" s="1">
        <v>-29.395</v>
      </c>
      <c r="I496" s="1">
        <v>-71.198999999999998</v>
      </c>
      <c r="J496" s="1">
        <v>4.5999999999999996</v>
      </c>
      <c r="K496" s="1"/>
      <c r="L496" s="1"/>
      <c r="M496" s="1"/>
      <c r="N496" s="1"/>
      <c r="O496" s="1"/>
      <c r="P496" s="1"/>
      <c r="Q496" s="1"/>
      <c r="R496" s="1"/>
    </row>
    <row r="497" spans="1:18" x14ac:dyDescent="0.3">
      <c r="A497" s="1"/>
      <c r="B497" s="1"/>
      <c r="C497" s="1"/>
      <c r="D497" s="1"/>
      <c r="E497" s="1"/>
      <c r="F497" s="1" t="s">
        <v>5928</v>
      </c>
      <c r="G497" s="11" t="s">
        <v>3183</v>
      </c>
      <c r="H497" s="1">
        <v>-39.793999999999997</v>
      </c>
      <c r="I497" s="1">
        <v>-71.763999999999996</v>
      </c>
      <c r="J497" s="1">
        <v>4.7</v>
      </c>
      <c r="K497" s="1"/>
      <c r="L497" s="1"/>
      <c r="M497" s="1"/>
      <c r="N497" s="1"/>
      <c r="O497" s="1"/>
      <c r="P497" s="1"/>
      <c r="Q497" s="1"/>
      <c r="R497" s="1"/>
    </row>
    <row r="498" spans="1:18" x14ac:dyDescent="0.3">
      <c r="A498" s="1"/>
      <c r="B498" s="1"/>
      <c r="C498" s="1"/>
      <c r="D498" s="1"/>
      <c r="E498" s="1"/>
      <c r="F498" s="1" t="s">
        <v>5929</v>
      </c>
      <c r="G498" s="11" t="s">
        <v>3186</v>
      </c>
      <c r="H498" s="1">
        <v>-34.384</v>
      </c>
      <c r="I498" s="1">
        <v>-70.590999999999994</v>
      </c>
      <c r="J498" s="1">
        <v>5</v>
      </c>
      <c r="K498" s="1"/>
      <c r="L498" s="1"/>
      <c r="M498" s="1"/>
      <c r="N498" s="1"/>
      <c r="O498" s="1"/>
      <c r="P498" s="1"/>
      <c r="Q498" s="1"/>
      <c r="R498" s="1"/>
    </row>
    <row r="499" spans="1:18" x14ac:dyDescent="0.3">
      <c r="A499" s="1"/>
      <c r="B499" s="1"/>
      <c r="C499" s="1"/>
      <c r="D499" s="1"/>
      <c r="E499" s="1"/>
      <c r="F499" s="1" t="s">
        <v>5930</v>
      </c>
      <c r="G499" s="11" t="s">
        <v>3199</v>
      </c>
      <c r="H499" s="1">
        <v>-28.905999999999999</v>
      </c>
      <c r="I499" s="1">
        <v>-70.168999999999997</v>
      </c>
      <c r="J499" s="1">
        <v>6.1</v>
      </c>
      <c r="K499" s="1"/>
      <c r="L499" s="1"/>
      <c r="M499" s="1"/>
      <c r="N499" s="1"/>
      <c r="O499" s="1"/>
      <c r="P499" s="1"/>
      <c r="Q499" s="1"/>
      <c r="R499" s="1"/>
    </row>
    <row r="500" spans="1:18" x14ac:dyDescent="0.3">
      <c r="A500" s="1"/>
      <c r="B500" s="1"/>
      <c r="C500" s="1"/>
      <c r="D500" s="1"/>
      <c r="E500" s="1"/>
      <c r="F500" s="1" t="s">
        <v>5931</v>
      </c>
      <c r="G500" s="11" t="s">
        <v>3207</v>
      </c>
      <c r="H500" s="1">
        <v>-35.201000000000001</v>
      </c>
      <c r="I500" s="1">
        <v>-71.790999999999997</v>
      </c>
      <c r="J500" s="1">
        <v>4.5999999999999996</v>
      </c>
      <c r="K500" s="1"/>
      <c r="L500" s="1"/>
      <c r="M500" s="1"/>
      <c r="N500" s="1"/>
      <c r="O500" s="1"/>
      <c r="P500" s="1"/>
      <c r="Q500" s="1"/>
      <c r="R500" s="1"/>
    </row>
    <row r="501" spans="1:18" x14ac:dyDescent="0.3">
      <c r="A501" s="1"/>
      <c r="B501" s="1"/>
      <c r="C501" s="1"/>
      <c r="D501" s="1"/>
      <c r="E501" s="1"/>
      <c r="F501" s="1" t="s">
        <v>5932</v>
      </c>
      <c r="G501" s="11" t="s">
        <v>3233</v>
      </c>
      <c r="H501" s="1">
        <v>-30.433</v>
      </c>
      <c r="I501" s="1">
        <v>-70.004000000000005</v>
      </c>
      <c r="J501" s="1">
        <v>4.9000000000000004</v>
      </c>
      <c r="K501" s="1"/>
      <c r="L501" s="1"/>
      <c r="M501" s="1"/>
      <c r="N501" s="1"/>
      <c r="O501" s="1"/>
      <c r="P501" s="1"/>
      <c r="Q501" s="1"/>
      <c r="R501" s="1"/>
    </row>
    <row r="502" spans="1:18" x14ac:dyDescent="0.3">
      <c r="A502" s="1"/>
      <c r="B502" s="1"/>
      <c r="C502" s="1"/>
      <c r="D502" s="1"/>
      <c r="E502" s="1"/>
      <c r="F502" s="1" t="s">
        <v>5933</v>
      </c>
      <c r="G502" s="11" t="s">
        <v>3239</v>
      </c>
      <c r="H502" s="1">
        <v>-28.818000000000001</v>
      </c>
      <c r="I502" s="1">
        <v>-71.522999999999996</v>
      </c>
      <c r="J502" s="1">
        <v>5</v>
      </c>
      <c r="K502" s="1"/>
      <c r="L502" s="1"/>
      <c r="M502" s="1"/>
      <c r="N502" s="1"/>
      <c r="O502" s="1"/>
      <c r="P502" s="1"/>
      <c r="Q502" s="1"/>
      <c r="R502" s="1"/>
    </row>
    <row r="503" spans="1:18" x14ac:dyDescent="0.3">
      <c r="A503" s="1"/>
      <c r="B503" s="1"/>
      <c r="C503" s="1"/>
      <c r="D503" s="1"/>
      <c r="E503" s="1"/>
      <c r="F503" s="1" t="s">
        <v>5934</v>
      </c>
      <c r="G503" s="11" t="s">
        <v>3241</v>
      </c>
      <c r="H503" s="1">
        <v>-30.745000000000001</v>
      </c>
      <c r="I503" s="1">
        <v>-70.563999999999993</v>
      </c>
      <c r="J503" s="1">
        <v>5.0999999999999996</v>
      </c>
      <c r="K503" s="1"/>
      <c r="L503" s="1"/>
      <c r="M503" s="1"/>
      <c r="N503" s="1"/>
      <c r="O503" s="1"/>
      <c r="P503" s="1"/>
      <c r="Q503" s="1"/>
      <c r="R503" s="1"/>
    </row>
    <row r="504" spans="1:18" x14ac:dyDescent="0.3">
      <c r="A504" s="1"/>
      <c r="B504" s="1"/>
      <c r="C504" s="1"/>
      <c r="D504" s="1"/>
      <c r="E504" s="1"/>
      <c r="F504" s="1" t="s">
        <v>5935</v>
      </c>
      <c r="G504" s="11" t="s">
        <v>3253</v>
      </c>
      <c r="H504" s="1">
        <v>-19.536999999999999</v>
      </c>
      <c r="I504" s="1">
        <v>-70.375</v>
      </c>
      <c r="J504" s="1">
        <v>5.2</v>
      </c>
      <c r="K504" s="1"/>
      <c r="L504" s="1"/>
      <c r="M504" s="1"/>
      <c r="N504" s="1"/>
      <c r="O504" s="1"/>
      <c r="P504" s="1"/>
      <c r="Q504" s="1"/>
      <c r="R504" s="1"/>
    </row>
    <row r="505" spans="1:18" x14ac:dyDescent="0.3">
      <c r="A505" s="1"/>
      <c r="B505" s="1"/>
      <c r="C505" s="1"/>
      <c r="D505" s="1"/>
      <c r="E505" s="1"/>
      <c r="F505" s="1" t="s">
        <v>5936</v>
      </c>
      <c r="G505" s="11" t="s">
        <v>3270</v>
      </c>
      <c r="H505" s="1">
        <v>-26.074999999999999</v>
      </c>
      <c r="I505" s="1">
        <v>-70.494</v>
      </c>
      <c r="J505" s="1">
        <v>5.3</v>
      </c>
      <c r="K505" s="1"/>
      <c r="L505" s="1"/>
      <c r="M505" s="1"/>
      <c r="N505" s="1"/>
      <c r="O505" s="1"/>
      <c r="P505" s="1"/>
      <c r="Q505" s="1"/>
      <c r="R505" s="1"/>
    </row>
    <row r="506" spans="1:18" x14ac:dyDescent="0.3">
      <c r="A506" s="1"/>
      <c r="B506" s="1"/>
      <c r="C506" s="1"/>
      <c r="D506" s="1"/>
      <c r="E506" s="1"/>
      <c r="F506" s="1" t="s">
        <v>5937</v>
      </c>
      <c r="G506" s="11" t="s">
        <v>3282</v>
      </c>
      <c r="H506" s="1">
        <v>-25.004999999999999</v>
      </c>
      <c r="I506" s="1">
        <v>-69.751999999999995</v>
      </c>
      <c r="J506" s="1">
        <v>5</v>
      </c>
      <c r="K506" s="1"/>
      <c r="L506" s="1"/>
      <c r="M506" s="1"/>
      <c r="N506" s="1"/>
      <c r="O506" s="1"/>
      <c r="P506" s="1"/>
      <c r="Q506" s="1"/>
      <c r="R506" s="1"/>
    </row>
    <row r="507" spans="1:18" x14ac:dyDescent="0.3">
      <c r="A507" s="1"/>
      <c r="B507" s="1"/>
      <c r="C507" s="1"/>
      <c r="D507" s="1"/>
      <c r="E507" s="1"/>
      <c r="F507" s="1" t="s">
        <v>5938</v>
      </c>
      <c r="G507" s="11" t="s">
        <v>3285</v>
      </c>
      <c r="H507" s="1">
        <v>-24.361999999999998</v>
      </c>
      <c r="I507" s="1">
        <v>-70.042000000000002</v>
      </c>
      <c r="J507" s="1">
        <v>5.6</v>
      </c>
      <c r="K507" s="1"/>
      <c r="L507" s="1"/>
      <c r="M507" s="1"/>
      <c r="N507" s="1"/>
      <c r="O507" s="1"/>
      <c r="P507" s="1"/>
      <c r="Q507" s="1"/>
      <c r="R507" s="1"/>
    </row>
    <row r="508" spans="1:18" x14ac:dyDescent="0.3">
      <c r="A508" s="1"/>
      <c r="B508" s="1"/>
      <c r="C508" s="1"/>
      <c r="D508" s="1"/>
      <c r="E508" s="1"/>
      <c r="F508" s="1" t="s">
        <v>5939</v>
      </c>
      <c r="G508" s="11" t="s">
        <v>3287</v>
      </c>
      <c r="H508" s="1">
        <v>-34.731000000000002</v>
      </c>
      <c r="I508" s="1">
        <v>-71.828999999999994</v>
      </c>
      <c r="J508" s="1">
        <v>4.5999999999999996</v>
      </c>
      <c r="K508" s="1"/>
      <c r="L508" s="1"/>
      <c r="M508" s="1"/>
      <c r="N508" s="1"/>
      <c r="O508" s="1"/>
      <c r="P508" s="1"/>
      <c r="Q508" s="1"/>
      <c r="R508" s="1"/>
    </row>
    <row r="509" spans="1:18" x14ac:dyDescent="0.3">
      <c r="A509" s="1"/>
      <c r="B509" s="1"/>
      <c r="C509" s="1"/>
      <c r="D509" s="1"/>
      <c r="E509" s="1"/>
      <c r="F509" s="1" t="s">
        <v>5940</v>
      </c>
      <c r="G509" s="11" t="s">
        <v>3289</v>
      </c>
      <c r="H509" s="1">
        <v>-23.97</v>
      </c>
      <c r="I509" s="1">
        <v>-69.563999999999993</v>
      </c>
      <c r="J509" s="1">
        <v>5</v>
      </c>
      <c r="K509" s="1"/>
      <c r="L509" s="1"/>
      <c r="M509" s="1"/>
      <c r="N509" s="1"/>
      <c r="O509" s="1"/>
      <c r="P509" s="1"/>
      <c r="Q509" s="1"/>
      <c r="R509" s="1"/>
    </row>
    <row r="510" spans="1:18" x14ac:dyDescent="0.3">
      <c r="A510" s="1"/>
      <c r="B510" s="1"/>
      <c r="C510" s="1"/>
      <c r="D510" s="1"/>
      <c r="E510" s="1"/>
      <c r="F510" s="1" t="s">
        <v>5941</v>
      </c>
      <c r="G510" s="11" t="s">
        <v>3291</v>
      </c>
      <c r="H510" s="1">
        <v>-17.908000000000001</v>
      </c>
      <c r="I510" s="1">
        <v>-70.021000000000001</v>
      </c>
      <c r="J510" s="1">
        <v>4.7</v>
      </c>
      <c r="K510" s="1"/>
      <c r="L510" s="1"/>
      <c r="M510" s="1"/>
      <c r="N510" s="1"/>
      <c r="O510" s="1"/>
      <c r="P510" s="1"/>
      <c r="Q510" s="1"/>
      <c r="R510" s="1"/>
    </row>
    <row r="511" spans="1:18" x14ac:dyDescent="0.3">
      <c r="A511" s="1"/>
      <c r="B511" s="1"/>
      <c r="C511" s="1"/>
      <c r="D511" s="1"/>
      <c r="E511" s="1"/>
      <c r="F511" s="1" t="s">
        <v>5942</v>
      </c>
      <c r="G511" s="11" t="s">
        <v>3299</v>
      </c>
      <c r="H511" s="1">
        <v>-19.815000000000001</v>
      </c>
      <c r="I511" s="1">
        <v>-70.941000000000003</v>
      </c>
      <c r="J511" s="1">
        <v>6</v>
      </c>
      <c r="K511" s="1"/>
      <c r="L511" s="1"/>
      <c r="M511" s="1"/>
      <c r="N511" s="1"/>
      <c r="O511" s="1"/>
      <c r="P511" s="1"/>
      <c r="Q511" s="1"/>
      <c r="R511" s="1"/>
    </row>
    <row r="512" spans="1:18" x14ac:dyDescent="0.3">
      <c r="A512" s="1"/>
      <c r="B512" s="1"/>
      <c r="C512" s="1"/>
      <c r="D512" s="1"/>
      <c r="E512" s="1"/>
      <c r="F512" s="1" t="s">
        <v>5943</v>
      </c>
      <c r="G512" s="11" t="s">
        <v>3301</v>
      </c>
      <c r="H512" s="1">
        <v>-30.638000000000002</v>
      </c>
      <c r="I512" s="1">
        <v>-71.741</v>
      </c>
      <c r="J512" s="1">
        <v>4.9000000000000004</v>
      </c>
      <c r="K512" s="1"/>
      <c r="L512" s="1"/>
      <c r="M512" s="1"/>
      <c r="N512" s="1"/>
      <c r="O512" s="1"/>
      <c r="P512" s="1"/>
      <c r="Q512" s="1"/>
      <c r="R512" s="1"/>
    </row>
    <row r="513" spans="1:18" x14ac:dyDescent="0.3">
      <c r="A513" s="1"/>
      <c r="B513" s="1"/>
      <c r="C513" s="1"/>
      <c r="D513" s="1"/>
      <c r="E513" s="1"/>
      <c r="F513" s="1" t="s">
        <v>5944</v>
      </c>
      <c r="G513" s="11" t="s">
        <v>3307</v>
      </c>
      <c r="H513" s="1">
        <v>-19.649000000000001</v>
      </c>
      <c r="I513" s="1">
        <v>-69.409000000000006</v>
      </c>
      <c r="J513" s="1">
        <v>6.3</v>
      </c>
      <c r="K513" s="1"/>
      <c r="L513" s="1"/>
      <c r="M513" s="1"/>
      <c r="N513" s="1"/>
      <c r="O513" s="1"/>
      <c r="P513" s="1"/>
      <c r="Q513" s="1"/>
      <c r="R513" s="1"/>
    </row>
    <row r="514" spans="1:18" x14ac:dyDescent="0.3">
      <c r="A514" s="1"/>
      <c r="B514" s="1"/>
      <c r="C514" s="1"/>
      <c r="D514" s="1"/>
      <c r="E514" s="1"/>
      <c r="F514" s="1" t="s">
        <v>5945</v>
      </c>
      <c r="G514" s="11" t="s">
        <v>3339</v>
      </c>
      <c r="H514" s="1">
        <v>-27.224</v>
      </c>
      <c r="I514" s="1">
        <v>-71.207999999999998</v>
      </c>
      <c r="J514" s="1">
        <v>4.5999999999999996</v>
      </c>
      <c r="K514" s="1"/>
      <c r="L514" s="1"/>
      <c r="M514" s="1"/>
      <c r="N514" s="1"/>
      <c r="O514" s="1"/>
      <c r="P514" s="1"/>
      <c r="Q514" s="1"/>
      <c r="R514" s="1"/>
    </row>
    <row r="515" spans="1:18" x14ac:dyDescent="0.3">
      <c r="A515" s="1"/>
      <c r="B515" s="1"/>
      <c r="C515" s="1"/>
      <c r="D515" s="1"/>
      <c r="E515" s="1"/>
      <c r="F515" s="1" t="s">
        <v>5946</v>
      </c>
      <c r="G515" s="11" t="s">
        <v>3348</v>
      </c>
      <c r="H515" s="1">
        <v>-19.731999999999999</v>
      </c>
      <c r="I515" s="1">
        <v>-69.394000000000005</v>
      </c>
      <c r="J515" s="1">
        <v>4.8</v>
      </c>
      <c r="K515" s="1"/>
      <c r="L515" s="1"/>
      <c r="M515" s="1"/>
      <c r="N515" s="1"/>
      <c r="O515" s="1"/>
      <c r="P515" s="1"/>
      <c r="Q515" s="1"/>
      <c r="R515" s="1"/>
    </row>
    <row r="516" spans="1:18" x14ac:dyDescent="0.3">
      <c r="A516" s="1"/>
      <c r="B516" s="1"/>
      <c r="C516" s="1"/>
      <c r="D516" s="1"/>
      <c r="E516" s="1"/>
      <c r="F516" s="1" t="s">
        <v>5947</v>
      </c>
      <c r="G516" s="11" t="s">
        <v>3362</v>
      </c>
      <c r="H516" s="1">
        <v>-30.677</v>
      </c>
      <c r="I516" s="1">
        <v>-71.745999999999995</v>
      </c>
      <c r="J516" s="1">
        <v>5.2</v>
      </c>
      <c r="K516" s="1"/>
      <c r="L516" s="1"/>
      <c r="M516" s="1"/>
      <c r="N516" s="1"/>
      <c r="O516" s="1"/>
      <c r="P516" s="1"/>
      <c r="Q516" s="1"/>
      <c r="R516" s="1"/>
    </row>
    <row r="517" spans="1:18" x14ac:dyDescent="0.3">
      <c r="A517" s="1"/>
      <c r="B517" s="1"/>
      <c r="C517" s="1"/>
      <c r="D517" s="1"/>
      <c r="E517" s="1"/>
      <c r="F517" s="1" t="s">
        <v>5948</v>
      </c>
      <c r="G517" s="11" t="s">
        <v>3373</v>
      </c>
      <c r="H517" s="1">
        <v>-19.84</v>
      </c>
      <c r="I517" s="1">
        <v>-70.888999999999996</v>
      </c>
      <c r="J517" s="1">
        <v>5</v>
      </c>
      <c r="K517" s="1"/>
      <c r="L517" s="1"/>
      <c r="M517" s="1"/>
      <c r="N517" s="1"/>
      <c r="O517" s="1"/>
      <c r="P517" s="1"/>
      <c r="Q517" s="1"/>
      <c r="R517" s="1"/>
    </row>
    <row r="518" spans="1:18" x14ac:dyDescent="0.3">
      <c r="A518" s="1"/>
      <c r="B518" s="1"/>
      <c r="C518" s="1"/>
      <c r="D518" s="1"/>
      <c r="E518" s="1"/>
      <c r="F518" s="1" t="s">
        <v>5949</v>
      </c>
      <c r="G518" s="11" t="s">
        <v>3378</v>
      </c>
      <c r="H518" s="1">
        <v>-31.596</v>
      </c>
      <c r="I518" s="1">
        <v>-71.438999999999993</v>
      </c>
      <c r="J518" s="1">
        <v>4.9000000000000004</v>
      </c>
      <c r="K518" s="1"/>
      <c r="L518" s="1"/>
      <c r="M518" s="1"/>
      <c r="N518" s="1"/>
      <c r="O518" s="1"/>
      <c r="P518" s="1"/>
      <c r="Q518" s="1"/>
      <c r="R518" s="1"/>
    </row>
    <row r="519" spans="1:18" x14ac:dyDescent="0.3">
      <c r="A519" s="1"/>
      <c r="B519" s="1"/>
      <c r="C519" s="1"/>
      <c r="D519" s="1"/>
      <c r="E519" s="1"/>
      <c r="F519" s="1" t="s">
        <v>5950</v>
      </c>
      <c r="G519" s="11" t="s">
        <v>3385</v>
      </c>
      <c r="H519" s="1">
        <v>-33.926000000000002</v>
      </c>
      <c r="I519" s="1">
        <v>-72.471999999999994</v>
      </c>
      <c r="J519" s="1">
        <v>5.2</v>
      </c>
      <c r="K519" s="1"/>
      <c r="L519" s="1"/>
      <c r="M519" s="1"/>
      <c r="N519" s="1"/>
      <c r="O519" s="1"/>
      <c r="P519" s="1"/>
      <c r="Q519" s="1"/>
      <c r="R519" s="1"/>
    </row>
    <row r="520" spans="1:18" x14ac:dyDescent="0.3">
      <c r="A520" s="1"/>
      <c r="B520" s="1"/>
      <c r="C520" s="1"/>
      <c r="D520" s="1"/>
      <c r="E520" s="1"/>
      <c r="F520" s="1" t="s">
        <v>5951</v>
      </c>
      <c r="G520" s="11" t="s">
        <v>3389</v>
      </c>
      <c r="H520" s="1">
        <v>-19.771000000000001</v>
      </c>
      <c r="I520" s="1">
        <v>-70.941000000000003</v>
      </c>
      <c r="J520" s="1">
        <v>5.2</v>
      </c>
      <c r="K520" s="1"/>
      <c r="L520" s="1"/>
      <c r="M520" s="1"/>
      <c r="N520" s="1"/>
      <c r="O520" s="1"/>
      <c r="P520" s="1"/>
      <c r="Q520" s="1"/>
      <c r="R520" s="1"/>
    </row>
    <row r="521" spans="1:18" x14ac:dyDescent="0.3">
      <c r="A521" s="1"/>
      <c r="B521" s="1"/>
      <c r="C521" s="1"/>
      <c r="D521" s="1"/>
      <c r="E521" s="1"/>
      <c r="F521" s="1" t="s">
        <v>5952</v>
      </c>
      <c r="G521" s="11" t="s">
        <v>3392</v>
      </c>
      <c r="H521" s="1">
        <v>-33.692999999999998</v>
      </c>
      <c r="I521" s="1">
        <v>-71.5</v>
      </c>
      <c r="J521" s="1">
        <v>5.3</v>
      </c>
      <c r="K521" s="1"/>
      <c r="L521" s="1"/>
      <c r="M521" s="1"/>
      <c r="N521" s="1"/>
      <c r="O521" s="1"/>
      <c r="P521" s="1"/>
      <c r="Q521" s="1"/>
      <c r="R521" s="1"/>
    </row>
    <row r="522" spans="1:18" x14ac:dyDescent="0.3">
      <c r="A522" s="1"/>
      <c r="B522" s="1"/>
      <c r="C522" s="1"/>
      <c r="D522" s="1"/>
      <c r="E522" s="1"/>
      <c r="F522" s="1" t="s">
        <v>5953</v>
      </c>
      <c r="G522" s="11" t="s">
        <v>3422</v>
      </c>
      <c r="H522" s="1">
        <v>-30.704999999999998</v>
      </c>
      <c r="I522" s="1">
        <v>-71.278999999999996</v>
      </c>
      <c r="J522" s="1">
        <v>5</v>
      </c>
      <c r="K522" s="1"/>
      <c r="L522" s="1"/>
      <c r="M522" s="1"/>
      <c r="N522" s="1"/>
      <c r="O522" s="1"/>
      <c r="P522" s="1"/>
      <c r="Q522" s="1"/>
      <c r="R522" s="1"/>
    </row>
    <row r="523" spans="1:18" x14ac:dyDescent="0.3">
      <c r="A523" s="1"/>
      <c r="B523" s="1"/>
      <c r="C523" s="1"/>
      <c r="D523" s="1"/>
      <c r="E523" s="1"/>
      <c r="F523" s="1" t="s">
        <v>5954</v>
      </c>
      <c r="G523" s="11" t="s">
        <v>3432</v>
      </c>
      <c r="H523" s="1">
        <v>-30.718</v>
      </c>
      <c r="I523" s="1">
        <v>-71.408000000000001</v>
      </c>
      <c r="J523" s="1">
        <v>4.5999999999999996</v>
      </c>
      <c r="K523" s="1"/>
      <c r="L523" s="1"/>
      <c r="M523" s="1"/>
      <c r="N523" s="1"/>
      <c r="O523" s="1"/>
      <c r="P523" s="1"/>
      <c r="Q523" s="1"/>
      <c r="R523" s="1"/>
    </row>
    <row r="524" spans="1:18" x14ac:dyDescent="0.3">
      <c r="A524" s="1"/>
      <c r="B524" s="1"/>
      <c r="C524" s="1"/>
      <c r="D524" s="1"/>
      <c r="E524" s="1"/>
      <c r="F524" s="1" t="s">
        <v>5955</v>
      </c>
      <c r="G524" s="11" t="s">
        <v>3437</v>
      </c>
      <c r="H524" s="1">
        <v>-29.006</v>
      </c>
      <c r="I524" s="1">
        <v>-70.363</v>
      </c>
      <c r="J524" s="1">
        <v>4.8</v>
      </c>
      <c r="K524" s="1"/>
      <c r="L524" s="1"/>
      <c r="M524" s="1"/>
      <c r="N524" s="1"/>
      <c r="O524" s="1"/>
      <c r="P524" s="1"/>
      <c r="Q524" s="1"/>
      <c r="R524" s="1"/>
    </row>
    <row r="525" spans="1:18" x14ac:dyDescent="0.3">
      <c r="A525" s="1"/>
      <c r="B525" s="1"/>
      <c r="C525" s="1"/>
      <c r="D525" s="1"/>
      <c r="E525" s="1"/>
      <c r="F525" s="1" t="s">
        <v>5956</v>
      </c>
      <c r="G525" s="11" t="s">
        <v>3440</v>
      </c>
      <c r="H525" s="1">
        <v>-19.760999999999999</v>
      </c>
      <c r="I525" s="1">
        <v>-71.037000000000006</v>
      </c>
      <c r="J525" s="1">
        <v>5.4</v>
      </c>
      <c r="K525" s="1"/>
      <c r="L525" s="1"/>
      <c r="M525" s="1"/>
      <c r="N525" s="1"/>
      <c r="O525" s="1"/>
      <c r="P525" s="1"/>
      <c r="Q525" s="1"/>
      <c r="R525" s="1"/>
    </row>
    <row r="526" spans="1:18" x14ac:dyDescent="0.3">
      <c r="A526" s="1"/>
      <c r="B526" s="1"/>
      <c r="C526" s="1"/>
      <c r="D526" s="1"/>
      <c r="E526" s="1"/>
      <c r="F526" s="1" t="s">
        <v>5957</v>
      </c>
      <c r="G526" s="11" t="s">
        <v>3444</v>
      </c>
      <c r="H526" s="1">
        <v>-20.986999999999998</v>
      </c>
      <c r="I526" s="1">
        <v>-69.950999999999993</v>
      </c>
      <c r="J526" s="1">
        <v>5.0999999999999996</v>
      </c>
      <c r="K526" s="1"/>
      <c r="L526" s="1"/>
      <c r="M526" s="1"/>
      <c r="N526" s="1"/>
      <c r="O526" s="1"/>
      <c r="P526" s="1"/>
      <c r="Q526" s="1"/>
      <c r="R526" s="1"/>
    </row>
    <row r="527" spans="1:18" x14ac:dyDescent="0.3">
      <c r="A527" s="1"/>
      <c r="B527" s="1"/>
      <c r="C527" s="1"/>
      <c r="D527" s="1"/>
      <c r="E527" s="1"/>
      <c r="F527" s="1" t="s">
        <v>5958</v>
      </c>
      <c r="G527" s="11" t="s">
        <v>3454</v>
      </c>
      <c r="H527" s="1">
        <v>-27.67</v>
      </c>
      <c r="I527" s="1">
        <v>-69.290999999999997</v>
      </c>
      <c r="J527" s="1">
        <v>4.8</v>
      </c>
      <c r="K527" s="1"/>
      <c r="L527" s="1"/>
      <c r="M527" s="1"/>
      <c r="N527" s="1"/>
      <c r="O527" s="1"/>
      <c r="P527" s="1"/>
      <c r="Q527" s="1"/>
      <c r="R527" s="1"/>
    </row>
    <row r="528" spans="1:18" x14ac:dyDescent="0.3">
      <c r="A528" s="1"/>
      <c r="B528" s="1"/>
      <c r="C528" s="1"/>
      <c r="D528" s="1"/>
      <c r="E528" s="1"/>
      <c r="F528" s="1" t="s">
        <v>5959</v>
      </c>
      <c r="G528" s="11" t="s">
        <v>3460</v>
      </c>
      <c r="H528" s="1">
        <v>-19.88</v>
      </c>
      <c r="I528" s="1">
        <v>-71.009</v>
      </c>
      <c r="J528" s="1">
        <v>4.7</v>
      </c>
      <c r="K528" s="1"/>
      <c r="L528" s="1"/>
      <c r="M528" s="1"/>
      <c r="N528" s="1"/>
      <c r="O528" s="1"/>
      <c r="P528" s="1"/>
      <c r="Q528" s="1"/>
      <c r="R528" s="1"/>
    </row>
    <row r="529" spans="1:18" x14ac:dyDescent="0.3">
      <c r="A529" s="1"/>
      <c r="B529" s="1"/>
      <c r="C529" s="1"/>
      <c r="D529" s="1"/>
      <c r="E529" s="1"/>
      <c r="F529" s="1" t="s">
        <v>5960</v>
      </c>
      <c r="G529" s="11" t="s">
        <v>3464</v>
      </c>
      <c r="H529" s="1">
        <v>-30.652999999999999</v>
      </c>
      <c r="I529" s="1">
        <v>-71.626000000000005</v>
      </c>
      <c r="J529" s="1">
        <v>4.7</v>
      </c>
      <c r="K529" s="1"/>
      <c r="L529" s="1"/>
      <c r="M529" s="1"/>
      <c r="N529" s="1"/>
      <c r="O529" s="1"/>
      <c r="P529" s="1"/>
      <c r="Q529" s="1"/>
      <c r="R529" s="1"/>
    </row>
    <row r="530" spans="1:18" x14ac:dyDescent="0.3">
      <c r="A530" s="1"/>
      <c r="B530" s="1"/>
      <c r="C530" s="1"/>
      <c r="D530" s="1"/>
      <c r="E530" s="1"/>
      <c r="F530" s="1" t="s">
        <v>5961</v>
      </c>
      <c r="G530" s="11" t="s">
        <v>3466</v>
      </c>
      <c r="H530" s="1">
        <v>-23.439</v>
      </c>
      <c r="I530" s="1">
        <v>-69.358999999999995</v>
      </c>
      <c r="J530" s="1">
        <v>5</v>
      </c>
      <c r="K530" s="1"/>
      <c r="L530" s="1"/>
      <c r="M530" s="1"/>
      <c r="N530" s="1"/>
      <c r="O530" s="1"/>
      <c r="P530" s="1"/>
      <c r="Q530" s="1"/>
      <c r="R530" s="1"/>
    </row>
    <row r="531" spans="1:18" x14ac:dyDescent="0.3">
      <c r="A531" s="1"/>
      <c r="B531" s="1"/>
      <c r="C531" s="1"/>
      <c r="D531" s="1"/>
      <c r="E531" s="1"/>
      <c r="F531" s="1" t="s">
        <v>5962</v>
      </c>
      <c r="G531" s="11" t="s">
        <v>3470</v>
      </c>
      <c r="H531" s="1">
        <v>-31.815999999999999</v>
      </c>
      <c r="I531" s="1">
        <v>-69.8</v>
      </c>
      <c r="J531" s="1">
        <v>5.6</v>
      </c>
      <c r="K531" s="1"/>
      <c r="L531" s="1"/>
      <c r="M531" s="1"/>
      <c r="N531" s="1"/>
      <c r="O531" s="1"/>
      <c r="P531" s="1"/>
      <c r="Q531" s="1"/>
      <c r="R531" s="1"/>
    </row>
    <row r="532" spans="1:18" x14ac:dyDescent="0.3">
      <c r="A532" s="1"/>
      <c r="B532" s="1"/>
      <c r="C532" s="1"/>
      <c r="D532" s="1"/>
      <c r="E532" s="1"/>
      <c r="F532" s="1" t="s">
        <v>5963</v>
      </c>
      <c r="G532" s="11" t="s">
        <v>3485</v>
      </c>
      <c r="H532" s="1">
        <v>-19.597999999999999</v>
      </c>
      <c r="I532" s="1">
        <v>-69.674000000000007</v>
      </c>
      <c r="J532" s="1">
        <v>5</v>
      </c>
      <c r="K532" s="1"/>
      <c r="L532" s="1"/>
      <c r="M532" s="1"/>
      <c r="N532" s="1"/>
      <c r="O532" s="1"/>
      <c r="P532" s="1"/>
      <c r="Q532" s="1"/>
      <c r="R532" s="1"/>
    </row>
    <row r="533" spans="1:18" x14ac:dyDescent="0.3">
      <c r="A533" s="1"/>
      <c r="B533" s="1"/>
      <c r="C533" s="1"/>
      <c r="D533" s="1"/>
      <c r="E533" s="1"/>
      <c r="F533" s="1" t="s">
        <v>5964</v>
      </c>
      <c r="G533" s="11" t="s">
        <v>3491</v>
      </c>
      <c r="H533" s="1">
        <v>-34.758000000000003</v>
      </c>
      <c r="I533" s="1">
        <v>-71.834999999999994</v>
      </c>
      <c r="J533" s="1">
        <v>5</v>
      </c>
      <c r="K533" s="1"/>
      <c r="L533" s="1"/>
      <c r="M533" s="1"/>
      <c r="N533" s="1"/>
      <c r="O533" s="1"/>
      <c r="P533" s="1"/>
      <c r="Q533" s="1"/>
      <c r="R533" s="1"/>
    </row>
    <row r="534" spans="1:18" x14ac:dyDescent="0.3">
      <c r="A534" s="1"/>
      <c r="B534" s="1"/>
      <c r="C534" s="1"/>
      <c r="D534" s="1"/>
      <c r="E534" s="1"/>
      <c r="F534" s="1" t="s">
        <v>5965</v>
      </c>
      <c r="G534" s="11" t="s">
        <v>3501</v>
      </c>
      <c r="H534" s="1">
        <v>-19.606999999999999</v>
      </c>
      <c r="I534" s="1">
        <v>-69.132000000000005</v>
      </c>
      <c r="J534" s="1">
        <v>4.9000000000000004</v>
      </c>
      <c r="K534" s="1"/>
      <c r="L534" s="1"/>
      <c r="M534" s="1"/>
      <c r="N534" s="1"/>
      <c r="O534" s="1"/>
      <c r="P534" s="1"/>
      <c r="Q534" s="1"/>
      <c r="R534" s="1"/>
    </row>
    <row r="535" spans="1:18" x14ac:dyDescent="0.3">
      <c r="A535" s="1"/>
      <c r="B535" s="1"/>
      <c r="C535" s="1"/>
      <c r="D535" s="1"/>
      <c r="E535" s="1"/>
      <c r="F535" s="1" t="s">
        <v>5966</v>
      </c>
      <c r="G535" s="11" t="s">
        <v>3506</v>
      </c>
      <c r="H535" s="1">
        <v>-30.276</v>
      </c>
      <c r="I535" s="1">
        <v>-71.364000000000004</v>
      </c>
      <c r="J535" s="1">
        <v>6.7</v>
      </c>
      <c r="K535" s="1"/>
      <c r="L535" s="1"/>
      <c r="M535" s="1"/>
      <c r="N535" s="1"/>
      <c r="O535" s="1"/>
      <c r="P535" s="1"/>
      <c r="Q535" s="1"/>
      <c r="R535" s="1"/>
    </row>
    <row r="536" spans="1:18" x14ac:dyDescent="0.3">
      <c r="A536" s="1"/>
      <c r="B536" s="1"/>
      <c r="C536" s="1"/>
      <c r="D536" s="1"/>
      <c r="E536" s="1"/>
      <c r="F536" s="1" t="s">
        <v>5967</v>
      </c>
      <c r="G536" s="11" t="s">
        <v>3524</v>
      </c>
      <c r="H536" s="1">
        <v>-20.777000000000001</v>
      </c>
      <c r="I536" s="1">
        <v>-70.521000000000001</v>
      </c>
      <c r="J536" s="1">
        <v>4.5999999999999996</v>
      </c>
      <c r="K536" s="1"/>
      <c r="L536" s="1"/>
      <c r="M536" s="1"/>
      <c r="N536" s="1"/>
      <c r="O536" s="1"/>
      <c r="P536" s="1"/>
      <c r="Q536" s="1"/>
      <c r="R536" s="1"/>
    </row>
    <row r="537" spans="1:18" x14ac:dyDescent="0.3">
      <c r="A537" s="1"/>
      <c r="B537" s="1"/>
      <c r="C537" s="1"/>
      <c r="D537" s="1"/>
      <c r="E537" s="1"/>
      <c r="F537" s="1" t="s">
        <v>5968</v>
      </c>
      <c r="G537" s="11" t="s">
        <v>3568</v>
      </c>
      <c r="H537" s="1">
        <v>-29.972999999999999</v>
      </c>
      <c r="I537" s="1">
        <v>-71.947000000000003</v>
      </c>
      <c r="J537" s="1">
        <v>4.7</v>
      </c>
      <c r="K537" s="1"/>
      <c r="L537" s="1"/>
      <c r="M537" s="1"/>
      <c r="N537" s="1"/>
      <c r="O537" s="1"/>
      <c r="P537" s="1"/>
      <c r="Q537" s="1"/>
      <c r="R537" s="1"/>
    </row>
    <row r="538" spans="1:18" x14ac:dyDescent="0.3">
      <c r="A538" s="1"/>
      <c r="B538" s="1"/>
      <c r="C538" s="1"/>
      <c r="D538" s="1"/>
      <c r="E538" s="1"/>
      <c r="F538" s="1" t="s">
        <v>5969</v>
      </c>
      <c r="G538" s="11" t="s">
        <v>3571</v>
      </c>
      <c r="H538" s="1">
        <v>-20.238</v>
      </c>
      <c r="I538" s="1">
        <v>-70.308999999999997</v>
      </c>
      <c r="J538" s="1">
        <v>5.6</v>
      </c>
      <c r="K538" s="1"/>
      <c r="L538" s="1"/>
      <c r="M538" s="1"/>
      <c r="N538" s="1"/>
      <c r="O538" s="1"/>
      <c r="P538" s="1"/>
      <c r="Q538" s="1"/>
      <c r="R538" s="1"/>
    </row>
    <row r="539" spans="1:18" x14ac:dyDescent="0.3">
      <c r="A539" s="1"/>
      <c r="B539" s="1"/>
      <c r="C539" s="1"/>
      <c r="D539" s="1"/>
      <c r="E539" s="1"/>
      <c r="F539" s="1" t="s">
        <v>5970</v>
      </c>
      <c r="G539" s="11" t="s">
        <v>3573</v>
      </c>
      <c r="H539" s="1">
        <v>-30.173999999999999</v>
      </c>
      <c r="I539" s="1">
        <v>-71.215000000000003</v>
      </c>
      <c r="J539" s="1">
        <v>5</v>
      </c>
      <c r="K539" s="1"/>
      <c r="L539" s="1"/>
      <c r="M539" s="1"/>
      <c r="N539" s="1"/>
      <c r="O539" s="1"/>
      <c r="P539" s="1"/>
      <c r="Q539" s="1"/>
      <c r="R539" s="1"/>
    </row>
    <row r="540" spans="1:18" x14ac:dyDescent="0.3">
      <c r="A540" s="1"/>
      <c r="B540" s="1"/>
      <c r="C540" s="1"/>
      <c r="D540" s="1"/>
      <c r="E540" s="1"/>
      <c r="F540" s="1" t="s">
        <v>5971</v>
      </c>
      <c r="G540" s="11" t="s">
        <v>3586</v>
      </c>
      <c r="H540" s="1">
        <v>-35.616</v>
      </c>
      <c r="I540" s="1">
        <v>-72.974000000000004</v>
      </c>
      <c r="J540" s="1">
        <v>5</v>
      </c>
      <c r="K540" s="1"/>
      <c r="L540" s="1"/>
      <c r="M540" s="1"/>
      <c r="N540" s="1"/>
      <c r="O540" s="1"/>
      <c r="P540" s="1"/>
      <c r="Q540" s="1"/>
      <c r="R540" s="1"/>
    </row>
    <row r="541" spans="1:18" x14ac:dyDescent="0.3">
      <c r="A541" s="1"/>
      <c r="B541" s="1"/>
      <c r="C541" s="1"/>
      <c r="D541" s="1"/>
      <c r="E541" s="1"/>
      <c r="F541" s="1" t="s">
        <v>5972</v>
      </c>
      <c r="G541" s="11" t="s">
        <v>3588</v>
      </c>
      <c r="H541" s="1">
        <v>-25.870999999999999</v>
      </c>
      <c r="I541" s="1">
        <v>-70.622</v>
      </c>
      <c r="J541" s="1">
        <v>5.5</v>
      </c>
      <c r="K541" s="1"/>
      <c r="L541" s="1"/>
      <c r="M541" s="1"/>
      <c r="N541" s="1"/>
      <c r="O541" s="1"/>
      <c r="P541" s="1"/>
      <c r="Q541" s="1"/>
      <c r="R541" s="1"/>
    </row>
    <row r="542" spans="1:18" x14ac:dyDescent="0.3">
      <c r="A542" s="1"/>
      <c r="B542" s="1"/>
      <c r="C542" s="1"/>
      <c r="D542" s="1"/>
      <c r="E542" s="1"/>
      <c r="F542" s="1" t="s">
        <v>5973</v>
      </c>
      <c r="G542" s="11" t="s">
        <v>3607</v>
      </c>
      <c r="H542" s="1">
        <v>-31.411000000000001</v>
      </c>
      <c r="I542" s="1">
        <v>-71.744</v>
      </c>
      <c r="J542" s="1">
        <v>5</v>
      </c>
      <c r="K542" s="1"/>
      <c r="L542" s="1"/>
      <c r="M542" s="1"/>
      <c r="N542" s="1"/>
      <c r="O542" s="1"/>
      <c r="P542" s="1"/>
      <c r="Q542" s="1"/>
      <c r="R542" s="1"/>
    </row>
    <row r="543" spans="1:18" x14ac:dyDescent="0.3">
      <c r="A543" s="1"/>
      <c r="B543" s="1"/>
      <c r="C543" s="1"/>
      <c r="D543" s="1"/>
      <c r="E543" s="1"/>
      <c r="F543" s="1" t="s">
        <v>5974</v>
      </c>
      <c r="G543" s="11" t="s">
        <v>3616</v>
      </c>
      <c r="H543" s="1">
        <v>-19.893000000000001</v>
      </c>
      <c r="I543" s="1">
        <v>-71.138999999999996</v>
      </c>
      <c r="J543" s="1">
        <v>5</v>
      </c>
      <c r="K543" s="1"/>
      <c r="L543" s="1"/>
      <c r="M543" s="1"/>
      <c r="N543" s="1"/>
      <c r="O543" s="1"/>
      <c r="P543" s="1"/>
      <c r="Q543" s="1"/>
      <c r="R543" s="1"/>
    </row>
    <row r="544" spans="1:18" x14ac:dyDescent="0.3">
      <c r="A544" s="1"/>
      <c r="B544" s="1"/>
      <c r="C544" s="1"/>
      <c r="D544" s="1"/>
      <c r="E544" s="1"/>
      <c r="F544" s="1" t="s">
        <v>5975</v>
      </c>
      <c r="G544" s="11" t="s">
        <v>3618</v>
      </c>
      <c r="H544" s="1">
        <v>-30.779</v>
      </c>
      <c r="I544" s="1">
        <v>-70.894999999999996</v>
      </c>
      <c r="J544" s="1">
        <v>4.8</v>
      </c>
      <c r="K544" s="1"/>
      <c r="L544" s="1"/>
      <c r="M544" s="1"/>
      <c r="N544" s="1"/>
      <c r="O544" s="1"/>
      <c r="P544" s="1"/>
      <c r="Q544" s="1"/>
      <c r="R544" s="1"/>
    </row>
    <row r="545" spans="1:18" x14ac:dyDescent="0.3">
      <c r="A545" s="1"/>
      <c r="B545" s="1"/>
      <c r="C545" s="1"/>
      <c r="D545" s="1"/>
      <c r="E545" s="1"/>
      <c r="F545" s="1" t="s">
        <v>5976</v>
      </c>
      <c r="G545" s="11" t="s">
        <v>3625</v>
      </c>
      <c r="H545" s="1">
        <v>-29.780999999999999</v>
      </c>
      <c r="I545" s="1">
        <v>-71.647999999999996</v>
      </c>
      <c r="J545" s="1">
        <v>5.3</v>
      </c>
      <c r="K545" s="1"/>
      <c r="L545" s="1"/>
      <c r="M545" s="1"/>
      <c r="N545" s="1"/>
      <c r="O545" s="1"/>
      <c r="P545" s="1"/>
      <c r="Q545" s="1"/>
      <c r="R545" s="1"/>
    </row>
    <row r="546" spans="1:18" x14ac:dyDescent="0.3">
      <c r="A546" s="1"/>
      <c r="B546" s="1"/>
      <c r="C546" s="1"/>
      <c r="D546" s="1"/>
      <c r="E546" s="1"/>
      <c r="F546" s="1" t="s">
        <v>5977</v>
      </c>
      <c r="G546" s="11" t="s">
        <v>3633</v>
      </c>
      <c r="H546" s="1">
        <v>-30.372</v>
      </c>
      <c r="I546" s="1">
        <v>-71.501000000000005</v>
      </c>
      <c r="J546" s="1">
        <v>6.5</v>
      </c>
      <c r="K546" s="1"/>
      <c r="L546" s="1"/>
      <c r="M546" s="1"/>
      <c r="N546" s="1"/>
      <c r="O546" s="1"/>
      <c r="P546" s="1"/>
      <c r="Q546" s="1"/>
      <c r="R546" s="1"/>
    </row>
    <row r="547" spans="1:18" x14ac:dyDescent="0.3">
      <c r="A547" s="1"/>
      <c r="B547" s="1"/>
      <c r="C547" s="1"/>
      <c r="D547" s="1"/>
      <c r="E547" s="1"/>
      <c r="F547" s="1" t="s">
        <v>5978</v>
      </c>
      <c r="G547" s="11" t="s">
        <v>3640</v>
      </c>
      <c r="H547" s="1">
        <v>-29.677</v>
      </c>
      <c r="I547" s="1">
        <v>-71.284999999999997</v>
      </c>
      <c r="J547" s="1">
        <v>4.5999999999999996</v>
      </c>
      <c r="K547" s="1"/>
      <c r="L547" s="1"/>
      <c r="M547" s="1"/>
      <c r="N547" s="1"/>
      <c r="O547" s="1"/>
      <c r="P547" s="1"/>
      <c r="Q547" s="1"/>
      <c r="R547" s="1"/>
    </row>
    <row r="548" spans="1:18" x14ac:dyDescent="0.3">
      <c r="A548" s="1"/>
      <c r="B548" s="1"/>
      <c r="C548" s="1"/>
      <c r="D548" s="1"/>
      <c r="E548" s="1"/>
      <c r="F548" s="1" t="s">
        <v>5979</v>
      </c>
      <c r="G548" s="11" t="s">
        <v>3650</v>
      </c>
      <c r="H548" s="1">
        <v>-30.231000000000002</v>
      </c>
      <c r="I548" s="1">
        <v>-71.260999999999996</v>
      </c>
      <c r="J548" s="1">
        <v>4.7</v>
      </c>
      <c r="K548" s="1"/>
      <c r="L548" s="1"/>
      <c r="M548" s="1"/>
      <c r="N548" s="1"/>
      <c r="O548" s="1"/>
      <c r="P548" s="1"/>
      <c r="Q548" s="1"/>
      <c r="R548" s="1"/>
    </row>
    <row r="549" spans="1:18" x14ac:dyDescent="0.3">
      <c r="A549" s="1"/>
      <c r="B549" s="1"/>
      <c r="C549" s="1"/>
      <c r="D549" s="1"/>
      <c r="E549" s="1"/>
      <c r="F549" s="1" t="s">
        <v>5980</v>
      </c>
      <c r="G549" s="11" t="s">
        <v>3660</v>
      </c>
      <c r="H549" s="1">
        <v>-30.629000000000001</v>
      </c>
      <c r="I549" s="1">
        <v>-71.698999999999998</v>
      </c>
      <c r="J549" s="1">
        <v>5.3</v>
      </c>
      <c r="K549" s="1"/>
      <c r="L549" s="1"/>
      <c r="M549" s="1"/>
      <c r="N549" s="1"/>
      <c r="O549" s="1"/>
      <c r="P549" s="1"/>
      <c r="Q549" s="1"/>
      <c r="R549" s="1"/>
    </row>
    <row r="550" spans="1:18" x14ac:dyDescent="0.3">
      <c r="A550" s="1"/>
      <c r="B550" s="1"/>
      <c r="C550" s="1"/>
      <c r="D550" s="1"/>
      <c r="E550" s="1"/>
      <c r="F550" s="1" t="s">
        <v>5981</v>
      </c>
      <c r="G550" s="11" t="s">
        <v>3667</v>
      </c>
      <c r="H550" s="1">
        <v>-29.623999999999999</v>
      </c>
      <c r="I550" s="1">
        <v>-72.484999999999999</v>
      </c>
      <c r="J550" s="1">
        <v>5.7</v>
      </c>
      <c r="K550" s="1"/>
      <c r="L550" s="1"/>
      <c r="M550" s="1"/>
      <c r="N550" s="1"/>
      <c r="O550" s="1"/>
      <c r="P550" s="1"/>
      <c r="Q550" s="1"/>
      <c r="R550" s="1"/>
    </row>
    <row r="551" spans="1:18" x14ac:dyDescent="0.3">
      <c r="A551" s="1"/>
      <c r="B551" s="1"/>
      <c r="C551" s="1"/>
      <c r="D551" s="1"/>
      <c r="E551" s="1"/>
      <c r="F551" s="1" t="s">
        <v>5982</v>
      </c>
      <c r="G551" s="11" t="s">
        <v>3678</v>
      </c>
      <c r="H551" s="1">
        <v>-32.93</v>
      </c>
      <c r="I551" s="1">
        <v>-71.34</v>
      </c>
      <c r="J551" s="1">
        <v>5</v>
      </c>
      <c r="K551" s="1"/>
      <c r="L551" s="1"/>
      <c r="M551" s="1"/>
      <c r="N551" s="1"/>
      <c r="O551" s="1"/>
      <c r="P551" s="1"/>
      <c r="Q551" s="1"/>
      <c r="R551" s="1"/>
    </row>
    <row r="552" spans="1:18" x14ac:dyDescent="0.3">
      <c r="A552" s="1"/>
      <c r="B552" s="1"/>
      <c r="C552" s="1"/>
      <c r="D552" s="1"/>
      <c r="E552" s="1"/>
      <c r="F552" s="1" t="s">
        <v>5983</v>
      </c>
      <c r="G552" s="11" t="s">
        <v>3689</v>
      </c>
      <c r="H552" s="1">
        <v>-18.872</v>
      </c>
      <c r="I552" s="1">
        <v>-69.641999999999996</v>
      </c>
      <c r="J552" s="1">
        <v>4.8</v>
      </c>
      <c r="K552" s="1"/>
      <c r="L552" s="1"/>
      <c r="M552" s="1"/>
      <c r="N552" s="1"/>
      <c r="O552" s="1"/>
      <c r="P552" s="1"/>
      <c r="Q552" s="1"/>
      <c r="R552" s="1"/>
    </row>
    <row r="553" spans="1:18" x14ac:dyDescent="0.3">
      <c r="A553" s="1"/>
      <c r="B553" s="1"/>
      <c r="C553" s="1"/>
      <c r="D553" s="1"/>
      <c r="E553" s="1"/>
      <c r="F553" s="1" t="s">
        <v>5984</v>
      </c>
      <c r="G553" s="11" t="s">
        <v>3699</v>
      </c>
      <c r="H553" s="1">
        <v>-30.24</v>
      </c>
      <c r="I553" s="1">
        <v>-71.317999999999998</v>
      </c>
      <c r="J553" s="1">
        <v>4.9000000000000004</v>
      </c>
      <c r="K553" s="1"/>
      <c r="L553" s="1"/>
      <c r="M553" s="1"/>
      <c r="N553" s="1"/>
      <c r="O553" s="1"/>
      <c r="P553" s="1"/>
      <c r="Q553" s="1"/>
      <c r="R553" s="1"/>
    </row>
    <row r="554" spans="1:18" x14ac:dyDescent="0.3">
      <c r="A554" s="1"/>
      <c r="B554" s="1"/>
      <c r="C554" s="1"/>
      <c r="D554" s="1"/>
      <c r="E554" s="1"/>
      <c r="F554" s="1" t="s">
        <v>5985</v>
      </c>
      <c r="G554" s="11" t="s">
        <v>3701</v>
      </c>
      <c r="H554" s="1">
        <v>-30.736000000000001</v>
      </c>
      <c r="I554" s="1">
        <v>-70.665000000000006</v>
      </c>
      <c r="J554" s="1">
        <v>5.7</v>
      </c>
      <c r="K554" s="1"/>
      <c r="L554" s="1"/>
      <c r="M554" s="1"/>
      <c r="N554" s="1"/>
      <c r="O554" s="1"/>
      <c r="P554" s="1"/>
      <c r="Q554" s="1"/>
      <c r="R554" s="1"/>
    </row>
    <row r="555" spans="1:18" x14ac:dyDescent="0.3">
      <c r="A555" s="1"/>
      <c r="B555" s="1"/>
      <c r="C555" s="1"/>
      <c r="D555" s="1"/>
      <c r="E555" s="1"/>
      <c r="F555" s="1" t="s">
        <v>5986</v>
      </c>
      <c r="G555" s="11" t="s">
        <v>3711</v>
      </c>
      <c r="H555" s="1">
        <v>-25.777999999999999</v>
      </c>
      <c r="I555" s="1">
        <v>-70.441999999999993</v>
      </c>
      <c r="J555" s="1">
        <v>4.8</v>
      </c>
      <c r="K555" s="1"/>
      <c r="L555" s="1"/>
      <c r="M555" s="1"/>
      <c r="N555" s="1"/>
      <c r="O555" s="1"/>
      <c r="P555" s="1"/>
      <c r="Q555" s="1"/>
      <c r="R555" s="1"/>
    </row>
    <row r="556" spans="1:18" x14ac:dyDescent="0.3">
      <c r="A556" s="1"/>
      <c r="B556" s="1"/>
      <c r="C556" s="1"/>
      <c r="D556" s="1"/>
      <c r="E556" s="1"/>
      <c r="F556" s="1" t="s">
        <v>5987</v>
      </c>
      <c r="G556" s="11" t="s">
        <v>3715</v>
      </c>
      <c r="H556" s="1">
        <v>-29.768999999999998</v>
      </c>
      <c r="I556" s="1">
        <v>-71.418999999999997</v>
      </c>
      <c r="J556" s="1">
        <v>5.2</v>
      </c>
      <c r="K556" s="1"/>
      <c r="L556" s="1"/>
      <c r="M556" s="1"/>
      <c r="N556" s="1"/>
      <c r="O556" s="1"/>
      <c r="P556" s="1"/>
      <c r="Q556" s="1"/>
      <c r="R556" s="1"/>
    </row>
    <row r="557" spans="1:18" x14ac:dyDescent="0.3">
      <c r="A557" s="1"/>
      <c r="B557" s="1"/>
      <c r="C557" s="1"/>
      <c r="D557" s="1"/>
      <c r="E557" s="1"/>
      <c r="F557" s="1" t="s">
        <v>5988</v>
      </c>
      <c r="G557" s="11" t="s">
        <v>3731</v>
      </c>
      <c r="H557" s="1">
        <v>-21.338000000000001</v>
      </c>
      <c r="I557" s="1">
        <v>-70.14</v>
      </c>
      <c r="J557" s="1">
        <v>4.9000000000000004</v>
      </c>
      <c r="K557" s="1"/>
      <c r="L557" s="1"/>
      <c r="M557" s="1"/>
      <c r="N557" s="1"/>
      <c r="O557" s="1"/>
      <c r="P557" s="1"/>
      <c r="Q557" s="1"/>
      <c r="R557" s="1"/>
    </row>
    <row r="558" spans="1:18" x14ac:dyDescent="0.3">
      <c r="A558" s="1"/>
      <c r="B558" s="1"/>
      <c r="C558" s="1"/>
      <c r="D558" s="1"/>
      <c r="E558" s="1"/>
      <c r="F558" s="1" t="s">
        <v>5989</v>
      </c>
      <c r="G558" s="11" t="s">
        <v>3735</v>
      </c>
      <c r="H558" s="1">
        <v>-18.440999999999999</v>
      </c>
      <c r="I558" s="1">
        <v>-69.587999999999994</v>
      </c>
      <c r="J558" s="1">
        <v>4.5999999999999996</v>
      </c>
      <c r="K558" s="1"/>
      <c r="L558" s="1"/>
      <c r="M558" s="1"/>
      <c r="N558" s="1"/>
      <c r="O558" s="1"/>
      <c r="P558" s="1"/>
      <c r="Q558" s="1"/>
      <c r="R558" s="1"/>
    </row>
    <row r="559" spans="1:18" x14ac:dyDescent="0.3">
      <c r="A559" s="1"/>
      <c r="B559" s="1"/>
      <c r="C559" s="1"/>
      <c r="D559" s="1"/>
      <c r="E559" s="1"/>
      <c r="F559" s="1" t="s">
        <v>5990</v>
      </c>
      <c r="G559" s="11" t="s">
        <v>3737</v>
      </c>
      <c r="H559" s="1">
        <v>-30.748000000000001</v>
      </c>
      <c r="I559" s="1">
        <v>-70.62</v>
      </c>
      <c r="J559" s="1">
        <v>5.6</v>
      </c>
      <c r="K559" s="1"/>
      <c r="L559" s="1"/>
      <c r="M559" s="1"/>
      <c r="N559" s="1"/>
      <c r="O559" s="1"/>
      <c r="P559" s="1"/>
      <c r="Q559" s="1"/>
      <c r="R559" s="1"/>
    </row>
    <row r="560" spans="1:18" x14ac:dyDescent="0.3">
      <c r="A560" s="1"/>
      <c r="B560" s="1"/>
      <c r="C560" s="1"/>
      <c r="D560" s="1"/>
      <c r="E560" s="1"/>
      <c r="F560" s="1" t="s">
        <v>5991</v>
      </c>
      <c r="G560" s="11" t="s">
        <v>3741</v>
      </c>
      <c r="H560" s="1">
        <v>-24.603000000000002</v>
      </c>
      <c r="I560" s="1">
        <v>-70.123999999999995</v>
      </c>
      <c r="J560" s="1">
        <v>5.5</v>
      </c>
      <c r="K560" s="1"/>
      <c r="L560" s="1"/>
      <c r="M560" s="1"/>
      <c r="N560" s="1"/>
      <c r="O560" s="1"/>
      <c r="P560" s="1"/>
      <c r="Q560" s="1"/>
      <c r="R560" s="1"/>
    </row>
    <row r="561" spans="1:18" x14ac:dyDescent="0.3">
      <c r="A561" s="1"/>
      <c r="B561" s="1"/>
      <c r="C561" s="1"/>
      <c r="D561" s="1"/>
      <c r="E561" s="1"/>
      <c r="F561" s="1" t="s">
        <v>5992</v>
      </c>
      <c r="G561" s="11" t="s">
        <v>3744</v>
      </c>
      <c r="H561" s="1">
        <v>-30.251000000000001</v>
      </c>
      <c r="I561" s="1">
        <v>-71.200999999999993</v>
      </c>
      <c r="J561" s="1">
        <v>4.7</v>
      </c>
      <c r="K561" s="1"/>
      <c r="L561" s="1"/>
      <c r="M561" s="1"/>
      <c r="N561" s="1"/>
      <c r="O561" s="1"/>
      <c r="P561" s="1"/>
      <c r="Q561" s="1"/>
      <c r="R561" s="1"/>
    </row>
    <row r="562" spans="1:18" x14ac:dyDescent="0.3">
      <c r="A562" s="1"/>
      <c r="B562" s="1"/>
      <c r="C562" s="1"/>
      <c r="D562" s="1"/>
      <c r="E562" s="1"/>
      <c r="F562" s="1" t="s">
        <v>5993</v>
      </c>
      <c r="G562" s="11" t="s">
        <v>3755</v>
      </c>
      <c r="H562" s="1">
        <v>-30.065000000000001</v>
      </c>
      <c r="I562" s="1">
        <v>-71.265000000000001</v>
      </c>
      <c r="J562" s="1">
        <v>4.9000000000000004</v>
      </c>
      <c r="K562" s="1"/>
      <c r="L562" s="1"/>
      <c r="M562" s="1"/>
      <c r="N562" s="1"/>
      <c r="O562" s="1"/>
      <c r="P562" s="1"/>
      <c r="Q562" s="1"/>
      <c r="R562" s="1"/>
    </row>
    <row r="563" spans="1:18" x14ac:dyDescent="0.3">
      <c r="A563" s="1"/>
      <c r="B563" s="1"/>
      <c r="C563" s="1"/>
      <c r="D563" s="1"/>
      <c r="E563" s="1"/>
      <c r="F563" s="1" t="s">
        <v>5994</v>
      </c>
      <c r="G563" s="11" t="s">
        <v>3761</v>
      </c>
      <c r="H563" s="1">
        <v>-20.148</v>
      </c>
      <c r="I563" s="1">
        <v>-70.991</v>
      </c>
      <c r="J563" s="1">
        <v>4.7</v>
      </c>
      <c r="K563" s="1"/>
      <c r="L563" s="1"/>
      <c r="M563" s="1"/>
      <c r="N563" s="1"/>
      <c r="O563" s="1"/>
      <c r="P563" s="1"/>
      <c r="Q563" s="1"/>
      <c r="R563" s="1"/>
    </row>
    <row r="564" spans="1:18" x14ac:dyDescent="0.3">
      <c r="A564" s="1"/>
      <c r="B564" s="1"/>
      <c r="C564" s="1"/>
      <c r="D564" s="1"/>
      <c r="E564" s="1"/>
      <c r="F564" s="1" t="s">
        <v>5995</v>
      </c>
      <c r="G564" s="11" t="s">
        <v>3768</v>
      </c>
      <c r="H564" s="1">
        <v>-20.152999999999999</v>
      </c>
      <c r="I564" s="1">
        <v>-70.540999999999997</v>
      </c>
      <c r="J564" s="1">
        <v>4.7</v>
      </c>
      <c r="K564" s="1"/>
      <c r="L564" s="1"/>
      <c r="M564" s="1"/>
      <c r="N564" s="1"/>
      <c r="O564" s="1"/>
      <c r="P564" s="1"/>
      <c r="Q564" s="1"/>
      <c r="R564" s="1"/>
    </row>
    <row r="565" spans="1:18" x14ac:dyDescent="0.3">
      <c r="A565" s="1"/>
      <c r="B565" s="1"/>
      <c r="C565" s="1"/>
      <c r="D565" s="1"/>
      <c r="E565" s="1"/>
      <c r="F565" s="1" t="s">
        <v>5996</v>
      </c>
      <c r="G565" s="11" t="s">
        <v>3770</v>
      </c>
      <c r="H565" s="1">
        <v>-32.142000000000003</v>
      </c>
      <c r="I565" s="1">
        <v>-71.542000000000002</v>
      </c>
      <c r="J565" s="1">
        <v>4.5999999999999996</v>
      </c>
      <c r="K565" s="1"/>
      <c r="L565" s="1"/>
      <c r="M565" s="1"/>
      <c r="N565" s="1"/>
      <c r="O565" s="1"/>
      <c r="P565" s="1"/>
      <c r="Q565" s="1"/>
      <c r="R565" s="1"/>
    </row>
    <row r="566" spans="1:18" x14ac:dyDescent="0.3">
      <c r="A566" s="1"/>
      <c r="B566" s="1"/>
      <c r="C566" s="1"/>
      <c r="D566" s="1"/>
      <c r="E566" s="1"/>
      <c r="F566" s="1" t="s">
        <v>5997</v>
      </c>
      <c r="G566" s="11" t="s">
        <v>3774</v>
      </c>
      <c r="H566" s="1">
        <v>-27.888000000000002</v>
      </c>
      <c r="I566" s="1">
        <v>-71.367000000000004</v>
      </c>
      <c r="J566" s="1">
        <v>4.7</v>
      </c>
      <c r="K566" s="1"/>
      <c r="L566" s="1"/>
      <c r="M566" s="1"/>
      <c r="N566" s="1"/>
      <c r="O566" s="1"/>
      <c r="P566" s="1"/>
      <c r="Q566" s="1"/>
      <c r="R566" s="1"/>
    </row>
    <row r="567" spans="1:18" x14ac:dyDescent="0.3">
      <c r="A567" s="1"/>
      <c r="B567" s="1"/>
      <c r="C567" s="1"/>
      <c r="D567" s="1"/>
      <c r="E567" s="1"/>
      <c r="F567" s="1" t="s">
        <v>5998</v>
      </c>
      <c r="G567" s="11" t="s">
        <v>3780</v>
      </c>
      <c r="H567" s="1">
        <v>-29.378</v>
      </c>
      <c r="I567" s="1">
        <v>-71.63</v>
      </c>
      <c r="J567" s="1">
        <v>5.7</v>
      </c>
      <c r="K567" s="1"/>
      <c r="L567" s="1"/>
      <c r="M567" s="1"/>
      <c r="N567" s="1"/>
      <c r="O567" s="1"/>
      <c r="P567" s="1"/>
      <c r="Q567" s="1"/>
      <c r="R567" s="1"/>
    </row>
    <row r="568" spans="1:18" x14ac:dyDescent="0.3">
      <c r="A568" s="1"/>
      <c r="B568" s="1"/>
      <c r="C568" s="1"/>
      <c r="D568" s="1"/>
      <c r="E568" s="1"/>
      <c r="F568" s="1" t="s">
        <v>5999</v>
      </c>
      <c r="G568" s="11" t="s">
        <v>3793</v>
      </c>
      <c r="H568" s="1">
        <v>-20.238</v>
      </c>
      <c r="I568" s="1">
        <v>-68.739999999999995</v>
      </c>
      <c r="J568" s="1">
        <v>5.5</v>
      </c>
      <c r="K568" s="1"/>
      <c r="L568" s="1"/>
      <c r="M568" s="1"/>
      <c r="N568" s="1"/>
      <c r="O568" s="1"/>
      <c r="P568" s="1"/>
      <c r="Q568" s="1"/>
      <c r="R568" s="1"/>
    </row>
    <row r="569" spans="1:18" x14ac:dyDescent="0.3">
      <c r="A569" s="1"/>
      <c r="B569" s="1"/>
      <c r="C569" s="1"/>
      <c r="D569" s="1"/>
      <c r="E569" s="1"/>
      <c r="F569" s="1" t="s">
        <v>6000</v>
      </c>
      <c r="G569" s="11" t="s">
        <v>3806</v>
      </c>
      <c r="H569" s="1">
        <v>-20.335000000000001</v>
      </c>
      <c r="I569" s="1">
        <v>-69.132999999999996</v>
      </c>
      <c r="J569" s="1">
        <v>5</v>
      </c>
      <c r="K569" s="1"/>
      <c r="L569" s="1"/>
      <c r="M569" s="1"/>
      <c r="N569" s="1"/>
      <c r="O569" s="1"/>
      <c r="P569" s="1"/>
      <c r="Q569" s="1"/>
      <c r="R569" s="1"/>
    </row>
    <row r="570" spans="1:18" x14ac:dyDescent="0.3">
      <c r="A570" s="1"/>
      <c r="B570" s="1"/>
      <c r="C570" s="1"/>
      <c r="D570" s="1"/>
      <c r="E570" s="1"/>
      <c r="F570" s="1" t="s">
        <v>6001</v>
      </c>
      <c r="G570" s="11" t="s">
        <v>3816</v>
      </c>
      <c r="H570" s="1">
        <v>-35.777000000000001</v>
      </c>
      <c r="I570" s="1">
        <v>-71.846000000000004</v>
      </c>
      <c r="J570" s="1">
        <v>5.2</v>
      </c>
      <c r="K570" s="1"/>
      <c r="L570" s="1"/>
      <c r="M570" s="1"/>
      <c r="N570" s="1"/>
      <c r="O570" s="1"/>
      <c r="P570" s="1"/>
      <c r="Q570" s="1"/>
      <c r="R570" s="1"/>
    </row>
    <row r="571" spans="1:18" x14ac:dyDescent="0.3">
      <c r="A571" s="1"/>
      <c r="B571" s="1"/>
      <c r="C571" s="1"/>
      <c r="D571" s="1"/>
      <c r="E571" s="1"/>
      <c r="F571" s="1" t="s">
        <v>6002</v>
      </c>
      <c r="G571" s="11" t="s">
        <v>3822</v>
      </c>
      <c r="H571" s="1">
        <v>-21.488</v>
      </c>
      <c r="I571" s="1">
        <v>-68.521000000000001</v>
      </c>
      <c r="J571" s="1">
        <v>5.3</v>
      </c>
      <c r="K571" s="1"/>
      <c r="L571" s="1"/>
      <c r="M571" s="1"/>
      <c r="N571" s="1"/>
      <c r="O571" s="1"/>
      <c r="P571" s="1"/>
      <c r="Q571" s="1"/>
      <c r="R571" s="1"/>
    </row>
    <row r="572" spans="1:18" x14ac:dyDescent="0.3">
      <c r="A572" s="1"/>
      <c r="B572" s="1"/>
      <c r="C572" s="1"/>
      <c r="D572" s="1"/>
      <c r="E572" s="1"/>
      <c r="F572" s="1" t="s">
        <v>6003</v>
      </c>
      <c r="G572" s="11" t="s">
        <v>3825</v>
      </c>
      <c r="H572" s="1">
        <v>-21.492999999999999</v>
      </c>
      <c r="I572" s="1">
        <v>-69.783000000000001</v>
      </c>
      <c r="J572" s="1">
        <v>5</v>
      </c>
      <c r="K572" s="1"/>
      <c r="L572" s="1"/>
      <c r="M572" s="1"/>
      <c r="N572" s="1"/>
      <c r="O572" s="1"/>
      <c r="P572" s="1"/>
      <c r="Q572" s="1"/>
      <c r="R572" s="1"/>
    </row>
    <row r="573" spans="1:18" x14ac:dyDescent="0.3">
      <c r="A573" s="1"/>
      <c r="B573" s="1"/>
      <c r="C573" s="1"/>
      <c r="D573" s="1"/>
      <c r="E573" s="1"/>
      <c r="F573" s="1" t="s">
        <v>6004</v>
      </c>
      <c r="G573" s="11" t="s">
        <v>3832</v>
      </c>
      <c r="H573" s="1">
        <v>-26.004000000000001</v>
      </c>
      <c r="I573" s="1">
        <v>-70.751999999999995</v>
      </c>
      <c r="J573" s="1">
        <v>5.6</v>
      </c>
      <c r="K573" s="1"/>
      <c r="L573" s="1"/>
      <c r="M573" s="1"/>
      <c r="N573" s="1"/>
      <c r="O573" s="1"/>
      <c r="P573" s="1"/>
      <c r="Q573" s="1"/>
      <c r="R573" s="1"/>
    </row>
    <row r="574" spans="1:18" x14ac:dyDescent="0.3">
      <c r="A574" s="1"/>
      <c r="B574" s="1"/>
      <c r="C574" s="1"/>
      <c r="D574" s="1"/>
      <c r="E574" s="1"/>
      <c r="F574" s="1" t="s">
        <v>6005</v>
      </c>
      <c r="G574" s="11" t="s">
        <v>3842</v>
      </c>
      <c r="H574" s="1">
        <v>-24.088999999999999</v>
      </c>
      <c r="I574" s="1">
        <v>-70.715000000000003</v>
      </c>
      <c r="J574" s="1">
        <v>4.7</v>
      </c>
      <c r="K574" s="1"/>
      <c r="L574" s="1"/>
      <c r="M574" s="1"/>
      <c r="N574" s="1"/>
      <c r="O574" s="1"/>
      <c r="P574" s="1"/>
      <c r="Q574" s="1"/>
      <c r="R574" s="1"/>
    </row>
    <row r="575" spans="1:18" x14ac:dyDescent="0.3">
      <c r="A575" s="1"/>
      <c r="B575" s="1"/>
      <c r="C575" s="1"/>
      <c r="D575" s="1"/>
      <c r="E575" s="1"/>
      <c r="F575" s="1" t="s">
        <v>6006</v>
      </c>
      <c r="G575" s="11" t="s">
        <v>3844</v>
      </c>
      <c r="H575" s="1">
        <v>-32.200000000000003</v>
      </c>
      <c r="I575" s="1">
        <v>-71.864999999999995</v>
      </c>
      <c r="J575" s="1">
        <v>4.8</v>
      </c>
      <c r="K575" s="1"/>
      <c r="L575" s="1"/>
      <c r="M575" s="1"/>
      <c r="N575" s="1"/>
      <c r="O575" s="1"/>
      <c r="P575" s="1"/>
      <c r="Q575" s="1"/>
      <c r="R575" s="1"/>
    </row>
    <row r="576" spans="1:18" x14ac:dyDescent="0.3">
      <c r="A576" s="1"/>
      <c r="B576" s="1"/>
      <c r="C576" s="1"/>
      <c r="D576" s="1"/>
      <c r="E576" s="1"/>
      <c r="F576" s="1" t="s">
        <v>6007</v>
      </c>
      <c r="G576" s="11" t="s">
        <v>3853</v>
      </c>
      <c r="H576" s="1">
        <v>-31.498000000000001</v>
      </c>
      <c r="I576" s="1">
        <v>-69.703000000000003</v>
      </c>
      <c r="J576" s="1">
        <v>5</v>
      </c>
      <c r="K576" s="1"/>
      <c r="L576" s="1"/>
      <c r="M576" s="1"/>
      <c r="N576" s="1"/>
      <c r="O576" s="1"/>
      <c r="P576" s="1"/>
      <c r="Q576" s="1"/>
      <c r="R576" s="1"/>
    </row>
    <row r="577" spans="1:18" x14ac:dyDescent="0.3">
      <c r="A577" s="1"/>
      <c r="B577" s="1"/>
      <c r="C577" s="1"/>
      <c r="D577" s="1"/>
      <c r="E577" s="1"/>
      <c r="F577" s="1" t="s">
        <v>6008</v>
      </c>
      <c r="G577" s="11" t="s">
        <v>3857</v>
      </c>
      <c r="H577" s="1">
        <v>-17.88</v>
      </c>
      <c r="I577" s="1">
        <v>-70.308000000000007</v>
      </c>
      <c r="J577" s="1">
        <v>5.2</v>
      </c>
      <c r="K577" s="1"/>
      <c r="L577" s="1"/>
      <c r="M577" s="1"/>
      <c r="N577" s="1"/>
      <c r="O577" s="1"/>
      <c r="P577" s="1"/>
      <c r="Q577" s="1"/>
      <c r="R577" s="1"/>
    </row>
    <row r="578" spans="1:18" x14ac:dyDescent="0.3">
      <c r="A578" s="1"/>
      <c r="B578" s="1"/>
      <c r="C578" s="1"/>
      <c r="D578" s="1"/>
      <c r="E578" s="1"/>
      <c r="F578" s="1" t="s">
        <v>6009</v>
      </c>
      <c r="G578" s="11" t="s">
        <v>3868</v>
      </c>
      <c r="H578" s="1">
        <v>-19.75</v>
      </c>
      <c r="I578" s="1">
        <v>-70.278000000000006</v>
      </c>
      <c r="J578" s="1">
        <v>5</v>
      </c>
      <c r="K578" s="1"/>
      <c r="L578" s="1"/>
      <c r="M578" s="1"/>
      <c r="N578" s="1"/>
      <c r="O578" s="1"/>
      <c r="P578" s="1"/>
      <c r="Q578" s="1"/>
      <c r="R578" s="1"/>
    </row>
    <row r="579" spans="1:18" x14ac:dyDescent="0.3">
      <c r="A579" s="1"/>
      <c r="B579" s="1"/>
      <c r="C579" s="1"/>
      <c r="D579" s="1"/>
      <c r="E579" s="1"/>
      <c r="F579" s="1" t="s">
        <v>6010</v>
      </c>
      <c r="G579" s="11" t="s">
        <v>3888</v>
      </c>
      <c r="H579" s="1">
        <v>-31.486999999999998</v>
      </c>
      <c r="I579" s="1">
        <v>-70.234999999999999</v>
      </c>
      <c r="J579" s="1">
        <v>5.6</v>
      </c>
      <c r="K579" s="1"/>
      <c r="L579" s="1"/>
      <c r="M579" s="1"/>
      <c r="N579" s="1"/>
      <c r="O579" s="1"/>
      <c r="P579" s="1"/>
      <c r="Q579" s="1"/>
      <c r="R579" s="1"/>
    </row>
    <row r="580" spans="1:18" x14ac:dyDescent="0.3">
      <c r="A580" s="1"/>
      <c r="B580" s="1"/>
      <c r="C580" s="1"/>
      <c r="D580" s="1"/>
      <c r="E580" s="1"/>
      <c r="F580" s="1" t="s">
        <v>6011</v>
      </c>
      <c r="G580" s="11" t="s">
        <v>3895</v>
      </c>
      <c r="H580" s="1">
        <v>-20.132000000000001</v>
      </c>
      <c r="I580" s="1">
        <v>-70.477999999999994</v>
      </c>
      <c r="J580" s="1">
        <v>4.5999999999999996</v>
      </c>
      <c r="K580" s="1"/>
      <c r="L580" s="1"/>
      <c r="M580" s="1"/>
      <c r="N580" s="1"/>
      <c r="O580" s="1"/>
      <c r="P580" s="1"/>
      <c r="Q580" s="1"/>
      <c r="R580" s="1"/>
    </row>
    <row r="581" spans="1:18" x14ac:dyDescent="0.3">
      <c r="A581" s="1"/>
      <c r="B581" s="1"/>
      <c r="C581" s="1"/>
      <c r="D581" s="1"/>
      <c r="E581" s="1"/>
      <c r="F581" s="1" t="s">
        <v>6012</v>
      </c>
      <c r="G581" s="11" t="s">
        <v>3916</v>
      </c>
      <c r="H581" s="1">
        <v>-30.495000000000001</v>
      </c>
      <c r="I581" s="1">
        <v>-71.244</v>
      </c>
      <c r="J581" s="1">
        <v>4.5999999999999996</v>
      </c>
      <c r="K581" s="1"/>
      <c r="L581" s="1"/>
      <c r="M581" s="1"/>
      <c r="N581" s="1"/>
      <c r="O581" s="1"/>
      <c r="P581" s="1"/>
      <c r="Q581" s="1"/>
      <c r="R581" s="1"/>
    </row>
    <row r="582" spans="1:18" x14ac:dyDescent="0.3">
      <c r="A582" s="1"/>
      <c r="B582" s="1"/>
      <c r="C582" s="1"/>
      <c r="D582" s="1"/>
      <c r="E582" s="1"/>
      <c r="F582" s="1" t="s">
        <v>6013</v>
      </c>
      <c r="G582" s="11" t="s">
        <v>3920</v>
      </c>
      <c r="H582" s="1">
        <v>-40.475999999999999</v>
      </c>
      <c r="I582" s="1">
        <v>-72.938999999999993</v>
      </c>
      <c r="J582" s="1">
        <v>4.8</v>
      </c>
      <c r="K582" s="1"/>
      <c r="L582" s="1"/>
      <c r="M582" s="1"/>
      <c r="N582" s="1"/>
      <c r="O582" s="1"/>
      <c r="P582" s="1"/>
      <c r="Q582" s="1"/>
      <c r="R582" s="1"/>
    </row>
    <row r="583" spans="1:18" x14ac:dyDescent="0.3">
      <c r="A583" s="1"/>
      <c r="B583" s="1"/>
      <c r="C583" s="1"/>
      <c r="D583" s="1"/>
      <c r="E583" s="1"/>
      <c r="F583" s="1" t="s">
        <v>6014</v>
      </c>
      <c r="G583" s="11" t="s">
        <v>3930</v>
      </c>
      <c r="H583" s="1">
        <v>-23.463999999999999</v>
      </c>
      <c r="I583" s="1">
        <v>-68.867999999999995</v>
      </c>
      <c r="J583" s="1">
        <v>5</v>
      </c>
      <c r="K583" s="1"/>
      <c r="L583" s="1"/>
      <c r="M583" s="1"/>
      <c r="N583" s="1"/>
      <c r="O583" s="1"/>
      <c r="P583" s="1"/>
      <c r="Q583" s="1"/>
      <c r="R583" s="1"/>
    </row>
    <row r="584" spans="1:18" x14ac:dyDescent="0.3">
      <c r="A584" s="1"/>
      <c r="B584" s="1"/>
      <c r="C584" s="1"/>
      <c r="D584" s="1"/>
      <c r="E584" s="1"/>
      <c r="F584" s="1" t="s">
        <v>6015</v>
      </c>
      <c r="G584" s="11" t="s">
        <v>3932</v>
      </c>
      <c r="H584" s="1">
        <v>-32.744</v>
      </c>
      <c r="I584" s="1">
        <v>-71.400000000000006</v>
      </c>
      <c r="J584" s="1">
        <v>5.0999999999999996</v>
      </c>
      <c r="K584" s="1"/>
      <c r="L584" s="1"/>
      <c r="M584" s="1"/>
      <c r="N584" s="1"/>
      <c r="O584" s="1"/>
      <c r="P584" s="1"/>
      <c r="Q584" s="1"/>
      <c r="R584" s="1"/>
    </row>
    <row r="585" spans="1:18" x14ac:dyDescent="0.3">
      <c r="A585" s="1"/>
      <c r="B585" s="1"/>
      <c r="C585" s="1"/>
      <c r="D585" s="1"/>
      <c r="E585" s="1"/>
      <c r="F585" s="1" t="s">
        <v>6016</v>
      </c>
      <c r="G585" s="11" t="s">
        <v>3949</v>
      </c>
      <c r="H585" s="1">
        <v>-31.812000000000001</v>
      </c>
      <c r="I585" s="1">
        <v>-71.234999999999999</v>
      </c>
      <c r="J585" s="1">
        <v>4.7</v>
      </c>
      <c r="K585" s="1"/>
      <c r="L585" s="1"/>
      <c r="M585" s="1"/>
      <c r="N585" s="1"/>
      <c r="O585" s="1"/>
      <c r="P585" s="1"/>
      <c r="Q585" s="1"/>
      <c r="R585" s="1"/>
    </row>
    <row r="586" spans="1:18" x14ac:dyDescent="0.3">
      <c r="A586" s="1"/>
      <c r="B586" s="1"/>
      <c r="C586" s="1"/>
      <c r="D586" s="1"/>
      <c r="E586" s="1"/>
      <c r="F586" s="1" t="s">
        <v>6017</v>
      </c>
      <c r="G586" s="11" t="s">
        <v>3964</v>
      </c>
      <c r="H586" s="1">
        <v>-19.643999999999998</v>
      </c>
      <c r="I586" s="1">
        <v>-70.421000000000006</v>
      </c>
      <c r="J586" s="1">
        <v>5.2</v>
      </c>
      <c r="K586" s="1"/>
      <c r="L586" s="1"/>
      <c r="M586" s="1"/>
      <c r="N586" s="1"/>
      <c r="O586" s="1"/>
      <c r="P586" s="1"/>
      <c r="Q586" s="1"/>
      <c r="R586" s="1"/>
    </row>
    <row r="587" spans="1:18" x14ac:dyDescent="0.3">
      <c r="A587" s="1"/>
      <c r="B587" s="1"/>
      <c r="C587" s="1"/>
      <c r="D587" s="1"/>
      <c r="E587" s="1"/>
      <c r="F587" s="1" t="s">
        <v>6018</v>
      </c>
      <c r="G587" s="11" t="s">
        <v>3969</v>
      </c>
      <c r="H587" s="1">
        <v>-33.052</v>
      </c>
      <c r="I587" s="1">
        <v>-71.063000000000002</v>
      </c>
      <c r="J587" s="1">
        <v>5.2</v>
      </c>
      <c r="K587" s="1"/>
      <c r="L587" s="1"/>
      <c r="M587" s="1"/>
      <c r="N587" s="1"/>
      <c r="O587" s="1"/>
      <c r="P587" s="1"/>
      <c r="Q587" s="1"/>
      <c r="R587" s="1"/>
    </row>
    <row r="588" spans="1:18" x14ac:dyDescent="0.3">
      <c r="A588" s="1"/>
      <c r="B588" s="1"/>
      <c r="C588" s="1"/>
      <c r="D588" s="1"/>
      <c r="E588" s="1"/>
      <c r="F588" s="1" t="s">
        <v>6019</v>
      </c>
      <c r="G588" s="11" t="s">
        <v>3972</v>
      </c>
      <c r="H588" s="1">
        <v>-20.027999999999999</v>
      </c>
      <c r="I588" s="1">
        <v>-71.018000000000001</v>
      </c>
      <c r="J588" s="1">
        <v>4.7</v>
      </c>
      <c r="K588" s="1"/>
      <c r="L588" s="1"/>
      <c r="M588" s="1"/>
      <c r="N588" s="1"/>
      <c r="O588" s="1"/>
      <c r="P588" s="1"/>
      <c r="Q588" s="1"/>
      <c r="R588" s="1"/>
    </row>
    <row r="589" spans="1:18" x14ac:dyDescent="0.3">
      <c r="A589" s="1"/>
      <c r="B589" s="1"/>
      <c r="C589" s="1"/>
      <c r="D589" s="1"/>
      <c r="E589" s="1"/>
      <c r="F589" s="1" t="s">
        <v>6020</v>
      </c>
      <c r="G589" s="11" t="s">
        <v>3985</v>
      </c>
      <c r="H589" s="1">
        <v>-32.156999999999996</v>
      </c>
      <c r="I589" s="1">
        <v>-71.75</v>
      </c>
      <c r="J589" s="1">
        <v>4.5999999999999996</v>
      </c>
      <c r="K589" s="1"/>
      <c r="L589" s="1"/>
      <c r="M589" s="1"/>
      <c r="N589" s="1"/>
      <c r="O589" s="1"/>
      <c r="P589" s="1"/>
      <c r="Q589" s="1"/>
      <c r="R589" s="1"/>
    </row>
    <row r="590" spans="1:18" x14ac:dyDescent="0.3">
      <c r="A590" s="1"/>
      <c r="B590" s="1"/>
      <c r="C590" s="1"/>
      <c r="D590" s="1"/>
      <c r="E590" s="1"/>
      <c r="F590" s="1" t="s">
        <v>6021</v>
      </c>
      <c r="G590" s="11" t="s">
        <v>3988</v>
      </c>
      <c r="H590" s="1">
        <v>-27.414000000000001</v>
      </c>
      <c r="I590" s="1">
        <v>-70.233999999999995</v>
      </c>
      <c r="J590" s="1">
        <v>5.4</v>
      </c>
      <c r="K590" s="1"/>
      <c r="L590" s="1"/>
      <c r="M590" s="1"/>
      <c r="N590" s="1"/>
      <c r="O590" s="1"/>
      <c r="P590" s="1"/>
      <c r="Q590" s="1"/>
      <c r="R590" s="1"/>
    </row>
    <row r="591" spans="1:18" x14ac:dyDescent="0.3">
      <c r="A591" s="1"/>
      <c r="B591" s="1"/>
      <c r="C591" s="1"/>
      <c r="D591" s="1"/>
      <c r="E591" s="1"/>
      <c r="F591" s="1" t="s">
        <v>6022</v>
      </c>
      <c r="G591" s="11" t="s">
        <v>4002</v>
      </c>
      <c r="H591" s="1">
        <v>-21.742000000000001</v>
      </c>
      <c r="I591" s="1">
        <v>-69.137</v>
      </c>
      <c r="J591" s="1">
        <v>4.7</v>
      </c>
      <c r="K591" s="1"/>
      <c r="L591" s="1"/>
      <c r="M591" s="1"/>
      <c r="N591" s="1"/>
      <c r="O591" s="1"/>
      <c r="P591" s="1"/>
      <c r="Q591" s="1"/>
      <c r="R591" s="1"/>
    </row>
    <row r="592" spans="1:18" x14ac:dyDescent="0.3">
      <c r="A592" s="1"/>
      <c r="B592" s="1"/>
      <c r="C592" s="1"/>
      <c r="D592" s="1"/>
      <c r="E592" s="1"/>
      <c r="F592" s="1" t="s">
        <v>6023</v>
      </c>
      <c r="G592" s="11" t="s">
        <v>4009</v>
      </c>
      <c r="H592" s="1">
        <v>-18.928000000000001</v>
      </c>
      <c r="I592" s="1">
        <v>-70.337000000000003</v>
      </c>
      <c r="J592" s="1">
        <v>4.5999999999999996</v>
      </c>
      <c r="K592" s="1"/>
      <c r="L592" s="1"/>
      <c r="M592" s="1"/>
      <c r="N592" s="1"/>
      <c r="O592" s="1"/>
      <c r="P592" s="1"/>
      <c r="Q592" s="1"/>
      <c r="R592" s="1"/>
    </row>
    <row r="593" spans="1:18" x14ac:dyDescent="0.3">
      <c r="A593" s="1"/>
      <c r="B593" s="1"/>
      <c r="C593" s="1"/>
      <c r="D593" s="1"/>
      <c r="E593" s="1"/>
      <c r="F593" s="1" t="s">
        <v>6024</v>
      </c>
      <c r="G593" s="11" t="s">
        <v>4011</v>
      </c>
      <c r="H593" s="1">
        <v>-32.737000000000002</v>
      </c>
      <c r="I593" s="1">
        <v>-71.498000000000005</v>
      </c>
      <c r="J593" s="1">
        <v>6.4</v>
      </c>
      <c r="K593" s="1"/>
      <c r="L593" s="1"/>
      <c r="M593" s="1"/>
      <c r="N593" s="1"/>
      <c r="O593" s="1"/>
      <c r="P593" s="1"/>
      <c r="Q593" s="1"/>
      <c r="R593" s="1"/>
    </row>
    <row r="594" spans="1:18" x14ac:dyDescent="0.3">
      <c r="A594" s="1"/>
      <c r="B594" s="1"/>
      <c r="C594" s="1"/>
      <c r="D594" s="1"/>
      <c r="E594" s="1"/>
      <c r="F594" s="1" t="s">
        <v>6025</v>
      </c>
      <c r="G594" s="11" t="s">
        <v>4017</v>
      </c>
      <c r="H594" s="1">
        <v>-28.808</v>
      </c>
      <c r="I594" s="1">
        <v>-71.045000000000002</v>
      </c>
      <c r="J594" s="1">
        <v>4.8</v>
      </c>
      <c r="K594" s="1"/>
      <c r="L594" s="1"/>
      <c r="M594" s="1"/>
      <c r="N594" s="1"/>
      <c r="O594" s="1"/>
      <c r="P594" s="1"/>
      <c r="Q594" s="1"/>
      <c r="R594" s="1"/>
    </row>
    <row r="595" spans="1:18" x14ac:dyDescent="0.3">
      <c r="A595" s="1"/>
      <c r="B595" s="1"/>
      <c r="C595" s="1"/>
      <c r="D595" s="1"/>
      <c r="E595" s="1"/>
      <c r="F595" s="1" t="s">
        <v>6026</v>
      </c>
      <c r="G595" s="11" t="s">
        <v>4020</v>
      </c>
      <c r="H595" s="1">
        <v>-30.44</v>
      </c>
      <c r="I595" s="1">
        <v>-71.334000000000003</v>
      </c>
      <c r="J595" s="1">
        <v>4.9000000000000004</v>
      </c>
      <c r="K595" s="1"/>
      <c r="L595" s="1"/>
      <c r="M595" s="1"/>
      <c r="N595" s="1"/>
      <c r="O595" s="1"/>
      <c r="P595" s="1"/>
      <c r="Q595" s="1"/>
      <c r="R595" s="1"/>
    </row>
    <row r="596" spans="1:18" x14ac:dyDescent="0.3">
      <c r="A596" s="1"/>
      <c r="B596" s="1"/>
      <c r="C596" s="1"/>
      <c r="D596" s="1"/>
      <c r="E596" s="1"/>
      <c r="F596" s="1" t="s">
        <v>6027</v>
      </c>
      <c r="G596" s="11" t="s">
        <v>4024</v>
      </c>
      <c r="H596" s="1">
        <v>-30.082000000000001</v>
      </c>
      <c r="I596" s="1">
        <v>-72.197000000000003</v>
      </c>
      <c r="J596" s="1">
        <v>6.3</v>
      </c>
      <c r="K596" s="1"/>
      <c r="L596" s="1"/>
      <c r="M596" s="1"/>
      <c r="N596" s="1"/>
      <c r="O596" s="1"/>
      <c r="P596" s="1"/>
      <c r="Q596" s="1"/>
      <c r="R596" s="1"/>
    </row>
    <row r="597" spans="1:18" x14ac:dyDescent="0.3">
      <c r="A597" s="1"/>
      <c r="B597" s="1"/>
      <c r="C597" s="1"/>
      <c r="D597" s="1"/>
      <c r="E597" s="1"/>
      <c r="F597" s="1" t="s">
        <v>6028</v>
      </c>
      <c r="G597" s="11" t="s">
        <v>4037</v>
      </c>
      <c r="H597" s="1">
        <v>-33.585999999999999</v>
      </c>
      <c r="I597" s="1">
        <v>-69.311000000000007</v>
      </c>
      <c r="J597" s="1">
        <v>5.5</v>
      </c>
      <c r="K597" s="1"/>
      <c r="L597" s="1"/>
      <c r="M597" s="1"/>
      <c r="N597" s="1"/>
      <c r="O597" s="1"/>
      <c r="P597" s="1"/>
      <c r="Q597" s="1"/>
      <c r="R597" s="1"/>
    </row>
    <row r="598" spans="1:18" x14ac:dyDescent="0.3">
      <c r="A598" s="1"/>
      <c r="B598" s="1"/>
      <c r="C598" s="1"/>
      <c r="D598" s="1"/>
      <c r="E598" s="1"/>
      <c r="F598" s="1" t="s">
        <v>6029</v>
      </c>
      <c r="G598" s="11" t="s">
        <v>4051</v>
      </c>
      <c r="H598" s="1">
        <v>-29.36</v>
      </c>
      <c r="I598" s="1">
        <v>-70.838999999999999</v>
      </c>
      <c r="J598" s="1">
        <v>5.0999999999999996</v>
      </c>
      <c r="K598" s="1"/>
      <c r="L598" s="1"/>
      <c r="M598" s="1"/>
      <c r="N598" s="1"/>
      <c r="O598" s="1"/>
      <c r="P598" s="1"/>
      <c r="Q598" s="1"/>
      <c r="R598" s="1"/>
    </row>
    <row r="599" spans="1:18" x14ac:dyDescent="0.3">
      <c r="A599" s="1"/>
      <c r="B599" s="1"/>
      <c r="C599" s="1"/>
      <c r="D599" s="1"/>
      <c r="E599" s="1"/>
      <c r="F599" s="1" t="s">
        <v>6030</v>
      </c>
      <c r="G599" s="11" t="s">
        <v>4067</v>
      </c>
      <c r="H599" s="1">
        <v>-20.766999999999999</v>
      </c>
      <c r="I599" s="1">
        <v>-70.423000000000002</v>
      </c>
      <c r="J599" s="1">
        <v>4.7</v>
      </c>
      <c r="K599" s="1"/>
      <c r="L599" s="1"/>
      <c r="M599" s="1"/>
      <c r="N599" s="1"/>
      <c r="O599" s="1"/>
      <c r="P599" s="1"/>
      <c r="Q599" s="1"/>
      <c r="R599" s="1"/>
    </row>
    <row r="600" spans="1:18" x14ac:dyDescent="0.3">
      <c r="A600" s="1"/>
      <c r="B600" s="1"/>
      <c r="C600" s="1"/>
      <c r="D600" s="1"/>
      <c r="E600" s="1"/>
      <c r="F600" s="1" t="s">
        <v>6031</v>
      </c>
      <c r="G600" s="11" t="s">
        <v>4070</v>
      </c>
      <c r="H600" s="1">
        <v>-34.284999999999997</v>
      </c>
      <c r="I600" s="1">
        <v>-72.509</v>
      </c>
      <c r="J600" s="1">
        <v>6.6</v>
      </c>
      <c r="K600" s="1"/>
      <c r="L600" s="1"/>
      <c r="M600" s="1"/>
      <c r="N600" s="1"/>
      <c r="O600" s="1"/>
      <c r="P600" s="1"/>
      <c r="Q600" s="1"/>
      <c r="R600" s="1"/>
    </row>
    <row r="601" spans="1:18" x14ac:dyDescent="0.3">
      <c r="A601" s="1"/>
      <c r="B601" s="1"/>
      <c r="C601" s="1"/>
      <c r="D601" s="1"/>
      <c r="E601" s="1"/>
      <c r="F601" s="1" t="s">
        <v>6032</v>
      </c>
      <c r="G601" s="11" t="s">
        <v>4095</v>
      </c>
      <c r="H601" s="1">
        <v>-34.314999999999998</v>
      </c>
      <c r="I601" s="1">
        <v>-72.423000000000002</v>
      </c>
      <c r="J601" s="1">
        <v>5.4</v>
      </c>
      <c r="K601" s="1"/>
      <c r="L601" s="1"/>
      <c r="M601" s="1"/>
      <c r="N601" s="1"/>
      <c r="O601" s="1"/>
      <c r="P601" s="1"/>
      <c r="Q601" s="1"/>
      <c r="R601" s="1"/>
    </row>
    <row r="602" spans="1:18" x14ac:dyDescent="0.3">
      <c r="A602" s="1"/>
      <c r="B602" s="1"/>
      <c r="C602" s="1"/>
      <c r="D602" s="1"/>
      <c r="E602" s="1"/>
      <c r="F602" s="1" t="s">
        <v>6033</v>
      </c>
      <c r="G602" s="11" t="s">
        <v>4098</v>
      </c>
      <c r="H602" s="1">
        <v>-34.167000000000002</v>
      </c>
      <c r="I602" s="1">
        <v>-72.12</v>
      </c>
      <c r="J602" s="1">
        <v>5.4</v>
      </c>
      <c r="K602" s="1"/>
      <c r="L602" s="1"/>
      <c r="M602" s="1"/>
      <c r="N602" s="1"/>
      <c r="O602" s="1"/>
      <c r="P602" s="1"/>
      <c r="Q602" s="1"/>
      <c r="R602" s="1"/>
    </row>
    <row r="603" spans="1:18" x14ac:dyDescent="0.3">
      <c r="A603" s="1"/>
      <c r="B603" s="1"/>
      <c r="C603" s="1"/>
      <c r="D603" s="1"/>
      <c r="E603" s="1"/>
      <c r="F603" s="1" t="s">
        <v>6034</v>
      </c>
      <c r="G603" s="11" t="s">
        <v>4103</v>
      </c>
      <c r="H603" s="1">
        <v>-32.142000000000003</v>
      </c>
      <c r="I603" s="1">
        <v>-70.962000000000003</v>
      </c>
      <c r="J603" s="1">
        <v>5.0999999999999996</v>
      </c>
      <c r="K603" s="1"/>
      <c r="L603" s="1"/>
      <c r="M603" s="1"/>
      <c r="N603" s="1"/>
      <c r="O603" s="1"/>
      <c r="P603" s="1"/>
      <c r="Q603" s="1"/>
      <c r="R603" s="1"/>
    </row>
    <row r="604" spans="1:18" x14ac:dyDescent="0.3">
      <c r="A604" s="1"/>
      <c r="B604" s="1"/>
      <c r="C604" s="1"/>
      <c r="D604" s="1"/>
      <c r="E604" s="1"/>
      <c r="F604" s="1" t="s">
        <v>6035</v>
      </c>
      <c r="G604" s="11" t="s">
        <v>4123</v>
      </c>
      <c r="H604" s="1">
        <v>-31.765000000000001</v>
      </c>
      <c r="I604" s="1">
        <v>-71.385000000000005</v>
      </c>
      <c r="J604" s="1">
        <v>4.7</v>
      </c>
      <c r="K604" s="1"/>
      <c r="L604" s="1"/>
      <c r="M604" s="1"/>
      <c r="N604" s="1"/>
      <c r="O604" s="1"/>
      <c r="P604" s="1"/>
      <c r="Q604" s="1"/>
      <c r="R604" s="1"/>
    </row>
    <row r="605" spans="1:18" x14ac:dyDescent="0.3">
      <c r="A605" s="1"/>
      <c r="B605" s="1"/>
      <c r="C605" s="1"/>
      <c r="D605" s="1"/>
      <c r="E605" s="1"/>
      <c r="F605" s="1" t="s">
        <v>6036</v>
      </c>
      <c r="G605" s="11" t="s">
        <v>4127</v>
      </c>
      <c r="H605" s="1">
        <v>-20.709</v>
      </c>
      <c r="I605" s="1">
        <v>-69.218999999999994</v>
      </c>
      <c r="J605" s="1">
        <v>4.9000000000000004</v>
      </c>
      <c r="K605" s="1"/>
      <c r="L605" s="1"/>
      <c r="M605" s="1"/>
      <c r="N605" s="1"/>
      <c r="O605" s="1"/>
      <c r="P605" s="1"/>
      <c r="Q605" s="1"/>
      <c r="R605" s="1"/>
    </row>
    <row r="606" spans="1:18" x14ac:dyDescent="0.3">
      <c r="A606" s="1"/>
      <c r="B606" s="1"/>
      <c r="C606" s="1"/>
      <c r="D606" s="1"/>
      <c r="E606" s="1"/>
      <c r="F606" s="1" t="s">
        <v>6037</v>
      </c>
      <c r="G606" s="11" t="s">
        <v>4129</v>
      </c>
      <c r="H606" s="1">
        <v>-29.966000000000001</v>
      </c>
      <c r="I606" s="1">
        <v>-72.021000000000001</v>
      </c>
      <c r="J606" s="1">
        <v>4.7</v>
      </c>
      <c r="K606" s="1"/>
      <c r="L606" s="1"/>
      <c r="M606" s="1"/>
      <c r="N606" s="1"/>
      <c r="O606" s="1"/>
      <c r="P606" s="1"/>
      <c r="Q606" s="1"/>
      <c r="R606" s="1"/>
    </row>
    <row r="607" spans="1:18" x14ac:dyDescent="0.3">
      <c r="A607" s="1"/>
      <c r="B607" s="1"/>
      <c r="C607" s="1"/>
      <c r="D607" s="1"/>
      <c r="E607" s="1"/>
      <c r="F607" s="1" t="s">
        <v>6038</v>
      </c>
      <c r="G607" s="11" t="s">
        <v>4134</v>
      </c>
      <c r="H607" s="1">
        <v>-31.111999999999998</v>
      </c>
      <c r="I607" s="1">
        <v>-71.39</v>
      </c>
      <c r="J607" s="1">
        <v>5.3</v>
      </c>
      <c r="K607" s="1"/>
      <c r="L607" s="1"/>
      <c r="M607" s="1"/>
      <c r="N607" s="1"/>
      <c r="O607" s="1"/>
      <c r="P607" s="1"/>
      <c r="Q607" s="1"/>
      <c r="R607" s="1"/>
    </row>
    <row r="608" spans="1:18" x14ac:dyDescent="0.3">
      <c r="A608" s="1"/>
      <c r="B608" s="1"/>
      <c r="C608" s="1"/>
      <c r="D608" s="1"/>
      <c r="E608" s="1"/>
      <c r="F608" s="1" t="s">
        <v>6039</v>
      </c>
      <c r="G608" s="11" t="s">
        <v>4145</v>
      </c>
      <c r="H608" s="1">
        <v>-43.241</v>
      </c>
      <c r="I608" s="1">
        <v>-74.177999999999997</v>
      </c>
      <c r="J608" s="1">
        <v>4.8</v>
      </c>
      <c r="K608" s="1"/>
      <c r="L608" s="1"/>
      <c r="M608" s="1"/>
      <c r="N608" s="1"/>
      <c r="O608" s="1"/>
      <c r="P608" s="1"/>
      <c r="Q608" s="1"/>
      <c r="R608" s="1"/>
    </row>
    <row r="609" spans="1:18" x14ac:dyDescent="0.3">
      <c r="A609" s="1"/>
      <c r="B609" s="1"/>
      <c r="C609" s="1"/>
      <c r="D609" s="1"/>
      <c r="E609" s="1"/>
      <c r="F609" s="1" t="s">
        <v>6040</v>
      </c>
      <c r="G609" s="11" t="s">
        <v>4148</v>
      </c>
      <c r="H609" s="1">
        <v>-23.131</v>
      </c>
      <c r="I609" s="1">
        <v>-69.227000000000004</v>
      </c>
      <c r="J609" s="1">
        <v>5.2</v>
      </c>
      <c r="K609" s="1"/>
      <c r="L609" s="1"/>
      <c r="M609" s="1"/>
      <c r="N609" s="1"/>
      <c r="O609" s="1"/>
      <c r="P609" s="1"/>
      <c r="Q609" s="1"/>
      <c r="R609" s="1"/>
    </row>
    <row r="610" spans="1:18" x14ac:dyDescent="0.3">
      <c r="A610" s="1"/>
      <c r="B610" s="1"/>
      <c r="C610" s="1"/>
      <c r="D610" s="1"/>
      <c r="E610" s="1"/>
      <c r="F610" s="1" t="s">
        <v>6041</v>
      </c>
      <c r="G610" s="11" t="s">
        <v>4150</v>
      </c>
      <c r="H610" s="1">
        <v>-20.558</v>
      </c>
      <c r="I610" s="1">
        <v>-70.355000000000004</v>
      </c>
      <c r="J610" s="1">
        <v>4.9000000000000004</v>
      </c>
      <c r="K610" s="1"/>
      <c r="L610" s="1"/>
      <c r="M610" s="1"/>
      <c r="N610" s="1"/>
      <c r="O610" s="1"/>
      <c r="P610" s="1"/>
      <c r="Q610" s="1"/>
      <c r="R610" s="1"/>
    </row>
    <row r="611" spans="1:18" x14ac:dyDescent="0.3">
      <c r="A611" s="1"/>
      <c r="B611" s="1"/>
      <c r="C611" s="1"/>
      <c r="D611" s="1"/>
      <c r="E611" s="1"/>
      <c r="F611" s="1" t="s">
        <v>6042</v>
      </c>
      <c r="G611" s="11" t="s">
        <v>4155</v>
      </c>
      <c r="H611" s="1">
        <v>-27.821000000000002</v>
      </c>
      <c r="I611" s="1">
        <v>-66.754999999999995</v>
      </c>
      <c r="J611" s="1">
        <v>5.3</v>
      </c>
      <c r="K611" s="1"/>
      <c r="L611" s="1"/>
      <c r="M611" s="1"/>
      <c r="N611" s="1"/>
      <c r="O611" s="1"/>
      <c r="P611" s="1"/>
      <c r="Q611" s="1"/>
      <c r="R611" s="1"/>
    </row>
    <row r="612" spans="1:18" x14ac:dyDescent="0.3">
      <c r="A612" s="1"/>
      <c r="B612" s="1"/>
      <c r="C612" s="1"/>
      <c r="D612" s="1"/>
      <c r="E612" s="1"/>
      <c r="F612" s="1" t="s">
        <v>6043</v>
      </c>
      <c r="G612" s="11" t="s">
        <v>4157</v>
      </c>
      <c r="H612" s="1">
        <v>-40.831000000000003</v>
      </c>
      <c r="I612" s="1">
        <v>-72.287999999999997</v>
      </c>
      <c r="J612" s="1">
        <v>6</v>
      </c>
      <c r="K612" s="1"/>
      <c r="L612" s="1"/>
      <c r="M612" s="1"/>
      <c r="N612" s="1"/>
      <c r="O612" s="1"/>
      <c r="P612" s="1"/>
      <c r="Q612" s="1"/>
      <c r="R612" s="1"/>
    </row>
    <row r="613" spans="1:18" x14ac:dyDescent="0.3">
      <c r="A613" s="1"/>
      <c r="B613" s="1"/>
      <c r="C613" s="1"/>
      <c r="D613" s="1"/>
      <c r="E613" s="1"/>
      <c r="F613" s="1" t="s">
        <v>6044</v>
      </c>
      <c r="G613" s="11" t="s">
        <v>4169</v>
      </c>
      <c r="H613" s="1">
        <v>-29.876999999999999</v>
      </c>
      <c r="I613" s="1">
        <v>-71.305000000000007</v>
      </c>
      <c r="J613" s="1">
        <v>5.4</v>
      </c>
      <c r="K613" s="1"/>
      <c r="L613" s="1"/>
      <c r="M613" s="1"/>
      <c r="N613" s="1"/>
      <c r="O613" s="1"/>
      <c r="P613" s="1"/>
      <c r="Q613" s="1"/>
      <c r="R613" s="1"/>
    </row>
    <row r="614" spans="1:18" x14ac:dyDescent="0.3">
      <c r="A614" s="1"/>
      <c r="B614" s="1"/>
      <c r="C614" s="1"/>
      <c r="D614" s="1"/>
      <c r="E614" s="1"/>
      <c r="F614" s="1" t="s">
        <v>6045</v>
      </c>
      <c r="G614" s="11" t="s">
        <v>4176</v>
      </c>
      <c r="H614" s="1">
        <v>-20.189</v>
      </c>
      <c r="I614" s="1">
        <v>-69.075999999999993</v>
      </c>
      <c r="J614" s="1">
        <v>5.7</v>
      </c>
      <c r="K614" s="1"/>
      <c r="L614" s="1"/>
      <c r="M614" s="1"/>
      <c r="N614" s="1"/>
      <c r="O614" s="1"/>
      <c r="P614" s="1"/>
      <c r="Q614" s="1"/>
      <c r="R614" s="1"/>
    </row>
    <row r="615" spans="1:18" x14ac:dyDescent="0.3">
      <c r="A615" s="1"/>
      <c r="B615" s="1"/>
      <c r="C615" s="1"/>
      <c r="D615" s="1"/>
      <c r="E615" s="1"/>
      <c r="F615" s="1" t="s">
        <v>6046</v>
      </c>
      <c r="G615" s="11" t="s">
        <v>4191</v>
      </c>
      <c r="H615" s="1">
        <v>-35.466999999999999</v>
      </c>
      <c r="I615" s="1">
        <v>-73.180999999999997</v>
      </c>
      <c r="J615" s="1">
        <v>6.6</v>
      </c>
      <c r="K615" s="1"/>
      <c r="L615" s="1"/>
      <c r="M615" s="1"/>
      <c r="N615" s="1"/>
      <c r="O615" s="1"/>
      <c r="P615" s="1"/>
      <c r="Q615" s="1"/>
      <c r="R615" s="1"/>
    </row>
    <row r="616" spans="1:18" x14ac:dyDescent="0.3">
      <c r="A616" s="1"/>
      <c r="B616" s="1"/>
      <c r="C616" s="1"/>
      <c r="D616" s="1"/>
      <c r="E616" s="1"/>
      <c r="F616" s="1" t="s">
        <v>6047</v>
      </c>
      <c r="G616" s="11" t="s">
        <v>4197</v>
      </c>
      <c r="H616" s="1">
        <v>-22.186</v>
      </c>
      <c r="I616" s="1">
        <v>-68.819999999999993</v>
      </c>
      <c r="J616" s="1">
        <v>5.6</v>
      </c>
      <c r="K616" s="1"/>
      <c r="L616" s="1"/>
      <c r="M616" s="1"/>
      <c r="N616" s="1"/>
      <c r="O616" s="1"/>
      <c r="P616" s="1"/>
      <c r="Q616" s="1"/>
      <c r="R616" s="1"/>
    </row>
    <row r="617" spans="1:18" x14ac:dyDescent="0.3">
      <c r="A617" s="1"/>
      <c r="B617" s="1"/>
      <c r="C617" s="1"/>
      <c r="D617" s="1"/>
      <c r="E617" s="1"/>
      <c r="F617" s="1" t="s">
        <v>6048</v>
      </c>
      <c r="G617" s="11" t="s">
        <v>4205</v>
      </c>
      <c r="H617" s="1">
        <v>-21.902999999999999</v>
      </c>
      <c r="I617" s="1">
        <v>-68.614999999999995</v>
      </c>
      <c r="J617" s="1">
        <v>5.7</v>
      </c>
      <c r="K617" s="1"/>
      <c r="L617" s="1"/>
      <c r="M617" s="1"/>
      <c r="N617" s="1"/>
      <c r="O617" s="1"/>
      <c r="P617" s="1"/>
      <c r="Q617" s="1"/>
      <c r="R617" s="1"/>
    </row>
    <row r="618" spans="1:18" x14ac:dyDescent="0.3">
      <c r="A618" s="1"/>
      <c r="B618" s="1"/>
      <c r="C618" s="1"/>
      <c r="D618" s="1"/>
      <c r="E618" s="1"/>
      <c r="F618" s="1" t="s">
        <v>6049</v>
      </c>
      <c r="G618" s="11" t="s">
        <v>4213</v>
      </c>
      <c r="H618" s="1">
        <v>-29.25</v>
      </c>
      <c r="I618" s="1">
        <v>-71.724999999999994</v>
      </c>
      <c r="J618" s="1">
        <v>4.9000000000000004</v>
      </c>
      <c r="K618" s="1"/>
      <c r="L618" s="1"/>
      <c r="M618" s="1"/>
      <c r="N618" s="1"/>
      <c r="O618" s="1"/>
      <c r="P618" s="1"/>
      <c r="Q618" s="1"/>
      <c r="R618" s="1"/>
    </row>
    <row r="619" spans="1:18" x14ac:dyDescent="0.3">
      <c r="A619" s="1"/>
      <c r="B619" s="1"/>
      <c r="C619" s="1"/>
      <c r="D619" s="1"/>
      <c r="E619" s="1"/>
      <c r="F619" s="1" t="s">
        <v>6050</v>
      </c>
      <c r="G619" s="11" t="s">
        <v>4218</v>
      </c>
      <c r="H619" s="1">
        <v>-32.362000000000002</v>
      </c>
      <c r="I619" s="1">
        <v>-71.391000000000005</v>
      </c>
      <c r="J619" s="1">
        <v>4.5999999999999996</v>
      </c>
      <c r="K619" s="1"/>
      <c r="L619" s="1"/>
      <c r="M619" s="1"/>
      <c r="N619" s="1"/>
      <c r="O619" s="1"/>
      <c r="P619" s="1"/>
      <c r="Q619" s="1"/>
      <c r="R619" s="1"/>
    </row>
    <row r="620" spans="1:18" x14ac:dyDescent="0.3">
      <c r="A620" s="1"/>
      <c r="B620" s="1"/>
      <c r="C620" s="1"/>
      <c r="D620" s="1"/>
      <c r="E620" s="1"/>
      <c r="F620" s="1" t="s">
        <v>6051</v>
      </c>
      <c r="G620" s="11" t="s">
        <v>4227</v>
      </c>
      <c r="H620" s="1">
        <v>-29.196999999999999</v>
      </c>
      <c r="I620" s="1">
        <v>-67.852999999999994</v>
      </c>
      <c r="J620" s="1">
        <v>5.5</v>
      </c>
      <c r="K620" s="1"/>
      <c r="L620" s="1"/>
      <c r="M620" s="1"/>
      <c r="N620" s="1"/>
      <c r="O620" s="1"/>
      <c r="P620" s="1"/>
      <c r="Q620" s="1"/>
      <c r="R620" s="1"/>
    </row>
    <row r="621" spans="1:18" x14ac:dyDescent="0.3">
      <c r="A621" s="1"/>
      <c r="B621" s="1"/>
      <c r="C621" s="1"/>
      <c r="D621" s="1"/>
      <c r="E621" s="1"/>
      <c r="F621" s="1" t="s">
        <v>6052</v>
      </c>
      <c r="G621" s="11" t="s">
        <v>4229</v>
      </c>
      <c r="H621" s="1">
        <v>-30.731000000000002</v>
      </c>
      <c r="I621" s="1">
        <v>-72.105999999999995</v>
      </c>
      <c r="J621" s="1">
        <v>5.3</v>
      </c>
      <c r="K621" s="1"/>
      <c r="L621" s="1"/>
      <c r="M621" s="1"/>
      <c r="N621" s="1"/>
      <c r="O621" s="1"/>
      <c r="P621" s="1"/>
      <c r="Q621" s="1"/>
      <c r="R621" s="1"/>
    </row>
    <row r="622" spans="1:18" x14ac:dyDescent="0.3">
      <c r="A622" s="1"/>
      <c r="B622" s="1"/>
      <c r="C622" s="1"/>
      <c r="D622" s="1"/>
      <c r="E622" s="1"/>
      <c r="F622" s="1" t="s">
        <v>6053</v>
      </c>
      <c r="G622" s="11" t="s">
        <v>4234</v>
      </c>
      <c r="H622" s="1">
        <v>-31.814</v>
      </c>
      <c r="I622" s="1">
        <v>-71.338999999999999</v>
      </c>
      <c r="J622" s="1">
        <v>6.1</v>
      </c>
      <c r="K622" s="1"/>
      <c r="L622" s="1"/>
      <c r="M622" s="1"/>
      <c r="N622" s="1"/>
      <c r="O622" s="1"/>
      <c r="P622" s="1"/>
      <c r="Q622" s="1"/>
      <c r="R622" s="1"/>
    </row>
    <row r="623" spans="1:18" x14ac:dyDescent="0.3">
      <c r="A623" s="1"/>
      <c r="B623" s="1"/>
      <c r="C623" s="1"/>
      <c r="D623" s="1"/>
      <c r="E623" s="1"/>
      <c r="F623" s="1" t="s">
        <v>6054</v>
      </c>
      <c r="G623" s="11" t="s">
        <v>4273</v>
      </c>
      <c r="H623" s="1">
        <v>-28.327000000000002</v>
      </c>
      <c r="I623" s="1">
        <v>-70.561999999999998</v>
      </c>
      <c r="J623" s="1">
        <v>4.8</v>
      </c>
      <c r="K623" s="1"/>
      <c r="L623" s="1"/>
      <c r="M623" s="1"/>
      <c r="N623" s="1"/>
      <c r="O623" s="1"/>
      <c r="P623" s="1"/>
      <c r="Q623" s="1"/>
      <c r="R623" s="1"/>
    </row>
    <row r="624" spans="1:18" x14ac:dyDescent="0.3">
      <c r="A624" s="1"/>
      <c r="B624" s="1"/>
      <c r="C624" s="1"/>
      <c r="D624" s="1"/>
      <c r="E624" s="1"/>
      <c r="F624" s="1" t="s">
        <v>6055</v>
      </c>
      <c r="G624" s="11" t="s">
        <v>4281</v>
      </c>
      <c r="H624" s="1">
        <v>-34.058</v>
      </c>
      <c r="I624" s="1">
        <v>-72.281999999999996</v>
      </c>
      <c r="J624" s="1">
        <v>4.9000000000000004</v>
      </c>
      <c r="K624" s="1"/>
      <c r="L624" s="1"/>
      <c r="M624" s="1"/>
      <c r="N624" s="1"/>
      <c r="O624" s="1"/>
      <c r="P624" s="1"/>
      <c r="Q624" s="1"/>
      <c r="R624" s="1"/>
    </row>
    <row r="625" spans="1:18" x14ac:dyDescent="0.3">
      <c r="A625" s="1"/>
      <c r="B625" s="1"/>
      <c r="C625" s="1"/>
      <c r="D625" s="1"/>
      <c r="E625" s="1"/>
      <c r="F625" s="1" t="s">
        <v>6056</v>
      </c>
      <c r="G625" s="11" t="s">
        <v>4283</v>
      </c>
      <c r="H625" s="1">
        <v>-32.723999999999997</v>
      </c>
      <c r="I625" s="1">
        <v>-70.174000000000007</v>
      </c>
      <c r="J625" s="1">
        <v>5.3</v>
      </c>
      <c r="K625" s="1"/>
      <c r="L625" s="1"/>
      <c r="M625" s="1"/>
      <c r="N625" s="1"/>
      <c r="O625" s="1"/>
      <c r="P625" s="1"/>
      <c r="Q625" s="1"/>
      <c r="R625" s="1"/>
    </row>
    <row r="626" spans="1:18" x14ac:dyDescent="0.3">
      <c r="A626" s="1"/>
      <c r="B626" s="1"/>
      <c r="C626" s="1"/>
      <c r="D626" s="1"/>
      <c r="E626" s="1"/>
      <c r="F626" s="1" t="s">
        <v>6057</v>
      </c>
      <c r="G626" s="11" t="s">
        <v>4293</v>
      </c>
      <c r="H626" s="1">
        <v>-20.702000000000002</v>
      </c>
      <c r="I626" s="1">
        <v>-70.343000000000004</v>
      </c>
      <c r="J626" s="1">
        <v>5.0999999999999996</v>
      </c>
      <c r="K626" s="1"/>
      <c r="L626" s="1"/>
      <c r="M626" s="1"/>
      <c r="N626" s="1"/>
      <c r="O626" s="1"/>
      <c r="P626" s="1"/>
      <c r="Q626" s="1"/>
      <c r="R626" s="1"/>
    </row>
    <row r="627" spans="1:18" x14ac:dyDescent="0.3">
      <c r="A627" s="1"/>
      <c r="B627" s="1"/>
      <c r="C627" s="1"/>
      <c r="D627" s="1"/>
      <c r="E627" s="1"/>
      <c r="F627" s="1" t="s">
        <v>6058</v>
      </c>
      <c r="G627" s="11" t="s">
        <v>4301</v>
      </c>
      <c r="H627" s="1">
        <v>-28.53</v>
      </c>
      <c r="I627" s="1">
        <v>-71.343000000000004</v>
      </c>
      <c r="J627" s="1">
        <v>4.8</v>
      </c>
      <c r="K627" s="1"/>
      <c r="L627" s="1"/>
      <c r="M627" s="1"/>
      <c r="N627" s="1"/>
      <c r="O627" s="1"/>
      <c r="P627" s="1"/>
      <c r="Q627" s="1"/>
      <c r="R627" s="1"/>
    </row>
    <row r="628" spans="1:18" x14ac:dyDescent="0.3">
      <c r="A628" s="1"/>
      <c r="B628" s="1"/>
      <c r="C628" s="1"/>
      <c r="D628" s="1"/>
      <c r="E628" s="1"/>
      <c r="F628" s="1" t="s">
        <v>6059</v>
      </c>
      <c r="G628" s="11" t="s">
        <v>4303</v>
      </c>
      <c r="H628" s="1">
        <v>-21.341000000000001</v>
      </c>
      <c r="I628" s="1">
        <v>-68.926000000000002</v>
      </c>
      <c r="J628" s="1">
        <v>5.0999999999999996</v>
      </c>
      <c r="K628" s="1"/>
      <c r="L628" s="1"/>
      <c r="M628" s="1"/>
      <c r="N628" s="1"/>
      <c r="O628" s="1"/>
      <c r="P628" s="1"/>
      <c r="Q628" s="1"/>
      <c r="R628" s="1"/>
    </row>
    <row r="629" spans="1:18" x14ac:dyDescent="0.3">
      <c r="A629" s="1"/>
      <c r="B629" s="1"/>
      <c r="C629" s="1"/>
      <c r="D629" s="1"/>
      <c r="E629" s="1"/>
      <c r="F629" s="1" t="s">
        <v>6060</v>
      </c>
      <c r="G629" s="11" t="s">
        <v>4305</v>
      </c>
      <c r="H629" s="1">
        <v>-32.731999999999999</v>
      </c>
      <c r="I629" s="1">
        <v>-71.774000000000001</v>
      </c>
      <c r="J629" s="1">
        <v>4.7</v>
      </c>
      <c r="K629" s="1"/>
      <c r="L629" s="1"/>
      <c r="M629" s="1"/>
      <c r="N629" s="1"/>
      <c r="O629" s="1"/>
      <c r="P629" s="1"/>
      <c r="Q629" s="1"/>
      <c r="R629" s="1"/>
    </row>
    <row r="630" spans="1:18" x14ac:dyDescent="0.3">
      <c r="A630" s="1"/>
      <c r="B630" s="1"/>
      <c r="C630" s="1"/>
      <c r="D630" s="1"/>
      <c r="E630" s="1"/>
      <c r="F630" s="1" t="s">
        <v>6061</v>
      </c>
      <c r="G630" s="11" t="s">
        <v>4314</v>
      </c>
      <c r="H630" s="1">
        <v>-20.875</v>
      </c>
      <c r="I630" s="1">
        <v>-70.840999999999994</v>
      </c>
      <c r="J630" s="1">
        <v>5.2</v>
      </c>
      <c r="K630" s="1"/>
      <c r="L630" s="1"/>
      <c r="M630" s="1"/>
      <c r="N630" s="1"/>
      <c r="O630" s="1"/>
      <c r="P630" s="1"/>
      <c r="Q630" s="1"/>
      <c r="R630" s="1"/>
    </row>
    <row r="631" spans="1:18" x14ac:dyDescent="0.3">
      <c r="A631" s="1"/>
      <c r="B631" s="1"/>
      <c r="C631" s="1"/>
      <c r="D631" s="1"/>
      <c r="E631" s="1"/>
      <c r="F631" s="1" t="s">
        <v>6062</v>
      </c>
      <c r="G631" s="11" t="s">
        <v>4319</v>
      </c>
      <c r="H631" s="1">
        <v>-18.53</v>
      </c>
      <c r="I631" s="1">
        <v>-70.716999999999999</v>
      </c>
      <c r="J631" s="1">
        <v>6</v>
      </c>
      <c r="K631" s="1"/>
      <c r="L631" s="1"/>
      <c r="M631" s="1"/>
      <c r="N631" s="1"/>
      <c r="O631" s="1"/>
      <c r="P631" s="1"/>
      <c r="Q631" s="1"/>
      <c r="R631" s="1"/>
    </row>
    <row r="632" spans="1:18" x14ac:dyDescent="0.3">
      <c r="A632" s="1"/>
      <c r="B632" s="1"/>
      <c r="C632" s="1"/>
      <c r="D632" s="1"/>
      <c r="E632" s="1"/>
      <c r="F632" s="1" t="s">
        <v>6063</v>
      </c>
      <c r="G632" s="11" t="s">
        <v>4332</v>
      </c>
      <c r="H632" s="1">
        <v>-32.094000000000001</v>
      </c>
      <c r="I632" s="1">
        <v>-70.533000000000001</v>
      </c>
      <c r="J632" s="1">
        <v>4.9000000000000004</v>
      </c>
      <c r="K632" s="1"/>
      <c r="L632" s="1"/>
      <c r="M632" s="1"/>
      <c r="N632" s="1"/>
      <c r="O632" s="1"/>
      <c r="P632" s="1"/>
      <c r="Q632" s="1"/>
      <c r="R632" s="1"/>
    </row>
    <row r="633" spans="1:18" x14ac:dyDescent="0.3">
      <c r="A633" s="1"/>
      <c r="B633" s="1"/>
      <c r="C633" s="1"/>
      <c r="D633" s="1"/>
      <c r="E633" s="1"/>
      <c r="F633" s="1" t="s">
        <v>6064</v>
      </c>
      <c r="G633" s="11" t="s">
        <v>4337</v>
      </c>
      <c r="H633" s="1">
        <v>-20.245000000000001</v>
      </c>
      <c r="I633" s="1">
        <v>-69.155000000000001</v>
      </c>
      <c r="J633" s="1">
        <v>5.2</v>
      </c>
      <c r="K633" s="1"/>
      <c r="L633" s="1"/>
      <c r="M633" s="1"/>
      <c r="N633" s="1"/>
      <c r="O633" s="1"/>
      <c r="P633" s="1"/>
      <c r="Q633" s="1"/>
      <c r="R633" s="1"/>
    </row>
    <row r="634" spans="1:18" x14ac:dyDescent="0.3">
      <c r="A634" s="1"/>
      <c r="B634" s="1"/>
      <c r="C634" s="1"/>
      <c r="D634" s="1"/>
      <c r="E634" s="1"/>
      <c r="F634" s="1" t="s">
        <v>6065</v>
      </c>
      <c r="G634" s="11" t="s">
        <v>4343</v>
      </c>
      <c r="H634" s="1">
        <v>-30.280999999999999</v>
      </c>
      <c r="I634" s="1">
        <v>-71.555000000000007</v>
      </c>
      <c r="J634" s="1">
        <v>4.9000000000000004</v>
      </c>
      <c r="K634" s="1"/>
      <c r="L634" s="1"/>
      <c r="M634" s="1"/>
      <c r="N634" s="1"/>
      <c r="O634" s="1"/>
      <c r="P634" s="1"/>
      <c r="Q634" s="1"/>
      <c r="R634" s="1"/>
    </row>
    <row r="635" spans="1:18" x14ac:dyDescent="0.3">
      <c r="A635" s="1"/>
      <c r="B635" s="1"/>
      <c r="C635" s="1"/>
      <c r="D635" s="1"/>
      <c r="E635" s="1"/>
      <c r="F635" s="1" t="s">
        <v>6066</v>
      </c>
      <c r="G635" s="11" t="s">
        <v>4348</v>
      </c>
      <c r="H635" s="1">
        <v>-20.431999999999999</v>
      </c>
      <c r="I635" s="1">
        <v>-68.927000000000007</v>
      </c>
      <c r="J635" s="1">
        <v>5.2</v>
      </c>
      <c r="K635" s="1"/>
      <c r="L635" s="1"/>
      <c r="M635" s="1"/>
      <c r="N635" s="1"/>
      <c r="O635" s="1"/>
      <c r="P635" s="1"/>
      <c r="Q635" s="1"/>
      <c r="R635" s="1"/>
    </row>
    <row r="636" spans="1:18" x14ac:dyDescent="0.3">
      <c r="A636" s="1"/>
      <c r="B636" s="1"/>
      <c r="C636" s="1"/>
      <c r="D636" s="1"/>
      <c r="E636" s="1"/>
      <c r="F636" s="1" t="s">
        <v>6067</v>
      </c>
      <c r="G636" s="11" t="s">
        <v>4353</v>
      </c>
      <c r="H636" s="1">
        <v>-30.838000000000001</v>
      </c>
      <c r="I636" s="1">
        <v>-71.358999999999995</v>
      </c>
      <c r="J636" s="1">
        <v>4.9000000000000004</v>
      </c>
      <c r="K636" s="1"/>
      <c r="L636" s="1"/>
      <c r="M636" s="1"/>
      <c r="N636" s="1"/>
      <c r="O636" s="1"/>
      <c r="P636" s="1"/>
      <c r="Q636" s="1"/>
      <c r="R636" s="1"/>
    </row>
    <row r="637" spans="1:18" x14ac:dyDescent="0.3">
      <c r="A637" s="1"/>
      <c r="B637" s="1"/>
      <c r="C637" s="1"/>
      <c r="D637" s="1"/>
      <c r="E637" s="1"/>
      <c r="F637" s="1" t="s">
        <v>6068</v>
      </c>
      <c r="G637" s="11" t="s">
        <v>4357</v>
      </c>
      <c r="H637" s="1">
        <v>-31.972999999999999</v>
      </c>
      <c r="I637" s="1">
        <v>-71.241</v>
      </c>
      <c r="J637" s="1">
        <v>4.5999999999999996</v>
      </c>
      <c r="K637" s="1"/>
      <c r="L637" s="1"/>
      <c r="M637" s="1"/>
      <c r="N637" s="1"/>
      <c r="O637" s="1"/>
      <c r="P637" s="1"/>
      <c r="Q637" s="1"/>
      <c r="R637" s="1"/>
    </row>
    <row r="638" spans="1:18" x14ac:dyDescent="0.3">
      <c r="A638" s="1"/>
      <c r="B638" s="1"/>
      <c r="C638" s="1"/>
      <c r="D638" s="1"/>
      <c r="E638" s="1"/>
      <c r="F638" s="1" t="s">
        <v>6069</v>
      </c>
      <c r="G638" s="11" t="s">
        <v>4360</v>
      </c>
      <c r="H638" s="1">
        <v>-20.856999999999999</v>
      </c>
      <c r="I638" s="1">
        <v>-70.17</v>
      </c>
      <c r="J638" s="1">
        <v>4.9000000000000004</v>
      </c>
      <c r="K638" s="1"/>
      <c r="L638" s="1"/>
      <c r="M638" s="1"/>
      <c r="N638" s="1"/>
      <c r="O638" s="1"/>
      <c r="P638" s="1"/>
      <c r="Q638" s="1"/>
      <c r="R638" s="1"/>
    </row>
    <row r="639" spans="1:18" x14ac:dyDescent="0.3">
      <c r="A639" s="1"/>
      <c r="B639" s="1"/>
      <c r="C639" s="1"/>
      <c r="D639" s="1"/>
      <c r="E639" s="1"/>
      <c r="F639" s="1" t="s">
        <v>6070</v>
      </c>
      <c r="G639" s="11" t="s">
        <v>4364</v>
      </c>
      <c r="H639" s="1">
        <v>-40.253</v>
      </c>
      <c r="I639" s="1">
        <v>-71.516000000000005</v>
      </c>
      <c r="J639" s="1">
        <v>4.7</v>
      </c>
      <c r="K639" s="1"/>
      <c r="L639" s="1"/>
      <c r="M639" s="1"/>
      <c r="N639" s="1"/>
      <c r="O639" s="1"/>
      <c r="P639" s="1"/>
      <c r="Q639" s="1"/>
      <c r="R639" s="1"/>
    </row>
    <row r="640" spans="1:18" x14ac:dyDescent="0.3">
      <c r="A640" s="1"/>
      <c r="B640" s="1"/>
      <c r="C640" s="1"/>
      <c r="D640" s="1"/>
      <c r="E640" s="1"/>
      <c r="F640" s="1" t="s">
        <v>6071</v>
      </c>
      <c r="G640" s="11" t="s">
        <v>4366</v>
      </c>
      <c r="H640" s="1">
        <v>-26.236999999999998</v>
      </c>
      <c r="I640" s="1">
        <v>-70.605000000000004</v>
      </c>
      <c r="J640" s="1">
        <v>5</v>
      </c>
      <c r="K640" s="1"/>
      <c r="L640" s="1"/>
      <c r="M640" s="1"/>
      <c r="N640" s="1"/>
      <c r="O640" s="1"/>
      <c r="P640" s="1"/>
      <c r="Q640" s="1"/>
      <c r="R640" s="1"/>
    </row>
    <row r="641" spans="1:18" x14ac:dyDescent="0.3">
      <c r="A641" s="1"/>
      <c r="B641" s="1"/>
      <c r="C641" s="1"/>
      <c r="D641" s="1"/>
      <c r="E641" s="1"/>
      <c r="F641" s="1" t="s">
        <v>6072</v>
      </c>
      <c r="G641" s="11" t="s">
        <v>4370</v>
      </c>
      <c r="H641" s="1">
        <v>-21.728999999999999</v>
      </c>
      <c r="I641" s="1">
        <v>-68.480999999999995</v>
      </c>
      <c r="J641" s="1">
        <v>5.0999999999999996</v>
      </c>
      <c r="K641" s="1"/>
      <c r="L641" s="1"/>
      <c r="M641" s="1"/>
      <c r="N641" s="1"/>
      <c r="O641" s="1"/>
      <c r="P641" s="1"/>
      <c r="Q641" s="1"/>
      <c r="R641" s="1"/>
    </row>
    <row r="642" spans="1:18" x14ac:dyDescent="0.3">
      <c r="A642" s="1"/>
      <c r="B642" s="1"/>
      <c r="C642" s="1"/>
      <c r="D642" s="1"/>
      <c r="E642" s="1"/>
      <c r="F642" s="1" t="s">
        <v>6073</v>
      </c>
      <c r="G642" s="11" t="s">
        <v>4372</v>
      </c>
      <c r="H642" s="1">
        <v>-19.885999999999999</v>
      </c>
      <c r="I642" s="1">
        <v>-69.236000000000004</v>
      </c>
      <c r="J642" s="1">
        <v>4.8</v>
      </c>
      <c r="K642" s="1"/>
      <c r="L642" s="1"/>
      <c r="M642" s="1"/>
      <c r="N642" s="1"/>
      <c r="O642" s="1"/>
      <c r="P642" s="1"/>
      <c r="Q642" s="1"/>
      <c r="R642" s="1"/>
    </row>
    <row r="643" spans="1:18" x14ac:dyDescent="0.3">
      <c r="A643" s="1"/>
      <c r="B643" s="1"/>
      <c r="C643" s="1"/>
      <c r="D643" s="1"/>
      <c r="E643" s="1"/>
      <c r="F643" s="1" t="s">
        <v>6074</v>
      </c>
      <c r="G643" s="11" t="s">
        <v>4375</v>
      </c>
      <c r="H643" s="1">
        <v>-41.73</v>
      </c>
      <c r="I643" s="1">
        <v>-74.165999999999997</v>
      </c>
      <c r="J643" s="1">
        <v>4.5999999999999996</v>
      </c>
      <c r="K643" s="1"/>
      <c r="L643" s="1"/>
      <c r="M643" s="1"/>
      <c r="N643" s="1"/>
      <c r="O643" s="1"/>
      <c r="P643" s="1"/>
      <c r="Q643" s="1"/>
      <c r="R643" s="1"/>
    </row>
    <row r="644" spans="1:18" x14ac:dyDescent="0.3">
      <c r="A644" s="1"/>
      <c r="B644" s="1"/>
      <c r="C644" s="1"/>
      <c r="D644" s="1"/>
      <c r="E644" s="1"/>
      <c r="F644" s="1" t="s">
        <v>6075</v>
      </c>
      <c r="G644" s="11" t="s">
        <v>4377</v>
      </c>
      <c r="H644" s="1">
        <v>-18.759</v>
      </c>
      <c r="I644" s="1">
        <v>-70.069000000000003</v>
      </c>
      <c r="J644" s="1">
        <v>4.8</v>
      </c>
      <c r="K644" s="1"/>
      <c r="L644" s="1"/>
      <c r="M644" s="1"/>
      <c r="N644" s="1"/>
      <c r="O644" s="1"/>
      <c r="P644" s="1"/>
      <c r="Q644" s="1"/>
      <c r="R644" s="1"/>
    </row>
    <row r="645" spans="1:18" x14ac:dyDescent="0.3">
      <c r="A645" s="1"/>
      <c r="B645" s="1"/>
      <c r="C645" s="1"/>
      <c r="D645" s="1"/>
      <c r="E645" s="1"/>
      <c r="F645" s="1" t="s">
        <v>6076</v>
      </c>
      <c r="G645" s="11" t="s">
        <v>4379</v>
      </c>
      <c r="H645" s="1">
        <v>-17.463000000000001</v>
      </c>
      <c r="I645" s="1">
        <v>-71.087999999999994</v>
      </c>
      <c r="J645" s="1">
        <v>5.2</v>
      </c>
      <c r="K645" s="1"/>
      <c r="L645" s="1"/>
      <c r="M645" s="1"/>
      <c r="N645" s="1"/>
      <c r="O645" s="1"/>
      <c r="P645" s="1"/>
      <c r="Q645" s="1"/>
      <c r="R645" s="1"/>
    </row>
    <row r="646" spans="1:18" x14ac:dyDescent="0.3">
      <c r="A646" s="1"/>
      <c r="B646" s="1"/>
      <c r="C646" s="1"/>
      <c r="D646" s="1"/>
      <c r="E646" s="1"/>
      <c r="F646" s="1" t="s">
        <v>6077</v>
      </c>
      <c r="G646" s="11" t="s">
        <v>4384</v>
      </c>
      <c r="H646" s="1">
        <v>-20.838000000000001</v>
      </c>
      <c r="I646" s="1">
        <v>-68.700999999999993</v>
      </c>
      <c r="J646" s="1">
        <v>5.2</v>
      </c>
      <c r="K646" s="1"/>
      <c r="L646" s="1"/>
      <c r="M646" s="1"/>
      <c r="N646" s="1"/>
      <c r="O646" s="1"/>
      <c r="P646" s="1"/>
      <c r="Q646" s="1"/>
      <c r="R646" s="1"/>
    </row>
    <row r="647" spans="1:18" x14ac:dyDescent="0.3">
      <c r="A647" s="1"/>
      <c r="B647" s="1"/>
      <c r="C647" s="1"/>
      <c r="D647" s="1"/>
      <c r="E647" s="1"/>
      <c r="F647" s="1" t="s">
        <v>6078</v>
      </c>
      <c r="G647" s="11" t="s">
        <v>4387</v>
      </c>
      <c r="H647" s="1">
        <v>-29.684999999999999</v>
      </c>
      <c r="I647" s="1">
        <v>-71.427000000000007</v>
      </c>
      <c r="J647" s="1">
        <v>5</v>
      </c>
      <c r="K647" s="1"/>
      <c r="L647" s="1"/>
      <c r="M647" s="1"/>
      <c r="N647" s="1"/>
      <c r="O647" s="1"/>
      <c r="P647" s="1"/>
      <c r="Q647" s="1"/>
      <c r="R647" s="1"/>
    </row>
    <row r="648" spans="1:18" x14ac:dyDescent="0.3">
      <c r="A648" s="1"/>
      <c r="B648" s="1"/>
      <c r="C648" s="1"/>
      <c r="D648" s="1"/>
      <c r="E648" s="1"/>
      <c r="F648" s="1" t="s">
        <v>6079</v>
      </c>
      <c r="G648" s="11" t="s">
        <v>4395</v>
      </c>
      <c r="H648" s="1">
        <v>-35.655000000000001</v>
      </c>
      <c r="I648" s="1">
        <v>-73.055999999999997</v>
      </c>
      <c r="J648" s="1">
        <v>4.8</v>
      </c>
      <c r="K648" s="1"/>
      <c r="L648" s="1"/>
      <c r="M648" s="1"/>
      <c r="N648" s="1"/>
      <c r="O648" s="1"/>
      <c r="P648" s="1"/>
      <c r="Q648" s="1"/>
      <c r="R648" s="1"/>
    </row>
    <row r="649" spans="1:18" x14ac:dyDescent="0.3">
      <c r="A649" s="1"/>
      <c r="B649" s="1"/>
      <c r="C649" s="1"/>
      <c r="D649" s="1"/>
      <c r="E649" s="1"/>
      <c r="F649" s="1" t="s">
        <v>6080</v>
      </c>
      <c r="G649" s="11" t="s">
        <v>4401</v>
      </c>
      <c r="H649" s="1">
        <v>-20.754000000000001</v>
      </c>
      <c r="I649" s="1">
        <v>-69.317999999999998</v>
      </c>
      <c r="J649" s="1">
        <v>4.7</v>
      </c>
      <c r="K649" s="1"/>
      <c r="L649" s="1"/>
      <c r="M649" s="1"/>
      <c r="N649" s="1"/>
      <c r="O649" s="1"/>
      <c r="P649" s="1"/>
      <c r="Q649" s="1"/>
      <c r="R649" s="1"/>
    </row>
    <row r="650" spans="1:18" x14ac:dyDescent="0.3">
      <c r="A650" s="1"/>
      <c r="B650" s="1"/>
      <c r="C650" s="1"/>
      <c r="D650" s="1"/>
      <c r="E650" s="1"/>
      <c r="F650" s="1" t="s">
        <v>6081</v>
      </c>
      <c r="G650" s="11" t="s">
        <v>4403</v>
      </c>
      <c r="H650" s="1">
        <v>-30.437999999999999</v>
      </c>
      <c r="I650" s="1">
        <v>-71.626000000000005</v>
      </c>
      <c r="J650" s="1">
        <v>5</v>
      </c>
      <c r="K650" s="1"/>
      <c r="L650" s="1"/>
      <c r="M650" s="1"/>
      <c r="N650" s="1"/>
      <c r="O650" s="1"/>
      <c r="P650" s="1"/>
      <c r="Q650" s="1"/>
      <c r="R650" s="1"/>
    </row>
    <row r="651" spans="1:18" x14ac:dyDescent="0.3">
      <c r="A651" s="1"/>
      <c r="B651" s="1"/>
      <c r="C651" s="1"/>
      <c r="D651" s="1"/>
      <c r="E651" s="1"/>
      <c r="F651" s="1" t="s">
        <v>6082</v>
      </c>
      <c r="G651" s="11" t="s">
        <v>4413</v>
      </c>
      <c r="H651" s="1">
        <v>-30.989000000000001</v>
      </c>
      <c r="I651" s="1">
        <v>-71.343999999999994</v>
      </c>
      <c r="J651" s="1">
        <v>4.8</v>
      </c>
      <c r="K651" s="1"/>
      <c r="L651" s="1"/>
      <c r="M651" s="1"/>
      <c r="N651" s="1"/>
      <c r="O651" s="1"/>
      <c r="P651" s="1"/>
      <c r="Q651" s="1"/>
      <c r="R651" s="1"/>
    </row>
    <row r="652" spans="1:18" x14ac:dyDescent="0.3">
      <c r="A652" s="1"/>
      <c r="B652" s="1"/>
      <c r="C652" s="1"/>
      <c r="D652" s="1"/>
      <c r="E652" s="1"/>
      <c r="F652" s="1" t="s">
        <v>6083</v>
      </c>
      <c r="G652" s="11" t="s">
        <v>4418</v>
      </c>
      <c r="H652" s="1">
        <v>-29.516999999999999</v>
      </c>
      <c r="I652" s="1">
        <v>-71.06</v>
      </c>
      <c r="J652" s="1">
        <v>5</v>
      </c>
      <c r="K652" s="1"/>
      <c r="L652" s="1"/>
      <c r="M652" s="1"/>
      <c r="N652" s="1"/>
      <c r="O652" s="1"/>
      <c r="P652" s="1"/>
      <c r="Q652" s="1"/>
      <c r="R652" s="1"/>
    </row>
    <row r="653" spans="1:18" x14ac:dyDescent="0.3">
      <c r="A653" s="1"/>
      <c r="B653" s="1"/>
      <c r="C653" s="1"/>
      <c r="D653" s="1"/>
      <c r="E653" s="1"/>
      <c r="F653" s="1" t="s">
        <v>6084</v>
      </c>
      <c r="G653" s="11" t="s">
        <v>4427</v>
      </c>
      <c r="H653" s="1">
        <v>-18.202999999999999</v>
      </c>
      <c r="I653" s="1">
        <v>-70.406000000000006</v>
      </c>
      <c r="J653" s="1">
        <v>4.8</v>
      </c>
      <c r="K653" s="1"/>
      <c r="L653" s="1"/>
      <c r="M653" s="1"/>
      <c r="N653" s="1"/>
      <c r="O653" s="1"/>
      <c r="P653" s="1"/>
      <c r="Q653" s="1"/>
      <c r="R653" s="1"/>
    </row>
    <row r="654" spans="1:18" x14ac:dyDescent="0.3">
      <c r="A654" s="1"/>
      <c r="B654" s="1"/>
      <c r="C654" s="1"/>
      <c r="D654" s="1"/>
      <c r="E654" s="1"/>
      <c r="F654" s="1" t="s">
        <v>6085</v>
      </c>
      <c r="G654" s="11" t="s">
        <v>4431</v>
      </c>
      <c r="H654" s="1">
        <v>-23.623000000000001</v>
      </c>
      <c r="I654" s="1">
        <v>-67.16</v>
      </c>
      <c r="J654" s="1">
        <v>6.3</v>
      </c>
      <c r="K654" s="1"/>
      <c r="L654" s="1"/>
      <c r="M654" s="1"/>
      <c r="N654" s="1"/>
      <c r="O654" s="1"/>
      <c r="P654" s="1"/>
      <c r="Q654" s="1"/>
      <c r="R654" s="1"/>
    </row>
    <row r="655" spans="1:18" x14ac:dyDescent="0.3">
      <c r="A655" s="1"/>
      <c r="B655" s="1"/>
      <c r="C655" s="1"/>
      <c r="D655" s="1"/>
      <c r="E655" s="1"/>
      <c r="F655" s="1" t="s">
        <v>6086</v>
      </c>
      <c r="G655" s="11" t="s">
        <v>4434</v>
      </c>
      <c r="H655" s="1">
        <v>-28.436</v>
      </c>
      <c r="I655" s="1">
        <v>-67.88</v>
      </c>
      <c r="J655" s="1">
        <v>5.3</v>
      </c>
      <c r="K655" s="1"/>
      <c r="L655" s="1"/>
      <c r="M655" s="1"/>
      <c r="N655" s="1"/>
      <c r="O655" s="1"/>
      <c r="P655" s="1"/>
      <c r="Q655" s="1"/>
      <c r="R655" s="1"/>
    </row>
    <row r="656" spans="1:18" x14ac:dyDescent="0.3">
      <c r="A656" s="1"/>
      <c r="B656" s="1"/>
      <c r="C656" s="1"/>
      <c r="D656" s="1"/>
      <c r="E656" s="1"/>
      <c r="F656" s="1" t="s">
        <v>6087</v>
      </c>
      <c r="G656" s="11" t="s">
        <v>4438</v>
      </c>
      <c r="H656" s="1">
        <v>-36.192</v>
      </c>
      <c r="I656" s="1">
        <v>-73.287000000000006</v>
      </c>
      <c r="J656" s="1">
        <v>5.6</v>
      </c>
      <c r="K656" s="1"/>
      <c r="L656" s="1"/>
      <c r="M656" s="1"/>
      <c r="N656" s="1"/>
      <c r="O656" s="1"/>
      <c r="P656" s="1"/>
      <c r="Q656" s="1"/>
      <c r="R656" s="1"/>
    </row>
    <row r="657" spans="1:18" x14ac:dyDescent="0.3">
      <c r="A657" s="1"/>
      <c r="B657" s="1"/>
      <c r="C657" s="1"/>
      <c r="D657" s="1"/>
      <c r="E657" s="1"/>
      <c r="F657" s="1" t="s">
        <v>6088</v>
      </c>
      <c r="G657" s="11" t="s">
        <v>4440</v>
      </c>
      <c r="H657" s="1">
        <v>-30.629000000000001</v>
      </c>
      <c r="I657" s="1">
        <v>-71.573999999999998</v>
      </c>
      <c r="J657" s="1">
        <v>4.9000000000000004</v>
      </c>
      <c r="K657" s="1"/>
      <c r="L657" s="1"/>
      <c r="M657" s="1"/>
      <c r="N657" s="1"/>
      <c r="O657" s="1"/>
      <c r="P657" s="1"/>
      <c r="Q657" s="1"/>
      <c r="R657" s="1"/>
    </row>
    <row r="658" spans="1:18" x14ac:dyDescent="0.3">
      <c r="A658" s="1"/>
      <c r="B658" s="1"/>
      <c r="C658" s="1"/>
      <c r="D658" s="1"/>
      <c r="E658" s="1"/>
      <c r="F658" s="1" t="s">
        <v>6089</v>
      </c>
      <c r="G658" s="11" t="s">
        <v>4443</v>
      </c>
      <c r="H658" s="1">
        <v>-26.192</v>
      </c>
      <c r="I658" s="1">
        <v>-70.539000000000001</v>
      </c>
      <c r="J658" s="1">
        <v>4.9000000000000004</v>
      </c>
      <c r="K658" s="1"/>
      <c r="L658" s="1"/>
      <c r="M658" s="1"/>
      <c r="N658" s="1"/>
      <c r="O658" s="1"/>
      <c r="P658" s="1"/>
      <c r="Q658" s="1"/>
      <c r="R658" s="1"/>
    </row>
    <row r="659" spans="1:18" x14ac:dyDescent="0.3">
      <c r="A659" s="1"/>
      <c r="B659" s="1"/>
      <c r="C659" s="1"/>
      <c r="D659" s="1"/>
      <c r="E659" s="1"/>
      <c r="F659" s="1" t="s">
        <v>6090</v>
      </c>
      <c r="G659" s="11" t="s">
        <v>4445</v>
      </c>
      <c r="H659" s="1">
        <v>-35.622999999999998</v>
      </c>
      <c r="I659" s="1">
        <v>-73.209000000000003</v>
      </c>
      <c r="J659" s="1">
        <v>5.4</v>
      </c>
      <c r="K659" s="1"/>
      <c r="L659" s="1"/>
      <c r="M659" s="1"/>
      <c r="N659" s="1"/>
      <c r="O659" s="1"/>
      <c r="P659" s="1"/>
      <c r="Q659" s="1"/>
      <c r="R659" s="1"/>
    </row>
    <row r="660" spans="1:18" x14ac:dyDescent="0.3">
      <c r="A660" s="1"/>
      <c r="B660" s="1"/>
      <c r="C660" s="1"/>
      <c r="D660" s="1"/>
      <c r="E660" s="1"/>
      <c r="F660" s="1" t="s">
        <v>6091</v>
      </c>
      <c r="G660" s="11" t="s">
        <v>4449</v>
      </c>
      <c r="H660" s="1">
        <v>-30.638999999999999</v>
      </c>
      <c r="I660" s="1">
        <v>-71.745000000000005</v>
      </c>
      <c r="J660" s="1">
        <v>4.7</v>
      </c>
      <c r="K660" s="1"/>
      <c r="L660" s="1"/>
      <c r="M660" s="1"/>
      <c r="N660" s="1"/>
      <c r="O660" s="1"/>
      <c r="P660" s="1"/>
      <c r="Q660" s="1"/>
      <c r="R660" s="1"/>
    </row>
    <row r="661" spans="1:18" x14ac:dyDescent="0.3">
      <c r="A661" s="1"/>
      <c r="B661" s="1"/>
      <c r="C661" s="1"/>
      <c r="D661" s="1"/>
      <c r="E661" s="1"/>
      <c r="F661" s="1" t="s">
        <v>6092</v>
      </c>
      <c r="G661" s="11" t="s">
        <v>4453</v>
      </c>
      <c r="H661" s="1">
        <v>-29.074000000000002</v>
      </c>
      <c r="I661" s="1">
        <v>-71.507999999999996</v>
      </c>
      <c r="J661" s="1">
        <v>4.9000000000000004</v>
      </c>
      <c r="K661" s="1"/>
      <c r="L661" s="1"/>
      <c r="M661" s="1"/>
      <c r="N661" s="1"/>
      <c r="O661" s="1"/>
      <c r="P661" s="1"/>
      <c r="Q661" s="1"/>
      <c r="R661" s="1"/>
    </row>
    <row r="662" spans="1:18" x14ac:dyDescent="0.3">
      <c r="A662" s="1"/>
      <c r="B662" s="1"/>
      <c r="C662" s="1"/>
      <c r="D662" s="1"/>
      <c r="E662" s="1"/>
      <c r="F662" s="1" t="s">
        <v>6093</v>
      </c>
      <c r="G662" s="11" t="s">
        <v>4456</v>
      </c>
      <c r="H662" s="1">
        <v>-24.577999999999999</v>
      </c>
      <c r="I662" s="1">
        <v>-69.295000000000002</v>
      </c>
      <c r="J662" s="1">
        <v>5.5</v>
      </c>
      <c r="K662" s="1"/>
      <c r="L662" s="1"/>
      <c r="M662" s="1"/>
      <c r="N662" s="1"/>
      <c r="O662" s="1"/>
      <c r="P662" s="1"/>
      <c r="Q662" s="1"/>
      <c r="R662" s="1"/>
    </row>
    <row r="663" spans="1:18" x14ac:dyDescent="0.3">
      <c r="A663" s="1"/>
      <c r="B663" s="1"/>
      <c r="C663" s="1"/>
      <c r="D663" s="1"/>
      <c r="E663" s="1"/>
      <c r="F663" s="1" t="s">
        <v>6094</v>
      </c>
      <c r="G663" s="11" t="s">
        <v>4459</v>
      </c>
      <c r="H663" s="1">
        <v>-29.558</v>
      </c>
      <c r="I663" s="1">
        <v>-71.411000000000001</v>
      </c>
      <c r="J663" s="1">
        <v>4.5999999999999996</v>
      </c>
      <c r="K663" s="1"/>
      <c r="L663" s="1"/>
      <c r="M663" s="1"/>
      <c r="N663" s="1"/>
      <c r="O663" s="1"/>
      <c r="P663" s="1"/>
      <c r="Q663" s="1"/>
      <c r="R663" s="1"/>
    </row>
    <row r="664" spans="1:18" x14ac:dyDescent="0.3">
      <c r="A664" s="1"/>
      <c r="B664" s="1"/>
      <c r="C664" s="1"/>
      <c r="D664" s="1"/>
      <c r="E664" s="1"/>
      <c r="F664" s="1" t="s">
        <v>6095</v>
      </c>
      <c r="G664" s="11" t="s">
        <v>4462</v>
      </c>
      <c r="H664" s="1">
        <v>-18.225999999999999</v>
      </c>
      <c r="I664" s="1">
        <v>-69.507999999999996</v>
      </c>
      <c r="J664" s="1">
        <v>4.8</v>
      </c>
      <c r="K664" s="1"/>
      <c r="L664" s="1"/>
      <c r="M664" s="1"/>
      <c r="N664" s="1"/>
      <c r="O664" s="1"/>
      <c r="P664" s="1"/>
      <c r="Q664" s="1"/>
      <c r="R664" s="1"/>
    </row>
    <row r="665" spans="1:18" x14ac:dyDescent="0.3">
      <c r="A665" s="1"/>
      <c r="B665" s="1"/>
      <c r="C665" s="1"/>
      <c r="D665" s="1"/>
      <c r="E665" s="1"/>
      <c r="F665" s="1" t="s">
        <v>6096</v>
      </c>
      <c r="G665" s="11" t="s">
        <v>4468</v>
      </c>
      <c r="H665" s="1">
        <v>-25.812999999999999</v>
      </c>
      <c r="I665" s="1">
        <v>-69.352999999999994</v>
      </c>
      <c r="J665" s="1">
        <v>5.2</v>
      </c>
      <c r="K665" s="1"/>
      <c r="L665" s="1"/>
      <c r="M665" s="1"/>
      <c r="N665" s="1"/>
      <c r="O665" s="1"/>
      <c r="P665" s="1"/>
      <c r="Q665" s="1"/>
      <c r="R665" s="1"/>
    </row>
    <row r="666" spans="1:18" x14ac:dyDescent="0.3">
      <c r="A666" s="1"/>
      <c r="B666" s="1"/>
      <c r="C666" s="1"/>
      <c r="D666" s="1"/>
      <c r="E666" s="1"/>
      <c r="F666" s="1" t="s">
        <v>6097</v>
      </c>
      <c r="G666" s="11" t="s">
        <v>4471</v>
      </c>
      <c r="H666" s="1">
        <v>-33.875999999999998</v>
      </c>
      <c r="I666" s="1">
        <v>-70.516000000000005</v>
      </c>
      <c r="J666" s="1">
        <v>5.0999999999999996</v>
      </c>
      <c r="K666" s="1"/>
      <c r="L666" s="1"/>
      <c r="M666" s="1"/>
      <c r="N666" s="1"/>
      <c r="O666" s="1"/>
      <c r="P666" s="1"/>
      <c r="Q666" s="1"/>
      <c r="R666" s="1"/>
    </row>
    <row r="667" spans="1:18" x14ac:dyDescent="0.3">
      <c r="A667" s="1"/>
      <c r="B667" s="1"/>
      <c r="C667" s="1"/>
      <c r="D667" s="1"/>
      <c r="E667" s="1"/>
      <c r="F667" s="1" t="s">
        <v>6098</v>
      </c>
      <c r="G667" s="11" t="s">
        <v>4481</v>
      </c>
      <c r="H667" s="1">
        <v>-19.628</v>
      </c>
      <c r="I667" s="1">
        <v>-70.382000000000005</v>
      </c>
      <c r="J667" s="1">
        <v>4.5999999999999996</v>
      </c>
      <c r="K667" s="1"/>
      <c r="L667" s="1"/>
      <c r="M667" s="1"/>
      <c r="N667" s="1"/>
      <c r="O667" s="1"/>
      <c r="P667" s="1"/>
      <c r="Q667" s="1"/>
      <c r="R667" s="1"/>
    </row>
    <row r="668" spans="1:18" x14ac:dyDescent="0.3">
      <c r="A668" s="1"/>
      <c r="B668" s="1"/>
      <c r="C668" s="1"/>
      <c r="D668" s="1"/>
      <c r="E668" s="1"/>
      <c r="F668" s="1" t="s">
        <v>6099</v>
      </c>
      <c r="G668" s="11" t="s">
        <v>4483</v>
      </c>
      <c r="H668" s="1">
        <v>-27.911999999999999</v>
      </c>
      <c r="I668" s="1">
        <v>-71.3</v>
      </c>
      <c r="J668" s="1">
        <v>4.9000000000000004</v>
      </c>
      <c r="K668" s="1"/>
      <c r="L668" s="1"/>
      <c r="M668" s="1"/>
      <c r="N668" s="1"/>
      <c r="O668" s="1"/>
      <c r="P668" s="1"/>
      <c r="Q668" s="1"/>
      <c r="R668" s="1"/>
    </row>
    <row r="669" spans="1:18" x14ac:dyDescent="0.3">
      <c r="A669" s="1"/>
      <c r="B669" s="1"/>
      <c r="C669" s="1"/>
      <c r="D669" s="1"/>
      <c r="E669" s="1"/>
      <c r="F669" s="1" t="s">
        <v>6100</v>
      </c>
      <c r="G669" s="11" t="s">
        <v>4492</v>
      </c>
      <c r="H669" s="1">
        <v>-20.526</v>
      </c>
      <c r="I669" s="1">
        <v>-69.212000000000003</v>
      </c>
      <c r="J669" s="1">
        <v>4.5999999999999996</v>
      </c>
      <c r="K669" s="1"/>
      <c r="L669" s="1"/>
      <c r="M669" s="1"/>
      <c r="N669" s="1"/>
      <c r="O669" s="1"/>
      <c r="P669" s="1"/>
      <c r="Q669" s="1"/>
      <c r="R669" s="1"/>
    </row>
    <row r="670" spans="1:18" x14ac:dyDescent="0.3">
      <c r="A670" s="1"/>
      <c r="B670" s="1"/>
      <c r="C670" s="1"/>
      <c r="D670" s="1"/>
      <c r="E670" s="1"/>
      <c r="F670" s="1" t="s">
        <v>6101</v>
      </c>
      <c r="G670" s="11" t="s">
        <v>4495</v>
      </c>
      <c r="H670" s="1">
        <v>-33.732999999999997</v>
      </c>
      <c r="I670" s="1">
        <v>-72.070999999999998</v>
      </c>
      <c r="J670" s="1">
        <v>4.9000000000000004</v>
      </c>
      <c r="K670" s="1"/>
      <c r="L670" s="1"/>
      <c r="M670" s="1"/>
      <c r="N670" s="1"/>
      <c r="O670" s="1"/>
      <c r="P670" s="1"/>
      <c r="Q670" s="1"/>
      <c r="R670" s="1"/>
    </row>
    <row r="671" spans="1:18" x14ac:dyDescent="0.3">
      <c r="A671" s="1"/>
      <c r="B671" s="1"/>
      <c r="C671" s="1"/>
      <c r="D671" s="1"/>
      <c r="E671" s="1"/>
      <c r="F671" s="1" t="s">
        <v>6102</v>
      </c>
      <c r="G671" s="11" t="s">
        <v>4497</v>
      </c>
      <c r="H671" s="1">
        <v>-34.054000000000002</v>
      </c>
      <c r="I671" s="1">
        <v>-71.233999999999995</v>
      </c>
      <c r="J671" s="1">
        <v>4.5999999999999996</v>
      </c>
      <c r="K671" s="1"/>
      <c r="L671" s="1"/>
      <c r="M671" s="1"/>
      <c r="N671" s="1"/>
      <c r="O671" s="1"/>
      <c r="P671" s="1"/>
      <c r="Q671" s="1"/>
      <c r="R671" s="1"/>
    </row>
    <row r="672" spans="1:18" x14ac:dyDescent="0.3">
      <c r="A672" s="1"/>
      <c r="B672" s="1"/>
      <c r="C672" s="1"/>
      <c r="D672" s="1"/>
      <c r="E672" s="1"/>
      <c r="F672" s="1" t="s">
        <v>6103</v>
      </c>
      <c r="G672" s="11" t="s">
        <v>4499</v>
      </c>
      <c r="H672" s="1">
        <v>-30.646000000000001</v>
      </c>
      <c r="I672" s="1">
        <v>-71.680000000000007</v>
      </c>
      <c r="J672" s="1">
        <v>4.7</v>
      </c>
      <c r="K672" s="1"/>
      <c r="L672" s="1"/>
      <c r="M672" s="1"/>
      <c r="N672" s="1"/>
      <c r="O672" s="1"/>
      <c r="P672" s="1"/>
      <c r="Q672" s="1"/>
      <c r="R672" s="1"/>
    </row>
    <row r="673" spans="1:18" x14ac:dyDescent="0.3">
      <c r="A673" s="1"/>
      <c r="B673" s="1"/>
      <c r="C673" s="1"/>
      <c r="D673" s="1"/>
      <c r="E673" s="1"/>
      <c r="F673" s="1" t="s">
        <v>6104</v>
      </c>
      <c r="G673" s="11" t="s">
        <v>4501</v>
      </c>
      <c r="H673" s="1">
        <v>-19.32</v>
      </c>
      <c r="I673" s="1">
        <v>-70.418000000000006</v>
      </c>
      <c r="J673" s="1">
        <v>5.0999999999999996</v>
      </c>
      <c r="K673" s="1"/>
      <c r="L673" s="1"/>
      <c r="M673" s="1"/>
      <c r="N673" s="1"/>
      <c r="O673" s="1"/>
      <c r="P673" s="1"/>
      <c r="Q673" s="1"/>
      <c r="R673" s="1"/>
    </row>
    <row r="674" spans="1:18" x14ac:dyDescent="0.3">
      <c r="A674" s="1"/>
      <c r="B674" s="1"/>
      <c r="C674" s="1"/>
      <c r="D674" s="1"/>
      <c r="E674" s="1"/>
      <c r="F674" s="1" t="s">
        <v>6105</v>
      </c>
      <c r="G674" s="11" t="s">
        <v>4504</v>
      </c>
      <c r="H674" s="1">
        <v>-29.582999999999998</v>
      </c>
      <c r="I674" s="1">
        <v>-71.106999999999999</v>
      </c>
      <c r="J674" s="1">
        <v>5.2</v>
      </c>
      <c r="K674" s="1"/>
      <c r="L674" s="1"/>
      <c r="M674" s="1"/>
      <c r="N674" s="1"/>
      <c r="O674" s="1"/>
      <c r="P674" s="1"/>
      <c r="Q674" s="1"/>
      <c r="R674" s="1"/>
    </row>
    <row r="675" spans="1:18" x14ac:dyDescent="0.3">
      <c r="A675" s="1"/>
      <c r="B675" s="1"/>
      <c r="C675" s="1"/>
      <c r="D675" s="1"/>
      <c r="E675" s="1"/>
      <c r="F675" s="1" t="s">
        <v>6106</v>
      </c>
      <c r="G675" s="11" t="s">
        <v>4512</v>
      </c>
      <c r="H675" s="1">
        <v>-23.155999999999999</v>
      </c>
      <c r="I675" s="1">
        <v>-68.915000000000006</v>
      </c>
      <c r="J675" s="1">
        <v>5</v>
      </c>
      <c r="K675" s="1"/>
      <c r="L675" s="1"/>
      <c r="M675" s="1"/>
      <c r="N675" s="1"/>
      <c r="O675" s="1"/>
      <c r="P675" s="1"/>
      <c r="Q675" s="1"/>
      <c r="R675" s="1"/>
    </row>
    <row r="676" spans="1:18" x14ac:dyDescent="0.3">
      <c r="A676" s="1"/>
      <c r="B676" s="1"/>
      <c r="C676" s="1"/>
      <c r="D676" s="1"/>
      <c r="E676" s="1"/>
      <c r="F676" s="1" t="s">
        <v>6107</v>
      </c>
      <c r="G676" s="11" t="s">
        <v>4514</v>
      </c>
      <c r="H676" s="1">
        <v>-19.905000000000001</v>
      </c>
      <c r="I676" s="1">
        <v>-70.049000000000007</v>
      </c>
      <c r="J676" s="1">
        <v>4.9000000000000004</v>
      </c>
      <c r="K676" s="1"/>
      <c r="L676" s="1"/>
      <c r="M676" s="1"/>
      <c r="N676" s="1"/>
      <c r="O676" s="1"/>
      <c r="P676" s="1"/>
      <c r="Q676" s="1"/>
      <c r="R676" s="1"/>
    </row>
    <row r="677" spans="1:18" x14ac:dyDescent="0.3">
      <c r="A677" s="1"/>
      <c r="B677" s="1"/>
      <c r="C677" s="1"/>
      <c r="D677" s="1"/>
      <c r="E677" s="1"/>
      <c r="F677" s="1" t="s">
        <v>6108</v>
      </c>
      <c r="G677" s="11" t="s">
        <v>4517</v>
      </c>
      <c r="H677" s="1">
        <v>-33.552999999999997</v>
      </c>
      <c r="I677" s="1">
        <v>-70.754000000000005</v>
      </c>
      <c r="J677" s="1">
        <v>4.8</v>
      </c>
      <c r="K677" s="1"/>
      <c r="L677" s="1"/>
      <c r="M677" s="1"/>
      <c r="N677" s="1"/>
      <c r="O677" s="1"/>
      <c r="P677" s="1"/>
      <c r="Q677" s="1"/>
      <c r="R677" s="1"/>
    </row>
    <row r="678" spans="1:18" x14ac:dyDescent="0.3">
      <c r="A678" s="1"/>
      <c r="B678" s="1"/>
      <c r="C678" s="1"/>
      <c r="D678" s="1"/>
      <c r="E678" s="1"/>
      <c r="F678" s="1" t="s">
        <v>6109</v>
      </c>
      <c r="G678" s="11" t="s">
        <v>4526</v>
      </c>
      <c r="H678" s="1">
        <v>-35.609000000000002</v>
      </c>
      <c r="I678" s="1">
        <v>-71.555000000000007</v>
      </c>
      <c r="J678" s="1">
        <v>5.2</v>
      </c>
      <c r="K678" s="1"/>
      <c r="L678" s="1"/>
      <c r="M678" s="1"/>
      <c r="N678" s="1"/>
      <c r="O678" s="1"/>
      <c r="P678" s="1"/>
      <c r="Q678" s="1"/>
      <c r="R678" s="1"/>
    </row>
    <row r="679" spans="1:18" x14ac:dyDescent="0.3">
      <c r="A679" s="1"/>
      <c r="B679" s="1"/>
      <c r="C679" s="1"/>
      <c r="D679" s="1"/>
      <c r="E679" s="1"/>
      <c r="F679" s="1" t="s">
        <v>6110</v>
      </c>
      <c r="G679" s="11" t="s">
        <v>4529</v>
      </c>
      <c r="H679" s="1">
        <v>-22.928999999999998</v>
      </c>
      <c r="I679" s="1">
        <v>-69.043000000000006</v>
      </c>
      <c r="J679" s="1">
        <v>5.2</v>
      </c>
      <c r="K679" s="1"/>
      <c r="L679" s="1"/>
      <c r="M679" s="1"/>
      <c r="N679" s="1"/>
      <c r="O679" s="1"/>
      <c r="P679" s="1"/>
      <c r="Q679" s="1"/>
      <c r="R679" s="1"/>
    </row>
    <row r="680" spans="1:18" x14ac:dyDescent="0.3">
      <c r="A680" s="1"/>
      <c r="B680" s="1"/>
      <c r="C680" s="1"/>
      <c r="D680" s="1"/>
      <c r="E680" s="1"/>
      <c r="F680" s="1" t="s">
        <v>6111</v>
      </c>
      <c r="G680" s="11" t="s">
        <v>4531</v>
      </c>
      <c r="H680" s="1">
        <v>-33.500999999999998</v>
      </c>
      <c r="I680" s="1">
        <v>-70.013999999999996</v>
      </c>
      <c r="J680" s="1">
        <v>5.2</v>
      </c>
      <c r="K680" s="1"/>
      <c r="L680" s="1"/>
      <c r="M680" s="1"/>
      <c r="N680" s="1"/>
      <c r="O680" s="1"/>
      <c r="P680" s="1"/>
      <c r="Q680" s="1"/>
      <c r="R680" s="1"/>
    </row>
    <row r="681" spans="1:18" x14ac:dyDescent="0.3">
      <c r="A681" s="1"/>
      <c r="B681" s="1"/>
      <c r="C681" s="1"/>
      <c r="D681" s="1"/>
      <c r="E681" s="1"/>
      <c r="F681" s="1" t="s">
        <v>6112</v>
      </c>
      <c r="G681" s="11" t="s">
        <v>4542</v>
      </c>
      <c r="H681" s="1">
        <v>-27.584</v>
      </c>
      <c r="I681" s="1">
        <v>-69.278999999999996</v>
      </c>
      <c r="J681" s="1">
        <v>5.2</v>
      </c>
      <c r="K681" s="1"/>
      <c r="L681" s="1"/>
      <c r="M681" s="1"/>
      <c r="N681" s="1"/>
      <c r="O681" s="1"/>
      <c r="P681" s="1"/>
      <c r="Q681" s="1"/>
      <c r="R681" s="1"/>
    </row>
    <row r="682" spans="1:18" x14ac:dyDescent="0.3">
      <c r="A682" s="1"/>
      <c r="B682" s="1"/>
      <c r="C682" s="1"/>
      <c r="D682" s="1"/>
      <c r="E682" s="1"/>
      <c r="F682" s="1" t="s">
        <v>6113</v>
      </c>
      <c r="G682" s="11" t="s">
        <v>4552</v>
      </c>
      <c r="H682" s="1">
        <v>-23.247</v>
      </c>
      <c r="I682" s="1">
        <v>-68.53</v>
      </c>
      <c r="J682" s="1">
        <v>6.9</v>
      </c>
      <c r="K682" s="1"/>
      <c r="L682" s="1"/>
      <c r="M682" s="1"/>
      <c r="N682" s="1"/>
      <c r="O682" s="1"/>
      <c r="P682" s="1"/>
      <c r="Q682" s="1"/>
      <c r="R682" s="1"/>
    </row>
    <row r="683" spans="1:18" x14ac:dyDescent="0.3">
      <c r="A683" s="1"/>
      <c r="B683" s="1"/>
      <c r="C683" s="1"/>
      <c r="D683" s="1"/>
      <c r="E683" s="1"/>
      <c r="F683" s="1" t="s">
        <v>6114</v>
      </c>
      <c r="G683" s="11" t="s">
        <v>4558</v>
      </c>
      <c r="H683" s="1">
        <v>-34.009</v>
      </c>
      <c r="I683" s="1">
        <v>-72.331000000000003</v>
      </c>
      <c r="J683" s="1">
        <v>5</v>
      </c>
      <c r="K683" s="1"/>
      <c r="L683" s="1"/>
      <c r="M683" s="1"/>
      <c r="N683" s="1"/>
      <c r="O683" s="1"/>
      <c r="P683" s="1"/>
      <c r="Q683" s="1"/>
      <c r="R683" s="1"/>
    </row>
    <row r="684" spans="1:18" x14ac:dyDescent="0.3">
      <c r="A684" s="1"/>
      <c r="B684" s="1"/>
      <c r="C684" s="1"/>
      <c r="D684" s="1"/>
      <c r="E684" s="1"/>
      <c r="F684" s="1" t="s">
        <v>6115</v>
      </c>
      <c r="G684" s="11" t="s">
        <v>4565</v>
      </c>
      <c r="H684" s="1">
        <v>-30.449000000000002</v>
      </c>
      <c r="I684" s="1">
        <v>-71.647999999999996</v>
      </c>
      <c r="J684" s="1">
        <v>4.5999999999999996</v>
      </c>
      <c r="K684" s="1"/>
      <c r="L684" s="1"/>
      <c r="M684" s="1"/>
      <c r="N684" s="1"/>
      <c r="O684" s="1"/>
      <c r="P684" s="1"/>
      <c r="Q684" s="1"/>
      <c r="R684" s="1"/>
    </row>
    <row r="685" spans="1:18" x14ac:dyDescent="0.3">
      <c r="A685" s="1"/>
      <c r="B685" s="1"/>
      <c r="C685" s="1"/>
      <c r="D685" s="1"/>
      <c r="E685" s="1"/>
      <c r="F685" s="1" t="s">
        <v>6116</v>
      </c>
      <c r="G685" s="11" t="s">
        <v>4568</v>
      </c>
      <c r="H685" s="1">
        <v>-36.661000000000001</v>
      </c>
      <c r="I685" s="1">
        <v>-73.13</v>
      </c>
      <c r="J685" s="1">
        <v>4.7</v>
      </c>
      <c r="K685" s="1"/>
      <c r="L685" s="1"/>
      <c r="M685" s="1"/>
      <c r="N685" s="1"/>
      <c r="O685" s="1"/>
      <c r="P685" s="1"/>
      <c r="Q685" s="1"/>
      <c r="R685" s="1"/>
    </row>
    <row r="686" spans="1:18" x14ac:dyDescent="0.3">
      <c r="A686" s="1"/>
      <c r="B686" s="1"/>
      <c r="C686" s="1"/>
      <c r="D686" s="1"/>
      <c r="E686" s="1"/>
      <c r="F686" s="1" t="s">
        <v>6117</v>
      </c>
      <c r="G686" s="11" t="s">
        <v>4570</v>
      </c>
      <c r="H686" s="1">
        <v>-32.247</v>
      </c>
      <c r="I686" s="1">
        <v>-71.656999999999996</v>
      </c>
      <c r="J686" s="1">
        <v>5.2</v>
      </c>
      <c r="K686" s="1"/>
      <c r="L686" s="1"/>
      <c r="M686" s="1"/>
      <c r="N686" s="1"/>
      <c r="O686" s="1"/>
      <c r="P686" s="1"/>
      <c r="Q686" s="1"/>
      <c r="R686" s="1"/>
    </row>
    <row r="687" spans="1:18" x14ac:dyDescent="0.3">
      <c r="A687" s="1"/>
      <c r="B687" s="1"/>
      <c r="C687" s="1"/>
      <c r="D687" s="1"/>
      <c r="E687" s="1"/>
      <c r="F687" s="1" t="s">
        <v>6118</v>
      </c>
      <c r="G687" s="11" t="s">
        <v>4579</v>
      </c>
      <c r="H687" s="1">
        <v>-33.996000000000002</v>
      </c>
      <c r="I687" s="1">
        <v>-72.242000000000004</v>
      </c>
      <c r="J687" s="1">
        <v>4.5999999999999996</v>
      </c>
      <c r="K687" s="1"/>
      <c r="L687" s="1"/>
      <c r="M687" s="1"/>
      <c r="N687" s="1"/>
      <c r="O687" s="1"/>
      <c r="P687" s="1"/>
      <c r="Q687" s="1"/>
      <c r="R687" s="1"/>
    </row>
    <row r="688" spans="1:18" x14ac:dyDescent="0.3">
      <c r="A688" s="1"/>
      <c r="B688" s="1"/>
      <c r="C688" s="1"/>
      <c r="D688" s="1"/>
      <c r="E688" s="1"/>
      <c r="F688" s="1" t="s">
        <v>6119</v>
      </c>
      <c r="G688" s="11" t="s">
        <v>4586</v>
      </c>
      <c r="H688" s="1">
        <v>-34.039000000000001</v>
      </c>
      <c r="I688" s="1">
        <v>-72.162000000000006</v>
      </c>
      <c r="J688" s="1">
        <v>4.5999999999999996</v>
      </c>
      <c r="K688" s="1"/>
      <c r="L688" s="1"/>
      <c r="M688" s="1"/>
      <c r="N688" s="1"/>
      <c r="O688" s="1"/>
      <c r="P688" s="1"/>
      <c r="Q688" s="1"/>
      <c r="R688" s="1"/>
    </row>
    <row r="689" spans="1:18" x14ac:dyDescent="0.3">
      <c r="A689" s="1"/>
      <c r="B689" s="1"/>
      <c r="C689" s="1"/>
      <c r="D689" s="1"/>
      <c r="E689" s="1"/>
      <c r="F689" s="1" t="s">
        <v>6120</v>
      </c>
      <c r="G689" s="11" t="s">
        <v>4588</v>
      </c>
      <c r="H689" s="1">
        <v>-20.236000000000001</v>
      </c>
      <c r="I689" s="1">
        <v>-70.082999999999998</v>
      </c>
      <c r="J689" s="1">
        <v>5.7</v>
      </c>
      <c r="K689" s="1"/>
      <c r="L689" s="1"/>
      <c r="M689" s="1"/>
      <c r="N689" s="1"/>
      <c r="O689" s="1"/>
      <c r="P689" s="1"/>
      <c r="Q689" s="1"/>
      <c r="R689" s="1"/>
    </row>
    <row r="690" spans="1:18" x14ac:dyDescent="0.3">
      <c r="A690" s="1"/>
      <c r="B690" s="1"/>
      <c r="C690" s="1"/>
      <c r="D690" s="1"/>
      <c r="E690" s="1"/>
      <c r="F690" s="1" t="s">
        <v>6121</v>
      </c>
      <c r="G690" s="11" t="s">
        <v>4605</v>
      </c>
      <c r="H690" s="1">
        <v>-20.257000000000001</v>
      </c>
      <c r="I690" s="1">
        <v>-70.058999999999997</v>
      </c>
      <c r="J690" s="1">
        <v>4.7</v>
      </c>
      <c r="K690" s="1"/>
      <c r="L690" s="1"/>
      <c r="M690" s="1"/>
      <c r="N690" s="1"/>
      <c r="O690" s="1"/>
      <c r="P690" s="1"/>
      <c r="Q690" s="1"/>
      <c r="R690" s="1"/>
    </row>
    <row r="691" spans="1:18" x14ac:dyDescent="0.3">
      <c r="A691" s="1"/>
      <c r="B691" s="1"/>
      <c r="C691" s="1"/>
      <c r="D691" s="1"/>
      <c r="E691" s="1"/>
      <c r="F691" s="1" t="s">
        <v>6122</v>
      </c>
      <c r="G691" s="11" t="s">
        <v>4608</v>
      </c>
      <c r="H691" s="1">
        <v>-27.303000000000001</v>
      </c>
      <c r="I691" s="1">
        <v>-70.081999999999994</v>
      </c>
      <c r="J691" s="1">
        <v>4.9000000000000004</v>
      </c>
      <c r="K691" s="1"/>
      <c r="L691" s="1"/>
      <c r="M691" s="1"/>
      <c r="N691" s="1"/>
      <c r="O691" s="1"/>
      <c r="P691" s="1"/>
      <c r="Q691" s="1"/>
      <c r="R691" s="1"/>
    </row>
    <row r="692" spans="1:18" x14ac:dyDescent="0.3">
      <c r="A692" s="1"/>
      <c r="B692" s="1"/>
      <c r="C692" s="1"/>
      <c r="D692" s="1"/>
      <c r="E692" s="1"/>
      <c r="F692" s="1" t="s">
        <v>6123</v>
      </c>
      <c r="G692" s="11" t="s">
        <v>4613</v>
      </c>
      <c r="H692" s="1">
        <v>-32.872</v>
      </c>
      <c r="I692" s="1">
        <v>-70.620999999999995</v>
      </c>
      <c r="J692" s="1">
        <v>5</v>
      </c>
      <c r="K692" s="1"/>
      <c r="L692" s="1"/>
      <c r="M692" s="1"/>
      <c r="N692" s="1"/>
      <c r="O692" s="1"/>
      <c r="P692" s="1"/>
      <c r="Q692" s="1"/>
      <c r="R692" s="1"/>
    </row>
    <row r="693" spans="1:18" x14ac:dyDescent="0.3">
      <c r="A693" s="1"/>
      <c r="B693" s="1"/>
      <c r="C693" s="1"/>
      <c r="D693" s="1"/>
      <c r="E693" s="1"/>
      <c r="F693" s="1" t="s">
        <v>6124</v>
      </c>
      <c r="G693" s="11" t="s">
        <v>4615</v>
      </c>
      <c r="H693" s="1">
        <v>-19.39</v>
      </c>
      <c r="I693" s="1">
        <v>-69.195999999999998</v>
      </c>
      <c r="J693" s="1">
        <v>4.7</v>
      </c>
      <c r="K693" s="1"/>
      <c r="L693" s="1"/>
      <c r="M693" s="1"/>
      <c r="N693" s="1"/>
      <c r="O693" s="1"/>
      <c r="P693" s="1"/>
      <c r="Q693" s="1"/>
      <c r="R693" s="1"/>
    </row>
    <row r="694" spans="1:18" x14ac:dyDescent="0.3">
      <c r="A694" s="1"/>
      <c r="B694" s="1"/>
      <c r="C694" s="1"/>
      <c r="D694" s="1"/>
      <c r="E694" s="1"/>
      <c r="F694" s="1" t="s">
        <v>6125</v>
      </c>
      <c r="G694" s="11" t="s">
        <v>4618</v>
      </c>
      <c r="H694" s="1">
        <v>-32.152000000000001</v>
      </c>
      <c r="I694" s="1">
        <v>-71.918999999999997</v>
      </c>
      <c r="J694" s="1">
        <v>4.7</v>
      </c>
      <c r="K694" s="1"/>
      <c r="L694" s="1"/>
      <c r="M694" s="1"/>
      <c r="N694" s="1"/>
      <c r="O694" s="1"/>
      <c r="P694" s="1"/>
      <c r="Q694" s="1"/>
      <c r="R694" s="1"/>
    </row>
    <row r="695" spans="1:18" x14ac:dyDescent="0.3">
      <c r="A695" s="1"/>
      <c r="B695" s="1"/>
      <c r="C695" s="1"/>
      <c r="D695" s="1"/>
      <c r="E695" s="1"/>
      <c r="F695" s="1" t="s">
        <v>6126</v>
      </c>
      <c r="G695" s="11" t="s">
        <v>4620</v>
      </c>
      <c r="H695" s="1">
        <v>-41.226999999999997</v>
      </c>
      <c r="I695" s="1">
        <v>-73.831000000000003</v>
      </c>
      <c r="J695" s="1">
        <v>4.9000000000000004</v>
      </c>
      <c r="K695" s="1"/>
      <c r="L695" s="1"/>
      <c r="M695" s="1"/>
      <c r="N695" s="1"/>
      <c r="O695" s="1"/>
      <c r="P695" s="1"/>
      <c r="Q695" s="1"/>
      <c r="R695" s="1"/>
    </row>
    <row r="696" spans="1:18" x14ac:dyDescent="0.3">
      <c r="A696" s="1"/>
      <c r="B696" s="1"/>
      <c r="C696" s="1"/>
      <c r="D696" s="1"/>
      <c r="E696" s="1"/>
      <c r="F696" s="1" t="s">
        <v>6127</v>
      </c>
      <c r="G696" s="11" t="s">
        <v>4623</v>
      </c>
      <c r="H696" s="1">
        <v>-19.571999999999999</v>
      </c>
      <c r="I696" s="1">
        <v>-69.215000000000003</v>
      </c>
      <c r="J696" s="1">
        <v>5.4</v>
      </c>
      <c r="K696" s="1"/>
      <c r="L696" s="1"/>
      <c r="M696" s="1"/>
      <c r="N696" s="1"/>
      <c r="O696" s="1"/>
      <c r="P696" s="1"/>
      <c r="Q696" s="1"/>
      <c r="R696" s="1"/>
    </row>
    <row r="697" spans="1:18" x14ac:dyDescent="0.3">
      <c r="A697" s="1"/>
      <c r="B697" s="1"/>
      <c r="C697" s="1"/>
      <c r="D697" s="1"/>
      <c r="E697" s="1"/>
      <c r="F697" s="1" t="s">
        <v>6128</v>
      </c>
      <c r="G697" s="11" t="s">
        <v>4632</v>
      </c>
      <c r="H697" s="1">
        <v>-32.970999999999997</v>
      </c>
      <c r="I697" s="1">
        <v>-70.191999999999993</v>
      </c>
      <c r="J697" s="1">
        <v>4.5999999999999996</v>
      </c>
      <c r="K697" s="1"/>
      <c r="L697" s="1"/>
      <c r="M697" s="1"/>
      <c r="N697" s="1"/>
      <c r="O697" s="1"/>
      <c r="P697" s="1"/>
      <c r="Q697" s="1"/>
      <c r="R697" s="1"/>
    </row>
    <row r="698" spans="1:18" x14ac:dyDescent="0.3">
      <c r="A698" s="1"/>
      <c r="B698" s="1"/>
      <c r="C698" s="1"/>
      <c r="D698" s="1"/>
      <c r="E698" s="1"/>
      <c r="F698" s="1" t="s">
        <v>6129</v>
      </c>
      <c r="G698" s="11" t="s">
        <v>4636</v>
      </c>
      <c r="H698" s="1">
        <v>-19.2</v>
      </c>
      <c r="I698" s="1">
        <v>-70.244</v>
      </c>
      <c r="J698" s="1">
        <v>5.2</v>
      </c>
      <c r="K698" s="1"/>
      <c r="L698" s="1"/>
      <c r="M698" s="1"/>
      <c r="N698" s="1"/>
      <c r="O698" s="1"/>
      <c r="P698" s="1"/>
      <c r="Q698" s="1"/>
      <c r="R698" s="1"/>
    </row>
    <row r="699" spans="1:18" x14ac:dyDescent="0.3">
      <c r="A699" s="1"/>
      <c r="B699" s="1"/>
      <c r="C699" s="1"/>
      <c r="D699" s="1"/>
      <c r="E699" s="1"/>
      <c r="F699" s="1" t="s">
        <v>6130</v>
      </c>
      <c r="G699" s="11" t="s">
        <v>4651</v>
      </c>
      <c r="H699" s="1">
        <v>-20.007000000000001</v>
      </c>
      <c r="I699" s="1">
        <v>-69.834000000000003</v>
      </c>
      <c r="J699" s="1">
        <v>4.5999999999999996</v>
      </c>
      <c r="K699" s="1"/>
      <c r="L699" s="1"/>
      <c r="M699" s="1"/>
      <c r="N699" s="1"/>
      <c r="O699" s="1"/>
      <c r="P699" s="1"/>
      <c r="Q699" s="1"/>
      <c r="R699" s="1"/>
    </row>
    <row r="700" spans="1:18" x14ac:dyDescent="0.3">
      <c r="A700" s="1"/>
      <c r="B700" s="1"/>
      <c r="C700" s="1"/>
      <c r="D700" s="1"/>
      <c r="E700" s="1"/>
      <c r="F700" s="1" t="s">
        <v>6131</v>
      </c>
      <c r="G700" s="11" t="s">
        <v>4655</v>
      </c>
      <c r="H700" s="1">
        <v>-27.937999999999999</v>
      </c>
      <c r="I700" s="1">
        <v>-71.331999999999994</v>
      </c>
      <c r="J700" s="1">
        <v>5.3</v>
      </c>
      <c r="K700" s="1"/>
      <c r="L700" s="1"/>
      <c r="M700" s="1"/>
      <c r="N700" s="1"/>
      <c r="O700" s="1"/>
      <c r="P700" s="1"/>
      <c r="Q700" s="1"/>
      <c r="R700" s="1"/>
    </row>
    <row r="701" spans="1:18" x14ac:dyDescent="0.3">
      <c r="A701" s="1"/>
      <c r="B701" s="1"/>
      <c r="C701" s="1"/>
      <c r="D701" s="1"/>
      <c r="E701" s="1"/>
      <c r="F701" s="1" t="s">
        <v>6132</v>
      </c>
      <c r="G701" s="11" t="s">
        <v>4663</v>
      </c>
      <c r="H701" s="1">
        <v>-27.975000000000001</v>
      </c>
      <c r="I701" s="1">
        <v>-71.552999999999997</v>
      </c>
      <c r="J701" s="1">
        <v>6.3</v>
      </c>
      <c r="K701" s="1"/>
      <c r="L701" s="1"/>
      <c r="M701" s="1"/>
      <c r="N701" s="1"/>
      <c r="O701" s="1"/>
      <c r="P701" s="1"/>
      <c r="Q701" s="1"/>
      <c r="R701" s="1"/>
    </row>
    <row r="702" spans="1:18" x14ac:dyDescent="0.3">
      <c r="A702" s="1"/>
      <c r="B702" s="1"/>
      <c r="C702" s="1"/>
      <c r="D702" s="1"/>
      <c r="E702" s="1"/>
      <c r="F702" s="1" t="s">
        <v>6133</v>
      </c>
      <c r="G702" s="11" t="s">
        <v>4682</v>
      </c>
      <c r="H702" s="1">
        <v>-28.074000000000002</v>
      </c>
      <c r="I702" s="1">
        <v>-71.209000000000003</v>
      </c>
      <c r="J702" s="1">
        <v>6.1</v>
      </c>
      <c r="K702" s="1"/>
      <c r="L702" s="1"/>
      <c r="M702" s="1"/>
      <c r="N702" s="1"/>
      <c r="O702" s="1"/>
      <c r="P702" s="1"/>
      <c r="Q702" s="1"/>
      <c r="R702" s="1"/>
    </row>
    <row r="703" spans="1:18" x14ac:dyDescent="0.3">
      <c r="A703" s="1"/>
      <c r="B703" s="1"/>
      <c r="C703" s="1"/>
      <c r="D703" s="1"/>
      <c r="E703" s="1"/>
      <c r="F703" s="1" t="s">
        <v>6134</v>
      </c>
      <c r="G703" s="11" t="s">
        <v>4685</v>
      </c>
      <c r="H703" s="1">
        <v>-35.200000000000003</v>
      </c>
      <c r="I703" s="1">
        <v>-72.216999999999999</v>
      </c>
      <c r="J703" s="1">
        <v>6.8</v>
      </c>
      <c r="K703" s="1"/>
      <c r="L703" s="1"/>
      <c r="M703" s="1"/>
      <c r="N703" s="1"/>
      <c r="O703" s="1"/>
      <c r="P703" s="1"/>
      <c r="Q703" s="1"/>
      <c r="R703" s="1"/>
    </row>
    <row r="704" spans="1:18" x14ac:dyDescent="0.3">
      <c r="A704" s="1"/>
      <c r="B704" s="1"/>
      <c r="C704" s="1"/>
      <c r="D704" s="1"/>
      <c r="E704" s="1"/>
      <c r="F704" s="1" t="s">
        <v>6135</v>
      </c>
      <c r="G704" s="11" t="s">
        <v>4688</v>
      </c>
      <c r="H704" s="1">
        <v>-32.959000000000003</v>
      </c>
      <c r="I704" s="1">
        <v>-70.599999999999994</v>
      </c>
      <c r="J704" s="1">
        <v>5.0999999999999996</v>
      </c>
      <c r="K704" s="1"/>
      <c r="L704" s="1"/>
      <c r="M704" s="1"/>
      <c r="N704" s="1"/>
      <c r="O704" s="1"/>
      <c r="P704" s="1"/>
      <c r="Q704" s="1"/>
      <c r="R704" s="1"/>
    </row>
    <row r="705" spans="1:18" x14ac:dyDescent="0.3">
      <c r="A705" s="1"/>
      <c r="B705" s="1"/>
      <c r="C705" s="1"/>
      <c r="D705" s="1"/>
      <c r="E705" s="1"/>
      <c r="F705" s="1" t="s">
        <v>6136</v>
      </c>
      <c r="G705" s="11" t="s">
        <v>4707</v>
      </c>
      <c r="H705" s="1">
        <v>-27.975000000000001</v>
      </c>
      <c r="I705" s="1">
        <v>-71.081999999999994</v>
      </c>
      <c r="J705" s="1">
        <v>4.8</v>
      </c>
      <c r="K705" s="1"/>
      <c r="L705" s="1"/>
      <c r="M705" s="1"/>
      <c r="N705" s="1"/>
      <c r="O705" s="1"/>
      <c r="P705" s="1"/>
      <c r="Q705" s="1"/>
      <c r="R705" s="1"/>
    </row>
    <row r="706" spans="1:18" x14ac:dyDescent="0.3">
      <c r="A706" s="1"/>
      <c r="B706" s="1"/>
      <c r="C706" s="1"/>
      <c r="D706" s="1"/>
      <c r="E706" s="1"/>
      <c r="F706" s="1" t="s">
        <v>6137</v>
      </c>
      <c r="G706" s="11" t="s">
        <v>4713</v>
      </c>
      <c r="H706" s="1">
        <v>-27.969000000000001</v>
      </c>
      <c r="I706" s="1">
        <v>-71.241</v>
      </c>
      <c r="J706" s="1">
        <v>7</v>
      </c>
      <c r="K706" s="1"/>
      <c r="L706" s="1"/>
      <c r="M706" s="1"/>
      <c r="N706" s="1"/>
      <c r="O706" s="1"/>
      <c r="P706" s="1"/>
      <c r="Q706" s="1"/>
      <c r="R706" s="1"/>
    </row>
    <row r="707" spans="1:18" x14ac:dyDescent="0.3">
      <c r="A707" s="1"/>
      <c r="B707" s="1"/>
      <c r="C707" s="1"/>
      <c r="D707" s="1"/>
      <c r="E707" s="1"/>
      <c r="F707" s="1" t="s">
        <v>6138</v>
      </c>
      <c r="G707" s="11" t="s">
        <v>4737</v>
      </c>
      <c r="H707" s="1">
        <v>-28.061</v>
      </c>
      <c r="I707" s="1">
        <v>-71.355999999999995</v>
      </c>
      <c r="J707" s="1">
        <v>5.2</v>
      </c>
      <c r="K707" s="1"/>
      <c r="L707" s="1"/>
      <c r="M707" s="1"/>
      <c r="N707" s="1"/>
      <c r="O707" s="1"/>
      <c r="P707" s="1"/>
      <c r="Q707" s="1"/>
      <c r="R707" s="1"/>
    </row>
    <row r="708" spans="1:18" x14ac:dyDescent="0.3">
      <c r="A708" s="1"/>
      <c r="B708" s="1"/>
      <c r="C708" s="1"/>
      <c r="D708" s="1"/>
      <c r="E708" s="1"/>
      <c r="F708" s="1" t="s">
        <v>6139</v>
      </c>
      <c r="G708" s="11" t="s">
        <v>4746</v>
      </c>
      <c r="H708" s="1">
        <v>-28.053000000000001</v>
      </c>
      <c r="I708" s="1">
        <v>-71.332999999999998</v>
      </c>
      <c r="J708" s="1">
        <v>5.5</v>
      </c>
      <c r="K708" s="1"/>
      <c r="L708" s="1"/>
      <c r="M708" s="1"/>
      <c r="N708" s="1"/>
      <c r="O708" s="1"/>
      <c r="P708" s="1"/>
      <c r="Q708" s="1"/>
      <c r="R708" s="1"/>
    </row>
    <row r="709" spans="1:18" x14ac:dyDescent="0.3">
      <c r="A709" s="1"/>
      <c r="B709" s="1"/>
      <c r="C709" s="1"/>
      <c r="D709" s="1"/>
      <c r="E709" s="1"/>
      <c r="F709" s="1" t="s">
        <v>6140</v>
      </c>
      <c r="G709" s="11" t="s">
        <v>4756</v>
      </c>
      <c r="H709" s="1">
        <v>-27.995999999999999</v>
      </c>
      <c r="I709" s="1">
        <v>-71.313999999999993</v>
      </c>
      <c r="J709" s="1">
        <v>4.5999999999999996</v>
      </c>
      <c r="K709" s="1"/>
      <c r="L709" s="1"/>
      <c r="M709" s="1"/>
      <c r="N709" s="1"/>
      <c r="O709" s="1"/>
      <c r="P709" s="1"/>
      <c r="Q709" s="1"/>
      <c r="R709" s="1"/>
    </row>
    <row r="710" spans="1:18" x14ac:dyDescent="0.3">
      <c r="A710" s="1"/>
      <c r="B710" s="1"/>
      <c r="C710" s="1"/>
      <c r="D710" s="1"/>
      <c r="E710" s="1"/>
      <c r="F710" s="1" t="s">
        <v>6141</v>
      </c>
      <c r="G710" s="11" t="s">
        <v>4761</v>
      </c>
      <c r="H710" s="1">
        <v>-30.353000000000002</v>
      </c>
      <c r="I710" s="1">
        <v>-71.540999999999997</v>
      </c>
      <c r="J710" s="1">
        <v>6.3</v>
      </c>
      <c r="K710" s="1"/>
      <c r="L710" s="1"/>
      <c r="M710" s="1"/>
      <c r="N710" s="1"/>
      <c r="O710" s="1"/>
      <c r="P710" s="1"/>
      <c r="Q710" s="1"/>
      <c r="R710" s="1"/>
    </row>
    <row r="711" spans="1:18" x14ac:dyDescent="0.3">
      <c r="A711" s="1"/>
      <c r="B711" s="1"/>
      <c r="C711" s="1"/>
      <c r="D711" s="1"/>
      <c r="E711" s="1"/>
      <c r="F711" s="1" t="s">
        <v>6142</v>
      </c>
      <c r="G711" s="11" t="s">
        <v>4771</v>
      </c>
      <c r="H711" s="1">
        <v>-28.033000000000001</v>
      </c>
      <c r="I711" s="1">
        <v>-71.408000000000001</v>
      </c>
      <c r="J711" s="1">
        <v>4.8</v>
      </c>
      <c r="K711" s="1"/>
      <c r="L711" s="1"/>
      <c r="M711" s="1"/>
      <c r="N711" s="1"/>
      <c r="O711" s="1"/>
      <c r="P711" s="1"/>
      <c r="Q711" s="1"/>
      <c r="R711" s="1"/>
    </row>
    <row r="712" spans="1:18" x14ac:dyDescent="0.3">
      <c r="A712" s="1"/>
      <c r="B712" s="1"/>
      <c r="C712" s="1"/>
      <c r="D712" s="1"/>
      <c r="E712" s="1"/>
      <c r="F712" s="1" t="s">
        <v>6143</v>
      </c>
      <c r="G712" s="11" t="s">
        <v>4773</v>
      </c>
      <c r="H712" s="1">
        <v>-20.033000000000001</v>
      </c>
      <c r="I712" s="1">
        <v>-71.120999999999995</v>
      </c>
      <c r="J712" s="1">
        <v>4.9000000000000004</v>
      </c>
      <c r="K712" s="1"/>
      <c r="L712" s="1"/>
      <c r="M712" s="1"/>
      <c r="N712" s="1"/>
      <c r="O712" s="1"/>
      <c r="P712" s="1"/>
      <c r="Q712" s="1"/>
      <c r="R712" s="1"/>
    </row>
    <row r="713" spans="1:18" x14ac:dyDescent="0.3">
      <c r="A713" s="1"/>
      <c r="B713" s="1"/>
      <c r="C713" s="1"/>
      <c r="D713" s="1"/>
      <c r="E713" s="1"/>
      <c r="F713" s="1" t="s">
        <v>6144</v>
      </c>
      <c r="G713" s="11" t="s">
        <v>4775</v>
      </c>
      <c r="H713" s="1">
        <v>-21.363</v>
      </c>
      <c r="I713" s="1">
        <v>-69.906999999999996</v>
      </c>
      <c r="J713" s="1">
        <v>6</v>
      </c>
      <c r="K713" s="1"/>
      <c r="L713" s="1"/>
      <c r="M713" s="1"/>
      <c r="N713" s="1"/>
      <c r="O713" s="1"/>
      <c r="P713" s="1"/>
      <c r="Q713" s="1"/>
      <c r="R713" s="1"/>
    </row>
    <row r="714" spans="1:18" x14ac:dyDescent="0.3">
      <c r="A714" s="1"/>
      <c r="B714" s="1"/>
      <c r="C714" s="1"/>
      <c r="D714" s="1"/>
      <c r="E714" s="1"/>
      <c r="F714" s="1" t="s">
        <v>6145</v>
      </c>
      <c r="G714" s="11" t="s">
        <v>4789</v>
      </c>
      <c r="H714" s="1">
        <v>-29.776</v>
      </c>
      <c r="I714" s="1">
        <v>-71.281000000000006</v>
      </c>
      <c r="J714" s="1">
        <v>4.8</v>
      </c>
      <c r="K714" s="1"/>
      <c r="L714" s="1"/>
      <c r="M714" s="1"/>
      <c r="N714" s="1"/>
      <c r="O714" s="1"/>
      <c r="P714" s="1"/>
      <c r="Q714" s="1"/>
      <c r="R714" s="1"/>
    </row>
    <row r="715" spans="1:18" x14ac:dyDescent="0.3">
      <c r="A715" s="1"/>
      <c r="B715" s="1"/>
      <c r="C715" s="1"/>
      <c r="D715" s="1"/>
      <c r="E715" s="1"/>
      <c r="F715" s="1" t="s">
        <v>6146</v>
      </c>
      <c r="G715" s="11" t="s">
        <v>4794</v>
      </c>
      <c r="H715" s="1">
        <v>-21.388999999999999</v>
      </c>
      <c r="I715" s="1">
        <v>-69.888999999999996</v>
      </c>
      <c r="J715" s="1">
        <v>4.5999999999999996</v>
      </c>
      <c r="K715" s="1"/>
      <c r="L715" s="1"/>
      <c r="M715" s="1"/>
      <c r="N715" s="1"/>
      <c r="O715" s="1"/>
      <c r="P715" s="1"/>
      <c r="Q715" s="1"/>
      <c r="R715" s="1"/>
    </row>
    <row r="716" spans="1:18" x14ac:dyDescent="0.3">
      <c r="A716" s="1"/>
      <c r="B716" s="1"/>
      <c r="C716" s="1"/>
      <c r="D716" s="1"/>
      <c r="E716" s="1"/>
      <c r="F716" s="1" t="s">
        <v>6147</v>
      </c>
      <c r="G716" s="11" t="s">
        <v>4796</v>
      </c>
      <c r="H716" s="1">
        <v>-30.353999999999999</v>
      </c>
      <c r="I716" s="1">
        <v>-71.516000000000005</v>
      </c>
      <c r="J716" s="1">
        <v>5.0999999999999996</v>
      </c>
      <c r="K716" s="1"/>
      <c r="L716" s="1"/>
      <c r="M716" s="1"/>
      <c r="N716" s="1"/>
      <c r="O716" s="1"/>
      <c r="P716" s="1"/>
      <c r="Q716" s="1"/>
      <c r="R716" s="1"/>
    </row>
    <row r="717" spans="1:18" x14ac:dyDescent="0.3">
      <c r="A717" s="1"/>
      <c r="B717" s="1"/>
      <c r="C717" s="1"/>
      <c r="D717" s="1"/>
      <c r="E717" s="1"/>
      <c r="F717" s="1" t="s">
        <v>6148</v>
      </c>
      <c r="G717" s="11" t="s">
        <v>4803</v>
      </c>
      <c r="H717" s="1">
        <v>-26.161999999999999</v>
      </c>
      <c r="I717" s="1">
        <v>-71.049000000000007</v>
      </c>
      <c r="J717" s="1">
        <v>4.9000000000000004</v>
      </c>
      <c r="K717" s="1"/>
      <c r="L717" s="1"/>
      <c r="M717" s="1"/>
      <c r="N717" s="1"/>
      <c r="O717" s="1"/>
      <c r="P717" s="1"/>
      <c r="Q717" s="1"/>
      <c r="R717" s="1"/>
    </row>
    <row r="718" spans="1:18" x14ac:dyDescent="0.3">
      <c r="A718" s="1"/>
      <c r="B718" s="1"/>
      <c r="C718" s="1"/>
      <c r="D718" s="1"/>
      <c r="E718" s="1"/>
      <c r="F718" s="1" t="s">
        <v>6149</v>
      </c>
      <c r="G718" s="11" t="s">
        <v>4805</v>
      </c>
      <c r="H718" s="1">
        <v>-25.571999999999999</v>
      </c>
      <c r="I718" s="1">
        <v>-70.832999999999998</v>
      </c>
      <c r="J718" s="1">
        <v>5.6</v>
      </c>
      <c r="K718" s="1"/>
      <c r="L718" s="1"/>
      <c r="M718" s="1"/>
      <c r="N718" s="1"/>
      <c r="O718" s="1"/>
      <c r="P718" s="1"/>
      <c r="Q718" s="1"/>
      <c r="R718" s="1"/>
    </row>
    <row r="719" spans="1:18" x14ac:dyDescent="0.3">
      <c r="A719" s="1"/>
      <c r="B719" s="1"/>
      <c r="C719" s="1"/>
      <c r="D719" s="1"/>
      <c r="E719" s="1"/>
      <c r="F719" s="1" t="s">
        <v>6150</v>
      </c>
      <c r="G719" s="11" t="s">
        <v>4812</v>
      </c>
      <c r="H719" s="1">
        <v>-29.334</v>
      </c>
      <c r="I719" s="1">
        <v>-71.198999999999998</v>
      </c>
      <c r="J719" s="1">
        <v>5.9</v>
      </c>
      <c r="K719" s="1"/>
      <c r="L719" s="1"/>
      <c r="M719" s="1"/>
      <c r="N719" s="1"/>
      <c r="O719" s="1"/>
      <c r="P719" s="1"/>
      <c r="Q719" s="1"/>
      <c r="R719" s="1"/>
    </row>
    <row r="720" spans="1:18" x14ac:dyDescent="0.3">
      <c r="A720" s="1"/>
      <c r="B720" s="1"/>
      <c r="C720" s="1"/>
      <c r="D720" s="1"/>
      <c r="E720" s="1"/>
      <c r="F720" s="1" t="s">
        <v>6151</v>
      </c>
      <c r="G720" s="11" t="s">
        <v>4826</v>
      </c>
      <c r="H720" s="1">
        <v>-19.948</v>
      </c>
      <c r="I720" s="1">
        <v>-71.129000000000005</v>
      </c>
      <c r="J720" s="1">
        <v>5.0999999999999996</v>
      </c>
      <c r="K720" s="1"/>
      <c r="L720" s="1"/>
      <c r="M720" s="1"/>
      <c r="N720" s="1"/>
      <c r="O720" s="1"/>
      <c r="P720" s="1"/>
      <c r="Q720" s="1"/>
      <c r="R720" s="1"/>
    </row>
    <row r="721" spans="1:18" x14ac:dyDescent="0.3">
      <c r="A721" s="1"/>
      <c r="B721" s="1"/>
      <c r="C721" s="1"/>
      <c r="D721" s="1"/>
      <c r="E721" s="1"/>
      <c r="F721" s="1" t="s">
        <v>6152</v>
      </c>
      <c r="G721" s="11" t="s">
        <v>4830</v>
      </c>
      <c r="H721" s="1">
        <v>-34.911000000000001</v>
      </c>
      <c r="I721" s="1">
        <v>-71.679000000000002</v>
      </c>
      <c r="J721" s="1">
        <v>5.3</v>
      </c>
      <c r="K721" s="1"/>
      <c r="L721" s="1"/>
      <c r="M721" s="1"/>
      <c r="N721" s="1"/>
      <c r="O721" s="1"/>
      <c r="P721" s="1"/>
      <c r="Q721" s="1"/>
      <c r="R721" s="1"/>
    </row>
    <row r="722" spans="1:18" x14ac:dyDescent="0.3">
      <c r="A722" s="1"/>
      <c r="B722" s="1"/>
      <c r="C722" s="1"/>
      <c r="D722" s="1"/>
      <c r="E722" s="1"/>
      <c r="F722" s="1" t="s">
        <v>6153</v>
      </c>
      <c r="G722" s="11" t="s">
        <v>4843</v>
      </c>
      <c r="H722" s="1">
        <v>-17.699000000000002</v>
      </c>
      <c r="I722" s="1">
        <v>-69.872</v>
      </c>
      <c r="J722" s="1">
        <v>4.8</v>
      </c>
      <c r="K722" s="1"/>
      <c r="L722" s="1"/>
      <c r="M722" s="1"/>
      <c r="N722" s="1"/>
      <c r="O722" s="1"/>
      <c r="P722" s="1"/>
      <c r="Q722" s="1"/>
      <c r="R722" s="1"/>
    </row>
    <row r="723" spans="1:18" x14ac:dyDescent="0.3">
      <c r="A723" s="1"/>
      <c r="B723" s="1"/>
      <c r="C723" s="1"/>
      <c r="D723" s="1"/>
      <c r="E723" s="1"/>
      <c r="F723" s="1" t="s">
        <v>6154</v>
      </c>
      <c r="G723" s="11" t="s">
        <v>4845</v>
      </c>
      <c r="H723" s="1">
        <v>-20.387</v>
      </c>
      <c r="I723" s="1">
        <v>-69.215000000000003</v>
      </c>
      <c r="J723" s="1">
        <v>4.9000000000000004</v>
      </c>
      <c r="K723" s="1"/>
      <c r="L723" s="1"/>
      <c r="M723" s="1"/>
      <c r="N723" s="1"/>
      <c r="O723" s="1"/>
      <c r="P723" s="1"/>
      <c r="Q723" s="1"/>
      <c r="R723" s="1"/>
    </row>
    <row r="724" spans="1:18" x14ac:dyDescent="0.3">
      <c r="A724" s="1"/>
      <c r="B724" s="1"/>
      <c r="C724" s="1"/>
      <c r="D724" s="1"/>
      <c r="E724" s="1"/>
      <c r="F724" s="1" t="s">
        <v>6155</v>
      </c>
      <c r="G724" s="11" t="s">
        <v>4848</v>
      </c>
      <c r="H724" s="1">
        <v>-28.42</v>
      </c>
      <c r="I724" s="1">
        <v>-71.099000000000004</v>
      </c>
      <c r="J724" s="1">
        <v>5.0999999999999996</v>
      </c>
      <c r="K724" s="1"/>
      <c r="L724" s="1"/>
      <c r="M724" s="1"/>
      <c r="N724" s="1"/>
      <c r="O724" s="1"/>
      <c r="P724" s="1"/>
      <c r="Q724" s="1"/>
      <c r="R724" s="1"/>
    </row>
    <row r="725" spans="1:18" x14ac:dyDescent="0.3">
      <c r="A725" s="1"/>
      <c r="B725" s="1"/>
      <c r="C725" s="1"/>
      <c r="D725" s="1"/>
      <c r="E725" s="1"/>
      <c r="F725" s="1" t="s">
        <v>6156</v>
      </c>
      <c r="G725" s="11" t="s">
        <v>4850</v>
      </c>
      <c r="H725" s="1">
        <v>-20.279</v>
      </c>
      <c r="I725" s="1">
        <v>-71.055000000000007</v>
      </c>
      <c r="J725" s="1">
        <v>4.5999999999999996</v>
      </c>
      <c r="K725" s="1"/>
      <c r="L725" s="1"/>
      <c r="M725" s="1"/>
      <c r="N725" s="1"/>
      <c r="O725" s="1"/>
      <c r="P725" s="1"/>
      <c r="Q725" s="1"/>
      <c r="R725" s="1"/>
    </row>
    <row r="726" spans="1:18" x14ac:dyDescent="0.3">
      <c r="A726" s="1"/>
      <c r="B726" s="1"/>
      <c r="C726" s="1"/>
      <c r="D726" s="1"/>
      <c r="E726" s="1"/>
      <c r="F726" s="1" t="s">
        <v>6157</v>
      </c>
      <c r="G726" s="11" t="s">
        <v>4855</v>
      </c>
      <c r="H726" s="1">
        <v>-18.178999999999998</v>
      </c>
      <c r="I726" s="1">
        <v>-69.953999999999994</v>
      </c>
      <c r="J726" s="1">
        <v>4.5999999999999996</v>
      </c>
      <c r="K726" s="1"/>
      <c r="L726" s="1"/>
      <c r="M726" s="1"/>
      <c r="N726" s="1"/>
      <c r="O726" s="1"/>
      <c r="P726" s="1"/>
      <c r="Q726" s="1"/>
      <c r="R726" s="1"/>
    </row>
    <row r="727" spans="1:18" x14ac:dyDescent="0.3">
      <c r="A727" s="1"/>
      <c r="B727" s="1"/>
      <c r="C727" s="1"/>
      <c r="D727" s="1"/>
      <c r="E727" s="1"/>
      <c r="F727" s="1" t="s">
        <v>6158</v>
      </c>
      <c r="G727" s="11" t="s">
        <v>4859</v>
      </c>
      <c r="H727" s="1">
        <v>-35.737000000000002</v>
      </c>
      <c r="I727" s="1">
        <v>-71.703999999999994</v>
      </c>
      <c r="J727" s="1">
        <v>4.7</v>
      </c>
      <c r="K727" s="1"/>
      <c r="L727" s="1"/>
      <c r="M727" s="1"/>
      <c r="N727" s="1"/>
      <c r="O727" s="1"/>
      <c r="P727" s="1"/>
      <c r="Q727" s="1"/>
      <c r="R727" s="1"/>
    </row>
    <row r="728" spans="1:18" x14ac:dyDescent="0.3">
      <c r="A728" s="1"/>
      <c r="B728" s="1"/>
      <c r="C728" s="1"/>
      <c r="D728" s="1"/>
      <c r="E728" s="1"/>
      <c r="F728" s="1" t="s">
        <v>6159</v>
      </c>
      <c r="G728" s="11" t="s">
        <v>4861</v>
      </c>
      <c r="H728" s="1">
        <v>-30.922000000000001</v>
      </c>
      <c r="I728" s="1">
        <v>-71.257999999999996</v>
      </c>
      <c r="J728" s="1">
        <v>5.6</v>
      </c>
      <c r="K728" s="1"/>
      <c r="L728" s="1"/>
      <c r="M728" s="1"/>
      <c r="N728" s="1"/>
      <c r="O728" s="1"/>
      <c r="P728" s="1"/>
      <c r="Q728" s="1"/>
      <c r="R728" s="1"/>
    </row>
    <row r="729" spans="1:18" x14ac:dyDescent="0.3">
      <c r="A729" s="1"/>
      <c r="B729" s="1"/>
      <c r="C729" s="1"/>
      <c r="D729" s="1"/>
      <c r="E729" s="1"/>
      <c r="F729" s="1" t="s">
        <v>6160</v>
      </c>
      <c r="G729" s="11" t="s">
        <v>4872</v>
      </c>
      <c r="H729" s="1">
        <v>-34.631999999999998</v>
      </c>
      <c r="I729" s="1">
        <v>-73.063999999999993</v>
      </c>
      <c r="J729" s="1">
        <v>6</v>
      </c>
      <c r="K729" s="1"/>
      <c r="L729" s="1"/>
      <c r="M729" s="1"/>
      <c r="N729" s="1"/>
      <c r="O729" s="1"/>
      <c r="P729" s="1"/>
      <c r="Q729" s="1"/>
      <c r="R729" s="1"/>
    </row>
    <row r="730" spans="1:18" x14ac:dyDescent="0.3">
      <c r="A730" s="1"/>
      <c r="B730" s="1"/>
      <c r="C730" s="1"/>
      <c r="D730" s="1"/>
      <c r="E730" s="1"/>
      <c r="F730" s="1" t="s">
        <v>6161</v>
      </c>
      <c r="G730" s="11" t="s">
        <v>4885</v>
      </c>
      <c r="H730" s="1">
        <v>-35.61</v>
      </c>
      <c r="I730" s="1">
        <v>-71.617999999999995</v>
      </c>
      <c r="J730" s="1">
        <v>5</v>
      </c>
      <c r="K730" s="1"/>
      <c r="L730" s="1"/>
      <c r="M730" s="1"/>
      <c r="N730" s="1"/>
      <c r="O730" s="1"/>
      <c r="P730" s="1"/>
      <c r="Q730" s="1"/>
      <c r="R730" s="1"/>
    </row>
    <row r="731" spans="1:18" x14ac:dyDescent="0.3">
      <c r="A731" s="1"/>
      <c r="B731" s="1"/>
      <c r="C731" s="1"/>
      <c r="D731" s="1"/>
      <c r="E731" s="1"/>
      <c r="F731" s="1" t="s">
        <v>6162</v>
      </c>
      <c r="G731" s="11" t="s">
        <v>4888</v>
      </c>
      <c r="H731" s="1">
        <v>-20.358000000000001</v>
      </c>
      <c r="I731" s="1">
        <v>-69.069999999999993</v>
      </c>
      <c r="J731" s="1">
        <v>6.1</v>
      </c>
      <c r="K731" s="1"/>
      <c r="L731" s="1"/>
      <c r="M731" s="1"/>
      <c r="N731" s="1"/>
      <c r="O731" s="1"/>
      <c r="P731" s="1"/>
      <c r="Q731" s="1"/>
      <c r="R731" s="1"/>
    </row>
    <row r="732" spans="1:18" x14ac:dyDescent="0.3">
      <c r="A732" s="1"/>
      <c r="B732" s="1"/>
      <c r="C732" s="1"/>
      <c r="D732" s="1"/>
      <c r="E732" s="1"/>
      <c r="F732" s="1" t="s">
        <v>6163</v>
      </c>
      <c r="G732" s="11" t="s">
        <v>4891</v>
      </c>
      <c r="H732" s="1">
        <v>-30.169</v>
      </c>
      <c r="I732" s="1">
        <v>-71.468000000000004</v>
      </c>
      <c r="J732" s="1">
        <v>4.5999999999999996</v>
      </c>
      <c r="K732" s="1"/>
      <c r="L732" s="1"/>
      <c r="M732" s="1"/>
      <c r="N732" s="1"/>
      <c r="O732" s="1"/>
      <c r="P732" s="1"/>
      <c r="Q732" s="1"/>
      <c r="R732" s="1"/>
    </row>
    <row r="733" spans="1:18" x14ac:dyDescent="0.3">
      <c r="A733" s="1"/>
      <c r="B733" s="1"/>
      <c r="C733" s="1"/>
      <c r="D733" s="1"/>
      <c r="E733" s="1"/>
      <c r="F733" s="1" t="s">
        <v>6164</v>
      </c>
      <c r="G733" s="11" t="s">
        <v>4900</v>
      </c>
      <c r="H733" s="1">
        <v>-32.087000000000003</v>
      </c>
      <c r="I733" s="1">
        <v>-71.465000000000003</v>
      </c>
      <c r="J733" s="1">
        <v>5</v>
      </c>
      <c r="K733" s="1"/>
      <c r="L733" s="1"/>
      <c r="M733" s="1"/>
      <c r="N733" s="1"/>
      <c r="O733" s="1"/>
      <c r="P733" s="1"/>
      <c r="Q733" s="1"/>
      <c r="R733" s="1"/>
    </row>
    <row r="734" spans="1:18" x14ac:dyDescent="0.3">
      <c r="A734" s="1"/>
      <c r="B734" s="1"/>
      <c r="C734" s="1"/>
      <c r="D734" s="1"/>
      <c r="E734" s="1"/>
      <c r="F734" s="1" t="s">
        <v>6165</v>
      </c>
      <c r="G734" s="11" t="s">
        <v>4906</v>
      </c>
      <c r="H734" s="1">
        <v>-21.803000000000001</v>
      </c>
      <c r="I734" s="1">
        <v>-68.712999999999994</v>
      </c>
      <c r="J734" s="1">
        <v>5.9</v>
      </c>
      <c r="K734" s="1"/>
      <c r="L734" s="1"/>
      <c r="M734" s="1"/>
      <c r="N734" s="1"/>
      <c r="O734" s="1"/>
      <c r="P734" s="1"/>
      <c r="Q734" s="1"/>
      <c r="R734" s="1"/>
    </row>
    <row r="735" spans="1:18" x14ac:dyDescent="0.3">
      <c r="A735" s="1"/>
      <c r="B735" s="1"/>
      <c r="C735" s="1"/>
      <c r="D735" s="1"/>
      <c r="E735" s="1"/>
      <c r="F735" s="1" t="s">
        <v>6166</v>
      </c>
      <c r="G735" s="11" t="s">
        <v>4913</v>
      </c>
      <c r="H735" s="1">
        <v>-19.116</v>
      </c>
      <c r="I735" s="1">
        <v>-69.516000000000005</v>
      </c>
      <c r="J735" s="1">
        <v>5.0999999999999996</v>
      </c>
      <c r="K735" s="1"/>
      <c r="L735" s="1"/>
      <c r="M735" s="1"/>
      <c r="N735" s="1"/>
      <c r="O735" s="1"/>
      <c r="P735" s="1"/>
      <c r="Q735" s="1"/>
      <c r="R735" s="1"/>
    </row>
    <row r="736" spans="1:18" x14ac:dyDescent="0.3">
      <c r="A736" s="1"/>
      <c r="B736" s="1"/>
      <c r="C736" s="1"/>
      <c r="D736" s="1"/>
      <c r="E736" s="1"/>
      <c r="F736" s="1" t="s">
        <v>6167</v>
      </c>
      <c r="G736" s="11" t="s">
        <v>4917</v>
      </c>
      <c r="H736" s="1">
        <v>-39.331000000000003</v>
      </c>
      <c r="I736" s="1">
        <v>-74.820999999999998</v>
      </c>
      <c r="J736" s="1">
        <v>6.2</v>
      </c>
      <c r="K736" s="1"/>
      <c r="L736" s="1"/>
      <c r="M736" s="1"/>
      <c r="N736" s="1"/>
      <c r="O736" s="1"/>
      <c r="P736" s="1"/>
      <c r="Q736" s="1"/>
      <c r="R736" s="1"/>
    </row>
    <row r="737" spans="1:18" x14ac:dyDescent="0.3">
      <c r="A737" s="1"/>
      <c r="B737" s="1"/>
      <c r="C737" s="1"/>
      <c r="D737" s="1"/>
      <c r="E737" s="1"/>
      <c r="F737" s="1" t="s">
        <v>6168</v>
      </c>
      <c r="G737" s="11" t="s">
        <v>4925</v>
      </c>
      <c r="H737" s="1">
        <v>-19.882000000000001</v>
      </c>
      <c r="I737" s="1">
        <v>-68.89</v>
      </c>
      <c r="J737" s="1">
        <v>4.9000000000000004</v>
      </c>
      <c r="K737" s="1"/>
      <c r="L737" s="1"/>
      <c r="M737" s="1"/>
      <c r="N737" s="1"/>
      <c r="O737" s="1"/>
      <c r="P737" s="1"/>
      <c r="Q737" s="1"/>
      <c r="R737" s="1"/>
    </row>
    <row r="738" spans="1:18" x14ac:dyDescent="0.3">
      <c r="A738" s="1"/>
      <c r="B738" s="1"/>
      <c r="C738" s="1"/>
      <c r="D738" s="1"/>
      <c r="E738" s="1"/>
      <c r="F738" s="1" t="s">
        <v>6169</v>
      </c>
      <c r="G738" s="11" t="s">
        <v>4927</v>
      </c>
      <c r="H738" s="1">
        <v>-19.545999999999999</v>
      </c>
      <c r="I738" s="1">
        <v>-69.251000000000005</v>
      </c>
      <c r="J738" s="1">
        <v>5.0999999999999996</v>
      </c>
      <c r="K738" s="1"/>
      <c r="L738" s="1"/>
      <c r="M738" s="1"/>
      <c r="N738" s="1"/>
      <c r="O738" s="1"/>
      <c r="P738" s="1"/>
      <c r="Q738" s="1"/>
      <c r="R738" s="1"/>
    </row>
    <row r="739" spans="1:18" x14ac:dyDescent="0.3">
      <c r="A739" s="1"/>
      <c r="B739" s="1"/>
      <c r="C739" s="1"/>
      <c r="D739" s="1"/>
      <c r="E739" s="1"/>
      <c r="F739" s="1" t="s">
        <v>6170</v>
      </c>
      <c r="G739" s="11" t="s">
        <v>4932</v>
      </c>
      <c r="H739" s="1">
        <v>-23.966999999999999</v>
      </c>
      <c r="I739" s="1">
        <v>-67.06</v>
      </c>
      <c r="J739" s="1">
        <v>6.4</v>
      </c>
      <c r="K739" s="1"/>
      <c r="L739" s="1"/>
      <c r="M739" s="1"/>
      <c r="N739" s="1"/>
      <c r="O739" s="1"/>
      <c r="P739" s="1"/>
      <c r="Q739" s="1"/>
      <c r="R739" s="1"/>
    </row>
    <row r="740" spans="1:18" x14ac:dyDescent="0.3">
      <c r="A740" s="1"/>
      <c r="B740" s="1"/>
      <c r="C740" s="1"/>
      <c r="D740" s="1"/>
      <c r="E740" s="1"/>
      <c r="F740" s="1" t="s">
        <v>6171</v>
      </c>
      <c r="G740" s="11" t="s">
        <v>4934</v>
      </c>
      <c r="H740" s="1">
        <v>-31.023</v>
      </c>
      <c r="I740" s="1">
        <v>-71.388000000000005</v>
      </c>
      <c r="J740" s="1">
        <v>5.0999999999999996</v>
      </c>
      <c r="K740" s="1"/>
      <c r="L740" s="1"/>
      <c r="M740" s="1"/>
      <c r="N740" s="1"/>
      <c r="O740" s="1"/>
      <c r="P740" s="1"/>
      <c r="Q740" s="1"/>
      <c r="R740" s="1"/>
    </row>
    <row r="741" spans="1:18" x14ac:dyDescent="0.3">
      <c r="A741" s="1"/>
      <c r="B741" s="1"/>
      <c r="C741" s="1"/>
      <c r="D741" s="1"/>
      <c r="E741" s="1"/>
      <c r="F741" s="1" t="s">
        <v>6172</v>
      </c>
      <c r="G741" s="11" t="s">
        <v>4940</v>
      </c>
      <c r="H741" s="1">
        <v>-20.401</v>
      </c>
      <c r="I741" s="1">
        <v>-69.025000000000006</v>
      </c>
      <c r="J741" s="1">
        <v>5.2</v>
      </c>
      <c r="K741" s="1"/>
      <c r="L741" s="1"/>
      <c r="M741" s="1"/>
      <c r="N741" s="1"/>
      <c r="O741" s="1"/>
      <c r="P741" s="1"/>
      <c r="Q741" s="1"/>
      <c r="R741" s="1"/>
    </row>
    <row r="742" spans="1:18" x14ac:dyDescent="0.3">
      <c r="A742" s="1"/>
      <c r="B742" s="1"/>
      <c r="C742" s="1"/>
      <c r="D742" s="1"/>
      <c r="E742" s="1"/>
      <c r="F742" s="1" t="s">
        <v>6173</v>
      </c>
      <c r="G742" s="11" t="s">
        <v>4944</v>
      </c>
      <c r="H742" s="1">
        <v>-33.345999999999997</v>
      </c>
      <c r="I742" s="1">
        <v>-70.212000000000003</v>
      </c>
      <c r="J742" s="1">
        <v>5.7</v>
      </c>
      <c r="K742" s="1"/>
      <c r="L742" s="1"/>
      <c r="M742" s="1"/>
      <c r="N742" s="1"/>
      <c r="O742" s="1"/>
      <c r="P742" s="1"/>
      <c r="Q742" s="1"/>
      <c r="R742" s="1"/>
    </row>
    <row r="743" spans="1:18" x14ac:dyDescent="0.3">
      <c r="A743" s="1"/>
      <c r="B743" s="1"/>
      <c r="C743" s="1"/>
      <c r="D743" s="1"/>
      <c r="E743" s="1"/>
      <c r="F743" s="1" t="s">
        <v>6174</v>
      </c>
      <c r="G743" s="11" t="s">
        <v>4957</v>
      </c>
      <c r="H743" s="1">
        <v>-19.934000000000001</v>
      </c>
      <c r="I743" s="1">
        <v>-70.334999999999994</v>
      </c>
      <c r="J743" s="1">
        <v>5.0999999999999996</v>
      </c>
      <c r="K743" s="1"/>
      <c r="L743" s="1"/>
      <c r="M743" s="1"/>
      <c r="N743" s="1"/>
      <c r="O743" s="1"/>
      <c r="P743" s="1"/>
      <c r="Q743" s="1"/>
      <c r="R743" s="1"/>
    </row>
    <row r="744" spans="1:18" x14ac:dyDescent="0.3">
      <c r="A744" s="1"/>
      <c r="B744" s="1"/>
      <c r="C744" s="1"/>
      <c r="D744" s="1"/>
      <c r="E744" s="1"/>
      <c r="F744" s="1" t="s">
        <v>6175</v>
      </c>
      <c r="G744" s="11" t="s">
        <v>4964</v>
      </c>
      <c r="H744" s="1">
        <v>-18.591999999999999</v>
      </c>
      <c r="I744" s="1">
        <v>-69.891999999999996</v>
      </c>
      <c r="J744" s="1">
        <v>4.5999999999999996</v>
      </c>
      <c r="K744" s="1"/>
      <c r="L744" s="1"/>
      <c r="M744" s="1"/>
      <c r="N744" s="1"/>
      <c r="O744" s="1"/>
      <c r="P744" s="1"/>
      <c r="Q744" s="1"/>
      <c r="R744" s="1"/>
    </row>
    <row r="745" spans="1:18" x14ac:dyDescent="0.3">
      <c r="A745" s="1"/>
      <c r="B745" s="1"/>
      <c r="C745" s="1"/>
      <c r="D745" s="1"/>
      <c r="E745" s="1"/>
      <c r="F745" s="1" t="s">
        <v>6176</v>
      </c>
      <c r="G745" s="11" t="s">
        <v>4966</v>
      </c>
      <c r="H745" s="1">
        <v>-32.960999999999999</v>
      </c>
      <c r="I745" s="1">
        <v>-71.385999999999996</v>
      </c>
      <c r="J745" s="1">
        <v>4.9000000000000004</v>
      </c>
      <c r="K745" s="1"/>
      <c r="L745" s="1"/>
      <c r="M745" s="1"/>
      <c r="N745" s="1"/>
      <c r="O745" s="1"/>
      <c r="P745" s="1"/>
      <c r="Q745" s="1"/>
      <c r="R745" s="1"/>
    </row>
    <row r="746" spans="1:18" x14ac:dyDescent="0.3">
      <c r="A746" s="1"/>
      <c r="B746" s="1"/>
      <c r="C746" s="1"/>
      <c r="D746" s="1"/>
      <c r="E746" s="1"/>
      <c r="F746" s="1" t="s">
        <v>6177</v>
      </c>
      <c r="G746" s="11" t="s">
        <v>4971</v>
      </c>
      <c r="H746" s="1">
        <v>-31.766999999999999</v>
      </c>
      <c r="I746" s="1">
        <v>-71.254999999999995</v>
      </c>
      <c r="J746" s="1">
        <v>5.2</v>
      </c>
      <c r="K746" s="1"/>
      <c r="L746" s="1"/>
      <c r="M746" s="1"/>
      <c r="N746" s="1"/>
      <c r="O746" s="1"/>
      <c r="P746" s="1"/>
      <c r="Q746" s="1"/>
      <c r="R746" s="1"/>
    </row>
    <row r="747" spans="1:18" x14ac:dyDescent="0.3">
      <c r="A747" s="1"/>
      <c r="B747" s="1"/>
      <c r="C747" s="1"/>
      <c r="D747" s="1"/>
      <c r="E747" s="1"/>
      <c r="F747" s="1" t="s">
        <v>6178</v>
      </c>
      <c r="G747" s="11" t="s">
        <v>4975</v>
      </c>
      <c r="H747" s="1">
        <v>-30.713000000000001</v>
      </c>
      <c r="I747" s="1">
        <v>-71.403000000000006</v>
      </c>
      <c r="J747" s="1">
        <v>4.7</v>
      </c>
      <c r="K747" s="1"/>
      <c r="L747" s="1"/>
      <c r="M747" s="1"/>
      <c r="N747" s="1"/>
      <c r="O747" s="1"/>
      <c r="P747" s="1"/>
      <c r="Q747" s="1"/>
      <c r="R747" s="1"/>
    </row>
    <row r="748" spans="1:18" x14ac:dyDescent="0.3">
      <c r="A748" s="1"/>
      <c r="B748" s="1"/>
      <c r="C748" s="1"/>
      <c r="D748" s="1"/>
      <c r="E748" s="1"/>
      <c r="F748" s="1" t="s">
        <v>6179</v>
      </c>
      <c r="G748" s="11" t="s">
        <v>4977</v>
      </c>
      <c r="H748" s="1">
        <v>-20.513000000000002</v>
      </c>
      <c r="I748" s="1">
        <v>-70.594999999999999</v>
      </c>
      <c r="J748" s="1">
        <v>5.2</v>
      </c>
      <c r="K748" s="1"/>
      <c r="L748" s="1"/>
      <c r="M748" s="1"/>
      <c r="N748" s="1"/>
      <c r="O748" s="1"/>
      <c r="P748" s="1"/>
      <c r="Q748" s="1"/>
      <c r="R748" s="1"/>
    </row>
    <row r="749" spans="1:18" x14ac:dyDescent="0.3">
      <c r="A749" s="1"/>
      <c r="B749" s="1"/>
      <c r="C749" s="1"/>
      <c r="D749" s="1"/>
      <c r="E749" s="1"/>
      <c r="F749" s="1" t="s">
        <v>6180</v>
      </c>
      <c r="G749" s="11" t="s">
        <v>4981</v>
      </c>
      <c r="H749" s="1">
        <v>-29.347999999999999</v>
      </c>
      <c r="I749" s="1">
        <v>-71.599999999999994</v>
      </c>
      <c r="J749" s="1">
        <v>5</v>
      </c>
      <c r="K749" s="1"/>
      <c r="L749" s="1"/>
      <c r="M749" s="1"/>
      <c r="N749" s="1"/>
      <c r="O749" s="1"/>
      <c r="P749" s="1"/>
      <c r="Q749" s="1"/>
      <c r="R749" s="1"/>
    </row>
    <row r="750" spans="1:18" x14ac:dyDescent="0.3">
      <c r="A750" s="1"/>
      <c r="B750" s="1"/>
      <c r="C750" s="1"/>
      <c r="D750" s="1"/>
      <c r="E750" s="1"/>
      <c r="F750" s="1" t="s">
        <v>6181</v>
      </c>
      <c r="G750" s="11" t="s">
        <v>4985</v>
      </c>
      <c r="H750" s="1">
        <v>-34.226999999999997</v>
      </c>
      <c r="I750" s="1">
        <v>-72.448999999999998</v>
      </c>
      <c r="J750" s="1">
        <v>4.7</v>
      </c>
      <c r="K750" s="1"/>
      <c r="L750" s="1"/>
      <c r="M750" s="1"/>
      <c r="N750" s="1"/>
      <c r="O750" s="1"/>
      <c r="P750" s="1"/>
      <c r="Q750" s="1"/>
      <c r="R750" s="1"/>
    </row>
    <row r="751" spans="1:18" x14ac:dyDescent="0.3">
      <c r="A751" s="1"/>
      <c r="B751" s="1"/>
      <c r="C751" s="1"/>
      <c r="D751" s="1"/>
      <c r="E751" s="1"/>
      <c r="F751" s="1" t="s">
        <v>6182</v>
      </c>
      <c r="G751" s="11" t="s">
        <v>4987</v>
      </c>
      <c r="H751" s="1">
        <v>-32.22</v>
      </c>
      <c r="I751" s="1">
        <v>-70.087999999999994</v>
      </c>
      <c r="J751" s="1">
        <v>5.3</v>
      </c>
      <c r="K751" s="1"/>
      <c r="L751" s="1"/>
      <c r="M751" s="1"/>
      <c r="N751" s="1"/>
      <c r="O751" s="1"/>
      <c r="P751" s="1"/>
      <c r="Q751" s="1"/>
      <c r="R751" s="1"/>
    </row>
    <row r="752" spans="1:18" x14ac:dyDescent="0.3">
      <c r="A752" s="1"/>
      <c r="B752" s="1"/>
      <c r="C752" s="1"/>
      <c r="D752" s="1"/>
      <c r="E752" s="1"/>
      <c r="F752" s="1" t="s">
        <v>6183</v>
      </c>
      <c r="G752" s="11" t="s">
        <v>4989</v>
      </c>
      <c r="H752" s="1">
        <v>-34.799999999999997</v>
      </c>
      <c r="I752" s="1">
        <v>-71.796000000000006</v>
      </c>
      <c r="J752" s="1">
        <v>5</v>
      </c>
      <c r="K752" s="1"/>
      <c r="L752" s="1"/>
      <c r="M752" s="1"/>
      <c r="N752" s="1"/>
      <c r="O752" s="1"/>
      <c r="P752" s="1"/>
      <c r="Q752" s="1"/>
      <c r="R752" s="1"/>
    </row>
    <row r="753" spans="1:18" x14ac:dyDescent="0.3">
      <c r="A753" s="1"/>
      <c r="B753" s="1"/>
      <c r="C753" s="1"/>
      <c r="D753" s="1"/>
      <c r="E753" s="1"/>
      <c r="F753" s="1" t="s">
        <v>6184</v>
      </c>
      <c r="G753" s="11" t="s">
        <v>4991</v>
      </c>
      <c r="H753" s="1">
        <v>-19.847999999999999</v>
      </c>
      <c r="I753" s="1">
        <v>-69.912000000000006</v>
      </c>
      <c r="J753" s="1">
        <v>4.5999999999999996</v>
      </c>
      <c r="K753" s="1"/>
      <c r="L753" s="1"/>
      <c r="M753" s="1"/>
      <c r="N753" s="1"/>
      <c r="O753" s="1"/>
      <c r="P753" s="1"/>
      <c r="Q753" s="1"/>
      <c r="R753" s="1"/>
    </row>
    <row r="754" spans="1:18" x14ac:dyDescent="0.3">
      <c r="A754" s="1"/>
      <c r="B754" s="1"/>
      <c r="C754" s="1"/>
      <c r="D754" s="1"/>
      <c r="E754" s="1"/>
      <c r="F754" s="1" t="s">
        <v>6185</v>
      </c>
      <c r="G754" s="11" t="s">
        <v>4994</v>
      </c>
      <c r="H754" s="1">
        <v>-37.945</v>
      </c>
      <c r="I754" s="1">
        <v>-73.72</v>
      </c>
      <c r="J754" s="1">
        <v>5.3</v>
      </c>
      <c r="K754" s="1"/>
      <c r="L754" s="1"/>
      <c r="M754" s="1"/>
      <c r="N754" s="1"/>
      <c r="O754" s="1"/>
      <c r="P754" s="1"/>
      <c r="Q754" s="1"/>
      <c r="R754" s="1"/>
    </row>
    <row r="755" spans="1:18" x14ac:dyDescent="0.3">
      <c r="A755" s="1"/>
      <c r="B755" s="1"/>
      <c r="C755" s="1"/>
      <c r="D755" s="1"/>
      <c r="E755" s="1"/>
      <c r="F755" s="1" t="s">
        <v>6186</v>
      </c>
      <c r="G755" s="11" t="s">
        <v>4996</v>
      </c>
      <c r="H755" s="1">
        <v>-17.738</v>
      </c>
      <c r="I755" s="1">
        <v>-70.677000000000007</v>
      </c>
      <c r="J755" s="1">
        <v>4.9000000000000004</v>
      </c>
      <c r="K755" s="1"/>
      <c r="L755" s="1"/>
      <c r="M755" s="1"/>
      <c r="N755" s="1"/>
      <c r="O755" s="1"/>
      <c r="P755" s="1"/>
      <c r="Q755" s="1"/>
      <c r="R755" s="1"/>
    </row>
    <row r="756" spans="1:18" x14ac:dyDescent="0.3">
      <c r="A756" s="1"/>
      <c r="B756" s="1"/>
      <c r="C756" s="1"/>
      <c r="D756" s="1"/>
      <c r="E756" s="1"/>
      <c r="F756" s="1" t="s">
        <v>6187</v>
      </c>
      <c r="G756" s="11" t="s">
        <v>5000</v>
      </c>
      <c r="H756" s="1">
        <v>-30.117000000000001</v>
      </c>
      <c r="I756" s="1">
        <v>-71.561000000000007</v>
      </c>
      <c r="J756" s="1">
        <v>5.9</v>
      </c>
      <c r="K756" s="1"/>
      <c r="L756" s="1"/>
      <c r="M756" s="1"/>
      <c r="N756" s="1"/>
      <c r="O756" s="1"/>
      <c r="P756" s="1"/>
      <c r="Q756" s="1"/>
      <c r="R756" s="1"/>
    </row>
    <row r="757" spans="1:18" x14ac:dyDescent="0.3">
      <c r="A757" s="1"/>
      <c r="B757" s="1"/>
      <c r="C757" s="1"/>
      <c r="D757" s="1"/>
      <c r="E757" s="1"/>
      <c r="F757" s="1" t="s">
        <v>6188</v>
      </c>
      <c r="G757" s="11" t="s">
        <v>5006</v>
      </c>
      <c r="H757" s="1">
        <v>-32.1</v>
      </c>
      <c r="I757" s="1">
        <v>-71.194999999999993</v>
      </c>
      <c r="J757" s="1">
        <v>5.3</v>
      </c>
      <c r="K757" s="1"/>
      <c r="L757" s="1"/>
      <c r="M757" s="1"/>
      <c r="N757" s="1"/>
      <c r="O757" s="1"/>
      <c r="P757" s="1"/>
      <c r="Q757" s="1"/>
      <c r="R757" s="1"/>
    </row>
    <row r="758" spans="1:18" x14ac:dyDescent="0.3">
      <c r="A758" s="1"/>
      <c r="B758" s="1"/>
      <c r="C758" s="1"/>
      <c r="D758" s="1"/>
      <c r="E758" s="1"/>
      <c r="F758" s="1" t="s">
        <v>6189</v>
      </c>
      <c r="G758" s="11" t="s">
        <v>5008</v>
      </c>
      <c r="H758" s="1">
        <v>-21.63</v>
      </c>
      <c r="I758" s="1">
        <v>-68.658000000000001</v>
      </c>
      <c r="J758" s="1">
        <v>5.3</v>
      </c>
      <c r="K758" s="1"/>
      <c r="L758" s="1"/>
      <c r="M758" s="1"/>
      <c r="N758" s="1"/>
      <c r="O758" s="1"/>
      <c r="P758" s="1"/>
      <c r="Q758" s="1"/>
      <c r="R758" s="1"/>
    </row>
    <row r="759" spans="1:18" x14ac:dyDescent="0.3">
      <c r="A759" s="1"/>
      <c r="B759" s="1"/>
      <c r="C759" s="1"/>
      <c r="D759" s="1"/>
      <c r="E759" s="1"/>
      <c r="F759" s="1" t="s">
        <v>6190</v>
      </c>
      <c r="G759" s="11" t="s">
        <v>5010</v>
      </c>
      <c r="H759" s="1">
        <v>-28.797000000000001</v>
      </c>
      <c r="I759" s="1">
        <v>-71.569000000000003</v>
      </c>
      <c r="J759" s="1">
        <v>5.8</v>
      </c>
      <c r="K759" s="1"/>
      <c r="L759" s="1"/>
      <c r="M759" s="1"/>
      <c r="N759" s="1"/>
      <c r="O759" s="1"/>
      <c r="P759" s="1"/>
      <c r="Q759" s="1"/>
      <c r="R759" s="1"/>
    </row>
    <row r="760" spans="1:18" x14ac:dyDescent="0.3">
      <c r="A760" s="1"/>
      <c r="B760" s="1"/>
      <c r="C760" s="1"/>
      <c r="D760" s="1"/>
      <c r="E760" s="1"/>
      <c r="F760" s="1" t="s">
        <v>6191</v>
      </c>
      <c r="G760" s="11" t="s">
        <v>5013</v>
      </c>
      <c r="H760" s="1">
        <v>-28.771000000000001</v>
      </c>
      <c r="I760" s="1">
        <v>-71.588999999999999</v>
      </c>
      <c r="J760" s="1">
        <v>5.8</v>
      </c>
      <c r="K760" s="1"/>
      <c r="L760" s="1"/>
      <c r="M760" s="1"/>
      <c r="N760" s="1"/>
      <c r="O760" s="1"/>
      <c r="P760" s="1"/>
      <c r="Q760" s="1"/>
      <c r="R760" s="1"/>
    </row>
    <row r="761" spans="1:18" x14ac:dyDescent="0.3">
      <c r="A761" s="1"/>
      <c r="B761" s="1"/>
      <c r="C761" s="1"/>
      <c r="D761" s="1"/>
      <c r="E761" s="1"/>
      <c r="F761" s="1" t="s">
        <v>6192</v>
      </c>
      <c r="G761" s="11" t="s">
        <v>5016</v>
      </c>
      <c r="H761" s="1">
        <v>-18.466000000000001</v>
      </c>
      <c r="I761" s="1">
        <v>-71.260999999999996</v>
      </c>
      <c r="J761" s="1">
        <v>5.0999999999999996</v>
      </c>
      <c r="K761" s="1"/>
      <c r="L761" s="1"/>
      <c r="M761" s="1"/>
      <c r="N761" s="1"/>
      <c r="O761" s="1"/>
      <c r="P761" s="1"/>
      <c r="Q761" s="1"/>
      <c r="R761" s="1"/>
    </row>
    <row r="762" spans="1:18" x14ac:dyDescent="0.3">
      <c r="A762" s="1"/>
      <c r="B762" s="1"/>
      <c r="C762" s="1"/>
      <c r="D762" s="1"/>
      <c r="E762" s="1"/>
      <c r="F762" s="1" t="s">
        <v>6193</v>
      </c>
      <c r="G762" s="11" t="s">
        <v>5021</v>
      </c>
      <c r="H762" s="1">
        <v>-28.751000000000001</v>
      </c>
      <c r="I762" s="1">
        <v>-71.53</v>
      </c>
      <c r="J762" s="1">
        <v>5.4</v>
      </c>
      <c r="K762" s="1"/>
      <c r="L762" s="1"/>
      <c r="M762" s="1"/>
      <c r="N762" s="1"/>
      <c r="O762" s="1"/>
      <c r="P762" s="1"/>
      <c r="Q762" s="1"/>
      <c r="R762" s="1"/>
    </row>
    <row r="763" spans="1:18" x14ac:dyDescent="0.3">
      <c r="A763" s="1"/>
      <c r="B763" s="1"/>
      <c r="C763" s="1"/>
      <c r="D763" s="1"/>
      <c r="E763" s="1"/>
      <c r="F763" s="1" t="s">
        <v>6194</v>
      </c>
      <c r="G763" s="11" t="s">
        <v>5024</v>
      </c>
      <c r="H763" s="1">
        <v>-20.338999999999999</v>
      </c>
      <c r="I763" s="1">
        <v>-68.727999999999994</v>
      </c>
      <c r="J763" s="1">
        <v>5</v>
      </c>
      <c r="K763" s="1"/>
      <c r="L763" s="1"/>
      <c r="M763" s="1"/>
      <c r="N763" s="1"/>
      <c r="O763" s="1"/>
      <c r="P763" s="1"/>
      <c r="Q763" s="1"/>
      <c r="R763" s="1"/>
    </row>
    <row r="764" spans="1:18" x14ac:dyDescent="0.3">
      <c r="A764" s="1"/>
      <c r="B764" s="1"/>
      <c r="C764" s="1"/>
      <c r="D764" s="1"/>
      <c r="E764" s="1"/>
      <c r="F764" s="1" t="s">
        <v>6195</v>
      </c>
      <c r="G764" s="11" t="s">
        <v>5028</v>
      </c>
      <c r="H764" s="1">
        <v>-21.709</v>
      </c>
      <c r="I764" s="1">
        <v>-68.709999999999994</v>
      </c>
      <c r="J764" s="1">
        <v>5</v>
      </c>
      <c r="K764" s="1"/>
      <c r="L764" s="1"/>
      <c r="M764" s="1"/>
      <c r="N764" s="1"/>
      <c r="O764" s="1"/>
      <c r="P764" s="1"/>
      <c r="Q764" s="1"/>
      <c r="R764" s="1"/>
    </row>
    <row r="765" spans="1:18" x14ac:dyDescent="0.3">
      <c r="A765" s="1"/>
      <c r="B765" s="1"/>
      <c r="C765" s="1"/>
      <c r="D765" s="1"/>
      <c r="E765" s="1"/>
      <c r="F765" s="1" t="s">
        <v>6196</v>
      </c>
      <c r="G765" s="11" t="s">
        <v>5031</v>
      </c>
      <c r="H765" s="1">
        <v>-20.989000000000001</v>
      </c>
      <c r="I765" s="1">
        <v>-69.728999999999999</v>
      </c>
      <c r="J765" s="1">
        <v>5.2</v>
      </c>
      <c r="K765" s="1"/>
      <c r="L765" s="1"/>
      <c r="M765" s="1"/>
      <c r="N765" s="1"/>
      <c r="O765" s="1"/>
      <c r="P765" s="1"/>
      <c r="Q765" s="1"/>
      <c r="R765" s="1"/>
    </row>
    <row r="766" spans="1:18" x14ac:dyDescent="0.3">
      <c r="A766" s="1"/>
      <c r="B766" s="1"/>
      <c r="C766" s="1"/>
      <c r="D766" s="1"/>
      <c r="E766" s="1"/>
      <c r="F766" s="1" t="s">
        <v>6197</v>
      </c>
      <c r="G766" s="11" t="s">
        <v>5033</v>
      </c>
      <c r="H766" s="1">
        <v>-32.703000000000003</v>
      </c>
      <c r="I766" s="1">
        <v>-71.703000000000003</v>
      </c>
      <c r="J766" s="1">
        <v>4.9000000000000004</v>
      </c>
      <c r="K766" s="1"/>
      <c r="L766" s="1"/>
      <c r="M766" s="1"/>
      <c r="N766" s="1"/>
      <c r="O766" s="1"/>
      <c r="P766" s="1"/>
      <c r="Q766" s="1"/>
      <c r="R766" s="1"/>
    </row>
    <row r="767" spans="1:18" x14ac:dyDescent="0.3">
      <c r="A767" s="1"/>
      <c r="B767" s="1"/>
      <c r="C767" s="1"/>
      <c r="D767" s="1"/>
      <c r="E767" s="1"/>
      <c r="F767" s="1" t="s">
        <v>6198</v>
      </c>
      <c r="G767" s="11" t="s">
        <v>5038</v>
      </c>
      <c r="H767" s="1">
        <v>-34.756</v>
      </c>
      <c r="I767" s="1">
        <v>-71.813000000000002</v>
      </c>
      <c r="J767" s="1">
        <v>5.2</v>
      </c>
      <c r="K767" s="1"/>
      <c r="L767" s="1"/>
      <c r="M767" s="1"/>
      <c r="N767" s="1"/>
      <c r="O767" s="1"/>
      <c r="P767" s="1"/>
      <c r="Q767" s="1"/>
      <c r="R767" s="1"/>
    </row>
    <row r="768" spans="1:18" x14ac:dyDescent="0.3">
      <c r="A768" s="1"/>
      <c r="B768" s="1"/>
      <c r="C768" s="1"/>
      <c r="D768" s="1"/>
      <c r="E768" s="1"/>
      <c r="F768" s="1" t="s">
        <v>6199</v>
      </c>
      <c r="G768" s="11" t="s">
        <v>5042</v>
      </c>
      <c r="H768" s="1">
        <v>-31.567</v>
      </c>
      <c r="I768" s="1">
        <v>-70.545000000000002</v>
      </c>
      <c r="J768" s="1">
        <v>4.9000000000000004</v>
      </c>
      <c r="K768" s="1"/>
      <c r="L768" s="1"/>
      <c r="M768" s="1"/>
      <c r="N768" s="1"/>
      <c r="O768" s="1"/>
      <c r="P768" s="1"/>
      <c r="Q768" s="1"/>
      <c r="R768" s="1"/>
    </row>
    <row r="769" spans="1:18" x14ac:dyDescent="0.3">
      <c r="A769" s="1"/>
      <c r="B769" s="1"/>
      <c r="C769" s="1"/>
      <c r="D769" s="1"/>
      <c r="E769" s="1"/>
      <c r="F769" s="1" t="s">
        <v>6200</v>
      </c>
      <c r="G769" s="11" t="s">
        <v>5047</v>
      </c>
      <c r="H769" s="1">
        <v>-32.002000000000002</v>
      </c>
      <c r="I769" s="1">
        <v>-67.528999999999996</v>
      </c>
      <c r="J769" s="1">
        <v>6.4</v>
      </c>
      <c r="K769" s="1"/>
      <c r="L769" s="1"/>
      <c r="M769" s="1"/>
      <c r="N769" s="1"/>
      <c r="O769" s="1"/>
      <c r="P769" s="1"/>
      <c r="Q769" s="1"/>
      <c r="R769" s="1"/>
    </row>
    <row r="770" spans="1:18" x14ac:dyDescent="0.3">
      <c r="A770" s="1"/>
      <c r="B770" s="1"/>
      <c r="C770" s="1"/>
      <c r="D770" s="1"/>
      <c r="E770" s="1"/>
      <c r="F770" s="1" t="s">
        <v>6201</v>
      </c>
      <c r="G770" s="11" t="s">
        <v>5051</v>
      </c>
      <c r="H770" s="1">
        <v>-18.564</v>
      </c>
      <c r="I770" s="1">
        <v>-69.596999999999994</v>
      </c>
      <c r="J770" s="1">
        <v>5.3</v>
      </c>
      <c r="K770" s="1"/>
      <c r="L770" s="1"/>
      <c r="M770" s="1"/>
      <c r="N770" s="1"/>
      <c r="O770" s="1"/>
      <c r="P770" s="1"/>
      <c r="Q770" s="1"/>
      <c r="R770" s="1"/>
    </row>
    <row r="771" spans="1:18" x14ac:dyDescent="0.3">
      <c r="A771" s="1"/>
      <c r="B771" s="1"/>
      <c r="C771" s="1"/>
      <c r="D771" s="1"/>
      <c r="E771" s="1"/>
      <c r="F771" s="1" t="s">
        <v>6202</v>
      </c>
      <c r="G771" s="11" t="s">
        <v>5053</v>
      </c>
      <c r="H771" s="1">
        <v>-23.167000000000002</v>
      </c>
      <c r="I771" s="1">
        <v>-66.863</v>
      </c>
      <c r="J771" s="1">
        <v>6.6</v>
      </c>
      <c r="K771" s="1"/>
      <c r="L771" s="1"/>
      <c r="M771" s="1"/>
      <c r="N771" s="1"/>
      <c r="O771" s="1"/>
      <c r="P771" s="1"/>
      <c r="Q771" s="1"/>
      <c r="R771" s="1"/>
    </row>
    <row r="772" spans="1:18" x14ac:dyDescent="0.3">
      <c r="A772" s="1"/>
      <c r="B772" s="1"/>
      <c r="C772" s="1"/>
      <c r="D772" s="1"/>
      <c r="E772" s="1"/>
      <c r="F772" s="1" t="s">
        <v>6203</v>
      </c>
      <c r="G772" s="11" t="s">
        <v>5058</v>
      </c>
      <c r="H772" s="1">
        <v>-32.383000000000003</v>
      </c>
      <c r="I772" s="1">
        <v>-70.988</v>
      </c>
      <c r="J772" s="1">
        <v>5.8</v>
      </c>
      <c r="K772" s="1"/>
      <c r="L772" s="1"/>
      <c r="M772" s="1"/>
      <c r="N772" s="1"/>
      <c r="O772" s="1"/>
      <c r="P772" s="1"/>
      <c r="Q772" s="1"/>
      <c r="R772" s="1"/>
    </row>
    <row r="773" spans="1:18" x14ac:dyDescent="0.3">
      <c r="A773" s="1"/>
      <c r="B773" s="1"/>
      <c r="C773" s="1"/>
      <c r="D773" s="1"/>
      <c r="E773" s="1"/>
      <c r="F773" s="1" t="s">
        <v>6204</v>
      </c>
      <c r="G773" s="11" t="s">
        <v>5076</v>
      </c>
      <c r="H773" s="1">
        <v>-30.959</v>
      </c>
      <c r="I773" s="1">
        <v>-71.302999999999997</v>
      </c>
      <c r="J773" s="1">
        <v>4.5999999999999996</v>
      </c>
      <c r="K773" s="1"/>
      <c r="L773" s="1"/>
      <c r="M773" s="1"/>
      <c r="N773" s="1"/>
      <c r="O773" s="1"/>
      <c r="P773" s="1"/>
      <c r="Q773" s="1"/>
      <c r="R773" s="1"/>
    </row>
    <row r="774" spans="1:18" x14ac:dyDescent="0.3">
      <c r="A774" s="1"/>
      <c r="B774" s="1"/>
      <c r="C774" s="1"/>
      <c r="D774" s="1"/>
      <c r="E774" s="1"/>
      <c r="F774" s="1" t="s">
        <v>6205</v>
      </c>
      <c r="G774" s="11" t="s">
        <v>5079</v>
      </c>
      <c r="H774" s="1">
        <v>-35.08</v>
      </c>
      <c r="I774" s="1">
        <v>-71.135999999999996</v>
      </c>
      <c r="J774" s="1">
        <v>4.7</v>
      </c>
      <c r="K774" s="1"/>
      <c r="L774" s="1"/>
      <c r="M774" s="1"/>
      <c r="N774" s="1"/>
      <c r="O774" s="1"/>
      <c r="P774" s="1"/>
      <c r="Q774" s="1"/>
      <c r="R774" s="1"/>
    </row>
    <row r="775" spans="1:18" x14ac:dyDescent="0.3">
      <c r="A775" s="1"/>
      <c r="B775" s="1"/>
      <c r="C775" s="1"/>
      <c r="D775" s="1"/>
      <c r="E775" s="1"/>
      <c r="F775" s="1" t="s">
        <v>6206</v>
      </c>
      <c r="G775" s="11" t="s">
        <v>5082</v>
      </c>
      <c r="H775" s="1">
        <v>-36.884</v>
      </c>
      <c r="I775" s="1">
        <v>-72.991</v>
      </c>
      <c r="J775" s="1">
        <v>5.0999999999999996</v>
      </c>
      <c r="K775" s="1"/>
      <c r="L775" s="1"/>
      <c r="M775" s="1"/>
      <c r="N775" s="1"/>
      <c r="O775" s="1"/>
      <c r="P775" s="1"/>
      <c r="Q775" s="1"/>
      <c r="R775" s="1"/>
    </row>
    <row r="776" spans="1:18" x14ac:dyDescent="0.3">
      <c r="A776" s="1"/>
      <c r="B776" s="1"/>
      <c r="C776" s="1"/>
      <c r="D776" s="1"/>
      <c r="E776" s="1"/>
      <c r="F776" s="1" t="s">
        <v>6207</v>
      </c>
      <c r="G776" s="11" t="s">
        <v>5084</v>
      </c>
      <c r="H776" s="1">
        <v>-19.785</v>
      </c>
      <c r="I776" s="1">
        <v>-69.245000000000005</v>
      </c>
      <c r="J776" s="1">
        <v>5.6</v>
      </c>
      <c r="K776" s="1"/>
      <c r="L776" s="1"/>
      <c r="M776" s="1"/>
      <c r="N776" s="1"/>
      <c r="O776" s="1"/>
      <c r="P776" s="1"/>
      <c r="Q776" s="1"/>
      <c r="R776" s="1"/>
    </row>
    <row r="777" spans="1:18" x14ac:dyDescent="0.3">
      <c r="A777" s="1"/>
      <c r="B777" s="1"/>
      <c r="C777" s="1"/>
      <c r="D777" s="1"/>
      <c r="E777" s="1"/>
      <c r="F777" s="1" t="s">
        <v>6208</v>
      </c>
      <c r="G777" s="11" t="s">
        <v>5096</v>
      </c>
      <c r="H777" s="1">
        <v>-19.978999999999999</v>
      </c>
      <c r="I777" s="1">
        <v>-70.97</v>
      </c>
      <c r="J777" s="1">
        <v>4.5999999999999996</v>
      </c>
      <c r="K777" s="1"/>
      <c r="L777" s="1"/>
      <c r="M777" s="1"/>
      <c r="N777" s="1"/>
      <c r="O777" s="1"/>
      <c r="P777" s="1"/>
      <c r="Q777" s="1"/>
      <c r="R777" s="1"/>
    </row>
    <row r="778" spans="1:18" x14ac:dyDescent="0.3">
      <c r="A778" s="1"/>
      <c r="B778" s="1"/>
      <c r="C778" s="1"/>
      <c r="D778" s="1"/>
      <c r="E778" s="1"/>
      <c r="F778" s="1" t="s">
        <v>6209</v>
      </c>
      <c r="G778" s="11" t="s">
        <v>5098</v>
      </c>
      <c r="H778" s="1">
        <v>-25.036999999999999</v>
      </c>
      <c r="I778" s="1">
        <v>-70.480999999999995</v>
      </c>
      <c r="J778" s="1">
        <v>4.5999999999999996</v>
      </c>
      <c r="K778" s="1"/>
      <c r="L778" s="1"/>
      <c r="M778" s="1"/>
      <c r="N778" s="1"/>
      <c r="O778" s="1"/>
      <c r="P778" s="1"/>
      <c r="Q778" s="1"/>
      <c r="R778" s="1"/>
    </row>
    <row r="779" spans="1:18" x14ac:dyDescent="0.3">
      <c r="A779" s="1"/>
      <c r="B779" s="1"/>
      <c r="C779" s="1"/>
      <c r="D779" s="1"/>
      <c r="E779" s="1"/>
      <c r="F779" s="1" t="s">
        <v>6210</v>
      </c>
      <c r="G779" s="11" t="s">
        <v>5100</v>
      </c>
      <c r="H779" s="1">
        <v>-19.966999999999999</v>
      </c>
      <c r="I779" s="1">
        <v>-71.05</v>
      </c>
      <c r="J779" s="1">
        <v>5.0999999999999996</v>
      </c>
      <c r="K779" s="1"/>
      <c r="L779" s="1"/>
      <c r="M779" s="1"/>
      <c r="N779" s="1"/>
      <c r="O779" s="1"/>
      <c r="P779" s="1"/>
      <c r="Q779" s="1"/>
      <c r="R779" s="1"/>
    </row>
    <row r="780" spans="1:18" x14ac:dyDescent="0.3">
      <c r="A780" s="1"/>
      <c r="B780" s="1"/>
      <c r="C780" s="1"/>
      <c r="D780" s="1"/>
      <c r="E780" s="1"/>
      <c r="F780" s="1" t="s">
        <v>6211</v>
      </c>
      <c r="G780" s="11" t="s">
        <v>5102</v>
      </c>
      <c r="H780" s="1">
        <v>-19.997</v>
      </c>
      <c r="I780" s="1">
        <v>-70.960999999999999</v>
      </c>
      <c r="J780" s="1">
        <v>4.9000000000000004</v>
      </c>
      <c r="K780" s="1"/>
      <c r="L780" s="1"/>
      <c r="M780" s="1"/>
      <c r="N780" s="1"/>
      <c r="O780" s="1"/>
      <c r="P780" s="1"/>
      <c r="Q780" s="1"/>
      <c r="R780" s="1"/>
    </row>
    <row r="781" spans="1:18" x14ac:dyDescent="0.3">
      <c r="A781" s="1"/>
      <c r="B781" s="1"/>
      <c r="C781" s="1"/>
      <c r="D781" s="1"/>
      <c r="E781" s="1"/>
      <c r="F781" s="1" t="s">
        <v>6212</v>
      </c>
      <c r="G781" s="11" t="s">
        <v>5105</v>
      </c>
      <c r="H781" s="1">
        <v>-19.936</v>
      </c>
      <c r="I781" s="1">
        <v>-70.959000000000003</v>
      </c>
      <c r="J781" s="1">
        <v>5</v>
      </c>
      <c r="K781" s="1"/>
      <c r="L781" s="1"/>
      <c r="M781" s="1"/>
      <c r="N781" s="1"/>
      <c r="O781" s="1"/>
      <c r="P781" s="1"/>
      <c r="Q781" s="1"/>
      <c r="R781" s="1"/>
    </row>
    <row r="782" spans="1:18" x14ac:dyDescent="0.3">
      <c r="A782" s="1"/>
      <c r="B782" s="1"/>
      <c r="C782" s="1"/>
      <c r="D782" s="1"/>
      <c r="E782" s="1"/>
      <c r="F782" s="1" t="s">
        <v>6213</v>
      </c>
      <c r="G782" s="11" t="s">
        <v>5109</v>
      </c>
      <c r="H782" s="1">
        <v>-31.617999999999999</v>
      </c>
      <c r="I782" s="1">
        <v>-71.745000000000005</v>
      </c>
      <c r="J782" s="1">
        <v>7.1</v>
      </c>
      <c r="K782" s="1"/>
      <c r="L782" s="1"/>
      <c r="M782" s="1"/>
      <c r="N782" s="1"/>
      <c r="O782" s="1"/>
      <c r="P782" s="1"/>
      <c r="Q782" s="1"/>
      <c r="R782" s="1"/>
    </row>
    <row r="783" spans="1:18" x14ac:dyDescent="0.3">
      <c r="A783" s="1"/>
      <c r="B783" s="1"/>
      <c r="C783" s="1"/>
      <c r="D783" s="1"/>
      <c r="E783" s="1"/>
      <c r="F783" s="1" t="s">
        <v>6214</v>
      </c>
      <c r="G783" s="11" t="s">
        <v>5110</v>
      </c>
      <c r="H783" s="1">
        <v>-31.901</v>
      </c>
      <c r="I783" s="1">
        <v>-71.899000000000001</v>
      </c>
      <c r="J783" s="1">
        <v>6.8</v>
      </c>
      <c r="K783" s="1"/>
      <c r="L783" s="1"/>
      <c r="M783" s="1"/>
      <c r="N783" s="1"/>
      <c r="O783" s="1"/>
      <c r="P783" s="1"/>
      <c r="Q783" s="1"/>
      <c r="R783" s="1"/>
    </row>
    <row r="784" spans="1:18" x14ac:dyDescent="0.3">
      <c r="A784" s="1"/>
      <c r="B784" s="1"/>
      <c r="C784" s="1"/>
      <c r="D784" s="1"/>
      <c r="E784" s="1"/>
      <c r="F784" s="1" t="s">
        <v>6215</v>
      </c>
      <c r="G784" s="11" t="s">
        <v>5115</v>
      </c>
      <c r="H784" s="1">
        <v>-22.353999999999999</v>
      </c>
      <c r="I784" s="1">
        <v>-68.813000000000002</v>
      </c>
      <c r="J784" s="1">
        <v>5.7</v>
      </c>
      <c r="K784" s="1"/>
      <c r="L784" s="1"/>
      <c r="M784" s="1"/>
      <c r="N784" s="1"/>
      <c r="O784" s="1"/>
      <c r="P784" s="1"/>
      <c r="Q784" s="1"/>
      <c r="R784" s="1"/>
    </row>
    <row r="785" spans="1:18" x14ac:dyDescent="0.3">
      <c r="A785" s="1"/>
      <c r="B785" s="1"/>
      <c r="C785" s="1"/>
      <c r="D785" s="1"/>
      <c r="E785" s="1"/>
      <c r="F785" s="1" t="s">
        <v>6216</v>
      </c>
      <c r="G785" s="11" t="s">
        <v>5117</v>
      </c>
      <c r="H785" s="1">
        <v>-34.773000000000003</v>
      </c>
      <c r="I785" s="1">
        <v>-71.656000000000006</v>
      </c>
      <c r="J785" s="1">
        <v>5.2</v>
      </c>
      <c r="K785" s="1"/>
      <c r="L785" s="1"/>
      <c r="M785" s="1"/>
      <c r="N785" s="1"/>
      <c r="O785" s="1"/>
      <c r="P785" s="1"/>
      <c r="Q785" s="1"/>
      <c r="R785" s="1"/>
    </row>
    <row r="786" spans="1:18" x14ac:dyDescent="0.3">
      <c r="A786" s="1"/>
      <c r="B786" s="1"/>
      <c r="C786" s="1"/>
      <c r="D786" s="1"/>
      <c r="E786" s="1"/>
      <c r="F786" s="1" t="s">
        <v>6217</v>
      </c>
      <c r="G786" s="11" t="s">
        <v>5119</v>
      </c>
      <c r="H786" s="1">
        <v>-23.847000000000001</v>
      </c>
      <c r="I786" s="1">
        <v>-68.784999999999997</v>
      </c>
      <c r="J786" s="1">
        <v>5.3</v>
      </c>
      <c r="K786" s="1"/>
      <c r="L786" s="1"/>
      <c r="M786" s="1"/>
      <c r="N786" s="1"/>
      <c r="O786" s="1"/>
      <c r="P786" s="1"/>
      <c r="Q786" s="1"/>
      <c r="R786" s="1"/>
    </row>
    <row r="787" spans="1:18" x14ac:dyDescent="0.3">
      <c r="A787" s="1"/>
      <c r="B787" s="1"/>
      <c r="C787" s="1"/>
      <c r="D787" s="1"/>
      <c r="E787" s="1"/>
      <c r="F787" s="1" t="s">
        <v>6218</v>
      </c>
      <c r="G787" s="11" t="s">
        <v>5121</v>
      </c>
      <c r="H787" s="1">
        <v>-19.459</v>
      </c>
      <c r="I787" s="1">
        <v>-69.453000000000003</v>
      </c>
      <c r="J787" s="1">
        <v>4.9000000000000004</v>
      </c>
      <c r="K787" s="1"/>
      <c r="L787" s="1"/>
      <c r="M787" s="1"/>
      <c r="N787" s="1"/>
      <c r="O787" s="1"/>
      <c r="P787" s="1"/>
      <c r="Q787" s="1"/>
      <c r="R787" s="1"/>
    </row>
    <row r="788" spans="1:18" x14ac:dyDescent="0.3">
      <c r="A788" s="1"/>
      <c r="B788" s="1"/>
      <c r="C788" s="1"/>
      <c r="D788" s="1"/>
      <c r="E788" s="1"/>
      <c r="F788" s="1" t="s">
        <v>6219</v>
      </c>
      <c r="G788" s="11" t="s">
        <v>5125</v>
      </c>
      <c r="H788" s="1">
        <v>-31.733000000000001</v>
      </c>
      <c r="I788" s="1">
        <v>-71.677000000000007</v>
      </c>
      <c r="J788" s="1">
        <v>6.1</v>
      </c>
      <c r="K788" s="1"/>
      <c r="L788" s="1"/>
      <c r="M788" s="1"/>
      <c r="N788" s="1"/>
      <c r="O788" s="1"/>
      <c r="P788" s="1"/>
      <c r="Q788" s="1"/>
      <c r="R788" s="1"/>
    </row>
    <row r="789" spans="1:18" x14ac:dyDescent="0.3">
      <c r="A789" s="1"/>
      <c r="B789" s="1"/>
      <c r="C789" s="1"/>
      <c r="D789" s="1"/>
      <c r="E789" s="1"/>
      <c r="F789" s="1" t="s">
        <v>6220</v>
      </c>
      <c r="G789" s="11" t="s">
        <v>5129</v>
      </c>
      <c r="H789" s="1">
        <v>-31.489000000000001</v>
      </c>
      <c r="I789" s="1">
        <v>-72.001000000000005</v>
      </c>
      <c r="J789" s="1">
        <v>5.5</v>
      </c>
      <c r="K789" s="1"/>
      <c r="L789" s="1"/>
      <c r="M789" s="1"/>
      <c r="N789" s="1"/>
      <c r="O789" s="1"/>
      <c r="P789" s="1"/>
      <c r="Q789" s="1"/>
      <c r="R789" s="1"/>
    </row>
    <row r="790" spans="1:18" x14ac:dyDescent="0.3">
      <c r="A790" s="1"/>
      <c r="B790" s="1"/>
      <c r="C790" s="1"/>
      <c r="D790" s="1"/>
      <c r="E790" s="1"/>
      <c r="F790" s="1" t="s">
        <v>6221</v>
      </c>
      <c r="G790" s="11" t="s">
        <v>5131</v>
      </c>
      <c r="H790" s="1">
        <v>-30.995999999999999</v>
      </c>
      <c r="I790" s="1">
        <v>-71.477999999999994</v>
      </c>
      <c r="J790" s="1">
        <v>5.3</v>
      </c>
      <c r="K790" s="1"/>
      <c r="L790" s="1"/>
      <c r="M790" s="1"/>
      <c r="N790" s="1"/>
      <c r="O790" s="1"/>
      <c r="P790" s="1"/>
      <c r="Q790" s="1"/>
      <c r="R790" s="1"/>
    </row>
    <row r="791" spans="1:18" x14ac:dyDescent="0.3">
      <c r="A791" s="1"/>
      <c r="B791" s="1"/>
      <c r="C791" s="1"/>
      <c r="D791" s="1"/>
      <c r="E791" s="1"/>
      <c r="F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x14ac:dyDescent="0.3">
      <c r="A792" s="1"/>
      <c r="B792" s="1"/>
      <c r="C792" s="1"/>
      <c r="D792" s="1"/>
      <c r="E792" s="1"/>
      <c r="F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x14ac:dyDescent="0.3">
      <c r="A793" s="1"/>
      <c r="B793" s="1"/>
      <c r="C793" s="1"/>
      <c r="D793" s="1"/>
      <c r="E793" s="1"/>
      <c r="F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x14ac:dyDescent="0.3">
      <c r="A794" s="1"/>
      <c r="B794" s="1"/>
      <c r="C794" s="1"/>
      <c r="D794" s="1"/>
      <c r="E794" s="1"/>
      <c r="F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x14ac:dyDescent="0.3">
      <c r="A795" s="1"/>
      <c r="B795" s="1"/>
      <c r="C795" s="1"/>
      <c r="D795" s="1"/>
      <c r="E795" s="1"/>
      <c r="F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x14ac:dyDescent="0.3">
      <c r="A796" s="1"/>
      <c r="B796" s="1"/>
      <c r="C796" s="1"/>
      <c r="D796" s="1"/>
      <c r="E796" s="1"/>
      <c r="F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x14ac:dyDescent="0.3">
      <c r="A797" s="1"/>
      <c r="B797" s="1"/>
      <c r="C797" s="1"/>
      <c r="D797" s="1"/>
      <c r="E797" s="1"/>
      <c r="F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x14ac:dyDescent="0.3">
      <c r="A798" s="1"/>
      <c r="B798" s="1"/>
      <c r="C798" s="1"/>
      <c r="D798" s="1"/>
      <c r="E798" s="1"/>
      <c r="F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x14ac:dyDescent="0.3">
      <c r="A799" s="1"/>
      <c r="B799" s="1"/>
      <c r="C799" s="1"/>
      <c r="D799" s="1"/>
      <c r="E799" s="1"/>
      <c r="F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x14ac:dyDescent="0.3">
      <c r="A800" s="1"/>
      <c r="B800" s="1"/>
      <c r="C800" s="1"/>
      <c r="D800" s="1"/>
      <c r="E800" s="1"/>
      <c r="F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x14ac:dyDescent="0.3">
      <c r="A801" s="1"/>
      <c r="B801" s="1"/>
      <c r="C801" s="1"/>
      <c r="D801" s="1"/>
      <c r="E801" s="1"/>
      <c r="F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x14ac:dyDescent="0.3">
      <c r="A802" s="1"/>
      <c r="B802" s="1"/>
      <c r="C802" s="1"/>
      <c r="D802" s="1"/>
      <c r="E802" s="1"/>
      <c r="F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x14ac:dyDescent="0.3">
      <c r="A803" s="1"/>
      <c r="B803" s="1"/>
      <c r="C803" s="1"/>
      <c r="D803" s="1"/>
      <c r="E803" s="1"/>
      <c r="F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x14ac:dyDescent="0.3">
      <c r="A804" s="1"/>
      <c r="B804" s="1"/>
      <c r="C804" s="1"/>
      <c r="D804" s="1"/>
      <c r="E804" s="1"/>
      <c r="F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x14ac:dyDescent="0.3">
      <c r="A805" s="1"/>
      <c r="B805" s="1"/>
      <c r="C805" s="1"/>
      <c r="D805" s="1"/>
      <c r="E805" s="1"/>
      <c r="F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x14ac:dyDescent="0.3">
      <c r="A806" s="1"/>
      <c r="B806" s="1"/>
      <c r="C806" s="1"/>
      <c r="D806" s="1"/>
      <c r="E806" s="1"/>
      <c r="F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x14ac:dyDescent="0.3">
      <c r="A807" s="1"/>
      <c r="B807" s="1"/>
      <c r="C807" s="1"/>
      <c r="D807" s="1"/>
      <c r="E807" s="1"/>
      <c r="F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x14ac:dyDescent="0.3">
      <c r="A808" s="1"/>
      <c r="B808" s="1"/>
      <c r="C808" s="1"/>
      <c r="D808" s="1"/>
      <c r="E808" s="1"/>
      <c r="F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x14ac:dyDescent="0.3">
      <c r="A809" s="1"/>
      <c r="B809" s="1"/>
      <c r="C809" s="1"/>
      <c r="D809" s="1"/>
      <c r="E809" s="1"/>
      <c r="F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x14ac:dyDescent="0.3">
      <c r="A810" s="1"/>
      <c r="B810" s="1"/>
      <c r="C810" s="1"/>
      <c r="D810" s="1"/>
      <c r="E810" s="1"/>
      <c r="F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x14ac:dyDescent="0.3">
      <c r="A811" s="1"/>
      <c r="B811" s="1"/>
      <c r="C811" s="1"/>
      <c r="D811" s="1"/>
      <c r="E811" s="1"/>
      <c r="F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x14ac:dyDescent="0.3">
      <c r="A812" s="1"/>
      <c r="B812" s="1"/>
      <c r="C812" s="1"/>
      <c r="D812" s="1"/>
      <c r="E812" s="1"/>
      <c r="F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x14ac:dyDescent="0.3">
      <c r="A813" s="1"/>
      <c r="B813" s="1"/>
      <c r="C813" s="1"/>
      <c r="D813" s="1"/>
      <c r="E813" s="1"/>
      <c r="F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x14ac:dyDescent="0.3">
      <c r="A814" s="1"/>
      <c r="B814" s="1"/>
      <c r="C814" s="1"/>
      <c r="D814" s="1"/>
      <c r="E814" s="1"/>
      <c r="F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x14ac:dyDescent="0.3">
      <c r="A815" s="1"/>
      <c r="B815" s="1"/>
      <c r="C815" s="1"/>
      <c r="D815" s="1"/>
      <c r="E815" s="1"/>
      <c r="F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x14ac:dyDescent="0.3">
      <c r="A816" s="1"/>
      <c r="B816" s="1"/>
      <c r="C816" s="1"/>
      <c r="D816" s="1"/>
      <c r="E816" s="1"/>
      <c r="F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x14ac:dyDescent="0.3">
      <c r="A817" s="1"/>
      <c r="B817" s="1"/>
      <c r="C817" s="1"/>
      <c r="D817" s="1"/>
      <c r="E817" s="1"/>
      <c r="F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x14ac:dyDescent="0.3">
      <c r="A818" s="1"/>
      <c r="B818" s="1"/>
      <c r="C818" s="1"/>
      <c r="D818" s="1"/>
      <c r="E818" s="1"/>
      <c r="F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x14ac:dyDescent="0.3">
      <c r="A819" s="1"/>
      <c r="B819" s="1"/>
      <c r="C819" s="1"/>
      <c r="D819" s="1"/>
      <c r="E819" s="1"/>
      <c r="F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x14ac:dyDescent="0.3">
      <c r="A820" s="1"/>
      <c r="B820" s="1"/>
      <c r="C820" s="1"/>
      <c r="D820" s="1"/>
      <c r="E820" s="1"/>
      <c r="F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x14ac:dyDescent="0.3">
      <c r="A821" s="1"/>
      <c r="B821" s="1"/>
      <c r="C821" s="1"/>
      <c r="D821" s="1"/>
      <c r="E821" s="1"/>
      <c r="F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x14ac:dyDescent="0.3">
      <c r="A822" s="1"/>
      <c r="B822" s="1"/>
      <c r="C822" s="1"/>
      <c r="D822" s="1"/>
      <c r="E822" s="1"/>
      <c r="F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x14ac:dyDescent="0.3">
      <c r="A823" s="1"/>
      <c r="B823" s="1"/>
      <c r="C823" s="1"/>
      <c r="D823" s="1"/>
      <c r="E823" s="1"/>
      <c r="F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x14ac:dyDescent="0.3">
      <c r="A824" s="1"/>
      <c r="B824" s="1"/>
      <c r="C824" s="1"/>
      <c r="D824" s="1"/>
      <c r="E824" s="1"/>
      <c r="F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x14ac:dyDescent="0.3">
      <c r="A825" s="1"/>
      <c r="B825" s="1"/>
      <c r="C825" s="1"/>
      <c r="D825" s="1"/>
      <c r="E825" s="1"/>
      <c r="F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x14ac:dyDescent="0.3">
      <c r="A826" s="1"/>
      <c r="B826" s="1"/>
      <c r="C826" s="1"/>
      <c r="D826" s="1"/>
      <c r="E826" s="1"/>
      <c r="F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x14ac:dyDescent="0.3">
      <c r="A827" s="1"/>
      <c r="B827" s="1"/>
      <c r="C827" s="1"/>
      <c r="D827" s="1"/>
      <c r="E827" s="1"/>
      <c r="F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x14ac:dyDescent="0.3">
      <c r="A828" s="1"/>
      <c r="B828" s="1"/>
      <c r="C828" s="1"/>
      <c r="D828" s="1"/>
      <c r="E828" s="1"/>
      <c r="F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x14ac:dyDescent="0.3">
      <c r="A829" s="1"/>
      <c r="B829" s="1"/>
      <c r="C829" s="1"/>
      <c r="D829" s="1"/>
      <c r="E829" s="1"/>
      <c r="F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x14ac:dyDescent="0.3">
      <c r="A830" s="1"/>
      <c r="B830" s="1"/>
      <c r="C830" s="1"/>
      <c r="D830" s="1"/>
      <c r="E830" s="1"/>
      <c r="F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x14ac:dyDescent="0.3">
      <c r="A831" s="1"/>
      <c r="B831" s="1"/>
      <c r="C831" s="1"/>
      <c r="D831" s="1"/>
      <c r="E831" s="1"/>
      <c r="F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x14ac:dyDescent="0.3">
      <c r="A832" s="1"/>
      <c r="B832" s="1"/>
      <c r="C832" s="1"/>
      <c r="D832" s="1"/>
      <c r="E832" s="1"/>
      <c r="F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x14ac:dyDescent="0.3">
      <c r="A833" s="1"/>
      <c r="B833" s="1"/>
      <c r="C833" s="1"/>
      <c r="D833" s="1"/>
      <c r="E833" s="1"/>
      <c r="F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x14ac:dyDescent="0.3">
      <c r="A834" s="1"/>
      <c r="B834" s="1"/>
      <c r="C834" s="1"/>
      <c r="D834" s="1"/>
      <c r="E834" s="1"/>
      <c r="F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x14ac:dyDescent="0.3">
      <c r="A835" s="1"/>
      <c r="B835" s="1"/>
      <c r="C835" s="1"/>
      <c r="D835" s="1"/>
      <c r="E835" s="1"/>
      <c r="F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x14ac:dyDescent="0.3">
      <c r="A836" s="1"/>
      <c r="B836" s="1"/>
      <c r="C836" s="1"/>
      <c r="D836" s="1"/>
      <c r="E836" s="1"/>
      <c r="F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x14ac:dyDescent="0.3">
      <c r="A837" s="1"/>
      <c r="B837" s="1"/>
      <c r="C837" s="1"/>
      <c r="D837" s="1"/>
      <c r="E837" s="1"/>
      <c r="F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x14ac:dyDescent="0.3">
      <c r="A838" s="1"/>
      <c r="B838" s="1"/>
      <c r="C838" s="1"/>
      <c r="D838" s="1"/>
      <c r="E838" s="1"/>
      <c r="F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x14ac:dyDescent="0.3">
      <c r="A839" s="1"/>
      <c r="B839" s="1"/>
      <c r="C839" s="1"/>
      <c r="D839" s="1"/>
      <c r="E839" s="1"/>
      <c r="F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x14ac:dyDescent="0.3">
      <c r="A840" s="1"/>
      <c r="B840" s="1"/>
      <c r="C840" s="1"/>
      <c r="D840" s="1"/>
      <c r="E840" s="1"/>
      <c r="F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x14ac:dyDescent="0.3">
      <c r="A841" s="1"/>
      <c r="B841" s="1"/>
      <c r="C841" s="1"/>
      <c r="D841" s="1"/>
      <c r="E841" s="1"/>
      <c r="F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x14ac:dyDescent="0.3">
      <c r="A842" s="1"/>
      <c r="B842" s="1"/>
      <c r="C842" s="1"/>
      <c r="D842" s="1"/>
      <c r="E842" s="1"/>
      <c r="F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x14ac:dyDescent="0.3">
      <c r="A843" s="1"/>
      <c r="B843" s="1"/>
      <c r="C843" s="1"/>
      <c r="D843" s="1"/>
      <c r="E843" s="1"/>
      <c r="F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x14ac:dyDescent="0.3">
      <c r="A844" s="1"/>
      <c r="B844" s="1"/>
      <c r="C844" s="1"/>
      <c r="D844" s="1"/>
      <c r="E844" s="1"/>
      <c r="F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x14ac:dyDescent="0.3">
      <c r="A845" s="1"/>
      <c r="B845" s="1"/>
      <c r="C845" s="1"/>
      <c r="D845" s="1"/>
      <c r="E845" s="1"/>
      <c r="F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x14ac:dyDescent="0.3">
      <c r="A846" s="1"/>
      <c r="B846" s="1"/>
      <c r="C846" s="1"/>
      <c r="D846" s="1"/>
      <c r="E846" s="1"/>
      <c r="F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x14ac:dyDescent="0.3">
      <c r="A847" s="1"/>
      <c r="B847" s="1"/>
      <c r="C847" s="1"/>
      <c r="D847" s="1"/>
      <c r="E847" s="1"/>
      <c r="F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x14ac:dyDescent="0.3">
      <c r="A848" s="1"/>
      <c r="B848" s="1"/>
      <c r="C848" s="1"/>
      <c r="D848" s="1"/>
      <c r="E848" s="1"/>
      <c r="F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x14ac:dyDescent="0.3">
      <c r="A849" s="1"/>
      <c r="B849" s="1"/>
      <c r="C849" s="1"/>
      <c r="D849" s="1"/>
      <c r="E849" s="1"/>
      <c r="F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x14ac:dyDescent="0.3">
      <c r="A850" s="1"/>
      <c r="B850" s="1"/>
      <c r="C850" s="1"/>
      <c r="D850" s="1"/>
      <c r="E850" s="1"/>
      <c r="F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x14ac:dyDescent="0.3">
      <c r="A851" s="1"/>
      <c r="B851" s="1"/>
      <c r="C851" s="1"/>
      <c r="D851" s="1"/>
      <c r="E851" s="1"/>
      <c r="F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x14ac:dyDescent="0.3">
      <c r="A852" s="1"/>
      <c r="B852" s="1"/>
      <c r="C852" s="1"/>
      <c r="D852" s="1"/>
      <c r="E852" s="1"/>
      <c r="F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x14ac:dyDescent="0.3">
      <c r="A853" s="1"/>
      <c r="B853" s="1"/>
      <c r="C853" s="1"/>
      <c r="D853" s="1"/>
      <c r="E853" s="1"/>
      <c r="F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x14ac:dyDescent="0.3">
      <c r="A854" s="1"/>
      <c r="B854" s="1"/>
      <c r="C854" s="1"/>
      <c r="D854" s="1"/>
      <c r="E854" s="1"/>
      <c r="F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x14ac:dyDescent="0.3">
      <c r="A855" s="1"/>
      <c r="B855" s="1"/>
      <c r="C855" s="1"/>
      <c r="D855" s="1"/>
      <c r="E855" s="1"/>
      <c r="F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x14ac:dyDescent="0.3">
      <c r="A856" s="1"/>
      <c r="B856" s="1"/>
      <c r="C856" s="1"/>
      <c r="D856" s="1"/>
      <c r="E856" s="1"/>
      <c r="F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x14ac:dyDescent="0.3">
      <c r="A857" s="1"/>
      <c r="B857" s="1"/>
      <c r="C857" s="1"/>
      <c r="D857" s="1"/>
      <c r="E857" s="1"/>
      <c r="F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x14ac:dyDescent="0.3">
      <c r="A858" s="1"/>
      <c r="B858" s="1"/>
      <c r="C858" s="1"/>
      <c r="D858" s="1"/>
      <c r="E858" s="1"/>
      <c r="F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x14ac:dyDescent="0.3">
      <c r="A859" s="1"/>
      <c r="B859" s="1"/>
      <c r="C859" s="1"/>
      <c r="D859" s="1"/>
      <c r="E859" s="1"/>
      <c r="F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x14ac:dyDescent="0.3">
      <c r="A860" s="1"/>
      <c r="B860" s="1"/>
      <c r="C860" s="1"/>
      <c r="D860" s="1"/>
      <c r="E860" s="1"/>
      <c r="F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x14ac:dyDescent="0.3">
      <c r="A861" s="1"/>
      <c r="B861" s="1"/>
      <c r="C861" s="1"/>
      <c r="D861" s="1"/>
      <c r="E861" s="1"/>
      <c r="F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x14ac:dyDescent="0.3">
      <c r="A862" s="1"/>
      <c r="B862" s="1"/>
      <c r="C862" s="1"/>
      <c r="D862" s="1"/>
      <c r="E862" s="1"/>
      <c r="F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x14ac:dyDescent="0.3">
      <c r="A863" s="1"/>
      <c r="B863" s="1"/>
      <c r="C863" s="1"/>
      <c r="D863" s="1"/>
      <c r="E863" s="1"/>
      <c r="F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x14ac:dyDescent="0.3">
      <c r="A864" s="1"/>
      <c r="B864" s="1"/>
      <c r="C864" s="1"/>
      <c r="D864" s="1"/>
      <c r="E864" s="1"/>
      <c r="F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x14ac:dyDescent="0.3">
      <c r="A865" s="1"/>
      <c r="B865" s="1"/>
      <c r="C865" s="1"/>
      <c r="D865" s="1"/>
      <c r="E865" s="1"/>
      <c r="F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x14ac:dyDescent="0.3">
      <c r="A866" s="1"/>
      <c r="B866" s="1"/>
      <c r="C866" s="1"/>
      <c r="D866" s="1"/>
      <c r="E866" s="1"/>
      <c r="F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x14ac:dyDescent="0.3">
      <c r="A867" s="1"/>
      <c r="B867" s="1"/>
      <c r="C867" s="1"/>
      <c r="D867" s="1"/>
      <c r="E867" s="1"/>
      <c r="F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x14ac:dyDescent="0.3">
      <c r="A868" s="1"/>
      <c r="B868" s="1"/>
      <c r="C868" s="1"/>
      <c r="D868" s="1"/>
      <c r="E868" s="1"/>
      <c r="F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x14ac:dyDescent="0.3">
      <c r="A869" s="1"/>
      <c r="B869" s="1"/>
      <c r="C869" s="1"/>
      <c r="D869" s="1"/>
      <c r="E869" s="1"/>
      <c r="F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x14ac:dyDescent="0.3">
      <c r="A870" s="1"/>
      <c r="B870" s="1"/>
      <c r="C870" s="1"/>
      <c r="D870" s="1"/>
      <c r="E870" s="1"/>
      <c r="F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x14ac:dyDescent="0.3">
      <c r="A871" s="1"/>
      <c r="B871" s="1"/>
      <c r="C871" s="1"/>
      <c r="D871" s="1"/>
      <c r="E871" s="1"/>
      <c r="F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x14ac:dyDescent="0.3">
      <c r="A872" s="1"/>
      <c r="B872" s="1"/>
      <c r="C872" s="1"/>
      <c r="D872" s="1"/>
      <c r="E872" s="1"/>
      <c r="F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x14ac:dyDescent="0.3">
      <c r="A873" s="1"/>
      <c r="B873" s="1"/>
      <c r="C873" s="1"/>
      <c r="D873" s="1"/>
      <c r="E873" s="1"/>
      <c r="F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x14ac:dyDescent="0.3">
      <c r="A874" s="1"/>
      <c r="B874" s="1"/>
      <c r="C874" s="1"/>
      <c r="D874" s="1"/>
      <c r="E874" s="1"/>
      <c r="F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x14ac:dyDescent="0.3">
      <c r="A875" s="1"/>
      <c r="B875" s="1"/>
      <c r="C875" s="1"/>
      <c r="D875" s="1"/>
      <c r="E875" s="1"/>
      <c r="F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x14ac:dyDescent="0.3">
      <c r="A876" s="1"/>
      <c r="B876" s="1"/>
      <c r="C876" s="1"/>
      <c r="D876" s="1"/>
      <c r="E876" s="1"/>
      <c r="F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x14ac:dyDescent="0.3">
      <c r="A877" s="1"/>
      <c r="B877" s="1"/>
      <c r="C877" s="1"/>
      <c r="D877" s="1"/>
      <c r="E877" s="1"/>
      <c r="F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x14ac:dyDescent="0.3">
      <c r="A878" s="1"/>
      <c r="B878" s="1"/>
      <c r="C878" s="1"/>
      <c r="D878" s="1"/>
      <c r="E878" s="1"/>
      <c r="F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x14ac:dyDescent="0.3">
      <c r="A879" s="1"/>
      <c r="B879" s="1"/>
      <c r="C879" s="1"/>
      <c r="D879" s="1"/>
      <c r="E879" s="1"/>
      <c r="F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x14ac:dyDescent="0.3">
      <c r="A880" s="1"/>
      <c r="B880" s="1"/>
      <c r="C880" s="1"/>
      <c r="D880" s="1"/>
      <c r="E880" s="1"/>
      <c r="F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x14ac:dyDescent="0.3">
      <c r="A881" s="1"/>
      <c r="B881" s="1"/>
      <c r="C881" s="1"/>
      <c r="D881" s="1"/>
      <c r="E881" s="1"/>
      <c r="F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x14ac:dyDescent="0.3">
      <c r="A882" s="1"/>
      <c r="B882" s="1"/>
      <c r="C882" s="1"/>
      <c r="D882" s="1"/>
      <c r="E882" s="1"/>
      <c r="F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x14ac:dyDescent="0.3">
      <c r="A883" s="1"/>
      <c r="B883" s="1"/>
      <c r="C883" s="1"/>
      <c r="D883" s="1"/>
      <c r="E883" s="1"/>
      <c r="F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x14ac:dyDescent="0.3">
      <c r="A884" s="1"/>
      <c r="B884" s="1"/>
      <c r="C884" s="1"/>
      <c r="D884" s="1"/>
      <c r="E884" s="1"/>
      <c r="F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x14ac:dyDescent="0.3">
      <c r="A885" s="1"/>
      <c r="B885" s="1"/>
      <c r="C885" s="1"/>
      <c r="D885" s="1"/>
      <c r="E885" s="1"/>
      <c r="F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x14ac:dyDescent="0.3">
      <c r="A886" s="1"/>
      <c r="B886" s="1"/>
      <c r="C886" s="1"/>
      <c r="D886" s="1"/>
      <c r="E886" s="1"/>
      <c r="F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x14ac:dyDescent="0.3">
      <c r="A887" s="1"/>
      <c r="B887" s="1"/>
      <c r="C887" s="1"/>
      <c r="D887" s="1"/>
      <c r="E887" s="1"/>
      <c r="F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x14ac:dyDescent="0.3">
      <c r="A888" s="1"/>
      <c r="B888" s="1"/>
      <c r="C888" s="1"/>
      <c r="D888" s="1"/>
      <c r="E888" s="1"/>
      <c r="F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x14ac:dyDescent="0.3">
      <c r="A889" s="1"/>
      <c r="B889" s="1"/>
      <c r="C889" s="1"/>
      <c r="D889" s="1"/>
      <c r="E889" s="1"/>
      <c r="F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x14ac:dyDescent="0.3">
      <c r="A890" s="1"/>
      <c r="B890" s="1"/>
      <c r="C890" s="1"/>
      <c r="D890" s="1"/>
      <c r="E890" s="1"/>
      <c r="F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x14ac:dyDescent="0.3">
      <c r="A891" s="1"/>
      <c r="B891" s="1"/>
      <c r="C891" s="1"/>
      <c r="D891" s="1"/>
      <c r="E891" s="1"/>
      <c r="F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x14ac:dyDescent="0.3">
      <c r="A892" s="1"/>
      <c r="B892" s="1"/>
      <c r="C892" s="1"/>
      <c r="D892" s="1"/>
      <c r="E892" s="1"/>
      <c r="F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x14ac:dyDescent="0.3">
      <c r="A893" s="1"/>
      <c r="B893" s="1"/>
      <c r="C893" s="1"/>
      <c r="D893" s="1"/>
      <c r="E893" s="1"/>
      <c r="F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x14ac:dyDescent="0.3">
      <c r="A894" s="1"/>
      <c r="B894" s="1"/>
      <c r="C894" s="1"/>
      <c r="D894" s="1"/>
      <c r="E894" s="1"/>
      <c r="F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x14ac:dyDescent="0.3">
      <c r="A895" s="1"/>
      <c r="B895" s="1"/>
      <c r="C895" s="1"/>
      <c r="D895" s="1"/>
      <c r="E895" s="1"/>
      <c r="F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x14ac:dyDescent="0.3">
      <c r="A896" s="1"/>
      <c r="B896" s="1"/>
      <c r="C896" s="1"/>
      <c r="D896" s="1"/>
      <c r="E896" s="1"/>
      <c r="F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x14ac:dyDescent="0.3">
      <c r="A897" s="1"/>
      <c r="B897" s="1"/>
      <c r="C897" s="1"/>
      <c r="D897" s="1"/>
      <c r="E897" s="1"/>
      <c r="F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x14ac:dyDescent="0.3">
      <c r="A898" s="1"/>
      <c r="B898" s="1"/>
      <c r="C898" s="1"/>
      <c r="D898" s="1"/>
      <c r="E898" s="1"/>
      <c r="F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x14ac:dyDescent="0.3">
      <c r="A899" s="1"/>
      <c r="B899" s="1"/>
      <c r="C899" s="1"/>
      <c r="D899" s="1"/>
      <c r="E899" s="1"/>
      <c r="F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x14ac:dyDescent="0.3">
      <c r="A900" s="1"/>
      <c r="B900" s="1"/>
      <c r="C900" s="1"/>
      <c r="D900" s="1"/>
      <c r="E900" s="1"/>
      <c r="F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x14ac:dyDescent="0.3">
      <c r="A901" s="1"/>
      <c r="B901" s="1"/>
      <c r="C901" s="1"/>
      <c r="D901" s="1"/>
      <c r="E901" s="1"/>
      <c r="F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x14ac:dyDescent="0.3">
      <c r="A902" s="1"/>
      <c r="B902" s="1"/>
      <c r="C902" s="1"/>
      <c r="D902" s="1"/>
      <c r="E902" s="1"/>
      <c r="F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x14ac:dyDescent="0.3">
      <c r="A903" s="1"/>
      <c r="B903" s="1"/>
      <c r="C903" s="1"/>
      <c r="D903" s="1"/>
      <c r="E903" s="1"/>
      <c r="F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x14ac:dyDescent="0.3">
      <c r="A904" s="1"/>
      <c r="B904" s="1"/>
      <c r="C904" s="1"/>
      <c r="D904" s="1"/>
      <c r="E904" s="1"/>
      <c r="F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x14ac:dyDescent="0.3">
      <c r="A905" s="1"/>
      <c r="B905" s="1"/>
      <c r="C905" s="1"/>
      <c r="D905" s="1"/>
      <c r="E905" s="1"/>
      <c r="F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x14ac:dyDescent="0.3">
      <c r="A906" s="1"/>
      <c r="B906" s="1"/>
      <c r="C906" s="1"/>
      <c r="D906" s="1"/>
      <c r="E906" s="1"/>
      <c r="F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x14ac:dyDescent="0.3">
      <c r="A907" s="1"/>
      <c r="B907" s="1"/>
      <c r="C907" s="1"/>
      <c r="D907" s="1"/>
      <c r="E907" s="1"/>
      <c r="F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x14ac:dyDescent="0.3">
      <c r="A908" s="1"/>
      <c r="B908" s="1"/>
      <c r="C908" s="1"/>
      <c r="D908" s="1"/>
      <c r="E908" s="1"/>
      <c r="F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x14ac:dyDescent="0.3">
      <c r="A909" s="1"/>
      <c r="B909" s="1"/>
      <c r="C909" s="1"/>
      <c r="D909" s="1"/>
      <c r="E909" s="1"/>
      <c r="F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x14ac:dyDescent="0.3">
      <c r="A910" s="1"/>
      <c r="B910" s="1"/>
      <c r="C910" s="1"/>
      <c r="D910" s="1"/>
      <c r="E910" s="1"/>
      <c r="F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x14ac:dyDescent="0.3">
      <c r="A911" s="1"/>
      <c r="B911" s="1"/>
      <c r="C911" s="1"/>
      <c r="D911" s="1"/>
      <c r="E911" s="1"/>
      <c r="F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x14ac:dyDescent="0.3">
      <c r="A912" s="1"/>
      <c r="B912" s="1"/>
      <c r="C912" s="1"/>
      <c r="D912" s="1"/>
      <c r="E912" s="1"/>
      <c r="F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x14ac:dyDescent="0.3">
      <c r="A913" s="1"/>
      <c r="B913" s="1"/>
      <c r="C913" s="1"/>
      <c r="D913" s="1"/>
      <c r="E913" s="1"/>
      <c r="F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x14ac:dyDescent="0.3">
      <c r="A914" s="1"/>
      <c r="B914" s="1"/>
      <c r="C914" s="1"/>
      <c r="D914" s="1"/>
      <c r="E914" s="1"/>
      <c r="F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x14ac:dyDescent="0.3">
      <c r="A915" s="1"/>
      <c r="B915" s="1"/>
      <c r="C915" s="1"/>
      <c r="D915" s="1"/>
      <c r="E915" s="1"/>
      <c r="F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x14ac:dyDescent="0.3">
      <c r="A916" s="1"/>
      <c r="B916" s="1"/>
      <c r="C916" s="1"/>
      <c r="D916" s="1"/>
      <c r="E916" s="1"/>
      <c r="F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x14ac:dyDescent="0.3">
      <c r="A917" s="1"/>
      <c r="B917" s="1"/>
      <c r="C917" s="1"/>
      <c r="D917" s="1"/>
      <c r="E917" s="1"/>
      <c r="F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x14ac:dyDescent="0.3">
      <c r="A918" s="1"/>
      <c r="B918" s="1"/>
      <c r="C918" s="1"/>
      <c r="D918" s="1"/>
      <c r="E918" s="1"/>
      <c r="F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x14ac:dyDescent="0.3">
      <c r="A919" s="1"/>
      <c r="B919" s="1"/>
      <c r="C919" s="1"/>
      <c r="D919" s="1"/>
      <c r="E919" s="1"/>
      <c r="F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x14ac:dyDescent="0.3">
      <c r="A920" s="1"/>
      <c r="B920" s="1"/>
      <c r="C920" s="1"/>
      <c r="D920" s="1"/>
      <c r="E920" s="1"/>
      <c r="F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x14ac:dyDescent="0.3">
      <c r="A921" s="1"/>
      <c r="B921" s="1"/>
      <c r="C921" s="1"/>
      <c r="D921" s="1"/>
      <c r="E921" s="1"/>
      <c r="F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x14ac:dyDescent="0.3">
      <c r="A922" s="1"/>
      <c r="B922" s="1"/>
      <c r="C922" s="1"/>
      <c r="D922" s="1"/>
      <c r="E922" s="1"/>
      <c r="F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x14ac:dyDescent="0.3">
      <c r="A923" s="1"/>
      <c r="B923" s="1"/>
      <c r="C923" s="1"/>
      <c r="D923" s="1"/>
      <c r="E923" s="1"/>
      <c r="F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x14ac:dyDescent="0.3">
      <c r="A924" s="1"/>
      <c r="B924" s="1"/>
      <c r="C924" s="1"/>
      <c r="D924" s="1"/>
      <c r="E924" s="1"/>
      <c r="F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x14ac:dyDescent="0.3">
      <c r="A925" s="1"/>
      <c r="B925" s="1"/>
      <c r="C925" s="1"/>
      <c r="D925" s="1"/>
      <c r="E925" s="1"/>
      <c r="F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x14ac:dyDescent="0.3">
      <c r="A926" s="1"/>
      <c r="B926" s="1"/>
      <c r="C926" s="1"/>
      <c r="D926" s="1"/>
      <c r="E926" s="1"/>
      <c r="F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x14ac:dyDescent="0.3">
      <c r="A927" s="1"/>
      <c r="B927" s="1"/>
      <c r="C927" s="1"/>
      <c r="D927" s="1"/>
      <c r="E927" s="1"/>
      <c r="F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x14ac:dyDescent="0.3">
      <c r="A928" s="1"/>
      <c r="B928" s="1"/>
      <c r="C928" s="1"/>
      <c r="D928" s="1"/>
      <c r="E928" s="1"/>
      <c r="F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x14ac:dyDescent="0.3">
      <c r="A929" s="1"/>
      <c r="B929" s="1"/>
      <c r="C929" s="1"/>
      <c r="D929" s="1"/>
      <c r="E929" s="1"/>
      <c r="F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x14ac:dyDescent="0.3">
      <c r="A930" s="1"/>
      <c r="B930" s="1"/>
      <c r="C930" s="1"/>
      <c r="D930" s="1"/>
      <c r="E930" s="1"/>
      <c r="F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x14ac:dyDescent="0.3">
      <c r="A931" s="1"/>
      <c r="B931" s="1"/>
      <c r="C931" s="1"/>
      <c r="D931" s="1"/>
      <c r="E931" s="1"/>
      <c r="F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x14ac:dyDescent="0.3">
      <c r="A932" s="1"/>
      <c r="B932" s="1"/>
      <c r="C932" s="1"/>
      <c r="D932" s="1"/>
      <c r="E932" s="1"/>
      <c r="F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x14ac:dyDescent="0.3">
      <c r="A933" s="1"/>
      <c r="B933" s="1"/>
      <c r="C933" s="1"/>
      <c r="D933" s="1"/>
      <c r="E933" s="1"/>
      <c r="F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x14ac:dyDescent="0.3">
      <c r="A934" s="1"/>
      <c r="B934" s="1"/>
      <c r="C934" s="1"/>
      <c r="D934" s="1"/>
      <c r="E934" s="1"/>
      <c r="F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x14ac:dyDescent="0.3">
      <c r="A935" s="1"/>
      <c r="B935" s="1"/>
      <c r="C935" s="1"/>
      <c r="D935" s="1"/>
      <c r="E935" s="1"/>
      <c r="F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x14ac:dyDescent="0.3">
      <c r="A936" s="1"/>
      <c r="B936" s="1"/>
      <c r="C936" s="1"/>
      <c r="D936" s="1"/>
      <c r="E936" s="1"/>
      <c r="F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x14ac:dyDescent="0.3">
      <c r="A937" s="1"/>
      <c r="B937" s="1"/>
      <c r="C937" s="1"/>
      <c r="D937" s="1"/>
      <c r="E937" s="1"/>
      <c r="F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x14ac:dyDescent="0.3">
      <c r="A938" s="1"/>
      <c r="B938" s="1"/>
      <c r="C938" s="1"/>
      <c r="D938" s="1"/>
      <c r="E938" s="1"/>
      <c r="F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x14ac:dyDescent="0.3">
      <c r="A939" s="1"/>
      <c r="B939" s="1"/>
      <c r="C939" s="1"/>
      <c r="D939" s="1"/>
      <c r="E939" s="1"/>
      <c r="F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x14ac:dyDescent="0.3">
      <c r="A940" s="1"/>
      <c r="B940" s="1"/>
      <c r="C940" s="1"/>
      <c r="D940" s="1"/>
      <c r="E940" s="1"/>
      <c r="F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x14ac:dyDescent="0.3">
      <c r="A941" s="1"/>
      <c r="B941" s="1"/>
      <c r="C941" s="1"/>
      <c r="D941" s="1"/>
      <c r="E941" s="1"/>
      <c r="F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x14ac:dyDescent="0.3">
      <c r="A942" s="1"/>
      <c r="B942" s="1"/>
      <c r="C942" s="1"/>
      <c r="D942" s="1"/>
      <c r="E942" s="1"/>
      <c r="F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x14ac:dyDescent="0.3">
      <c r="A943" s="1"/>
      <c r="B943" s="1"/>
      <c r="C943" s="1"/>
      <c r="D943" s="1"/>
      <c r="E943" s="1"/>
      <c r="F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x14ac:dyDescent="0.3">
      <c r="A944" s="1"/>
      <c r="B944" s="1"/>
      <c r="C944" s="1"/>
      <c r="D944" s="1"/>
      <c r="E944" s="1"/>
      <c r="F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x14ac:dyDescent="0.3">
      <c r="A945" s="1"/>
      <c r="B945" s="1"/>
      <c r="C945" s="1"/>
      <c r="D945" s="1"/>
      <c r="E945" s="1"/>
      <c r="F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x14ac:dyDescent="0.3">
      <c r="A946" s="1"/>
      <c r="B946" s="1"/>
      <c r="C946" s="1"/>
      <c r="D946" s="1"/>
      <c r="E946" s="1"/>
      <c r="F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x14ac:dyDescent="0.3">
      <c r="A947" s="1"/>
      <c r="B947" s="1"/>
      <c r="C947" s="1"/>
      <c r="D947" s="1"/>
      <c r="E947" s="1"/>
      <c r="F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x14ac:dyDescent="0.3">
      <c r="A948" s="1"/>
      <c r="B948" s="1"/>
      <c r="C948" s="1"/>
      <c r="D948" s="1"/>
      <c r="E948" s="1"/>
      <c r="F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x14ac:dyDescent="0.3">
      <c r="A949" s="1"/>
      <c r="B949" s="1"/>
      <c r="C949" s="1"/>
      <c r="D949" s="1"/>
      <c r="E949" s="1"/>
      <c r="F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x14ac:dyDescent="0.3">
      <c r="A950" s="1"/>
      <c r="B950" s="1"/>
      <c r="C950" s="1"/>
      <c r="D950" s="1"/>
      <c r="E950" s="1"/>
      <c r="F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x14ac:dyDescent="0.3">
      <c r="A951" s="1"/>
      <c r="B951" s="1"/>
      <c r="C951" s="1"/>
      <c r="D951" s="1"/>
      <c r="E951" s="1"/>
      <c r="F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x14ac:dyDescent="0.3">
      <c r="A952" s="1"/>
      <c r="B952" s="1"/>
      <c r="C952" s="1"/>
      <c r="D952" s="1"/>
      <c r="E952" s="1"/>
      <c r="F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x14ac:dyDescent="0.3">
      <c r="A953" s="1"/>
      <c r="B953" s="1"/>
      <c r="C953" s="1"/>
      <c r="D953" s="1"/>
      <c r="E953" s="1"/>
      <c r="F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x14ac:dyDescent="0.3">
      <c r="A954" s="1"/>
      <c r="B954" s="1"/>
      <c r="C954" s="1"/>
      <c r="D954" s="1"/>
      <c r="E954" s="1"/>
      <c r="F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x14ac:dyDescent="0.3">
      <c r="A955" s="1"/>
      <c r="B955" s="1"/>
      <c r="C955" s="1"/>
      <c r="D955" s="1"/>
      <c r="E955" s="1"/>
      <c r="F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x14ac:dyDescent="0.3">
      <c r="A956" s="1"/>
      <c r="B956" s="1"/>
      <c r="C956" s="1"/>
      <c r="D956" s="1"/>
      <c r="E956" s="1"/>
      <c r="F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x14ac:dyDescent="0.3">
      <c r="A957" s="1"/>
      <c r="B957" s="1"/>
      <c r="C957" s="1"/>
      <c r="D957" s="1"/>
      <c r="E957" s="1"/>
      <c r="F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x14ac:dyDescent="0.3">
      <c r="A958" s="1"/>
      <c r="B958" s="1"/>
      <c r="C958" s="1"/>
      <c r="D958" s="1"/>
      <c r="E958" s="1"/>
      <c r="F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x14ac:dyDescent="0.3">
      <c r="A959" s="1"/>
      <c r="B959" s="1"/>
      <c r="C959" s="1"/>
      <c r="D959" s="1"/>
      <c r="E959" s="1"/>
      <c r="F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x14ac:dyDescent="0.3">
      <c r="A960" s="1"/>
      <c r="B960" s="1"/>
      <c r="C960" s="1"/>
      <c r="D960" s="1"/>
      <c r="E960" s="1"/>
      <c r="F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x14ac:dyDescent="0.3">
      <c r="A961" s="1"/>
      <c r="B961" s="1"/>
      <c r="C961" s="1"/>
      <c r="D961" s="1"/>
      <c r="E961" s="1"/>
      <c r="F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x14ac:dyDescent="0.3">
      <c r="A962" s="1"/>
      <c r="B962" s="1"/>
      <c r="C962" s="1"/>
      <c r="D962" s="1"/>
      <c r="E962" s="1"/>
      <c r="F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x14ac:dyDescent="0.3">
      <c r="A963" s="1"/>
      <c r="B963" s="1"/>
      <c r="C963" s="1"/>
      <c r="D963" s="1"/>
      <c r="E963" s="1"/>
      <c r="F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x14ac:dyDescent="0.3">
      <c r="A964" s="1"/>
      <c r="B964" s="1"/>
      <c r="C964" s="1"/>
      <c r="D964" s="1"/>
      <c r="E964" s="1"/>
      <c r="F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x14ac:dyDescent="0.3">
      <c r="A965" s="1"/>
      <c r="B965" s="1"/>
      <c r="C965" s="1"/>
      <c r="D965" s="1"/>
      <c r="E965" s="1"/>
      <c r="F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x14ac:dyDescent="0.3">
      <c r="A966" s="1"/>
      <c r="B966" s="1"/>
      <c r="C966" s="1"/>
      <c r="D966" s="1"/>
      <c r="E966" s="1"/>
      <c r="F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x14ac:dyDescent="0.3">
      <c r="A967" s="1"/>
      <c r="B967" s="1"/>
      <c r="C967" s="1"/>
      <c r="D967" s="1"/>
      <c r="E967" s="1"/>
      <c r="F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x14ac:dyDescent="0.3">
      <c r="A968" s="1"/>
      <c r="B968" s="1"/>
      <c r="C968" s="1"/>
      <c r="D968" s="1"/>
      <c r="E968" s="1"/>
      <c r="F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x14ac:dyDescent="0.3">
      <c r="A969" s="1"/>
      <c r="B969" s="1"/>
      <c r="C969" s="1"/>
      <c r="D969" s="1"/>
      <c r="E969" s="1"/>
      <c r="F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x14ac:dyDescent="0.3">
      <c r="A970" s="1"/>
      <c r="B970" s="1"/>
      <c r="C970" s="1"/>
      <c r="D970" s="1"/>
      <c r="E970" s="1"/>
      <c r="F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x14ac:dyDescent="0.3">
      <c r="A971" s="1"/>
      <c r="B971" s="1"/>
      <c r="C971" s="1"/>
      <c r="D971" s="1"/>
      <c r="E971" s="1"/>
      <c r="F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x14ac:dyDescent="0.3">
      <c r="A972" s="1"/>
      <c r="B972" s="1"/>
      <c r="C972" s="1"/>
      <c r="D972" s="1"/>
      <c r="E972" s="1"/>
      <c r="F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x14ac:dyDescent="0.3">
      <c r="A973" s="1"/>
      <c r="B973" s="1"/>
      <c r="C973" s="1"/>
      <c r="D973" s="1"/>
      <c r="E973" s="1"/>
      <c r="F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x14ac:dyDescent="0.3">
      <c r="A974" s="1"/>
      <c r="B974" s="1"/>
      <c r="C974" s="1"/>
      <c r="D974" s="1"/>
      <c r="E974" s="1"/>
      <c r="F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x14ac:dyDescent="0.3">
      <c r="A975" s="1"/>
      <c r="B975" s="1"/>
      <c r="C975" s="1"/>
      <c r="D975" s="1"/>
      <c r="E975" s="1"/>
      <c r="F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x14ac:dyDescent="0.3">
      <c r="A976" s="1"/>
      <c r="B976" s="1"/>
      <c r="C976" s="1"/>
      <c r="D976" s="1"/>
      <c r="E976" s="1"/>
      <c r="F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x14ac:dyDescent="0.3">
      <c r="A977" s="1"/>
      <c r="B977" s="1"/>
      <c r="C977" s="1"/>
      <c r="D977" s="1"/>
      <c r="E977" s="1"/>
      <c r="F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x14ac:dyDescent="0.3">
      <c r="A978" s="1"/>
      <c r="B978" s="1"/>
      <c r="C978" s="1"/>
      <c r="D978" s="1"/>
      <c r="E978" s="1"/>
      <c r="F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x14ac:dyDescent="0.3">
      <c r="A979" s="1"/>
      <c r="B979" s="1"/>
      <c r="C979" s="1"/>
      <c r="D979" s="1"/>
      <c r="E979" s="1"/>
      <c r="F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x14ac:dyDescent="0.3">
      <c r="A980" s="1"/>
      <c r="B980" s="1"/>
      <c r="C980" s="1"/>
      <c r="D980" s="1"/>
      <c r="E980" s="1"/>
      <c r="F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x14ac:dyDescent="0.3">
      <c r="A981" s="1"/>
      <c r="B981" s="1"/>
      <c r="C981" s="1"/>
      <c r="D981" s="1"/>
      <c r="E981" s="1"/>
      <c r="F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x14ac:dyDescent="0.3">
      <c r="A982" s="1"/>
      <c r="B982" s="1"/>
      <c r="C982" s="1"/>
      <c r="D982" s="1"/>
      <c r="E982" s="1"/>
      <c r="F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x14ac:dyDescent="0.3">
      <c r="A983" s="1"/>
      <c r="B983" s="1"/>
      <c r="C983" s="1"/>
      <c r="D983" s="1"/>
      <c r="E983" s="1"/>
      <c r="F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x14ac:dyDescent="0.3">
      <c r="A984" s="1"/>
      <c r="B984" s="1"/>
      <c r="C984" s="1"/>
      <c r="D984" s="1"/>
      <c r="E984" s="1"/>
      <c r="F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x14ac:dyDescent="0.3">
      <c r="A985" s="1"/>
      <c r="B985" s="1"/>
      <c r="C985" s="1"/>
      <c r="D985" s="1"/>
      <c r="E985" s="1"/>
      <c r="F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x14ac:dyDescent="0.3">
      <c r="A986" s="1"/>
      <c r="B986" s="1"/>
      <c r="C986" s="1"/>
      <c r="D986" s="1"/>
      <c r="E986" s="1"/>
      <c r="F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x14ac:dyDescent="0.3">
      <c r="A987" s="1"/>
      <c r="B987" s="1"/>
      <c r="C987" s="1"/>
      <c r="D987" s="1"/>
      <c r="E987" s="1"/>
      <c r="F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x14ac:dyDescent="0.3">
      <c r="A988" s="1"/>
      <c r="B988" s="1"/>
      <c r="C988" s="1"/>
      <c r="D988" s="1"/>
      <c r="E988" s="1"/>
      <c r="F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1:18" x14ac:dyDescent="0.3">
      <c r="A989" s="1"/>
      <c r="B989" s="1"/>
      <c r="C989" s="1"/>
      <c r="D989" s="1"/>
      <c r="E989" s="1"/>
      <c r="F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1:18" x14ac:dyDescent="0.3">
      <c r="A990" s="1"/>
      <c r="B990" s="1"/>
      <c r="C990" s="1"/>
      <c r="D990" s="1"/>
      <c r="E990" s="1"/>
      <c r="F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1:18" x14ac:dyDescent="0.3">
      <c r="A991" s="1"/>
      <c r="B991" s="1"/>
      <c r="C991" s="1"/>
      <c r="D991" s="1"/>
      <c r="E991" s="1"/>
      <c r="F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1:18" x14ac:dyDescent="0.3">
      <c r="A992" s="1"/>
      <c r="B992" s="1"/>
      <c r="C992" s="1"/>
      <c r="D992" s="1"/>
      <c r="E992" s="1"/>
      <c r="F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1:18" x14ac:dyDescent="0.3">
      <c r="A993" s="1"/>
      <c r="B993" s="1"/>
      <c r="C993" s="1"/>
      <c r="D993" s="1"/>
      <c r="E993" s="1"/>
      <c r="F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1:18" x14ac:dyDescent="0.3">
      <c r="A994" s="1"/>
      <c r="B994" s="1"/>
      <c r="C994" s="1"/>
      <c r="D994" s="1"/>
      <c r="E994" s="1"/>
      <c r="F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spans="1:18" x14ac:dyDescent="0.3">
      <c r="A995" s="1"/>
      <c r="B995" s="1"/>
      <c r="C995" s="1"/>
      <c r="D995" s="1"/>
      <c r="E995" s="1"/>
      <c r="F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spans="1:18" x14ac:dyDescent="0.3">
      <c r="A996" s="1"/>
      <c r="B996" s="1"/>
      <c r="C996" s="1"/>
      <c r="D996" s="1"/>
      <c r="E996" s="1"/>
      <c r="F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spans="1:18" x14ac:dyDescent="0.3">
      <c r="A997" s="1"/>
      <c r="B997" s="1"/>
      <c r="C997" s="1"/>
      <c r="D997" s="1"/>
      <c r="E997" s="1"/>
      <c r="F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spans="1:18" x14ac:dyDescent="0.3">
      <c r="A998" s="1"/>
      <c r="B998" s="1"/>
      <c r="C998" s="1"/>
      <c r="D998" s="1"/>
      <c r="E998" s="1"/>
      <c r="F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spans="1:18" x14ac:dyDescent="0.3">
      <c r="A999" s="1"/>
      <c r="B999" s="1"/>
      <c r="C999" s="1"/>
      <c r="D999" s="1"/>
      <c r="E999" s="1"/>
      <c r="F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spans="1:18" x14ac:dyDescent="0.3">
      <c r="A1000" s="1"/>
      <c r="B1000" s="1"/>
      <c r="C1000" s="1"/>
      <c r="D1000" s="1"/>
      <c r="E1000" s="1"/>
      <c r="F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 spans="1:18" x14ac:dyDescent="0.3">
      <c r="A1001" s="1"/>
      <c r="B1001" s="1"/>
      <c r="C1001" s="1"/>
      <c r="D1001" s="1"/>
      <c r="E1001" s="1"/>
      <c r="F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  <row r="1002" spans="1:18" x14ac:dyDescent="0.3">
      <c r="A1002" s="1"/>
      <c r="B1002" s="1"/>
      <c r="C1002" s="1"/>
      <c r="D1002" s="1"/>
      <c r="E1002" s="1"/>
      <c r="F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</row>
    <row r="1003" spans="1:18" x14ac:dyDescent="0.3">
      <c r="A1003" s="1"/>
      <c r="B1003" s="1"/>
      <c r="C1003" s="1"/>
      <c r="D1003" s="1"/>
      <c r="E1003" s="1"/>
      <c r="F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</row>
    <row r="1004" spans="1:18" x14ac:dyDescent="0.3">
      <c r="A1004" s="1"/>
      <c r="B1004" s="1"/>
      <c r="C1004" s="1"/>
      <c r="D1004" s="1"/>
      <c r="E1004" s="1"/>
      <c r="F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</row>
    <row r="1005" spans="1:18" x14ac:dyDescent="0.3">
      <c r="A1005" s="1"/>
      <c r="B1005" s="1"/>
      <c r="C1005" s="1"/>
      <c r="D1005" s="1"/>
      <c r="E1005" s="1"/>
      <c r="F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</row>
    <row r="1006" spans="1:18" x14ac:dyDescent="0.3">
      <c r="A1006" s="1"/>
      <c r="B1006" s="1"/>
      <c r="C1006" s="1"/>
      <c r="D1006" s="1"/>
      <c r="E1006" s="1"/>
      <c r="F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</row>
    <row r="1007" spans="1:18" x14ac:dyDescent="0.3">
      <c r="A1007" s="1"/>
      <c r="B1007" s="1"/>
      <c r="C1007" s="1"/>
      <c r="D1007" s="1"/>
      <c r="E1007" s="1"/>
      <c r="F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</row>
    <row r="1008" spans="1:18" x14ac:dyDescent="0.3">
      <c r="A1008" s="1"/>
      <c r="B1008" s="1"/>
      <c r="C1008" s="1"/>
      <c r="D1008" s="1"/>
      <c r="E1008" s="1"/>
      <c r="F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</row>
    <row r="1009" spans="1:18" x14ac:dyDescent="0.3">
      <c r="A1009" s="1"/>
      <c r="B1009" s="1"/>
      <c r="C1009" s="1"/>
      <c r="D1009" s="1"/>
      <c r="E1009" s="1"/>
      <c r="F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</row>
    <row r="1010" spans="1:18" x14ac:dyDescent="0.3">
      <c r="A1010" s="1"/>
      <c r="B1010" s="1"/>
      <c r="C1010" s="1"/>
      <c r="D1010" s="1"/>
      <c r="E1010" s="1"/>
      <c r="F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</row>
    <row r="1011" spans="1:18" x14ac:dyDescent="0.3">
      <c r="A1011" s="1"/>
      <c r="B1011" s="1"/>
      <c r="C1011" s="1"/>
      <c r="D1011" s="1"/>
      <c r="E1011" s="1"/>
      <c r="F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</row>
    <row r="1012" spans="1:18" x14ac:dyDescent="0.3">
      <c r="A1012" s="1"/>
      <c r="B1012" s="1"/>
      <c r="C1012" s="1"/>
      <c r="D1012" s="1"/>
      <c r="E1012" s="1"/>
      <c r="F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</row>
    <row r="1013" spans="1:18" x14ac:dyDescent="0.3">
      <c r="A1013" s="1"/>
      <c r="B1013" s="1"/>
      <c r="C1013" s="1"/>
      <c r="D1013" s="1"/>
      <c r="E1013" s="1"/>
      <c r="F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</row>
    <row r="1014" spans="1:18" x14ac:dyDescent="0.3">
      <c r="A1014" s="1"/>
      <c r="B1014" s="1"/>
      <c r="C1014" s="1"/>
      <c r="D1014" s="1"/>
      <c r="E1014" s="1"/>
      <c r="F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</row>
    <row r="1015" spans="1:18" x14ac:dyDescent="0.3">
      <c r="A1015" s="1"/>
      <c r="B1015" s="1"/>
      <c r="C1015" s="1"/>
      <c r="D1015" s="1"/>
      <c r="E1015" s="1"/>
      <c r="F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</row>
    <row r="1016" spans="1:18" x14ac:dyDescent="0.3">
      <c r="A1016" s="1"/>
      <c r="B1016" s="1"/>
      <c r="C1016" s="1"/>
      <c r="D1016" s="1"/>
      <c r="E1016" s="1"/>
      <c r="F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</row>
    <row r="1017" spans="1:18" x14ac:dyDescent="0.3">
      <c r="A1017" s="1"/>
      <c r="B1017" s="1"/>
      <c r="C1017" s="1"/>
      <c r="D1017" s="1"/>
      <c r="E1017" s="1"/>
      <c r="F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</row>
    <row r="1018" spans="1:18" x14ac:dyDescent="0.3">
      <c r="A1018" s="1"/>
      <c r="B1018" s="1"/>
      <c r="C1018" s="1"/>
      <c r="D1018" s="1"/>
      <c r="E1018" s="1"/>
      <c r="F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</row>
    <row r="1019" spans="1:18" x14ac:dyDescent="0.3">
      <c r="A1019" s="1"/>
      <c r="B1019" s="1"/>
      <c r="C1019" s="1"/>
      <c r="D1019" s="1"/>
      <c r="E1019" s="1"/>
      <c r="F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</row>
    <row r="1020" spans="1:18" x14ac:dyDescent="0.3">
      <c r="A1020" s="1"/>
      <c r="B1020" s="1"/>
      <c r="C1020" s="1"/>
      <c r="D1020" s="1"/>
      <c r="E1020" s="1"/>
      <c r="F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</row>
    <row r="1021" spans="1:18" x14ac:dyDescent="0.3">
      <c r="A1021" s="1"/>
      <c r="B1021" s="1"/>
      <c r="C1021" s="1"/>
      <c r="D1021" s="1"/>
      <c r="E1021" s="1"/>
      <c r="F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</row>
    <row r="1022" spans="1:18" x14ac:dyDescent="0.3">
      <c r="A1022" s="1"/>
      <c r="B1022" s="1"/>
      <c r="C1022" s="1"/>
      <c r="D1022" s="1"/>
      <c r="E1022" s="1"/>
      <c r="F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</row>
    <row r="1023" spans="1:18" x14ac:dyDescent="0.3">
      <c r="A1023" s="1"/>
      <c r="B1023" s="1"/>
      <c r="C1023" s="1"/>
      <c r="D1023" s="1"/>
      <c r="E1023" s="1"/>
      <c r="F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</row>
    <row r="1024" spans="1:18" x14ac:dyDescent="0.3">
      <c r="A1024" s="1"/>
      <c r="B1024" s="1"/>
      <c r="C1024" s="1"/>
      <c r="D1024" s="1"/>
      <c r="E1024" s="1"/>
      <c r="F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</row>
    <row r="1025" spans="1:18" x14ac:dyDescent="0.3">
      <c r="A1025" s="1"/>
      <c r="B1025" s="1"/>
      <c r="C1025" s="1"/>
      <c r="D1025" s="1"/>
      <c r="E1025" s="1"/>
      <c r="F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</row>
    <row r="1026" spans="1:18" x14ac:dyDescent="0.3">
      <c r="A1026" s="1"/>
      <c r="B1026" s="1"/>
      <c r="C1026" s="1"/>
      <c r="D1026" s="1"/>
      <c r="E1026" s="1"/>
      <c r="F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</row>
    <row r="1027" spans="1:18" x14ac:dyDescent="0.3">
      <c r="A1027" s="1"/>
      <c r="B1027" s="1"/>
      <c r="C1027" s="1"/>
      <c r="D1027" s="1"/>
      <c r="E1027" s="1"/>
      <c r="F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</row>
    <row r="1028" spans="1:18" x14ac:dyDescent="0.3">
      <c r="A1028" s="1"/>
      <c r="B1028" s="1"/>
      <c r="C1028" s="1"/>
      <c r="D1028" s="1"/>
      <c r="E1028" s="1"/>
      <c r="F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</row>
    <row r="1029" spans="1:18" x14ac:dyDescent="0.3">
      <c r="A1029" s="1"/>
      <c r="B1029" s="1"/>
      <c r="C1029" s="1"/>
      <c r="D1029" s="1"/>
      <c r="E1029" s="1"/>
      <c r="F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</row>
    <row r="1030" spans="1:18" x14ac:dyDescent="0.3">
      <c r="A1030" s="1"/>
      <c r="B1030" s="1"/>
      <c r="C1030" s="1"/>
      <c r="D1030" s="1"/>
      <c r="E1030" s="1"/>
      <c r="F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</row>
    <row r="1031" spans="1:18" x14ac:dyDescent="0.3">
      <c r="A1031" s="1"/>
      <c r="B1031" s="1"/>
      <c r="C1031" s="1"/>
      <c r="D1031" s="1"/>
      <c r="E1031" s="1"/>
      <c r="F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</row>
    <row r="1032" spans="1:18" x14ac:dyDescent="0.3">
      <c r="A1032" s="1"/>
      <c r="B1032" s="1"/>
      <c r="C1032" s="1"/>
      <c r="D1032" s="1"/>
      <c r="E1032" s="1"/>
      <c r="F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</row>
    <row r="1033" spans="1:18" x14ac:dyDescent="0.3">
      <c r="A1033" s="1"/>
      <c r="B1033" s="1"/>
      <c r="C1033" s="1"/>
      <c r="D1033" s="1"/>
      <c r="E1033" s="1"/>
      <c r="F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</row>
    <row r="1034" spans="1:18" x14ac:dyDescent="0.3">
      <c r="A1034" s="1"/>
      <c r="B1034" s="1"/>
      <c r="C1034" s="1"/>
      <c r="D1034" s="1"/>
      <c r="E1034" s="1"/>
      <c r="F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</row>
    <row r="1035" spans="1:18" x14ac:dyDescent="0.3">
      <c r="A1035" s="1"/>
      <c r="B1035" s="1"/>
      <c r="C1035" s="1"/>
      <c r="D1035" s="1"/>
      <c r="E1035" s="1"/>
      <c r="F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</row>
    <row r="1036" spans="1:18" x14ac:dyDescent="0.3">
      <c r="A1036" s="1"/>
      <c r="B1036" s="1"/>
      <c r="C1036" s="1"/>
      <c r="D1036" s="1"/>
      <c r="E1036" s="1"/>
      <c r="F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</row>
    <row r="1037" spans="1:18" x14ac:dyDescent="0.3">
      <c r="A1037" s="1"/>
      <c r="B1037" s="1"/>
      <c r="C1037" s="1"/>
      <c r="D1037" s="1"/>
      <c r="E1037" s="1"/>
      <c r="F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</row>
    <row r="1038" spans="1:18" x14ac:dyDescent="0.3">
      <c r="A1038" s="1"/>
      <c r="B1038" s="1"/>
      <c r="C1038" s="1"/>
      <c r="D1038" s="1"/>
      <c r="E1038" s="1"/>
      <c r="F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</row>
    <row r="1039" spans="1:18" x14ac:dyDescent="0.3">
      <c r="A1039" s="1"/>
      <c r="B1039" s="1"/>
      <c r="C1039" s="1"/>
      <c r="D1039" s="1"/>
      <c r="E1039" s="1"/>
      <c r="F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</row>
    <row r="1040" spans="1:18" x14ac:dyDescent="0.3">
      <c r="A1040" s="1"/>
      <c r="B1040" s="1"/>
      <c r="C1040" s="1"/>
      <c r="D1040" s="1"/>
      <c r="E1040" s="1"/>
      <c r="F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</row>
    <row r="1041" spans="1:18" x14ac:dyDescent="0.3">
      <c r="A1041" s="1"/>
      <c r="B1041" s="1"/>
      <c r="C1041" s="1"/>
      <c r="D1041" s="1"/>
      <c r="E1041" s="1"/>
      <c r="F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</row>
    <row r="1042" spans="1:18" x14ac:dyDescent="0.3">
      <c r="A1042" s="1"/>
      <c r="B1042" s="1"/>
      <c r="C1042" s="1"/>
      <c r="D1042" s="1"/>
      <c r="E1042" s="1"/>
      <c r="F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</row>
    <row r="1043" spans="1:18" x14ac:dyDescent="0.3">
      <c r="A1043" s="1"/>
      <c r="B1043" s="1"/>
      <c r="C1043" s="1"/>
      <c r="D1043" s="1"/>
      <c r="E1043" s="1"/>
      <c r="F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</row>
    <row r="1044" spans="1:18" x14ac:dyDescent="0.3">
      <c r="A1044" s="1"/>
      <c r="B1044" s="1"/>
      <c r="C1044" s="1"/>
      <c r="D1044" s="1"/>
      <c r="E1044" s="1"/>
      <c r="F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</row>
    <row r="1045" spans="1:18" x14ac:dyDescent="0.3">
      <c r="A1045" s="1"/>
      <c r="B1045" s="1"/>
      <c r="C1045" s="1"/>
      <c r="D1045" s="1"/>
      <c r="E1045" s="1"/>
      <c r="F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</row>
    <row r="1046" spans="1:18" x14ac:dyDescent="0.3">
      <c r="A1046" s="1"/>
      <c r="B1046" s="1"/>
      <c r="C1046" s="1"/>
      <c r="D1046" s="1"/>
      <c r="E1046" s="1"/>
      <c r="F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</row>
    <row r="1047" spans="1:18" x14ac:dyDescent="0.3">
      <c r="A1047" s="1"/>
      <c r="B1047" s="1"/>
      <c r="C1047" s="1"/>
      <c r="D1047" s="1"/>
      <c r="E1047" s="1"/>
      <c r="F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</row>
    <row r="1048" spans="1:18" x14ac:dyDescent="0.3">
      <c r="A1048" s="1"/>
      <c r="B1048" s="1"/>
      <c r="C1048" s="1"/>
      <c r="D1048" s="1"/>
      <c r="E1048" s="1"/>
      <c r="F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</row>
    <row r="1049" spans="1:18" x14ac:dyDescent="0.3">
      <c r="A1049" s="1"/>
      <c r="B1049" s="1"/>
      <c r="C1049" s="1"/>
      <c r="D1049" s="1"/>
      <c r="E1049" s="1"/>
      <c r="F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</row>
    <row r="1050" spans="1:18" x14ac:dyDescent="0.3">
      <c r="A1050" s="1"/>
      <c r="B1050" s="1"/>
      <c r="C1050" s="1"/>
      <c r="D1050" s="1"/>
      <c r="E1050" s="1"/>
      <c r="F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</row>
    <row r="1051" spans="1:18" x14ac:dyDescent="0.3">
      <c r="A1051" s="1"/>
      <c r="B1051" s="1"/>
      <c r="C1051" s="1"/>
      <c r="D1051" s="1"/>
      <c r="E1051" s="1"/>
      <c r="F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</row>
    <row r="1052" spans="1:18" x14ac:dyDescent="0.3">
      <c r="A1052" s="1"/>
      <c r="B1052" s="1"/>
      <c r="C1052" s="1"/>
      <c r="D1052" s="1"/>
      <c r="E1052" s="1"/>
      <c r="F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</row>
    <row r="1053" spans="1:18" x14ac:dyDescent="0.3">
      <c r="A1053" s="1"/>
      <c r="B1053" s="1"/>
      <c r="C1053" s="1"/>
      <c r="D1053" s="1"/>
      <c r="E1053" s="1"/>
      <c r="F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</row>
    <row r="1054" spans="1:18" x14ac:dyDescent="0.3">
      <c r="A1054" s="1"/>
      <c r="B1054" s="1"/>
      <c r="C1054" s="1"/>
      <c r="D1054" s="1"/>
      <c r="E1054" s="1"/>
      <c r="F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</row>
    <row r="1055" spans="1:18" x14ac:dyDescent="0.3">
      <c r="A1055" s="1"/>
      <c r="B1055" s="1"/>
      <c r="C1055" s="1"/>
      <c r="D1055" s="1"/>
      <c r="E1055" s="1"/>
      <c r="F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</row>
    <row r="1056" spans="1:18" x14ac:dyDescent="0.3">
      <c r="A1056" s="1"/>
      <c r="B1056" s="1"/>
      <c r="C1056" s="1"/>
      <c r="D1056" s="1"/>
      <c r="E1056" s="1"/>
      <c r="F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</row>
    <row r="1057" spans="1:18" x14ac:dyDescent="0.3">
      <c r="A1057" s="1"/>
      <c r="B1057" s="1"/>
      <c r="C1057" s="1"/>
      <c r="D1057" s="1"/>
      <c r="E1057" s="1"/>
      <c r="F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</row>
    <row r="1058" spans="1:18" x14ac:dyDescent="0.3">
      <c r="A1058" s="1"/>
      <c r="B1058" s="1"/>
      <c r="C1058" s="1"/>
      <c r="D1058" s="1"/>
      <c r="E1058" s="1"/>
      <c r="F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</row>
    <row r="1059" spans="1:18" x14ac:dyDescent="0.3">
      <c r="A1059" s="1"/>
      <c r="B1059" s="1"/>
      <c r="C1059" s="1"/>
      <c r="D1059" s="1"/>
      <c r="E1059" s="1"/>
      <c r="F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</row>
    <row r="1060" spans="1:18" x14ac:dyDescent="0.3">
      <c r="A1060" s="1"/>
      <c r="B1060" s="1"/>
      <c r="C1060" s="1"/>
      <c r="D1060" s="1"/>
      <c r="E1060" s="1"/>
      <c r="F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</row>
    <row r="1061" spans="1:18" x14ac:dyDescent="0.3">
      <c r="A1061" s="1"/>
      <c r="B1061" s="1"/>
      <c r="C1061" s="1"/>
      <c r="D1061" s="1"/>
      <c r="E1061" s="1"/>
      <c r="F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</row>
    <row r="1062" spans="1:18" x14ac:dyDescent="0.3">
      <c r="A1062" s="1"/>
      <c r="B1062" s="1"/>
      <c r="C1062" s="1"/>
      <c r="D1062" s="1"/>
      <c r="E1062" s="1"/>
      <c r="F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</row>
    <row r="1063" spans="1:18" x14ac:dyDescent="0.3">
      <c r="A1063" s="1"/>
      <c r="B1063" s="1"/>
      <c r="C1063" s="1"/>
      <c r="D1063" s="1"/>
      <c r="E1063" s="1"/>
      <c r="F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</row>
    <row r="1064" spans="1:18" x14ac:dyDescent="0.3">
      <c r="A1064" s="1"/>
      <c r="B1064" s="1"/>
      <c r="C1064" s="1"/>
      <c r="D1064" s="1"/>
      <c r="E1064" s="1"/>
      <c r="F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</row>
    <row r="1065" spans="1:18" x14ac:dyDescent="0.3">
      <c r="A1065" s="1"/>
      <c r="B1065" s="1"/>
      <c r="C1065" s="1"/>
      <c r="D1065" s="1"/>
      <c r="E1065" s="1"/>
      <c r="F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</row>
    <row r="1066" spans="1:18" x14ac:dyDescent="0.3">
      <c r="A1066" s="1"/>
      <c r="B1066" s="1"/>
      <c r="C1066" s="1"/>
      <c r="D1066" s="1"/>
      <c r="E1066" s="1"/>
      <c r="F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</row>
    <row r="1067" spans="1:18" x14ac:dyDescent="0.3">
      <c r="A1067" s="1"/>
      <c r="B1067" s="1"/>
      <c r="C1067" s="1"/>
      <c r="D1067" s="1"/>
      <c r="E1067" s="1"/>
      <c r="F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</row>
    <row r="1068" spans="1:18" x14ac:dyDescent="0.3">
      <c r="A1068" s="1"/>
      <c r="B1068" s="1"/>
      <c r="C1068" s="1"/>
      <c r="D1068" s="1"/>
      <c r="E1068" s="1"/>
      <c r="F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</row>
    <row r="1069" spans="1:18" x14ac:dyDescent="0.3">
      <c r="A1069" s="1"/>
      <c r="B1069" s="1"/>
      <c r="C1069" s="1"/>
      <c r="D1069" s="1"/>
      <c r="E1069" s="1"/>
      <c r="F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</row>
    <row r="1070" spans="1:18" x14ac:dyDescent="0.3">
      <c r="A1070" s="1"/>
      <c r="B1070" s="1"/>
      <c r="C1070" s="1"/>
      <c r="D1070" s="1"/>
      <c r="E1070" s="1"/>
      <c r="F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</row>
    <row r="1071" spans="1:18" x14ac:dyDescent="0.3">
      <c r="A1071" s="1"/>
      <c r="B1071" s="1"/>
      <c r="C1071" s="1"/>
      <c r="D1071" s="1"/>
      <c r="E1071" s="1"/>
      <c r="F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</row>
    <row r="1072" spans="1:18" x14ac:dyDescent="0.3">
      <c r="A1072" s="1"/>
      <c r="B1072" s="1"/>
      <c r="C1072" s="1"/>
      <c r="D1072" s="1"/>
      <c r="E1072" s="1"/>
      <c r="F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</row>
    <row r="1073" spans="1:18" x14ac:dyDescent="0.3">
      <c r="A1073" s="1"/>
      <c r="B1073" s="1"/>
      <c r="C1073" s="1"/>
      <c r="D1073" s="1"/>
      <c r="E1073" s="1"/>
      <c r="F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</row>
    <row r="1074" spans="1:18" x14ac:dyDescent="0.3">
      <c r="A1074" s="1"/>
      <c r="B1074" s="1"/>
      <c r="C1074" s="1"/>
      <c r="D1074" s="1"/>
      <c r="E1074" s="1"/>
      <c r="F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</row>
    <row r="1075" spans="1:18" x14ac:dyDescent="0.3">
      <c r="A1075" s="1"/>
      <c r="B1075" s="1"/>
      <c r="C1075" s="1"/>
      <c r="D1075" s="1"/>
      <c r="E1075" s="1"/>
      <c r="F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</row>
    <row r="1076" spans="1:18" x14ac:dyDescent="0.3">
      <c r="A1076" s="1"/>
      <c r="B1076" s="1"/>
      <c r="C1076" s="1"/>
      <c r="D1076" s="1"/>
      <c r="E1076" s="1"/>
      <c r="F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</row>
    <row r="1077" spans="1:18" x14ac:dyDescent="0.3">
      <c r="A1077" s="1"/>
      <c r="B1077" s="1"/>
      <c r="C1077" s="1"/>
      <c r="D1077" s="1"/>
      <c r="E1077" s="1"/>
      <c r="F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</row>
    <row r="1078" spans="1:18" x14ac:dyDescent="0.3">
      <c r="A1078" s="1"/>
      <c r="B1078" s="1"/>
      <c r="C1078" s="1"/>
      <c r="D1078" s="1"/>
      <c r="E1078" s="1"/>
      <c r="F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</row>
    <row r="1079" spans="1:18" x14ac:dyDescent="0.3">
      <c r="A1079" s="1"/>
      <c r="B1079" s="1"/>
      <c r="C1079" s="1"/>
      <c r="D1079" s="1"/>
      <c r="E1079" s="1"/>
      <c r="F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</row>
    <row r="1080" spans="1:18" x14ac:dyDescent="0.3">
      <c r="A1080" s="1"/>
      <c r="B1080" s="1"/>
      <c r="C1080" s="1"/>
      <c r="D1080" s="1"/>
      <c r="E1080" s="1"/>
      <c r="F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</row>
    <row r="1081" spans="1:18" x14ac:dyDescent="0.3">
      <c r="A1081" s="1"/>
      <c r="B1081" s="1"/>
      <c r="C1081" s="1"/>
      <c r="D1081" s="1"/>
      <c r="E1081" s="1"/>
      <c r="F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</row>
    <row r="1082" spans="1:18" x14ac:dyDescent="0.3">
      <c r="A1082" s="1"/>
      <c r="B1082" s="1"/>
      <c r="C1082" s="1"/>
      <c r="D1082" s="1"/>
      <c r="E1082" s="1"/>
      <c r="F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</row>
    <row r="1083" spans="1:18" x14ac:dyDescent="0.3">
      <c r="A1083" s="1"/>
      <c r="B1083" s="1"/>
      <c r="C1083" s="1"/>
      <c r="D1083" s="1"/>
      <c r="E1083" s="1"/>
      <c r="F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</row>
    <row r="1084" spans="1:18" x14ac:dyDescent="0.3">
      <c r="A1084" s="1"/>
      <c r="B1084" s="1"/>
      <c r="C1084" s="1"/>
      <c r="D1084" s="1"/>
      <c r="E1084" s="1"/>
      <c r="F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</row>
    <row r="1085" spans="1:18" x14ac:dyDescent="0.3">
      <c r="A1085" s="1"/>
      <c r="B1085" s="1"/>
      <c r="C1085" s="1"/>
      <c r="D1085" s="1"/>
      <c r="E1085" s="1"/>
      <c r="F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</row>
    <row r="1086" spans="1:18" x14ac:dyDescent="0.3">
      <c r="A1086" s="1"/>
      <c r="B1086" s="1"/>
      <c r="C1086" s="1"/>
      <c r="D1086" s="1"/>
      <c r="E1086" s="1"/>
      <c r="F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</row>
    <row r="1087" spans="1:18" x14ac:dyDescent="0.3">
      <c r="A1087" s="1"/>
      <c r="B1087" s="1"/>
      <c r="C1087" s="1"/>
      <c r="D1087" s="1"/>
      <c r="E1087" s="1"/>
      <c r="F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</row>
    <row r="1088" spans="1:18" x14ac:dyDescent="0.3">
      <c r="A1088" s="1"/>
      <c r="B1088" s="1"/>
      <c r="C1088" s="1"/>
      <c r="D1088" s="1"/>
      <c r="E1088" s="1"/>
      <c r="F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</row>
    <row r="1089" spans="1:18" x14ac:dyDescent="0.3">
      <c r="A1089" s="1"/>
      <c r="B1089" s="1"/>
      <c r="C1089" s="1"/>
      <c r="D1089" s="1"/>
      <c r="E1089" s="1"/>
      <c r="F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</row>
    <row r="1090" spans="1:18" x14ac:dyDescent="0.3">
      <c r="A1090" s="1"/>
      <c r="B1090" s="1"/>
      <c r="C1090" s="1"/>
      <c r="D1090" s="1"/>
      <c r="E1090" s="1"/>
      <c r="F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</row>
    <row r="1091" spans="1:18" x14ac:dyDescent="0.3">
      <c r="A1091" s="1"/>
      <c r="B1091" s="1"/>
      <c r="C1091" s="1"/>
      <c r="D1091" s="1"/>
      <c r="E1091" s="1"/>
      <c r="F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</row>
    <row r="1092" spans="1:18" x14ac:dyDescent="0.3">
      <c r="A1092" s="1"/>
      <c r="B1092" s="1"/>
      <c r="C1092" s="1"/>
      <c r="D1092" s="1"/>
      <c r="E1092" s="1"/>
      <c r="F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</row>
    <row r="1093" spans="1:18" x14ac:dyDescent="0.3">
      <c r="A1093" s="1"/>
      <c r="B1093" s="1"/>
      <c r="C1093" s="1"/>
      <c r="D1093" s="1"/>
      <c r="E1093" s="1"/>
      <c r="F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</row>
    <row r="1094" spans="1:18" x14ac:dyDescent="0.3">
      <c r="A1094" s="1"/>
      <c r="B1094" s="1"/>
      <c r="C1094" s="1"/>
      <c r="D1094" s="1"/>
      <c r="E1094" s="1"/>
      <c r="F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</row>
    <row r="1095" spans="1:18" x14ac:dyDescent="0.3">
      <c r="A1095" s="1"/>
      <c r="B1095" s="1"/>
      <c r="C1095" s="1"/>
      <c r="D1095" s="1"/>
      <c r="E1095" s="1"/>
      <c r="F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</row>
    <row r="1096" spans="1:18" x14ac:dyDescent="0.3">
      <c r="A1096" s="1"/>
      <c r="B1096" s="1"/>
      <c r="C1096" s="1"/>
      <c r="D1096" s="1"/>
      <c r="E1096" s="1"/>
      <c r="F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</row>
    <row r="1097" spans="1:18" x14ac:dyDescent="0.3">
      <c r="A1097" s="1"/>
      <c r="B1097" s="1"/>
      <c r="C1097" s="1"/>
      <c r="D1097" s="1"/>
      <c r="E1097" s="1"/>
      <c r="F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</row>
    <row r="1098" spans="1:18" x14ac:dyDescent="0.3">
      <c r="A1098" s="1"/>
      <c r="B1098" s="1"/>
      <c r="C1098" s="1"/>
      <c r="D1098" s="1"/>
      <c r="E1098" s="1"/>
      <c r="F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</row>
    <row r="1099" spans="1:18" x14ac:dyDescent="0.3">
      <c r="A1099" s="1"/>
      <c r="B1099" s="1"/>
      <c r="C1099" s="1"/>
      <c r="D1099" s="1"/>
      <c r="E1099" s="1"/>
      <c r="F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</row>
    <row r="1100" spans="1:18" x14ac:dyDescent="0.3">
      <c r="A1100" s="1"/>
      <c r="B1100" s="1"/>
      <c r="C1100" s="1"/>
      <c r="D1100" s="1"/>
      <c r="E1100" s="1"/>
      <c r="F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</row>
    <row r="1101" spans="1:18" x14ac:dyDescent="0.3">
      <c r="A1101" s="1"/>
      <c r="B1101" s="1"/>
      <c r="C1101" s="1"/>
      <c r="D1101" s="1"/>
      <c r="E1101" s="1"/>
      <c r="F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</row>
    <row r="1102" spans="1:18" x14ac:dyDescent="0.3">
      <c r="A1102" s="1"/>
      <c r="B1102" s="1"/>
      <c r="C1102" s="1"/>
      <c r="D1102" s="1"/>
      <c r="E1102" s="1"/>
      <c r="F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</row>
    <row r="1103" spans="1:18" x14ac:dyDescent="0.3">
      <c r="A1103" s="1"/>
      <c r="B1103" s="1"/>
      <c r="C1103" s="1"/>
      <c r="D1103" s="1"/>
      <c r="E1103" s="1"/>
      <c r="F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</row>
    <row r="1104" spans="1:18" x14ac:dyDescent="0.3">
      <c r="A1104" s="1"/>
      <c r="B1104" s="1"/>
      <c r="C1104" s="1"/>
      <c r="D1104" s="1"/>
      <c r="E1104" s="1"/>
      <c r="F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</row>
    <row r="1105" spans="1:18" x14ac:dyDescent="0.3">
      <c r="A1105" s="1"/>
      <c r="B1105" s="1"/>
      <c r="C1105" s="1"/>
      <c r="D1105" s="1"/>
      <c r="E1105" s="1"/>
      <c r="F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</row>
    <row r="1106" spans="1:18" x14ac:dyDescent="0.3">
      <c r="A1106" s="1"/>
      <c r="B1106" s="1"/>
      <c r="C1106" s="1"/>
      <c r="D1106" s="1"/>
      <c r="E1106" s="1"/>
      <c r="F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</row>
    <row r="1107" spans="1:18" x14ac:dyDescent="0.3">
      <c r="A1107" s="1"/>
      <c r="B1107" s="1"/>
      <c r="C1107" s="1"/>
      <c r="D1107" s="1"/>
      <c r="E1107" s="1"/>
      <c r="F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</row>
    <row r="1108" spans="1:18" x14ac:dyDescent="0.3">
      <c r="A1108" s="1"/>
      <c r="B1108" s="1"/>
      <c r="C1108" s="1"/>
      <c r="D1108" s="1"/>
      <c r="E1108" s="1"/>
      <c r="F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</row>
    <row r="1109" spans="1:18" x14ac:dyDescent="0.3">
      <c r="A1109" s="1"/>
      <c r="B1109" s="1"/>
      <c r="C1109" s="1"/>
      <c r="D1109" s="1"/>
      <c r="E1109" s="1"/>
      <c r="F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</row>
    <row r="1110" spans="1:18" x14ac:dyDescent="0.3">
      <c r="A1110" s="1"/>
      <c r="B1110" s="1"/>
      <c r="C1110" s="1"/>
      <c r="D1110" s="1"/>
      <c r="E1110" s="1"/>
      <c r="F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</row>
    <row r="1111" spans="1:18" x14ac:dyDescent="0.3">
      <c r="A1111" s="1"/>
      <c r="B1111" s="1"/>
      <c r="C1111" s="1"/>
      <c r="D1111" s="1"/>
      <c r="E1111" s="1"/>
      <c r="F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</row>
    <row r="1112" spans="1:18" x14ac:dyDescent="0.3">
      <c r="A1112" s="1"/>
      <c r="B1112" s="1"/>
      <c r="C1112" s="1"/>
      <c r="D1112" s="1"/>
      <c r="E1112" s="1"/>
      <c r="F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</row>
    <row r="1113" spans="1:18" x14ac:dyDescent="0.3">
      <c r="A1113" s="1"/>
      <c r="B1113" s="1"/>
      <c r="C1113" s="1"/>
      <c r="D1113" s="1"/>
      <c r="E1113" s="1"/>
      <c r="F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</row>
    <row r="1114" spans="1:18" x14ac:dyDescent="0.3">
      <c r="A1114" s="1"/>
      <c r="B1114" s="1"/>
      <c r="C1114" s="1"/>
      <c r="D1114" s="1"/>
      <c r="E1114" s="1"/>
      <c r="F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</row>
    <row r="1115" spans="1:18" x14ac:dyDescent="0.3">
      <c r="A1115" s="1"/>
      <c r="B1115" s="1"/>
      <c r="C1115" s="1"/>
      <c r="D1115" s="1"/>
      <c r="E1115" s="1"/>
      <c r="F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</row>
    <row r="1116" spans="1:18" x14ac:dyDescent="0.3">
      <c r="A1116" s="1"/>
      <c r="B1116" s="1"/>
      <c r="C1116" s="1"/>
      <c r="D1116" s="1"/>
      <c r="E1116" s="1"/>
      <c r="F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</row>
    <row r="1117" spans="1:18" x14ac:dyDescent="0.3">
      <c r="A1117" s="1"/>
      <c r="B1117" s="1"/>
      <c r="C1117" s="1"/>
      <c r="D1117" s="1"/>
      <c r="E1117" s="1"/>
      <c r="F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</row>
    <row r="1118" spans="1:18" x14ac:dyDescent="0.3">
      <c r="A1118" s="1"/>
      <c r="B1118" s="1"/>
      <c r="C1118" s="1"/>
      <c r="D1118" s="1"/>
      <c r="E1118" s="1"/>
      <c r="F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</row>
    <row r="1119" spans="1:18" x14ac:dyDescent="0.3">
      <c r="A1119" s="1"/>
      <c r="B1119" s="1"/>
      <c r="C1119" s="1"/>
      <c r="D1119" s="1"/>
      <c r="E1119" s="1"/>
      <c r="F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</row>
    <row r="1120" spans="1:18" x14ac:dyDescent="0.3">
      <c r="A1120" s="1"/>
      <c r="B1120" s="1"/>
      <c r="C1120" s="1"/>
      <c r="D1120" s="1"/>
      <c r="E1120" s="1"/>
      <c r="F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</row>
    <row r="1121" spans="1:18" x14ac:dyDescent="0.3">
      <c r="A1121" s="1"/>
      <c r="B1121" s="1"/>
      <c r="C1121" s="1"/>
      <c r="D1121" s="1"/>
      <c r="E1121" s="1"/>
      <c r="F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</row>
    <row r="1122" spans="1:18" x14ac:dyDescent="0.3">
      <c r="A1122" s="1"/>
      <c r="B1122" s="1"/>
      <c r="C1122" s="1"/>
      <c r="D1122" s="1"/>
      <c r="E1122" s="1"/>
      <c r="F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</row>
    <row r="1123" spans="1:18" x14ac:dyDescent="0.3">
      <c r="A1123" s="1"/>
      <c r="B1123" s="1"/>
      <c r="C1123" s="1"/>
      <c r="D1123" s="1"/>
      <c r="E1123" s="1"/>
      <c r="F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</row>
    <row r="1124" spans="1:18" x14ac:dyDescent="0.3">
      <c r="A1124" s="1"/>
      <c r="B1124" s="1"/>
      <c r="C1124" s="1"/>
      <c r="D1124" s="1"/>
      <c r="E1124" s="1"/>
      <c r="F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</row>
    <row r="1125" spans="1:18" x14ac:dyDescent="0.3">
      <c r="A1125" s="1"/>
      <c r="B1125" s="1"/>
      <c r="C1125" s="1"/>
      <c r="D1125" s="1"/>
      <c r="E1125" s="1"/>
      <c r="F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</row>
    <row r="1126" spans="1:18" x14ac:dyDescent="0.3">
      <c r="A1126" s="1"/>
      <c r="B1126" s="1"/>
      <c r="C1126" s="1"/>
      <c r="D1126" s="1"/>
      <c r="E1126" s="1"/>
      <c r="F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</row>
    <row r="1127" spans="1:18" x14ac:dyDescent="0.3">
      <c r="A1127" s="1"/>
      <c r="B1127" s="1"/>
      <c r="C1127" s="1"/>
      <c r="D1127" s="1"/>
      <c r="E1127" s="1"/>
      <c r="F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</row>
    <row r="1128" spans="1:18" x14ac:dyDescent="0.3">
      <c r="A1128" s="1"/>
      <c r="B1128" s="1"/>
      <c r="C1128" s="1"/>
      <c r="D1128" s="1"/>
      <c r="E1128" s="1"/>
      <c r="F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</row>
    <row r="1129" spans="1:18" x14ac:dyDescent="0.3">
      <c r="A1129" s="1"/>
      <c r="B1129" s="1"/>
      <c r="C1129" s="1"/>
      <c r="D1129" s="1"/>
      <c r="E1129" s="1"/>
      <c r="F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</row>
    <row r="1130" spans="1:18" x14ac:dyDescent="0.3">
      <c r="A1130" s="1"/>
      <c r="B1130" s="1"/>
      <c r="C1130" s="1"/>
      <c r="D1130" s="1"/>
      <c r="E1130" s="1"/>
      <c r="F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</row>
    <row r="1131" spans="1:18" x14ac:dyDescent="0.3">
      <c r="A1131" s="1"/>
      <c r="B1131" s="1"/>
      <c r="C1131" s="1"/>
      <c r="D1131" s="1"/>
      <c r="E1131" s="1"/>
      <c r="F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</row>
    <row r="1132" spans="1:18" x14ac:dyDescent="0.3">
      <c r="A1132" s="1"/>
      <c r="B1132" s="1"/>
      <c r="C1132" s="1"/>
      <c r="D1132" s="1"/>
      <c r="E1132" s="1"/>
      <c r="F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</row>
    <row r="1133" spans="1:18" x14ac:dyDescent="0.3">
      <c r="A1133" s="1"/>
      <c r="B1133" s="1"/>
      <c r="C1133" s="1"/>
      <c r="D1133" s="1"/>
      <c r="E1133" s="1"/>
      <c r="F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</row>
    <row r="1134" spans="1:18" x14ac:dyDescent="0.3">
      <c r="A1134" s="1"/>
      <c r="B1134" s="1"/>
      <c r="C1134" s="1"/>
      <c r="D1134" s="1"/>
      <c r="E1134" s="1"/>
      <c r="F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</row>
    <row r="1135" spans="1:18" x14ac:dyDescent="0.3">
      <c r="A1135" s="1"/>
      <c r="B1135" s="1"/>
      <c r="C1135" s="1"/>
      <c r="D1135" s="1"/>
      <c r="E1135" s="1"/>
      <c r="F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</row>
    <row r="1136" spans="1:18" x14ac:dyDescent="0.3">
      <c r="A1136" s="1"/>
      <c r="B1136" s="1"/>
      <c r="C1136" s="1"/>
      <c r="D1136" s="1"/>
      <c r="E1136" s="1"/>
      <c r="F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</row>
    <row r="1137" spans="1:18" x14ac:dyDescent="0.3">
      <c r="A1137" s="1"/>
      <c r="B1137" s="1"/>
      <c r="C1137" s="1"/>
      <c r="D1137" s="1"/>
      <c r="E1137" s="1"/>
      <c r="F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</row>
    <row r="1138" spans="1:18" x14ac:dyDescent="0.3">
      <c r="A1138" s="1"/>
      <c r="B1138" s="1"/>
      <c r="C1138" s="1"/>
      <c r="D1138" s="1"/>
      <c r="E1138" s="1"/>
      <c r="F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</row>
    <row r="1139" spans="1:18" x14ac:dyDescent="0.3">
      <c r="A1139" s="1"/>
      <c r="B1139" s="1"/>
      <c r="C1139" s="1"/>
      <c r="D1139" s="1"/>
      <c r="E1139" s="1"/>
      <c r="F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</row>
    <row r="1140" spans="1:18" x14ac:dyDescent="0.3">
      <c r="A1140" s="1"/>
      <c r="B1140" s="1"/>
      <c r="C1140" s="1"/>
      <c r="D1140" s="1"/>
      <c r="E1140" s="1"/>
      <c r="F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</row>
    <row r="1141" spans="1:18" x14ac:dyDescent="0.3">
      <c r="A1141" s="1"/>
      <c r="B1141" s="1"/>
      <c r="C1141" s="1"/>
      <c r="D1141" s="1"/>
      <c r="E1141" s="1"/>
      <c r="F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</row>
    <row r="1142" spans="1:18" x14ac:dyDescent="0.3">
      <c r="A1142" s="1"/>
      <c r="B1142" s="1"/>
      <c r="C1142" s="1"/>
      <c r="D1142" s="1"/>
      <c r="E1142" s="1"/>
      <c r="F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</row>
    <row r="1143" spans="1:18" x14ac:dyDescent="0.3">
      <c r="A1143" s="1"/>
      <c r="B1143" s="1"/>
      <c r="C1143" s="1"/>
      <c r="D1143" s="1"/>
      <c r="E1143" s="1"/>
      <c r="F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</row>
    <row r="1144" spans="1:18" x14ac:dyDescent="0.3">
      <c r="A1144" s="1"/>
      <c r="B1144" s="1"/>
      <c r="C1144" s="1"/>
      <c r="D1144" s="1"/>
      <c r="E1144" s="1"/>
      <c r="F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</row>
    <row r="1145" spans="1:18" x14ac:dyDescent="0.3">
      <c r="A1145" s="1"/>
      <c r="B1145" s="1"/>
      <c r="C1145" s="1"/>
      <c r="D1145" s="1"/>
      <c r="E1145" s="1"/>
      <c r="F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</row>
    <row r="1146" spans="1:18" x14ac:dyDescent="0.3">
      <c r="A1146" s="1"/>
      <c r="B1146" s="1"/>
      <c r="C1146" s="1"/>
      <c r="D1146" s="1"/>
      <c r="E1146" s="1"/>
      <c r="F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</row>
    <row r="1147" spans="1:18" x14ac:dyDescent="0.3">
      <c r="A1147" s="1"/>
      <c r="B1147" s="1"/>
      <c r="C1147" s="1"/>
      <c r="D1147" s="1"/>
      <c r="E1147" s="1"/>
      <c r="F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</row>
    <row r="1148" spans="1:18" x14ac:dyDescent="0.3">
      <c r="A1148" s="1"/>
      <c r="B1148" s="1"/>
      <c r="C1148" s="1"/>
      <c r="D1148" s="1"/>
      <c r="E1148" s="1"/>
      <c r="F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</row>
    <row r="1149" spans="1:18" x14ac:dyDescent="0.3">
      <c r="A1149" s="1"/>
      <c r="B1149" s="1"/>
      <c r="C1149" s="1"/>
      <c r="D1149" s="1"/>
      <c r="E1149" s="1"/>
      <c r="F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</row>
    <row r="1150" spans="1:18" x14ac:dyDescent="0.3">
      <c r="A1150" s="1"/>
      <c r="B1150" s="1"/>
      <c r="C1150" s="1"/>
      <c r="D1150" s="1"/>
      <c r="E1150" s="1"/>
      <c r="F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</row>
    <row r="1151" spans="1:18" x14ac:dyDescent="0.3">
      <c r="A1151" s="1"/>
      <c r="B1151" s="1"/>
      <c r="C1151" s="1"/>
      <c r="D1151" s="1"/>
      <c r="E1151" s="1"/>
      <c r="F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</row>
    <row r="1152" spans="1:18" x14ac:dyDescent="0.3">
      <c r="A1152" s="1"/>
      <c r="B1152" s="1"/>
      <c r="C1152" s="1"/>
      <c r="D1152" s="1"/>
      <c r="E1152" s="1"/>
      <c r="F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</row>
    <row r="1153" spans="1:18" x14ac:dyDescent="0.3">
      <c r="A1153" s="1"/>
      <c r="B1153" s="1"/>
      <c r="C1153" s="1"/>
      <c r="D1153" s="1"/>
      <c r="E1153" s="1"/>
      <c r="F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</row>
    <row r="1154" spans="1:18" x14ac:dyDescent="0.3">
      <c r="A1154" s="1"/>
      <c r="B1154" s="1"/>
      <c r="C1154" s="1"/>
      <c r="D1154" s="1"/>
      <c r="E1154" s="1"/>
      <c r="F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</row>
    <row r="1155" spans="1:18" x14ac:dyDescent="0.3">
      <c r="A1155" s="1"/>
      <c r="B1155" s="1"/>
      <c r="C1155" s="1"/>
      <c r="D1155" s="1"/>
      <c r="E1155" s="1"/>
      <c r="F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</row>
    <row r="1156" spans="1:18" x14ac:dyDescent="0.3">
      <c r="A1156" s="1"/>
      <c r="B1156" s="1"/>
      <c r="C1156" s="1"/>
      <c r="D1156" s="1"/>
      <c r="E1156" s="1"/>
      <c r="F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</row>
    <row r="1157" spans="1:18" x14ac:dyDescent="0.3">
      <c r="A1157" s="1"/>
      <c r="B1157" s="1"/>
      <c r="C1157" s="1"/>
      <c r="D1157" s="1"/>
      <c r="E1157" s="1"/>
      <c r="F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</row>
    <row r="1158" spans="1:18" x14ac:dyDescent="0.3">
      <c r="A1158" s="1"/>
      <c r="B1158" s="1"/>
      <c r="C1158" s="1"/>
      <c r="D1158" s="1"/>
      <c r="E1158" s="1"/>
      <c r="F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</row>
    <row r="1159" spans="1:18" x14ac:dyDescent="0.3">
      <c r="A1159" s="1"/>
      <c r="B1159" s="1"/>
      <c r="C1159" s="1"/>
      <c r="D1159" s="1"/>
      <c r="E1159" s="1"/>
      <c r="F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</row>
    <row r="1160" spans="1:18" x14ac:dyDescent="0.3">
      <c r="A1160" s="1"/>
      <c r="B1160" s="1"/>
      <c r="C1160" s="1"/>
      <c r="D1160" s="1"/>
      <c r="E1160" s="1"/>
      <c r="F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</row>
    <row r="1161" spans="1:18" x14ac:dyDescent="0.3">
      <c r="A1161" s="1"/>
      <c r="B1161" s="1"/>
      <c r="C1161" s="1"/>
      <c r="D1161" s="1"/>
      <c r="E1161" s="1"/>
      <c r="F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</row>
    <row r="1162" spans="1:18" x14ac:dyDescent="0.3">
      <c r="A1162" s="1"/>
      <c r="B1162" s="1"/>
      <c r="C1162" s="1"/>
      <c r="D1162" s="1"/>
      <c r="E1162" s="1"/>
      <c r="F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</row>
    <row r="1163" spans="1:18" x14ac:dyDescent="0.3">
      <c r="A1163" s="1"/>
      <c r="B1163" s="1"/>
      <c r="C1163" s="1"/>
      <c r="D1163" s="1"/>
      <c r="E1163" s="1"/>
      <c r="F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</row>
    <row r="1164" spans="1:18" x14ac:dyDescent="0.3">
      <c r="A1164" s="1"/>
      <c r="B1164" s="1"/>
      <c r="C1164" s="1"/>
      <c r="D1164" s="1"/>
      <c r="E1164" s="1"/>
      <c r="F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</row>
    <row r="1165" spans="1:18" x14ac:dyDescent="0.3">
      <c r="A1165" s="1"/>
      <c r="B1165" s="1"/>
      <c r="C1165" s="1"/>
      <c r="D1165" s="1"/>
      <c r="E1165" s="1"/>
      <c r="F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</row>
    <row r="1166" spans="1:18" x14ac:dyDescent="0.3">
      <c r="A1166" s="1"/>
      <c r="B1166" s="1"/>
      <c r="C1166" s="1"/>
      <c r="D1166" s="1"/>
      <c r="E1166" s="1"/>
      <c r="F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</row>
    <row r="1167" spans="1:18" x14ac:dyDescent="0.3">
      <c r="A1167" s="1"/>
      <c r="B1167" s="1"/>
      <c r="C1167" s="1"/>
      <c r="D1167" s="1"/>
      <c r="E1167" s="1"/>
      <c r="F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</row>
    <row r="1168" spans="1:18" x14ac:dyDescent="0.3">
      <c r="A1168" s="1"/>
      <c r="B1168" s="1"/>
      <c r="C1168" s="1"/>
      <c r="D1168" s="1"/>
      <c r="E1168" s="1"/>
      <c r="F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</row>
    <row r="1169" spans="1:18" x14ac:dyDescent="0.3">
      <c r="A1169" s="1"/>
      <c r="B1169" s="1"/>
      <c r="C1169" s="1"/>
      <c r="D1169" s="1"/>
      <c r="E1169" s="1"/>
      <c r="F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</row>
    <row r="1170" spans="1:18" x14ac:dyDescent="0.3">
      <c r="A1170" s="1"/>
      <c r="B1170" s="1"/>
      <c r="C1170" s="1"/>
      <c r="D1170" s="1"/>
      <c r="E1170" s="1"/>
      <c r="F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</row>
    <row r="1171" spans="1:18" x14ac:dyDescent="0.3">
      <c r="A1171" s="1"/>
      <c r="B1171" s="1"/>
      <c r="C1171" s="1"/>
      <c r="D1171" s="1"/>
      <c r="E1171" s="1"/>
      <c r="F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</row>
    <row r="1172" spans="1:18" x14ac:dyDescent="0.3">
      <c r="A1172" s="1"/>
      <c r="B1172" s="1"/>
      <c r="C1172" s="1"/>
      <c r="D1172" s="1"/>
      <c r="E1172" s="1"/>
      <c r="F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</row>
    <row r="1173" spans="1:18" x14ac:dyDescent="0.3">
      <c r="A1173" s="1"/>
      <c r="B1173" s="1"/>
      <c r="C1173" s="1"/>
      <c r="D1173" s="1"/>
      <c r="E1173" s="1"/>
      <c r="F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</row>
    <row r="1174" spans="1:18" x14ac:dyDescent="0.3">
      <c r="A1174" s="1"/>
      <c r="B1174" s="1"/>
      <c r="C1174" s="1"/>
      <c r="D1174" s="1"/>
      <c r="E1174" s="1"/>
      <c r="F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</row>
    <row r="1175" spans="1:18" x14ac:dyDescent="0.3">
      <c r="A1175" s="1"/>
      <c r="B1175" s="1"/>
      <c r="C1175" s="1"/>
      <c r="D1175" s="1"/>
      <c r="E1175" s="1"/>
      <c r="F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</row>
    <row r="1176" spans="1:18" x14ac:dyDescent="0.3">
      <c r="A1176" s="1"/>
      <c r="B1176" s="1"/>
      <c r="C1176" s="1"/>
      <c r="D1176" s="1"/>
      <c r="E1176" s="1"/>
      <c r="F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</row>
    <row r="1177" spans="1:18" x14ac:dyDescent="0.3">
      <c r="A1177" s="1"/>
      <c r="B1177" s="1"/>
      <c r="C1177" s="1"/>
      <c r="D1177" s="1"/>
      <c r="E1177" s="1"/>
      <c r="F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</row>
    <row r="1178" spans="1:18" x14ac:dyDescent="0.3">
      <c r="A1178" s="1"/>
      <c r="B1178" s="1"/>
      <c r="C1178" s="1"/>
      <c r="D1178" s="1"/>
      <c r="E1178" s="1"/>
      <c r="F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</row>
    <row r="1179" spans="1:18" x14ac:dyDescent="0.3">
      <c r="A1179" s="1"/>
      <c r="B1179" s="1"/>
      <c r="C1179" s="1"/>
      <c r="D1179" s="1"/>
      <c r="E1179" s="1"/>
      <c r="F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</row>
    <row r="1180" spans="1:18" x14ac:dyDescent="0.3">
      <c r="A1180" s="1"/>
      <c r="B1180" s="1"/>
      <c r="C1180" s="1"/>
      <c r="D1180" s="1"/>
      <c r="E1180" s="1"/>
      <c r="F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</row>
    <row r="1181" spans="1:18" x14ac:dyDescent="0.3">
      <c r="A1181" s="1"/>
      <c r="B1181" s="1"/>
      <c r="C1181" s="1"/>
      <c r="D1181" s="1"/>
      <c r="E1181" s="1"/>
      <c r="F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</row>
    <row r="1182" spans="1:18" x14ac:dyDescent="0.3">
      <c r="A1182" s="1"/>
      <c r="B1182" s="1"/>
      <c r="C1182" s="1"/>
      <c r="D1182" s="1"/>
      <c r="E1182" s="1"/>
      <c r="F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</row>
    <row r="1183" spans="1:18" x14ac:dyDescent="0.3">
      <c r="A1183" s="1"/>
      <c r="B1183" s="1"/>
      <c r="C1183" s="1"/>
      <c r="D1183" s="1"/>
      <c r="E1183" s="1"/>
      <c r="F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</row>
    <row r="1184" spans="1:18" x14ac:dyDescent="0.3">
      <c r="A1184" s="1"/>
      <c r="B1184" s="1"/>
      <c r="C1184" s="1"/>
      <c r="D1184" s="1"/>
      <c r="E1184" s="1"/>
      <c r="F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</row>
    <row r="1185" spans="1:18" x14ac:dyDescent="0.3">
      <c r="A1185" s="1"/>
      <c r="B1185" s="1"/>
      <c r="C1185" s="1"/>
      <c r="D1185" s="1"/>
      <c r="E1185" s="1"/>
      <c r="F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</row>
    <row r="1186" spans="1:18" x14ac:dyDescent="0.3">
      <c r="A1186" s="1"/>
      <c r="B1186" s="1"/>
      <c r="C1186" s="1"/>
      <c r="D1186" s="1"/>
      <c r="E1186" s="1"/>
      <c r="F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</row>
    <row r="1187" spans="1:18" x14ac:dyDescent="0.3">
      <c r="A1187" s="1"/>
      <c r="B1187" s="1"/>
      <c r="C1187" s="1"/>
      <c r="D1187" s="1"/>
      <c r="E1187" s="1"/>
      <c r="F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</row>
    <row r="1188" spans="1:18" x14ac:dyDescent="0.3">
      <c r="A1188" s="1"/>
      <c r="B1188" s="1"/>
      <c r="C1188" s="1"/>
      <c r="D1188" s="1"/>
      <c r="E1188" s="1"/>
      <c r="F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</row>
    <row r="1189" spans="1:18" x14ac:dyDescent="0.3">
      <c r="A1189" s="1"/>
      <c r="B1189" s="1"/>
      <c r="C1189" s="1"/>
      <c r="D1189" s="1"/>
      <c r="E1189" s="1"/>
      <c r="F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</row>
    <row r="1190" spans="1:18" x14ac:dyDescent="0.3">
      <c r="A1190" s="1"/>
      <c r="B1190" s="1"/>
      <c r="C1190" s="1"/>
      <c r="D1190" s="1"/>
      <c r="E1190" s="1"/>
      <c r="F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</row>
    <row r="1191" spans="1:18" x14ac:dyDescent="0.3">
      <c r="A1191" s="1"/>
      <c r="B1191" s="1"/>
      <c r="C1191" s="1"/>
      <c r="D1191" s="1"/>
      <c r="E1191" s="1"/>
      <c r="F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</row>
    <row r="1192" spans="1:18" x14ac:dyDescent="0.3">
      <c r="A1192" s="1"/>
      <c r="B1192" s="1"/>
      <c r="C1192" s="1"/>
      <c r="D1192" s="1"/>
      <c r="E1192" s="1"/>
      <c r="F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</row>
    <row r="1193" spans="1:18" x14ac:dyDescent="0.3">
      <c r="A1193" s="1"/>
      <c r="B1193" s="1"/>
      <c r="C1193" s="1"/>
      <c r="D1193" s="1"/>
      <c r="E1193" s="1"/>
      <c r="F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</row>
    <row r="1194" spans="1:18" x14ac:dyDescent="0.3">
      <c r="A1194" s="1"/>
      <c r="B1194" s="1"/>
      <c r="C1194" s="1"/>
      <c r="D1194" s="1"/>
      <c r="E1194" s="1"/>
      <c r="F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</row>
    <row r="1195" spans="1:18" x14ac:dyDescent="0.3">
      <c r="A1195" s="1"/>
      <c r="B1195" s="1"/>
      <c r="C1195" s="1"/>
      <c r="D1195" s="1"/>
      <c r="E1195" s="1"/>
      <c r="F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</row>
    <row r="1196" spans="1:18" x14ac:dyDescent="0.3">
      <c r="A1196" s="1"/>
      <c r="B1196" s="1"/>
      <c r="C1196" s="1"/>
      <c r="D1196" s="1"/>
      <c r="E1196" s="1"/>
      <c r="F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</row>
    <row r="1197" spans="1:18" x14ac:dyDescent="0.3">
      <c r="A1197" s="1"/>
      <c r="B1197" s="1"/>
      <c r="C1197" s="1"/>
      <c r="D1197" s="1"/>
      <c r="E1197" s="1"/>
      <c r="F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</row>
    <row r="1198" spans="1:18" x14ac:dyDescent="0.3">
      <c r="A1198" s="1"/>
      <c r="B1198" s="1"/>
      <c r="C1198" s="1"/>
      <c r="D1198" s="1"/>
      <c r="E1198" s="1"/>
      <c r="F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</row>
    <row r="1199" spans="1:18" x14ac:dyDescent="0.3">
      <c r="A1199" s="1"/>
      <c r="B1199" s="1"/>
      <c r="C1199" s="1"/>
      <c r="D1199" s="1"/>
      <c r="E1199" s="1"/>
      <c r="F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</row>
    <row r="1200" spans="1:18" x14ac:dyDescent="0.3">
      <c r="A1200" s="1"/>
      <c r="B1200" s="1"/>
      <c r="C1200" s="1"/>
      <c r="D1200" s="1"/>
      <c r="E1200" s="1"/>
      <c r="F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</row>
    <row r="1201" spans="1:18" x14ac:dyDescent="0.3">
      <c r="A1201" s="1"/>
      <c r="B1201" s="1"/>
      <c r="C1201" s="1"/>
      <c r="D1201" s="1"/>
      <c r="E1201" s="1"/>
      <c r="F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</row>
    <row r="1202" spans="1:18" x14ac:dyDescent="0.3">
      <c r="A1202" s="1"/>
      <c r="B1202" s="1"/>
      <c r="C1202" s="1"/>
      <c r="D1202" s="1"/>
      <c r="E1202" s="1"/>
      <c r="F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</row>
    <row r="1203" spans="1:18" x14ac:dyDescent="0.3">
      <c r="A1203" s="1"/>
      <c r="B1203" s="1"/>
      <c r="C1203" s="1"/>
      <c r="D1203" s="1"/>
      <c r="E1203" s="1"/>
      <c r="F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</row>
    <row r="1204" spans="1:18" x14ac:dyDescent="0.3">
      <c r="A1204" s="1"/>
      <c r="B1204" s="1"/>
      <c r="C1204" s="1"/>
      <c r="D1204" s="1"/>
      <c r="E1204" s="1"/>
      <c r="F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</row>
    <row r="1205" spans="1:18" x14ac:dyDescent="0.3">
      <c r="A1205" s="1"/>
      <c r="B1205" s="1"/>
      <c r="C1205" s="1"/>
      <c r="D1205" s="1"/>
      <c r="E1205" s="1"/>
      <c r="F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</row>
    <row r="1206" spans="1:18" x14ac:dyDescent="0.3">
      <c r="A1206" s="1"/>
      <c r="B1206" s="1"/>
      <c r="C1206" s="1"/>
      <c r="D1206" s="1"/>
      <c r="E1206" s="1"/>
      <c r="F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</row>
    <row r="1207" spans="1:18" x14ac:dyDescent="0.3">
      <c r="A1207" s="1"/>
      <c r="B1207" s="1"/>
      <c r="C1207" s="1"/>
      <c r="D1207" s="1"/>
      <c r="E1207" s="1"/>
      <c r="F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</row>
    <row r="1208" spans="1:18" x14ac:dyDescent="0.3">
      <c r="A1208" s="1"/>
      <c r="B1208" s="1"/>
      <c r="C1208" s="1"/>
      <c r="D1208" s="1"/>
      <c r="E1208" s="1"/>
      <c r="F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</row>
    <row r="1209" spans="1:18" x14ac:dyDescent="0.3">
      <c r="A1209" s="1"/>
      <c r="B1209" s="1"/>
      <c r="C1209" s="1"/>
      <c r="D1209" s="1"/>
      <c r="E1209" s="1"/>
      <c r="F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</row>
    <row r="1210" spans="1:18" x14ac:dyDescent="0.3">
      <c r="A1210" s="1"/>
      <c r="B1210" s="1"/>
      <c r="C1210" s="1"/>
      <c r="D1210" s="1"/>
      <c r="E1210" s="1"/>
      <c r="F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</row>
    <row r="1211" spans="1:18" x14ac:dyDescent="0.3">
      <c r="A1211" s="1"/>
      <c r="B1211" s="1"/>
      <c r="C1211" s="1"/>
      <c r="D1211" s="1"/>
      <c r="E1211" s="1"/>
      <c r="F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</row>
    <row r="1212" spans="1:18" x14ac:dyDescent="0.3">
      <c r="A1212" s="1"/>
      <c r="B1212" s="1"/>
      <c r="C1212" s="1"/>
      <c r="D1212" s="1"/>
      <c r="E1212" s="1"/>
      <c r="F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</row>
    <row r="1213" spans="1:18" x14ac:dyDescent="0.3">
      <c r="A1213" s="1"/>
      <c r="B1213" s="1"/>
      <c r="C1213" s="1"/>
      <c r="D1213" s="1"/>
      <c r="E1213" s="1"/>
      <c r="F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</row>
    <row r="1214" spans="1:18" x14ac:dyDescent="0.3">
      <c r="A1214" s="1"/>
      <c r="B1214" s="1"/>
      <c r="C1214" s="1"/>
      <c r="D1214" s="1"/>
      <c r="E1214" s="1"/>
      <c r="F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</row>
    <row r="1215" spans="1:18" x14ac:dyDescent="0.3">
      <c r="A1215" s="1"/>
      <c r="B1215" s="1"/>
      <c r="C1215" s="1"/>
      <c r="D1215" s="1"/>
      <c r="E1215" s="1"/>
      <c r="F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</row>
    <row r="1216" spans="1:18" x14ac:dyDescent="0.3">
      <c r="A1216" s="1"/>
      <c r="B1216" s="1"/>
      <c r="C1216" s="1"/>
      <c r="D1216" s="1"/>
      <c r="E1216" s="1"/>
      <c r="F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</row>
    <row r="1217" spans="1:18" x14ac:dyDescent="0.3">
      <c r="A1217" s="1"/>
      <c r="B1217" s="1"/>
      <c r="C1217" s="1"/>
      <c r="D1217" s="1"/>
      <c r="E1217" s="1"/>
      <c r="F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</row>
    <row r="1218" spans="1:18" x14ac:dyDescent="0.3">
      <c r="A1218" s="1"/>
      <c r="B1218" s="1"/>
      <c r="C1218" s="1"/>
      <c r="D1218" s="1"/>
      <c r="E1218" s="1"/>
      <c r="F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</row>
    <row r="1219" spans="1:18" x14ac:dyDescent="0.3">
      <c r="A1219" s="1"/>
      <c r="B1219" s="1"/>
      <c r="C1219" s="1"/>
      <c r="D1219" s="1"/>
      <c r="E1219" s="1"/>
      <c r="F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</row>
    <row r="1220" spans="1:18" x14ac:dyDescent="0.3">
      <c r="A1220" s="1"/>
      <c r="B1220" s="1"/>
      <c r="C1220" s="1"/>
      <c r="D1220" s="1"/>
      <c r="E1220" s="1"/>
      <c r="F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</row>
    <row r="1221" spans="1:18" x14ac:dyDescent="0.3">
      <c r="A1221" s="1"/>
      <c r="B1221" s="1"/>
      <c r="C1221" s="1"/>
      <c r="D1221" s="1"/>
      <c r="E1221" s="1"/>
      <c r="F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</row>
    <row r="1222" spans="1:18" x14ac:dyDescent="0.3">
      <c r="A1222" s="1"/>
      <c r="B1222" s="1"/>
      <c r="C1222" s="1"/>
      <c r="D1222" s="1"/>
      <c r="E1222" s="1"/>
      <c r="F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</row>
    <row r="1223" spans="1:18" x14ac:dyDescent="0.3">
      <c r="A1223" s="1"/>
      <c r="B1223" s="1"/>
      <c r="C1223" s="1"/>
      <c r="D1223" s="1"/>
      <c r="E1223" s="1"/>
      <c r="F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</row>
    <row r="1224" spans="1:18" x14ac:dyDescent="0.3">
      <c r="A1224" s="1"/>
      <c r="B1224" s="1"/>
      <c r="C1224" s="1"/>
      <c r="D1224" s="1"/>
      <c r="E1224" s="1"/>
      <c r="F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</row>
    <row r="1225" spans="1:18" x14ac:dyDescent="0.3">
      <c r="A1225" s="1"/>
      <c r="B1225" s="1"/>
      <c r="C1225" s="1"/>
      <c r="D1225" s="1"/>
      <c r="E1225" s="1"/>
      <c r="F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</row>
    <row r="1226" spans="1:18" x14ac:dyDescent="0.3">
      <c r="A1226" s="1"/>
      <c r="B1226" s="1"/>
      <c r="C1226" s="1"/>
      <c r="D1226" s="1"/>
      <c r="E1226" s="1"/>
      <c r="F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</row>
    <row r="1227" spans="1:18" x14ac:dyDescent="0.3">
      <c r="A1227" s="1"/>
      <c r="B1227" s="1"/>
      <c r="C1227" s="1"/>
      <c r="D1227" s="1"/>
      <c r="E1227" s="1"/>
      <c r="F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</row>
    <row r="1228" spans="1:18" x14ac:dyDescent="0.3">
      <c r="A1228" s="1"/>
      <c r="B1228" s="1"/>
      <c r="C1228" s="1"/>
      <c r="D1228" s="1"/>
      <c r="E1228" s="1"/>
      <c r="F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</row>
    <row r="1229" spans="1:18" x14ac:dyDescent="0.3">
      <c r="A1229" s="1"/>
      <c r="B1229" s="1"/>
      <c r="C1229" s="1"/>
      <c r="D1229" s="1"/>
      <c r="E1229" s="1"/>
      <c r="F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</row>
    <row r="1230" spans="1:18" x14ac:dyDescent="0.3">
      <c r="A1230" s="1"/>
      <c r="B1230" s="1"/>
      <c r="C1230" s="1"/>
      <c r="D1230" s="1"/>
      <c r="E1230" s="1"/>
      <c r="F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</row>
    <row r="1231" spans="1:18" x14ac:dyDescent="0.3">
      <c r="A1231" s="1"/>
      <c r="B1231" s="1"/>
      <c r="C1231" s="1"/>
      <c r="D1231" s="1"/>
      <c r="E1231" s="1"/>
      <c r="F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</row>
    <row r="1232" spans="1:18" x14ac:dyDescent="0.3">
      <c r="A1232" s="1"/>
      <c r="B1232" s="1"/>
      <c r="C1232" s="1"/>
      <c r="D1232" s="1"/>
      <c r="E1232" s="1"/>
      <c r="F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</row>
    <row r="1233" spans="1:18" x14ac:dyDescent="0.3">
      <c r="A1233" s="1"/>
      <c r="B1233" s="1"/>
      <c r="C1233" s="1"/>
      <c r="D1233" s="1"/>
      <c r="E1233" s="1"/>
      <c r="F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</row>
    <row r="1234" spans="1:18" x14ac:dyDescent="0.3">
      <c r="A1234" s="1"/>
      <c r="B1234" s="1"/>
      <c r="C1234" s="1"/>
      <c r="D1234" s="1"/>
      <c r="E1234" s="1"/>
      <c r="F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</row>
    <row r="1235" spans="1:18" x14ac:dyDescent="0.3">
      <c r="A1235" s="1"/>
      <c r="B1235" s="1"/>
      <c r="C1235" s="1"/>
      <c r="D1235" s="1"/>
      <c r="E1235" s="1"/>
      <c r="F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</row>
    <row r="1236" spans="1:18" x14ac:dyDescent="0.3">
      <c r="A1236" s="1"/>
      <c r="B1236" s="1"/>
      <c r="C1236" s="1"/>
      <c r="D1236" s="1"/>
      <c r="E1236" s="1"/>
      <c r="F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</row>
    <row r="1237" spans="1:18" x14ac:dyDescent="0.3">
      <c r="A1237" s="1"/>
      <c r="B1237" s="1"/>
      <c r="C1237" s="1"/>
      <c r="D1237" s="1"/>
      <c r="E1237" s="1"/>
      <c r="F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</row>
    <row r="1238" spans="1:18" x14ac:dyDescent="0.3">
      <c r="A1238" s="1"/>
      <c r="B1238" s="1"/>
      <c r="C1238" s="1"/>
      <c r="D1238" s="1"/>
      <c r="E1238" s="1"/>
      <c r="F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</row>
    <row r="1239" spans="1:18" x14ac:dyDescent="0.3">
      <c r="A1239" s="1"/>
      <c r="B1239" s="1"/>
      <c r="C1239" s="1"/>
      <c r="D1239" s="1"/>
      <c r="E1239" s="1"/>
      <c r="F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</row>
    <row r="1240" spans="1:18" x14ac:dyDescent="0.3">
      <c r="A1240" s="1"/>
      <c r="B1240" s="1"/>
      <c r="C1240" s="1"/>
      <c r="D1240" s="1"/>
      <c r="E1240" s="1"/>
      <c r="F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</row>
    <row r="1241" spans="1:18" x14ac:dyDescent="0.3">
      <c r="A1241" s="1"/>
      <c r="B1241" s="1"/>
      <c r="C1241" s="1"/>
      <c r="D1241" s="1"/>
      <c r="E1241" s="1"/>
      <c r="F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</row>
    <row r="1242" spans="1:18" x14ac:dyDescent="0.3">
      <c r="A1242" s="1"/>
      <c r="B1242" s="1"/>
      <c r="C1242" s="1"/>
      <c r="D1242" s="1"/>
      <c r="E1242" s="1"/>
      <c r="F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</row>
    <row r="1243" spans="1:18" x14ac:dyDescent="0.3">
      <c r="A1243" s="1"/>
      <c r="B1243" s="1"/>
      <c r="C1243" s="1"/>
      <c r="D1243" s="1"/>
      <c r="E1243" s="1"/>
      <c r="F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</row>
    <row r="1244" spans="1:18" x14ac:dyDescent="0.3">
      <c r="A1244" s="1"/>
      <c r="B1244" s="1"/>
      <c r="C1244" s="1"/>
      <c r="D1244" s="1"/>
      <c r="E1244" s="1"/>
      <c r="F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</row>
    <row r="1245" spans="1:18" x14ac:dyDescent="0.3">
      <c r="A1245" s="1"/>
      <c r="B1245" s="1"/>
      <c r="C1245" s="1"/>
      <c r="D1245" s="1"/>
      <c r="E1245" s="1"/>
      <c r="F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</row>
    <row r="1246" spans="1:18" x14ac:dyDescent="0.3">
      <c r="A1246" s="1"/>
      <c r="B1246" s="1"/>
      <c r="C1246" s="1"/>
      <c r="D1246" s="1"/>
      <c r="E1246" s="1"/>
      <c r="F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</row>
    <row r="1247" spans="1:18" x14ac:dyDescent="0.3">
      <c r="A1247" s="1"/>
      <c r="B1247" s="1"/>
      <c r="C1247" s="1"/>
      <c r="D1247" s="1"/>
      <c r="E1247" s="1"/>
      <c r="F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</row>
    <row r="1248" spans="1:18" x14ac:dyDescent="0.3">
      <c r="A1248" s="1"/>
      <c r="B1248" s="1"/>
      <c r="C1248" s="1"/>
      <c r="D1248" s="1"/>
      <c r="E1248" s="1"/>
      <c r="F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</row>
    <row r="1249" spans="1:18" x14ac:dyDescent="0.3">
      <c r="A1249" s="1"/>
      <c r="B1249" s="1"/>
      <c r="C1249" s="1"/>
      <c r="D1249" s="1"/>
      <c r="E1249" s="1"/>
      <c r="F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</row>
    <row r="1250" spans="1:18" x14ac:dyDescent="0.3">
      <c r="A1250" s="1"/>
      <c r="B1250" s="1"/>
      <c r="C1250" s="1"/>
      <c r="D1250" s="1"/>
      <c r="E1250" s="1"/>
      <c r="F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</row>
    <row r="1251" spans="1:18" x14ac:dyDescent="0.3">
      <c r="A1251" s="1"/>
      <c r="B1251" s="1"/>
      <c r="C1251" s="1"/>
      <c r="D1251" s="1"/>
      <c r="E1251" s="1"/>
      <c r="F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</row>
    <row r="1252" spans="1:18" x14ac:dyDescent="0.3">
      <c r="A1252" s="1"/>
      <c r="B1252" s="1"/>
      <c r="C1252" s="1"/>
      <c r="D1252" s="1"/>
      <c r="E1252" s="1"/>
      <c r="F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</row>
    <row r="1253" spans="1:18" x14ac:dyDescent="0.3">
      <c r="A1253" s="1"/>
      <c r="B1253" s="1"/>
      <c r="C1253" s="1"/>
      <c r="D1253" s="1"/>
      <c r="E1253" s="1"/>
      <c r="F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</row>
    <row r="1254" spans="1:18" x14ac:dyDescent="0.3">
      <c r="A1254" s="1"/>
      <c r="B1254" s="1"/>
      <c r="C1254" s="1"/>
      <c r="D1254" s="1"/>
      <c r="E1254" s="1"/>
      <c r="F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</row>
    <row r="1255" spans="1:18" x14ac:dyDescent="0.3">
      <c r="A1255" s="1"/>
      <c r="B1255" s="1"/>
      <c r="C1255" s="1"/>
      <c r="D1255" s="1"/>
      <c r="E1255" s="1"/>
      <c r="F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</row>
    <row r="1256" spans="1:18" x14ac:dyDescent="0.3">
      <c r="A1256" s="1"/>
      <c r="B1256" s="1"/>
      <c r="C1256" s="1"/>
      <c r="D1256" s="1"/>
      <c r="E1256" s="1"/>
      <c r="F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</row>
    <row r="1257" spans="1:18" x14ac:dyDescent="0.3">
      <c r="A1257" s="1"/>
      <c r="B1257" s="1"/>
      <c r="C1257" s="1"/>
      <c r="D1257" s="1"/>
      <c r="E1257" s="1"/>
      <c r="F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</row>
    <row r="1258" spans="1:18" x14ac:dyDescent="0.3">
      <c r="A1258" s="1"/>
      <c r="B1258" s="1"/>
      <c r="C1258" s="1"/>
      <c r="D1258" s="1"/>
      <c r="E1258" s="1"/>
      <c r="F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</row>
    <row r="1259" spans="1:18" x14ac:dyDescent="0.3">
      <c r="A1259" s="1"/>
      <c r="B1259" s="1"/>
      <c r="C1259" s="1"/>
      <c r="D1259" s="1"/>
      <c r="E1259" s="1"/>
      <c r="F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</row>
    <row r="1260" spans="1:18" x14ac:dyDescent="0.3">
      <c r="A1260" s="1"/>
      <c r="B1260" s="1"/>
      <c r="C1260" s="1"/>
      <c r="D1260" s="1"/>
      <c r="E1260" s="1"/>
      <c r="F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</row>
    <row r="1261" spans="1:18" x14ac:dyDescent="0.3">
      <c r="A1261" s="1"/>
      <c r="B1261" s="1"/>
      <c r="C1261" s="1"/>
      <c r="D1261" s="1"/>
      <c r="E1261" s="1"/>
      <c r="F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</row>
    <row r="1262" spans="1:18" x14ac:dyDescent="0.3">
      <c r="A1262" s="1"/>
      <c r="B1262" s="1"/>
      <c r="C1262" s="1"/>
      <c r="D1262" s="1"/>
      <c r="E1262" s="1"/>
      <c r="F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</row>
    <row r="1263" spans="1:18" x14ac:dyDescent="0.3">
      <c r="A1263" s="1"/>
      <c r="B1263" s="1"/>
      <c r="C1263" s="1"/>
      <c r="D1263" s="1"/>
      <c r="E1263" s="1"/>
      <c r="F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</row>
    <row r="1264" spans="1:18" x14ac:dyDescent="0.3">
      <c r="A1264" s="1"/>
      <c r="B1264" s="1"/>
      <c r="C1264" s="1"/>
      <c r="D1264" s="1"/>
      <c r="E1264" s="1"/>
      <c r="F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</row>
    <row r="1265" spans="1:18" x14ac:dyDescent="0.3">
      <c r="A1265" s="1"/>
      <c r="B1265" s="1"/>
      <c r="C1265" s="1"/>
      <c r="D1265" s="1"/>
      <c r="E1265" s="1"/>
      <c r="F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</row>
    <row r="1266" spans="1:18" x14ac:dyDescent="0.3">
      <c r="A1266" s="1"/>
      <c r="B1266" s="1"/>
      <c r="C1266" s="1"/>
      <c r="D1266" s="1"/>
      <c r="E1266" s="1"/>
      <c r="F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</row>
    <row r="1267" spans="1:18" x14ac:dyDescent="0.3">
      <c r="A1267" s="1"/>
      <c r="B1267" s="1"/>
      <c r="C1267" s="1"/>
      <c r="D1267" s="1"/>
      <c r="E1267" s="1"/>
      <c r="F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</row>
    <row r="1268" spans="1:18" x14ac:dyDescent="0.3">
      <c r="A1268" s="1"/>
      <c r="B1268" s="1"/>
      <c r="C1268" s="1"/>
      <c r="D1268" s="1"/>
      <c r="E1268" s="1"/>
      <c r="F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</row>
    <row r="1269" spans="1:18" x14ac:dyDescent="0.3">
      <c r="A1269" s="1"/>
      <c r="B1269" s="1"/>
      <c r="C1269" s="1"/>
      <c r="D1269" s="1"/>
      <c r="E1269" s="1"/>
      <c r="F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</row>
    <row r="1270" spans="1:18" x14ac:dyDescent="0.3">
      <c r="A1270" s="1"/>
      <c r="B1270" s="1"/>
      <c r="C1270" s="1"/>
      <c r="D1270" s="1"/>
      <c r="E1270" s="1"/>
      <c r="F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</row>
    <row r="1271" spans="1:18" x14ac:dyDescent="0.3">
      <c r="A1271" s="1"/>
      <c r="B1271" s="1"/>
      <c r="C1271" s="1"/>
      <c r="D1271" s="1"/>
      <c r="E1271" s="1"/>
      <c r="F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</row>
    <row r="1272" spans="1:18" x14ac:dyDescent="0.3">
      <c r="A1272" s="1"/>
      <c r="B1272" s="1"/>
      <c r="C1272" s="1"/>
      <c r="D1272" s="1"/>
      <c r="E1272" s="1"/>
      <c r="F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</row>
    <row r="1273" spans="1:18" x14ac:dyDescent="0.3">
      <c r="A1273" s="1"/>
      <c r="B1273" s="1"/>
      <c r="C1273" s="1"/>
      <c r="D1273" s="1"/>
      <c r="E1273" s="1"/>
      <c r="F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</row>
    <row r="1274" spans="1:18" x14ac:dyDescent="0.3">
      <c r="A1274" s="1"/>
      <c r="B1274" s="1"/>
      <c r="C1274" s="1"/>
      <c r="D1274" s="1"/>
      <c r="E1274" s="1"/>
      <c r="F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</row>
    <row r="1275" spans="1:18" x14ac:dyDescent="0.3">
      <c r="A1275" s="1"/>
      <c r="B1275" s="1"/>
      <c r="C1275" s="1"/>
      <c r="D1275" s="1"/>
      <c r="E1275" s="1"/>
      <c r="F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</row>
    <row r="1276" spans="1:18" x14ac:dyDescent="0.3">
      <c r="A1276" s="1"/>
      <c r="B1276" s="1"/>
      <c r="C1276" s="1"/>
      <c r="D1276" s="1"/>
      <c r="E1276" s="1"/>
      <c r="F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</row>
    <row r="1277" spans="1:18" x14ac:dyDescent="0.3">
      <c r="A1277" s="1"/>
      <c r="B1277" s="1"/>
      <c r="C1277" s="1"/>
      <c r="D1277" s="1"/>
      <c r="E1277" s="1"/>
      <c r="F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</row>
    <row r="1278" spans="1:18" x14ac:dyDescent="0.3">
      <c r="A1278" s="1"/>
      <c r="B1278" s="1"/>
      <c r="C1278" s="1"/>
      <c r="D1278" s="1"/>
      <c r="E1278" s="1"/>
      <c r="F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</row>
    <row r="1279" spans="1:18" x14ac:dyDescent="0.3">
      <c r="A1279" s="1"/>
      <c r="B1279" s="1"/>
      <c r="C1279" s="1"/>
      <c r="D1279" s="1"/>
      <c r="E1279" s="1"/>
      <c r="F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</row>
    <row r="1280" spans="1:18" x14ac:dyDescent="0.3">
      <c r="A1280" s="1"/>
      <c r="B1280" s="1"/>
      <c r="C1280" s="1"/>
      <c r="D1280" s="1"/>
      <c r="E1280" s="1"/>
      <c r="F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</row>
    <row r="1281" spans="1:18" x14ac:dyDescent="0.3">
      <c r="A1281" s="1"/>
      <c r="B1281" s="1"/>
      <c r="C1281" s="1"/>
      <c r="D1281" s="1"/>
      <c r="E1281" s="1"/>
      <c r="F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</row>
    <row r="1282" spans="1:18" x14ac:dyDescent="0.3">
      <c r="A1282" s="1"/>
      <c r="B1282" s="1"/>
      <c r="C1282" s="1"/>
      <c r="D1282" s="1"/>
      <c r="E1282" s="1"/>
      <c r="F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</row>
    <row r="1283" spans="1:18" x14ac:dyDescent="0.3">
      <c r="A1283" s="1"/>
      <c r="B1283" s="1"/>
      <c r="C1283" s="1"/>
      <c r="D1283" s="1"/>
      <c r="E1283" s="1"/>
      <c r="F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</row>
    <row r="1284" spans="1:18" x14ac:dyDescent="0.3">
      <c r="A1284" s="1"/>
      <c r="B1284" s="1"/>
      <c r="C1284" s="1"/>
      <c r="D1284" s="1"/>
      <c r="E1284" s="1"/>
      <c r="F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</row>
    <row r="1285" spans="1:18" x14ac:dyDescent="0.3">
      <c r="A1285" s="1"/>
      <c r="B1285" s="1"/>
      <c r="C1285" s="1"/>
      <c r="D1285" s="1"/>
      <c r="E1285" s="1"/>
      <c r="F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</row>
    <row r="1286" spans="1:18" x14ac:dyDescent="0.3">
      <c r="A1286" s="1"/>
      <c r="B1286" s="1"/>
      <c r="C1286" s="1"/>
      <c r="D1286" s="1"/>
      <c r="E1286" s="1"/>
      <c r="F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</row>
    <row r="1287" spans="1:18" x14ac:dyDescent="0.3">
      <c r="A1287" s="1"/>
      <c r="B1287" s="1"/>
      <c r="C1287" s="1"/>
      <c r="D1287" s="1"/>
      <c r="E1287" s="1"/>
      <c r="F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</row>
    <row r="1288" spans="1:18" x14ac:dyDescent="0.3">
      <c r="A1288" s="1"/>
      <c r="B1288" s="1"/>
      <c r="C1288" s="1"/>
      <c r="D1288" s="1"/>
      <c r="E1288" s="1"/>
      <c r="F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</row>
    <row r="1289" spans="1:18" x14ac:dyDescent="0.3">
      <c r="A1289" s="1"/>
      <c r="B1289" s="1"/>
      <c r="C1289" s="1"/>
      <c r="D1289" s="1"/>
      <c r="E1289" s="1"/>
      <c r="F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</row>
    <row r="1290" spans="1:18" x14ac:dyDescent="0.3">
      <c r="A1290" s="1"/>
      <c r="B1290" s="1"/>
      <c r="C1290" s="1"/>
      <c r="D1290" s="1"/>
      <c r="E1290" s="1"/>
      <c r="F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</row>
    <row r="1291" spans="1:18" x14ac:dyDescent="0.3">
      <c r="A1291" s="1"/>
      <c r="B1291" s="1"/>
      <c r="C1291" s="1"/>
      <c r="D1291" s="1"/>
      <c r="E1291" s="1"/>
      <c r="F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</row>
    <row r="1292" spans="1:18" x14ac:dyDescent="0.3">
      <c r="A1292" s="1"/>
      <c r="B1292" s="1"/>
      <c r="C1292" s="1"/>
      <c r="D1292" s="1"/>
      <c r="E1292" s="1"/>
      <c r="F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</row>
    <row r="1293" spans="1:18" x14ac:dyDescent="0.3">
      <c r="A1293" s="1"/>
      <c r="B1293" s="1"/>
      <c r="C1293" s="1"/>
      <c r="D1293" s="1"/>
      <c r="E1293" s="1"/>
      <c r="F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</row>
    <row r="1294" spans="1:18" x14ac:dyDescent="0.3">
      <c r="A1294" s="1"/>
      <c r="B1294" s="1"/>
      <c r="C1294" s="1"/>
      <c r="D1294" s="1"/>
      <c r="E1294" s="1"/>
      <c r="F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</row>
    <row r="1295" spans="1:18" x14ac:dyDescent="0.3">
      <c r="A1295" s="1"/>
      <c r="B1295" s="1"/>
      <c r="C1295" s="1"/>
      <c r="D1295" s="1"/>
      <c r="E1295" s="1"/>
      <c r="F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</row>
    <row r="1296" spans="1:18" x14ac:dyDescent="0.3">
      <c r="A1296" s="1"/>
      <c r="B1296" s="1"/>
      <c r="C1296" s="1"/>
      <c r="D1296" s="1"/>
      <c r="E1296" s="1"/>
      <c r="F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</row>
    <row r="1297" spans="1:18" x14ac:dyDescent="0.3">
      <c r="A1297" s="1"/>
      <c r="B1297" s="1"/>
      <c r="C1297" s="1"/>
      <c r="D1297" s="1"/>
      <c r="E1297" s="1"/>
      <c r="F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</row>
    <row r="1298" spans="1:18" x14ac:dyDescent="0.3">
      <c r="A1298" s="1"/>
      <c r="B1298" s="1"/>
      <c r="C1298" s="1"/>
      <c r="D1298" s="1"/>
      <c r="E1298" s="1"/>
      <c r="F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</row>
    <row r="1299" spans="1:18" x14ac:dyDescent="0.3">
      <c r="A1299" s="1"/>
      <c r="B1299" s="1"/>
      <c r="C1299" s="1"/>
      <c r="D1299" s="1"/>
      <c r="E1299" s="1"/>
      <c r="F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</row>
    <row r="1300" spans="1:18" x14ac:dyDescent="0.3">
      <c r="A1300" s="1"/>
      <c r="B1300" s="1"/>
      <c r="C1300" s="1"/>
      <c r="D1300" s="1"/>
      <c r="E1300" s="1"/>
      <c r="F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</row>
    <row r="1301" spans="1:18" x14ac:dyDescent="0.3">
      <c r="A1301" s="1"/>
      <c r="B1301" s="1"/>
      <c r="C1301" s="1"/>
      <c r="D1301" s="1"/>
      <c r="E1301" s="1"/>
      <c r="F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</row>
    <row r="1302" spans="1:18" x14ac:dyDescent="0.3">
      <c r="A1302" s="1"/>
      <c r="B1302" s="1"/>
      <c r="C1302" s="1"/>
      <c r="D1302" s="1"/>
      <c r="E1302" s="1"/>
      <c r="F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</row>
    <row r="1303" spans="1:18" x14ac:dyDescent="0.3">
      <c r="A1303" s="1"/>
      <c r="B1303" s="1"/>
      <c r="C1303" s="1"/>
      <c r="D1303" s="1"/>
      <c r="E1303" s="1"/>
      <c r="F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</row>
    <row r="1304" spans="1:18" x14ac:dyDescent="0.3">
      <c r="A1304" s="1"/>
      <c r="B1304" s="1"/>
      <c r="C1304" s="1"/>
      <c r="D1304" s="1"/>
      <c r="E1304" s="1"/>
      <c r="F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</row>
    <row r="1305" spans="1:18" x14ac:dyDescent="0.3">
      <c r="A1305" s="1"/>
      <c r="B1305" s="1"/>
      <c r="C1305" s="1"/>
      <c r="D1305" s="1"/>
      <c r="E1305" s="1"/>
      <c r="F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</row>
    <row r="1306" spans="1:18" x14ac:dyDescent="0.3">
      <c r="A1306" s="1"/>
      <c r="B1306" s="1"/>
      <c r="C1306" s="1"/>
      <c r="D1306" s="1"/>
      <c r="E1306" s="1"/>
      <c r="F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</row>
    <row r="1307" spans="1:18" x14ac:dyDescent="0.3">
      <c r="A1307" s="1"/>
      <c r="B1307" s="1"/>
      <c r="C1307" s="1"/>
      <c r="D1307" s="1"/>
      <c r="E1307" s="1"/>
      <c r="F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</row>
    <row r="1308" spans="1:18" x14ac:dyDescent="0.3">
      <c r="A1308" s="1"/>
      <c r="B1308" s="1"/>
      <c r="C1308" s="1"/>
      <c r="D1308" s="1"/>
      <c r="E1308" s="1"/>
      <c r="F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</row>
    <row r="1309" spans="1:18" x14ac:dyDescent="0.3">
      <c r="A1309" s="1"/>
      <c r="B1309" s="1"/>
      <c r="C1309" s="1"/>
      <c r="D1309" s="1"/>
      <c r="E1309" s="1"/>
      <c r="F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</row>
    <row r="1310" spans="1:18" x14ac:dyDescent="0.3">
      <c r="A1310" s="1"/>
      <c r="B1310" s="1"/>
      <c r="C1310" s="1"/>
      <c r="D1310" s="1"/>
      <c r="E1310" s="1"/>
      <c r="F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</row>
    <row r="1311" spans="1:18" x14ac:dyDescent="0.3">
      <c r="A1311" s="1"/>
      <c r="B1311" s="1"/>
      <c r="C1311" s="1"/>
      <c r="D1311" s="1"/>
      <c r="E1311" s="1"/>
      <c r="F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</row>
    <row r="1312" spans="1:18" x14ac:dyDescent="0.3">
      <c r="A1312" s="1"/>
      <c r="B1312" s="1"/>
      <c r="C1312" s="1"/>
      <c r="D1312" s="1"/>
      <c r="E1312" s="1"/>
      <c r="F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</row>
    <row r="1313" spans="1:18" x14ac:dyDescent="0.3">
      <c r="A1313" s="1"/>
      <c r="B1313" s="1"/>
      <c r="C1313" s="1"/>
      <c r="D1313" s="1"/>
      <c r="E1313" s="1"/>
      <c r="F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</row>
    <row r="1314" spans="1:18" x14ac:dyDescent="0.3">
      <c r="A1314" s="1"/>
      <c r="B1314" s="1"/>
      <c r="C1314" s="1"/>
      <c r="D1314" s="1"/>
      <c r="E1314" s="1"/>
      <c r="F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</row>
    <row r="1315" spans="1:18" x14ac:dyDescent="0.3">
      <c r="A1315" s="1"/>
      <c r="B1315" s="1"/>
      <c r="C1315" s="1"/>
      <c r="D1315" s="1"/>
      <c r="E1315" s="1"/>
      <c r="F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</row>
    <row r="1316" spans="1:18" x14ac:dyDescent="0.3">
      <c r="A1316" s="1"/>
      <c r="B1316" s="1"/>
      <c r="C1316" s="1"/>
      <c r="D1316" s="1"/>
      <c r="E1316" s="1"/>
      <c r="F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</row>
    <row r="1317" spans="1:18" x14ac:dyDescent="0.3">
      <c r="A1317" s="1"/>
      <c r="B1317" s="1"/>
      <c r="C1317" s="1"/>
      <c r="D1317" s="1"/>
      <c r="E1317" s="1"/>
      <c r="F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</row>
    <row r="1318" spans="1:18" x14ac:dyDescent="0.3">
      <c r="A1318" s="1"/>
      <c r="B1318" s="1"/>
      <c r="C1318" s="1"/>
      <c r="D1318" s="1"/>
      <c r="E1318" s="1"/>
      <c r="F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</row>
    <row r="1319" spans="1:18" x14ac:dyDescent="0.3">
      <c r="A1319" s="1"/>
      <c r="B1319" s="1"/>
      <c r="C1319" s="1"/>
      <c r="D1319" s="1"/>
      <c r="E1319" s="1"/>
      <c r="F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</row>
    <row r="1320" spans="1:18" x14ac:dyDescent="0.3">
      <c r="A1320" s="1"/>
      <c r="B1320" s="1"/>
      <c r="C1320" s="1"/>
      <c r="D1320" s="1"/>
      <c r="E1320" s="1"/>
      <c r="F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</row>
    <row r="1321" spans="1:18" x14ac:dyDescent="0.3">
      <c r="A1321" s="1"/>
      <c r="B1321" s="1"/>
      <c r="C1321" s="1"/>
      <c r="D1321" s="1"/>
      <c r="E1321" s="1"/>
      <c r="F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</row>
    <row r="1322" spans="1:18" x14ac:dyDescent="0.3">
      <c r="A1322" s="1"/>
      <c r="B1322" s="1"/>
      <c r="C1322" s="1"/>
      <c r="D1322" s="1"/>
      <c r="E1322" s="1"/>
      <c r="F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</row>
    <row r="1323" spans="1:18" x14ac:dyDescent="0.3">
      <c r="A1323" s="1"/>
      <c r="B1323" s="1"/>
      <c r="C1323" s="1"/>
      <c r="D1323" s="1"/>
      <c r="E1323" s="1"/>
      <c r="F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</row>
    <row r="1324" spans="1:18" x14ac:dyDescent="0.3">
      <c r="A1324" s="1"/>
      <c r="B1324" s="1"/>
      <c r="C1324" s="1"/>
      <c r="D1324" s="1"/>
      <c r="E1324" s="1"/>
      <c r="F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</row>
    <row r="1325" spans="1:18" x14ac:dyDescent="0.3">
      <c r="A1325" s="1"/>
      <c r="B1325" s="1"/>
      <c r="C1325" s="1"/>
      <c r="D1325" s="1"/>
      <c r="E1325" s="1"/>
      <c r="F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</row>
    <row r="1326" spans="1:18" x14ac:dyDescent="0.3">
      <c r="A1326" s="1"/>
      <c r="B1326" s="1"/>
      <c r="C1326" s="1"/>
      <c r="D1326" s="1"/>
      <c r="E1326" s="1"/>
      <c r="F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</row>
    <row r="1327" spans="1:18" x14ac:dyDescent="0.3">
      <c r="A1327" s="1"/>
      <c r="B1327" s="1"/>
      <c r="C1327" s="1"/>
      <c r="D1327" s="1"/>
      <c r="E1327" s="1"/>
      <c r="F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</row>
    <row r="1328" spans="1:18" x14ac:dyDescent="0.3">
      <c r="A1328" s="1"/>
      <c r="B1328" s="1"/>
      <c r="C1328" s="1"/>
      <c r="D1328" s="1"/>
      <c r="E1328" s="1"/>
      <c r="F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</row>
    <row r="1329" spans="1:18" x14ac:dyDescent="0.3">
      <c r="A1329" s="1"/>
      <c r="B1329" s="1"/>
      <c r="C1329" s="1"/>
      <c r="D1329" s="1"/>
      <c r="E1329" s="1"/>
      <c r="F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</row>
    <row r="1330" spans="1:18" x14ac:dyDescent="0.3">
      <c r="A1330" s="1"/>
      <c r="B1330" s="1"/>
      <c r="C1330" s="1"/>
      <c r="D1330" s="1"/>
      <c r="E1330" s="1"/>
      <c r="F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</row>
    <row r="1331" spans="1:18" x14ac:dyDescent="0.3">
      <c r="A1331" s="1"/>
      <c r="B1331" s="1"/>
      <c r="C1331" s="1"/>
      <c r="D1331" s="1"/>
      <c r="E1331" s="1"/>
      <c r="F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</row>
    <row r="1332" spans="1:18" x14ac:dyDescent="0.3">
      <c r="A1332" s="1"/>
      <c r="B1332" s="1"/>
      <c r="C1332" s="1"/>
      <c r="D1332" s="1"/>
      <c r="E1332" s="1"/>
      <c r="F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</row>
    <row r="1333" spans="1:18" x14ac:dyDescent="0.3">
      <c r="A1333" s="1"/>
      <c r="B1333" s="1"/>
      <c r="C1333" s="1"/>
      <c r="D1333" s="1"/>
      <c r="E1333" s="1"/>
      <c r="F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</row>
    <row r="1334" spans="1:18" x14ac:dyDescent="0.3">
      <c r="A1334" s="1"/>
      <c r="B1334" s="1"/>
      <c r="C1334" s="1"/>
      <c r="D1334" s="1"/>
      <c r="E1334" s="1"/>
      <c r="F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</row>
    <row r="1335" spans="1:18" x14ac:dyDescent="0.3">
      <c r="A1335" s="1"/>
      <c r="B1335" s="1"/>
      <c r="C1335" s="1"/>
      <c r="D1335" s="1"/>
      <c r="E1335" s="1"/>
      <c r="F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</row>
    <row r="1336" spans="1:18" x14ac:dyDescent="0.3">
      <c r="A1336" s="1"/>
      <c r="B1336" s="1"/>
      <c r="C1336" s="1"/>
      <c r="D1336" s="1"/>
      <c r="E1336" s="1"/>
      <c r="F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</row>
    <row r="1337" spans="1:18" x14ac:dyDescent="0.3">
      <c r="A1337" s="1"/>
      <c r="B1337" s="1"/>
      <c r="C1337" s="1"/>
      <c r="D1337" s="1"/>
      <c r="E1337" s="1"/>
      <c r="F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</row>
    <row r="1338" spans="1:18" x14ac:dyDescent="0.3">
      <c r="A1338" s="1"/>
      <c r="B1338" s="1"/>
      <c r="C1338" s="1"/>
      <c r="D1338" s="1"/>
      <c r="E1338" s="1"/>
      <c r="F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</row>
    <row r="1339" spans="1:18" x14ac:dyDescent="0.3">
      <c r="A1339" s="1"/>
      <c r="B1339" s="1"/>
      <c r="C1339" s="1"/>
      <c r="D1339" s="1"/>
      <c r="E1339" s="1"/>
      <c r="F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</row>
    <row r="1340" spans="1:18" x14ac:dyDescent="0.3">
      <c r="A1340" s="1"/>
      <c r="B1340" s="1"/>
      <c r="C1340" s="1"/>
      <c r="D1340" s="1"/>
      <c r="E1340" s="1"/>
      <c r="F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</row>
    <row r="1341" spans="1:18" x14ac:dyDescent="0.3">
      <c r="A1341" s="1"/>
      <c r="B1341" s="1"/>
      <c r="C1341" s="1"/>
      <c r="D1341" s="1"/>
      <c r="E1341" s="1"/>
      <c r="F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</row>
    <row r="1342" spans="1:18" x14ac:dyDescent="0.3">
      <c r="A1342" s="1"/>
      <c r="B1342" s="1"/>
      <c r="C1342" s="1"/>
      <c r="D1342" s="1"/>
      <c r="E1342" s="1"/>
      <c r="F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</row>
    <row r="1343" spans="1:18" x14ac:dyDescent="0.3">
      <c r="A1343" s="1"/>
      <c r="B1343" s="1"/>
      <c r="C1343" s="1"/>
      <c r="D1343" s="1"/>
      <c r="E1343" s="1"/>
      <c r="F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</row>
    <row r="1344" spans="1:18" x14ac:dyDescent="0.3">
      <c r="A1344" s="1"/>
      <c r="B1344" s="1"/>
      <c r="C1344" s="1"/>
      <c r="D1344" s="1"/>
      <c r="E1344" s="1"/>
      <c r="F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</row>
    <row r="1345" spans="1:18" x14ac:dyDescent="0.3">
      <c r="A1345" s="1"/>
      <c r="B1345" s="1"/>
      <c r="C1345" s="1"/>
      <c r="D1345" s="1"/>
      <c r="E1345" s="1"/>
      <c r="F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</row>
    <row r="1346" spans="1:18" x14ac:dyDescent="0.3">
      <c r="A1346" s="1"/>
      <c r="B1346" s="1"/>
      <c r="C1346" s="1"/>
      <c r="D1346" s="1"/>
      <c r="E1346" s="1"/>
      <c r="F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</row>
    <row r="1347" spans="1:18" x14ac:dyDescent="0.3">
      <c r="A1347" s="1"/>
      <c r="B1347" s="1"/>
      <c r="C1347" s="1"/>
      <c r="D1347" s="1"/>
      <c r="E1347" s="1"/>
      <c r="F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</row>
    <row r="1348" spans="1:18" x14ac:dyDescent="0.3">
      <c r="A1348" s="1"/>
      <c r="B1348" s="1"/>
      <c r="C1348" s="1"/>
      <c r="D1348" s="1"/>
      <c r="E1348" s="1"/>
      <c r="F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</row>
    <row r="1349" spans="1:18" x14ac:dyDescent="0.3">
      <c r="A1349" s="1"/>
      <c r="B1349" s="1"/>
      <c r="C1349" s="1"/>
      <c r="D1349" s="1"/>
      <c r="E1349" s="1"/>
      <c r="F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</row>
    <row r="1350" spans="1:18" x14ac:dyDescent="0.3">
      <c r="A1350" s="1"/>
      <c r="B1350" s="1"/>
      <c r="C1350" s="1"/>
      <c r="D1350" s="1"/>
      <c r="E1350" s="1"/>
      <c r="F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</row>
    <row r="1351" spans="1:18" x14ac:dyDescent="0.3">
      <c r="A1351" s="1"/>
      <c r="B1351" s="1"/>
      <c r="C1351" s="1"/>
      <c r="D1351" s="1"/>
      <c r="E1351" s="1"/>
      <c r="F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</row>
    <row r="1352" spans="1:18" x14ac:dyDescent="0.3">
      <c r="A1352" s="1"/>
      <c r="B1352" s="1"/>
      <c r="C1352" s="1"/>
      <c r="D1352" s="1"/>
      <c r="E1352" s="1"/>
      <c r="F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</row>
    <row r="1353" spans="1:18" x14ac:dyDescent="0.3">
      <c r="A1353" s="1"/>
      <c r="B1353" s="1"/>
      <c r="C1353" s="1"/>
      <c r="D1353" s="1"/>
      <c r="E1353" s="1"/>
      <c r="F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</row>
    <row r="1354" spans="1:18" x14ac:dyDescent="0.3">
      <c r="A1354" s="1"/>
      <c r="B1354" s="1"/>
      <c r="C1354" s="1"/>
      <c r="D1354" s="1"/>
      <c r="E1354" s="1"/>
      <c r="F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</row>
    <row r="1355" spans="1:18" x14ac:dyDescent="0.3">
      <c r="A1355" s="1"/>
      <c r="B1355" s="1"/>
      <c r="C1355" s="1"/>
      <c r="D1355" s="1"/>
      <c r="E1355" s="1"/>
      <c r="F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</row>
    <row r="1356" spans="1:18" x14ac:dyDescent="0.3">
      <c r="A1356" s="1"/>
      <c r="B1356" s="1"/>
      <c r="C1356" s="1"/>
      <c r="D1356" s="1"/>
      <c r="E1356" s="1"/>
      <c r="F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</row>
    <row r="1357" spans="1:18" x14ac:dyDescent="0.3">
      <c r="A1357" s="1"/>
      <c r="B1357" s="1"/>
      <c r="C1357" s="1"/>
      <c r="D1357" s="1"/>
      <c r="E1357" s="1"/>
      <c r="F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</row>
    <row r="1358" spans="1:18" x14ac:dyDescent="0.3">
      <c r="A1358" s="1"/>
      <c r="B1358" s="1"/>
      <c r="C1358" s="1"/>
      <c r="D1358" s="1"/>
      <c r="E1358" s="1"/>
      <c r="F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</row>
    <row r="1359" spans="1:18" x14ac:dyDescent="0.3">
      <c r="A1359" s="1"/>
      <c r="B1359" s="1"/>
      <c r="C1359" s="1"/>
      <c r="D1359" s="1"/>
      <c r="E1359" s="1"/>
      <c r="F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</row>
    <row r="1360" spans="1:18" x14ac:dyDescent="0.3">
      <c r="A1360" s="1"/>
      <c r="B1360" s="1"/>
      <c r="C1360" s="1"/>
      <c r="D1360" s="1"/>
      <c r="E1360" s="1"/>
      <c r="F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</row>
    <row r="1361" spans="1:18" x14ac:dyDescent="0.3">
      <c r="A1361" s="1"/>
      <c r="B1361" s="1"/>
      <c r="C1361" s="1"/>
      <c r="D1361" s="1"/>
      <c r="E1361" s="1"/>
      <c r="F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</row>
    <row r="1362" spans="1:18" x14ac:dyDescent="0.3">
      <c r="A1362" s="1"/>
      <c r="B1362" s="1"/>
      <c r="C1362" s="1"/>
      <c r="D1362" s="1"/>
      <c r="E1362" s="1"/>
      <c r="F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</row>
    <row r="1363" spans="1:18" x14ac:dyDescent="0.3">
      <c r="A1363" s="1"/>
      <c r="B1363" s="1"/>
      <c r="C1363" s="1"/>
      <c r="D1363" s="1"/>
      <c r="E1363" s="1"/>
      <c r="F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</row>
    <row r="1364" spans="1:18" x14ac:dyDescent="0.3">
      <c r="A1364" s="1"/>
      <c r="B1364" s="1"/>
      <c r="C1364" s="1"/>
      <c r="D1364" s="1"/>
      <c r="E1364" s="1"/>
      <c r="F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</row>
    <row r="1365" spans="1:18" x14ac:dyDescent="0.3">
      <c r="A1365" s="1"/>
      <c r="B1365" s="1"/>
      <c r="C1365" s="1"/>
      <c r="D1365" s="1"/>
      <c r="E1365" s="1"/>
      <c r="F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</row>
    <row r="1366" spans="1:18" x14ac:dyDescent="0.3">
      <c r="A1366" s="1"/>
      <c r="B1366" s="1"/>
      <c r="C1366" s="1"/>
      <c r="D1366" s="1"/>
      <c r="E1366" s="1"/>
      <c r="F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</row>
    <row r="1367" spans="1:18" x14ac:dyDescent="0.3">
      <c r="A1367" s="1"/>
      <c r="B1367" s="1"/>
      <c r="C1367" s="1"/>
      <c r="D1367" s="1"/>
      <c r="E1367" s="1"/>
      <c r="F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</row>
    <row r="1368" spans="1:18" x14ac:dyDescent="0.3">
      <c r="A1368" s="1"/>
      <c r="B1368" s="1"/>
      <c r="C1368" s="1"/>
      <c r="D1368" s="1"/>
      <c r="E1368" s="1"/>
      <c r="F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</row>
    <row r="1369" spans="1:18" x14ac:dyDescent="0.3">
      <c r="A1369" s="1"/>
      <c r="B1369" s="1"/>
      <c r="C1369" s="1"/>
      <c r="D1369" s="1"/>
      <c r="E1369" s="1"/>
      <c r="F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</row>
    <row r="1370" spans="1:18" x14ac:dyDescent="0.3">
      <c r="A1370" s="1"/>
      <c r="B1370" s="1"/>
      <c r="C1370" s="1"/>
      <c r="D1370" s="1"/>
      <c r="E1370" s="1"/>
      <c r="F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</row>
    <row r="1371" spans="1:18" x14ac:dyDescent="0.3">
      <c r="A1371" s="1"/>
      <c r="B1371" s="1"/>
      <c r="C1371" s="1"/>
      <c r="D1371" s="1"/>
      <c r="E1371" s="1"/>
      <c r="F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</row>
    <row r="1372" spans="1:18" x14ac:dyDescent="0.3">
      <c r="A1372" s="1"/>
      <c r="B1372" s="1"/>
      <c r="C1372" s="1"/>
      <c r="D1372" s="1"/>
      <c r="E1372" s="1"/>
      <c r="F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</row>
    <row r="1373" spans="1:18" x14ac:dyDescent="0.3">
      <c r="A1373" s="1"/>
      <c r="B1373" s="1"/>
      <c r="C1373" s="1"/>
      <c r="D1373" s="1"/>
      <c r="E1373" s="1"/>
      <c r="F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</row>
    <row r="1374" spans="1:18" x14ac:dyDescent="0.3">
      <c r="A1374" s="1"/>
      <c r="B1374" s="1"/>
      <c r="C1374" s="1"/>
      <c r="D1374" s="1"/>
      <c r="E1374" s="1"/>
      <c r="F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</row>
    <row r="1375" spans="1:18" x14ac:dyDescent="0.3">
      <c r="A1375" s="1"/>
      <c r="B1375" s="1"/>
      <c r="C1375" s="1"/>
      <c r="D1375" s="1"/>
      <c r="E1375" s="1"/>
      <c r="F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</row>
    <row r="1376" spans="1:18" x14ac:dyDescent="0.3">
      <c r="A1376" s="1"/>
      <c r="B1376" s="1"/>
      <c r="C1376" s="1"/>
      <c r="D1376" s="1"/>
      <c r="E1376" s="1"/>
      <c r="F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</row>
    <row r="1377" spans="1:18" x14ac:dyDescent="0.3">
      <c r="A1377" s="1"/>
      <c r="B1377" s="1"/>
      <c r="C1377" s="1"/>
      <c r="D1377" s="1"/>
      <c r="E1377" s="1"/>
      <c r="F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</row>
    <row r="1378" spans="1:18" x14ac:dyDescent="0.3">
      <c r="A1378" s="1"/>
      <c r="B1378" s="1"/>
      <c r="C1378" s="1"/>
      <c r="D1378" s="1"/>
      <c r="E1378" s="1"/>
      <c r="F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</row>
    <row r="1379" spans="1:18" x14ac:dyDescent="0.3">
      <c r="A1379" s="1"/>
      <c r="B1379" s="1"/>
      <c r="C1379" s="1"/>
      <c r="D1379" s="1"/>
      <c r="E1379" s="1"/>
      <c r="F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</row>
    <row r="1380" spans="1:18" x14ac:dyDescent="0.3">
      <c r="A1380" s="1"/>
      <c r="B1380" s="1"/>
      <c r="C1380" s="1"/>
      <c r="D1380" s="1"/>
      <c r="E1380" s="1"/>
      <c r="F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</row>
    <row r="1381" spans="1:18" x14ac:dyDescent="0.3">
      <c r="A1381" s="1"/>
      <c r="B1381" s="1"/>
      <c r="C1381" s="1"/>
      <c r="D1381" s="1"/>
      <c r="E1381" s="1"/>
      <c r="F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</row>
    <row r="1382" spans="1:18" x14ac:dyDescent="0.3">
      <c r="A1382" s="1"/>
      <c r="B1382" s="1"/>
      <c r="C1382" s="1"/>
      <c r="D1382" s="1"/>
      <c r="E1382" s="1"/>
      <c r="F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</row>
    <row r="1383" spans="1:18" x14ac:dyDescent="0.3">
      <c r="A1383" s="1"/>
      <c r="B1383" s="1"/>
      <c r="C1383" s="1"/>
      <c r="D1383" s="1"/>
      <c r="E1383" s="1"/>
      <c r="F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</row>
    <row r="1384" spans="1:18" x14ac:dyDescent="0.3">
      <c r="A1384" s="1"/>
      <c r="B1384" s="1"/>
      <c r="C1384" s="1"/>
      <c r="D1384" s="1"/>
      <c r="E1384" s="1"/>
      <c r="F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</row>
    <row r="1385" spans="1:18" x14ac:dyDescent="0.3">
      <c r="A1385" s="1"/>
      <c r="B1385" s="1"/>
      <c r="C1385" s="1"/>
      <c r="D1385" s="1"/>
      <c r="E1385" s="1"/>
      <c r="F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</row>
    <row r="1386" spans="1:18" x14ac:dyDescent="0.3">
      <c r="A1386" s="1"/>
      <c r="B1386" s="1"/>
      <c r="C1386" s="1"/>
      <c r="D1386" s="1"/>
      <c r="E1386" s="1"/>
      <c r="F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</row>
    <row r="1387" spans="1:18" x14ac:dyDescent="0.3">
      <c r="A1387" s="1"/>
      <c r="B1387" s="1"/>
      <c r="C1387" s="1"/>
      <c r="D1387" s="1"/>
      <c r="E1387" s="1"/>
      <c r="F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</row>
    <row r="1388" spans="1:18" x14ac:dyDescent="0.3">
      <c r="A1388" s="1"/>
      <c r="B1388" s="1"/>
      <c r="C1388" s="1"/>
      <c r="D1388" s="1"/>
      <c r="E1388" s="1"/>
      <c r="F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</row>
    <row r="1389" spans="1:18" x14ac:dyDescent="0.3">
      <c r="A1389" s="1"/>
      <c r="B1389" s="1"/>
      <c r="C1389" s="1"/>
      <c r="D1389" s="1"/>
      <c r="E1389" s="1"/>
      <c r="F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</row>
    <row r="1390" spans="1:18" x14ac:dyDescent="0.3">
      <c r="A1390" s="1"/>
      <c r="B1390" s="1"/>
      <c r="C1390" s="1"/>
      <c r="D1390" s="1"/>
      <c r="E1390" s="1"/>
      <c r="F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</row>
    <row r="1391" spans="1:18" x14ac:dyDescent="0.3">
      <c r="A1391" s="1"/>
      <c r="B1391" s="1"/>
      <c r="C1391" s="1"/>
      <c r="D1391" s="1"/>
      <c r="E1391" s="1"/>
      <c r="F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</row>
    <row r="1392" spans="1:18" x14ac:dyDescent="0.3">
      <c r="A1392" s="1"/>
      <c r="B1392" s="1"/>
      <c r="C1392" s="1"/>
      <c r="D1392" s="1"/>
      <c r="E1392" s="1"/>
      <c r="F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</row>
    <row r="1393" spans="1:18" x14ac:dyDescent="0.3">
      <c r="A1393" s="1"/>
      <c r="B1393" s="1"/>
      <c r="C1393" s="1"/>
      <c r="D1393" s="1"/>
      <c r="E1393" s="1"/>
      <c r="F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</row>
    <row r="1394" spans="1:18" x14ac:dyDescent="0.3">
      <c r="A1394" s="1"/>
      <c r="B1394" s="1"/>
      <c r="C1394" s="1"/>
      <c r="D1394" s="1"/>
      <c r="E1394" s="1"/>
      <c r="F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</row>
    <row r="1395" spans="1:18" x14ac:dyDescent="0.3">
      <c r="A1395" s="1"/>
      <c r="B1395" s="1"/>
      <c r="C1395" s="1"/>
      <c r="D1395" s="1"/>
      <c r="E1395" s="1"/>
      <c r="F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</row>
    <row r="1396" spans="1:18" x14ac:dyDescent="0.3">
      <c r="A1396" s="1"/>
      <c r="B1396" s="1"/>
      <c r="C1396" s="1"/>
      <c r="D1396" s="1"/>
      <c r="E1396" s="1"/>
      <c r="F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</row>
    <row r="1397" spans="1:18" x14ac:dyDescent="0.3">
      <c r="A1397" s="1"/>
      <c r="B1397" s="1"/>
      <c r="C1397" s="1"/>
      <c r="D1397" s="1"/>
      <c r="E1397" s="1"/>
      <c r="F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</row>
    <row r="1398" spans="1:18" x14ac:dyDescent="0.3">
      <c r="A1398" s="1"/>
      <c r="B1398" s="1"/>
      <c r="C1398" s="1"/>
      <c r="D1398" s="1"/>
      <c r="E1398" s="1"/>
      <c r="F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</row>
    <row r="1399" spans="1:18" x14ac:dyDescent="0.3">
      <c r="A1399" s="1"/>
      <c r="B1399" s="1"/>
      <c r="C1399" s="1"/>
      <c r="D1399" s="1"/>
      <c r="E1399" s="1"/>
      <c r="F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</row>
    <row r="1400" spans="1:18" x14ac:dyDescent="0.3">
      <c r="A1400" s="1"/>
      <c r="B1400" s="1"/>
      <c r="C1400" s="1"/>
      <c r="D1400" s="1"/>
      <c r="E1400" s="1"/>
      <c r="F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</row>
    <row r="1401" spans="1:18" x14ac:dyDescent="0.3">
      <c r="A1401" s="1"/>
      <c r="B1401" s="1"/>
      <c r="C1401" s="1"/>
      <c r="D1401" s="1"/>
      <c r="E1401" s="1"/>
      <c r="F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</row>
    <row r="1402" spans="1:18" x14ac:dyDescent="0.3">
      <c r="A1402" s="1"/>
      <c r="B1402" s="1"/>
      <c r="C1402" s="1"/>
      <c r="D1402" s="1"/>
      <c r="E1402" s="1"/>
      <c r="F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</row>
    <row r="1403" spans="1:18" x14ac:dyDescent="0.3">
      <c r="A1403" s="1"/>
      <c r="B1403" s="1"/>
      <c r="C1403" s="1"/>
      <c r="D1403" s="1"/>
      <c r="E1403" s="1"/>
      <c r="F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</row>
    <row r="1404" spans="1:18" x14ac:dyDescent="0.3">
      <c r="A1404" s="1"/>
      <c r="B1404" s="1"/>
      <c r="C1404" s="1"/>
      <c r="D1404" s="1"/>
      <c r="E1404" s="1"/>
      <c r="F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</row>
    <row r="1405" spans="1:18" x14ac:dyDescent="0.3">
      <c r="A1405" s="1"/>
      <c r="B1405" s="1"/>
      <c r="C1405" s="1"/>
      <c r="D1405" s="1"/>
      <c r="E1405" s="1"/>
      <c r="F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</row>
    <row r="1406" spans="1:18" x14ac:dyDescent="0.3">
      <c r="A1406" s="1"/>
      <c r="B1406" s="1"/>
      <c r="C1406" s="1"/>
      <c r="D1406" s="1"/>
      <c r="E1406" s="1"/>
      <c r="F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</row>
    <row r="1407" spans="1:18" x14ac:dyDescent="0.3">
      <c r="A1407" s="1"/>
      <c r="B1407" s="1"/>
      <c r="C1407" s="1"/>
      <c r="D1407" s="1"/>
      <c r="E1407" s="1"/>
      <c r="F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</row>
    <row r="1408" spans="1:18" x14ac:dyDescent="0.3">
      <c r="A1408" s="1"/>
      <c r="B1408" s="1"/>
      <c r="C1408" s="1"/>
      <c r="D1408" s="1"/>
      <c r="E1408" s="1"/>
      <c r="F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</row>
    <row r="1409" spans="1:18" x14ac:dyDescent="0.3">
      <c r="A1409" s="1"/>
      <c r="B1409" s="1"/>
      <c r="C1409" s="1"/>
      <c r="D1409" s="1"/>
      <c r="E1409" s="1"/>
      <c r="F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</row>
    <row r="1410" spans="1:18" x14ac:dyDescent="0.3">
      <c r="A1410" s="1"/>
      <c r="B1410" s="1"/>
      <c r="C1410" s="1"/>
      <c r="D1410" s="1"/>
      <c r="E1410" s="1"/>
      <c r="F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</row>
    <row r="1411" spans="1:18" x14ac:dyDescent="0.3">
      <c r="A1411" s="1"/>
      <c r="B1411" s="1"/>
      <c r="C1411" s="1"/>
      <c r="D1411" s="1"/>
      <c r="E1411" s="1"/>
      <c r="F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</row>
    <row r="1412" spans="1:18" x14ac:dyDescent="0.3">
      <c r="A1412" s="1"/>
      <c r="B1412" s="1"/>
      <c r="C1412" s="1"/>
      <c r="D1412" s="1"/>
      <c r="E1412" s="1"/>
      <c r="F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</row>
    <row r="1413" spans="1:18" x14ac:dyDescent="0.3">
      <c r="A1413" s="1"/>
      <c r="B1413" s="1"/>
      <c r="C1413" s="1"/>
      <c r="D1413" s="1"/>
      <c r="E1413" s="1"/>
      <c r="F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</row>
    <row r="1414" spans="1:18" x14ac:dyDescent="0.3">
      <c r="A1414" s="1"/>
      <c r="B1414" s="1"/>
      <c r="C1414" s="1"/>
      <c r="D1414" s="1"/>
      <c r="E1414" s="1"/>
      <c r="F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</row>
    <row r="1415" spans="1:18" x14ac:dyDescent="0.3">
      <c r="A1415" s="1"/>
      <c r="B1415" s="1"/>
      <c r="C1415" s="1"/>
      <c r="D1415" s="1"/>
      <c r="E1415" s="1"/>
      <c r="F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</row>
    <row r="1416" spans="1:18" x14ac:dyDescent="0.3">
      <c r="A1416" s="1"/>
      <c r="B1416" s="1"/>
      <c r="C1416" s="1"/>
      <c r="D1416" s="1"/>
      <c r="E1416" s="1"/>
      <c r="F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</row>
    <row r="1417" spans="1:18" x14ac:dyDescent="0.3">
      <c r="A1417" s="1"/>
      <c r="B1417" s="1"/>
      <c r="C1417" s="1"/>
      <c r="D1417" s="1"/>
      <c r="E1417" s="1"/>
      <c r="F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</row>
    <row r="1418" spans="1:18" x14ac:dyDescent="0.3">
      <c r="A1418" s="1"/>
      <c r="B1418" s="1"/>
      <c r="C1418" s="1"/>
      <c r="D1418" s="1"/>
      <c r="E1418" s="1"/>
      <c r="F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</row>
    <row r="1419" spans="1:18" x14ac:dyDescent="0.3">
      <c r="A1419" s="1"/>
      <c r="B1419" s="1"/>
      <c r="C1419" s="1"/>
      <c r="D1419" s="1"/>
      <c r="E1419" s="1"/>
      <c r="F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</row>
    <row r="1420" spans="1:18" x14ac:dyDescent="0.3">
      <c r="A1420" s="1"/>
      <c r="B1420" s="1"/>
      <c r="C1420" s="1"/>
      <c r="D1420" s="1"/>
      <c r="E1420" s="1"/>
      <c r="F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</row>
    <row r="1421" spans="1:18" x14ac:dyDescent="0.3">
      <c r="A1421" s="1"/>
      <c r="B1421" s="1"/>
      <c r="C1421" s="1"/>
      <c r="D1421" s="1"/>
      <c r="E1421" s="1"/>
      <c r="F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</row>
    <row r="1422" spans="1:18" x14ac:dyDescent="0.3">
      <c r="A1422" s="1"/>
      <c r="B1422" s="1"/>
      <c r="C1422" s="1"/>
      <c r="D1422" s="1"/>
      <c r="E1422" s="1"/>
      <c r="F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</row>
    <row r="1423" spans="1:18" x14ac:dyDescent="0.3">
      <c r="A1423" s="1"/>
      <c r="B1423" s="1"/>
      <c r="C1423" s="1"/>
      <c r="D1423" s="1"/>
      <c r="E1423" s="1"/>
      <c r="F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</row>
    <row r="1424" spans="1:18" x14ac:dyDescent="0.3">
      <c r="A1424" s="1"/>
      <c r="B1424" s="1"/>
      <c r="C1424" s="1"/>
      <c r="D1424" s="1"/>
      <c r="E1424" s="1"/>
      <c r="F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</row>
    <row r="1425" spans="1:18" x14ac:dyDescent="0.3">
      <c r="A1425" s="1"/>
      <c r="B1425" s="1"/>
      <c r="C1425" s="1"/>
      <c r="D1425" s="1"/>
      <c r="E1425" s="1"/>
      <c r="F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</row>
    <row r="1426" spans="1:18" x14ac:dyDescent="0.3">
      <c r="A1426" s="1"/>
      <c r="B1426" s="1"/>
      <c r="C1426" s="1"/>
      <c r="D1426" s="1"/>
      <c r="E1426" s="1"/>
      <c r="F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</row>
    <row r="1427" spans="1:18" x14ac:dyDescent="0.3">
      <c r="A1427" s="1"/>
      <c r="B1427" s="1"/>
      <c r="C1427" s="1"/>
      <c r="D1427" s="1"/>
      <c r="E1427" s="1"/>
      <c r="F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</row>
    <row r="1428" spans="1:18" x14ac:dyDescent="0.3">
      <c r="A1428" s="1"/>
      <c r="B1428" s="1"/>
      <c r="C1428" s="1"/>
      <c r="D1428" s="1"/>
      <c r="E1428" s="1"/>
      <c r="F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</row>
    <row r="1429" spans="1:18" x14ac:dyDescent="0.3">
      <c r="A1429" s="1"/>
      <c r="B1429" s="1"/>
      <c r="C1429" s="1"/>
      <c r="D1429" s="1"/>
      <c r="E1429" s="1"/>
      <c r="F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</row>
    <row r="1430" spans="1:18" x14ac:dyDescent="0.3">
      <c r="A1430" s="1"/>
      <c r="B1430" s="1"/>
      <c r="C1430" s="1"/>
      <c r="D1430" s="1"/>
      <c r="E1430" s="1"/>
      <c r="F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</row>
    <row r="1431" spans="1:18" x14ac:dyDescent="0.3">
      <c r="A1431" s="1"/>
      <c r="B1431" s="1"/>
      <c r="C1431" s="1"/>
      <c r="D1431" s="1"/>
      <c r="E1431" s="1"/>
      <c r="F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</row>
    <row r="1432" spans="1:18" x14ac:dyDescent="0.3">
      <c r="A1432" s="1"/>
      <c r="B1432" s="1"/>
      <c r="C1432" s="1"/>
      <c r="D1432" s="1"/>
      <c r="E1432" s="1"/>
      <c r="F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</row>
    <row r="1433" spans="1:18" x14ac:dyDescent="0.3">
      <c r="A1433" s="1"/>
      <c r="B1433" s="1"/>
      <c r="C1433" s="1"/>
      <c r="D1433" s="1"/>
      <c r="E1433" s="1"/>
      <c r="F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</row>
    <row r="1434" spans="1:18" x14ac:dyDescent="0.3">
      <c r="A1434" s="1"/>
      <c r="B1434" s="1"/>
      <c r="C1434" s="1"/>
      <c r="D1434" s="1"/>
      <c r="E1434" s="1"/>
      <c r="F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</row>
    <row r="1435" spans="1:18" x14ac:dyDescent="0.3">
      <c r="A1435" s="1"/>
      <c r="B1435" s="1"/>
      <c r="C1435" s="1"/>
      <c r="D1435" s="1"/>
      <c r="E1435" s="1"/>
      <c r="F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</row>
    <row r="1436" spans="1:18" x14ac:dyDescent="0.3">
      <c r="A1436" s="1"/>
      <c r="B1436" s="1"/>
      <c r="C1436" s="1"/>
      <c r="D1436" s="1"/>
      <c r="E1436" s="1"/>
      <c r="F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</row>
    <row r="1437" spans="1:18" x14ac:dyDescent="0.3">
      <c r="A1437" s="1"/>
      <c r="B1437" s="1"/>
      <c r="C1437" s="1"/>
      <c r="D1437" s="1"/>
      <c r="E1437" s="1"/>
      <c r="F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</row>
    <row r="1438" spans="1:18" x14ac:dyDescent="0.3">
      <c r="A1438" s="1"/>
      <c r="B1438" s="1"/>
      <c r="C1438" s="1"/>
      <c r="D1438" s="1"/>
      <c r="E1438" s="1"/>
      <c r="F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</row>
    <row r="1439" spans="1:18" x14ac:dyDescent="0.3">
      <c r="A1439" s="1"/>
      <c r="B1439" s="1"/>
      <c r="C1439" s="1"/>
      <c r="D1439" s="1"/>
      <c r="E1439" s="1"/>
      <c r="F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</row>
    <row r="1440" spans="1:18" x14ac:dyDescent="0.3">
      <c r="A1440" s="1"/>
      <c r="B1440" s="1"/>
      <c r="C1440" s="1"/>
      <c r="D1440" s="1"/>
      <c r="E1440" s="1"/>
      <c r="F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</row>
    <row r="1441" spans="1:18" x14ac:dyDescent="0.3">
      <c r="A1441" s="1"/>
      <c r="B1441" s="1"/>
      <c r="C1441" s="1"/>
      <c r="D1441" s="1"/>
      <c r="E1441" s="1"/>
      <c r="F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</row>
    <row r="1442" spans="1:18" x14ac:dyDescent="0.3">
      <c r="A1442" s="1"/>
      <c r="B1442" s="1"/>
      <c r="C1442" s="1"/>
      <c r="D1442" s="1"/>
      <c r="E1442" s="1"/>
      <c r="F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</row>
    <row r="1443" spans="1:18" x14ac:dyDescent="0.3">
      <c r="A1443" s="1"/>
      <c r="B1443" s="1"/>
      <c r="C1443" s="1"/>
      <c r="D1443" s="1"/>
      <c r="E1443" s="1"/>
      <c r="F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</row>
    <row r="1444" spans="1:18" x14ac:dyDescent="0.3">
      <c r="A1444" s="1"/>
      <c r="B1444" s="1"/>
      <c r="C1444" s="1"/>
      <c r="D1444" s="1"/>
      <c r="E1444" s="1"/>
      <c r="F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</row>
    <row r="1445" spans="1:18" x14ac:dyDescent="0.3">
      <c r="A1445" s="1"/>
      <c r="B1445" s="1"/>
      <c r="C1445" s="1"/>
      <c r="D1445" s="1"/>
      <c r="E1445" s="1"/>
      <c r="F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</row>
    <row r="1446" spans="1:18" x14ac:dyDescent="0.3">
      <c r="A1446" s="1"/>
      <c r="B1446" s="1"/>
      <c r="C1446" s="1"/>
      <c r="D1446" s="1"/>
      <c r="E1446" s="1"/>
      <c r="F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</row>
    <row r="1447" spans="1:18" x14ac:dyDescent="0.3">
      <c r="A1447" s="1"/>
      <c r="B1447" s="1"/>
      <c r="C1447" s="1"/>
      <c r="D1447" s="1"/>
      <c r="E1447" s="1"/>
      <c r="F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</row>
    <row r="1448" spans="1:18" x14ac:dyDescent="0.3">
      <c r="A1448" s="1"/>
      <c r="B1448" s="1"/>
      <c r="C1448" s="1"/>
      <c r="D1448" s="1"/>
      <c r="E1448" s="1"/>
      <c r="F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</row>
    <row r="1449" spans="1:18" x14ac:dyDescent="0.3">
      <c r="A1449" s="1"/>
      <c r="B1449" s="1"/>
      <c r="C1449" s="1"/>
      <c r="D1449" s="1"/>
      <c r="E1449" s="1"/>
      <c r="F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</row>
    <row r="1450" spans="1:18" x14ac:dyDescent="0.3">
      <c r="A1450" s="1"/>
      <c r="B1450" s="1"/>
      <c r="C1450" s="1"/>
      <c r="D1450" s="1"/>
      <c r="E1450" s="1"/>
      <c r="F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</row>
    <row r="1451" spans="1:18" x14ac:dyDescent="0.3">
      <c r="A1451" s="1"/>
      <c r="B1451" s="1"/>
      <c r="C1451" s="1"/>
      <c r="D1451" s="1"/>
      <c r="E1451" s="1"/>
      <c r="F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</row>
    <row r="1452" spans="1:18" x14ac:dyDescent="0.3">
      <c r="A1452" s="1"/>
      <c r="B1452" s="1"/>
      <c r="C1452" s="1"/>
      <c r="D1452" s="1"/>
      <c r="E1452" s="1"/>
      <c r="F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</row>
    <row r="1453" spans="1:18" x14ac:dyDescent="0.3">
      <c r="A1453" s="1"/>
      <c r="B1453" s="1"/>
      <c r="C1453" s="1"/>
      <c r="D1453" s="1"/>
      <c r="E1453" s="1"/>
      <c r="F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</row>
    <row r="1454" spans="1:18" x14ac:dyDescent="0.3">
      <c r="A1454" s="1"/>
      <c r="B1454" s="1"/>
      <c r="C1454" s="1"/>
      <c r="D1454" s="1"/>
      <c r="E1454" s="1"/>
      <c r="F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</row>
    <row r="1455" spans="1:18" x14ac:dyDescent="0.3">
      <c r="A1455" s="1"/>
      <c r="B1455" s="1"/>
      <c r="C1455" s="1"/>
      <c r="D1455" s="1"/>
      <c r="E1455" s="1"/>
      <c r="F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</row>
    <row r="1456" spans="1:18" x14ac:dyDescent="0.3">
      <c r="A1456" s="1"/>
      <c r="B1456" s="1"/>
      <c r="C1456" s="1"/>
      <c r="D1456" s="1"/>
      <c r="E1456" s="1"/>
      <c r="F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</row>
    <row r="1457" spans="1:18" x14ac:dyDescent="0.3">
      <c r="A1457" s="1"/>
      <c r="B1457" s="1"/>
      <c r="C1457" s="1"/>
      <c r="D1457" s="1"/>
      <c r="E1457" s="1"/>
      <c r="F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</row>
    <row r="1458" spans="1:18" x14ac:dyDescent="0.3">
      <c r="A1458" s="1"/>
      <c r="B1458" s="1"/>
      <c r="C1458" s="1"/>
      <c r="D1458" s="1"/>
      <c r="E1458" s="1"/>
      <c r="F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</row>
    <row r="1459" spans="1:18" x14ac:dyDescent="0.3">
      <c r="A1459" s="1"/>
      <c r="B1459" s="1"/>
      <c r="C1459" s="1"/>
      <c r="D1459" s="1"/>
      <c r="E1459" s="1"/>
      <c r="F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</row>
    <row r="1460" spans="1:18" x14ac:dyDescent="0.3">
      <c r="A1460" s="1"/>
      <c r="B1460" s="1"/>
      <c r="C1460" s="1"/>
      <c r="D1460" s="1"/>
      <c r="E1460" s="1"/>
      <c r="F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</row>
    <row r="1461" spans="1:18" x14ac:dyDescent="0.3">
      <c r="A1461" s="1"/>
      <c r="B1461" s="1"/>
      <c r="C1461" s="1"/>
      <c r="D1461" s="1"/>
      <c r="E1461" s="1"/>
      <c r="F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</row>
    <row r="1462" spans="1:18" x14ac:dyDescent="0.3">
      <c r="A1462" s="1"/>
      <c r="B1462" s="1"/>
      <c r="C1462" s="1"/>
      <c r="D1462" s="1"/>
      <c r="E1462" s="1"/>
      <c r="F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</row>
    <row r="1463" spans="1:18" x14ac:dyDescent="0.3">
      <c r="A1463" s="1"/>
      <c r="B1463" s="1"/>
      <c r="C1463" s="1"/>
      <c r="D1463" s="1"/>
      <c r="E1463" s="1"/>
      <c r="F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</row>
    <row r="1464" spans="1:18" x14ac:dyDescent="0.3">
      <c r="A1464" s="1"/>
      <c r="B1464" s="1"/>
      <c r="C1464" s="1"/>
      <c r="D1464" s="1"/>
      <c r="E1464" s="1"/>
      <c r="F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</row>
    <row r="1465" spans="1:18" x14ac:dyDescent="0.3">
      <c r="A1465" s="1"/>
      <c r="B1465" s="1"/>
      <c r="C1465" s="1"/>
      <c r="D1465" s="1"/>
      <c r="E1465" s="1"/>
      <c r="F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</row>
    <row r="1466" spans="1:18" x14ac:dyDescent="0.3">
      <c r="A1466" s="1"/>
      <c r="B1466" s="1"/>
      <c r="C1466" s="1"/>
      <c r="D1466" s="1"/>
      <c r="E1466" s="1"/>
      <c r="F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</row>
    <row r="1467" spans="1:18" x14ac:dyDescent="0.3">
      <c r="A1467" s="1"/>
      <c r="B1467" s="1"/>
      <c r="C1467" s="1"/>
      <c r="D1467" s="1"/>
      <c r="E1467" s="1"/>
      <c r="F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</row>
    <row r="1468" spans="1:18" x14ac:dyDescent="0.3">
      <c r="A1468" s="1"/>
      <c r="B1468" s="1"/>
      <c r="C1468" s="1"/>
      <c r="D1468" s="1"/>
      <c r="E1468" s="1"/>
      <c r="F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</row>
    <row r="1469" spans="1:18" x14ac:dyDescent="0.3">
      <c r="A1469" s="1"/>
      <c r="B1469" s="1"/>
      <c r="C1469" s="1"/>
      <c r="D1469" s="1"/>
      <c r="E1469" s="1"/>
      <c r="F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</row>
    <row r="1470" spans="1:18" x14ac:dyDescent="0.3">
      <c r="A1470" s="1"/>
      <c r="B1470" s="1"/>
      <c r="C1470" s="1"/>
      <c r="D1470" s="1"/>
      <c r="E1470" s="1"/>
      <c r="F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</row>
    <row r="1471" spans="1:18" x14ac:dyDescent="0.3">
      <c r="A1471" s="1"/>
      <c r="B1471" s="1"/>
      <c r="C1471" s="1"/>
      <c r="D1471" s="1"/>
      <c r="E1471" s="1"/>
      <c r="F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</row>
    <row r="1472" spans="1:18" x14ac:dyDescent="0.3">
      <c r="A1472" s="1"/>
      <c r="B1472" s="1"/>
      <c r="C1472" s="1"/>
      <c r="D1472" s="1"/>
      <c r="E1472" s="1"/>
      <c r="F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</row>
    <row r="1473" spans="1:18" x14ac:dyDescent="0.3">
      <c r="A1473" s="1"/>
      <c r="B1473" s="1"/>
      <c r="C1473" s="1"/>
      <c r="D1473" s="1"/>
      <c r="E1473" s="1"/>
      <c r="F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</row>
    <row r="1474" spans="1:18" x14ac:dyDescent="0.3">
      <c r="A1474" s="1"/>
      <c r="B1474" s="1"/>
      <c r="C1474" s="1"/>
      <c r="D1474" s="1"/>
      <c r="E1474" s="1"/>
      <c r="F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</row>
    <row r="1475" spans="1:18" x14ac:dyDescent="0.3">
      <c r="A1475" s="1"/>
      <c r="B1475" s="1"/>
      <c r="C1475" s="1"/>
      <c r="D1475" s="1"/>
      <c r="E1475" s="1"/>
      <c r="F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</row>
    <row r="1476" spans="1:18" x14ac:dyDescent="0.3">
      <c r="A1476" s="1"/>
      <c r="B1476" s="1"/>
      <c r="C1476" s="1"/>
      <c r="D1476" s="1"/>
      <c r="E1476" s="1"/>
      <c r="F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</row>
    <row r="1477" spans="1:18" x14ac:dyDescent="0.3">
      <c r="A1477" s="1"/>
      <c r="B1477" s="1"/>
      <c r="C1477" s="1"/>
      <c r="D1477" s="1"/>
      <c r="E1477" s="1"/>
      <c r="F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</row>
    <row r="1478" spans="1:18" x14ac:dyDescent="0.3">
      <c r="A1478" s="1"/>
      <c r="B1478" s="1"/>
      <c r="C1478" s="1"/>
      <c r="D1478" s="1"/>
      <c r="E1478" s="1"/>
      <c r="F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</row>
    <row r="1479" spans="1:18" x14ac:dyDescent="0.3">
      <c r="A1479" s="1"/>
      <c r="B1479" s="1"/>
      <c r="C1479" s="1"/>
      <c r="D1479" s="1"/>
      <c r="E1479" s="1"/>
      <c r="F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</row>
    <row r="1480" spans="1:18" x14ac:dyDescent="0.3">
      <c r="A1480" s="1"/>
      <c r="B1480" s="1"/>
      <c r="C1480" s="1"/>
      <c r="D1480" s="1"/>
      <c r="E1480" s="1"/>
      <c r="F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</row>
    <row r="1481" spans="1:18" x14ac:dyDescent="0.3">
      <c r="A1481" s="1"/>
      <c r="B1481" s="1"/>
      <c r="C1481" s="1"/>
      <c r="D1481" s="1"/>
      <c r="E1481" s="1"/>
      <c r="F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</row>
    <row r="1482" spans="1:18" x14ac:dyDescent="0.3">
      <c r="A1482" s="1"/>
      <c r="B1482" s="1"/>
      <c r="C1482" s="1"/>
      <c r="D1482" s="1"/>
      <c r="E1482" s="1"/>
      <c r="F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</row>
    <row r="1483" spans="1:18" x14ac:dyDescent="0.3">
      <c r="A1483" s="1"/>
      <c r="B1483" s="1"/>
      <c r="C1483" s="1"/>
      <c r="D1483" s="1"/>
      <c r="E1483" s="1"/>
      <c r="F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</row>
    <row r="1484" spans="1:18" x14ac:dyDescent="0.3">
      <c r="A1484" s="1"/>
      <c r="B1484" s="1"/>
      <c r="C1484" s="1"/>
      <c r="D1484" s="1"/>
      <c r="E1484" s="1"/>
      <c r="F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</row>
    <row r="1485" spans="1:18" x14ac:dyDescent="0.3">
      <c r="A1485" s="1"/>
      <c r="B1485" s="1"/>
      <c r="C1485" s="1"/>
      <c r="D1485" s="1"/>
      <c r="E1485" s="1"/>
      <c r="F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</row>
    <row r="1486" spans="1:18" x14ac:dyDescent="0.3">
      <c r="A1486" s="1"/>
      <c r="B1486" s="1"/>
      <c r="C1486" s="1"/>
      <c r="D1486" s="1"/>
      <c r="E1486" s="1"/>
      <c r="F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</row>
    <row r="1487" spans="1:18" x14ac:dyDescent="0.3">
      <c r="A1487" s="1"/>
      <c r="B1487" s="1"/>
      <c r="C1487" s="1"/>
      <c r="D1487" s="1"/>
      <c r="E1487" s="1"/>
      <c r="F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</row>
    <row r="1488" spans="1:18" x14ac:dyDescent="0.3">
      <c r="A1488" s="1"/>
      <c r="B1488" s="1"/>
      <c r="C1488" s="1"/>
      <c r="D1488" s="1"/>
      <c r="E1488" s="1"/>
      <c r="F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</row>
    <row r="1489" spans="1:18" x14ac:dyDescent="0.3">
      <c r="A1489" s="1"/>
      <c r="B1489" s="1"/>
      <c r="C1489" s="1"/>
      <c r="D1489" s="1"/>
      <c r="E1489" s="1"/>
      <c r="F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</row>
    <row r="1490" spans="1:18" x14ac:dyDescent="0.3">
      <c r="A1490" s="1"/>
      <c r="B1490" s="1"/>
      <c r="C1490" s="1"/>
      <c r="D1490" s="1"/>
      <c r="E1490" s="1"/>
      <c r="F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</row>
    <row r="1491" spans="1:18" x14ac:dyDescent="0.3">
      <c r="A1491" s="1"/>
      <c r="B1491" s="1"/>
      <c r="C1491" s="1"/>
      <c r="D1491" s="1"/>
      <c r="E1491" s="1"/>
      <c r="F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</row>
    <row r="1492" spans="1:18" x14ac:dyDescent="0.3">
      <c r="A1492" s="1"/>
      <c r="B1492" s="1"/>
      <c r="C1492" s="1"/>
      <c r="D1492" s="1"/>
      <c r="E1492" s="1"/>
      <c r="F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</row>
    <row r="1493" spans="1:18" x14ac:dyDescent="0.3">
      <c r="A1493" s="1"/>
      <c r="B1493" s="1"/>
      <c r="C1493" s="1"/>
      <c r="D1493" s="1"/>
      <c r="E1493" s="1"/>
      <c r="F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</row>
    <row r="1494" spans="1:18" x14ac:dyDescent="0.3">
      <c r="A1494" s="1"/>
      <c r="B1494" s="1"/>
      <c r="C1494" s="1"/>
      <c r="D1494" s="1"/>
      <c r="E1494" s="1"/>
      <c r="F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</row>
    <row r="1495" spans="1:18" x14ac:dyDescent="0.3">
      <c r="A1495" s="1"/>
      <c r="B1495" s="1"/>
      <c r="C1495" s="1"/>
      <c r="D1495" s="1"/>
      <c r="E1495" s="1"/>
      <c r="F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</row>
    <row r="1496" spans="1:18" x14ac:dyDescent="0.3">
      <c r="A1496" s="1"/>
      <c r="B1496" s="1"/>
      <c r="C1496" s="1"/>
      <c r="D1496" s="1"/>
      <c r="E1496" s="1"/>
      <c r="F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</row>
    <row r="1497" spans="1:18" x14ac:dyDescent="0.3">
      <c r="A1497" s="1"/>
      <c r="B1497" s="1"/>
      <c r="C1497" s="1"/>
      <c r="D1497" s="1"/>
      <c r="E1497" s="1"/>
      <c r="F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</row>
    <row r="1498" spans="1:18" x14ac:dyDescent="0.3">
      <c r="A1498" s="1"/>
      <c r="B1498" s="1"/>
      <c r="C1498" s="1"/>
      <c r="D1498" s="1"/>
      <c r="E1498" s="1"/>
      <c r="F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</row>
    <row r="1499" spans="1:18" x14ac:dyDescent="0.3">
      <c r="A1499" s="1"/>
      <c r="B1499" s="1"/>
      <c r="C1499" s="1"/>
      <c r="D1499" s="1"/>
      <c r="E1499" s="1"/>
      <c r="F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</row>
    <row r="1500" spans="1:18" x14ac:dyDescent="0.3">
      <c r="A1500" s="1"/>
      <c r="B1500" s="1"/>
      <c r="C1500" s="1"/>
      <c r="D1500" s="1"/>
      <c r="E1500" s="1"/>
      <c r="F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</row>
    <row r="1501" spans="1:18" x14ac:dyDescent="0.3">
      <c r="A1501" s="1"/>
      <c r="B1501" s="1"/>
      <c r="C1501" s="1"/>
      <c r="D1501" s="1"/>
      <c r="E1501" s="1"/>
      <c r="F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</row>
    <row r="1502" spans="1:18" x14ac:dyDescent="0.3">
      <c r="A1502" s="1"/>
      <c r="B1502" s="1"/>
      <c r="C1502" s="1"/>
      <c r="D1502" s="1"/>
      <c r="E1502" s="1"/>
      <c r="F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</row>
    <row r="1503" spans="1:18" x14ac:dyDescent="0.3">
      <c r="A1503" s="1"/>
      <c r="B1503" s="1"/>
      <c r="C1503" s="1"/>
      <c r="D1503" s="1"/>
      <c r="E1503" s="1"/>
      <c r="F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</row>
    <row r="1504" spans="1:18" x14ac:dyDescent="0.3">
      <c r="A1504" s="1"/>
      <c r="B1504" s="1"/>
      <c r="C1504" s="1"/>
      <c r="D1504" s="1"/>
      <c r="E1504" s="1"/>
      <c r="F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</row>
    <row r="1505" spans="1:18" x14ac:dyDescent="0.3">
      <c r="A1505" s="1"/>
      <c r="B1505" s="1"/>
      <c r="C1505" s="1"/>
      <c r="D1505" s="1"/>
      <c r="E1505" s="1"/>
      <c r="F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</row>
    <row r="1506" spans="1:18" x14ac:dyDescent="0.3">
      <c r="A1506" s="1"/>
      <c r="B1506" s="1"/>
      <c r="C1506" s="1"/>
      <c r="D1506" s="1"/>
      <c r="E1506" s="1"/>
      <c r="F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</row>
    <row r="1507" spans="1:18" x14ac:dyDescent="0.3">
      <c r="A1507" s="1"/>
      <c r="B1507" s="1"/>
      <c r="C1507" s="1"/>
      <c r="D1507" s="1"/>
      <c r="E1507" s="1"/>
      <c r="F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</row>
    <row r="1508" spans="1:18" x14ac:dyDescent="0.3">
      <c r="A1508" s="1"/>
      <c r="B1508" s="1"/>
      <c r="C1508" s="1"/>
      <c r="D1508" s="1"/>
      <c r="E1508" s="1"/>
      <c r="F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</row>
    <row r="1509" spans="1:18" x14ac:dyDescent="0.3">
      <c r="A1509" s="1"/>
      <c r="B1509" s="1"/>
      <c r="C1509" s="1"/>
      <c r="D1509" s="1"/>
      <c r="E1509" s="1"/>
      <c r="F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</row>
    <row r="1510" spans="1:18" x14ac:dyDescent="0.3">
      <c r="A1510" s="1"/>
      <c r="B1510" s="1"/>
      <c r="C1510" s="1"/>
      <c r="D1510" s="1"/>
      <c r="E1510" s="1"/>
      <c r="F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</row>
    <row r="1511" spans="1:18" x14ac:dyDescent="0.3">
      <c r="A1511" s="1"/>
      <c r="B1511" s="1"/>
      <c r="C1511" s="1"/>
      <c r="D1511" s="1"/>
      <c r="E1511" s="1"/>
      <c r="F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</row>
    <row r="1512" spans="1:18" x14ac:dyDescent="0.3">
      <c r="A1512" s="1"/>
      <c r="B1512" s="1"/>
      <c r="C1512" s="1"/>
      <c r="D1512" s="1"/>
      <c r="E1512" s="1"/>
      <c r="F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</row>
    <row r="1513" spans="1:18" x14ac:dyDescent="0.3">
      <c r="A1513" s="1"/>
      <c r="B1513" s="1"/>
      <c r="C1513" s="1"/>
      <c r="D1513" s="1"/>
      <c r="E1513" s="1"/>
      <c r="F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</row>
    <row r="1514" spans="1:18" x14ac:dyDescent="0.3">
      <c r="A1514" s="1"/>
      <c r="B1514" s="1"/>
      <c r="C1514" s="1"/>
      <c r="D1514" s="1"/>
      <c r="E1514" s="1"/>
      <c r="F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</row>
    <row r="1515" spans="1:18" x14ac:dyDescent="0.3">
      <c r="A1515" s="1"/>
      <c r="B1515" s="1"/>
      <c r="C1515" s="1"/>
      <c r="D1515" s="1"/>
      <c r="E1515" s="1"/>
      <c r="F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</row>
    <row r="1516" spans="1:18" x14ac:dyDescent="0.3">
      <c r="A1516" s="1"/>
      <c r="B1516" s="1"/>
      <c r="C1516" s="1"/>
      <c r="D1516" s="1"/>
      <c r="E1516" s="1"/>
      <c r="F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</row>
    <row r="1517" spans="1:18" x14ac:dyDescent="0.3">
      <c r="A1517" s="1"/>
      <c r="B1517" s="1"/>
      <c r="C1517" s="1"/>
      <c r="D1517" s="1"/>
      <c r="E1517" s="1"/>
      <c r="F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</row>
    <row r="1518" spans="1:18" x14ac:dyDescent="0.3">
      <c r="A1518" s="1"/>
      <c r="B1518" s="1"/>
      <c r="C1518" s="1"/>
      <c r="D1518" s="1"/>
      <c r="E1518" s="1"/>
      <c r="F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</row>
    <row r="1519" spans="1:18" x14ac:dyDescent="0.3">
      <c r="A1519" s="1"/>
      <c r="B1519" s="1"/>
      <c r="C1519" s="1"/>
      <c r="D1519" s="1"/>
      <c r="E1519" s="1"/>
      <c r="F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</row>
    <row r="1520" spans="1:18" x14ac:dyDescent="0.3">
      <c r="A1520" s="1"/>
      <c r="B1520" s="1"/>
      <c r="C1520" s="1"/>
      <c r="D1520" s="1"/>
      <c r="E1520" s="1"/>
      <c r="F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</row>
    <row r="1521" spans="1:18" x14ac:dyDescent="0.3">
      <c r="A1521" s="1"/>
      <c r="B1521" s="1"/>
      <c r="C1521" s="1"/>
      <c r="D1521" s="1"/>
      <c r="E1521" s="1"/>
      <c r="F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</row>
    <row r="1522" spans="1:18" x14ac:dyDescent="0.3">
      <c r="A1522" s="1"/>
      <c r="B1522" s="1"/>
      <c r="C1522" s="1"/>
      <c r="D1522" s="1"/>
      <c r="E1522" s="1"/>
      <c r="F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</row>
    <row r="1523" spans="1:18" x14ac:dyDescent="0.3">
      <c r="A1523" s="1"/>
      <c r="B1523" s="1"/>
      <c r="C1523" s="1"/>
      <c r="D1523" s="1"/>
      <c r="E1523" s="1"/>
      <c r="F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</row>
    <row r="1524" spans="1:18" x14ac:dyDescent="0.3">
      <c r="A1524" s="1"/>
      <c r="B1524" s="1"/>
      <c r="C1524" s="1"/>
      <c r="D1524" s="1"/>
      <c r="E1524" s="1"/>
      <c r="F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</row>
    <row r="1525" spans="1:18" x14ac:dyDescent="0.3">
      <c r="A1525" s="1"/>
      <c r="B1525" s="1"/>
      <c r="C1525" s="1"/>
      <c r="D1525" s="1"/>
      <c r="E1525" s="1"/>
      <c r="F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</row>
    <row r="1526" spans="1:18" x14ac:dyDescent="0.3">
      <c r="A1526" s="1"/>
      <c r="B1526" s="1"/>
      <c r="C1526" s="1"/>
      <c r="D1526" s="1"/>
      <c r="E1526" s="1"/>
      <c r="F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</row>
    <row r="1527" spans="1:18" x14ac:dyDescent="0.3">
      <c r="A1527" s="1"/>
      <c r="B1527" s="1"/>
      <c r="C1527" s="1"/>
      <c r="D1527" s="1"/>
      <c r="E1527" s="1"/>
      <c r="F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</row>
    <row r="1528" spans="1:18" x14ac:dyDescent="0.3">
      <c r="A1528" s="1"/>
      <c r="B1528" s="1"/>
      <c r="C1528" s="1"/>
      <c r="D1528" s="1"/>
      <c r="E1528" s="1"/>
      <c r="F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</row>
    <row r="1529" spans="1:18" x14ac:dyDescent="0.3">
      <c r="A1529" s="1"/>
      <c r="B1529" s="1"/>
      <c r="C1529" s="1"/>
      <c r="D1529" s="1"/>
      <c r="E1529" s="1"/>
      <c r="F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</row>
    <row r="1530" spans="1:18" x14ac:dyDescent="0.3">
      <c r="A1530" s="1"/>
      <c r="B1530" s="1"/>
      <c r="C1530" s="1"/>
      <c r="D1530" s="1"/>
      <c r="E1530" s="1"/>
      <c r="F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</row>
    <row r="1531" spans="1:18" x14ac:dyDescent="0.3">
      <c r="A1531" s="1"/>
      <c r="B1531" s="1"/>
      <c r="C1531" s="1"/>
      <c r="D1531" s="1"/>
      <c r="E1531" s="1"/>
      <c r="F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</row>
    <row r="1532" spans="1:18" x14ac:dyDescent="0.3">
      <c r="A1532" s="1"/>
      <c r="B1532" s="1"/>
      <c r="C1532" s="1"/>
      <c r="D1532" s="1"/>
      <c r="E1532" s="1"/>
      <c r="F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</row>
    <row r="1533" spans="1:18" x14ac:dyDescent="0.3">
      <c r="A1533" s="1"/>
      <c r="B1533" s="1"/>
      <c r="C1533" s="1"/>
      <c r="D1533" s="1"/>
      <c r="E1533" s="1"/>
      <c r="F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</row>
    <row r="1534" spans="1:18" x14ac:dyDescent="0.3">
      <c r="A1534" s="1"/>
      <c r="B1534" s="1"/>
      <c r="C1534" s="1"/>
      <c r="D1534" s="1"/>
      <c r="E1534" s="1"/>
      <c r="F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</row>
    <row r="1535" spans="1:18" x14ac:dyDescent="0.3">
      <c r="A1535" s="1"/>
      <c r="B1535" s="1"/>
      <c r="C1535" s="1"/>
      <c r="D1535" s="1"/>
      <c r="E1535" s="1"/>
      <c r="F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</row>
    <row r="1536" spans="1:18" x14ac:dyDescent="0.3">
      <c r="A1536" s="1"/>
      <c r="B1536" s="1"/>
      <c r="C1536" s="1"/>
      <c r="D1536" s="1"/>
      <c r="E1536" s="1"/>
      <c r="F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</row>
    <row r="1537" spans="1:18" x14ac:dyDescent="0.3">
      <c r="A1537" s="1"/>
      <c r="B1537" s="1"/>
      <c r="C1537" s="1"/>
      <c r="D1537" s="1"/>
      <c r="E1537" s="1"/>
      <c r="F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</row>
    <row r="1538" spans="1:18" x14ac:dyDescent="0.3">
      <c r="A1538" s="1"/>
      <c r="B1538" s="1"/>
      <c r="C1538" s="1"/>
      <c r="D1538" s="1"/>
      <c r="E1538" s="1"/>
      <c r="F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</row>
    <row r="1539" spans="1:18" x14ac:dyDescent="0.3">
      <c r="A1539" s="1"/>
      <c r="B1539" s="1"/>
      <c r="C1539" s="1"/>
      <c r="D1539" s="1"/>
      <c r="E1539" s="1"/>
      <c r="F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</row>
    <row r="1540" spans="1:18" x14ac:dyDescent="0.3">
      <c r="A1540" s="1"/>
      <c r="B1540" s="1"/>
      <c r="C1540" s="1"/>
      <c r="D1540" s="1"/>
      <c r="E1540" s="1"/>
      <c r="F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</row>
    <row r="1541" spans="1:18" x14ac:dyDescent="0.3">
      <c r="A1541" s="1"/>
      <c r="B1541" s="1"/>
      <c r="C1541" s="1"/>
      <c r="D1541" s="1"/>
      <c r="E1541" s="1"/>
      <c r="F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</row>
    <row r="1542" spans="1:18" x14ac:dyDescent="0.3">
      <c r="A1542" s="1"/>
      <c r="B1542" s="1"/>
      <c r="C1542" s="1"/>
      <c r="D1542" s="1"/>
      <c r="E1542" s="1"/>
      <c r="F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</row>
    <row r="1543" spans="1:18" x14ac:dyDescent="0.3">
      <c r="A1543" s="1"/>
      <c r="B1543" s="1"/>
      <c r="C1543" s="1"/>
      <c r="D1543" s="1"/>
      <c r="E1543" s="1"/>
      <c r="F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</row>
    <row r="1544" spans="1:18" x14ac:dyDescent="0.3">
      <c r="A1544" s="1"/>
      <c r="B1544" s="1"/>
      <c r="C1544" s="1"/>
      <c r="D1544" s="1"/>
      <c r="E1544" s="1"/>
      <c r="F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</row>
    <row r="1545" spans="1:18" x14ac:dyDescent="0.3">
      <c r="A1545" s="1"/>
      <c r="B1545" s="1"/>
      <c r="C1545" s="1"/>
      <c r="D1545" s="1"/>
      <c r="E1545" s="1"/>
      <c r="F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</row>
    <row r="1546" spans="1:18" x14ac:dyDescent="0.3">
      <c r="A1546" s="1"/>
      <c r="B1546" s="1"/>
      <c r="C1546" s="1"/>
      <c r="D1546" s="1"/>
      <c r="E1546" s="1"/>
      <c r="F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</row>
    <row r="1547" spans="1:18" x14ac:dyDescent="0.3">
      <c r="A1547" s="1"/>
      <c r="B1547" s="1"/>
      <c r="C1547" s="1"/>
      <c r="D1547" s="1"/>
      <c r="E1547" s="1"/>
      <c r="F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</row>
    <row r="1548" spans="1:18" x14ac:dyDescent="0.3">
      <c r="A1548" s="1"/>
      <c r="B1548" s="1"/>
      <c r="C1548" s="1"/>
      <c r="D1548" s="1"/>
      <c r="E1548" s="1"/>
      <c r="F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</row>
    <row r="1549" spans="1:18" x14ac:dyDescent="0.3">
      <c r="A1549" s="1"/>
      <c r="B1549" s="1"/>
      <c r="C1549" s="1"/>
      <c r="D1549" s="1"/>
      <c r="E1549" s="1"/>
      <c r="F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</row>
    <row r="1550" spans="1:18" x14ac:dyDescent="0.3">
      <c r="A1550" s="1"/>
      <c r="B1550" s="1"/>
      <c r="C1550" s="1"/>
      <c r="D1550" s="1"/>
      <c r="E1550" s="1"/>
      <c r="F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</row>
    <row r="1551" spans="1:18" x14ac:dyDescent="0.3">
      <c r="A1551" s="1"/>
      <c r="B1551" s="1"/>
      <c r="C1551" s="1"/>
      <c r="D1551" s="1"/>
      <c r="E1551" s="1"/>
      <c r="F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</row>
    <row r="1552" spans="1:18" x14ac:dyDescent="0.3">
      <c r="A1552" s="1"/>
      <c r="B1552" s="1"/>
      <c r="C1552" s="1"/>
      <c r="D1552" s="1"/>
      <c r="E1552" s="1"/>
      <c r="F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</row>
    <row r="1553" spans="1:18" x14ac:dyDescent="0.3">
      <c r="A1553" s="1"/>
      <c r="B1553" s="1"/>
      <c r="C1553" s="1"/>
      <c r="D1553" s="1"/>
      <c r="E1553" s="1"/>
      <c r="F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</row>
    <row r="1554" spans="1:18" x14ac:dyDescent="0.3">
      <c r="A1554" s="1"/>
      <c r="B1554" s="1"/>
      <c r="C1554" s="1"/>
      <c r="D1554" s="1"/>
      <c r="E1554" s="1"/>
      <c r="F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</row>
    <row r="1555" spans="1:18" x14ac:dyDescent="0.3">
      <c r="A1555" s="1"/>
      <c r="B1555" s="1"/>
      <c r="C1555" s="1"/>
      <c r="D1555" s="1"/>
      <c r="E1555" s="1"/>
      <c r="F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</row>
    <row r="1556" spans="1:18" x14ac:dyDescent="0.3">
      <c r="A1556" s="1"/>
      <c r="B1556" s="1"/>
      <c r="C1556" s="1"/>
      <c r="D1556" s="1"/>
      <c r="E1556" s="1"/>
      <c r="F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</row>
    <row r="1557" spans="1:18" x14ac:dyDescent="0.3">
      <c r="A1557" s="1"/>
      <c r="B1557" s="1"/>
      <c r="C1557" s="1"/>
      <c r="D1557" s="1"/>
      <c r="E1557" s="1"/>
      <c r="F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</row>
    <row r="1558" spans="1:18" x14ac:dyDescent="0.3">
      <c r="A1558" s="1"/>
      <c r="B1558" s="1"/>
      <c r="C1558" s="1"/>
      <c r="D1558" s="1"/>
      <c r="E1558" s="1"/>
      <c r="F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</row>
    <row r="1559" spans="1:18" x14ac:dyDescent="0.3">
      <c r="A1559" s="1"/>
      <c r="B1559" s="1"/>
      <c r="C1559" s="1"/>
      <c r="D1559" s="1"/>
      <c r="E1559" s="1"/>
      <c r="F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</row>
    <row r="1560" spans="1:18" x14ac:dyDescent="0.3">
      <c r="A1560" s="1"/>
      <c r="B1560" s="1"/>
      <c r="C1560" s="1"/>
      <c r="D1560" s="1"/>
      <c r="E1560" s="1"/>
      <c r="F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</row>
    <row r="1561" spans="1:18" x14ac:dyDescent="0.3">
      <c r="A1561" s="1"/>
      <c r="B1561" s="1"/>
      <c r="C1561" s="1"/>
      <c r="D1561" s="1"/>
      <c r="E1561" s="1"/>
      <c r="F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</row>
    <row r="1562" spans="1:18" x14ac:dyDescent="0.3">
      <c r="A1562" s="1"/>
      <c r="B1562" s="1"/>
      <c r="C1562" s="1"/>
      <c r="D1562" s="1"/>
      <c r="E1562" s="1"/>
      <c r="F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</row>
    <row r="1563" spans="1:18" x14ac:dyDescent="0.3">
      <c r="A1563" s="1"/>
      <c r="B1563" s="1"/>
      <c r="C1563" s="1"/>
      <c r="D1563" s="1"/>
      <c r="E1563" s="1"/>
      <c r="F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</row>
    <row r="1564" spans="1:18" x14ac:dyDescent="0.3">
      <c r="A1564" s="1"/>
      <c r="B1564" s="1"/>
      <c r="C1564" s="1"/>
      <c r="D1564" s="1"/>
      <c r="E1564" s="1"/>
      <c r="F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</row>
    <row r="1565" spans="1:18" x14ac:dyDescent="0.3">
      <c r="A1565" s="1"/>
      <c r="B1565" s="1"/>
      <c r="C1565" s="1"/>
      <c r="D1565" s="1"/>
      <c r="E1565" s="1"/>
      <c r="F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</row>
    <row r="1566" spans="1:18" x14ac:dyDescent="0.3">
      <c r="A1566" s="1"/>
      <c r="B1566" s="1"/>
      <c r="C1566" s="1"/>
      <c r="D1566" s="1"/>
      <c r="E1566" s="1"/>
      <c r="F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</row>
    <row r="1567" spans="1:18" x14ac:dyDescent="0.3">
      <c r="A1567" s="1"/>
      <c r="B1567" s="1"/>
      <c r="C1567" s="1"/>
      <c r="D1567" s="1"/>
      <c r="E1567" s="1"/>
      <c r="F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</row>
    <row r="1568" spans="1:18" x14ac:dyDescent="0.3">
      <c r="A1568" s="1"/>
      <c r="B1568" s="1"/>
      <c r="C1568" s="1"/>
      <c r="D1568" s="1"/>
      <c r="E1568" s="1"/>
      <c r="F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</row>
    <row r="1569" spans="1:18" x14ac:dyDescent="0.3">
      <c r="A1569" s="1"/>
      <c r="B1569" s="1"/>
      <c r="C1569" s="1"/>
      <c r="D1569" s="1"/>
      <c r="E1569" s="1"/>
      <c r="F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</row>
    <row r="1570" spans="1:18" x14ac:dyDescent="0.3">
      <c r="A1570" s="1"/>
      <c r="B1570" s="1"/>
      <c r="C1570" s="1"/>
      <c r="D1570" s="1"/>
      <c r="E1570" s="1"/>
      <c r="F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</row>
    <row r="1571" spans="1:18" x14ac:dyDescent="0.3">
      <c r="A1571" s="1"/>
      <c r="B1571" s="1"/>
      <c r="C1571" s="1"/>
      <c r="D1571" s="1"/>
      <c r="E1571" s="1"/>
      <c r="F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</row>
    <row r="1572" spans="1:18" x14ac:dyDescent="0.3">
      <c r="A1572" s="1"/>
      <c r="B1572" s="1"/>
      <c r="C1572" s="1"/>
      <c r="D1572" s="1"/>
      <c r="E1572" s="1"/>
      <c r="F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</row>
    <row r="1573" spans="1:18" x14ac:dyDescent="0.3">
      <c r="A1573" s="1"/>
      <c r="B1573" s="1"/>
      <c r="C1573" s="1"/>
      <c r="D1573" s="1"/>
      <c r="E1573" s="1"/>
      <c r="F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</row>
    <row r="1574" spans="1:18" x14ac:dyDescent="0.3">
      <c r="A1574" s="1"/>
      <c r="B1574" s="1"/>
      <c r="C1574" s="1"/>
      <c r="D1574" s="1"/>
      <c r="E1574" s="1"/>
      <c r="F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</row>
    <row r="1575" spans="1:18" x14ac:dyDescent="0.3">
      <c r="A1575" s="1"/>
      <c r="B1575" s="1"/>
      <c r="C1575" s="1"/>
      <c r="D1575" s="1"/>
      <c r="E1575" s="1"/>
      <c r="F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</row>
    <row r="1576" spans="1:18" x14ac:dyDescent="0.3">
      <c r="A1576" s="1"/>
      <c r="B1576" s="1"/>
      <c r="C1576" s="1"/>
      <c r="D1576" s="1"/>
      <c r="E1576" s="1"/>
      <c r="F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</row>
    <row r="1577" spans="1:18" x14ac:dyDescent="0.3">
      <c r="A1577" s="1"/>
      <c r="B1577" s="1"/>
      <c r="C1577" s="1"/>
      <c r="D1577" s="1"/>
      <c r="E1577" s="1"/>
      <c r="F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</row>
    <row r="1578" spans="1:18" x14ac:dyDescent="0.3">
      <c r="A1578" s="1"/>
      <c r="B1578" s="1"/>
      <c r="C1578" s="1"/>
      <c r="D1578" s="1"/>
      <c r="E1578" s="1"/>
      <c r="F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</row>
    <row r="1579" spans="1:18" x14ac:dyDescent="0.3">
      <c r="A1579" s="1"/>
      <c r="B1579" s="1"/>
      <c r="C1579" s="1"/>
      <c r="D1579" s="1"/>
      <c r="E1579" s="1"/>
      <c r="F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</row>
    <row r="1580" spans="1:18" x14ac:dyDescent="0.3">
      <c r="A1580" s="1"/>
      <c r="B1580" s="1"/>
      <c r="C1580" s="1"/>
      <c r="D1580" s="1"/>
      <c r="E1580" s="1"/>
      <c r="F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</row>
    <row r="1581" spans="1:18" x14ac:dyDescent="0.3">
      <c r="A1581" s="1"/>
      <c r="B1581" s="1"/>
      <c r="C1581" s="1"/>
      <c r="D1581" s="1"/>
      <c r="E1581" s="1"/>
      <c r="F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</row>
    <row r="1582" spans="1:18" x14ac:dyDescent="0.3">
      <c r="A1582" s="1"/>
      <c r="B1582" s="1"/>
      <c r="C1582" s="1"/>
      <c r="D1582" s="1"/>
      <c r="E1582" s="1"/>
      <c r="F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</row>
    <row r="1583" spans="1:18" x14ac:dyDescent="0.3">
      <c r="A1583" s="1"/>
      <c r="B1583" s="1"/>
      <c r="C1583" s="1"/>
      <c r="D1583" s="1"/>
      <c r="E1583" s="1"/>
      <c r="F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</row>
    <row r="1584" spans="1:18" x14ac:dyDescent="0.3">
      <c r="A1584" s="1"/>
      <c r="B1584" s="1"/>
      <c r="C1584" s="1"/>
      <c r="D1584" s="1"/>
      <c r="E1584" s="1"/>
      <c r="F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</row>
    <row r="1585" spans="1:18" x14ac:dyDescent="0.3">
      <c r="A1585" s="1"/>
      <c r="B1585" s="1"/>
      <c r="C1585" s="1"/>
      <c r="D1585" s="1"/>
      <c r="E1585" s="1"/>
      <c r="F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</row>
    <row r="1586" spans="1:18" x14ac:dyDescent="0.3">
      <c r="A1586" s="1"/>
      <c r="B1586" s="1"/>
      <c r="C1586" s="1"/>
      <c r="D1586" s="1"/>
      <c r="E1586" s="1"/>
      <c r="F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</row>
    <row r="1587" spans="1:18" x14ac:dyDescent="0.3">
      <c r="A1587" s="1"/>
      <c r="B1587" s="1"/>
      <c r="C1587" s="1"/>
      <c r="D1587" s="1"/>
      <c r="E1587" s="1"/>
      <c r="F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</row>
    <row r="1588" spans="1:18" x14ac:dyDescent="0.3">
      <c r="A1588" s="1"/>
      <c r="B1588" s="1"/>
      <c r="C1588" s="1"/>
      <c r="D1588" s="1"/>
      <c r="E1588" s="1"/>
      <c r="F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</row>
    <row r="1589" spans="1:18" x14ac:dyDescent="0.3">
      <c r="A1589" s="1"/>
      <c r="B1589" s="1"/>
      <c r="C1589" s="1"/>
      <c r="D1589" s="1"/>
      <c r="E1589" s="1"/>
      <c r="F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</row>
    <row r="1590" spans="1:18" x14ac:dyDescent="0.3">
      <c r="A1590" s="1"/>
      <c r="B1590" s="1"/>
      <c r="C1590" s="1"/>
      <c r="D1590" s="1"/>
      <c r="E1590" s="1"/>
      <c r="F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</row>
    <row r="1591" spans="1:18" x14ac:dyDescent="0.3">
      <c r="A1591" s="1"/>
      <c r="B1591" s="1"/>
      <c r="C1591" s="1"/>
      <c r="D1591" s="1"/>
      <c r="E1591" s="1"/>
      <c r="F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</row>
    <row r="1592" spans="1:18" x14ac:dyDescent="0.3">
      <c r="A1592" s="1"/>
      <c r="B1592" s="1"/>
      <c r="C1592" s="1"/>
      <c r="D1592" s="1"/>
      <c r="E1592" s="1"/>
      <c r="F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</row>
    <row r="1593" spans="1:18" x14ac:dyDescent="0.3">
      <c r="A1593" s="1"/>
      <c r="B1593" s="1"/>
      <c r="C1593" s="1"/>
      <c r="D1593" s="1"/>
      <c r="E1593" s="1"/>
      <c r="F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</row>
    <row r="1594" spans="1:18" x14ac:dyDescent="0.3">
      <c r="A1594" s="1"/>
      <c r="B1594" s="1"/>
      <c r="C1594" s="1"/>
      <c r="D1594" s="1"/>
      <c r="E1594" s="1"/>
      <c r="F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</row>
    <row r="1595" spans="1:18" x14ac:dyDescent="0.3">
      <c r="A1595" s="1"/>
      <c r="B1595" s="1"/>
      <c r="C1595" s="1"/>
      <c r="D1595" s="1"/>
      <c r="E1595" s="1"/>
      <c r="F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</row>
    <row r="1596" spans="1:18" x14ac:dyDescent="0.3">
      <c r="A1596" s="1"/>
      <c r="B1596" s="1"/>
      <c r="C1596" s="1"/>
      <c r="D1596" s="1"/>
      <c r="E1596" s="1"/>
      <c r="F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</row>
    <row r="1597" spans="1:18" x14ac:dyDescent="0.3">
      <c r="A1597" s="1"/>
      <c r="B1597" s="1"/>
      <c r="C1597" s="1"/>
      <c r="D1597" s="1"/>
      <c r="E1597" s="1"/>
      <c r="F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</row>
    <row r="1598" spans="1:18" x14ac:dyDescent="0.3">
      <c r="A1598" s="1"/>
      <c r="B1598" s="1"/>
      <c r="C1598" s="1"/>
      <c r="D1598" s="1"/>
      <c r="E1598" s="1"/>
      <c r="F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</row>
    <row r="1599" spans="1:18" x14ac:dyDescent="0.3">
      <c r="A1599" s="1"/>
      <c r="B1599" s="1"/>
      <c r="C1599" s="1"/>
      <c r="D1599" s="1"/>
      <c r="E1599" s="1"/>
      <c r="F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</row>
    <row r="1600" spans="1:18" x14ac:dyDescent="0.3">
      <c r="A1600" s="1"/>
      <c r="B1600" s="1"/>
      <c r="C1600" s="1"/>
      <c r="D1600" s="1"/>
      <c r="E1600" s="1"/>
      <c r="F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</row>
    <row r="1601" spans="1:18" x14ac:dyDescent="0.3">
      <c r="A1601" s="1"/>
      <c r="B1601" s="1"/>
      <c r="C1601" s="1"/>
      <c r="D1601" s="1"/>
      <c r="E1601" s="1"/>
      <c r="F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</row>
    <row r="1602" spans="1:18" x14ac:dyDescent="0.3">
      <c r="A1602" s="1"/>
      <c r="B1602" s="1"/>
      <c r="C1602" s="1"/>
      <c r="D1602" s="1"/>
      <c r="E1602" s="1"/>
      <c r="F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</row>
    <row r="1603" spans="1:18" x14ac:dyDescent="0.3">
      <c r="A1603" s="1"/>
      <c r="B1603" s="1"/>
      <c r="C1603" s="1"/>
      <c r="D1603" s="1"/>
      <c r="E1603" s="1"/>
      <c r="F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</row>
    <row r="1604" spans="1:18" x14ac:dyDescent="0.3">
      <c r="A1604" s="1"/>
      <c r="B1604" s="1"/>
      <c r="C1604" s="1"/>
      <c r="D1604" s="1"/>
      <c r="E1604" s="1"/>
      <c r="F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</row>
    <row r="1605" spans="1:18" x14ac:dyDescent="0.3">
      <c r="A1605" s="1"/>
      <c r="B1605" s="1"/>
      <c r="C1605" s="1"/>
      <c r="D1605" s="1"/>
      <c r="E1605" s="1"/>
      <c r="F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</row>
    <row r="1606" spans="1:18" x14ac:dyDescent="0.3">
      <c r="A1606" s="1"/>
      <c r="B1606" s="1"/>
      <c r="C1606" s="1"/>
      <c r="D1606" s="1"/>
      <c r="E1606" s="1"/>
      <c r="F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</row>
    <row r="1607" spans="1:18" x14ac:dyDescent="0.3">
      <c r="A1607" s="1"/>
      <c r="B1607" s="1"/>
      <c r="C1607" s="1"/>
      <c r="D1607" s="1"/>
      <c r="E1607" s="1"/>
      <c r="F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</row>
    <row r="1608" spans="1:18" x14ac:dyDescent="0.3">
      <c r="A1608" s="1"/>
      <c r="B1608" s="1"/>
      <c r="C1608" s="1"/>
      <c r="D1608" s="1"/>
      <c r="E1608" s="1"/>
      <c r="F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</row>
    <row r="1609" spans="1:18" x14ac:dyDescent="0.3">
      <c r="A1609" s="1"/>
      <c r="B1609" s="1"/>
      <c r="C1609" s="1"/>
      <c r="D1609" s="1"/>
      <c r="E1609" s="1"/>
      <c r="F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</row>
    <row r="1610" spans="1:18" x14ac:dyDescent="0.3">
      <c r="A1610" s="1"/>
      <c r="B1610" s="1"/>
      <c r="C1610" s="1"/>
      <c r="D1610" s="1"/>
      <c r="E1610" s="1"/>
      <c r="F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</row>
    <row r="1611" spans="1:18" x14ac:dyDescent="0.3">
      <c r="A1611" s="1"/>
      <c r="B1611" s="1"/>
      <c r="C1611" s="1"/>
      <c r="D1611" s="1"/>
      <c r="E1611" s="1"/>
      <c r="F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</row>
    <row r="1612" spans="1:18" x14ac:dyDescent="0.3">
      <c r="A1612" s="1"/>
      <c r="B1612" s="1"/>
      <c r="C1612" s="1"/>
      <c r="D1612" s="1"/>
      <c r="E1612" s="1"/>
      <c r="F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</row>
    <row r="1613" spans="1:18" x14ac:dyDescent="0.3">
      <c r="A1613" s="1"/>
      <c r="B1613" s="1"/>
      <c r="C1613" s="1"/>
      <c r="D1613" s="1"/>
      <c r="E1613" s="1"/>
      <c r="F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</row>
    <row r="1614" spans="1:18" x14ac:dyDescent="0.3">
      <c r="A1614" s="1"/>
      <c r="B1614" s="1"/>
      <c r="C1614" s="1"/>
      <c r="D1614" s="1"/>
      <c r="E1614" s="1"/>
      <c r="F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</row>
    <row r="1615" spans="1:18" x14ac:dyDescent="0.3">
      <c r="A1615" s="1"/>
      <c r="B1615" s="1"/>
      <c r="C1615" s="1"/>
      <c r="D1615" s="1"/>
      <c r="E1615" s="1"/>
      <c r="F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</row>
    <row r="1616" spans="1:18" x14ac:dyDescent="0.3">
      <c r="A1616" s="1"/>
      <c r="B1616" s="1"/>
      <c r="C1616" s="1"/>
      <c r="D1616" s="1"/>
      <c r="E1616" s="1"/>
      <c r="F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</row>
    <row r="1617" spans="1:18" x14ac:dyDescent="0.3">
      <c r="A1617" s="1"/>
      <c r="B1617" s="1"/>
      <c r="C1617" s="1"/>
      <c r="D1617" s="1"/>
      <c r="E1617" s="1"/>
      <c r="F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</row>
    <row r="1618" spans="1:18" x14ac:dyDescent="0.3">
      <c r="A1618" s="1"/>
      <c r="B1618" s="1"/>
      <c r="C1618" s="1"/>
      <c r="D1618" s="1"/>
      <c r="E1618" s="1"/>
      <c r="F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</row>
    <row r="1619" spans="1:18" x14ac:dyDescent="0.3">
      <c r="A1619" s="1"/>
      <c r="B1619" s="1"/>
      <c r="C1619" s="1"/>
      <c r="D1619" s="1"/>
      <c r="E1619" s="1"/>
      <c r="F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</row>
    <row r="1620" spans="1:18" x14ac:dyDescent="0.3">
      <c r="A1620" s="1"/>
      <c r="B1620" s="1"/>
      <c r="C1620" s="1"/>
      <c r="D1620" s="1"/>
      <c r="E1620" s="1"/>
      <c r="F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</row>
    <row r="1621" spans="1:18" x14ac:dyDescent="0.3">
      <c r="A1621" s="1"/>
      <c r="B1621" s="1"/>
      <c r="C1621" s="1"/>
      <c r="D1621" s="1"/>
      <c r="E1621" s="1"/>
      <c r="F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</row>
    <row r="1622" spans="1:18" x14ac:dyDescent="0.3">
      <c r="A1622" s="1"/>
      <c r="B1622" s="1"/>
      <c r="C1622" s="1"/>
      <c r="D1622" s="1"/>
      <c r="E1622" s="1"/>
      <c r="F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</row>
    <row r="1623" spans="1:18" x14ac:dyDescent="0.3">
      <c r="A1623" s="1"/>
      <c r="B1623" s="1"/>
      <c r="C1623" s="1"/>
      <c r="D1623" s="1"/>
      <c r="E1623" s="1"/>
      <c r="F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</row>
    <row r="1624" spans="1:18" x14ac:dyDescent="0.3">
      <c r="A1624" s="1"/>
      <c r="B1624" s="1"/>
      <c r="C1624" s="1"/>
      <c r="D1624" s="1"/>
      <c r="E1624" s="1"/>
      <c r="F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</row>
    <row r="1625" spans="1:18" x14ac:dyDescent="0.3">
      <c r="A1625" s="1"/>
      <c r="B1625" s="1"/>
      <c r="C1625" s="1"/>
      <c r="D1625" s="1"/>
      <c r="E1625" s="1"/>
      <c r="F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</row>
    <row r="1626" spans="1:18" x14ac:dyDescent="0.3">
      <c r="A1626" s="1"/>
      <c r="B1626" s="1"/>
      <c r="C1626" s="1"/>
      <c r="D1626" s="1"/>
      <c r="E1626" s="1"/>
      <c r="F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</row>
    <row r="1627" spans="1:18" x14ac:dyDescent="0.3">
      <c r="A1627" s="1"/>
      <c r="B1627" s="1"/>
      <c r="C1627" s="1"/>
      <c r="D1627" s="1"/>
      <c r="E1627" s="1"/>
      <c r="F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</row>
    <row r="1628" spans="1:18" x14ac:dyDescent="0.3">
      <c r="A1628" s="1"/>
      <c r="B1628" s="1"/>
      <c r="C1628" s="1"/>
      <c r="D1628" s="1"/>
      <c r="E1628" s="1"/>
      <c r="F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</row>
    <row r="1629" spans="1:18" x14ac:dyDescent="0.3">
      <c r="A1629" s="1"/>
      <c r="B1629" s="1"/>
      <c r="C1629" s="1"/>
      <c r="D1629" s="1"/>
      <c r="E1629" s="1"/>
      <c r="F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</row>
    <row r="1630" spans="1:18" x14ac:dyDescent="0.3">
      <c r="A1630" s="1"/>
      <c r="B1630" s="1"/>
      <c r="C1630" s="1"/>
      <c r="D1630" s="1"/>
      <c r="E1630" s="1"/>
      <c r="F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</row>
    <row r="1631" spans="1:18" x14ac:dyDescent="0.3">
      <c r="A1631" s="1"/>
      <c r="B1631" s="1"/>
      <c r="C1631" s="1"/>
      <c r="D1631" s="1"/>
      <c r="E1631" s="1"/>
      <c r="F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</row>
    <row r="1632" spans="1:18" x14ac:dyDescent="0.3">
      <c r="A1632" s="1"/>
      <c r="B1632" s="1"/>
      <c r="C1632" s="1"/>
      <c r="D1632" s="1"/>
      <c r="E1632" s="1"/>
      <c r="F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</row>
    <row r="1633" spans="1:18" x14ac:dyDescent="0.3">
      <c r="A1633" s="1"/>
      <c r="B1633" s="1"/>
      <c r="C1633" s="1"/>
      <c r="D1633" s="1"/>
      <c r="E1633" s="1"/>
      <c r="F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</row>
    <row r="1634" spans="1:18" x14ac:dyDescent="0.3">
      <c r="A1634" s="1"/>
      <c r="B1634" s="1"/>
      <c r="C1634" s="1"/>
      <c r="D1634" s="1"/>
      <c r="E1634" s="1"/>
      <c r="F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</row>
    <row r="1635" spans="1:18" x14ac:dyDescent="0.3">
      <c r="A1635" s="1"/>
      <c r="B1635" s="1"/>
      <c r="C1635" s="1"/>
      <c r="D1635" s="1"/>
      <c r="E1635" s="1"/>
      <c r="F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</row>
    <row r="1636" spans="1:18" x14ac:dyDescent="0.3">
      <c r="A1636" s="1"/>
      <c r="B1636" s="1"/>
      <c r="C1636" s="1"/>
      <c r="D1636" s="1"/>
      <c r="E1636" s="1"/>
      <c r="F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</row>
    <row r="1637" spans="1:18" x14ac:dyDescent="0.3">
      <c r="A1637" s="1"/>
      <c r="B1637" s="1"/>
      <c r="C1637" s="1"/>
      <c r="D1637" s="1"/>
      <c r="E1637" s="1"/>
      <c r="F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</row>
    <row r="1638" spans="1:18" x14ac:dyDescent="0.3">
      <c r="A1638" s="1"/>
      <c r="B1638" s="1"/>
      <c r="C1638" s="1"/>
      <c r="D1638" s="1"/>
      <c r="E1638" s="1"/>
      <c r="F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</row>
    <row r="1639" spans="1:18" x14ac:dyDescent="0.3">
      <c r="A1639" s="1"/>
      <c r="B1639" s="1"/>
      <c r="C1639" s="1"/>
      <c r="D1639" s="1"/>
      <c r="E1639" s="1"/>
      <c r="F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</row>
    <row r="1640" spans="1:18" x14ac:dyDescent="0.3">
      <c r="A1640" s="1"/>
      <c r="B1640" s="1"/>
      <c r="C1640" s="1"/>
      <c r="D1640" s="1"/>
      <c r="E1640" s="1"/>
      <c r="F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</row>
    <row r="1641" spans="1:18" x14ac:dyDescent="0.3">
      <c r="A1641" s="1"/>
      <c r="B1641" s="1"/>
      <c r="C1641" s="1"/>
      <c r="D1641" s="1"/>
      <c r="E1641" s="1"/>
      <c r="F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</row>
    <row r="1642" spans="1:18" x14ac:dyDescent="0.3">
      <c r="A1642" s="1"/>
      <c r="B1642" s="1"/>
      <c r="C1642" s="1"/>
      <c r="D1642" s="1"/>
      <c r="E1642" s="1"/>
      <c r="F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</row>
    <row r="1643" spans="1:18" x14ac:dyDescent="0.3">
      <c r="A1643" s="1"/>
      <c r="B1643" s="1"/>
      <c r="C1643" s="1"/>
      <c r="D1643" s="1"/>
      <c r="E1643" s="1"/>
      <c r="F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</row>
    <row r="1644" spans="1:18" x14ac:dyDescent="0.3">
      <c r="A1644" s="1"/>
      <c r="B1644" s="1"/>
      <c r="C1644" s="1"/>
      <c r="D1644" s="1"/>
      <c r="E1644" s="1"/>
      <c r="F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</row>
    <row r="1645" spans="1:18" x14ac:dyDescent="0.3">
      <c r="A1645" s="1"/>
      <c r="B1645" s="1"/>
      <c r="C1645" s="1"/>
      <c r="D1645" s="1"/>
      <c r="E1645" s="1"/>
      <c r="F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</row>
    <row r="1646" spans="1:18" x14ac:dyDescent="0.3">
      <c r="A1646" s="1"/>
      <c r="B1646" s="1"/>
      <c r="C1646" s="1"/>
      <c r="D1646" s="1"/>
      <c r="E1646" s="1"/>
      <c r="F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</row>
    <row r="1647" spans="1:18" x14ac:dyDescent="0.3">
      <c r="A1647" s="1"/>
      <c r="B1647" s="1"/>
      <c r="C1647" s="1"/>
      <c r="D1647" s="1"/>
      <c r="E1647" s="1"/>
      <c r="F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</row>
    <row r="1648" spans="1:18" x14ac:dyDescent="0.3">
      <c r="A1648" s="1"/>
      <c r="B1648" s="1"/>
      <c r="C1648" s="1"/>
      <c r="D1648" s="1"/>
      <c r="E1648" s="1"/>
      <c r="F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</row>
    <row r="1649" spans="1:18" x14ac:dyDescent="0.3">
      <c r="A1649" s="1"/>
      <c r="B1649" s="1"/>
      <c r="C1649" s="1"/>
      <c r="D1649" s="1"/>
      <c r="E1649" s="1"/>
      <c r="F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</row>
    <row r="1650" spans="1:18" x14ac:dyDescent="0.3">
      <c r="A1650" s="1"/>
      <c r="B1650" s="1"/>
      <c r="C1650" s="1"/>
      <c r="D1650" s="1"/>
      <c r="E1650" s="1"/>
      <c r="F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</row>
    <row r="1651" spans="1:18" x14ac:dyDescent="0.3">
      <c r="A1651" s="1"/>
      <c r="B1651" s="1"/>
      <c r="C1651" s="1"/>
      <c r="D1651" s="1"/>
      <c r="E1651" s="1"/>
      <c r="F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</row>
    <row r="1652" spans="1:18" x14ac:dyDescent="0.3">
      <c r="A1652" s="1"/>
      <c r="B1652" s="1"/>
      <c r="C1652" s="1"/>
      <c r="D1652" s="1"/>
      <c r="E1652" s="1"/>
      <c r="F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</row>
    <row r="1653" spans="1:18" x14ac:dyDescent="0.3">
      <c r="A1653" s="1"/>
      <c r="B1653" s="1"/>
      <c r="C1653" s="1"/>
      <c r="D1653" s="1"/>
      <c r="E1653" s="1"/>
      <c r="F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</row>
    <row r="1654" spans="1:18" x14ac:dyDescent="0.3">
      <c r="A1654" s="1"/>
      <c r="B1654" s="1"/>
      <c r="C1654" s="1"/>
      <c r="D1654" s="1"/>
      <c r="E1654" s="1"/>
      <c r="F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</row>
    <row r="1655" spans="1:18" x14ac:dyDescent="0.3">
      <c r="A1655" s="1"/>
      <c r="B1655" s="1"/>
      <c r="C1655" s="1"/>
      <c r="D1655" s="1"/>
      <c r="E1655" s="1"/>
      <c r="F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</row>
    <row r="1656" spans="1:18" x14ac:dyDescent="0.3">
      <c r="A1656" s="1"/>
      <c r="B1656" s="1"/>
      <c r="C1656" s="1"/>
      <c r="D1656" s="1"/>
      <c r="E1656" s="1"/>
      <c r="F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</row>
    <row r="1657" spans="1:18" x14ac:dyDescent="0.3">
      <c r="A1657" s="1"/>
      <c r="B1657" s="1"/>
      <c r="C1657" s="1"/>
      <c r="D1657" s="1"/>
      <c r="E1657" s="1"/>
      <c r="F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</row>
    <row r="1658" spans="1:18" x14ac:dyDescent="0.3">
      <c r="A1658" s="1"/>
      <c r="B1658" s="1"/>
      <c r="C1658" s="1"/>
      <c r="D1658" s="1"/>
      <c r="E1658" s="1"/>
      <c r="F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</row>
    <row r="1659" spans="1:18" x14ac:dyDescent="0.3">
      <c r="A1659" s="1"/>
      <c r="B1659" s="1"/>
      <c r="C1659" s="1"/>
      <c r="D1659" s="1"/>
      <c r="E1659" s="1"/>
      <c r="F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</row>
    <row r="1660" spans="1:18" x14ac:dyDescent="0.3">
      <c r="A1660" s="1"/>
      <c r="B1660" s="1"/>
      <c r="C1660" s="1"/>
      <c r="D1660" s="1"/>
      <c r="E1660" s="1"/>
      <c r="F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</row>
    <row r="1661" spans="1:18" x14ac:dyDescent="0.3">
      <c r="A1661" s="1"/>
      <c r="B1661" s="1"/>
      <c r="C1661" s="1"/>
      <c r="D1661" s="1"/>
      <c r="E1661" s="1"/>
      <c r="F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</row>
    <row r="1662" spans="1:18" x14ac:dyDescent="0.3">
      <c r="A1662" s="1"/>
      <c r="B1662" s="1"/>
      <c r="C1662" s="1"/>
      <c r="D1662" s="1"/>
      <c r="E1662" s="1"/>
      <c r="F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</row>
    <row r="1663" spans="1:18" x14ac:dyDescent="0.3">
      <c r="A1663" s="1"/>
      <c r="B1663" s="1"/>
      <c r="C1663" s="1"/>
      <c r="D1663" s="1"/>
      <c r="E1663" s="1"/>
      <c r="F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</row>
    <row r="1664" spans="1:18" x14ac:dyDescent="0.3">
      <c r="A1664" s="1"/>
      <c r="B1664" s="1"/>
      <c r="C1664" s="1"/>
      <c r="D1664" s="1"/>
      <c r="E1664" s="1"/>
      <c r="F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</row>
    <row r="1665" spans="1:18" x14ac:dyDescent="0.3">
      <c r="A1665" s="1"/>
      <c r="B1665" s="1"/>
      <c r="C1665" s="1"/>
      <c r="D1665" s="1"/>
      <c r="E1665" s="1"/>
      <c r="F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</row>
    <row r="1666" spans="1:18" x14ac:dyDescent="0.3">
      <c r="A1666" s="1"/>
      <c r="B1666" s="1"/>
      <c r="C1666" s="1"/>
      <c r="D1666" s="1"/>
      <c r="E1666" s="1"/>
      <c r="F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</row>
    <row r="1667" spans="1:18" x14ac:dyDescent="0.3">
      <c r="A1667" s="1"/>
      <c r="B1667" s="1"/>
      <c r="C1667" s="1"/>
      <c r="D1667" s="1"/>
      <c r="E1667" s="1"/>
      <c r="F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</row>
    <row r="1668" spans="1:18" x14ac:dyDescent="0.3">
      <c r="A1668" s="1"/>
      <c r="B1668" s="1"/>
      <c r="C1668" s="1"/>
      <c r="D1668" s="1"/>
      <c r="E1668" s="1"/>
      <c r="F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</row>
    <row r="1669" spans="1:18" x14ac:dyDescent="0.3">
      <c r="A1669" s="1"/>
      <c r="B1669" s="1"/>
      <c r="C1669" s="1"/>
      <c r="D1669" s="1"/>
      <c r="E1669" s="1"/>
      <c r="F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</row>
    <row r="1670" spans="1:18" x14ac:dyDescent="0.3">
      <c r="A1670" s="1"/>
      <c r="B1670" s="1"/>
      <c r="C1670" s="1"/>
      <c r="D1670" s="1"/>
      <c r="E1670" s="1"/>
      <c r="F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</row>
    <row r="1671" spans="1:18" x14ac:dyDescent="0.3">
      <c r="A1671" s="1"/>
      <c r="B1671" s="1"/>
      <c r="C1671" s="1"/>
      <c r="D1671" s="1"/>
      <c r="E1671" s="1"/>
      <c r="F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</row>
    <row r="1672" spans="1:18" x14ac:dyDescent="0.3">
      <c r="A1672" s="1"/>
      <c r="B1672" s="1"/>
      <c r="C1672" s="1"/>
      <c r="D1672" s="1"/>
      <c r="E1672" s="1"/>
      <c r="F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</row>
    <row r="1673" spans="1:18" x14ac:dyDescent="0.3">
      <c r="A1673" s="1"/>
      <c r="B1673" s="1"/>
      <c r="C1673" s="1"/>
      <c r="D1673" s="1"/>
      <c r="E1673" s="1"/>
      <c r="F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</row>
    <row r="1674" spans="1:18" x14ac:dyDescent="0.3">
      <c r="A1674" s="1"/>
      <c r="B1674" s="1"/>
      <c r="C1674" s="1"/>
      <c r="D1674" s="1"/>
      <c r="E1674" s="1"/>
      <c r="F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</row>
    <row r="1675" spans="1:18" x14ac:dyDescent="0.3">
      <c r="A1675" s="1"/>
      <c r="B1675" s="1"/>
      <c r="C1675" s="1"/>
      <c r="D1675" s="1"/>
      <c r="E1675" s="1"/>
      <c r="F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</row>
    <row r="1676" spans="1:18" x14ac:dyDescent="0.3">
      <c r="A1676" s="1"/>
      <c r="B1676" s="1"/>
      <c r="C1676" s="1"/>
      <c r="D1676" s="1"/>
      <c r="E1676" s="1"/>
      <c r="F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</row>
    <row r="1677" spans="1:18" x14ac:dyDescent="0.3">
      <c r="A1677" s="1"/>
      <c r="B1677" s="1"/>
      <c r="C1677" s="1"/>
      <c r="D1677" s="1"/>
      <c r="E1677" s="1"/>
      <c r="F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</row>
    <row r="1678" spans="1:18" x14ac:dyDescent="0.3">
      <c r="A1678" s="1"/>
      <c r="B1678" s="1"/>
      <c r="C1678" s="1"/>
      <c r="D1678" s="1"/>
      <c r="E1678" s="1"/>
      <c r="F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</row>
    <row r="1679" spans="1:18" x14ac:dyDescent="0.3">
      <c r="A1679" s="1"/>
      <c r="B1679" s="1"/>
      <c r="C1679" s="1"/>
      <c r="D1679" s="1"/>
      <c r="E1679" s="1"/>
      <c r="F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</row>
    <row r="1680" spans="1:18" x14ac:dyDescent="0.3">
      <c r="A1680" s="1"/>
      <c r="B1680" s="1"/>
      <c r="C1680" s="1"/>
      <c r="D1680" s="1"/>
      <c r="E1680" s="1"/>
      <c r="F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</row>
    <row r="1681" spans="1:18" x14ac:dyDescent="0.3">
      <c r="A1681" s="1"/>
      <c r="B1681" s="1"/>
      <c r="C1681" s="1"/>
      <c r="D1681" s="1"/>
      <c r="E1681" s="1"/>
      <c r="F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</row>
    <row r="1682" spans="1:18" x14ac:dyDescent="0.3">
      <c r="A1682" s="1"/>
      <c r="B1682" s="1"/>
      <c r="C1682" s="1"/>
      <c r="D1682" s="1"/>
      <c r="E1682" s="1"/>
      <c r="F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</row>
    <row r="1683" spans="1:18" x14ac:dyDescent="0.3">
      <c r="A1683" s="1"/>
      <c r="B1683" s="1"/>
      <c r="C1683" s="1"/>
      <c r="D1683" s="1"/>
      <c r="E1683" s="1"/>
      <c r="F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</row>
    <row r="1684" spans="1:18" x14ac:dyDescent="0.3">
      <c r="A1684" s="1"/>
      <c r="B1684" s="1"/>
      <c r="C1684" s="1"/>
      <c r="D1684" s="1"/>
      <c r="E1684" s="1"/>
      <c r="F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</row>
    <row r="1685" spans="1:18" x14ac:dyDescent="0.3">
      <c r="A1685" s="1"/>
      <c r="B1685" s="1"/>
      <c r="C1685" s="1"/>
      <c r="D1685" s="1"/>
      <c r="E1685" s="1"/>
      <c r="F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</row>
    <row r="1686" spans="1:18" x14ac:dyDescent="0.3">
      <c r="A1686" s="1"/>
      <c r="B1686" s="1"/>
      <c r="C1686" s="1"/>
      <c r="D1686" s="1"/>
      <c r="E1686" s="1"/>
      <c r="F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</row>
    <row r="1687" spans="1:18" x14ac:dyDescent="0.3">
      <c r="A1687" s="1"/>
      <c r="B1687" s="1"/>
      <c r="C1687" s="1"/>
      <c r="D1687" s="1"/>
      <c r="E1687" s="1"/>
      <c r="F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</row>
    <row r="1688" spans="1:18" x14ac:dyDescent="0.3">
      <c r="A1688" s="1"/>
      <c r="B1688" s="1"/>
      <c r="C1688" s="1"/>
      <c r="D1688" s="1"/>
      <c r="E1688" s="1"/>
      <c r="F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</row>
    <row r="1689" spans="1:18" x14ac:dyDescent="0.3">
      <c r="A1689" s="1"/>
      <c r="B1689" s="1"/>
      <c r="C1689" s="1"/>
      <c r="D1689" s="1"/>
      <c r="E1689" s="1"/>
      <c r="F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</row>
    <row r="1690" spans="1:18" x14ac:dyDescent="0.3">
      <c r="A1690" s="1"/>
      <c r="B1690" s="1"/>
      <c r="C1690" s="1"/>
      <c r="D1690" s="1"/>
      <c r="E1690" s="1"/>
      <c r="F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</row>
    <row r="1691" spans="1:18" x14ac:dyDescent="0.3">
      <c r="A1691" s="1"/>
      <c r="B1691" s="1"/>
      <c r="C1691" s="1"/>
      <c r="D1691" s="1"/>
      <c r="E1691" s="1"/>
      <c r="F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</row>
    <row r="1692" spans="1:18" x14ac:dyDescent="0.3">
      <c r="A1692" s="1"/>
      <c r="B1692" s="1"/>
      <c r="C1692" s="1"/>
      <c r="D1692" s="1"/>
      <c r="E1692" s="1"/>
      <c r="F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</row>
    <row r="1693" spans="1:18" x14ac:dyDescent="0.3">
      <c r="A1693" s="1"/>
      <c r="B1693" s="1"/>
      <c r="C1693" s="1"/>
      <c r="D1693" s="1"/>
      <c r="E1693" s="1"/>
      <c r="F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</row>
    <row r="1694" spans="1:18" x14ac:dyDescent="0.3">
      <c r="A1694" s="1"/>
      <c r="B1694" s="1"/>
      <c r="C1694" s="1"/>
      <c r="D1694" s="1"/>
      <c r="E1694" s="1"/>
      <c r="F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</row>
    <row r="1695" spans="1:18" x14ac:dyDescent="0.3">
      <c r="A1695" s="1"/>
      <c r="B1695" s="1"/>
      <c r="C1695" s="1"/>
      <c r="D1695" s="1"/>
      <c r="E1695" s="1"/>
      <c r="F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</row>
    <row r="1696" spans="1:18" x14ac:dyDescent="0.3">
      <c r="A1696" s="1"/>
      <c r="B1696" s="1"/>
      <c r="C1696" s="1"/>
      <c r="D1696" s="1"/>
      <c r="E1696" s="1"/>
      <c r="F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</row>
    <row r="1697" spans="1:18" x14ac:dyDescent="0.3">
      <c r="A1697" s="1"/>
      <c r="B1697" s="1"/>
      <c r="C1697" s="1"/>
      <c r="D1697" s="1"/>
      <c r="E1697" s="1"/>
      <c r="F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</row>
    <row r="1698" spans="1:18" x14ac:dyDescent="0.3">
      <c r="A1698" s="1"/>
      <c r="B1698" s="1"/>
      <c r="C1698" s="1"/>
      <c r="D1698" s="1"/>
      <c r="E1698" s="1"/>
      <c r="F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</row>
    <row r="1699" spans="1:18" x14ac:dyDescent="0.3">
      <c r="A1699" s="1"/>
      <c r="B1699" s="1"/>
      <c r="C1699" s="1"/>
      <c r="D1699" s="1"/>
      <c r="E1699" s="1"/>
      <c r="F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</row>
    <row r="1700" spans="1:18" x14ac:dyDescent="0.3">
      <c r="A1700" s="1"/>
      <c r="B1700" s="1"/>
      <c r="C1700" s="1"/>
      <c r="D1700" s="1"/>
      <c r="E1700" s="1"/>
      <c r="F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</row>
    <row r="1701" spans="1:18" x14ac:dyDescent="0.3">
      <c r="A1701" s="1"/>
      <c r="B1701" s="1"/>
      <c r="C1701" s="1"/>
      <c r="D1701" s="1"/>
      <c r="E1701" s="1"/>
      <c r="F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</row>
    <row r="1702" spans="1:18" x14ac:dyDescent="0.3">
      <c r="A1702" s="1"/>
      <c r="B1702" s="1"/>
      <c r="C1702" s="1"/>
      <c r="D1702" s="1"/>
      <c r="E1702" s="1"/>
      <c r="F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</row>
    <row r="1703" spans="1:18" x14ac:dyDescent="0.3">
      <c r="A1703" s="1"/>
      <c r="B1703" s="1"/>
      <c r="C1703" s="1"/>
      <c r="D1703" s="1"/>
      <c r="E1703" s="1"/>
      <c r="F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</row>
    <row r="1704" spans="1:18" x14ac:dyDescent="0.3">
      <c r="A1704" s="1"/>
      <c r="B1704" s="1"/>
      <c r="C1704" s="1"/>
      <c r="D1704" s="1"/>
      <c r="E1704" s="1"/>
      <c r="F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</row>
    <row r="1705" spans="1:18" x14ac:dyDescent="0.3">
      <c r="A1705" s="1"/>
      <c r="B1705" s="1"/>
      <c r="C1705" s="1"/>
      <c r="D1705" s="1"/>
      <c r="E1705" s="1"/>
      <c r="F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</row>
    <row r="1706" spans="1:18" x14ac:dyDescent="0.3">
      <c r="A1706" s="1"/>
      <c r="B1706" s="1"/>
      <c r="C1706" s="1"/>
      <c r="D1706" s="1"/>
      <c r="E1706" s="1"/>
      <c r="F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</row>
    <row r="1707" spans="1:18" x14ac:dyDescent="0.3">
      <c r="A1707" s="1"/>
      <c r="B1707" s="1"/>
      <c r="C1707" s="1"/>
      <c r="D1707" s="1"/>
      <c r="E1707" s="1"/>
      <c r="F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</row>
    <row r="1708" spans="1:18" x14ac:dyDescent="0.3">
      <c r="A1708" s="1"/>
      <c r="B1708" s="1"/>
      <c r="C1708" s="1"/>
      <c r="D1708" s="1"/>
      <c r="E1708" s="1"/>
      <c r="F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</row>
    <row r="1709" spans="1:18" x14ac:dyDescent="0.3">
      <c r="A1709" s="1"/>
      <c r="B1709" s="1"/>
      <c r="C1709" s="1"/>
      <c r="D1709" s="1"/>
      <c r="E1709" s="1"/>
      <c r="F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</row>
    <row r="1710" spans="1:18" x14ac:dyDescent="0.3">
      <c r="A1710" s="1"/>
      <c r="B1710" s="1"/>
      <c r="C1710" s="1"/>
      <c r="D1710" s="1"/>
      <c r="E1710" s="1"/>
      <c r="F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</row>
    <row r="1711" spans="1:18" x14ac:dyDescent="0.3">
      <c r="A1711" s="1"/>
      <c r="B1711" s="1"/>
      <c r="C1711" s="1"/>
      <c r="D1711" s="1"/>
      <c r="E1711" s="1"/>
      <c r="F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</row>
    <row r="1712" spans="1:18" x14ac:dyDescent="0.3">
      <c r="A1712" s="1"/>
      <c r="B1712" s="1"/>
      <c r="C1712" s="1"/>
      <c r="D1712" s="1"/>
      <c r="E1712" s="1"/>
      <c r="F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</row>
    <row r="1713" spans="1:18" x14ac:dyDescent="0.3">
      <c r="A1713" s="1"/>
      <c r="B1713" s="1"/>
      <c r="C1713" s="1"/>
      <c r="D1713" s="1"/>
      <c r="E1713" s="1"/>
      <c r="F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</row>
    <row r="1714" spans="1:18" x14ac:dyDescent="0.3">
      <c r="A1714" s="1"/>
      <c r="B1714" s="1"/>
      <c r="C1714" s="1"/>
      <c r="D1714" s="1"/>
      <c r="E1714" s="1"/>
      <c r="F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</row>
    <row r="1715" spans="1:18" x14ac:dyDescent="0.3">
      <c r="A1715" s="1"/>
      <c r="B1715" s="1"/>
      <c r="C1715" s="1"/>
      <c r="D1715" s="1"/>
      <c r="E1715" s="1"/>
      <c r="F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</row>
    <row r="1716" spans="1:18" x14ac:dyDescent="0.3">
      <c r="A1716" s="1"/>
      <c r="B1716" s="1"/>
      <c r="C1716" s="1"/>
      <c r="D1716" s="1"/>
      <c r="E1716" s="1"/>
      <c r="F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</row>
    <row r="1717" spans="1:18" x14ac:dyDescent="0.3">
      <c r="A1717" s="1"/>
      <c r="B1717" s="1"/>
      <c r="C1717" s="1"/>
      <c r="D1717" s="1"/>
      <c r="E1717" s="1"/>
      <c r="F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</row>
    <row r="1718" spans="1:18" x14ac:dyDescent="0.3">
      <c r="A1718" s="1"/>
      <c r="B1718" s="1"/>
      <c r="C1718" s="1"/>
      <c r="D1718" s="1"/>
      <c r="E1718" s="1"/>
      <c r="F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</row>
    <row r="1719" spans="1:18" x14ac:dyDescent="0.3">
      <c r="A1719" s="1"/>
      <c r="B1719" s="1"/>
      <c r="C1719" s="1"/>
      <c r="D1719" s="1"/>
      <c r="E1719" s="1"/>
      <c r="F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</row>
    <row r="1720" spans="1:18" x14ac:dyDescent="0.3">
      <c r="A1720" s="1"/>
      <c r="B1720" s="1"/>
      <c r="C1720" s="1"/>
      <c r="D1720" s="1"/>
      <c r="E1720" s="1"/>
      <c r="F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</row>
    <row r="1721" spans="1:18" x14ac:dyDescent="0.3">
      <c r="A1721" s="1"/>
      <c r="B1721" s="1"/>
      <c r="C1721" s="1"/>
      <c r="D1721" s="1"/>
      <c r="E1721" s="1"/>
      <c r="F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</row>
    <row r="1722" spans="1:18" x14ac:dyDescent="0.3">
      <c r="A1722" s="1"/>
      <c r="B1722" s="1"/>
      <c r="C1722" s="1"/>
      <c r="D1722" s="1"/>
      <c r="E1722" s="1"/>
      <c r="F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</row>
    <row r="1723" spans="1:18" x14ac:dyDescent="0.3">
      <c r="A1723" s="1"/>
      <c r="B1723" s="1"/>
      <c r="C1723" s="1"/>
      <c r="D1723" s="1"/>
      <c r="E1723" s="1"/>
      <c r="F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</row>
    <row r="1724" spans="1:18" x14ac:dyDescent="0.3">
      <c r="A1724" s="1"/>
      <c r="B1724" s="1"/>
      <c r="C1724" s="1"/>
      <c r="D1724" s="1"/>
      <c r="E1724" s="1"/>
      <c r="F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</row>
    <row r="1725" spans="1:18" x14ac:dyDescent="0.3">
      <c r="A1725" s="1"/>
      <c r="B1725" s="1"/>
      <c r="C1725" s="1"/>
      <c r="D1725" s="1"/>
      <c r="E1725" s="1"/>
      <c r="F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</row>
    <row r="1726" spans="1:18" x14ac:dyDescent="0.3">
      <c r="A1726" s="1"/>
      <c r="B1726" s="1"/>
      <c r="C1726" s="1"/>
      <c r="D1726" s="1"/>
      <c r="E1726" s="1"/>
      <c r="F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</row>
    <row r="1727" spans="1:18" x14ac:dyDescent="0.3">
      <c r="A1727" s="1"/>
      <c r="B1727" s="1"/>
      <c r="C1727" s="1"/>
      <c r="D1727" s="1"/>
      <c r="E1727" s="1"/>
      <c r="F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</row>
    <row r="1728" spans="1:18" x14ac:dyDescent="0.3">
      <c r="A1728" s="1"/>
      <c r="B1728" s="1"/>
      <c r="C1728" s="1"/>
      <c r="D1728" s="1"/>
      <c r="E1728" s="1"/>
      <c r="F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</row>
    <row r="1729" spans="1:18" x14ac:dyDescent="0.3">
      <c r="A1729" s="1"/>
      <c r="B1729" s="1"/>
      <c r="C1729" s="1"/>
      <c r="D1729" s="1"/>
      <c r="E1729" s="1"/>
      <c r="F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</row>
    <row r="1730" spans="1:18" x14ac:dyDescent="0.3">
      <c r="A1730" s="1"/>
      <c r="B1730" s="1"/>
      <c r="C1730" s="1"/>
      <c r="D1730" s="1"/>
      <c r="E1730" s="1"/>
      <c r="F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</row>
    <row r="1731" spans="1:18" x14ac:dyDescent="0.3">
      <c r="A1731" s="1"/>
      <c r="B1731" s="1"/>
      <c r="C1731" s="1"/>
      <c r="D1731" s="1"/>
      <c r="E1731" s="1"/>
      <c r="F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</row>
    <row r="1732" spans="1:18" x14ac:dyDescent="0.3">
      <c r="A1732" s="1"/>
      <c r="B1732" s="1"/>
      <c r="C1732" s="1"/>
      <c r="D1732" s="1"/>
      <c r="E1732" s="1"/>
      <c r="F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</row>
    <row r="1733" spans="1:18" x14ac:dyDescent="0.3">
      <c r="A1733" s="1"/>
      <c r="B1733" s="1"/>
      <c r="C1733" s="1"/>
      <c r="D1733" s="1"/>
      <c r="E1733" s="1"/>
      <c r="F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</row>
    <row r="1734" spans="1:18" x14ac:dyDescent="0.3">
      <c r="A1734" s="1"/>
      <c r="B1734" s="1"/>
      <c r="C1734" s="1"/>
      <c r="D1734" s="1"/>
      <c r="E1734" s="1"/>
      <c r="F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</row>
    <row r="1735" spans="1:18" x14ac:dyDescent="0.3">
      <c r="A1735" s="1"/>
      <c r="B1735" s="1"/>
      <c r="C1735" s="1"/>
      <c r="D1735" s="1"/>
      <c r="E1735" s="1"/>
      <c r="F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</row>
    <row r="1736" spans="1:18" x14ac:dyDescent="0.3">
      <c r="A1736" s="1"/>
      <c r="B1736" s="1"/>
      <c r="C1736" s="1"/>
      <c r="D1736" s="1"/>
      <c r="E1736" s="1"/>
      <c r="F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</row>
    <row r="1737" spans="1:18" x14ac:dyDescent="0.3">
      <c r="A1737" s="1"/>
      <c r="B1737" s="1"/>
      <c r="C1737" s="1"/>
      <c r="D1737" s="1"/>
      <c r="E1737" s="1"/>
      <c r="F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</row>
    <row r="1738" spans="1:18" x14ac:dyDescent="0.3">
      <c r="A1738" s="1"/>
      <c r="B1738" s="1"/>
      <c r="C1738" s="1"/>
      <c r="D1738" s="1"/>
      <c r="E1738" s="1"/>
      <c r="F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</row>
    <row r="1739" spans="1:18" x14ac:dyDescent="0.3">
      <c r="A1739" s="1"/>
      <c r="B1739" s="1"/>
      <c r="C1739" s="1"/>
      <c r="D1739" s="1"/>
      <c r="E1739" s="1"/>
      <c r="F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</row>
    <row r="1740" spans="1:18" x14ac:dyDescent="0.3">
      <c r="A1740" s="1"/>
      <c r="B1740" s="1"/>
      <c r="C1740" s="1"/>
      <c r="D1740" s="1"/>
      <c r="E1740" s="1"/>
      <c r="F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</row>
    <row r="1741" spans="1:18" x14ac:dyDescent="0.3">
      <c r="A1741" s="1"/>
      <c r="B1741" s="1"/>
      <c r="C1741" s="1"/>
      <c r="D1741" s="1"/>
      <c r="E1741" s="1"/>
      <c r="F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</row>
    <row r="1742" spans="1:18" x14ac:dyDescent="0.3">
      <c r="A1742" s="1"/>
      <c r="B1742" s="1"/>
      <c r="C1742" s="1"/>
      <c r="D1742" s="1"/>
      <c r="E1742" s="1"/>
      <c r="F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</row>
    <row r="1743" spans="1:18" x14ac:dyDescent="0.3">
      <c r="A1743" s="1"/>
      <c r="B1743" s="1"/>
      <c r="C1743" s="1"/>
      <c r="D1743" s="1"/>
      <c r="E1743" s="1"/>
      <c r="F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</row>
    <row r="1744" spans="1:18" x14ac:dyDescent="0.3">
      <c r="A1744" s="1"/>
      <c r="B1744" s="1"/>
      <c r="C1744" s="1"/>
      <c r="D1744" s="1"/>
      <c r="E1744" s="1"/>
      <c r="F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</row>
    <row r="1745" spans="1:18" x14ac:dyDescent="0.3">
      <c r="A1745" s="1"/>
      <c r="B1745" s="1"/>
      <c r="C1745" s="1"/>
      <c r="D1745" s="1"/>
      <c r="E1745" s="1"/>
      <c r="F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</row>
    <row r="1746" spans="1:18" x14ac:dyDescent="0.3">
      <c r="A1746" s="1"/>
      <c r="B1746" s="1"/>
      <c r="C1746" s="1"/>
      <c r="D1746" s="1"/>
      <c r="E1746" s="1"/>
      <c r="F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</row>
    <row r="1747" spans="1:18" x14ac:dyDescent="0.3">
      <c r="A1747" s="1"/>
      <c r="B1747" s="1"/>
      <c r="C1747" s="1"/>
      <c r="D1747" s="1"/>
      <c r="E1747" s="1"/>
      <c r="F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</row>
    <row r="1748" spans="1:18" x14ac:dyDescent="0.3">
      <c r="A1748" s="1"/>
      <c r="B1748" s="1"/>
      <c r="C1748" s="1"/>
      <c r="D1748" s="1"/>
      <c r="E1748" s="1"/>
      <c r="F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</row>
    <row r="1749" spans="1:18" x14ac:dyDescent="0.3">
      <c r="A1749" s="1"/>
      <c r="B1749" s="1"/>
      <c r="C1749" s="1"/>
      <c r="D1749" s="1"/>
      <c r="E1749" s="1"/>
      <c r="F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</row>
    <row r="1750" spans="1:18" x14ac:dyDescent="0.3">
      <c r="A1750" s="1"/>
      <c r="B1750" s="1"/>
      <c r="C1750" s="1"/>
      <c r="D1750" s="1"/>
      <c r="E1750" s="1"/>
      <c r="F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</row>
    <row r="1751" spans="1:18" x14ac:dyDescent="0.3">
      <c r="A1751" s="1"/>
      <c r="B1751" s="1"/>
      <c r="C1751" s="1"/>
      <c r="D1751" s="1"/>
      <c r="E1751" s="1"/>
      <c r="F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</row>
    <row r="1752" spans="1:18" x14ac:dyDescent="0.3">
      <c r="A1752" s="1"/>
      <c r="B1752" s="1"/>
      <c r="C1752" s="1"/>
      <c r="D1752" s="1"/>
      <c r="E1752" s="1"/>
      <c r="F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</row>
    <row r="1753" spans="1:18" x14ac:dyDescent="0.3">
      <c r="A1753" s="1"/>
      <c r="B1753" s="1"/>
      <c r="C1753" s="1"/>
      <c r="D1753" s="1"/>
      <c r="E1753" s="1"/>
      <c r="F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</row>
    <row r="1754" spans="1:18" x14ac:dyDescent="0.3">
      <c r="A1754" s="1"/>
      <c r="B1754" s="1"/>
      <c r="C1754" s="1"/>
      <c r="D1754" s="1"/>
      <c r="E1754" s="1"/>
      <c r="F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</row>
    <row r="1755" spans="1:18" x14ac:dyDescent="0.3">
      <c r="A1755" s="1"/>
      <c r="B1755" s="1"/>
      <c r="C1755" s="1"/>
      <c r="D1755" s="1"/>
      <c r="E1755" s="1"/>
      <c r="F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</row>
    <row r="1756" spans="1:18" x14ac:dyDescent="0.3">
      <c r="A1756" s="1"/>
      <c r="B1756" s="1"/>
      <c r="C1756" s="1"/>
      <c r="D1756" s="1"/>
      <c r="E1756" s="1"/>
      <c r="F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</row>
    <row r="1757" spans="1:18" x14ac:dyDescent="0.3">
      <c r="A1757" s="1"/>
      <c r="B1757" s="1"/>
      <c r="C1757" s="1"/>
      <c r="D1757" s="1"/>
      <c r="E1757" s="1"/>
      <c r="F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</row>
    <row r="1758" spans="1:18" x14ac:dyDescent="0.3">
      <c r="A1758" s="1"/>
      <c r="B1758" s="1"/>
      <c r="C1758" s="1"/>
      <c r="D1758" s="1"/>
      <c r="E1758" s="1"/>
      <c r="F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</row>
    <row r="1759" spans="1:18" x14ac:dyDescent="0.3">
      <c r="A1759" s="1"/>
      <c r="B1759" s="1"/>
      <c r="C1759" s="1"/>
      <c r="D1759" s="1"/>
      <c r="E1759" s="1"/>
      <c r="F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</row>
    <row r="1760" spans="1:18" x14ac:dyDescent="0.3">
      <c r="A1760" s="1"/>
      <c r="B1760" s="1"/>
      <c r="C1760" s="1"/>
      <c r="D1760" s="1"/>
      <c r="E1760" s="1"/>
      <c r="F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</row>
    <row r="1761" spans="1:18" x14ac:dyDescent="0.3">
      <c r="A1761" s="1"/>
      <c r="B1761" s="1"/>
      <c r="C1761" s="1"/>
      <c r="D1761" s="1"/>
      <c r="E1761" s="1"/>
      <c r="F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</row>
    <row r="1762" spans="1:18" x14ac:dyDescent="0.3">
      <c r="A1762" s="1"/>
      <c r="B1762" s="1"/>
      <c r="C1762" s="1"/>
      <c r="D1762" s="1"/>
      <c r="E1762" s="1"/>
      <c r="F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</row>
    <row r="1763" spans="1:18" x14ac:dyDescent="0.3">
      <c r="A1763" s="1"/>
      <c r="B1763" s="1"/>
      <c r="C1763" s="1"/>
      <c r="D1763" s="1"/>
      <c r="E1763" s="1"/>
      <c r="F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</row>
    <row r="1764" spans="1:18" x14ac:dyDescent="0.3">
      <c r="A1764" s="1"/>
      <c r="B1764" s="1"/>
      <c r="C1764" s="1"/>
      <c r="D1764" s="1"/>
      <c r="E1764" s="1"/>
      <c r="F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</row>
    <row r="1765" spans="1:18" x14ac:dyDescent="0.3">
      <c r="A1765" s="1"/>
      <c r="B1765" s="1"/>
      <c r="C1765" s="1"/>
      <c r="D1765" s="1"/>
      <c r="E1765" s="1"/>
      <c r="F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</row>
    <row r="1766" spans="1:18" x14ac:dyDescent="0.3">
      <c r="A1766" s="1"/>
      <c r="B1766" s="1"/>
      <c r="C1766" s="1"/>
      <c r="D1766" s="1"/>
      <c r="E1766" s="1"/>
      <c r="F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</row>
    <row r="1767" spans="1:18" x14ac:dyDescent="0.3">
      <c r="A1767" s="1"/>
      <c r="B1767" s="1"/>
      <c r="C1767" s="1"/>
      <c r="D1767" s="1"/>
      <c r="E1767" s="1"/>
      <c r="F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</row>
    <row r="1768" spans="1:18" x14ac:dyDescent="0.3">
      <c r="A1768" s="1"/>
      <c r="B1768" s="1"/>
      <c r="C1768" s="1"/>
      <c r="D1768" s="1"/>
      <c r="E1768" s="1"/>
      <c r="F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</row>
    <row r="1769" spans="1:18" x14ac:dyDescent="0.3">
      <c r="A1769" s="1"/>
      <c r="B1769" s="1"/>
      <c r="C1769" s="1"/>
      <c r="D1769" s="1"/>
      <c r="E1769" s="1"/>
      <c r="F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</row>
    <row r="1770" spans="1:18" x14ac:dyDescent="0.3">
      <c r="A1770" s="1"/>
      <c r="B1770" s="1"/>
      <c r="C1770" s="1"/>
      <c r="D1770" s="1"/>
      <c r="E1770" s="1"/>
      <c r="F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</row>
    <row r="1771" spans="1:18" x14ac:dyDescent="0.3">
      <c r="A1771" s="1"/>
      <c r="B1771" s="1"/>
      <c r="C1771" s="1"/>
      <c r="D1771" s="1"/>
      <c r="E1771" s="1"/>
      <c r="F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</row>
    <row r="1772" spans="1:18" x14ac:dyDescent="0.3">
      <c r="A1772" s="1"/>
      <c r="B1772" s="1"/>
      <c r="C1772" s="1"/>
      <c r="D1772" s="1"/>
      <c r="E1772" s="1"/>
      <c r="F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</row>
    <row r="1773" spans="1:18" x14ac:dyDescent="0.3">
      <c r="A1773" s="1"/>
      <c r="B1773" s="1"/>
      <c r="C1773" s="1"/>
      <c r="D1773" s="1"/>
      <c r="E1773" s="1"/>
      <c r="F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</row>
    <row r="1774" spans="1:18" x14ac:dyDescent="0.3">
      <c r="A1774" s="1"/>
      <c r="B1774" s="1"/>
      <c r="C1774" s="1"/>
      <c r="D1774" s="1"/>
      <c r="E1774" s="1"/>
      <c r="F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</row>
    <row r="1775" spans="1:18" x14ac:dyDescent="0.3">
      <c r="A1775" s="1"/>
      <c r="B1775" s="1"/>
      <c r="C1775" s="1"/>
      <c r="D1775" s="1"/>
      <c r="E1775" s="1"/>
      <c r="F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</row>
    <row r="1776" spans="1:18" x14ac:dyDescent="0.3">
      <c r="A1776" s="1"/>
      <c r="B1776" s="1"/>
      <c r="C1776" s="1"/>
      <c r="D1776" s="1"/>
      <c r="E1776" s="1"/>
      <c r="F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</row>
    <row r="1777" spans="1:18" x14ac:dyDescent="0.3">
      <c r="A1777" s="1"/>
      <c r="B1777" s="1"/>
      <c r="C1777" s="1"/>
      <c r="D1777" s="1"/>
      <c r="E1777" s="1"/>
      <c r="F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</row>
    <row r="1778" spans="1:18" x14ac:dyDescent="0.3">
      <c r="A1778" s="1"/>
      <c r="B1778" s="1"/>
      <c r="C1778" s="1"/>
      <c r="D1778" s="1"/>
      <c r="E1778" s="1"/>
      <c r="F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</row>
    <row r="1779" spans="1:18" x14ac:dyDescent="0.3">
      <c r="A1779" s="1"/>
      <c r="B1779" s="1"/>
      <c r="C1779" s="1"/>
      <c r="D1779" s="1"/>
      <c r="E1779" s="1"/>
      <c r="F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</row>
    <row r="1780" spans="1:18" x14ac:dyDescent="0.3">
      <c r="A1780" s="1"/>
      <c r="B1780" s="1"/>
      <c r="C1780" s="1"/>
      <c r="D1780" s="1"/>
      <c r="E1780" s="1"/>
      <c r="F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</row>
    <row r="1781" spans="1:18" x14ac:dyDescent="0.3">
      <c r="A1781" s="1"/>
      <c r="B1781" s="1"/>
      <c r="C1781" s="1"/>
      <c r="D1781" s="1"/>
      <c r="E1781" s="1"/>
      <c r="F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</row>
    <row r="1782" spans="1:18" x14ac:dyDescent="0.3">
      <c r="A1782" s="1"/>
      <c r="B1782" s="1"/>
      <c r="C1782" s="1"/>
      <c r="D1782" s="1"/>
      <c r="E1782" s="1"/>
      <c r="F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</row>
    <row r="1783" spans="1:18" x14ac:dyDescent="0.3">
      <c r="A1783" s="1"/>
      <c r="B1783" s="1"/>
      <c r="C1783" s="1"/>
      <c r="D1783" s="1"/>
      <c r="E1783" s="1"/>
      <c r="F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</row>
    <row r="1784" spans="1:18" x14ac:dyDescent="0.3">
      <c r="A1784" s="1"/>
      <c r="B1784" s="1"/>
      <c r="C1784" s="1"/>
      <c r="D1784" s="1"/>
      <c r="E1784" s="1"/>
      <c r="F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</row>
    <row r="1785" spans="1:18" x14ac:dyDescent="0.3">
      <c r="A1785" s="1"/>
      <c r="B1785" s="1"/>
      <c r="C1785" s="1"/>
      <c r="D1785" s="1"/>
      <c r="E1785" s="1"/>
      <c r="F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</row>
    <row r="1786" spans="1:18" x14ac:dyDescent="0.3">
      <c r="A1786" s="1"/>
      <c r="B1786" s="1"/>
      <c r="C1786" s="1"/>
      <c r="D1786" s="1"/>
      <c r="E1786" s="1"/>
      <c r="F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</row>
    <row r="1787" spans="1:18" x14ac:dyDescent="0.3">
      <c r="A1787" s="1"/>
      <c r="B1787" s="1"/>
      <c r="C1787" s="1"/>
      <c r="D1787" s="1"/>
      <c r="E1787" s="1"/>
      <c r="F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</row>
    <row r="1788" spans="1:18" x14ac:dyDescent="0.3">
      <c r="A1788" s="1"/>
      <c r="B1788" s="1"/>
      <c r="C1788" s="1"/>
      <c r="D1788" s="1"/>
      <c r="E1788" s="1"/>
      <c r="F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</row>
    <row r="1789" spans="1:18" x14ac:dyDescent="0.3">
      <c r="A1789" s="1"/>
      <c r="B1789" s="1"/>
      <c r="C1789" s="1"/>
      <c r="D1789" s="1"/>
      <c r="E1789" s="1"/>
      <c r="F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</row>
    <row r="1790" spans="1:18" x14ac:dyDescent="0.3">
      <c r="A1790" s="1"/>
      <c r="B1790" s="1"/>
      <c r="C1790" s="1"/>
      <c r="D1790" s="1"/>
      <c r="E1790" s="1"/>
      <c r="F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</row>
    <row r="1791" spans="1:18" x14ac:dyDescent="0.3">
      <c r="A1791" s="1"/>
      <c r="B1791" s="1"/>
      <c r="C1791" s="1"/>
      <c r="D1791" s="1"/>
      <c r="E1791" s="1"/>
      <c r="F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</row>
    <row r="1792" spans="1:18" x14ac:dyDescent="0.3">
      <c r="A1792" s="1"/>
      <c r="B1792" s="1"/>
      <c r="C1792" s="1"/>
      <c r="D1792" s="1"/>
      <c r="E1792" s="1"/>
      <c r="F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</row>
    <row r="1793" spans="1:18" x14ac:dyDescent="0.3">
      <c r="A1793" s="1"/>
      <c r="B1793" s="1"/>
      <c r="C1793" s="1"/>
      <c r="D1793" s="1"/>
      <c r="E1793" s="1"/>
      <c r="F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</row>
    <row r="1794" spans="1:18" x14ac:dyDescent="0.3">
      <c r="A1794" s="1"/>
      <c r="B1794" s="1"/>
      <c r="C1794" s="1"/>
      <c r="D1794" s="1"/>
      <c r="E1794" s="1"/>
      <c r="F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</row>
    <row r="1795" spans="1:18" x14ac:dyDescent="0.3">
      <c r="A1795" s="1"/>
      <c r="B1795" s="1"/>
      <c r="C1795" s="1"/>
      <c r="D1795" s="1"/>
      <c r="E1795" s="1"/>
      <c r="F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</row>
    <row r="1796" spans="1:18" x14ac:dyDescent="0.3">
      <c r="A1796" s="1"/>
      <c r="B1796" s="1"/>
      <c r="C1796" s="1"/>
      <c r="D1796" s="1"/>
      <c r="E1796" s="1"/>
      <c r="F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</row>
    <row r="1797" spans="1:18" x14ac:dyDescent="0.3">
      <c r="A1797" s="1"/>
      <c r="B1797" s="1"/>
      <c r="C1797" s="1"/>
      <c r="D1797" s="1"/>
      <c r="E1797" s="1"/>
      <c r="F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</row>
    <row r="1798" spans="1:18" x14ac:dyDescent="0.3">
      <c r="A1798" s="1"/>
      <c r="B1798" s="1"/>
      <c r="C1798" s="1"/>
      <c r="D1798" s="1"/>
      <c r="E1798" s="1"/>
      <c r="F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</row>
    <row r="1799" spans="1:18" x14ac:dyDescent="0.3">
      <c r="A1799" s="1"/>
      <c r="B1799" s="1"/>
      <c r="C1799" s="1"/>
      <c r="D1799" s="1"/>
      <c r="E1799" s="1"/>
      <c r="F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</row>
    <row r="1800" spans="1:18" x14ac:dyDescent="0.3">
      <c r="A1800" s="1"/>
      <c r="B1800" s="1"/>
      <c r="C1800" s="1"/>
      <c r="D1800" s="1"/>
      <c r="E1800" s="1"/>
      <c r="F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</row>
    <row r="1801" spans="1:18" x14ac:dyDescent="0.3">
      <c r="A1801" s="1"/>
      <c r="B1801" s="1"/>
      <c r="C1801" s="1"/>
      <c r="D1801" s="1"/>
      <c r="E1801" s="1"/>
      <c r="F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</row>
    <row r="1802" spans="1:18" x14ac:dyDescent="0.3">
      <c r="A1802" s="1"/>
      <c r="B1802" s="1"/>
      <c r="C1802" s="1"/>
      <c r="D1802" s="1"/>
      <c r="E1802" s="1"/>
      <c r="F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</row>
    <row r="1803" spans="1:18" x14ac:dyDescent="0.3">
      <c r="A1803" s="1"/>
      <c r="B1803" s="1"/>
      <c r="C1803" s="1"/>
      <c r="D1803" s="1"/>
      <c r="E1803" s="1"/>
      <c r="F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</row>
    <row r="1804" spans="1:18" x14ac:dyDescent="0.3">
      <c r="A1804" s="1"/>
      <c r="B1804" s="1"/>
      <c r="C1804" s="1"/>
      <c r="D1804" s="1"/>
      <c r="E1804" s="1"/>
      <c r="F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</row>
    <row r="1805" spans="1:18" x14ac:dyDescent="0.3">
      <c r="A1805" s="1"/>
      <c r="B1805" s="1"/>
      <c r="C1805" s="1"/>
      <c r="D1805" s="1"/>
      <c r="E1805" s="1"/>
      <c r="F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</row>
    <row r="1806" spans="1:18" x14ac:dyDescent="0.3">
      <c r="A1806" s="1"/>
      <c r="B1806" s="1"/>
      <c r="C1806" s="1"/>
      <c r="D1806" s="1"/>
      <c r="E1806" s="1"/>
      <c r="F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</row>
    <row r="1807" spans="1:18" x14ac:dyDescent="0.3">
      <c r="A1807" s="1"/>
      <c r="B1807" s="1"/>
      <c r="C1807" s="1"/>
      <c r="D1807" s="1"/>
      <c r="E1807" s="1"/>
      <c r="F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</row>
    <row r="1808" spans="1:18" x14ac:dyDescent="0.3">
      <c r="A1808" s="1"/>
      <c r="B1808" s="1"/>
      <c r="C1808" s="1"/>
      <c r="D1808" s="1"/>
      <c r="E1808" s="1"/>
      <c r="F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</row>
    <row r="1809" spans="1:18" x14ac:dyDescent="0.3">
      <c r="A1809" s="1"/>
      <c r="B1809" s="1"/>
      <c r="C1809" s="1"/>
      <c r="D1809" s="1"/>
      <c r="E1809" s="1"/>
      <c r="F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</row>
    <row r="1810" spans="1:18" x14ac:dyDescent="0.3">
      <c r="A1810" s="1"/>
      <c r="B1810" s="1"/>
      <c r="C1810" s="1"/>
      <c r="D1810" s="1"/>
      <c r="E1810" s="1"/>
      <c r="F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</row>
    <row r="1811" spans="1:18" x14ac:dyDescent="0.3">
      <c r="A1811" s="1"/>
      <c r="B1811" s="1"/>
      <c r="C1811" s="1"/>
      <c r="D1811" s="1"/>
      <c r="E1811" s="1"/>
      <c r="F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</row>
    <row r="1812" spans="1:18" x14ac:dyDescent="0.3">
      <c r="A1812" s="1"/>
      <c r="B1812" s="1"/>
      <c r="C1812" s="1"/>
      <c r="D1812" s="1"/>
      <c r="E1812" s="1"/>
      <c r="F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</row>
    <row r="1813" spans="1:18" x14ac:dyDescent="0.3">
      <c r="A1813" s="1"/>
      <c r="B1813" s="1"/>
      <c r="C1813" s="1"/>
      <c r="D1813" s="1"/>
      <c r="E1813" s="1"/>
      <c r="F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</row>
    <row r="1814" spans="1:18" x14ac:dyDescent="0.3">
      <c r="A1814" s="1"/>
      <c r="B1814" s="1"/>
      <c r="C1814" s="1"/>
      <c r="D1814" s="1"/>
      <c r="E1814" s="1"/>
      <c r="F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</row>
    <row r="1815" spans="1:18" x14ac:dyDescent="0.3">
      <c r="A1815" s="1"/>
      <c r="B1815" s="1"/>
      <c r="C1815" s="1"/>
      <c r="D1815" s="1"/>
      <c r="E1815" s="1"/>
      <c r="F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</row>
    <row r="1816" spans="1:18" x14ac:dyDescent="0.3">
      <c r="A1816" s="1"/>
      <c r="B1816" s="1"/>
      <c r="C1816" s="1"/>
      <c r="D1816" s="1"/>
      <c r="E1816" s="1"/>
      <c r="F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</row>
    <row r="1817" spans="1:18" x14ac:dyDescent="0.3">
      <c r="A1817" s="1"/>
      <c r="B1817" s="1"/>
      <c r="C1817" s="1"/>
      <c r="D1817" s="1"/>
      <c r="E1817" s="1"/>
      <c r="F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</row>
    <row r="1818" spans="1:18" x14ac:dyDescent="0.3">
      <c r="A1818" s="1"/>
      <c r="B1818" s="1"/>
      <c r="C1818" s="1"/>
      <c r="D1818" s="1"/>
      <c r="E1818" s="1"/>
      <c r="F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</row>
    <row r="1819" spans="1:18" x14ac:dyDescent="0.3">
      <c r="A1819" s="1"/>
      <c r="B1819" s="1"/>
      <c r="C1819" s="1"/>
      <c r="D1819" s="1"/>
      <c r="E1819" s="1"/>
      <c r="F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</row>
    <row r="1820" spans="1:18" x14ac:dyDescent="0.3">
      <c r="A1820" s="1"/>
      <c r="B1820" s="1"/>
      <c r="C1820" s="1"/>
      <c r="D1820" s="1"/>
      <c r="E1820" s="1"/>
      <c r="F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</row>
    <row r="1821" spans="1:18" x14ac:dyDescent="0.3">
      <c r="A1821" s="1"/>
      <c r="B1821" s="1"/>
      <c r="C1821" s="1"/>
      <c r="D1821" s="1"/>
      <c r="E1821" s="1"/>
      <c r="F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</row>
    <row r="1822" spans="1:18" x14ac:dyDescent="0.3">
      <c r="A1822" s="1"/>
      <c r="B1822" s="1"/>
      <c r="C1822" s="1"/>
      <c r="D1822" s="1"/>
      <c r="E1822" s="1"/>
      <c r="F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</row>
    <row r="1823" spans="1:18" x14ac:dyDescent="0.3">
      <c r="A1823" s="1"/>
      <c r="B1823" s="1"/>
      <c r="C1823" s="1"/>
      <c r="D1823" s="1"/>
      <c r="E1823" s="1"/>
      <c r="F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</row>
    <row r="1824" spans="1:18" x14ac:dyDescent="0.3">
      <c r="A1824" s="1"/>
      <c r="B1824" s="1"/>
      <c r="C1824" s="1"/>
      <c r="D1824" s="1"/>
      <c r="E1824" s="1"/>
      <c r="F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</row>
    <row r="1825" spans="1:18" x14ac:dyDescent="0.3">
      <c r="A1825" s="1"/>
      <c r="B1825" s="1"/>
      <c r="C1825" s="1"/>
      <c r="D1825" s="1"/>
      <c r="E1825" s="1"/>
      <c r="F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</row>
    <row r="1826" spans="1:18" x14ac:dyDescent="0.3">
      <c r="A1826" s="1"/>
      <c r="B1826" s="1"/>
      <c r="C1826" s="1"/>
      <c r="D1826" s="1"/>
      <c r="E1826" s="1"/>
      <c r="F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</row>
    <row r="1827" spans="1:18" x14ac:dyDescent="0.3">
      <c r="A1827" s="1"/>
      <c r="B1827" s="1"/>
      <c r="C1827" s="1"/>
      <c r="D1827" s="1"/>
      <c r="E1827" s="1"/>
      <c r="F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</row>
    <row r="1828" spans="1:18" x14ac:dyDescent="0.3">
      <c r="A1828" s="1"/>
      <c r="B1828" s="1"/>
      <c r="C1828" s="1"/>
      <c r="D1828" s="1"/>
      <c r="E1828" s="1"/>
      <c r="F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</row>
    <row r="1829" spans="1:18" x14ac:dyDescent="0.3">
      <c r="A1829" s="1"/>
      <c r="B1829" s="1"/>
      <c r="C1829" s="1"/>
      <c r="D1829" s="1"/>
      <c r="E1829" s="1"/>
      <c r="F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</row>
    <row r="1830" spans="1:18" x14ac:dyDescent="0.3">
      <c r="A1830" s="1"/>
      <c r="B1830" s="1"/>
      <c r="C1830" s="1"/>
      <c r="D1830" s="1"/>
      <c r="E1830" s="1"/>
      <c r="F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</row>
    <row r="1831" spans="1:18" x14ac:dyDescent="0.3">
      <c r="A1831" s="1"/>
      <c r="B1831" s="1"/>
      <c r="C1831" s="1"/>
      <c r="D1831" s="1"/>
      <c r="E1831" s="1"/>
      <c r="F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</row>
    <row r="1832" spans="1:18" x14ac:dyDescent="0.3">
      <c r="A1832" s="1"/>
      <c r="B1832" s="1"/>
      <c r="C1832" s="1"/>
      <c r="D1832" s="1"/>
      <c r="E1832" s="1"/>
      <c r="F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</row>
    <row r="1833" spans="1:18" x14ac:dyDescent="0.3">
      <c r="A1833" s="1"/>
      <c r="B1833" s="1"/>
      <c r="C1833" s="1"/>
      <c r="D1833" s="1"/>
      <c r="E1833" s="1"/>
      <c r="F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</row>
    <row r="1834" spans="1:18" x14ac:dyDescent="0.3">
      <c r="A1834" s="1"/>
      <c r="B1834" s="1"/>
      <c r="C1834" s="1"/>
      <c r="D1834" s="1"/>
      <c r="E1834" s="1"/>
      <c r="F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</row>
    <row r="1835" spans="1:18" x14ac:dyDescent="0.3">
      <c r="A1835" s="1"/>
      <c r="B1835" s="1"/>
      <c r="C1835" s="1"/>
      <c r="D1835" s="1"/>
      <c r="E1835" s="1"/>
      <c r="F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</row>
    <row r="1836" spans="1:18" x14ac:dyDescent="0.3">
      <c r="A1836" s="1"/>
      <c r="B1836" s="1"/>
      <c r="C1836" s="1"/>
      <c r="D1836" s="1"/>
      <c r="E1836" s="1"/>
      <c r="F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</row>
    <row r="1837" spans="1:18" x14ac:dyDescent="0.3">
      <c r="A1837" s="1"/>
      <c r="B1837" s="1"/>
      <c r="C1837" s="1"/>
      <c r="D1837" s="1"/>
      <c r="E1837" s="1"/>
      <c r="F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</row>
    <row r="1838" spans="1:18" x14ac:dyDescent="0.3">
      <c r="A1838" s="1"/>
      <c r="B1838" s="1"/>
      <c r="C1838" s="1"/>
      <c r="D1838" s="1"/>
      <c r="E1838" s="1"/>
      <c r="F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</row>
    <row r="1839" spans="1:18" x14ac:dyDescent="0.3">
      <c r="A1839" s="1"/>
      <c r="B1839" s="1"/>
      <c r="C1839" s="1"/>
      <c r="D1839" s="1"/>
      <c r="E1839" s="1"/>
      <c r="F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</row>
    <row r="1840" spans="1:18" x14ac:dyDescent="0.3">
      <c r="A1840" s="1"/>
      <c r="B1840" s="1"/>
      <c r="C1840" s="1"/>
      <c r="D1840" s="1"/>
      <c r="E1840" s="1"/>
      <c r="F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</row>
    <row r="1841" spans="1:18" x14ac:dyDescent="0.3">
      <c r="A1841" s="1"/>
      <c r="B1841" s="1"/>
      <c r="C1841" s="1"/>
      <c r="D1841" s="1"/>
      <c r="E1841" s="1"/>
      <c r="F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</row>
    <row r="1842" spans="1:18" x14ac:dyDescent="0.3">
      <c r="A1842" s="1"/>
      <c r="B1842" s="1"/>
      <c r="C1842" s="1"/>
      <c r="D1842" s="1"/>
      <c r="E1842" s="1"/>
      <c r="F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</row>
    <row r="1843" spans="1:18" x14ac:dyDescent="0.3">
      <c r="A1843" s="1"/>
      <c r="B1843" s="1"/>
      <c r="C1843" s="1"/>
      <c r="D1843" s="1"/>
      <c r="E1843" s="1"/>
      <c r="F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</row>
    <row r="1844" spans="1:18" x14ac:dyDescent="0.3">
      <c r="A1844" s="1"/>
      <c r="B1844" s="1"/>
      <c r="C1844" s="1"/>
      <c r="D1844" s="1"/>
      <c r="E1844" s="1"/>
      <c r="F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</row>
    <row r="1845" spans="1:18" x14ac:dyDescent="0.3">
      <c r="A1845" s="1"/>
      <c r="B1845" s="1"/>
      <c r="C1845" s="1"/>
      <c r="D1845" s="1"/>
      <c r="E1845" s="1"/>
      <c r="F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</row>
    <row r="1846" spans="1:18" x14ac:dyDescent="0.3">
      <c r="A1846" s="1"/>
      <c r="B1846" s="1"/>
      <c r="C1846" s="1"/>
      <c r="D1846" s="1"/>
      <c r="E1846" s="1"/>
      <c r="F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</row>
    <row r="1847" spans="1:18" x14ac:dyDescent="0.3">
      <c r="A1847" s="1"/>
      <c r="B1847" s="1"/>
      <c r="C1847" s="1"/>
      <c r="D1847" s="1"/>
      <c r="E1847" s="1"/>
      <c r="F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</row>
    <row r="1848" spans="1:18" x14ac:dyDescent="0.3">
      <c r="A1848" s="1"/>
      <c r="B1848" s="1"/>
      <c r="C1848" s="1"/>
      <c r="D1848" s="1"/>
      <c r="E1848" s="1"/>
      <c r="F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</row>
    <row r="1849" spans="1:18" x14ac:dyDescent="0.3">
      <c r="A1849" s="1"/>
      <c r="B1849" s="1"/>
      <c r="C1849" s="1"/>
      <c r="D1849" s="1"/>
      <c r="E1849" s="1"/>
      <c r="F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</row>
    <row r="1850" spans="1:18" x14ac:dyDescent="0.3">
      <c r="A1850" s="1"/>
      <c r="B1850" s="1"/>
      <c r="C1850" s="1"/>
      <c r="D1850" s="1"/>
      <c r="E1850" s="1"/>
      <c r="F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</row>
    <row r="1851" spans="1:18" x14ac:dyDescent="0.3">
      <c r="A1851" s="1"/>
      <c r="B1851" s="1"/>
      <c r="C1851" s="1"/>
      <c r="D1851" s="1"/>
      <c r="E1851" s="1"/>
      <c r="F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</row>
    <row r="1852" spans="1:18" x14ac:dyDescent="0.3">
      <c r="A1852" s="1"/>
      <c r="B1852" s="1"/>
      <c r="C1852" s="1"/>
      <c r="D1852" s="1"/>
      <c r="E1852" s="1"/>
      <c r="F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</row>
    <row r="1853" spans="1:18" x14ac:dyDescent="0.3">
      <c r="A1853" s="1"/>
      <c r="B1853" s="1"/>
      <c r="C1853" s="1"/>
      <c r="D1853" s="1"/>
      <c r="E1853" s="1"/>
      <c r="F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</row>
    <row r="1854" spans="1:18" x14ac:dyDescent="0.3">
      <c r="A1854" s="1"/>
      <c r="B1854" s="1"/>
      <c r="C1854" s="1"/>
      <c r="D1854" s="1"/>
      <c r="E1854" s="1"/>
      <c r="F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</row>
    <row r="1855" spans="1:18" x14ac:dyDescent="0.3">
      <c r="A1855" s="1"/>
      <c r="B1855" s="1"/>
      <c r="C1855" s="1"/>
      <c r="D1855" s="1"/>
      <c r="E1855" s="1"/>
      <c r="F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</row>
    <row r="1856" spans="1:18" x14ac:dyDescent="0.3">
      <c r="A1856" s="1"/>
      <c r="B1856" s="1"/>
      <c r="C1856" s="1"/>
      <c r="D1856" s="1"/>
      <c r="E1856" s="1"/>
      <c r="F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</row>
    <row r="1857" spans="1:18" x14ac:dyDescent="0.3">
      <c r="A1857" s="1"/>
      <c r="B1857" s="1"/>
      <c r="C1857" s="1"/>
      <c r="D1857" s="1"/>
      <c r="E1857" s="1"/>
      <c r="F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</row>
    <row r="1858" spans="1:18" x14ac:dyDescent="0.3">
      <c r="A1858" s="1"/>
      <c r="B1858" s="1"/>
      <c r="C1858" s="1"/>
      <c r="D1858" s="1"/>
      <c r="E1858" s="1"/>
      <c r="F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</row>
    <row r="1859" spans="1:18" x14ac:dyDescent="0.3">
      <c r="A1859" s="1"/>
      <c r="B1859" s="1"/>
      <c r="C1859" s="1"/>
      <c r="D1859" s="1"/>
      <c r="E1859" s="1"/>
      <c r="F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</row>
    <row r="1860" spans="1:18" x14ac:dyDescent="0.3">
      <c r="A1860" s="1"/>
      <c r="B1860" s="1"/>
      <c r="C1860" s="1"/>
      <c r="D1860" s="1"/>
      <c r="E1860" s="1"/>
      <c r="F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</row>
    <row r="1861" spans="1:18" x14ac:dyDescent="0.3">
      <c r="A1861" s="1"/>
      <c r="B1861" s="1"/>
      <c r="C1861" s="1"/>
      <c r="D1861" s="1"/>
      <c r="E1861" s="1"/>
      <c r="F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</row>
    <row r="1862" spans="1:18" x14ac:dyDescent="0.3">
      <c r="A1862" s="1"/>
      <c r="B1862" s="1"/>
      <c r="C1862" s="1"/>
      <c r="D1862" s="1"/>
      <c r="E1862" s="1"/>
      <c r="F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</row>
    <row r="1863" spans="1:18" x14ac:dyDescent="0.3">
      <c r="A1863" s="1"/>
      <c r="B1863" s="1"/>
      <c r="C1863" s="1"/>
      <c r="D1863" s="1"/>
      <c r="E1863" s="1"/>
      <c r="F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</row>
    <row r="1864" spans="1:18" x14ac:dyDescent="0.3">
      <c r="A1864" s="1"/>
      <c r="B1864" s="1"/>
      <c r="C1864" s="1"/>
      <c r="D1864" s="1"/>
      <c r="E1864" s="1"/>
      <c r="F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</row>
    <row r="1865" spans="1:18" x14ac:dyDescent="0.3">
      <c r="A1865" s="1"/>
      <c r="B1865" s="1"/>
      <c r="C1865" s="1"/>
      <c r="D1865" s="1"/>
      <c r="E1865" s="1"/>
      <c r="F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</row>
    <row r="1866" spans="1:18" x14ac:dyDescent="0.3">
      <c r="A1866" s="1"/>
      <c r="B1866" s="1"/>
      <c r="C1866" s="1"/>
      <c r="D1866" s="1"/>
      <c r="E1866" s="1"/>
      <c r="F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</row>
    <row r="1867" spans="1:18" x14ac:dyDescent="0.3">
      <c r="A1867" s="1"/>
      <c r="B1867" s="1"/>
      <c r="C1867" s="1"/>
      <c r="D1867" s="1"/>
      <c r="E1867" s="1"/>
      <c r="F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</row>
    <row r="1868" spans="1:18" x14ac:dyDescent="0.3">
      <c r="A1868" s="1"/>
      <c r="B1868" s="1"/>
      <c r="C1868" s="1"/>
      <c r="D1868" s="1"/>
      <c r="E1868" s="1"/>
      <c r="F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</row>
    <row r="1869" spans="1:18" x14ac:dyDescent="0.3">
      <c r="A1869" s="1"/>
      <c r="B1869" s="1"/>
      <c r="C1869" s="1"/>
      <c r="D1869" s="1"/>
      <c r="E1869" s="1"/>
      <c r="F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</row>
    <row r="1870" spans="1:18" x14ac:dyDescent="0.3">
      <c r="A1870" s="1"/>
      <c r="B1870" s="1"/>
      <c r="C1870" s="1"/>
      <c r="D1870" s="1"/>
      <c r="E1870" s="1"/>
      <c r="F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</row>
    <row r="1871" spans="1:18" x14ac:dyDescent="0.3">
      <c r="A1871" s="1"/>
      <c r="B1871" s="1"/>
      <c r="C1871" s="1"/>
      <c r="D1871" s="1"/>
      <c r="E1871" s="1"/>
      <c r="F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</row>
    <row r="1872" spans="1:18" x14ac:dyDescent="0.3">
      <c r="A1872" s="1"/>
      <c r="B1872" s="1"/>
      <c r="C1872" s="1"/>
      <c r="D1872" s="1"/>
      <c r="E1872" s="1"/>
      <c r="F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</row>
    <row r="1873" spans="1:18" x14ac:dyDescent="0.3">
      <c r="A1873" s="1"/>
      <c r="B1873" s="1"/>
      <c r="C1873" s="1"/>
      <c r="D1873" s="1"/>
      <c r="E1873" s="1"/>
      <c r="F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</row>
    <row r="1874" spans="1:18" x14ac:dyDescent="0.3">
      <c r="A1874" s="1"/>
      <c r="B1874" s="1"/>
      <c r="C1874" s="1"/>
      <c r="D1874" s="1"/>
      <c r="E1874" s="1"/>
      <c r="F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</row>
    <row r="1875" spans="1:18" x14ac:dyDescent="0.3">
      <c r="A1875" s="1"/>
      <c r="B1875" s="1"/>
      <c r="C1875" s="1"/>
      <c r="D1875" s="1"/>
      <c r="E1875" s="1"/>
      <c r="F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</row>
    <row r="1876" spans="1:18" x14ac:dyDescent="0.3">
      <c r="A1876" s="1"/>
      <c r="B1876" s="1"/>
      <c r="C1876" s="1"/>
      <c r="D1876" s="1"/>
      <c r="E1876" s="1"/>
      <c r="F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</row>
    <row r="1877" spans="1:18" x14ac:dyDescent="0.3">
      <c r="A1877" s="1"/>
      <c r="B1877" s="1"/>
      <c r="C1877" s="1"/>
      <c r="D1877" s="1"/>
      <c r="E1877" s="1"/>
      <c r="F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</row>
    <row r="1878" spans="1:18" x14ac:dyDescent="0.3">
      <c r="A1878" s="1"/>
      <c r="B1878" s="1"/>
      <c r="C1878" s="1"/>
      <c r="D1878" s="1"/>
      <c r="E1878" s="1"/>
      <c r="F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</row>
    <row r="1879" spans="1:18" x14ac:dyDescent="0.3">
      <c r="A1879" s="1"/>
      <c r="B1879" s="1"/>
      <c r="C1879" s="1"/>
      <c r="D1879" s="1"/>
      <c r="E1879" s="1"/>
      <c r="F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</row>
    <row r="1880" spans="1:18" x14ac:dyDescent="0.3">
      <c r="A1880" s="1"/>
      <c r="B1880" s="1"/>
      <c r="C1880" s="1"/>
      <c r="D1880" s="1"/>
      <c r="E1880" s="1"/>
      <c r="F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</row>
    <row r="1881" spans="1:18" x14ac:dyDescent="0.3">
      <c r="A1881" s="1"/>
      <c r="B1881" s="1"/>
      <c r="C1881" s="1"/>
      <c r="D1881" s="1"/>
      <c r="E1881" s="1"/>
      <c r="F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</row>
    <row r="1882" spans="1:18" x14ac:dyDescent="0.3">
      <c r="A1882" s="1"/>
      <c r="B1882" s="1"/>
      <c r="C1882" s="1"/>
      <c r="D1882" s="1"/>
      <c r="E1882" s="1"/>
      <c r="F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</row>
    <row r="1883" spans="1:18" x14ac:dyDescent="0.3">
      <c r="A1883" s="1"/>
      <c r="B1883" s="1"/>
      <c r="C1883" s="1"/>
      <c r="D1883" s="1"/>
      <c r="E1883" s="1"/>
      <c r="F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</row>
    <row r="1884" spans="1:18" x14ac:dyDescent="0.3">
      <c r="A1884" s="1"/>
      <c r="B1884" s="1"/>
      <c r="C1884" s="1"/>
      <c r="D1884" s="1"/>
      <c r="E1884" s="1"/>
      <c r="F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</row>
    <row r="1885" spans="1:18" x14ac:dyDescent="0.3">
      <c r="A1885" s="1"/>
      <c r="B1885" s="1"/>
      <c r="C1885" s="1"/>
      <c r="D1885" s="1"/>
      <c r="E1885" s="1"/>
      <c r="F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</row>
    <row r="1886" spans="1:18" x14ac:dyDescent="0.3">
      <c r="A1886" s="1"/>
      <c r="B1886" s="1"/>
      <c r="C1886" s="1"/>
      <c r="D1886" s="1"/>
      <c r="E1886" s="1"/>
      <c r="F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</row>
    <row r="1887" spans="1:18" x14ac:dyDescent="0.3">
      <c r="A1887" s="1"/>
      <c r="B1887" s="1"/>
      <c r="C1887" s="1"/>
      <c r="D1887" s="1"/>
      <c r="E1887" s="1"/>
      <c r="F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</row>
    <row r="1888" spans="1:18" x14ac:dyDescent="0.3">
      <c r="A1888" s="1"/>
      <c r="B1888" s="1"/>
      <c r="C1888" s="1"/>
      <c r="D1888" s="1"/>
      <c r="E1888" s="1"/>
      <c r="F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</row>
    <row r="1889" spans="1:18" x14ac:dyDescent="0.3">
      <c r="A1889" s="1"/>
      <c r="B1889" s="1"/>
      <c r="C1889" s="1"/>
      <c r="D1889" s="1"/>
      <c r="E1889" s="1"/>
      <c r="F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</row>
    <row r="1890" spans="1:18" x14ac:dyDescent="0.3">
      <c r="A1890" s="1"/>
      <c r="B1890" s="1"/>
      <c r="C1890" s="1"/>
      <c r="D1890" s="1"/>
      <c r="E1890" s="1"/>
      <c r="F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</row>
    <row r="1891" spans="1:18" x14ac:dyDescent="0.3">
      <c r="A1891" s="1"/>
      <c r="B1891" s="1"/>
      <c r="C1891" s="1"/>
      <c r="D1891" s="1"/>
      <c r="E1891" s="1"/>
      <c r="F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</row>
    <row r="1892" spans="1:18" x14ac:dyDescent="0.3">
      <c r="A1892" s="1"/>
      <c r="B1892" s="1"/>
      <c r="C1892" s="1"/>
      <c r="D1892" s="1"/>
      <c r="E1892" s="1"/>
      <c r="F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</row>
    <row r="1893" spans="1:18" x14ac:dyDescent="0.3">
      <c r="A1893" s="1"/>
      <c r="B1893" s="1"/>
      <c r="C1893" s="1"/>
      <c r="D1893" s="1"/>
      <c r="E1893" s="1"/>
      <c r="F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</row>
    <row r="1894" spans="1:18" x14ac:dyDescent="0.3">
      <c r="A1894" s="1"/>
      <c r="B1894" s="1"/>
      <c r="C1894" s="1"/>
      <c r="D1894" s="1"/>
      <c r="E1894" s="1"/>
      <c r="F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</row>
    <row r="1895" spans="1:18" x14ac:dyDescent="0.3">
      <c r="A1895" s="1"/>
      <c r="B1895" s="1"/>
      <c r="C1895" s="1"/>
      <c r="D1895" s="1"/>
      <c r="E1895" s="1"/>
      <c r="F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</row>
    <row r="1896" spans="1:18" x14ac:dyDescent="0.3">
      <c r="A1896" s="1"/>
      <c r="B1896" s="1"/>
      <c r="C1896" s="1"/>
      <c r="D1896" s="1"/>
      <c r="E1896" s="1"/>
      <c r="F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</row>
    <row r="1897" spans="1:18" x14ac:dyDescent="0.3">
      <c r="A1897" s="1"/>
      <c r="B1897" s="1"/>
      <c r="C1897" s="1"/>
      <c r="D1897" s="1"/>
      <c r="E1897" s="1"/>
      <c r="F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</row>
    <row r="1898" spans="1:18" x14ac:dyDescent="0.3">
      <c r="A1898" s="1"/>
      <c r="B1898" s="1"/>
      <c r="C1898" s="1"/>
      <c r="D1898" s="1"/>
      <c r="E1898" s="1"/>
      <c r="F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</row>
    <row r="1899" spans="1:18" x14ac:dyDescent="0.3">
      <c r="A1899" s="1"/>
      <c r="B1899" s="1"/>
      <c r="C1899" s="1"/>
      <c r="D1899" s="1"/>
      <c r="E1899" s="1"/>
      <c r="F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</row>
    <row r="1900" spans="1:18" x14ac:dyDescent="0.3">
      <c r="A1900" s="1"/>
      <c r="B1900" s="1"/>
      <c r="C1900" s="1"/>
      <c r="D1900" s="1"/>
      <c r="E1900" s="1"/>
      <c r="F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</row>
    <row r="1901" spans="1:18" x14ac:dyDescent="0.3">
      <c r="A1901" s="1"/>
      <c r="B1901" s="1"/>
      <c r="C1901" s="1"/>
      <c r="D1901" s="1"/>
      <c r="E1901" s="1"/>
      <c r="F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</row>
    <row r="1902" spans="1:18" x14ac:dyDescent="0.3">
      <c r="A1902" s="1"/>
      <c r="B1902" s="1"/>
      <c r="C1902" s="1"/>
      <c r="D1902" s="1"/>
      <c r="E1902" s="1"/>
      <c r="F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</row>
    <row r="1903" spans="1:18" x14ac:dyDescent="0.3">
      <c r="A1903" s="1"/>
      <c r="B1903" s="1"/>
      <c r="C1903" s="1"/>
      <c r="D1903" s="1"/>
      <c r="E1903" s="1"/>
      <c r="F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</row>
    <row r="1904" spans="1:18" x14ac:dyDescent="0.3">
      <c r="A1904" s="1"/>
      <c r="B1904" s="1"/>
      <c r="C1904" s="1"/>
      <c r="D1904" s="1"/>
      <c r="E1904" s="1"/>
      <c r="F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</row>
    <row r="1905" spans="1:18" x14ac:dyDescent="0.3">
      <c r="A1905" s="1"/>
      <c r="B1905" s="1"/>
      <c r="C1905" s="1"/>
      <c r="D1905" s="1"/>
      <c r="E1905" s="1"/>
      <c r="F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</row>
    <row r="1906" spans="1:18" x14ac:dyDescent="0.3">
      <c r="A1906" s="1"/>
      <c r="B1906" s="1"/>
      <c r="C1906" s="1"/>
      <c r="D1906" s="1"/>
      <c r="E1906" s="1"/>
      <c r="F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</row>
    <row r="1907" spans="1:18" x14ac:dyDescent="0.3">
      <c r="A1907" s="1"/>
      <c r="B1907" s="1"/>
      <c r="C1907" s="1"/>
      <c r="D1907" s="1"/>
      <c r="E1907" s="1"/>
      <c r="F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</row>
    <row r="1908" spans="1:18" x14ac:dyDescent="0.3">
      <c r="A1908" s="1"/>
      <c r="B1908" s="1"/>
      <c r="C1908" s="1"/>
      <c r="D1908" s="1"/>
      <c r="E1908" s="1"/>
      <c r="F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</row>
    <row r="1909" spans="1:18" x14ac:dyDescent="0.3">
      <c r="A1909" s="1"/>
      <c r="B1909" s="1"/>
      <c r="C1909" s="1"/>
      <c r="D1909" s="1"/>
      <c r="E1909" s="1"/>
      <c r="F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</row>
    <row r="1910" spans="1:18" x14ac:dyDescent="0.3">
      <c r="A1910" s="1"/>
      <c r="B1910" s="1"/>
      <c r="C1910" s="1"/>
      <c r="D1910" s="1"/>
      <c r="E1910" s="1"/>
      <c r="F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</row>
    <row r="1911" spans="1:18" x14ac:dyDescent="0.3">
      <c r="A1911" s="1"/>
      <c r="B1911" s="1"/>
      <c r="C1911" s="1"/>
      <c r="D1911" s="1"/>
      <c r="E1911" s="1"/>
      <c r="F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</row>
    <row r="1912" spans="1:18" x14ac:dyDescent="0.3">
      <c r="A1912" s="1"/>
      <c r="B1912" s="1"/>
      <c r="C1912" s="1"/>
      <c r="D1912" s="1"/>
      <c r="E1912" s="1"/>
      <c r="F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</row>
    <row r="1913" spans="1:18" x14ac:dyDescent="0.3">
      <c r="A1913" s="1"/>
      <c r="B1913" s="1"/>
      <c r="C1913" s="1"/>
      <c r="D1913" s="1"/>
      <c r="E1913" s="1"/>
      <c r="F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</row>
    <row r="1914" spans="1:18" x14ac:dyDescent="0.3">
      <c r="A1914" s="1"/>
      <c r="B1914" s="1"/>
      <c r="C1914" s="1"/>
      <c r="D1914" s="1"/>
      <c r="E1914" s="1"/>
      <c r="F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</row>
    <row r="1915" spans="1:18" x14ac:dyDescent="0.3">
      <c r="A1915" s="1"/>
      <c r="B1915" s="1"/>
      <c r="C1915" s="1"/>
      <c r="D1915" s="1"/>
      <c r="E1915" s="1"/>
      <c r="F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</row>
    <row r="1916" spans="1:18" x14ac:dyDescent="0.3">
      <c r="A1916" s="1"/>
      <c r="B1916" s="1"/>
      <c r="C1916" s="1"/>
      <c r="D1916" s="1"/>
      <c r="E1916" s="1"/>
      <c r="F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</row>
    <row r="1917" spans="1:18" x14ac:dyDescent="0.3">
      <c r="A1917" s="1"/>
      <c r="B1917" s="1"/>
      <c r="C1917" s="1"/>
      <c r="D1917" s="1"/>
      <c r="E1917" s="1"/>
      <c r="F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</row>
    <row r="1918" spans="1:18" x14ac:dyDescent="0.3">
      <c r="A1918" s="1"/>
      <c r="B1918" s="1"/>
      <c r="C1918" s="1"/>
      <c r="D1918" s="1"/>
      <c r="E1918" s="1"/>
      <c r="F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</row>
    <row r="1919" spans="1:18" x14ac:dyDescent="0.3">
      <c r="A1919" s="1"/>
      <c r="B1919" s="1"/>
      <c r="C1919" s="1"/>
      <c r="D1919" s="1"/>
      <c r="E1919" s="1"/>
      <c r="F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</row>
    <row r="1920" spans="1:18" x14ac:dyDescent="0.3">
      <c r="A1920" s="1"/>
      <c r="B1920" s="1"/>
      <c r="C1920" s="1"/>
      <c r="D1920" s="1"/>
      <c r="E1920" s="1"/>
      <c r="F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</row>
    <row r="1921" spans="1:18" x14ac:dyDescent="0.3">
      <c r="A1921" s="1"/>
      <c r="B1921" s="1"/>
      <c r="C1921" s="1"/>
      <c r="D1921" s="1"/>
      <c r="E1921" s="1"/>
      <c r="F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</row>
    <row r="1922" spans="1:18" x14ac:dyDescent="0.3">
      <c r="A1922" s="1"/>
      <c r="B1922" s="1"/>
      <c r="C1922" s="1"/>
      <c r="D1922" s="1"/>
      <c r="E1922" s="1"/>
      <c r="F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</row>
    <row r="1923" spans="1:18" x14ac:dyDescent="0.3">
      <c r="A1923" s="1"/>
      <c r="B1923" s="1"/>
      <c r="C1923" s="1"/>
      <c r="D1923" s="1"/>
      <c r="E1923" s="1"/>
      <c r="F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</row>
    <row r="1924" spans="1:18" x14ac:dyDescent="0.3">
      <c r="A1924" s="1"/>
      <c r="B1924" s="1"/>
      <c r="C1924" s="1"/>
      <c r="D1924" s="1"/>
      <c r="E1924" s="1"/>
      <c r="F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</row>
    <row r="1925" spans="1:18" x14ac:dyDescent="0.3">
      <c r="A1925" s="1"/>
      <c r="B1925" s="1"/>
      <c r="C1925" s="1"/>
      <c r="D1925" s="1"/>
      <c r="E1925" s="1"/>
      <c r="F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</row>
    <row r="1926" spans="1:18" x14ac:dyDescent="0.3">
      <c r="A1926" s="1"/>
      <c r="B1926" s="1"/>
      <c r="C1926" s="1"/>
      <c r="D1926" s="1"/>
      <c r="E1926" s="1"/>
      <c r="F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</row>
    <row r="1927" spans="1:18" x14ac:dyDescent="0.3">
      <c r="A1927" s="1"/>
      <c r="B1927" s="1"/>
      <c r="C1927" s="1"/>
      <c r="D1927" s="1"/>
      <c r="E1927" s="1"/>
      <c r="F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</row>
    <row r="1928" spans="1:18" x14ac:dyDescent="0.3">
      <c r="A1928" s="1"/>
      <c r="B1928" s="1"/>
      <c r="C1928" s="1"/>
      <c r="D1928" s="1"/>
      <c r="E1928" s="1"/>
      <c r="F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</row>
    <row r="1929" spans="1:18" x14ac:dyDescent="0.3">
      <c r="A1929" s="1"/>
      <c r="B1929" s="1"/>
      <c r="C1929" s="1"/>
      <c r="D1929" s="1"/>
      <c r="E1929" s="1"/>
      <c r="F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</row>
    <row r="1930" spans="1:18" x14ac:dyDescent="0.3">
      <c r="A1930" s="1"/>
      <c r="B1930" s="1"/>
      <c r="C1930" s="1"/>
      <c r="D1930" s="1"/>
      <c r="E1930" s="1"/>
      <c r="F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</row>
    <row r="1931" spans="1:18" x14ac:dyDescent="0.3">
      <c r="A1931" s="1"/>
      <c r="B1931" s="1"/>
      <c r="C1931" s="1"/>
      <c r="D1931" s="1"/>
      <c r="E1931" s="1"/>
      <c r="F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</row>
    <row r="1932" spans="1:18" x14ac:dyDescent="0.3">
      <c r="A1932" s="1"/>
      <c r="B1932" s="1"/>
      <c r="C1932" s="1"/>
      <c r="D1932" s="1"/>
      <c r="E1932" s="1"/>
      <c r="F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</row>
    <row r="1933" spans="1:18" x14ac:dyDescent="0.3">
      <c r="A1933" s="1"/>
      <c r="B1933" s="1"/>
      <c r="C1933" s="1"/>
      <c r="D1933" s="1"/>
      <c r="E1933" s="1"/>
      <c r="F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</row>
    <row r="1934" spans="1:18" x14ac:dyDescent="0.3">
      <c r="A1934" s="1"/>
      <c r="B1934" s="1"/>
      <c r="C1934" s="1"/>
      <c r="D1934" s="1"/>
      <c r="E1934" s="1"/>
      <c r="F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</row>
    <row r="1935" spans="1:18" x14ac:dyDescent="0.3">
      <c r="A1935" s="1"/>
      <c r="B1935" s="1"/>
      <c r="C1935" s="1"/>
      <c r="D1935" s="1"/>
      <c r="E1935" s="1"/>
      <c r="F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</row>
    <row r="1936" spans="1:18" x14ac:dyDescent="0.3">
      <c r="A1936" s="1"/>
      <c r="B1936" s="1"/>
      <c r="C1936" s="1"/>
      <c r="D1936" s="1"/>
      <c r="E1936" s="1"/>
      <c r="F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</row>
    <row r="1937" spans="1:18" x14ac:dyDescent="0.3">
      <c r="A1937" s="1"/>
      <c r="B1937" s="1"/>
      <c r="C1937" s="1"/>
      <c r="D1937" s="1"/>
      <c r="E1937" s="1"/>
      <c r="F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</row>
    <row r="1938" spans="1:18" x14ac:dyDescent="0.3">
      <c r="A1938" s="1"/>
      <c r="B1938" s="1"/>
      <c r="C1938" s="1"/>
      <c r="D1938" s="1"/>
      <c r="E1938" s="1"/>
      <c r="F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</row>
    <row r="1939" spans="1:18" x14ac:dyDescent="0.3">
      <c r="A1939" s="1"/>
      <c r="B1939" s="1"/>
      <c r="C1939" s="1"/>
      <c r="D1939" s="1"/>
      <c r="E1939" s="1"/>
      <c r="F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</row>
    <row r="1940" spans="1:18" x14ac:dyDescent="0.3">
      <c r="A1940" s="1"/>
      <c r="B1940" s="1"/>
      <c r="C1940" s="1"/>
      <c r="D1940" s="1"/>
      <c r="E1940" s="1"/>
      <c r="F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</row>
    <row r="1941" spans="1:18" x14ac:dyDescent="0.3">
      <c r="A1941" s="1"/>
      <c r="B1941" s="1"/>
      <c r="C1941" s="1"/>
      <c r="D1941" s="1"/>
      <c r="E1941" s="1"/>
      <c r="F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</row>
    <row r="1942" spans="1:18" x14ac:dyDescent="0.3">
      <c r="A1942" s="1"/>
      <c r="B1942" s="1"/>
      <c r="C1942" s="1"/>
      <c r="D1942" s="1"/>
      <c r="E1942" s="1"/>
      <c r="F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</row>
    <row r="1943" spans="1:18" x14ac:dyDescent="0.3">
      <c r="A1943" s="1"/>
      <c r="B1943" s="1"/>
      <c r="C1943" s="1"/>
      <c r="D1943" s="1"/>
      <c r="E1943" s="1"/>
      <c r="F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</row>
    <row r="1944" spans="1:18" x14ac:dyDescent="0.3">
      <c r="A1944" s="1"/>
      <c r="B1944" s="1"/>
      <c r="C1944" s="1"/>
      <c r="D1944" s="1"/>
      <c r="E1944" s="1"/>
      <c r="F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</row>
    <row r="1945" spans="1:18" x14ac:dyDescent="0.3">
      <c r="A1945" s="1"/>
      <c r="B1945" s="1"/>
      <c r="C1945" s="1"/>
      <c r="D1945" s="1"/>
      <c r="E1945" s="1"/>
      <c r="F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</row>
    <row r="1946" spans="1:18" x14ac:dyDescent="0.3">
      <c r="A1946" s="1"/>
      <c r="B1946" s="1"/>
      <c r="C1946" s="1"/>
      <c r="D1946" s="1"/>
      <c r="E1946" s="1"/>
      <c r="F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</row>
    <row r="1947" spans="1:18" x14ac:dyDescent="0.3">
      <c r="A1947" s="1"/>
      <c r="B1947" s="1"/>
      <c r="C1947" s="1"/>
      <c r="D1947" s="1"/>
      <c r="E1947" s="1"/>
      <c r="F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</row>
    <row r="1948" spans="1:18" x14ac:dyDescent="0.3">
      <c r="A1948" s="1"/>
      <c r="B1948" s="1"/>
      <c r="C1948" s="1"/>
      <c r="D1948" s="1"/>
      <c r="E1948" s="1"/>
      <c r="F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</row>
    <row r="1949" spans="1:18" x14ac:dyDescent="0.3">
      <c r="A1949" s="1"/>
      <c r="B1949" s="1"/>
      <c r="C1949" s="1"/>
      <c r="D1949" s="1"/>
      <c r="E1949" s="1"/>
      <c r="F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</row>
    <row r="1950" spans="1:18" x14ac:dyDescent="0.3">
      <c r="A1950" s="1"/>
      <c r="B1950" s="1"/>
      <c r="C1950" s="1"/>
      <c r="D1950" s="1"/>
      <c r="E1950" s="1"/>
      <c r="F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</row>
    <row r="1951" spans="1:18" x14ac:dyDescent="0.3">
      <c r="A1951" s="1"/>
      <c r="B1951" s="1"/>
      <c r="C1951" s="1"/>
      <c r="D1951" s="1"/>
      <c r="E1951" s="1"/>
      <c r="F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</row>
    <row r="1952" spans="1:18" x14ac:dyDescent="0.3">
      <c r="A1952" s="1"/>
      <c r="B1952" s="1"/>
      <c r="C1952" s="1"/>
      <c r="D1952" s="1"/>
      <c r="E1952" s="1"/>
      <c r="F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</row>
    <row r="1953" spans="1:18" x14ac:dyDescent="0.3">
      <c r="A1953" s="1"/>
      <c r="B1953" s="1"/>
      <c r="C1953" s="1"/>
      <c r="D1953" s="1"/>
      <c r="E1953" s="1"/>
      <c r="F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</row>
    <row r="1954" spans="1:18" x14ac:dyDescent="0.3">
      <c r="A1954" s="1"/>
      <c r="B1954" s="1"/>
      <c r="C1954" s="1"/>
      <c r="D1954" s="1"/>
      <c r="E1954" s="1"/>
      <c r="F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</row>
    <row r="1955" spans="1:18" x14ac:dyDescent="0.3">
      <c r="A1955" s="1"/>
      <c r="B1955" s="1"/>
      <c r="C1955" s="1"/>
      <c r="D1955" s="1"/>
      <c r="E1955" s="1"/>
      <c r="F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</row>
    <row r="1956" spans="1:18" x14ac:dyDescent="0.3">
      <c r="A1956" s="1"/>
      <c r="B1956" s="1"/>
      <c r="C1956" s="1"/>
      <c r="D1956" s="1"/>
      <c r="E1956" s="1"/>
      <c r="F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</row>
    <row r="1957" spans="1:18" x14ac:dyDescent="0.3">
      <c r="A1957" s="1"/>
      <c r="B1957" s="1"/>
      <c r="C1957" s="1"/>
      <c r="D1957" s="1"/>
      <c r="E1957" s="1"/>
      <c r="F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</row>
    <row r="1958" spans="1:18" x14ac:dyDescent="0.3">
      <c r="A1958" s="1"/>
      <c r="B1958" s="1"/>
      <c r="C1958" s="1"/>
      <c r="D1958" s="1"/>
      <c r="E1958" s="1"/>
      <c r="F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</row>
    <row r="1959" spans="1:18" x14ac:dyDescent="0.3">
      <c r="A1959" s="1"/>
      <c r="B1959" s="1"/>
      <c r="C1959" s="1"/>
      <c r="D1959" s="1"/>
      <c r="E1959" s="1"/>
      <c r="F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</row>
    <row r="1960" spans="1:18" x14ac:dyDescent="0.3">
      <c r="A1960" s="1"/>
      <c r="B1960" s="1"/>
      <c r="C1960" s="1"/>
      <c r="D1960" s="1"/>
      <c r="E1960" s="1"/>
      <c r="F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</row>
    <row r="1961" spans="1:18" x14ac:dyDescent="0.3">
      <c r="A1961" s="1"/>
      <c r="B1961" s="1"/>
      <c r="C1961" s="1"/>
      <c r="D1961" s="1"/>
      <c r="E1961" s="1"/>
      <c r="F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</row>
    <row r="1962" spans="1:18" x14ac:dyDescent="0.3">
      <c r="A1962" s="1"/>
      <c r="B1962" s="1"/>
      <c r="C1962" s="1"/>
      <c r="D1962" s="1"/>
      <c r="E1962" s="1"/>
      <c r="F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</row>
    <row r="1963" spans="1:18" x14ac:dyDescent="0.3">
      <c r="A1963" s="1"/>
      <c r="B1963" s="1"/>
      <c r="C1963" s="1"/>
      <c r="D1963" s="1"/>
      <c r="E1963" s="1"/>
      <c r="F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</row>
    <row r="1964" spans="1:18" x14ac:dyDescent="0.3">
      <c r="A1964" s="1"/>
      <c r="B1964" s="1"/>
      <c r="C1964" s="1"/>
      <c r="D1964" s="1"/>
      <c r="E1964" s="1"/>
      <c r="F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</row>
    <row r="1965" spans="1:18" x14ac:dyDescent="0.3">
      <c r="A1965" s="1"/>
      <c r="B1965" s="1"/>
      <c r="C1965" s="1"/>
      <c r="D1965" s="1"/>
      <c r="E1965" s="1"/>
      <c r="F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</row>
    <row r="1966" spans="1:18" x14ac:dyDescent="0.3">
      <c r="A1966" s="1"/>
      <c r="B1966" s="1"/>
      <c r="C1966" s="1"/>
      <c r="D1966" s="1"/>
      <c r="E1966" s="1"/>
      <c r="F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</row>
    <row r="1967" spans="1:18" x14ac:dyDescent="0.3">
      <c r="A1967" s="1"/>
      <c r="B1967" s="1"/>
      <c r="C1967" s="1"/>
      <c r="D1967" s="1"/>
      <c r="E1967" s="1"/>
      <c r="F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</row>
    <row r="1968" spans="1:18" x14ac:dyDescent="0.3">
      <c r="A1968" s="1"/>
      <c r="B1968" s="1"/>
      <c r="C1968" s="1"/>
      <c r="D1968" s="1"/>
      <c r="E1968" s="1"/>
      <c r="F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</row>
    <row r="1969" spans="1:18" x14ac:dyDescent="0.3">
      <c r="A1969" s="1"/>
      <c r="B1969" s="1"/>
      <c r="C1969" s="1"/>
      <c r="D1969" s="1"/>
      <c r="E1969" s="1"/>
      <c r="F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</row>
    <row r="1970" spans="1:18" x14ac:dyDescent="0.3">
      <c r="A1970" s="1"/>
      <c r="B1970" s="1"/>
      <c r="C1970" s="1"/>
      <c r="D1970" s="1"/>
      <c r="E1970" s="1"/>
      <c r="F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</row>
    <row r="1971" spans="1:18" x14ac:dyDescent="0.3">
      <c r="A1971" s="1"/>
      <c r="B1971" s="1"/>
      <c r="C1971" s="1"/>
      <c r="D1971" s="1"/>
      <c r="E1971" s="1"/>
      <c r="F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</row>
    <row r="1972" spans="1:18" x14ac:dyDescent="0.3">
      <c r="A1972" s="1"/>
      <c r="B1972" s="1"/>
      <c r="C1972" s="1"/>
      <c r="D1972" s="1"/>
      <c r="E1972" s="1"/>
      <c r="F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</row>
    <row r="1973" spans="1:18" x14ac:dyDescent="0.3">
      <c r="A1973" s="1"/>
      <c r="B1973" s="1"/>
      <c r="C1973" s="1"/>
      <c r="D1973" s="1"/>
      <c r="E1973" s="1"/>
      <c r="F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</row>
    <row r="1974" spans="1:18" x14ac:dyDescent="0.3">
      <c r="A1974" s="1"/>
      <c r="B1974" s="1"/>
      <c r="C1974" s="1"/>
      <c r="D1974" s="1"/>
      <c r="E1974" s="1"/>
      <c r="F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</row>
    <row r="1975" spans="1:18" x14ac:dyDescent="0.3">
      <c r="A1975" s="1"/>
      <c r="B1975" s="1"/>
      <c r="C1975" s="1"/>
      <c r="D1975" s="1"/>
      <c r="E1975" s="1"/>
      <c r="F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</row>
    <row r="1976" spans="1:18" x14ac:dyDescent="0.3">
      <c r="A1976" s="1"/>
      <c r="B1976" s="1"/>
      <c r="C1976" s="1"/>
      <c r="D1976" s="1"/>
      <c r="E1976" s="1"/>
      <c r="F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</row>
    <row r="1977" spans="1:18" x14ac:dyDescent="0.3">
      <c r="A1977" s="1"/>
      <c r="B1977" s="1"/>
      <c r="C1977" s="1"/>
      <c r="D1977" s="1"/>
      <c r="E1977" s="1"/>
      <c r="F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</row>
    <row r="1978" spans="1:18" x14ac:dyDescent="0.3">
      <c r="A1978" s="1"/>
      <c r="B1978" s="1"/>
      <c r="C1978" s="1"/>
      <c r="D1978" s="1"/>
      <c r="E1978" s="1"/>
      <c r="F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</row>
    <row r="1979" spans="1:18" x14ac:dyDescent="0.3">
      <c r="A1979" s="1"/>
      <c r="B1979" s="1"/>
      <c r="C1979" s="1"/>
      <c r="D1979" s="1"/>
      <c r="E1979" s="1"/>
      <c r="F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</row>
    <row r="1980" spans="1:18" x14ac:dyDescent="0.3">
      <c r="A1980" s="1"/>
      <c r="B1980" s="1"/>
      <c r="C1980" s="1"/>
      <c r="D1980" s="1"/>
      <c r="E1980" s="1"/>
      <c r="F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</row>
    <row r="1981" spans="1:18" x14ac:dyDescent="0.3">
      <c r="A1981" s="1"/>
      <c r="B1981" s="1"/>
      <c r="C1981" s="1"/>
      <c r="D1981" s="1"/>
      <c r="E1981" s="1"/>
      <c r="F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</row>
    <row r="1982" spans="1:18" x14ac:dyDescent="0.3">
      <c r="A1982" s="1"/>
      <c r="B1982" s="1"/>
      <c r="C1982" s="1"/>
      <c r="D1982" s="1"/>
      <c r="E1982" s="1"/>
      <c r="F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</row>
    <row r="1983" spans="1:18" x14ac:dyDescent="0.3">
      <c r="A1983" s="1"/>
      <c r="B1983" s="1"/>
      <c r="C1983" s="1"/>
      <c r="D1983" s="1"/>
      <c r="E1983" s="1"/>
      <c r="F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</row>
    <row r="1984" spans="1:18" x14ac:dyDescent="0.3">
      <c r="A1984" s="1"/>
      <c r="B1984" s="1"/>
      <c r="C1984" s="1"/>
      <c r="D1984" s="1"/>
      <c r="E1984" s="1"/>
      <c r="F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</row>
    <row r="1985" spans="1:18" x14ac:dyDescent="0.3">
      <c r="A1985" s="1"/>
      <c r="B1985" s="1"/>
      <c r="C1985" s="1"/>
      <c r="D1985" s="1"/>
      <c r="E1985" s="1"/>
      <c r="F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</row>
    <row r="1986" spans="1:18" x14ac:dyDescent="0.3">
      <c r="A1986" s="1"/>
      <c r="B1986" s="1"/>
      <c r="C1986" s="1"/>
      <c r="D1986" s="1"/>
      <c r="E1986" s="1"/>
      <c r="F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</row>
    <row r="1987" spans="1:18" x14ac:dyDescent="0.3">
      <c r="A1987" s="1"/>
      <c r="B1987" s="1"/>
      <c r="C1987" s="1"/>
      <c r="D1987" s="1"/>
      <c r="E1987" s="1"/>
      <c r="F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</row>
    <row r="1988" spans="1:18" x14ac:dyDescent="0.3">
      <c r="A1988" s="1"/>
      <c r="B1988" s="1"/>
      <c r="C1988" s="1"/>
      <c r="D1988" s="1"/>
      <c r="E1988" s="1"/>
      <c r="F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</row>
    <row r="1989" spans="1:18" x14ac:dyDescent="0.3">
      <c r="A1989" s="1"/>
      <c r="B1989" s="1"/>
      <c r="C1989" s="1"/>
      <c r="D1989" s="1"/>
      <c r="E1989" s="1"/>
      <c r="F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</row>
    <row r="1990" spans="1:18" x14ac:dyDescent="0.3">
      <c r="A1990" s="1"/>
      <c r="B1990" s="1"/>
      <c r="C1990" s="1"/>
      <c r="D1990" s="1"/>
      <c r="E1990" s="1"/>
      <c r="F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</row>
    <row r="1991" spans="1:18" x14ac:dyDescent="0.3">
      <c r="A1991" s="1"/>
      <c r="B1991" s="1"/>
      <c r="C1991" s="1"/>
      <c r="D1991" s="1"/>
      <c r="E1991" s="1"/>
      <c r="F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</row>
    <row r="1992" spans="1:18" x14ac:dyDescent="0.3">
      <c r="A1992" s="1"/>
      <c r="B1992" s="1"/>
      <c r="C1992" s="1"/>
      <c r="D1992" s="1"/>
      <c r="E1992" s="1"/>
      <c r="F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</row>
    <row r="1993" spans="1:18" x14ac:dyDescent="0.3">
      <c r="A1993" s="1"/>
      <c r="B1993" s="1"/>
      <c r="C1993" s="1"/>
      <c r="D1993" s="1"/>
      <c r="E1993" s="1"/>
      <c r="F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</row>
    <row r="1994" spans="1:18" x14ac:dyDescent="0.3">
      <c r="A1994" s="1"/>
      <c r="B1994" s="1"/>
      <c r="C1994" s="1"/>
      <c r="D1994" s="1"/>
      <c r="E1994" s="1"/>
      <c r="F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</row>
    <row r="1995" spans="1:18" x14ac:dyDescent="0.3">
      <c r="A1995" s="1"/>
      <c r="B1995" s="1"/>
      <c r="C1995" s="1"/>
      <c r="D1995" s="1"/>
      <c r="E1995" s="1"/>
      <c r="F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</row>
    <row r="1996" spans="1:18" x14ac:dyDescent="0.3">
      <c r="A1996" s="1"/>
      <c r="B1996" s="1"/>
      <c r="C1996" s="1"/>
      <c r="D1996" s="1"/>
      <c r="E1996" s="1"/>
      <c r="F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</row>
    <row r="1997" spans="1:18" x14ac:dyDescent="0.3">
      <c r="A1997" s="1"/>
      <c r="B1997" s="1"/>
      <c r="C1997" s="1"/>
      <c r="D1997" s="1"/>
      <c r="E1997" s="1"/>
      <c r="F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</row>
    <row r="1998" spans="1:18" x14ac:dyDescent="0.3">
      <c r="A1998" s="1"/>
      <c r="B1998" s="1"/>
      <c r="C1998" s="1"/>
      <c r="D1998" s="1"/>
      <c r="E1998" s="1"/>
      <c r="F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</row>
    <row r="1999" spans="1:18" x14ac:dyDescent="0.3">
      <c r="A1999" s="1"/>
      <c r="B1999" s="1"/>
      <c r="C1999" s="1"/>
      <c r="D1999" s="1"/>
      <c r="E1999" s="1"/>
      <c r="F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</row>
    <row r="2000" spans="1:18" x14ac:dyDescent="0.3">
      <c r="A2000" s="1"/>
      <c r="B2000" s="1"/>
      <c r="C2000" s="1"/>
      <c r="D2000" s="1"/>
      <c r="E2000" s="1"/>
      <c r="F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</row>
    <row r="2001" spans="1:18" x14ac:dyDescent="0.3">
      <c r="A2001" s="1"/>
      <c r="B2001" s="1"/>
      <c r="C2001" s="1"/>
      <c r="D2001" s="1"/>
      <c r="E2001" s="1"/>
      <c r="F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</row>
    <row r="2002" spans="1:18" x14ac:dyDescent="0.3">
      <c r="A2002" s="1"/>
      <c r="B2002" s="1"/>
      <c r="C2002" s="1"/>
      <c r="D2002" s="1"/>
      <c r="E2002" s="1"/>
      <c r="F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</row>
    <row r="2003" spans="1:18" x14ac:dyDescent="0.3">
      <c r="A2003" s="1"/>
      <c r="B2003" s="1"/>
      <c r="C2003" s="1"/>
      <c r="D2003" s="1"/>
      <c r="E2003" s="1"/>
      <c r="F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</row>
    <row r="2004" spans="1:18" x14ac:dyDescent="0.3">
      <c r="A2004" s="1"/>
      <c r="B2004" s="1"/>
      <c r="C2004" s="1"/>
      <c r="D2004" s="1"/>
      <c r="E2004" s="1"/>
      <c r="F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</row>
    <row r="2005" spans="1:18" x14ac:dyDescent="0.3">
      <c r="A2005" s="1"/>
      <c r="B2005" s="1"/>
      <c r="C2005" s="1"/>
      <c r="D2005" s="1"/>
      <c r="E2005" s="1"/>
      <c r="F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</row>
    <row r="2006" spans="1:18" x14ac:dyDescent="0.3">
      <c r="A2006" s="1"/>
      <c r="B2006" s="1"/>
      <c r="C2006" s="1"/>
      <c r="D2006" s="1"/>
      <c r="E2006" s="1"/>
      <c r="F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</row>
    <row r="2007" spans="1:18" x14ac:dyDescent="0.3">
      <c r="A2007" s="1"/>
      <c r="B2007" s="1"/>
      <c r="C2007" s="1"/>
      <c r="D2007" s="1"/>
      <c r="E2007" s="1"/>
      <c r="F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</row>
    <row r="2008" spans="1:18" x14ac:dyDescent="0.3">
      <c r="A2008" s="1"/>
      <c r="B2008" s="1"/>
      <c r="C2008" s="1"/>
      <c r="D2008" s="1"/>
      <c r="E2008" s="1"/>
      <c r="F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</row>
    <row r="2009" spans="1:18" x14ac:dyDescent="0.3">
      <c r="A2009" s="1"/>
      <c r="B2009" s="1"/>
      <c r="C2009" s="1"/>
      <c r="D2009" s="1"/>
      <c r="E2009" s="1"/>
      <c r="F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</row>
    <row r="2010" spans="1:18" x14ac:dyDescent="0.3">
      <c r="A2010" s="1"/>
      <c r="B2010" s="1"/>
      <c r="C2010" s="1"/>
      <c r="D2010" s="1"/>
      <c r="E2010" s="1"/>
      <c r="F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</row>
    <row r="2011" spans="1:18" x14ac:dyDescent="0.3">
      <c r="A2011" s="1"/>
      <c r="B2011" s="1"/>
      <c r="C2011" s="1"/>
      <c r="D2011" s="1"/>
      <c r="E2011" s="1"/>
      <c r="F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</row>
    <row r="2012" spans="1:18" x14ac:dyDescent="0.3">
      <c r="A2012" s="1"/>
      <c r="B2012" s="1"/>
      <c r="C2012" s="1"/>
      <c r="D2012" s="1"/>
      <c r="E2012" s="1"/>
      <c r="F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</row>
    <row r="2013" spans="1:18" x14ac:dyDescent="0.3">
      <c r="A2013" s="1"/>
      <c r="B2013" s="1"/>
      <c r="C2013" s="1"/>
      <c r="D2013" s="1"/>
      <c r="E2013" s="1"/>
      <c r="F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</row>
    <row r="2014" spans="1:18" x14ac:dyDescent="0.3">
      <c r="A2014" s="1"/>
      <c r="B2014" s="1"/>
      <c r="C2014" s="1"/>
      <c r="D2014" s="1"/>
      <c r="E2014" s="1"/>
      <c r="F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</row>
    <row r="2015" spans="1:18" x14ac:dyDescent="0.3">
      <c r="A2015" s="1"/>
      <c r="B2015" s="1"/>
      <c r="C2015" s="1"/>
      <c r="D2015" s="1"/>
      <c r="E2015" s="1"/>
      <c r="F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</row>
    <row r="2016" spans="1:18" x14ac:dyDescent="0.3">
      <c r="A2016" s="1"/>
      <c r="B2016" s="1"/>
      <c r="C2016" s="1"/>
      <c r="D2016" s="1"/>
      <c r="E2016" s="1"/>
      <c r="F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</row>
    <row r="2017" spans="1:18" x14ac:dyDescent="0.3">
      <c r="A2017" s="1"/>
      <c r="B2017" s="1"/>
      <c r="C2017" s="1"/>
      <c r="D2017" s="1"/>
      <c r="E2017" s="1"/>
      <c r="F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</row>
    <row r="2018" spans="1:18" x14ac:dyDescent="0.3">
      <c r="A2018" s="1"/>
      <c r="B2018" s="1"/>
      <c r="C2018" s="1"/>
      <c r="D2018" s="1"/>
      <c r="E2018" s="1"/>
      <c r="F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</row>
    <row r="2019" spans="1:18" x14ac:dyDescent="0.3">
      <c r="A2019" s="1"/>
      <c r="B2019" s="1"/>
      <c r="C2019" s="1"/>
      <c r="D2019" s="1"/>
      <c r="E2019" s="1"/>
      <c r="F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</row>
    <row r="2020" spans="1:18" x14ac:dyDescent="0.3">
      <c r="A2020" s="1"/>
      <c r="B2020" s="1"/>
      <c r="C2020" s="1"/>
      <c r="D2020" s="1"/>
      <c r="E2020" s="1"/>
      <c r="F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</row>
    <row r="2021" spans="1:18" x14ac:dyDescent="0.3">
      <c r="A2021" s="1"/>
      <c r="B2021" s="1"/>
      <c r="C2021" s="1"/>
      <c r="D2021" s="1"/>
      <c r="E2021" s="1"/>
      <c r="F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</row>
    <row r="2022" spans="1:18" x14ac:dyDescent="0.3">
      <c r="A2022" s="1"/>
      <c r="B2022" s="1"/>
      <c r="C2022" s="1"/>
      <c r="D2022" s="1"/>
      <c r="E2022" s="1"/>
      <c r="F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</row>
    <row r="2023" spans="1:18" x14ac:dyDescent="0.3">
      <c r="A2023" s="1"/>
      <c r="B2023" s="1"/>
      <c r="C2023" s="1"/>
      <c r="D2023" s="1"/>
      <c r="E2023" s="1"/>
      <c r="F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</row>
    <row r="2024" spans="1:18" x14ac:dyDescent="0.3">
      <c r="A2024" s="1"/>
      <c r="B2024" s="1"/>
      <c r="C2024" s="1"/>
      <c r="D2024" s="1"/>
      <c r="E2024" s="1"/>
      <c r="F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</row>
    <row r="2025" spans="1:18" x14ac:dyDescent="0.3">
      <c r="A2025" s="1"/>
      <c r="B2025" s="1"/>
      <c r="C2025" s="1"/>
      <c r="D2025" s="1"/>
      <c r="E2025" s="1"/>
      <c r="F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</row>
    <row r="2026" spans="1:18" x14ac:dyDescent="0.3">
      <c r="A2026" s="1"/>
      <c r="B2026" s="1"/>
      <c r="C2026" s="1"/>
      <c r="D2026" s="1"/>
      <c r="E2026" s="1"/>
      <c r="F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</row>
    <row r="2027" spans="1:18" x14ac:dyDescent="0.3">
      <c r="A2027" s="1"/>
      <c r="B2027" s="1"/>
      <c r="C2027" s="1"/>
      <c r="D2027" s="1"/>
      <c r="E2027" s="1"/>
      <c r="F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</row>
    <row r="2028" spans="1:18" x14ac:dyDescent="0.3">
      <c r="A2028" s="1"/>
      <c r="B2028" s="1"/>
      <c r="C2028" s="1"/>
      <c r="D2028" s="1"/>
      <c r="E2028" s="1"/>
      <c r="F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</row>
    <row r="2029" spans="1:18" x14ac:dyDescent="0.3">
      <c r="A2029" s="1"/>
      <c r="B2029" s="1"/>
      <c r="C2029" s="1"/>
      <c r="D2029" s="1"/>
      <c r="E2029" s="1"/>
      <c r="F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</row>
    <row r="2030" spans="1:18" x14ac:dyDescent="0.3">
      <c r="A2030" s="1"/>
      <c r="B2030" s="1"/>
      <c r="C2030" s="1"/>
      <c r="D2030" s="1"/>
      <c r="E2030" s="1"/>
      <c r="F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</row>
    <row r="2031" spans="1:18" x14ac:dyDescent="0.3">
      <c r="A2031" s="1"/>
      <c r="B2031" s="1"/>
      <c r="C2031" s="1"/>
      <c r="D2031" s="1"/>
      <c r="E2031" s="1"/>
      <c r="F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</row>
    <row r="2032" spans="1:18" x14ac:dyDescent="0.3">
      <c r="A2032" s="1"/>
      <c r="B2032" s="1"/>
      <c r="C2032" s="1"/>
      <c r="D2032" s="1"/>
      <c r="E2032" s="1"/>
      <c r="F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</row>
    <row r="2033" spans="1:18" x14ac:dyDescent="0.3">
      <c r="A2033" s="1"/>
      <c r="B2033" s="1"/>
      <c r="C2033" s="1"/>
      <c r="D2033" s="1"/>
      <c r="E2033" s="1"/>
      <c r="F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</row>
    <row r="2034" spans="1:18" x14ac:dyDescent="0.3">
      <c r="A2034" s="1"/>
      <c r="B2034" s="1"/>
      <c r="C2034" s="1"/>
      <c r="D2034" s="1"/>
      <c r="E2034" s="1"/>
      <c r="F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</row>
    <row r="2035" spans="1:18" x14ac:dyDescent="0.3">
      <c r="A2035" s="1"/>
      <c r="B2035" s="1"/>
      <c r="C2035" s="1"/>
      <c r="D2035" s="1"/>
      <c r="E2035" s="1"/>
      <c r="F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</row>
    <row r="2036" spans="1:18" x14ac:dyDescent="0.3">
      <c r="A2036" s="1"/>
      <c r="B2036" s="1"/>
      <c r="C2036" s="1"/>
      <c r="D2036" s="1"/>
      <c r="E2036" s="1"/>
      <c r="F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</row>
    <row r="2037" spans="1:18" x14ac:dyDescent="0.3">
      <c r="A2037" s="1"/>
      <c r="B2037" s="1"/>
      <c r="C2037" s="1"/>
      <c r="D2037" s="1"/>
      <c r="E2037" s="1"/>
      <c r="F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</row>
    <row r="2038" spans="1:18" x14ac:dyDescent="0.3">
      <c r="A2038" s="1"/>
      <c r="B2038" s="1"/>
      <c r="C2038" s="1"/>
      <c r="D2038" s="1"/>
      <c r="E2038" s="1"/>
      <c r="F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</row>
    <row r="2039" spans="1:18" x14ac:dyDescent="0.3">
      <c r="A2039" s="1"/>
      <c r="B2039" s="1"/>
      <c r="C2039" s="1"/>
      <c r="D2039" s="1"/>
      <c r="E2039" s="1"/>
      <c r="F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</row>
    <row r="2040" spans="1:18" x14ac:dyDescent="0.3">
      <c r="A2040" s="1"/>
      <c r="B2040" s="1"/>
      <c r="C2040" s="1"/>
      <c r="D2040" s="1"/>
      <c r="E2040" s="1"/>
      <c r="F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</row>
    <row r="2041" spans="1:18" x14ac:dyDescent="0.3">
      <c r="A2041" s="1"/>
      <c r="B2041" s="1"/>
      <c r="C2041" s="1"/>
      <c r="D2041" s="1"/>
      <c r="E2041" s="1"/>
      <c r="F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</row>
    <row r="2042" spans="1:18" x14ac:dyDescent="0.3">
      <c r="A2042" s="1"/>
      <c r="B2042" s="1"/>
      <c r="C2042" s="1"/>
      <c r="D2042" s="1"/>
      <c r="E2042" s="1"/>
      <c r="F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</row>
    <row r="2043" spans="1:18" x14ac:dyDescent="0.3">
      <c r="A2043" s="1"/>
      <c r="B2043" s="1"/>
      <c r="C2043" s="1"/>
      <c r="D2043" s="1"/>
      <c r="E2043" s="1"/>
      <c r="F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</row>
    <row r="2044" spans="1:18" x14ac:dyDescent="0.3">
      <c r="A2044" s="1"/>
      <c r="B2044" s="1"/>
      <c r="C2044" s="1"/>
      <c r="D2044" s="1"/>
      <c r="E2044" s="1"/>
      <c r="F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</row>
    <row r="2045" spans="1:18" x14ac:dyDescent="0.3">
      <c r="A2045" s="1"/>
      <c r="B2045" s="1"/>
      <c r="C2045" s="1"/>
      <c r="D2045" s="1"/>
      <c r="E2045" s="1"/>
      <c r="F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</row>
    <row r="2046" spans="1:18" x14ac:dyDescent="0.3">
      <c r="A2046" s="1"/>
      <c r="B2046" s="1"/>
      <c r="C2046" s="1"/>
      <c r="D2046" s="1"/>
      <c r="E2046" s="1"/>
      <c r="F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</row>
    <row r="2047" spans="1:18" x14ac:dyDescent="0.3">
      <c r="A2047" s="1"/>
      <c r="B2047" s="1"/>
      <c r="C2047" s="1"/>
      <c r="D2047" s="1"/>
      <c r="E2047" s="1"/>
      <c r="F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</row>
    <row r="2048" spans="1:18" x14ac:dyDescent="0.3">
      <c r="A2048" s="1"/>
      <c r="B2048" s="1"/>
      <c r="C2048" s="1"/>
      <c r="D2048" s="1"/>
      <c r="E2048" s="1"/>
      <c r="F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</row>
    <row r="2049" spans="1:18" x14ac:dyDescent="0.3">
      <c r="A2049" s="1"/>
      <c r="B2049" s="1"/>
      <c r="C2049" s="1"/>
      <c r="D2049" s="1"/>
      <c r="E2049" s="1"/>
      <c r="F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</row>
    <row r="2050" spans="1:18" x14ac:dyDescent="0.3">
      <c r="A2050" s="1"/>
      <c r="B2050" s="1"/>
      <c r="C2050" s="1"/>
      <c r="D2050" s="1"/>
      <c r="E2050" s="1"/>
      <c r="F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</row>
    <row r="2051" spans="1:18" x14ac:dyDescent="0.3">
      <c r="A2051" s="1"/>
      <c r="B2051" s="1"/>
      <c r="C2051" s="1"/>
      <c r="D2051" s="1"/>
      <c r="E2051" s="1"/>
      <c r="F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</row>
    <row r="2052" spans="1:18" x14ac:dyDescent="0.3">
      <c r="A2052" s="1"/>
      <c r="B2052" s="1"/>
      <c r="C2052" s="1"/>
      <c r="D2052" s="1"/>
      <c r="E2052" s="1"/>
      <c r="F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</row>
    <row r="2053" spans="1:18" x14ac:dyDescent="0.3">
      <c r="A2053" s="1"/>
      <c r="B2053" s="1"/>
      <c r="C2053" s="1"/>
      <c r="D2053" s="1"/>
      <c r="E2053" s="1"/>
      <c r="F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</row>
    <row r="2054" spans="1:18" x14ac:dyDescent="0.3">
      <c r="A2054" s="1"/>
      <c r="B2054" s="1"/>
      <c r="C2054" s="1"/>
      <c r="D2054" s="1"/>
      <c r="E2054" s="1"/>
      <c r="F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</row>
    <row r="2055" spans="1:18" x14ac:dyDescent="0.3">
      <c r="A2055" s="1"/>
      <c r="B2055" s="1"/>
      <c r="C2055" s="1"/>
      <c r="D2055" s="1"/>
      <c r="E2055" s="1"/>
      <c r="F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</row>
    <row r="2056" spans="1:18" x14ac:dyDescent="0.3">
      <c r="A2056" s="1"/>
      <c r="B2056" s="1"/>
      <c r="C2056" s="1"/>
      <c r="D2056" s="1"/>
      <c r="E2056" s="1"/>
      <c r="F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</row>
    <row r="2057" spans="1:18" x14ac:dyDescent="0.3">
      <c r="A2057" s="1"/>
      <c r="B2057" s="1"/>
      <c r="C2057" s="1"/>
      <c r="D2057" s="1"/>
      <c r="E2057" s="1"/>
      <c r="F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</row>
    <row r="2058" spans="1:18" x14ac:dyDescent="0.3">
      <c r="A2058" s="1"/>
      <c r="B2058" s="1"/>
      <c r="C2058" s="1"/>
      <c r="D2058" s="1"/>
      <c r="E2058" s="1"/>
      <c r="F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</row>
    <row r="2059" spans="1:18" x14ac:dyDescent="0.3">
      <c r="A2059" s="1"/>
      <c r="B2059" s="1"/>
      <c r="C2059" s="1"/>
      <c r="D2059" s="1"/>
      <c r="E2059" s="1"/>
      <c r="F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</row>
    <row r="2060" spans="1:18" x14ac:dyDescent="0.3">
      <c r="A2060" s="1"/>
      <c r="B2060" s="1"/>
      <c r="C2060" s="1"/>
      <c r="D2060" s="1"/>
      <c r="E2060" s="1"/>
      <c r="F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</row>
    <row r="2061" spans="1:18" x14ac:dyDescent="0.3">
      <c r="A2061" s="1"/>
      <c r="B2061" s="1"/>
      <c r="C2061" s="1"/>
      <c r="D2061" s="1"/>
      <c r="E2061" s="1"/>
      <c r="F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</row>
    <row r="2062" spans="1:18" x14ac:dyDescent="0.3">
      <c r="A2062" s="1"/>
      <c r="B2062" s="1"/>
      <c r="C2062" s="1"/>
      <c r="D2062" s="1"/>
      <c r="E2062" s="1"/>
      <c r="F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</row>
    <row r="2063" spans="1:18" x14ac:dyDescent="0.3">
      <c r="A2063" s="1"/>
      <c r="B2063" s="1"/>
      <c r="C2063" s="1"/>
      <c r="D2063" s="1"/>
      <c r="E2063" s="1"/>
      <c r="F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</row>
    <row r="2064" spans="1:18" x14ac:dyDescent="0.3">
      <c r="A2064" s="1"/>
      <c r="B2064" s="1"/>
      <c r="C2064" s="1"/>
      <c r="D2064" s="1"/>
      <c r="E2064" s="1"/>
      <c r="F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</row>
    <row r="2065" spans="1:18" x14ac:dyDescent="0.3">
      <c r="A2065" s="1"/>
      <c r="B2065" s="1"/>
      <c r="C2065" s="1"/>
      <c r="D2065" s="1"/>
      <c r="E2065" s="1"/>
      <c r="F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</row>
    <row r="2066" spans="1:18" x14ac:dyDescent="0.3">
      <c r="A2066" s="1"/>
      <c r="B2066" s="1"/>
      <c r="C2066" s="1"/>
      <c r="D2066" s="1"/>
      <c r="E2066" s="1"/>
      <c r="F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</row>
    <row r="2067" spans="1:18" x14ac:dyDescent="0.3">
      <c r="A2067" s="1"/>
      <c r="B2067" s="1"/>
      <c r="C2067" s="1"/>
      <c r="D2067" s="1"/>
      <c r="E2067" s="1"/>
      <c r="F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</row>
    <row r="2068" spans="1:18" x14ac:dyDescent="0.3">
      <c r="A2068" s="1"/>
      <c r="B2068" s="1"/>
      <c r="C2068" s="1"/>
      <c r="D2068" s="1"/>
      <c r="E2068" s="1"/>
      <c r="F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</row>
    <row r="2069" spans="1:18" x14ac:dyDescent="0.3">
      <c r="A2069" s="1"/>
      <c r="B2069" s="1"/>
      <c r="C2069" s="1"/>
      <c r="D2069" s="1"/>
      <c r="E2069" s="1"/>
      <c r="F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</row>
    <row r="2070" spans="1:18" x14ac:dyDescent="0.3">
      <c r="A2070" s="1"/>
      <c r="B2070" s="1"/>
      <c r="C2070" s="1"/>
      <c r="D2070" s="1"/>
      <c r="E2070" s="1"/>
      <c r="F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</row>
    <row r="2071" spans="1:18" x14ac:dyDescent="0.3">
      <c r="A2071" s="1"/>
      <c r="B2071" s="1"/>
      <c r="C2071" s="1"/>
      <c r="D2071" s="1"/>
      <c r="E2071" s="1"/>
      <c r="F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</row>
    <row r="2072" spans="1:18" x14ac:dyDescent="0.3">
      <c r="A2072" s="1"/>
      <c r="B2072" s="1"/>
      <c r="C2072" s="1"/>
      <c r="D2072" s="1"/>
      <c r="E2072" s="1"/>
      <c r="F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</row>
    <row r="2073" spans="1:18" x14ac:dyDescent="0.3">
      <c r="A2073" s="1"/>
      <c r="B2073" s="1"/>
      <c r="C2073" s="1"/>
      <c r="D2073" s="1"/>
      <c r="E2073" s="1"/>
      <c r="F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</row>
    <row r="2074" spans="1:18" x14ac:dyDescent="0.3">
      <c r="A2074" s="1"/>
      <c r="B2074" s="1"/>
      <c r="C2074" s="1"/>
      <c r="D2074" s="1"/>
      <c r="E2074" s="1"/>
      <c r="F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</row>
    <row r="2075" spans="1:18" x14ac:dyDescent="0.3">
      <c r="A2075" s="1"/>
      <c r="B2075" s="1"/>
      <c r="C2075" s="1"/>
      <c r="D2075" s="1"/>
      <c r="E2075" s="1"/>
      <c r="F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</row>
    <row r="2076" spans="1:18" x14ac:dyDescent="0.3">
      <c r="A2076" s="1"/>
      <c r="B2076" s="1"/>
      <c r="C2076" s="1"/>
      <c r="D2076" s="1"/>
      <c r="E2076" s="1"/>
      <c r="F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</row>
    <row r="2077" spans="1:18" x14ac:dyDescent="0.3">
      <c r="A2077" s="1"/>
      <c r="B2077" s="1"/>
      <c r="C2077" s="1"/>
      <c r="D2077" s="1"/>
      <c r="E2077" s="1"/>
      <c r="F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</row>
    <row r="2078" spans="1:18" x14ac:dyDescent="0.3">
      <c r="A2078" s="1"/>
      <c r="B2078" s="1"/>
      <c r="C2078" s="1"/>
      <c r="D2078" s="1"/>
      <c r="E2078" s="1"/>
      <c r="F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</row>
    <row r="2079" spans="1:18" x14ac:dyDescent="0.3">
      <c r="A2079" s="1"/>
      <c r="B2079" s="1"/>
      <c r="C2079" s="1"/>
      <c r="D2079" s="1"/>
      <c r="E2079" s="1"/>
      <c r="F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</row>
    <row r="2080" spans="1:18" x14ac:dyDescent="0.3">
      <c r="A2080" s="1"/>
      <c r="B2080" s="1"/>
      <c r="C2080" s="1"/>
      <c r="D2080" s="1"/>
      <c r="E2080" s="1"/>
      <c r="F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</row>
    <row r="2081" spans="1:18" x14ac:dyDescent="0.3">
      <c r="A2081" s="1"/>
      <c r="B2081" s="1"/>
      <c r="C2081" s="1"/>
      <c r="D2081" s="1"/>
      <c r="E2081" s="1"/>
      <c r="F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</row>
    <row r="2082" spans="1:18" x14ac:dyDescent="0.3">
      <c r="A2082" s="1"/>
      <c r="B2082" s="1"/>
      <c r="C2082" s="1"/>
      <c r="D2082" s="1"/>
      <c r="E2082" s="1"/>
      <c r="F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</row>
    <row r="2083" spans="1:18" x14ac:dyDescent="0.3">
      <c r="A2083" s="1"/>
      <c r="B2083" s="1"/>
      <c r="C2083" s="1"/>
      <c r="D2083" s="1"/>
      <c r="E2083" s="1"/>
      <c r="F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</row>
    <row r="2084" spans="1:18" x14ac:dyDescent="0.3">
      <c r="A2084" s="1"/>
      <c r="B2084" s="1"/>
      <c r="C2084" s="1"/>
      <c r="D2084" s="1"/>
      <c r="E2084" s="1"/>
      <c r="F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</row>
    <row r="2085" spans="1:18" x14ac:dyDescent="0.3">
      <c r="A2085" s="1"/>
      <c r="B2085" s="1"/>
      <c r="C2085" s="1"/>
      <c r="D2085" s="1"/>
      <c r="E2085" s="1"/>
      <c r="F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</row>
    <row r="2086" spans="1:18" x14ac:dyDescent="0.3">
      <c r="A2086" s="1"/>
      <c r="B2086" s="1"/>
      <c r="C2086" s="1"/>
      <c r="D2086" s="1"/>
      <c r="E2086" s="1"/>
      <c r="F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</row>
    <row r="2087" spans="1:18" x14ac:dyDescent="0.3">
      <c r="A2087" s="1"/>
      <c r="B2087" s="1"/>
      <c r="C2087" s="1"/>
      <c r="D2087" s="1"/>
      <c r="E2087" s="1"/>
      <c r="F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</row>
    <row r="2088" spans="1:18" x14ac:dyDescent="0.3">
      <c r="A2088" s="1"/>
      <c r="B2088" s="1"/>
      <c r="C2088" s="1"/>
      <c r="D2088" s="1"/>
      <c r="E2088" s="1"/>
      <c r="F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</row>
    <row r="2089" spans="1:18" x14ac:dyDescent="0.3">
      <c r="A2089" s="1"/>
      <c r="B2089" s="1"/>
      <c r="C2089" s="1"/>
      <c r="D2089" s="1"/>
      <c r="E2089" s="1"/>
      <c r="F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</row>
    <row r="2090" spans="1:18" x14ac:dyDescent="0.3">
      <c r="A2090" s="1"/>
      <c r="B2090" s="1"/>
      <c r="C2090" s="1"/>
      <c r="D2090" s="1"/>
      <c r="E2090" s="1"/>
      <c r="F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</row>
    <row r="2091" spans="1:18" x14ac:dyDescent="0.3">
      <c r="A2091" s="1"/>
      <c r="B2091" s="1"/>
      <c r="C2091" s="1"/>
      <c r="D2091" s="1"/>
      <c r="E2091" s="1"/>
      <c r="F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</row>
    <row r="2092" spans="1:18" x14ac:dyDescent="0.3">
      <c r="A2092" s="1"/>
      <c r="B2092" s="1"/>
      <c r="C2092" s="1"/>
      <c r="D2092" s="1"/>
      <c r="E2092" s="1"/>
      <c r="F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</row>
    <row r="2093" spans="1:18" x14ac:dyDescent="0.3">
      <c r="A2093" s="1"/>
      <c r="B2093" s="1"/>
      <c r="C2093" s="1"/>
      <c r="D2093" s="1"/>
      <c r="E2093" s="1"/>
      <c r="F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</row>
    <row r="2094" spans="1:18" x14ac:dyDescent="0.3">
      <c r="A2094" s="1"/>
      <c r="B2094" s="1"/>
      <c r="C2094" s="1"/>
      <c r="D2094" s="1"/>
      <c r="E2094" s="1"/>
      <c r="F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</row>
    <row r="2095" spans="1:18" x14ac:dyDescent="0.3">
      <c r="A2095" s="1"/>
      <c r="B2095" s="1"/>
      <c r="C2095" s="1"/>
      <c r="D2095" s="1"/>
      <c r="E2095" s="1"/>
      <c r="F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</row>
    <row r="2096" spans="1:18" x14ac:dyDescent="0.3">
      <c r="A2096" s="1"/>
      <c r="B2096" s="1"/>
      <c r="C2096" s="1"/>
      <c r="D2096" s="1"/>
      <c r="E2096" s="1"/>
      <c r="F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</row>
    <row r="2097" spans="1:18" x14ac:dyDescent="0.3">
      <c r="A2097" s="1"/>
      <c r="B2097" s="1"/>
      <c r="C2097" s="1"/>
      <c r="D2097" s="1"/>
      <c r="E2097" s="1"/>
      <c r="F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</row>
    <row r="2098" spans="1:18" x14ac:dyDescent="0.3">
      <c r="A2098" s="1"/>
      <c r="B2098" s="1"/>
      <c r="C2098" s="1"/>
      <c r="D2098" s="1"/>
      <c r="E2098" s="1"/>
      <c r="F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</row>
    <row r="2099" spans="1:18" x14ac:dyDescent="0.3">
      <c r="A2099" s="1"/>
      <c r="B2099" s="1"/>
      <c r="C2099" s="1"/>
      <c r="D2099" s="1"/>
      <c r="E2099" s="1"/>
      <c r="F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</row>
    <row r="2100" spans="1:18" x14ac:dyDescent="0.3">
      <c r="A2100" s="1"/>
      <c r="B2100" s="1"/>
      <c r="C2100" s="1"/>
      <c r="D2100" s="1"/>
      <c r="E2100" s="1"/>
      <c r="F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</row>
    <row r="2101" spans="1:18" x14ac:dyDescent="0.3">
      <c r="A2101" s="1"/>
      <c r="B2101" s="1"/>
      <c r="C2101" s="1"/>
      <c r="D2101" s="1"/>
      <c r="E2101" s="1"/>
      <c r="F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</row>
    <row r="2102" spans="1:18" x14ac:dyDescent="0.3">
      <c r="A2102" s="1"/>
      <c r="B2102" s="1"/>
      <c r="C2102" s="1"/>
      <c r="D2102" s="1"/>
      <c r="E2102" s="1"/>
      <c r="F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</row>
    <row r="2103" spans="1:18" x14ac:dyDescent="0.3">
      <c r="A2103" s="1"/>
      <c r="B2103" s="1"/>
      <c r="C2103" s="1"/>
      <c r="D2103" s="1"/>
      <c r="E2103" s="1"/>
      <c r="F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</row>
    <row r="2104" spans="1:18" x14ac:dyDescent="0.3">
      <c r="A2104" s="1"/>
      <c r="B2104" s="1"/>
      <c r="C2104" s="1"/>
      <c r="D2104" s="1"/>
      <c r="E2104" s="1"/>
      <c r="F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</row>
    <row r="2105" spans="1:18" x14ac:dyDescent="0.3">
      <c r="A2105" s="1"/>
      <c r="B2105" s="1"/>
      <c r="C2105" s="1"/>
      <c r="D2105" s="1"/>
      <c r="E2105" s="1"/>
      <c r="F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</row>
    <row r="2106" spans="1:18" x14ac:dyDescent="0.3">
      <c r="A2106" s="1"/>
      <c r="B2106" s="1"/>
      <c r="C2106" s="1"/>
      <c r="D2106" s="1"/>
      <c r="E2106" s="1"/>
      <c r="F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</row>
    <row r="2107" spans="1:18" x14ac:dyDescent="0.3">
      <c r="A2107" s="1"/>
      <c r="B2107" s="1"/>
      <c r="C2107" s="1"/>
      <c r="D2107" s="1"/>
      <c r="E2107" s="1"/>
      <c r="F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</row>
    <row r="2108" spans="1:18" x14ac:dyDescent="0.3">
      <c r="A2108" s="1"/>
      <c r="B2108" s="1"/>
      <c r="C2108" s="1"/>
      <c r="D2108" s="1"/>
      <c r="E2108" s="1"/>
      <c r="F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</row>
    <row r="2109" spans="1:18" x14ac:dyDescent="0.3">
      <c r="A2109" s="1"/>
      <c r="B2109" s="1"/>
      <c r="C2109" s="1"/>
      <c r="D2109" s="1"/>
      <c r="E2109" s="1"/>
      <c r="F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</row>
    <row r="2110" spans="1:18" x14ac:dyDescent="0.3">
      <c r="A2110" s="1"/>
      <c r="B2110" s="1"/>
      <c r="C2110" s="1"/>
      <c r="D2110" s="1"/>
      <c r="E2110" s="1"/>
      <c r="F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</row>
    <row r="2111" spans="1:18" x14ac:dyDescent="0.3">
      <c r="A2111" s="1"/>
      <c r="B2111" s="1"/>
      <c r="C2111" s="1"/>
      <c r="D2111" s="1"/>
      <c r="E2111" s="1"/>
      <c r="F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</row>
    <row r="2112" spans="1:18" x14ac:dyDescent="0.3">
      <c r="A2112" s="1"/>
      <c r="B2112" s="1"/>
      <c r="C2112" s="1"/>
      <c r="D2112" s="1"/>
      <c r="E2112" s="1"/>
      <c r="F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</row>
    <row r="2113" spans="1:18" x14ac:dyDescent="0.3">
      <c r="A2113" s="1"/>
      <c r="B2113" s="1"/>
      <c r="C2113" s="1"/>
      <c r="D2113" s="1"/>
      <c r="E2113" s="1"/>
      <c r="F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</row>
    <row r="2114" spans="1:18" x14ac:dyDescent="0.3">
      <c r="A2114" s="1"/>
      <c r="B2114" s="1"/>
      <c r="C2114" s="1"/>
      <c r="D2114" s="1"/>
      <c r="E2114" s="1"/>
      <c r="F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</row>
    <row r="2115" spans="1:18" x14ac:dyDescent="0.3">
      <c r="A2115" s="1"/>
      <c r="B2115" s="1"/>
      <c r="C2115" s="1"/>
      <c r="D2115" s="1"/>
      <c r="E2115" s="1"/>
      <c r="F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</row>
    <row r="2116" spans="1:18" x14ac:dyDescent="0.3">
      <c r="A2116" s="1"/>
      <c r="B2116" s="1"/>
      <c r="C2116" s="1"/>
      <c r="D2116" s="1"/>
      <c r="E2116" s="1"/>
      <c r="F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</row>
    <row r="2117" spans="1:18" x14ac:dyDescent="0.3">
      <c r="A2117" s="1"/>
      <c r="B2117" s="1"/>
      <c r="C2117" s="1"/>
      <c r="D2117" s="1"/>
      <c r="E2117" s="1"/>
      <c r="F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</row>
    <row r="2118" spans="1:18" x14ac:dyDescent="0.3">
      <c r="A2118" s="1"/>
      <c r="B2118" s="1"/>
      <c r="C2118" s="1"/>
      <c r="D2118" s="1"/>
      <c r="E2118" s="1"/>
      <c r="F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</row>
    <row r="2119" spans="1:18" x14ac:dyDescent="0.3">
      <c r="A2119" s="1"/>
      <c r="B2119" s="1"/>
      <c r="C2119" s="1"/>
      <c r="D2119" s="1"/>
      <c r="E2119" s="1"/>
      <c r="F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</row>
    <row r="2120" spans="1:18" x14ac:dyDescent="0.3">
      <c r="A2120" s="1"/>
      <c r="B2120" s="1"/>
      <c r="C2120" s="1"/>
      <c r="D2120" s="1"/>
      <c r="E2120" s="1"/>
      <c r="F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</row>
    <row r="2121" spans="1:18" x14ac:dyDescent="0.3">
      <c r="A2121" s="1"/>
      <c r="B2121" s="1"/>
      <c r="C2121" s="1"/>
      <c r="D2121" s="1"/>
      <c r="E2121" s="1"/>
      <c r="F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</row>
    <row r="2122" spans="1:18" x14ac:dyDescent="0.3">
      <c r="A2122" s="1"/>
      <c r="B2122" s="1"/>
      <c r="C2122" s="1"/>
      <c r="D2122" s="1"/>
      <c r="E2122" s="1"/>
      <c r="F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</row>
    <row r="2123" spans="1:18" x14ac:dyDescent="0.3">
      <c r="A2123" s="1"/>
      <c r="B2123" s="1"/>
      <c r="C2123" s="1"/>
      <c r="D2123" s="1"/>
      <c r="E2123" s="1"/>
      <c r="F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</row>
    <row r="2124" spans="1:18" x14ac:dyDescent="0.3">
      <c r="A2124" s="1"/>
      <c r="B2124" s="1"/>
      <c r="C2124" s="1"/>
      <c r="D2124" s="1"/>
      <c r="E2124" s="1"/>
      <c r="F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</row>
    <row r="2125" spans="1:18" x14ac:dyDescent="0.3">
      <c r="A2125" s="1"/>
      <c r="B2125" s="1"/>
      <c r="C2125" s="1"/>
      <c r="D2125" s="1"/>
      <c r="E2125" s="1"/>
      <c r="F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</row>
    <row r="2126" spans="1:18" x14ac:dyDescent="0.3">
      <c r="A2126" s="1"/>
      <c r="B2126" s="1"/>
      <c r="C2126" s="1"/>
      <c r="D2126" s="1"/>
      <c r="E2126" s="1"/>
      <c r="F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</row>
    <row r="2127" spans="1:18" x14ac:dyDescent="0.3">
      <c r="A2127" s="1"/>
      <c r="B2127" s="1"/>
      <c r="C2127" s="1"/>
      <c r="D2127" s="1"/>
      <c r="E2127" s="1"/>
      <c r="F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</row>
    <row r="2128" spans="1:18" x14ac:dyDescent="0.3">
      <c r="A2128" s="1"/>
      <c r="B2128" s="1"/>
      <c r="C2128" s="1"/>
      <c r="D2128" s="1"/>
      <c r="E2128" s="1"/>
      <c r="F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</row>
    <row r="2129" spans="1:18" x14ac:dyDescent="0.3">
      <c r="A2129" s="1"/>
      <c r="B2129" s="1"/>
      <c r="C2129" s="1"/>
      <c r="D2129" s="1"/>
      <c r="E2129" s="1"/>
      <c r="F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</row>
    <row r="2130" spans="1:18" x14ac:dyDescent="0.3">
      <c r="A2130" s="1"/>
      <c r="B2130" s="1"/>
      <c r="C2130" s="1"/>
      <c r="D2130" s="1"/>
      <c r="E2130" s="1"/>
      <c r="F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</row>
    <row r="2131" spans="1:18" x14ac:dyDescent="0.3">
      <c r="A2131" s="1"/>
      <c r="B2131" s="1"/>
      <c r="C2131" s="1"/>
      <c r="D2131" s="1"/>
      <c r="E2131" s="1"/>
      <c r="F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</row>
    <row r="2132" spans="1:18" x14ac:dyDescent="0.3">
      <c r="A2132" s="1"/>
      <c r="B2132" s="1"/>
      <c r="C2132" s="1"/>
      <c r="D2132" s="1"/>
      <c r="E2132" s="1"/>
      <c r="F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</row>
    <row r="2133" spans="1:18" x14ac:dyDescent="0.3">
      <c r="A2133" s="1"/>
      <c r="B2133" s="1"/>
      <c r="C2133" s="1"/>
      <c r="D2133" s="1"/>
      <c r="E2133" s="1"/>
      <c r="F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</row>
    <row r="2134" spans="1:18" x14ac:dyDescent="0.3">
      <c r="A2134" s="1"/>
      <c r="B2134" s="1"/>
      <c r="C2134" s="1"/>
      <c r="D2134" s="1"/>
      <c r="E2134" s="1"/>
      <c r="F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</row>
    <row r="2135" spans="1:18" x14ac:dyDescent="0.3">
      <c r="A2135" s="1"/>
      <c r="B2135" s="1"/>
      <c r="C2135" s="1"/>
      <c r="D2135" s="1"/>
      <c r="E2135" s="1"/>
      <c r="F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</row>
    <row r="2136" spans="1:18" x14ac:dyDescent="0.3">
      <c r="A2136" s="1"/>
      <c r="B2136" s="1"/>
      <c r="C2136" s="1"/>
      <c r="D2136" s="1"/>
      <c r="E2136" s="1"/>
      <c r="F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</row>
    <row r="2137" spans="1:18" x14ac:dyDescent="0.3">
      <c r="A2137" s="1"/>
      <c r="B2137" s="1"/>
      <c r="C2137" s="1"/>
      <c r="D2137" s="1"/>
      <c r="E2137" s="1"/>
      <c r="F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</row>
    <row r="2138" spans="1:18" x14ac:dyDescent="0.3">
      <c r="A2138" s="1"/>
      <c r="B2138" s="1"/>
      <c r="C2138" s="1"/>
      <c r="D2138" s="1"/>
      <c r="E2138" s="1"/>
      <c r="F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</row>
    <row r="2139" spans="1:18" x14ac:dyDescent="0.3">
      <c r="A2139" s="1"/>
      <c r="B2139" s="1"/>
      <c r="C2139" s="1"/>
      <c r="D2139" s="1"/>
      <c r="E2139" s="1"/>
      <c r="F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</row>
    <row r="2140" spans="1:18" x14ac:dyDescent="0.3">
      <c r="A2140" s="1"/>
      <c r="B2140" s="1"/>
      <c r="C2140" s="1"/>
      <c r="D2140" s="1"/>
      <c r="E2140" s="1"/>
      <c r="F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</row>
    <row r="2141" spans="1:18" x14ac:dyDescent="0.3">
      <c r="A2141" s="1"/>
      <c r="B2141" s="1"/>
      <c r="C2141" s="1"/>
      <c r="D2141" s="1"/>
      <c r="E2141" s="1"/>
      <c r="F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</row>
    <row r="2142" spans="1:18" x14ac:dyDescent="0.3">
      <c r="A2142" s="1"/>
      <c r="B2142" s="1"/>
      <c r="C2142" s="1"/>
      <c r="D2142" s="1"/>
      <c r="E2142" s="1"/>
      <c r="F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</row>
    <row r="2143" spans="1:18" x14ac:dyDescent="0.3">
      <c r="A2143" s="1"/>
      <c r="B2143" s="1"/>
      <c r="C2143" s="1"/>
      <c r="D2143" s="1"/>
      <c r="E2143" s="1"/>
      <c r="F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</row>
    <row r="2144" spans="1:18" x14ac:dyDescent="0.3">
      <c r="A2144" s="1"/>
      <c r="B2144" s="1"/>
      <c r="C2144" s="1"/>
      <c r="D2144" s="1"/>
      <c r="E2144" s="1"/>
      <c r="F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</row>
    <row r="2145" spans="1:18" x14ac:dyDescent="0.3">
      <c r="A2145" s="1"/>
      <c r="B2145" s="1"/>
      <c r="C2145" s="1"/>
      <c r="D2145" s="1"/>
      <c r="E2145" s="1"/>
      <c r="F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</row>
    <row r="2146" spans="1:18" x14ac:dyDescent="0.3">
      <c r="A2146" s="1"/>
      <c r="B2146" s="1"/>
      <c r="C2146" s="1"/>
      <c r="D2146" s="1"/>
      <c r="E2146" s="1"/>
      <c r="F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</row>
    <row r="2147" spans="1:18" x14ac:dyDescent="0.3">
      <c r="A2147" s="1"/>
      <c r="B2147" s="1"/>
      <c r="C2147" s="1"/>
      <c r="D2147" s="1"/>
      <c r="E2147" s="1"/>
      <c r="F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</row>
    <row r="2148" spans="1:18" x14ac:dyDescent="0.3">
      <c r="A2148" s="1"/>
      <c r="B2148" s="1"/>
      <c r="C2148" s="1"/>
      <c r="D2148" s="1"/>
      <c r="E2148" s="1"/>
      <c r="F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</row>
    <row r="2149" spans="1:18" x14ac:dyDescent="0.3">
      <c r="A2149" s="1"/>
      <c r="B2149" s="1"/>
      <c r="C2149" s="1"/>
      <c r="D2149" s="1"/>
      <c r="E2149" s="1"/>
      <c r="F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</row>
    <row r="2150" spans="1:18" x14ac:dyDescent="0.3">
      <c r="A2150" s="1"/>
      <c r="B2150" s="1"/>
      <c r="C2150" s="1"/>
      <c r="D2150" s="1"/>
      <c r="E2150" s="1"/>
      <c r="F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</row>
    <row r="2151" spans="1:18" x14ac:dyDescent="0.3">
      <c r="A2151" s="1"/>
      <c r="B2151" s="1"/>
      <c r="C2151" s="1"/>
      <c r="D2151" s="1"/>
      <c r="E2151" s="1"/>
      <c r="F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</row>
    <row r="2152" spans="1:18" x14ac:dyDescent="0.3">
      <c r="A2152" s="1"/>
      <c r="B2152" s="1"/>
      <c r="C2152" s="1"/>
      <c r="D2152" s="1"/>
      <c r="E2152" s="1"/>
      <c r="F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</row>
    <row r="2153" spans="1:18" x14ac:dyDescent="0.3">
      <c r="A2153" s="1"/>
      <c r="B2153" s="1"/>
      <c r="C2153" s="1"/>
      <c r="D2153" s="1"/>
      <c r="E2153" s="1"/>
      <c r="F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</row>
    <row r="2154" spans="1:18" x14ac:dyDescent="0.3">
      <c r="A2154" s="1"/>
      <c r="B2154" s="1"/>
      <c r="C2154" s="1"/>
      <c r="D2154" s="1"/>
      <c r="E2154" s="1"/>
      <c r="F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</row>
    <row r="2155" spans="1:18" x14ac:dyDescent="0.3">
      <c r="A2155" s="1"/>
      <c r="B2155" s="1"/>
      <c r="C2155" s="1"/>
      <c r="D2155" s="1"/>
      <c r="E2155" s="1"/>
      <c r="F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</row>
    <row r="2156" spans="1:18" x14ac:dyDescent="0.3">
      <c r="A2156" s="1"/>
      <c r="B2156" s="1"/>
      <c r="C2156" s="1"/>
      <c r="D2156" s="1"/>
      <c r="E2156" s="1"/>
      <c r="F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</row>
    <row r="2157" spans="1:18" x14ac:dyDescent="0.3">
      <c r="A2157" s="1"/>
      <c r="B2157" s="1"/>
      <c r="C2157" s="1"/>
      <c r="D2157" s="1"/>
      <c r="E2157" s="1"/>
      <c r="F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</row>
    <row r="2158" spans="1:18" x14ac:dyDescent="0.3">
      <c r="A2158" s="1"/>
      <c r="B2158" s="1"/>
      <c r="C2158" s="1"/>
      <c r="D2158" s="1"/>
      <c r="E2158" s="1"/>
      <c r="F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</row>
    <row r="2159" spans="1:18" x14ac:dyDescent="0.3">
      <c r="A2159" s="1"/>
      <c r="B2159" s="1"/>
      <c r="C2159" s="1"/>
      <c r="D2159" s="1"/>
      <c r="E2159" s="1"/>
      <c r="F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</row>
    <row r="2160" spans="1:18" x14ac:dyDescent="0.3">
      <c r="A2160" s="1"/>
      <c r="B2160" s="1"/>
      <c r="C2160" s="1"/>
      <c r="D2160" s="1"/>
      <c r="E2160" s="1"/>
      <c r="F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</row>
    <row r="2161" spans="1:18" x14ac:dyDescent="0.3">
      <c r="A2161" s="1"/>
      <c r="B2161" s="1"/>
      <c r="C2161" s="1"/>
      <c r="D2161" s="1"/>
      <c r="E2161" s="1"/>
      <c r="F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</row>
    <row r="2162" spans="1:18" x14ac:dyDescent="0.3">
      <c r="A2162" s="1"/>
      <c r="B2162" s="1"/>
      <c r="C2162" s="1"/>
      <c r="D2162" s="1"/>
      <c r="E2162" s="1"/>
      <c r="F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</row>
    <row r="2163" spans="1:18" x14ac:dyDescent="0.3">
      <c r="A2163" s="1"/>
      <c r="B2163" s="1"/>
      <c r="C2163" s="1"/>
      <c r="D2163" s="1"/>
      <c r="E2163" s="1"/>
      <c r="F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</row>
    <row r="2164" spans="1:18" x14ac:dyDescent="0.3">
      <c r="A2164" s="1"/>
      <c r="B2164" s="1"/>
      <c r="C2164" s="1"/>
      <c r="D2164" s="1"/>
      <c r="E2164" s="1"/>
      <c r="F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</row>
    <row r="2165" spans="1:18" x14ac:dyDescent="0.3">
      <c r="A2165" s="1"/>
      <c r="B2165" s="1"/>
      <c r="C2165" s="1"/>
      <c r="D2165" s="1"/>
      <c r="E2165" s="1"/>
      <c r="F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</row>
    <row r="2166" spans="1:18" x14ac:dyDescent="0.3">
      <c r="A2166" s="1"/>
      <c r="B2166" s="1"/>
      <c r="C2166" s="1"/>
      <c r="D2166" s="1"/>
      <c r="E2166" s="1"/>
      <c r="F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</row>
    <row r="2167" spans="1:18" x14ac:dyDescent="0.3">
      <c r="A2167" s="1"/>
      <c r="B2167" s="1"/>
      <c r="C2167" s="1"/>
      <c r="D2167" s="1"/>
      <c r="E2167" s="1"/>
      <c r="F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</row>
    <row r="2168" spans="1:18" x14ac:dyDescent="0.3">
      <c r="A2168" s="1"/>
      <c r="B2168" s="1"/>
      <c r="C2168" s="1"/>
      <c r="D2168" s="1"/>
      <c r="E2168" s="1"/>
      <c r="F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</row>
    <row r="2169" spans="1:18" x14ac:dyDescent="0.3">
      <c r="A2169" s="1"/>
      <c r="B2169" s="1"/>
      <c r="C2169" s="1"/>
      <c r="D2169" s="1"/>
      <c r="E2169" s="1"/>
      <c r="F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</row>
    <row r="2170" spans="1:18" x14ac:dyDescent="0.3">
      <c r="A2170" s="1"/>
      <c r="B2170" s="1"/>
      <c r="C2170" s="1"/>
      <c r="D2170" s="1"/>
      <c r="E2170" s="1"/>
      <c r="F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</row>
    <row r="2171" spans="1:18" x14ac:dyDescent="0.3">
      <c r="A2171" s="1"/>
      <c r="B2171" s="1"/>
      <c r="C2171" s="1"/>
      <c r="D2171" s="1"/>
      <c r="E2171" s="1"/>
      <c r="F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</row>
    <row r="2172" spans="1:18" x14ac:dyDescent="0.3">
      <c r="A2172" s="1"/>
      <c r="B2172" s="1"/>
      <c r="C2172" s="1"/>
      <c r="D2172" s="1"/>
      <c r="E2172" s="1"/>
      <c r="F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</row>
    <row r="2173" spans="1:18" x14ac:dyDescent="0.3">
      <c r="A2173" s="1"/>
      <c r="B2173" s="1"/>
      <c r="C2173" s="1"/>
      <c r="D2173" s="1"/>
      <c r="E2173" s="1"/>
      <c r="F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</row>
    <row r="2174" spans="1:18" x14ac:dyDescent="0.3">
      <c r="A2174" s="1"/>
      <c r="B2174" s="1"/>
      <c r="C2174" s="1"/>
      <c r="D2174" s="1"/>
      <c r="E2174" s="1"/>
      <c r="F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</row>
    <row r="2175" spans="1:18" x14ac:dyDescent="0.3">
      <c r="A2175" s="1"/>
      <c r="B2175" s="1"/>
      <c r="C2175" s="1"/>
      <c r="D2175" s="1"/>
      <c r="E2175" s="1"/>
      <c r="F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</row>
    <row r="2176" spans="1:18" x14ac:dyDescent="0.3">
      <c r="A2176" s="1"/>
      <c r="B2176" s="1"/>
      <c r="C2176" s="1"/>
      <c r="D2176" s="1"/>
      <c r="E2176" s="1"/>
      <c r="F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</row>
    <row r="2177" spans="1:18" x14ac:dyDescent="0.3">
      <c r="A2177" s="1"/>
      <c r="B2177" s="1"/>
      <c r="C2177" s="1"/>
      <c r="D2177" s="1"/>
      <c r="E2177" s="1"/>
      <c r="F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</row>
    <row r="2178" spans="1:18" x14ac:dyDescent="0.3">
      <c r="A2178" s="1"/>
      <c r="B2178" s="1"/>
      <c r="C2178" s="1"/>
      <c r="D2178" s="1"/>
      <c r="E2178" s="1"/>
      <c r="F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</row>
    <row r="2179" spans="1:18" x14ac:dyDescent="0.3">
      <c r="A2179" s="1"/>
      <c r="B2179" s="1"/>
      <c r="C2179" s="1"/>
      <c r="D2179" s="1"/>
      <c r="E2179" s="1"/>
      <c r="F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</row>
    <row r="2180" spans="1:18" x14ac:dyDescent="0.3">
      <c r="A2180" s="1"/>
      <c r="B2180" s="1"/>
      <c r="C2180" s="1"/>
      <c r="D2180" s="1"/>
      <c r="E2180" s="1"/>
      <c r="F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</row>
    <row r="2181" spans="1:18" x14ac:dyDescent="0.3">
      <c r="A2181" s="1"/>
      <c r="B2181" s="1"/>
      <c r="C2181" s="1"/>
      <c r="D2181" s="1"/>
      <c r="E2181" s="1"/>
      <c r="F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</row>
    <row r="2182" spans="1:18" x14ac:dyDescent="0.3">
      <c r="A2182" s="1"/>
      <c r="B2182" s="1"/>
      <c r="C2182" s="1"/>
      <c r="D2182" s="1"/>
      <c r="E2182" s="1"/>
      <c r="F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</row>
    <row r="2183" spans="1:18" x14ac:dyDescent="0.3">
      <c r="A2183" s="1"/>
      <c r="B2183" s="1"/>
      <c r="C2183" s="1"/>
      <c r="D2183" s="1"/>
      <c r="E2183" s="1"/>
      <c r="F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</row>
    <row r="2184" spans="1:18" x14ac:dyDescent="0.3">
      <c r="A2184" s="1"/>
      <c r="B2184" s="1"/>
      <c r="C2184" s="1"/>
      <c r="D2184" s="1"/>
      <c r="E2184" s="1"/>
      <c r="F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</row>
    <row r="2185" spans="1:18" x14ac:dyDescent="0.3">
      <c r="A2185" s="1"/>
      <c r="B2185" s="1"/>
      <c r="C2185" s="1"/>
      <c r="D2185" s="1"/>
      <c r="E2185" s="1"/>
      <c r="F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</row>
    <row r="2186" spans="1:18" x14ac:dyDescent="0.3">
      <c r="A2186" s="1"/>
      <c r="B2186" s="1"/>
      <c r="C2186" s="1"/>
      <c r="D2186" s="1"/>
      <c r="E2186" s="1"/>
      <c r="F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</row>
    <row r="2187" spans="1:18" x14ac:dyDescent="0.3">
      <c r="A2187" s="1"/>
      <c r="B2187" s="1"/>
      <c r="C2187" s="1"/>
      <c r="D2187" s="1"/>
      <c r="E2187" s="1"/>
      <c r="F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</row>
    <row r="2188" spans="1:18" x14ac:dyDescent="0.3">
      <c r="A2188" s="1"/>
      <c r="B2188" s="1"/>
      <c r="C2188" s="1"/>
      <c r="D2188" s="1"/>
      <c r="E2188" s="1"/>
      <c r="F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</row>
    <row r="2189" spans="1:18" x14ac:dyDescent="0.3">
      <c r="A2189" s="1"/>
      <c r="B2189" s="1"/>
      <c r="C2189" s="1"/>
      <c r="D2189" s="1"/>
      <c r="E2189" s="1"/>
      <c r="F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</row>
    <row r="2190" spans="1:18" x14ac:dyDescent="0.3">
      <c r="A2190" s="1"/>
      <c r="B2190" s="1"/>
      <c r="C2190" s="1"/>
      <c r="D2190" s="1"/>
      <c r="E2190" s="1"/>
      <c r="F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</row>
    <row r="2191" spans="1:18" x14ac:dyDescent="0.3">
      <c r="A2191" s="1"/>
      <c r="B2191" s="1"/>
      <c r="C2191" s="1"/>
      <c r="D2191" s="1"/>
      <c r="E2191" s="1"/>
      <c r="F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</row>
    <row r="2192" spans="1:18" x14ac:dyDescent="0.3">
      <c r="A2192" s="1"/>
      <c r="B2192" s="1"/>
      <c r="C2192" s="1"/>
      <c r="D2192" s="1"/>
      <c r="E2192" s="1"/>
      <c r="F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</row>
    <row r="2193" spans="1:18" x14ac:dyDescent="0.3">
      <c r="A2193" s="1"/>
      <c r="B2193" s="1"/>
      <c r="C2193" s="1"/>
      <c r="D2193" s="1"/>
      <c r="E2193" s="1"/>
      <c r="F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</row>
    <row r="2194" spans="1:18" x14ac:dyDescent="0.3">
      <c r="A2194" s="1"/>
      <c r="B2194" s="1"/>
      <c r="C2194" s="1"/>
      <c r="D2194" s="1"/>
      <c r="E2194" s="1"/>
      <c r="F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</row>
    <row r="2195" spans="1:18" x14ac:dyDescent="0.3">
      <c r="A2195" s="1"/>
      <c r="B2195" s="1"/>
      <c r="C2195" s="1"/>
      <c r="D2195" s="1"/>
      <c r="E2195" s="1"/>
      <c r="F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</row>
    <row r="2196" spans="1:18" x14ac:dyDescent="0.3">
      <c r="A2196" s="1"/>
      <c r="B2196" s="1"/>
      <c r="C2196" s="1"/>
      <c r="D2196" s="1"/>
      <c r="E2196" s="1"/>
      <c r="F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</row>
    <row r="2197" spans="1:18" x14ac:dyDescent="0.3">
      <c r="A2197" s="1"/>
      <c r="B2197" s="1"/>
      <c r="C2197" s="1"/>
      <c r="D2197" s="1"/>
      <c r="E2197" s="1"/>
      <c r="F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</row>
    <row r="2198" spans="1:18" x14ac:dyDescent="0.3">
      <c r="A2198" s="1"/>
      <c r="B2198" s="1"/>
      <c r="C2198" s="1"/>
      <c r="D2198" s="1"/>
      <c r="E2198" s="1"/>
      <c r="F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</row>
    <row r="2199" spans="1:18" x14ac:dyDescent="0.3">
      <c r="A2199" s="1"/>
      <c r="B2199" s="1"/>
      <c r="C2199" s="1"/>
      <c r="D2199" s="1"/>
      <c r="E2199" s="1"/>
      <c r="F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</row>
    <row r="2200" spans="1:18" x14ac:dyDescent="0.3">
      <c r="A2200" s="1"/>
      <c r="B2200" s="1"/>
      <c r="C2200" s="1"/>
      <c r="D2200" s="1"/>
      <c r="E2200" s="1"/>
      <c r="F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</row>
    <row r="2201" spans="1:18" x14ac:dyDescent="0.3">
      <c r="A2201" s="1"/>
      <c r="B2201" s="1"/>
      <c r="C2201" s="1"/>
      <c r="D2201" s="1"/>
      <c r="E2201" s="1"/>
      <c r="F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</row>
    <row r="2202" spans="1:18" x14ac:dyDescent="0.3">
      <c r="A2202" s="1"/>
      <c r="B2202" s="1"/>
      <c r="C2202" s="1"/>
      <c r="D2202" s="1"/>
      <c r="E2202" s="1"/>
      <c r="F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</row>
    <row r="2203" spans="1:18" x14ac:dyDescent="0.3">
      <c r="A2203" s="1"/>
      <c r="B2203" s="1"/>
      <c r="C2203" s="1"/>
      <c r="D2203" s="1"/>
      <c r="E2203" s="1"/>
      <c r="F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</row>
    <row r="2204" spans="1:18" x14ac:dyDescent="0.3">
      <c r="A2204" s="1"/>
      <c r="B2204" s="1"/>
      <c r="C2204" s="1"/>
      <c r="D2204" s="1"/>
      <c r="E2204" s="1"/>
      <c r="F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</row>
    <row r="2205" spans="1:18" x14ac:dyDescent="0.3">
      <c r="A2205" s="1"/>
      <c r="B2205" s="1"/>
      <c r="C2205" s="1"/>
      <c r="D2205" s="1"/>
      <c r="E2205" s="1"/>
      <c r="F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</row>
    <row r="2206" spans="1:18" x14ac:dyDescent="0.3">
      <c r="A2206" s="1"/>
      <c r="B2206" s="1"/>
      <c r="C2206" s="1"/>
      <c r="D2206" s="1"/>
      <c r="E2206" s="1"/>
      <c r="F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</row>
    <row r="2207" spans="1:18" x14ac:dyDescent="0.3">
      <c r="A2207" s="1"/>
      <c r="B2207" s="1"/>
      <c r="C2207" s="1"/>
      <c r="D2207" s="1"/>
      <c r="E2207" s="1"/>
      <c r="F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</row>
    <row r="2208" spans="1:18" x14ac:dyDescent="0.3">
      <c r="A2208" s="1"/>
      <c r="B2208" s="1"/>
      <c r="C2208" s="1"/>
      <c r="D2208" s="1"/>
      <c r="E2208" s="1"/>
      <c r="F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</row>
    <row r="2209" spans="1:18" x14ac:dyDescent="0.3">
      <c r="A2209" s="1"/>
      <c r="B2209" s="1"/>
      <c r="C2209" s="1"/>
      <c r="D2209" s="1"/>
      <c r="E2209" s="1"/>
      <c r="F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</row>
    <row r="2210" spans="1:18" x14ac:dyDescent="0.3">
      <c r="A2210" s="1"/>
      <c r="B2210" s="1"/>
      <c r="C2210" s="1"/>
      <c r="D2210" s="1"/>
      <c r="E2210" s="1"/>
      <c r="F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</row>
    <row r="2211" spans="1:18" x14ac:dyDescent="0.3">
      <c r="A2211" s="1"/>
      <c r="B2211" s="1"/>
      <c r="C2211" s="1"/>
      <c r="D2211" s="1"/>
      <c r="E2211" s="1"/>
      <c r="F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</row>
    <row r="2212" spans="1:18" x14ac:dyDescent="0.3">
      <c r="A2212" s="1"/>
      <c r="B2212" s="1"/>
      <c r="C2212" s="1"/>
      <c r="D2212" s="1"/>
      <c r="E2212" s="1"/>
      <c r="F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</row>
    <row r="2213" spans="1:18" x14ac:dyDescent="0.3">
      <c r="A2213" s="1"/>
      <c r="B2213" s="1"/>
      <c r="C2213" s="1"/>
      <c r="D2213" s="1"/>
      <c r="E2213" s="1"/>
      <c r="F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</row>
    <row r="2214" spans="1:18" x14ac:dyDescent="0.3">
      <c r="A2214" s="1"/>
      <c r="B2214" s="1"/>
      <c r="C2214" s="1"/>
      <c r="D2214" s="1"/>
      <c r="E2214" s="1"/>
      <c r="F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</row>
    <row r="2215" spans="1:18" x14ac:dyDescent="0.3">
      <c r="A2215" s="1"/>
      <c r="B2215" s="1"/>
      <c r="C2215" s="1"/>
      <c r="D2215" s="1"/>
      <c r="E2215" s="1"/>
      <c r="F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</row>
    <row r="2216" spans="1:18" x14ac:dyDescent="0.3">
      <c r="A2216" s="1"/>
      <c r="B2216" s="1"/>
      <c r="C2216" s="1"/>
      <c r="D2216" s="1"/>
      <c r="E2216" s="1"/>
      <c r="F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</row>
    <row r="2217" spans="1:18" x14ac:dyDescent="0.3">
      <c r="A2217" s="1"/>
      <c r="B2217" s="1"/>
      <c r="C2217" s="1"/>
      <c r="D2217" s="1"/>
      <c r="E2217" s="1"/>
      <c r="F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</row>
    <row r="2218" spans="1:18" x14ac:dyDescent="0.3">
      <c r="A2218" s="1"/>
      <c r="B2218" s="1"/>
      <c r="C2218" s="1"/>
      <c r="D2218" s="1"/>
      <c r="E2218" s="1"/>
      <c r="F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</row>
    <row r="2219" spans="1:18" x14ac:dyDescent="0.3">
      <c r="A2219" s="1"/>
      <c r="B2219" s="1"/>
      <c r="C2219" s="1"/>
      <c r="D2219" s="1"/>
      <c r="E2219" s="1"/>
      <c r="F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</row>
    <row r="2220" spans="1:18" x14ac:dyDescent="0.3">
      <c r="A2220" s="1"/>
      <c r="B2220" s="1"/>
      <c r="C2220" s="1"/>
      <c r="D2220" s="1"/>
      <c r="E2220" s="1"/>
      <c r="F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</row>
    <row r="2221" spans="1:18" x14ac:dyDescent="0.3">
      <c r="A2221" s="1"/>
      <c r="B2221" s="1"/>
      <c r="C2221" s="1"/>
      <c r="D2221" s="1"/>
      <c r="E2221" s="1"/>
      <c r="F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</row>
    <row r="2222" spans="1:18" x14ac:dyDescent="0.3">
      <c r="A2222" s="1"/>
      <c r="B2222" s="1"/>
      <c r="C2222" s="1"/>
      <c r="D2222" s="1"/>
      <c r="E2222" s="1"/>
      <c r="F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</row>
    <row r="2223" spans="1:18" x14ac:dyDescent="0.3">
      <c r="A2223" s="1"/>
      <c r="B2223" s="1"/>
      <c r="C2223" s="1"/>
      <c r="D2223" s="1"/>
      <c r="E2223" s="1"/>
      <c r="F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</row>
    <row r="2224" spans="1:18" x14ac:dyDescent="0.3">
      <c r="A2224" s="1"/>
      <c r="B2224" s="1"/>
      <c r="C2224" s="1"/>
      <c r="D2224" s="1"/>
      <c r="E2224" s="1"/>
      <c r="F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</row>
    <row r="2225" spans="1:18" x14ac:dyDescent="0.3">
      <c r="A2225" s="1"/>
      <c r="B2225" s="1"/>
      <c r="C2225" s="1"/>
      <c r="D2225" s="1"/>
      <c r="E2225" s="1"/>
      <c r="F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</row>
    <row r="2226" spans="1:18" x14ac:dyDescent="0.3">
      <c r="A2226" s="1"/>
      <c r="B2226" s="1"/>
      <c r="C2226" s="1"/>
      <c r="D2226" s="1"/>
      <c r="E2226" s="1"/>
      <c r="F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</row>
    <row r="2227" spans="1:18" x14ac:dyDescent="0.3">
      <c r="A2227" s="1"/>
      <c r="B2227" s="1"/>
      <c r="C2227" s="1"/>
      <c r="D2227" s="1"/>
      <c r="E2227" s="1"/>
      <c r="F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</row>
    <row r="2228" spans="1:18" x14ac:dyDescent="0.3">
      <c r="A2228" s="1"/>
      <c r="B2228" s="1"/>
      <c r="C2228" s="1"/>
      <c r="D2228" s="1"/>
      <c r="E2228" s="1"/>
      <c r="F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</row>
    <row r="2229" spans="1:18" x14ac:dyDescent="0.3">
      <c r="A2229" s="1"/>
      <c r="B2229" s="1"/>
      <c r="C2229" s="1"/>
      <c r="D2229" s="1"/>
      <c r="E2229" s="1"/>
      <c r="F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</row>
    <row r="2230" spans="1:18" x14ac:dyDescent="0.3">
      <c r="A2230" s="1"/>
      <c r="B2230" s="1"/>
      <c r="C2230" s="1"/>
      <c r="D2230" s="1"/>
      <c r="E2230" s="1"/>
      <c r="F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</row>
    <row r="2231" spans="1:18" x14ac:dyDescent="0.3">
      <c r="A2231" s="1"/>
      <c r="B2231" s="1"/>
      <c r="C2231" s="1"/>
      <c r="D2231" s="1"/>
      <c r="E2231" s="1"/>
      <c r="F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</row>
    <row r="2232" spans="1:18" x14ac:dyDescent="0.3">
      <c r="A2232" s="1"/>
      <c r="B2232" s="1"/>
      <c r="C2232" s="1"/>
      <c r="D2232" s="1"/>
      <c r="E2232" s="1"/>
      <c r="F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</row>
    <row r="2233" spans="1:18" x14ac:dyDescent="0.3">
      <c r="A2233" s="1"/>
      <c r="B2233" s="1"/>
      <c r="C2233" s="1"/>
      <c r="D2233" s="1"/>
      <c r="E2233" s="1"/>
      <c r="F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</row>
    <row r="2234" spans="1:18" x14ac:dyDescent="0.3">
      <c r="A2234" s="1"/>
      <c r="B2234" s="1"/>
      <c r="C2234" s="1"/>
      <c r="D2234" s="1"/>
      <c r="E2234" s="1"/>
      <c r="F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</row>
    <row r="2235" spans="1:18" x14ac:dyDescent="0.3">
      <c r="A2235" s="1"/>
      <c r="B2235" s="1"/>
      <c r="C2235" s="1"/>
      <c r="D2235" s="1"/>
      <c r="E2235" s="1"/>
      <c r="F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</row>
    <row r="2236" spans="1:18" x14ac:dyDescent="0.3">
      <c r="A2236" s="1"/>
      <c r="B2236" s="1"/>
      <c r="C2236" s="1"/>
      <c r="D2236" s="1"/>
      <c r="E2236" s="1"/>
      <c r="F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</row>
    <row r="2237" spans="1:18" x14ac:dyDescent="0.3">
      <c r="A2237" s="1"/>
      <c r="B2237" s="1"/>
      <c r="C2237" s="1"/>
      <c r="D2237" s="1"/>
      <c r="E2237" s="1"/>
      <c r="F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</row>
    <row r="2238" spans="1:18" x14ac:dyDescent="0.3">
      <c r="A2238" s="1"/>
      <c r="B2238" s="1"/>
      <c r="C2238" s="1"/>
      <c r="D2238" s="1"/>
      <c r="E2238" s="1"/>
      <c r="F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</row>
    <row r="2239" spans="1:18" x14ac:dyDescent="0.3">
      <c r="A2239" s="1"/>
      <c r="B2239" s="1"/>
      <c r="C2239" s="1"/>
      <c r="D2239" s="1"/>
      <c r="E2239" s="1"/>
      <c r="F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</row>
    <row r="2240" spans="1:18" x14ac:dyDescent="0.3">
      <c r="A2240" s="1"/>
      <c r="B2240" s="1"/>
      <c r="C2240" s="1"/>
      <c r="D2240" s="1"/>
      <c r="E2240" s="1"/>
      <c r="F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</row>
    <row r="2241" spans="1:18" x14ac:dyDescent="0.3">
      <c r="A2241" s="1"/>
      <c r="B2241" s="1"/>
      <c r="C2241" s="1"/>
      <c r="D2241" s="1"/>
      <c r="E2241" s="1"/>
      <c r="F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</row>
    <row r="2242" spans="1:18" x14ac:dyDescent="0.3">
      <c r="A2242" s="1"/>
      <c r="B2242" s="1"/>
      <c r="C2242" s="1"/>
      <c r="D2242" s="1"/>
      <c r="E2242" s="1"/>
      <c r="F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</row>
    <row r="2243" spans="1:18" x14ac:dyDescent="0.3">
      <c r="A2243" s="1"/>
      <c r="B2243" s="1"/>
      <c r="C2243" s="1"/>
      <c r="D2243" s="1"/>
      <c r="E2243" s="1"/>
      <c r="F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</row>
    <row r="2244" spans="1:18" x14ac:dyDescent="0.3">
      <c r="A2244" s="1"/>
      <c r="B2244" s="1"/>
      <c r="C2244" s="1"/>
      <c r="D2244" s="1"/>
      <c r="E2244" s="1"/>
      <c r="F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</row>
    <row r="2245" spans="1:18" x14ac:dyDescent="0.3">
      <c r="A2245" s="1"/>
      <c r="B2245" s="1"/>
      <c r="C2245" s="1"/>
      <c r="D2245" s="1"/>
      <c r="E2245" s="1"/>
      <c r="F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</row>
    <row r="2246" spans="1:18" x14ac:dyDescent="0.3">
      <c r="A2246" s="1"/>
      <c r="B2246" s="1"/>
      <c r="C2246" s="1"/>
      <c r="D2246" s="1"/>
      <c r="E2246" s="1"/>
      <c r="F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</row>
    <row r="2247" spans="1:18" x14ac:dyDescent="0.3">
      <c r="A2247" s="1"/>
      <c r="B2247" s="1"/>
      <c r="C2247" s="1"/>
      <c r="D2247" s="1"/>
      <c r="E2247" s="1"/>
      <c r="F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</row>
    <row r="2248" spans="1:18" x14ac:dyDescent="0.3">
      <c r="A2248" s="1"/>
      <c r="B2248" s="1"/>
      <c r="C2248" s="1"/>
      <c r="D2248" s="1"/>
      <c r="E2248" s="1"/>
      <c r="F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</row>
    <row r="2249" spans="1:18" x14ac:dyDescent="0.3">
      <c r="A2249" s="1"/>
      <c r="B2249" s="1"/>
      <c r="C2249" s="1"/>
      <c r="D2249" s="1"/>
      <c r="E2249" s="1"/>
      <c r="F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</row>
    <row r="2250" spans="1:18" x14ac:dyDescent="0.3">
      <c r="A2250" s="1"/>
      <c r="B2250" s="1"/>
      <c r="C2250" s="1"/>
      <c r="D2250" s="1"/>
      <c r="E2250" s="1"/>
      <c r="F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</row>
    <row r="2251" spans="1:18" x14ac:dyDescent="0.3">
      <c r="A2251" s="1"/>
      <c r="B2251" s="1"/>
      <c r="C2251" s="1"/>
      <c r="D2251" s="1"/>
      <c r="E2251" s="1"/>
      <c r="F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</row>
    <row r="2252" spans="1:18" x14ac:dyDescent="0.3">
      <c r="A2252" s="1"/>
      <c r="B2252" s="1"/>
      <c r="C2252" s="1"/>
      <c r="D2252" s="1"/>
      <c r="E2252" s="1"/>
      <c r="F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</row>
    <row r="2253" spans="1:18" x14ac:dyDescent="0.3">
      <c r="A2253" s="1"/>
      <c r="B2253" s="1"/>
      <c r="C2253" s="1"/>
      <c r="D2253" s="1"/>
      <c r="E2253" s="1"/>
      <c r="F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</row>
    <row r="2254" spans="1:18" x14ac:dyDescent="0.3">
      <c r="A2254" s="1"/>
      <c r="B2254" s="1"/>
      <c r="C2254" s="1"/>
      <c r="D2254" s="1"/>
      <c r="E2254" s="1"/>
      <c r="F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</row>
    <row r="2255" spans="1:18" x14ac:dyDescent="0.3">
      <c r="A2255" s="1"/>
      <c r="B2255" s="1"/>
      <c r="C2255" s="1"/>
      <c r="D2255" s="1"/>
      <c r="E2255" s="1"/>
      <c r="F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</row>
    <row r="2256" spans="1:18" x14ac:dyDescent="0.3">
      <c r="A2256" s="1"/>
      <c r="B2256" s="1"/>
      <c r="C2256" s="1"/>
      <c r="D2256" s="1"/>
      <c r="E2256" s="1"/>
      <c r="F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</row>
    <row r="2257" spans="1:18" x14ac:dyDescent="0.3">
      <c r="A2257" s="1"/>
      <c r="B2257" s="1"/>
      <c r="C2257" s="1"/>
      <c r="D2257" s="1"/>
      <c r="E2257" s="1"/>
      <c r="F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</row>
    <row r="2258" spans="1:18" x14ac:dyDescent="0.3">
      <c r="A2258" s="1"/>
      <c r="B2258" s="1"/>
      <c r="C2258" s="1"/>
      <c r="D2258" s="1"/>
      <c r="E2258" s="1"/>
      <c r="F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</row>
    <row r="2259" spans="1:18" x14ac:dyDescent="0.3">
      <c r="A2259" s="1"/>
      <c r="B2259" s="1"/>
      <c r="C2259" s="1"/>
      <c r="D2259" s="1"/>
      <c r="E2259" s="1"/>
      <c r="F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</row>
    <row r="2260" spans="1:18" x14ac:dyDescent="0.3">
      <c r="A2260" s="1"/>
      <c r="B2260" s="1"/>
      <c r="C2260" s="1"/>
      <c r="D2260" s="1"/>
      <c r="E2260" s="1"/>
      <c r="F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</row>
    <row r="2261" spans="1:18" x14ac:dyDescent="0.3">
      <c r="A2261" s="1"/>
      <c r="B2261" s="1"/>
      <c r="C2261" s="1"/>
      <c r="D2261" s="1"/>
      <c r="E2261" s="1"/>
      <c r="F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</row>
    <row r="2262" spans="1:18" x14ac:dyDescent="0.3">
      <c r="A2262" s="1"/>
      <c r="B2262" s="1"/>
      <c r="C2262" s="1"/>
      <c r="D2262" s="1"/>
      <c r="E2262" s="1"/>
      <c r="F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</row>
    <row r="2263" spans="1:18" x14ac:dyDescent="0.3">
      <c r="A2263" s="1"/>
      <c r="B2263" s="1"/>
      <c r="C2263" s="1"/>
      <c r="D2263" s="1"/>
      <c r="E2263" s="1"/>
      <c r="F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</row>
    <row r="2264" spans="1:18" x14ac:dyDescent="0.3">
      <c r="A2264" s="1"/>
      <c r="B2264" s="1"/>
      <c r="C2264" s="1"/>
      <c r="D2264" s="1"/>
      <c r="E2264" s="1"/>
      <c r="F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</row>
    <row r="2265" spans="1:18" x14ac:dyDescent="0.3">
      <c r="A2265" s="1"/>
      <c r="B2265" s="1"/>
      <c r="C2265" s="1"/>
      <c r="D2265" s="1"/>
      <c r="E2265" s="1"/>
      <c r="F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</row>
    <row r="2266" spans="1:18" x14ac:dyDescent="0.3">
      <c r="A2266" s="1"/>
      <c r="B2266" s="1"/>
      <c r="C2266" s="1"/>
      <c r="D2266" s="1"/>
      <c r="E2266" s="1"/>
      <c r="F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</row>
    <row r="2267" spans="1:18" x14ac:dyDescent="0.3">
      <c r="A2267" s="1"/>
      <c r="B2267" s="1"/>
      <c r="C2267" s="1"/>
      <c r="D2267" s="1"/>
      <c r="E2267" s="1"/>
      <c r="F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</row>
    <row r="2268" spans="1:18" x14ac:dyDescent="0.3">
      <c r="A2268" s="1"/>
      <c r="B2268" s="1"/>
      <c r="C2268" s="1"/>
      <c r="D2268" s="1"/>
      <c r="E2268" s="1"/>
      <c r="F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</row>
    <row r="2269" spans="1:18" x14ac:dyDescent="0.3">
      <c r="A2269" s="1"/>
      <c r="B2269" s="1"/>
      <c r="C2269" s="1"/>
      <c r="D2269" s="1"/>
      <c r="E2269" s="1"/>
      <c r="F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</row>
    <row r="2270" spans="1:18" x14ac:dyDescent="0.3">
      <c r="A2270" s="1"/>
      <c r="B2270" s="1"/>
      <c r="C2270" s="1"/>
      <c r="D2270" s="1"/>
      <c r="E2270" s="1"/>
      <c r="F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</row>
    <row r="2271" spans="1:18" x14ac:dyDescent="0.3">
      <c r="A2271" s="1"/>
      <c r="B2271" s="1"/>
      <c r="C2271" s="1"/>
      <c r="D2271" s="1"/>
      <c r="E2271" s="1"/>
      <c r="F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</row>
    <row r="2272" spans="1:18" x14ac:dyDescent="0.3">
      <c r="A2272" s="1"/>
      <c r="B2272" s="1"/>
      <c r="C2272" s="1"/>
      <c r="D2272" s="1"/>
      <c r="E2272" s="1"/>
      <c r="F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</row>
    <row r="2273" spans="1:18" x14ac:dyDescent="0.3">
      <c r="A2273" s="1"/>
      <c r="B2273" s="1"/>
      <c r="C2273" s="1"/>
      <c r="D2273" s="1"/>
      <c r="E2273" s="1"/>
      <c r="F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</row>
    <row r="2274" spans="1:18" x14ac:dyDescent="0.3">
      <c r="A2274" s="1"/>
      <c r="B2274" s="1"/>
      <c r="C2274" s="1"/>
      <c r="D2274" s="1"/>
      <c r="E2274" s="1"/>
      <c r="F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</row>
    <row r="2275" spans="1:18" x14ac:dyDescent="0.3">
      <c r="A2275" s="1"/>
      <c r="B2275" s="1"/>
      <c r="C2275" s="1"/>
      <c r="D2275" s="1"/>
      <c r="E2275" s="1"/>
      <c r="F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</row>
    <row r="2276" spans="1:18" x14ac:dyDescent="0.3">
      <c r="A2276" s="1"/>
      <c r="B2276" s="1"/>
      <c r="C2276" s="1"/>
      <c r="D2276" s="1"/>
      <c r="E2276" s="1"/>
      <c r="F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</row>
    <row r="2277" spans="1:18" x14ac:dyDescent="0.3">
      <c r="A2277" s="1"/>
      <c r="B2277" s="1"/>
      <c r="C2277" s="1"/>
      <c r="D2277" s="1"/>
      <c r="E2277" s="1"/>
      <c r="F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</row>
    <row r="2278" spans="1:18" x14ac:dyDescent="0.3">
      <c r="A2278" s="1"/>
      <c r="B2278" s="1"/>
      <c r="C2278" s="1"/>
      <c r="D2278" s="1"/>
      <c r="E2278" s="1"/>
      <c r="F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</row>
    <row r="2279" spans="1:18" x14ac:dyDescent="0.3">
      <c r="A2279" s="1"/>
      <c r="B2279" s="1"/>
      <c r="C2279" s="1"/>
      <c r="D2279" s="1"/>
      <c r="E2279" s="1"/>
      <c r="F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</row>
    <row r="2280" spans="1:18" x14ac:dyDescent="0.3">
      <c r="A2280" s="1"/>
      <c r="B2280" s="1"/>
      <c r="C2280" s="1"/>
      <c r="D2280" s="1"/>
      <c r="E2280" s="1"/>
      <c r="F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</row>
    <row r="2281" spans="1:18" x14ac:dyDescent="0.3">
      <c r="A2281" s="1"/>
      <c r="B2281" s="1"/>
      <c r="C2281" s="1"/>
      <c r="D2281" s="1"/>
      <c r="E2281" s="1"/>
      <c r="F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</row>
    <row r="2282" spans="1:18" x14ac:dyDescent="0.3">
      <c r="A2282" s="1"/>
      <c r="B2282" s="1"/>
      <c r="C2282" s="1"/>
      <c r="D2282" s="1"/>
      <c r="E2282" s="1"/>
      <c r="F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</row>
    <row r="2283" spans="1:18" x14ac:dyDescent="0.3">
      <c r="A2283" s="1"/>
      <c r="B2283" s="1"/>
      <c r="C2283" s="1"/>
      <c r="D2283" s="1"/>
      <c r="E2283" s="1"/>
      <c r="F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</row>
    <row r="2284" spans="1:18" x14ac:dyDescent="0.3">
      <c r="A2284" s="1"/>
      <c r="B2284" s="1"/>
      <c r="C2284" s="1"/>
      <c r="D2284" s="1"/>
      <c r="E2284" s="1"/>
      <c r="F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</row>
    <row r="2285" spans="1:18" x14ac:dyDescent="0.3">
      <c r="A2285" s="1"/>
      <c r="B2285" s="1"/>
      <c r="C2285" s="1"/>
      <c r="D2285" s="1"/>
      <c r="E2285" s="1"/>
      <c r="F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</row>
    <row r="2286" spans="1:18" x14ac:dyDescent="0.3">
      <c r="A2286" s="1"/>
      <c r="B2286" s="1"/>
      <c r="C2286" s="1"/>
      <c r="D2286" s="1"/>
      <c r="E2286" s="1"/>
      <c r="F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</row>
    <row r="2287" spans="1:18" x14ac:dyDescent="0.3">
      <c r="A2287" s="1"/>
      <c r="B2287" s="1"/>
      <c r="C2287" s="1"/>
      <c r="D2287" s="1"/>
      <c r="E2287" s="1"/>
      <c r="F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</row>
    <row r="2288" spans="1:18" x14ac:dyDescent="0.3">
      <c r="A2288" s="1"/>
      <c r="B2288" s="1"/>
      <c r="C2288" s="1"/>
      <c r="D2288" s="1"/>
      <c r="E2288" s="1"/>
      <c r="F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</row>
    <row r="2289" spans="1:18" x14ac:dyDescent="0.3">
      <c r="A2289" s="1"/>
      <c r="B2289" s="1"/>
      <c r="C2289" s="1"/>
      <c r="D2289" s="1"/>
      <c r="E2289" s="1"/>
      <c r="F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</row>
    <row r="2290" spans="1:18" x14ac:dyDescent="0.3">
      <c r="A2290" s="1"/>
      <c r="B2290" s="1"/>
      <c r="C2290" s="1"/>
      <c r="D2290" s="1"/>
      <c r="E2290" s="1"/>
      <c r="F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</row>
    <row r="2291" spans="1:18" x14ac:dyDescent="0.3">
      <c r="A2291" s="1"/>
      <c r="B2291" s="1"/>
      <c r="C2291" s="1"/>
      <c r="D2291" s="1"/>
      <c r="E2291" s="1"/>
      <c r="F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</row>
    <row r="2292" spans="1:18" x14ac:dyDescent="0.3">
      <c r="A2292" s="1"/>
      <c r="B2292" s="1"/>
      <c r="C2292" s="1"/>
      <c r="D2292" s="1"/>
      <c r="E2292" s="1"/>
      <c r="F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</row>
    <row r="2293" spans="1:18" x14ac:dyDescent="0.3">
      <c r="A2293" s="1"/>
      <c r="B2293" s="1"/>
      <c r="C2293" s="1"/>
      <c r="D2293" s="1"/>
      <c r="E2293" s="1"/>
      <c r="F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</row>
    <row r="2294" spans="1:18" x14ac:dyDescent="0.3">
      <c r="A2294" s="1"/>
      <c r="B2294" s="1"/>
      <c r="C2294" s="1"/>
      <c r="D2294" s="1"/>
      <c r="E2294" s="1"/>
      <c r="F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</row>
    <row r="2295" spans="1:18" x14ac:dyDescent="0.3">
      <c r="A2295" s="1"/>
      <c r="B2295" s="1"/>
      <c r="C2295" s="1"/>
      <c r="D2295" s="1"/>
      <c r="E2295" s="1"/>
      <c r="F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</row>
    <row r="2296" spans="1:18" x14ac:dyDescent="0.3">
      <c r="A2296" s="1"/>
      <c r="B2296" s="1"/>
      <c r="C2296" s="1"/>
      <c r="D2296" s="1"/>
      <c r="E2296" s="1"/>
      <c r="F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</row>
    <row r="2297" spans="1:18" x14ac:dyDescent="0.3">
      <c r="A2297" s="1"/>
      <c r="B2297" s="1"/>
      <c r="C2297" s="1"/>
      <c r="D2297" s="1"/>
      <c r="E2297" s="1"/>
      <c r="F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</row>
    <row r="2298" spans="1:18" x14ac:dyDescent="0.3">
      <c r="A2298" s="1"/>
      <c r="B2298" s="1"/>
      <c r="C2298" s="1"/>
      <c r="D2298" s="1"/>
      <c r="E2298" s="1"/>
      <c r="F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</row>
    <row r="2299" spans="1:18" x14ac:dyDescent="0.3">
      <c r="A2299" s="1"/>
      <c r="B2299" s="1"/>
      <c r="C2299" s="1"/>
      <c r="D2299" s="1"/>
      <c r="E2299" s="1"/>
      <c r="F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</row>
    <row r="2300" spans="1:18" x14ac:dyDescent="0.3">
      <c r="A2300" s="1"/>
      <c r="B2300" s="1"/>
      <c r="C2300" s="1"/>
      <c r="D2300" s="1"/>
      <c r="E2300" s="1"/>
      <c r="F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</row>
    <row r="2301" spans="1:18" x14ac:dyDescent="0.3">
      <c r="A2301" s="1"/>
      <c r="B2301" s="1"/>
      <c r="C2301" s="1"/>
      <c r="D2301" s="1"/>
      <c r="E2301" s="1"/>
      <c r="F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</row>
    <row r="2302" spans="1:18" x14ac:dyDescent="0.3">
      <c r="A2302" s="1"/>
      <c r="B2302" s="1"/>
      <c r="C2302" s="1"/>
      <c r="D2302" s="1"/>
      <c r="E2302" s="1"/>
      <c r="F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</row>
    <row r="2303" spans="1:18" x14ac:dyDescent="0.3">
      <c r="A2303" s="1"/>
      <c r="B2303" s="1"/>
      <c r="C2303" s="1"/>
      <c r="D2303" s="1"/>
      <c r="E2303" s="1"/>
      <c r="F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</row>
    <row r="2304" spans="1:18" x14ac:dyDescent="0.3">
      <c r="A2304" s="1"/>
      <c r="B2304" s="1"/>
      <c r="C2304" s="1"/>
      <c r="D2304" s="1"/>
      <c r="E2304" s="1"/>
      <c r="F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</row>
    <row r="2305" spans="1:18" x14ac:dyDescent="0.3">
      <c r="A2305" s="1"/>
      <c r="B2305" s="1"/>
      <c r="C2305" s="1"/>
      <c r="D2305" s="1"/>
      <c r="E2305" s="1"/>
      <c r="F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</row>
    <row r="2306" spans="1:18" x14ac:dyDescent="0.3">
      <c r="A2306" s="1"/>
      <c r="B2306" s="1"/>
      <c r="C2306" s="1"/>
      <c r="D2306" s="1"/>
      <c r="E2306" s="1"/>
      <c r="F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</row>
    <row r="2307" spans="1:18" x14ac:dyDescent="0.3">
      <c r="A2307" s="1"/>
      <c r="B2307" s="1"/>
      <c r="C2307" s="1"/>
      <c r="D2307" s="1"/>
      <c r="E2307" s="1"/>
      <c r="F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</row>
    <row r="2308" spans="1:18" x14ac:dyDescent="0.3">
      <c r="A2308" s="1"/>
      <c r="B2308" s="1"/>
      <c r="C2308" s="1"/>
      <c r="D2308" s="1"/>
      <c r="E2308" s="1"/>
      <c r="F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</row>
    <row r="2309" spans="1:18" x14ac:dyDescent="0.3">
      <c r="A2309" s="1"/>
      <c r="B2309" s="1"/>
      <c r="C2309" s="1"/>
      <c r="D2309" s="1"/>
      <c r="E2309" s="1"/>
      <c r="F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</row>
    <row r="2310" spans="1:18" x14ac:dyDescent="0.3">
      <c r="A2310" s="1"/>
      <c r="B2310" s="1"/>
      <c r="C2310" s="1"/>
      <c r="D2310" s="1"/>
      <c r="E2310" s="1"/>
      <c r="F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</row>
    <row r="2311" spans="1:18" x14ac:dyDescent="0.3">
      <c r="A2311" s="1"/>
      <c r="B2311" s="1"/>
      <c r="C2311" s="1"/>
      <c r="D2311" s="1"/>
      <c r="E2311" s="1"/>
      <c r="F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</row>
    <row r="2312" spans="1:18" x14ac:dyDescent="0.3">
      <c r="A2312" s="1"/>
      <c r="B2312" s="1"/>
      <c r="C2312" s="1"/>
      <c r="D2312" s="1"/>
      <c r="E2312" s="1"/>
      <c r="F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</row>
    <row r="2313" spans="1:18" x14ac:dyDescent="0.3">
      <c r="A2313" s="1"/>
      <c r="B2313" s="1"/>
      <c r="C2313" s="1"/>
      <c r="D2313" s="1"/>
      <c r="E2313" s="1"/>
      <c r="F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</row>
    <row r="2314" spans="1:18" x14ac:dyDescent="0.3">
      <c r="A2314" s="1"/>
      <c r="B2314" s="1"/>
      <c r="C2314" s="1"/>
      <c r="D2314" s="1"/>
      <c r="E2314" s="1"/>
      <c r="F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</row>
    <row r="2315" spans="1:18" x14ac:dyDescent="0.3">
      <c r="A2315" s="1"/>
      <c r="B2315" s="1"/>
      <c r="C2315" s="1"/>
      <c r="D2315" s="1"/>
      <c r="E2315" s="1"/>
      <c r="F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</row>
    <row r="2316" spans="1:18" x14ac:dyDescent="0.3">
      <c r="A2316" s="1"/>
      <c r="B2316" s="1"/>
      <c r="C2316" s="1"/>
      <c r="D2316" s="1"/>
      <c r="E2316" s="1"/>
      <c r="F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</row>
    <row r="2317" spans="1:18" x14ac:dyDescent="0.3">
      <c r="A2317" s="1"/>
      <c r="B2317" s="1"/>
      <c r="C2317" s="1"/>
      <c r="D2317" s="1"/>
      <c r="E2317" s="1"/>
      <c r="F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</row>
    <row r="2318" spans="1:18" x14ac:dyDescent="0.3">
      <c r="A2318" s="1"/>
      <c r="B2318" s="1"/>
      <c r="C2318" s="1"/>
      <c r="D2318" s="1"/>
      <c r="E2318" s="1"/>
      <c r="F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</row>
    <row r="2319" spans="1:18" x14ac:dyDescent="0.3">
      <c r="A2319" s="1"/>
      <c r="B2319" s="1"/>
      <c r="C2319" s="1"/>
      <c r="D2319" s="1"/>
      <c r="E2319" s="1"/>
      <c r="F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</row>
    <row r="2320" spans="1:18" x14ac:dyDescent="0.3">
      <c r="A2320" s="1"/>
      <c r="B2320" s="1"/>
      <c r="C2320" s="1"/>
      <c r="D2320" s="1"/>
      <c r="E2320" s="1"/>
      <c r="F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</row>
    <row r="2321" spans="1:18" x14ac:dyDescent="0.3">
      <c r="A2321" s="1"/>
      <c r="B2321" s="1"/>
      <c r="C2321" s="1"/>
      <c r="D2321" s="1"/>
      <c r="E2321" s="1"/>
      <c r="F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</row>
    <row r="2322" spans="1:18" x14ac:dyDescent="0.3">
      <c r="A2322" s="1"/>
      <c r="B2322" s="1"/>
      <c r="C2322" s="1"/>
      <c r="D2322" s="1"/>
      <c r="E2322" s="1"/>
      <c r="F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</row>
    <row r="2323" spans="1:18" x14ac:dyDescent="0.3">
      <c r="A2323" s="1"/>
      <c r="B2323" s="1"/>
      <c r="C2323" s="1"/>
      <c r="D2323" s="1"/>
      <c r="E2323" s="1"/>
      <c r="F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</row>
    <row r="2324" spans="1:18" x14ac:dyDescent="0.3">
      <c r="A2324" s="1"/>
      <c r="B2324" s="1"/>
      <c r="C2324" s="1"/>
      <c r="D2324" s="1"/>
      <c r="E2324" s="1"/>
      <c r="F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</row>
    <row r="2325" spans="1:18" x14ac:dyDescent="0.3">
      <c r="A2325" s="1"/>
      <c r="B2325" s="1"/>
      <c r="C2325" s="1"/>
      <c r="D2325" s="1"/>
      <c r="E2325" s="1"/>
      <c r="F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</row>
    <row r="2326" spans="1:18" x14ac:dyDescent="0.3">
      <c r="A2326" s="1"/>
      <c r="B2326" s="1"/>
      <c r="C2326" s="1"/>
      <c r="D2326" s="1"/>
      <c r="E2326" s="1"/>
      <c r="F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</row>
    <row r="2327" spans="1:18" x14ac:dyDescent="0.3">
      <c r="A2327" s="1"/>
      <c r="B2327" s="1"/>
      <c r="C2327" s="1"/>
      <c r="D2327" s="1"/>
      <c r="E2327" s="1"/>
      <c r="F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</row>
    <row r="2328" spans="1:18" x14ac:dyDescent="0.3">
      <c r="A2328" s="1"/>
      <c r="B2328" s="1"/>
      <c r="C2328" s="1"/>
      <c r="D2328" s="1"/>
      <c r="E2328" s="1"/>
      <c r="F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</row>
    <row r="2329" spans="1:18" x14ac:dyDescent="0.3">
      <c r="A2329" s="1"/>
      <c r="B2329" s="1"/>
      <c r="C2329" s="1"/>
      <c r="D2329" s="1"/>
      <c r="E2329" s="1"/>
      <c r="F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</row>
    <row r="2330" spans="1:18" x14ac:dyDescent="0.3">
      <c r="A2330" s="1"/>
      <c r="B2330" s="1"/>
      <c r="C2330" s="1"/>
      <c r="D2330" s="1"/>
      <c r="E2330" s="1"/>
      <c r="F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</row>
    <row r="2331" spans="1:18" x14ac:dyDescent="0.3">
      <c r="A2331" s="1"/>
      <c r="B2331" s="1"/>
      <c r="C2331" s="1"/>
      <c r="D2331" s="1"/>
      <c r="E2331" s="1"/>
      <c r="F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</row>
    <row r="2332" spans="1:18" x14ac:dyDescent="0.3">
      <c r="A2332" s="1"/>
      <c r="B2332" s="1"/>
      <c r="C2332" s="1"/>
      <c r="D2332" s="1"/>
      <c r="E2332" s="1"/>
      <c r="F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</row>
    <row r="2333" spans="1:18" x14ac:dyDescent="0.3">
      <c r="A2333" s="1"/>
      <c r="B2333" s="1"/>
      <c r="C2333" s="1"/>
      <c r="D2333" s="1"/>
      <c r="E2333" s="1"/>
      <c r="F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</row>
    <row r="2334" spans="1:18" x14ac:dyDescent="0.3">
      <c r="A2334" s="1"/>
      <c r="B2334" s="1"/>
      <c r="C2334" s="1"/>
      <c r="D2334" s="1"/>
      <c r="E2334" s="1"/>
      <c r="F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</row>
    <row r="2335" spans="1:18" x14ac:dyDescent="0.3">
      <c r="A2335" s="1"/>
      <c r="B2335" s="1"/>
      <c r="C2335" s="1"/>
      <c r="D2335" s="1"/>
      <c r="E2335" s="1"/>
      <c r="F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</row>
    <row r="2336" spans="1:18" x14ac:dyDescent="0.3">
      <c r="A2336" s="1"/>
      <c r="B2336" s="1"/>
      <c r="C2336" s="1"/>
      <c r="D2336" s="1"/>
      <c r="E2336" s="1"/>
      <c r="F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</row>
    <row r="2337" spans="1:18" x14ac:dyDescent="0.3">
      <c r="A2337" s="1"/>
      <c r="B2337" s="1"/>
      <c r="C2337" s="1"/>
      <c r="D2337" s="1"/>
      <c r="E2337" s="1"/>
      <c r="F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</row>
    <row r="2338" spans="1:18" x14ac:dyDescent="0.3">
      <c r="A2338" s="1"/>
      <c r="B2338" s="1"/>
      <c r="C2338" s="1"/>
      <c r="D2338" s="1"/>
      <c r="E2338" s="1"/>
      <c r="F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</row>
    <row r="2339" spans="1:18" x14ac:dyDescent="0.3">
      <c r="A2339" s="1"/>
      <c r="B2339" s="1"/>
      <c r="C2339" s="1"/>
      <c r="D2339" s="1"/>
      <c r="E2339" s="1"/>
      <c r="F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</row>
    <row r="2340" spans="1:18" x14ac:dyDescent="0.3">
      <c r="A2340" s="1"/>
      <c r="B2340" s="1"/>
      <c r="C2340" s="1"/>
      <c r="D2340" s="1"/>
      <c r="E2340" s="1"/>
      <c r="F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</row>
    <row r="2341" spans="1:18" x14ac:dyDescent="0.3">
      <c r="A2341" s="1"/>
      <c r="B2341" s="1"/>
      <c r="C2341" s="1"/>
      <c r="D2341" s="1"/>
      <c r="E2341" s="1"/>
      <c r="F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</row>
    <row r="2342" spans="1:18" x14ac:dyDescent="0.3">
      <c r="A2342" s="1"/>
      <c r="B2342" s="1"/>
      <c r="C2342" s="1"/>
      <c r="D2342" s="1"/>
      <c r="E2342" s="1"/>
      <c r="F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</row>
    <row r="2343" spans="1:18" x14ac:dyDescent="0.3">
      <c r="A2343" s="1"/>
      <c r="B2343" s="1"/>
      <c r="C2343" s="1"/>
      <c r="D2343" s="1"/>
      <c r="E2343" s="1"/>
      <c r="F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</row>
    <row r="2344" spans="1:18" x14ac:dyDescent="0.3">
      <c r="A2344" s="1"/>
      <c r="B2344" s="1"/>
      <c r="C2344" s="1"/>
      <c r="D2344" s="1"/>
      <c r="E2344" s="1"/>
      <c r="F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</row>
    <row r="2345" spans="1:18" x14ac:dyDescent="0.3">
      <c r="A2345" s="1"/>
      <c r="B2345" s="1"/>
      <c r="C2345" s="1"/>
      <c r="D2345" s="1"/>
      <c r="E2345" s="1"/>
      <c r="F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</row>
    <row r="2346" spans="1:18" x14ac:dyDescent="0.3">
      <c r="A2346" s="1"/>
      <c r="B2346" s="1"/>
      <c r="C2346" s="1"/>
      <c r="D2346" s="1"/>
      <c r="E2346" s="1"/>
      <c r="F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</row>
    <row r="2347" spans="1:18" x14ac:dyDescent="0.3">
      <c r="A2347" s="1"/>
      <c r="B2347" s="1"/>
      <c r="C2347" s="1"/>
      <c r="D2347" s="1"/>
      <c r="E2347" s="1"/>
      <c r="F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</row>
    <row r="2348" spans="1:18" x14ac:dyDescent="0.3">
      <c r="A2348" s="1"/>
      <c r="B2348" s="1"/>
      <c r="C2348" s="1"/>
      <c r="D2348" s="1"/>
      <c r="E2348" s="1"/>
      <c r="F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</row>
    <row r="2349" spans="1:18" x14ac:dyDescent="0.3">
      <c r="A2349" s="1"/>
      <c r="B2349" s="1"/>
      <c r="C2349" s="1"/>
      <c r="D2349" s="1"/>
      <c r="E2349" s="1"/>
      <c r="F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</row>
    <row r="2350" spans="1:18" x14ac:dyDescent="0.3">
      <c r="A2350" s="1"/>
      <c r="B2350" s="1"/>
      <c r="C2350" s="1"/>
      <c r="D2350" s="1"/>
      <c r="E2350" s="1"/>
      <c r="F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</row>
    <row r="2351" spans="1:18" x14ac:dyDescent="0.3">
      <c r="A2351" s="1"/>
      <c r="B2351" s="1"/>
      <c r="C2351" s="1"/>
      <c r="D2351" s="1"/>
      <c r="E2351" s="1"/>
      <c r="F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</row>
    <row r="2352" spans="1:18" x14ac:dyDescent="0.3">
      <c r="A2352" s="1"/>
      <c r="B2352" s="1"/>
      <c r="C2352" s="1"/>
      <c r="D2352" s="1"/>
      <c r="E2352" s="1"/>
      <c r="F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</row>
    <row r="2353" spans="1:18" x14ac:dyDescent="0.3">
      <c r="A2353" s="1"/>
      <c r="B2353" s="1"/>
      <c r="C2353" s="1"/>
      <c r="D2353" s="1"/>
      <c r="E2353" s="1"/>
      <c r="F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</row>
    <row r="2354" spans="1:18" x14ac:dyDescent="0.3">
      <c r="A2354" s="1"/>
      <c r="B2354" s="1"/>
      <c r="C2354" s="1"/>
      <c r="D2354" s="1"/>
      <c r="E2354" s="1"/>
      <c r="F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</row>
    <row r="2355" spans="1:18" x14ac:dyDescent="0.3">
      <c r="A2355" s="1"/>
      <c r="B2355" s="1"/>
      <c r="C2355" s="1"/>
      <c r="D2355" s="1"/>
      <c r="E2355" s="1"/>
      <c r="F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</row>
    <row r="2356" spans="1:18" x14ac:dyDescent="0.3">
      <c r="A2356" s="1"/>
      <c r="B2356" s="1"/>
      <c r="C2356" s="1"/>
      <c r="D2356" s="1"/>
      <c r="E2356" s="1"/>
      <c r="F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</row>
    <row r="2357" spans="1:18" x14ac:dyDescent="0.3">
      <c r="A2357" s="1"/>
      <c r="B2357" s="1"/>
      <c r="C2357" s="1"/>
      <c r="D2357" s="1"/>
      <c r="E2357" s="1"/>
      <c r="F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</row>
    <row r="2358" spans="1:18" x14ac:dyDescent="0.3">
      <c r="A2358" s="1"/>
      <c r="B2358" s="1"/>
      <c r="C2358" s="1"/>
      <c r="D2358" s="1"/>
      <c r="E2358" s="1"/>
      <c r="F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</row>
    <row r="2359" spans="1:18" x14ac:dyDescent="0.3">
      <c r="A2359" s="1"/>
      <c r="B2359" s="1"/>
      <c r="C2359" s="1"/>
      <c r="D2359" s="1"/>
      <c r="E2359" s="1"/>
      <c r="F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</row>
    <row r="2360" spans="1:18" x14ac:dyDescent="0.3">
      <c r="A2360" s="1"/>
      <c r="B2360" s="1"/>
      <c r="C2360" s="1"/>
      <c r="D2360" s="1"/>
      <c r="E2360" s="1"/>
      <c r="F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</row>
    <row r="2361" spans="1:18" x14ac:dyDescent="0.3">
      <c r="A2361" s="1"/>
      <c r="B2361" s="1"/>
      <c r="C2361" s="1"/>
      <c r="D2361" s="1"/>
      <c r="E2361" s="1"/>
      <c r="F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</row>
    <row r="2362" spans="1:18" x14ac:dyDescent="0.3">
      <c r="A2362" s="1"/>
      <c r="B2362" s="1"/>
      <c r="C2362" s="1"/>
      <c r="D2362" s="1"/>
      <c r="E2362" s="1"/>
      <c r="F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</row>
    <row r="2363" spans="1:18" x14ac:dyDescent="0.3">
      <c r="A2363" s="1"/>
      <c r="B2363" s="1"/>
      <c r="C2363" s="1"/>
      <c r="D2363" s="1"/>
      <c r="E2363" s="1"/>
      <c r="F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</row>
    <row r="2364" spans="1:18" x14ac:dyDescent="0.3">
      <c r="A2364" s="1"/>
      <c r="B2364" s="1"/>
      <c r="C2364" s="1"/>
      <c r="D2364" s="1"/>
      <c r="E2364" s="1"/>
      <c r="F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</row>
    <row r="2365" spans="1:18" x14ac:dyDescent="0.3">
      <c r="A2365" s="1"/>
      <c r="B2365" s="1"/>
      <c r="C2365" s="1"/>
      <c r="D2365" s="1"/>
      <c r="E2365" s="1"/>
      <c r="F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</row>
    <row r="2366" spans="1:18" x14ac:dyDescent="0.3">
      <c r="A2366" s="1"/>
      <c r="B2366" s="1"/>
      <c r="C2366" s="1"/>
      <c r="D2366" s="1"/>
      <c r="E2366" s="1"/>
      <c r="F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</row>
    <row r="2367" spans="1:18" x14ac:dyDescent="0.3">
      <c r="A2367" s="1"/>
      <c r="B2367" s="1"/>
      <c r="C2367" s="1"/>
      <c r="D2367" s="1"/>
      <c r="E2367" s="1"/>
      <c r="F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</row>
    <row r="2368" spans="1:18" x14ac:dyDescent="0.3">
      <c r="A2368" s="1"/>
      <c r="B2368" s="1"/>
      <c r="C2368" s="1"/>
      <c r="D2368" s="1"/>
      <c r="E2368" s="1"/>
      <c r="F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</row>
    <row r="2369" spans="1:18" x14ac:dyDescent="0.3">
      <c r="A2369" s="1"/>
      <c r="B2369" s="1"/>
      <c r="C2369" s="1"/>
      <c r="D2369" s="1"/>
      <c r="E2369" s="1"/>
      <c r="F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</row>
    <row r="2370" spans="1:18" x14ac:dyDescent="0.3">
      <c r="A2370" s="1"/>
      <c r="B2370" s="1"/>
      <c r="C2370" s="1"/>
      <c r="D2370" s="1"/>
      <c r="E2370" s="1"/>
      <c r="F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</row>
    <row r="2371" spans="1:18" x14ac:dyDescent="0.3">
      <c r="A2371" s="1"/>
      <c r="B2371" s="1"/>
      <c r="C2371" s="1"/>
      <c r="D2371" s="1"/>
      <c r="E2371" s="1"/>
      <c r="F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</row>
    <row r="2372" spans="1:18" x14ac:dyDescent="0.3">
      <c r="A2372" s="1"/>
      <c r="B2372" s="1"/>
      <c r="C2372" s="1"/>
      <c r="D2372" s="1"/>
      <c r="E2372" s="1"/>
      <c r="F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</row>
    <row r="2373" spans="1:18" x14ac:dyDescent="0.3">
      <c r="A2373" s="1"/>
      <c r="B2373" s="1"/>
      <c r="C2373" s="1"/>
      <c r="D2373" s="1"/>
      <c r="E2373" s="1"/>
      <c r="F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</row>
    <row r="2374" spans="1:18" x14ac:dyDescent="0.3">
      <c r="A2374" s="1"/>
      <c r="B2374" s="1"/>
      <c r="C2374" s="1"/>
      <c r="D2374" s="1"/>
      <c r="E2374" s="1"/>
      <c r="F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</row>
    <row r="2375" spans="1:18" x14ac:dyDescent="0.3">
      <c r="A2375" s="1"/>
      <c r="B2375" s="1"/>
      <c r="C2375" s="1"/>
      <c r="D2375" s="1"/>
      <c r="E2375" s="1"/>
      <c r="F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</row>
    <row r="2376" spans="1:18" x14ac:dyDescent="0.3">
      <c r="A2376" s="1"/>
      <c r="B2376" s="1"/>
      <c r="C2376" s="1"/>
      <c r="D2376" s="1"/>
      <c r="E2376" s="1"/>
      <c r="F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</row>
    <row r="2377" spans="1:18" x14ac:dyDescent="0.3">
      <c r="A2377" s="1"/>
      <c r="B2377" s="1"/>
      <c r="C2377" s="1"/>
      <c r="D2377" s="1"/>
      <c r="E2377" s="1"/>
      <c r="F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</row>
    <row r="2378" spans="1:18" x14ac:dyDescent="0.3">
      <c r="A2378" s="1"/>
      <c r="B2378" s="1"/>
      <c r="C2378" s="1"/>
      <c r="D2378" s="1"/>
      <c r="E2378" s="1"/>
      <c r="F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</row>
    <row r="2379" spans="1:18" x14ac:dyDescent="0.3">
      <c r="A2379" s="1"/>
      <c r="B2379" s="1"/>
      <c r="C2379" s="1"/>
      <c r="D2379" s="1"/>
      <c r="E2379" s="1"/>
      <c r="F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</row>
    <row r="2380" spans="1:18" x14ac:dyDescent="0.3">
      <c r="A2380" s="1"/>
      <c r="B2380" s="1"/>
      <c r="C2380" s="1"/>
      <c r="D2380" s="1"/>
      <c r="E2380" s="1"/>
      <c r="F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</row>
    <row r="2381" spans="1:18" x14ac:dyDescent="0.3">
      <c r="A2381" s="1"/>
      <c r="B2381" s="1"/>
      <c r="C2381" s="1"/>
      <c r="D2381" s="1"/>
      <c r="E2381" s="1"/>
      <c r="F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</row>
    <row r="2382" spans="1:18" x14ac:dyDescent="0.3">
      <c r="A2382" s="1"/>
      <c r="B2382" s="1"/>
      <c r="C2382" s="1"/>
      <c r="D2382" s="1"/>
      <c r="E2382" s="1"/>
      <c r="F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</row>
    <row r="2383" spans="1:18" x14ac:dyDescent="0.3">
      <c r="A2383" s="1"/>
      <c r="B2383" s="1"/>
      <c r="C2383" s="1"/>
      <c r="D2383" s="1"/>
      <c r="E2383" s="1"/>
      <c r="F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</row>
    <row r="2384" spans="1:18" x14ac:dyDescent="0.3">
      <c r="A2384" s="1"/>
      <c r="B2384" s="1"/>
      <c r="C2384" s="1"/>
      <c r="D2384" s="1"/>
      <c r="E2384" s="1"/>
      <c r="F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</row>
    <row r="2385" spans="1:18" x14ac:dyDescent="0.3">
      <c r="A2385" s="1"/>
      <c r="B2385" s="1"/>
      <c r="C2385" s="1"/>
      <c r="D2385" s="1"/>
      <c r="E2385" s="1"/>
      <c r="F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</row>
    <row r="2386" spans="1:18" x14ac:dyDescent="0.3">
      <c r="A2386" s="1"/>
      <c r="B2386" s="1"/>
      <c r="C2386" s="1"/>
      <c r="D2386" s="1"/>
      <c r="E2386" s="1"/>
      <c r="F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</row>
    <row r="2387" spans="1:18" x14ac:dyDescent="0.3">
      <c r="A2387" s="1"/>
      <c r="B2387" s="1"/>
      <c r="C2387" s="1"/>
      <c r="D2387" s="1"/>
      <c r="E2387" s="1"/>
      <c r="F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</row>
    <row r="2388" spans="1:18" x14ac:dyDescent="0.3">
      <c r="A2388" s="1"/>
      <c r="B2388" s="1"/>
      <c r="C2388" s="1"/>
      <c r="D2388" s="1"/>
      <c r="E2388" s="1"/>
      <c r="F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</row>
    <row r="2389" spans="1:18" x14ac:dyDescent="0.3">
      <c r="A2389" s="1"/>
      <c r="B2389" s="1"/>
      <c r="C2389" s="1"/>
      <c r="D2389" s="1"/>
      <c r="E2389" s="1"/>
      <c r="F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</row>
    <row r="2390" spans="1:18" x14ac:dyDescent="0.3">
      <c r="A2390" s="1"/>
      <c r="B2390" s="1"/>
      <c r="C2390" s="1"/>
      <c r="D2390" s="1"/>
      <c r="E2390" s="1"/>
      <c r="F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</row>
    <row r="2391" spans="1:18" x14ac:dyDescent="0.3">
      <c r="A2391" s="1"/>
      <c r="B2391" s="1"/>
      <c r="C2391" s="1"/>
      <c r="D2391" s="1"/>
      <c r="E2391" s="1"/>
      <c r="F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</row>
    <row r="2392" spans="1:18" x14ac:dyDescent="0.3">
      <c r="A2392" s="1"/>
      <c r="B2392" s="1"/>
      <c r="C2392" s="1"/>
      <c r="D2392" s="1"/>
      <c r="E2392" s="1"/>
      <c r="F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</row>
    <row r="2393" spans="1:18" x14ac:dyDescent="0.3">
      <c r="A2393" s="1"/>
      <c r="B2393" s="1"/>
      <c r="C2393" s="1"/>
      <c r="D2393" s="1"/>
      <c r="E2393" s="1"/>
      <c r="F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</row>
    <row r="2394" spans="1:18" x14ac:dyDescent="0.3">
      <c r="A2394" s="1"/>
      <c r="B2394" s="1"/>
      <c r="C2394" s="1"/>
      <c r="D2394" s="1"/>
      <c r="E2394" s="1"/>
      <c r="F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</row>
    <row r="2395" spans="1:18" x14ac:dyDescent="0.3">
      <c r="A2395" s="1"/>
      <c r="B2395" s="1"/>
      <c r="C2395" s="1"/>
      <c r="D2395" s="1"/>
      <c r="E2395" s="1"/>
      <c r="F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</row>
    <row r="2396" spans="1:18" x14ac:dyDescent="0.3">
      <c r="A2396" s="1"/>
      <c r="B2396" s="1"/>
      <c r="C2396" s="1"/>
      <c r="D2396" s="1"/>
      <c r="E2396" s="1"/>
      <c r="F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</row>
    <row r="2397" spans="1:18" x14ac:dyDescent="0.3">
      <c r="A2397" s="1"/>
      <c r="B2397" s="1"/>
      <c r="C2397" s="1"/>
      <c r="D2397" s="1"/>
      <c r="E2397" s="1"/>
      <c r="F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</row>
    <row r="2398" spans="1:18" x14ac:dyDescent="0.3">
      <c r="A2398" s="1"/>
      <c r="B2398" s="1"/>
      <c r="C2398" s="1"/>
      <c r="D2398" s="1"/>
      <c r="E2398" s="1"/>
      <c r="F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</row>
    <row r="2399" spans="1:18" x14ac:dyDescent="0.3">
      <c r="A2399" s="1"/>
      <c r="B2399" s="1"/>
      <c r="C2399" s="1"/>
      <c r="D2399" s="1"/>
      <c r="E2399" s="1"/>
      <c r="F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</row>
    <row r="2400" spans="1:18" x14ac:dyDescent="0.3">
      <c r="A2400" s="1"/>
      <c r="B2400" s="1"/>
      <c r="C2400" s="1"/>
      <c r="D2400" s="1"/>
      <c r="E2400" s="1"/>
      <c r="F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</row>
    <row r="2401" spans="1:18" x14ac:dyDescent="0.3">
      <c r="A2401" s="1"/>
      <c r="B2401" s="1"/>
      <c r="C2401" s="1"/>
      <c r="D2401" s="1"/>
      <c r="E2401" s="1"/>
      <c r="F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</row>
    <row r="2402" spans="1:18" x14ac:dyDescent="0.3">
      <c r="A2402" s="1"/>
      <c r="B2402" s="1"/>
      <c r="C2402" s="1"/>
      <c r="D2402" s="1"/>
      <c r="E2402" s="1"/>
      <c r="F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</row>
    <row r="2403" spans="1:18" x14ac:dyDescent="0.3">
      <c r="A2403" s="1"/>
      <c r="B2403" s="1"/>
      <c r="C2403" s="1"/>
      <c r="D2403" s="1"/>
      <c r="E2403" s="1"/>
      <c r="F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</row>
    <row r="2404" spans="1:18" x14ac:dyDescent="0.3">
      <c r="A2404" s="1"/>
      <c r="B2404" s="1"/>
      <c r="C2404" s="1"/>
      <c r="D2404" s="1"/>
      <c r="E2404" s="1"/>
      <c r="F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</row>
    <row r="2405" spans="1:18" x14ac:dyDescent="0.3">
      <c r="A2405" s="1"/>
      <c r="B2405" s="1"/>
      <c r="C2405" s="1"/>
      <c r="D2405" s="1"/>
      <c r="E2405" s="1"/>
      <c r="F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</row>
    <row r="2406" spans="1:18" x14ac:dyDescent="0.3">
      <c r="A2406" s="1"/>
      <c r="B2406" s="1"/>
      <c r="C2406" s="1"/>
      <c r="D2406" s="1"/>
      <c r="E2406" s="1"/>
      <c r="F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</row>
    <row r="2407" spans="1:18" x14ac:dyDescent="0.3">
      <c r="A2407" s="1"/>
      <c r="B2407" s="1"/>
      <c r="C2407" s="1"/>
      <c r="D2407" s="1"/>
      <c r="E2407" s="1"/>
      <c r="F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</row>
    <row r="2408" spans="1:18" x14ac:dyDescent="0.3">
      <c r="A2408" s="1"/>
      <c r="B2408" s="1"/>
      <c r="C2408" s="1"/>
      <c r="D2408" s="1"/>
      <c r="E2408" s="1"/>
      <c r="F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</row>
    <row r="2409" spans="1:18" x14ac:dyDescent="0.3">
      <c r="A2409" s="1"/>
      <c r="B2409" s="1"/>
      <c r="C2409" s="1"/>
      <c r="D2409" s="1"/>
      <c r="E2409" s="1"/>
      <c r="F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</row>
    <row r="2410" spans="1:18" x14ac:dyDescent="0.3">
      <c r="A2410" s="1"/>
      <c r="B2410" s="1"/>
      <c r="C2410" s="1"/>
      <c r="D2410" s="1"/>
      <c r="E2410" s="1"/>
      <c r="F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</row>
    <row r="2411" spans="1:18" x14ac:dyDescent="0.3">
      <c r="A2411" s="1"/>
      <c r="B2411" s="1"/>
      <c r="C2411" s="1"/>
      <c r="D2411" s="1"/>
      <c r="E2411" s="1"/>
      <c r="F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</row>
    <row r="2412" spans="1:18" x14ac:dyDescent="0.3">
      <c r="A2412" s="1"/>
      <c r="B2412" s="1"/>
      <c r="C2412" s="1"/>
      <c r="D2412" s="1"/>
      <c r="E2412" s="1"/>
      <c r="F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</row>
    <row r="2413" spans="1:18" x14ac:dyDescent="0.3">
      <c r="A2413" s="1"/>
      <c r="B2413" s="1"/>
      <c r="C2413" s="1"/>
      <c r="D2413" s="1"/>
      <c r="E2413" s="1"/>
      <c r="F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</row>
    <row r="2414" spans="1:18" x14ac:dyDescent="0.3">
      <c r="A2414" s="1"/>
      <c r="B2414" s="1"/>
      <c r="C2414" s="1"/>
      <c r="D2414" s="1"/>
      <c r="E2414" s="1"/>
      <c r="F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</row>
    <row r="2415" spans="1:18" x14ac:dyDescent="0.3">
      <c r="A2415" s="1"/>
      <c r="B2415" s="1"/>
      <c r="C2415" s="1"/>
      <c r="D2415" s="1"/>
      <c r="E2415" s="1"/>
      <c r="F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</row>
    <row r="2416" spans="1:18" x14ac:dyDescent="0.3">
      <c r="A2416" s="1"/>
      <c r="B2416" s="1"/>
      <c r="C2416" s="1"/>
      <c r="D2416" s="1"/>
      <c r="E2416" s="1"/>
      <c r="F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</row>
    <row r="2417" spans="1:18" x14ac:dyDescent="0.3">
      <c r="A2417" s="1"/>
      <c r="B2417" s="1"/>
      <c r="C2417" s="1"/>
      <c r="D2417" s="1"/>
      <c r="E2417" s="1"/>
      <c r="F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</row>
    <row r="2418" spans="1:18" x14ac:dyDescent="0.3">
      <c r="A2418" s="1"/>
      <c r="B2418" s="1"/>
      <c r="C2418" s="1"/>
      <c r="D2418" s="1"/>
      <c r="E2418" s="1"/>
      <c r="F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</row>
    <row r="2419" spans="1:18" x14ac:dyDescent="0.3">
      <c r="A2419" s="1"/>
      <c r="B2419" s="1"/>
      <c r="C2419" s="1"/>
      <c r="D2419" s="1"/>
      <c r="E2419" s="1"/>
      <c r="F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</row>
    <row r="2420" spans="1:18" x14ac:dyDescent="0.3">
      <c r="A2420" s="1"/>
      <c r="B2420" s="1"/>
      <c r="C2420" s="1"/>
      <c r="D2420" s="1"/>
      <c r="E2420" s="1"/>
      <c r="F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</row>
    <row r="2421" spans="1:18" x14ac:dyDescent="0.3">
      <c r="A2421" s="1"/>
      <c r="B2421" s="1"/>
      <c r="C2421" s="1"/>
      <c r="D2421" s="1"/>
      <c r="E2421" s="1"/>
      <c r="F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</row>
    <row r="2422" spans="1:18" x14ac:dyDescent="0.3">
      <c r="A2422" s="1"/>
      <c r="B2422" s="1"/>
      <c r="C2422" s="1"/>
      <c r="D2422" s="1"/>
      <c r="E2422" s="1"/>
      <c r="F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</row>
    <row r="2423" spans="1:18" x14ac:dyDescent="0.3">
      <c r="A2423" s="1"/>
      <c r="B2423" s="1"/>
      <c r="C2423" s="1"/>
      <c r="D2423" s="1"/>
      <c r="E2423" s="1"/>
      <c r="F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</row>
    <row r="2424" spans="1:18" x14ac:dyDescent="0.3">
      <c r="A2424" s="1"/>
      <c r="B2424" s="1"/>
      <c r="C2424" s="1"/>
      <c r="D2424" s="1"/>
      <c r="E2424" s="1"/>
      <c r="F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</row>
    <row r="2425" spans="1:18" x14ac:dyDescent="0.3">
      <c r="A2425" s="1"/>
      <c r="B2425" s="1"/>
      <c r="C2425" s="1"/>
      <c r="D2425" s="1"/>
      <c r="E2425" s="1"/>
      <c r="F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</row>
    <row r="2426" spans="1:18" x14ac:dyDescent="0.3">
      <c r="A2426" s="1"/>
      <c r="B2426" s="1"/>
      <c r="C2426" s="1"/>
      <c r="D2426" s="1"/>
      <c r="E2426" s="1"/>
      <c r="F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</row>
    <row r="2427" spans="1:18" x14ac:dyDescent="0.3">
      <c r="A2427" s="1"/>
      <c r="B2427" s="1"/>
      <c r="C2427" s="1"/>
      <c r="D2427" s="1"/>
      <c r="E2427" s="1"/>
      <c r="F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</row>
    <row r="2428" spans="1:18" x14ac:dyDescent="0.3">
      <c r="A2428" s="1"/>
      <c r="B2428" s="1"/>
      <c r="C2428" s="1"/>
      <c r="D2428" s="1"/>
      <c r="E2428" s="1"/>
      <c r="F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</row>
    <row r="2429" spans="1:18" x14ac:dyDescent="0.3">
      <c r="A2429" s="1"/>
      <c r="B2429" s="1"/>
      <c r="C2429" s="1"/>
      <c r="D2429" s="1"/>
      <c r="E2429" s="1"/>
      <c r="F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</row>
    <row r="2430" spans="1:18" x14ac:dyDescent="0.3">
      <c r="A2430" s="1"/>
      <c r="B2430" s="1"/>
      <c r="C2430" s="1"/>
      <c r="D2430" s="1"/>
      <c r="E2430" s="1"/>
      <c r="F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</row>
    <row r="2431" spans="1:18" x14ac:dyDescent="0.3">
      <c r="A2431" s="1"/>
      <c r="B2431" s="1"/>
      <c r="C2431" s="1"/>
      <c r="D2431" s="1"/>
      <c r="E2431" s="1"/>
      <c r="F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</row>
    <row r="2432" spans="1:18" x14ac:dyDescent="0.3">
      <c r="A2432" s="1"/>
      <c r="B2432" s="1"/>
      <c r="C2432" s="1"/>
      <c r="D2432" s="1"/>
      <c r="E2432" s="1"/>
      <c r="F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</row>
    <row r="2433" spans="1:18" x14ac:dyDescent="0.3">
      <c r="A2433" s="1"/>
      <c r="B2433" s="1"/>
      <c r="C2433" s="1"/>
      <c r="D2433" s="1"/>
      <c r="E2433" s="1"/>
      <c r="F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</row>
    <row r="2434" spans="1:18" x14ac:dyDescent="0.3">
      <c r="A2434" s="1"/>
      <c r="B2434" s="1"/>
      <c r="C2434" s="1"/>
      <c r="D2434" s="1"/>
      <c r="E2434" s="1"/>
      <c r="F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</row>
    <row r="2435" spans="1:18" x14ac:dyDescent="0.3">
      <c r="A2435" s="1"/>
      <c r="B2435" s="1"/>
      <c r="C2435" s="1"/>
      <c r="D2435" s="1"/>
      <c r="E2435" s="1"/>
      <c r="F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</row>
    <row r="2436" spans="1:18" x14ac:dyDescent="0.3">
      <c r="A2436" s="1"/>
      <c r="B2436" s="1"/>
      <c r="C2436" s="1"/>
      <c r="D2436" s="1"/>
      <c r="E2436" s="1"/>
      <c r="F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</row>
    <row r="2437" spans="1:18" x14ac:dyDescent="0.3">
      <c r="A2437" s="1"/>
      <c r="B2437" s="1"/>
      <c r="C2437" s="1"/>
      <c r="D2437" s="1"/>
      <c r="E2437" s="1"/>
      <c r="F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</row>
    <row r="2438" spans="1:18" x14ac:dyDescent="0.3">
      <c r="A2438" s="1"/>
      <c r="B2438" s="1"/>
      <c r="C2438" s="1"/>
      <c r="D2438" s="1"/>
      <c r="E2438" s="1"/>
      <c r="F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</row>
    <row r="2439" spans="1:18" x14ac:dyDescent="0.3">
      <c r="A2439" s="1"/>
      <c r="B2439" s="1"/>
      <c r="C2439" s="1"/>
      <c r="D2439" s="1"/>
      <c r="E2439" s="1"/>
      <c r="F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</row>
    <row r="2440" spans="1:18" x14ac:dyDescent="0.3">
      <c r="A2440" s="1"/>
      <c r="B2440" s="1"/>
      <c r="C2440" s="1"/>
      <c r="D2440" s="1"/>
      <c r="E2440" s="1"/>
      <c r="F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</row>
    <row r="2441" spans="1:18" x14ac:dyDescent="0.3">
      <c r="A2441" s="1"/>
      <c r="B2441" s="1"/>
      <c r="C2441" s="1"/>
      <c r="D2441" s="1"/>
      <c r="E2441" s="1"/>
      <c r="F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</row>
    <row r="2442" spans="1:18" x14ac:dyDescent="0.3">
      <c r="A2442" s="1"/>
      <c r="B2442" s="1"/>
      <c r="C2442" s="1"/>
      <c r="D2442" s="1"/>
      <c r="E2442" s="1"/>
      <c r="F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</row>
    <row r="2443" spans="1:18" x14ac:dyDescent="0.3">
      <c r="A2443" s="1"/>
      <c r="B2443" s="1"/>
      <c r="C2443" s="1"/>
      <c r="D2443" s="1"/>
      <c r="E2443" s="1"/>
      <c r="F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</row>
    <row r="2444" spans="1:18" x14ac:dyDescent="0.3">
      <c r="A2444" s="1"/>
      <c r="B2444" s="1"/>
      <c r="C2444" s="1"/>
      <c r="D2444" s="1"/>
      <c r="E2444" s="1"/>
      <c r="F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</row>
    <row r="2445" spans="1:18" x14ac:dyDescent="0.3">
      <c r="A2445" s="1"/>
      <c r="B2445" s="1"/>
      <c r="C2445" s="1"/>
      <c r="D2445" s="1"/>
      <c r="E2445" s="1"/>
      <c r="F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</row>
    <row r="2446" spans="1:18" x14ac:dyDescent="0.3">
      <c r="A2446" s="1"/>
      <c r="B2446" s="1"/>
      <c r="C2446" s="1"/>
      <c r="D2446" s="1"/>
      <c r="E2446" s="1"/>
      <c r="F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</row>
    <row r="2447" spans="1:18" x14ac:dyDescent="0.3">
      <c r="A2447" s="1"/>
      <c r="B2447" s="1"/>
      <c r="C2447" s="1"/>
      <c r="D2447" s="1"/>
      <c r="E2447" s="1"/>
      <c r="F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</row>
    <row r="2448" spans="1:18" x14ac:dyDescent="0.3">
      <c r="A2448" s="1"/>
      <c r="B2448" s="1"/>
      <c r="C2448" s="1"/>
      <c r="D2448" s="1"/>
      <c r="E2448" s="1"/>
      <c r="F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</row>
    <row r="2449" spans="1:18" x14ac:dyDescent="0.3">
      <c r="A2449" s="1"/>
      <c r="B2449" s="1"/>
      <c r="C2449" s="1"/>
      <c r="D2449" s="1"/>
      <c r="E2449" s="1"/>
      <c r="F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</row>
    <row r="2450" spans="1:18" x14ac:dyDescent="0.3">
      <c r="A2450" s="1"/>
      <c r="B2450" s="1"/>
      <c r="C2450" s="1"/>
      <c r="D2450" s="1"/>
      <c r="E2450" s="1"/>
      <c r="F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</row>
    <row r="2451" spans="1:18" x14ac:dyDescent="0.3">
      <c r="A2451" s="1"/>
      <c r="B2451" s="1"/>
      <c r="C2451" s="1"/>
      <c r="D2451" s="1"/>
      <c r="E2451" s="1"/>
      <c r="F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</row>
    <row r="2452" spans="1:18" x14ac:dyDescent="0.3">
      <c r="A2452" s="1"/>
      <c r="B2452" s="1"/>
      <c r="C2452" s="1"/>
      <c r="D2452" s="1"/>
      <c r="E2452" s="1"/>
      <c r="F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</row>
    <row r="2453" spans="1:18" x14ac:dyDescent="0.3">
      <c r="A2453" s="1"/>
      <c r="B2453" s="1"/>
      <c r="C2453" s="1"/>
      <c r="D2453" s="1"/>
      <c r="E2453" s="1"/>
      <c r="F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</row>
    <row r="2454" spans="1:18" x14ac:dyDescent="0.3">
      <c r="A2454" s="1"/>
      <c r="B2454" s="1"/>
      <c r="C2454" s="1"/>
      <c r="D2454" s="1"/>
      <c r="E2454" s="1"/>
      <c r="F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</row>
    <row r="2455" spans="1:18" x14ac:dyDescent="0.3">
      <c r="A2455" s="1"/>
      <c r="B2455" s="1"/>
      <c r="C2455" s="1"/>
      <c r="D2455" s="1"/>
      <c r="E2455" s="1"/>
      <c r="F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</row>
    <row r="2456" spans="1:18" x14ac:dyDescent="0.3">
      <c r="A2456" s="1"/>
      <c r="B2456" s="1"/>
      <c r="C2456" s="1"/>
      <c r="D2456" s="1"/>
      <c r="E2456" s="1"/>
      <c r="F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</row>
    <row r="2457" spans="1:18" x14ac:dyDescent="0.3">
      <c r="A2457" s="1"/>
      <c r="B2457" s="1"/>
      <c r="C2457" s="1"/>
      <c r="D2457" s="1"/>
      <c r="E2457" s="1"/>
      <c r="F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</row>
    <row r="2458" spans="1:18" x14ac:dyDescent="0.3">
      <c r="A2458" s="1"/>
      <c r="B2458" s="1"/>
      <c r="C2458" s="1"/>
      <c r="D2458" s="1"/>
      <c r="E2458" s="1"/>
      <c r="F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</row>
    <row r="2459" spans="1:18" x14ac:dyDescent="0.3">
      <c r="A2459" s="1"/>
      <c r="B2459" s="1"/>
      <c r="C2459" s="1"/>
      <c r="D2459" s="1"/>
      <c r="E2459" s="1"/>
      <c r="F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</row>
    <row r="2460" spans="1:18" x14ac:dyDescent="0.3">
      <c r="A2460" s="1"/>
      <c r="B2460" s="1"/>
      <c r="C2460" s="1"/>
      <c r="D2460" s="1"/>
      <c r="E2460" s="1"/>
      <c r="F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</row>
    <row r="2461" spans="1:18" x14ac:dyDescent="0.3">
      <c r="A2461" s="1"/>
      <c r="B2461" s="1"/>
      <c r="C2461" s="1"/>
      <c r="D2461" s="1"/>
      <c r="E2461" s="1"/>
      <c r="F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</row>
    <row r="2462" spans="1:18" x14ac:dyDescent="0.3">
      <c r="A2462" s="1"/>
      <c r="B2462" s="1"/>
      <c r="C2462" s="1"/>
      <c r="D2462" s="1"/>
      <c r="E2462" s="1"/>
      <c r="F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</row>
    <row r="2463" spans="1:18" x14ac:dyDescent="0.3">
      <c r="A2463" s="1"/>
      <c r="B2463" s="1"/>
      <c r="C2463" s="1"/>
      <c r="D2463" s="1"/>
      <c r="E2463" s="1"/>
      <c r="F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</row>
    <row r="2464" spans="1:18" x14ac:dyDescent="0.3">
      <c r="A2464" s="1"/>
      <c r="B2464" s="1"/>
      <c r="C2464" s="1"/>
      <c r="D2464" s="1"/>
      <c r="E2464" s="1"/>
      <c r="F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</row>
    <row r="2465" spans="1:18" x14ac:dyDescent="0.3">
      <c r="A2465" s="1"/>
      <c r="B2465" s="1"/>
      <c r="C2465" s="1"/>
      <c r="D2465" s="1"/>
      <c r="E2465" s="1"/>
      <c r="F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</row>
    <row r="2466" spans="1:18" x14ac:dyDescent="0.3">
      <c r="A2466" s="1"/>
      <c r="B2466" s="1"/>
      <c r="C2466" s="1"/>
      <c r="D2466" s="1"/>
      <c r="E2466" s="1"/>
      <c r="F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</row>
    <row r="2467" spans="1:18" x14ac:dyDescent="0.3">
      <c r="A2467" s="1"/>
      <c r="B2467" s="1"/>
      <c r="C2467" s="1"/>
      <c r="D2467" s="1"/>
      <c r="E2467" s="1"/>
      <c r="F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</row>
    <row r="2468" spans="1:18" x14ac:dyDescent="0.3">
      <c r="A2468" s="1"/>
      <c r="B2468" s="1"/>
      <c r="C2468" s="1"/>
      <c r="D2468" s="1"/>
      <c r="E2468" s="1"/>
      <c r="F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</row>
    <row r="2469" spans="1:18" x14ac:dyDescent="0.3">
      <c r="A2469" s="1"/>
      <c r="B2469" s="1"/>
      <c r="C2469" s="1"/>
      <c r="D2469" s="1"/>
      <c r="E2469" s="1"/>
      <c r="F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</row>
    <row r="2470" spans="1:18" x14ac:dyDescent="0.3">
      <c r="A2470" s="1"/>
      <c r="B2470" s="1"/>
      <c r="C2470" s="1"/>
      <c r="D2470" s="1"/>
      <c r="E2470" s="1"/>
      <c r="F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</row>
    <row r="2471" spans="1:18" x14ac:dyDescent="0.3">
      <c r="A2471" s="1"/>
      <c r="B2471" s="1"/>
      <c r="C2471" s="1"/>
      <c r="D2471" s="1"/>
      <c r="E2471" s="1"/>
      <c r="F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</row>
    <row r="2472" spans="1:18" x14ac:dyDescent="0.3">
      <c r="A2472" s="1"/>
      <c r="B2472" s="1"/>
      <c r="C2472" s="1"/>
      <c r="D2472" s="1"/>
      <c r="E2472" s="1"/>
      <c r="F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</row>
    <row r="2473" spans="1:18" x14ac:dyDescent="0.3">
      <c r="A2473" s="1"/>
      <c r="B2473" s="1"/>
      <c r="C2473" s="1"/>
      <c r="D2473" s="1"/>
      <c r="E2473" s="1"/>
      <c r="F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</row>
    <row r="2474" spans="1:18" x14ac:dyDescent="0.3">
      <c r="A2474" s="1"/>
      <c r="B2474" s="1"/>
      <c r="C2474" s="1"/>
      <c r="D2474" s="1"/>
      <c r="E2474" s="1"/>
      <c r="F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</row>
    <row r="2475" spans="1:18" x14ac:dyDescent="0.3">
      <c r="A2475" s="1"/>
      <c r="B2475" s="1"/>
      <c r="C2475" s="1"/>
      <c r="D2475" s="1"/>
      <c r="E2475" s="1"/>
      <c r="F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</row>
    <row r="2476" spans="1:18" x14ac:dyDescent="0.3">
      <c r="A2476" s="1"/>
      <c r="B2476" s="1"/>
      <c r="C2476" s="1"/>
      <c r="D2476" s="1"/>
      <c r="E2476" s="1"/>
      <c r="F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</row>
    <row r="2477" spans="1:18" x14ac:dyDescent="0.3">
      <c r="A2477" s="1"/>
      <c r="B2477" s="1"/>
      <c r="C2477" s="1"/>
      <c r="D2477" s="1"/>
      <c r="E2477" s="1"/>
      <c r="F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</row>
    <row r="2478" spans="1:18" x14ac:dyDescent="0.3">
      <c r="A2478" s="1"/>
      <c r="B2478" s="1"/>
      <c r="C2478" s="1"/>
      <c r="D2478" s="1"/>
      <c r="E2478" s="1"/>
      <c r="F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</row>
    <row r="2479" spans="1:18" x14ac:dyDescent="0.3">
      <c r="A2479" s="1"/>
      <c r="B2479" s="1"/>
      <c r="C2479" s="1"/>
      <c r="D2479" s="1"/>
      <c r="E2479" s="1"/>
      <c r="F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</row>
    <row r="2480" spans="1:18" x14ac:dyDescent="0.3">
      <c r="A2480" s="1"/>
      <c r="B2480" s="1"/>
      <c r="C2480" s="1"/>
      <c r="D2480" s="1"/>
      <c r="E2480" s="1"/>
      <c r="F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</row>
    <row r="2481" spans="1:18" x14ac:dyDescent="0.3">
      <c r="A2481" s="1"/>
      <c r="B2481" s="1"/>
      <c r="C2481" s="1"/>
      <c r="D2481" s="1"/>
      <c r="E2481" s="1"/>
      <c r="F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</row>
    <row r="2482" spans="1:18" x14ac:dyDescent="0.3">
      <c r="A2482" s="1"/>
      <c r="B2482" s="1"/>
      <c r="C2482" s="1"/>
      <c r="D2482" s="1"/>
      <c r="E2482" s="1"/>
      <c r="F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</row>
    <row r="2483" spans="1:18" x14ac:dyDescent="0.3">
      <c r="A2483" s="1"/>
      <c r="B2483" s="1"/>
      <c r="C2483" s="1"/>
      <c r="D2483" s="1"/>
      <c r="E2483" s="1"/>
      <c r="F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</row>
    <row r="2484" spans="1:18" x14ac:dyDescent="0.3">
      <c r="A2484" s="1"/>
      <c r="B2484" s="1"/>
      <c r="C2484" s="1"/>
      <c r="D2484" s="1"/>
      <c r="E2484" s="1"/>
      <c r="F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</row>
    <row r="2485" spans="1:18" x14ac:dyDescent="0.3">
      <c r="A2485" s="1"/>
      <c r="B2485" s="1"/>
      <c r="C2485" s="1"/>
      <c r="D2485" s="1"/>
      <c r="E2485" s="1"/>
      <c r="F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</row>
    <row r="2486" spans="1:18" x14ac:dyDescent="0.3">
      <c r="A2486" s="1"/>
      <c r="B2486" s="1"/>
      <c r="C2486" s="1"/>
      <c r="D2486" s="1"/>
      <c r="E2486" s="1"/>
      <c r="F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</row>
    <row r="2487" spans="1:18" x14ac:dyDescent="0.3">
      <c r="A2487" s="1"/>
      <c r="B2487" s="1"/>
      <c r="C2487" s="1"/>
      <c r="D2487" s="1"/>
      <c r="E2487" s="1"/>
      <c r="F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</row>
    <row r="2488" spans="1:18" x14ac:dyDescent="0.3">
      <c r="A2488" s="1"/>
      <c r="B2488" s="1"/>
      <c r="C2488" s="1"/>
      <c r="D2488" s="1"/>
      <c r="E2488" s="1"/>
      <c r="F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</row>
    <row r="2489" spans="1:18" x14ac:dyDescent="0.3">
      <c r="A2489" s="1"/>
      <c r="B2489" s="1"/>
      <c r="C2489" s="1"/>
      <c r="D2489" s="1"/>
      <c r="E2489" s="1"/>
      <c r="F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</row>
    <row r="2490" spans="1:18" x14ac:dyDescent="0.3">
      <c r="A2490" s="1"/>
      <c r="B2490" s="1"/>
      <c r="C2490" s="1"/>
      <c r="D2490" s="1"/>
      <c r="E2490" s="1"/>
      <c r="F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</row>
    <row r="2491" spans="1:18" x14ac:dyDescent="0.3">
      <c r="A2491" s="1"/>
      <c r="B2491" s="1"/>
      <c r="C2491" s="1"/>
      <c r="D2491" s="1"/>
      <c r="E2491" s="1"/>
      <c r="F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</row>
    <row r="2492" spans="1:18" x14ac:dyDescent="0.3">
      <c r="A2492" s="1"/>
      <c r="B2492" s="1"/>
      <c r="C2492" s="1"/>
      <c r="D2492" s="1"/>
      <c r="E2492" s="1"/>
      <c r="F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</row>
    <row r="2493" spans="1:18" x14ac:dyDescent="0.3">
      <c r="A2493" s="1"/>
      <c r="B2493" s="1"/>
      <c r="C2493" s="1"/>
      <c r="D2493" s="1"/>
      <c r="E2493" s="1"/>
      <c r="F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</row>
    <row r="2494" spans="1:18" x14ac:dyDescent="0.3">
      <c r="A2494" s="1"/>
      <c r="B2494" s="1"/>
      <c r="C2494" s="1"/>
      <c r="D2494" s="1"/>
      <c r="E2494" s="1"/>
      <c r="F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</row>
    <row r="2495" spans="1:18" x14ac:dyDescent="0.3">
      <c r="A2495" s="1"/>
      <c r="B2495" s="1"/>
      <c r="C2495" s="1"/>
      <c r="D2495" s="1"/>
      <c r="E2495" s="1"/>
      <c r="F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</row>
    <row r="2496" spans="1:18" x14ac:dyDescent="0.3">
      <c r="A2496" s="1"/>
      <c r="B2496" s="1"/>
      <c r="C2496" s="1"/>
      <c r="D2496" s="1"/>
      <c r="E2496" s="1"/>
      <c r="F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</row>
    <row r="2497" spans="1:18" x14ac:dyDescent="0.3">
      <c r="A2497" s="1"/>
      <c r="B2497" s="1"/>
      <c r="C2497" s="1"/>
      <c r="D2497" s="1"/>
      <c r="E2497" s="1"/>
      <c r="F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</row>
    <row r="2498" spans="1:18" x14ac:dyDescent="0.3">
      <c r="A2498" s="1"/>
      <c r="B2498" s="1"/>
      <c r="C2498" s="1"/>
      <c r="D2498" s="1"/>
      <c r="E2498" s="1"/>
      <c r="F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</row>
    <row r="2499" spans="1:18" x14ac:dyDescent="0.3">
      <c r="A2499" s="1"/>
      <c r="B2499" s="1"/>
      <c r="C2499" s="1"/>
      <c r="D2499" s="1"/>
      <c r="E2499" s="1"/>
      <c r="F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</row>
    <row r="2500" spans="1:18" x14ac:dyDescent="0.3">
      <c r="A2500" s="1"/>
      <c r="B2500" s="1"/>
      <c r="C2500" s="1"/>
      <c r="D2500" s="1"/>
      <c r="E2500" s="1"/>
      <c r="F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</row>
    <row r="2501" spans="1:18" x14ac:dyDescent="0.3">
      <c r="A2501" s="1"/>
      <c r="B2501" s="1"/>
      <c r="C2501" s="1"/>
      <c r="D2501" s="1"/>
      <c r="E2501" s="1"/>
      <c r="F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</row>
    <row r="2502" spans="1:18" x14ac:dyDescent="0.3">
      <c r="A2502" s="1"/>
      <c r="B2502" s="1"/>
      <c r="C2502" s="1"/>
      <c r="D2502" s="1"/>
      <c r="E2502" s="1"/>
      <c r="F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</row>
    <row r="2503" spans="1:18" x14ac:dyDescent="0.3">
      <c r="A2503" s="1"/>
      <c r="B2503" s="1"/>
      <c r="C2503" s="1"/>
      <c r="D2503" s="1"/>
      <c r="E2503" s="1"/>
      <c r="F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</row>
    <row r="2504" spans="1:18" x14ac:dyDescent="0.3">
      <c r="A2504" s="1"/>
      <c r="B2504" s="1"/>
      <c r="C2504" s="1"/>
      <c r="D2504" s="1"/>
      <c r="E2504" s="1"/>
      <c r="F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</row>
    <row r="2505" spans="1:18" x14ac:dyDescent="0.3">
      <c r="A2505" s="1"/>
      <c r="B2505" s="1"/>
      <c r="C2505" s="1"/>
      <c r="D2505" s="1"/>
      <c r="E2505" s="1"/>
      <c r="F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</row>
    <row r="2506" spans="1:18" x14ac:dyDescent="0.3">
      <c r="A2506" s="1"/>
      <c r="B2506" s="1"/>
      <c r="C2506" s="1"/>
      <c r="D2506" s="1"/>
      <c r="E2506" s="1"/>
      <c r="F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</row>
    <row r="2507" spans="1:18" x14ac:dyDescent="0.3">
      <c r="A2507" s="1"/>
      <c r="B2507" s="1"/>
      <c r="C2507" s="1"/>
      <c r="D2507" s="1"/>
      <c r="E2507" s="1"/>
      <c r="F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</row>
    <row r="2508" spans="1:18" x14ac:dyDescent="0.3">
      <c r="A2508" s="1"/>
      <c r="B2508" s="1"/>
      <c r="C2508" s="1"/>
      <c r="D2508" s="1"/>
      <c r="E2508" s="1"/>
      <c r="F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</row>
    <row r="2509" spans="1:18" x14ac:dyDescent="0.3">
      <c r="A2509" s="1"/>
      <c r="B2509" s="1"/>
      <c r="C2509" s="1"/>
      <c r="D2509" s="1"/>
      <c r="E2509" s="1"/>
      <c r="F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</row>
    <row r="2510" spans="1:18" x14ac:dyDescent="0.3">
      <c r="A2510" s="1"/>
      <c r="B2510" s="1"/>
      <c r="C2510" s="1"/>
      <c r="D2510" s="1"/>
      <c r="E2510" s="1"/>
      <c r="F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</row>
    <row r="2511" spans="1:18" x14ac:dyDescent="0.3">
      <c r="A2511" s="1"/>
      <c r="B2511" s="1"/>
      <c r="C2511" s="1"/>
      <c r="D2511" s="1"/>
      <c r="E2511" s="1"/>
      <c r="F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</row>
    <row r="2512" spans="1:18" x14ac:dyDescent="0.3">
      <c r="A2512" s="1"/>
      <c r="B2512" s="1"/>
      <c r="C2512" s="1"/>
      <c r="D2512" s="1"/>
      <c r="E2512" s="1"/>
      <c r="F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</row>
    <row r="2513" spans="1:18" x14ac:dyDescent="0.3">
      <c r="A2513" s="1"/>
      <c r="B2513" s="1"/>
      <c r="C2513" s="1"/>
      <c r="D2513" s="1"/>
      <c r="E2513" s="1"/>
      <c r="F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</row>
    <row r="2514" spans="1:18" x14ac:dyDescent="0.3">
      <c r="A2514" s="1"/>
      <c r="B2514" s="1"/>
      <c r="C2514" s="1"/>
      <c r="D2514" s="1"/>
      <c r="E2514" s="1"/>
      <c r="F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</row>
    <row r="2515" spans="1:18" x14ac:dyDescent="0.3">
      <c r="A2515" s="1"/>
      <c r="B2515" s="1"/>
      <c r="C2515" s="1"/>
      <c r="D2515" s="1"/>
      <c r="E2515" s="1"/>
      <c r="F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</row>
    <row r="2516" spans="1:18" x14ac:dyDescent="0.3">
      <c r="A2516" s="1"/>
      <c r="B2516" s="1"/>
      <c r="C2516" s="1"/>
      <c r="D2516" s="1"/>
      <c r="E2516" s="1"/>
      <c r="F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</row>
    <row r="2517" spans="1:18" x14ac:dyDescent="0.3">
      <c r="A2517" s="1"/>
      <c r="B2517" s="1"/>
      <c r="C2517" s="1"/>
      <c r="D2517" s="1"/>
      <c r="E2517" s="1"/>
      <c r="F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</row>
    <row r="2518" spans="1:18" x14ac:dyDescent="0.3">
      <c r="A2518" s="1"/>
      <c r="B2518" s="1"/>
      <c r="C2518" s="1"/>
      <c r="D2518" s="1"/>
      <c r="E2518" s="1"/>
      <c r="F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</row>
    <row r="2519" spans="1:18" x14ac:dyDescent="0.3">
      <c r="A2519" s="1"/>
      <c r="B2519" s="1"/>
      <c r="C2519" s="1"/>
      <c r="D2519" s="1"/>
      <c r="E2519" s="1"/>
      <c r="F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</row>
    <row r="2520" spans="1:18" x14ac:dyDescent="0.3">
      <c r="A2520" s="1"/>
      <c r="B2520" s="1"/>
      <c r="C2520" s="1"/>
      <c r="D2520" s="1"/>
      <c r="E2520" s="1"/>
      <c r="F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</row>
    <row r="2521" spans="1:18" x14ac:dyDescent="0.3">
      <c r="A2521" s="1"/>
      <c r="B2521" s="1"/>
      <c r="C2521" s="1"/>
      <c r="D2521" s="1"/>
      <c r="E2521" s="1"/>
      <c r="F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</row>
    <row r="2522" spans="1:18" x14ac:dyDescent="0.3">
      <c r="A2522" s="1"/>
      <c r="B2522" s="1"/>
      <c r="C2522" s="1"/>
      <c r="D2522" s="1"/>
      <c r="E2522" s="1"/>
      <c r="F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</row>
    <row r="2523" spans="1:18" x14ac:dyDescent="0.3">
      <c r="A2523" s="1"/>
      <c r="B2523" s="1"/>
      <c r="C2523" s="1"/>
      <c r="D2523" s="1"/>
      <c r="E2523" s="1"/>
      <c r="F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</row>
    <row r="2524" spans="1:18" x14ac:dyDescent="0.3">
      <c r="A2524" s="1"/>
      <c r="B2524" s="1"/>
      <c r="C2524" s="1"/>
      <c r="D2524" s="1"/>
      <c r="E2524" s="1"/>
      <c r="F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</row>
    <row r="2525" spans="1:18" x14ac:dyDescent="0.3">
      <c r="A2525" s="1"/>
      <c r="B2525" s="1"/>
      <c r="C2525" s="1"/>
      <c r="D2525" s="1"/>
      <c r="E2525" s="1"/>
      <c r="F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</row>
    <row r="2526" spans="1:18" x14ac:dyDescent="0.3">
      <c r="A2526" s="1"/>
      <c r="B2526" s="1"/>
      <c r="C2526" s="1"/>
      <c r="D2526" s="1"/>
      <c r="E2526" s="1"/>
      <c r="F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</row>
    <row r="2527" spans="1:18" x14ac:dyDescent="0.3">
      <c r="A2527" s="1"/>
      <c r="B2527" s="1"/>
      <c r="C2527" s="1"/>
      <c r="D2527" s="1"/>
      <c r="E2527" s="1"/>
      <c r="F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</row>
    <row r="2528" spans="1:18" x14ac:dyDescent="0.3">
      <c r="A2528" s="1"/>
      <c r="B2528" s="1"/>
      <c r="C2528" s="1"/>
      <c r="D2528" s="1"/>
      <c r="E2528" s="1"/>
      <c r="F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</row>
    <row r="2529" spans="1:18" x14ac:dyDescent="0.3">
      <c r="A2529" s="1"/>
      <c r="B2529" s="1"/>
      <c r="C2529" s="1"/>
      <c r="D2529" s="1"/>
      <c r="E2529" s="1"/>
      <c r="F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</row>
    <row r="2530" spans="1:18" x14ac:dyDescent="0.3">
      <c r="A2530" s="1"/>
      <c r="B2530" s="1"/>
      <c r="C2530" s="1"/>
      <c r="D2530" s="1"/>
      <c r="E2530" s="1"/>
      <c r="F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</row>
    <row r="2531" spans="1:18" x14ac:dyDescent="0.3">
      <c r="A2531" s="1"/>
      <c r="B2531" s="1"/>
      <c r="C2531" s="1"/>
      <c r="D2531" s="1"/>
      <c r="E2531" s="1"/>
      <c r="F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</row>
    <row r="2532" spans="1:18" x14ac:dyDescent="0.3">
      <c r="A2532" s="1"/>
      <c r="B2532" s="1"/>
      <c r="C2532" s="1"/>
      <c r="D2532" s="1"/>
      <c r="E2532" s="1"/>
      <c r="F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</row>
    <row r="2533" spans="1:18" x14ac:dyDescent="0.3">
      <c r="A2533" s="1"/>
      <c r="B2533" s="1"/>
      <c r="C2533" s="1"/>
      <c r="D2533" s="1"/>
      <c r="E2533" s="1"/>
      <c r="F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</row>
    <row r="2534" spans="1:18" x14ac:dyDescent="0.3">
      <c r="A2534" s="1"/>
      <c r="B2534" s="1"/>
      <c r="C2534" s="1"/>
      <c r="D2534" s="1"/>
      <c r="E2534" s="1"/>
      <c r="F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</row>
    <row r="2535" spans="1:18" x14ac:dyDescent="0.3">
      <c r="A2535" s="1"/>
      <c r="B2535" s="1"/>
      <c r="C2535" s="1"/>
      <c r="D2535" s="1"/>
      <c r="E2535" s="1"/>
      <c r="F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</row>
    <row r="2536" spans="1:18" x14ac:dyDescent="0.3">
      <c r="A2536" s="1"/>
      <c r="B2536" s="1"/>
      <c r="C2536" s="1"/>
      <c r="D2536" s="1"/>
      <c r="E2536" s="1"/>
      <c r="F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</row>
    <row r="2537" spans="1:18" x14ac:dyDescent="0.3">
      <c r="A2537" s="1"/>
      <c r="B2537" s="1"/>
      <c r="C2537" s="1"/>
      <c r="D2537" s="1"/>
      <c r="E2537" s="1"/>
      <c r="F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</row>
    <row r="2538" spans="1:18" x14ac:dyDescent="0.3">
      <c r="A2538" s="1"/>
      <c r="B2538" s="1"/>
      <c r="C2538" s="1"/>
      <c r="D2538" s="1"/>
      <c r="E2538" s="1"/>
      <c r="F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</row>
    <row r="2539" spans="1:18" x14ac:dyDescent="0.3">
      <c r="A2539" s="1"/>
      <c r="B2539" s="1"/>
      <c r="C2539" s="1"/>
      <c r="D2539" s="1"/>
      <c r="E2539" s="1"/>
      <c r="F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</row>
    <row r="2540" spans="1:18" x14ac:dyDescent="0.3">
      <c r="A2540" s="1"/>
      <c r="B2540" s="1"/>
      <c r="C2540" s="1"/>
      <c r="D2540" s="1"/>
      <c r="E2540" s="1"/>
      <c r="F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</row>
    <row r="2541" spans="1:18" x14ac:dyDescent="0.3">
      <c r="A2541" s="1"/>
      <c r="B2541" s="1"/>
      <c r="C2541" s="1"/>
      <c r="D2541" s="1"/>
      <c r="E2541" s="1"/>
      <c r="F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</row>
    <row r="2542" spans="1:18" x14ac:dyDescent="0.3">
      <c r="A2542" s="1"/>
      <c r="B2542" s="1"/>
      <c r="C2542" s="1"/>
      <c r="D2542" s="1"/>
      <c r="E2542" s="1"/>
      <c r="F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</row>
    <row r="2543" spans="1:18" x14ac:dyDescent="0.3">
      <c r="A2543" s="1"/>
      <c r="B2543" s="1"/>
      <c r="C2543" s="1"/>
      <c r="D2543" s="1"/>
      <c r="E2543" s="1"/>
      <c r="F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</row>
    <row r="2544" spans="1:18" x14ac:dyDescent="0.3">
      <c r="A2544" s="1"/>
      <c r="B2544" s="1"/>
      <c r="C2544" s="1"/>
      <c r="D2544" s="1"/>
      <c r="E2544" s="1"/>
      <c r="F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</row>
    <row r="2545" spans="1:18" x14ac:dyDescent="0.3">
      <c r="A2545" s="1"/>
      <c r="B2545" s="1"/>
      <c r="C2545" s="1"/>
      <c r="D2545" s="1"/>
      <c r="E2545" s="1"/>
      <c r="F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</row>
    <row r="2546" spans="1:18" x14ac:dyDescent="0.3">
      <c r="A2546" s="1"/>
      <c r="B2546" s="1"/>
      <c r="C2546" s="1"/>
      <c r="D2546" s="1"/>
      <c r="E2546" s="1"/>
      <c r="F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</row>
    <row r="2547" spans="1:18" x14ac:dyDescent="0.3">
      <c r="A2547" s="1"/>
      <c r="B2547" s="1"/>
      <c r="C2547" s="1"/>
      <c r="D2547" s="1"/>
      <c r="E2547" s="1"/>
      <c r="F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</row>
    <row r="2548" spans="1:18" x14ac:dyDescent="0.3">
      <c r="A2548" s="1"/>
      <c r="B2548" s="1"/>
      <c r="C2548" s="1"/>
      <c r="D2548" s="1"/>
      <c r="E2548" s="1"/>
      <c r="F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</row>
    <row r="2549" spans="1:18" x14ac:dyDescent="0.3">
      <c r="A2549" s="1"/>
      <c r="B2549" s="1"/>
      <c r="C2549" s="1"/>
      <c r="D2549" s="1"/>
      <c r="E2549" s="1"/>
      <c r="F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</row>
    <row r="2550" spans="1:18" x14ac:dyDescent="0.3">
      <c r="A2550" s="1"/>
      <c r="B2550" s="1"/>
      <c r="C2550" s="1"/>
      <c r="D2550" s="1"/>
      <c r="E2550" s="1"/>
      <c r="F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</row>
    <row r="2551" spans="1:18" x14ac:dyDescent="0.3">
      <c r="A2551" s="1"/>
      <c r="B2551" s="1"/>
      <c r="C2551" s="1"/>
      <c r="D2551" s="1"/>
      <c r="E2551" s="1"/>
      <c r="F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</row>
    <row r="2552" spans="1:18" x14ac:dyDescent="0.3">
      <c r="A2552" s="1"/>
      <c r="B2552" s="1"/>
      <c r="C2552" s="1"/>
      <c r="D2552" s="1"/>
      <c r="E2552" s="1"/>
      <c r="F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</row>
    <row r="2553" spans="1:18" x14ac:dyDescent="0.3">
      <c r="A2553" s="1"/>
      <c r="B2553" s="1"/>
      <c r="C2553" s="1"/>
      <c r="D2553" s="1"/>
      <c r="E2553" s="1"/>
      <c r="F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</row>
    <row r="2554" spans="1:18" x14ac:dyDescent="0.3">
      <c r="A2554" s="1"/>
      <c r="B2554" s="1"/>
      <c r="C2554" s="1"/>
      <c r="D2554" s="1"/>
      <c r="E2554" s="1"/>
      <c r="F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</row>
    <row r="2555" spans="1:18" x14ac:dyDescent="0.3">
      <c r="A2555" s="1"/>
      <c r="B2555" s="1"/>
      <c r="C2555" s="1"/>
      <c r="D2555" s="1"/>
      <c r="E2555" s="1"/>
      <c r="F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</row>
    <row r="2556" spans="1:18" x14ac:dyDescent="0.3">
      <c r="A2556" s="1"/>
      <c r="B2556" s="1"/>
      <c r="C2556" s="1"/>
      <c r="D2556" s="1"/>
      <c r="E2556" s="1"/>
      <c r="F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</row>
    <row r="2557" spans="1:18" x14ac:dyDescent="0.3">
      <c r="A2557" s="1"/>
      <c r="B2557" s="1"/>
      <c r="C2557" s="1"/>
      <c r="D2557" s="1"/>
      <c r="E2557" s="1"/>
      <c r="F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</row>
    <row r="2558" spans="1:18" x14ac:dyDescent="0.3">
      <c r="A2558" s="1"/>
      <c r="B2558" s="1"/>
      <c r="C2558" s="1"/>
      <c r="D2558" s="1"/>
      <c r="E2558" s="1"/>
      <c r="F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</row>
    <row r="2559" spans="1:18" x14ac:dyDescent="0.3">
      <c r="A2559" s="1"/>
      <c r="B2559" s="1"/>
      <c r="C2559" s="1"/>
      <c r="D2559" s="1"/>
      <c r="E2559" s="1"/>
      <c r="F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</row>
    <row r="2560" spans="1:18" x14ac:dyDescent="0.3">
      <c r="A2560" s="1"/>
      <c r="B2560" s="1"/>
      <c r="C2560" s="1"/>
      <c r="D2560" s="1"/>
      <c r="E2560" s="1"/>
      <c r="F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</row>
    <row r="2561" spans="1:18" x14ac:dyDescent="0.3">
      <c r="A2561" s="1"/>
      <c r="B2561" s="1"/>
      <c r="C2561" s="1"/>
      <c r="D2561" s="1"/>
      <c r="E2561" s="1"/>
      <c r="F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</row>
    <row r="2562" spans="1:18" x14ac:dyDescent="0.3">
      <c r="A2562" s="1"/>
      <c r="B2562" s="1"/>
      <c r="C2562" s="1"/>
      <c r="D2562" s="1"/>
      <c r="E2562" s="1"/>
      <c r="F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</row>
    <row r="2563" spans="1:18" x14ac:dyDescent="0.3">
      <c r="A2563" s="1"/>
      <c r="B2563" s="1"/>
      <c r="C2563" s="1"/>
      <c r="D2563" s="1"/>
      <c r="E2563" s="1"/>
      <c r="F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</row>
    <row r="2564" spans="1:18" x14ac:dyDescent="0.3">
      <c r="A2564" s="1"/>
      <c r="B2564" s="1"/>
      <c r="C2564" s="1"/>
      <c r="D2564" s="1"/>
      <c r="E2564" s="1"/>
      <c r="F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</row>
    <row r="2565" spans="1:18" x14ac:dyDescent="0.3">
      <c r="A2565" s="1"/>
      <c r="B2565" s="1"/>
      <c r="C2565" s="1"/>
      <c r="D2565" s="1"/>
      <c r="E2565" s="1"/>
      <c r="F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</row>
    <row r="2566" spans="1:18" x14ac:dyDescent="0.3">
      <c r="A2566" s="1"/>
      <c r="B2566" s="1"/>
      <c r="C2566" s="1"/>
      <c r="D2566" s="1"/>
      <c r="E2566" s="1"/>
      <c r="F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</row>
    <row r="2567" spans="1:18" x14ac:dyDescent="0.3">
      <c r="A2567" s="1"/>
      <c r="B2567" s="1"/>
      <c r="C2567" s="1"/>
      <c r="D2567" s="1"/>
      <c r="E2567" s="1"/>
      <c r="F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</row>
    <row r="2568" spans="1:18" x14ac:dyDescent="0.3">
      <c r="A2568" s="1"/>
      <c r="B2568" s="1"/>
      <c r="C2568" s="1"/>
      <c r="D2568" s="1"/>
      <c r="E2568" s="1"/>
      <c r="F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</row>
    <row r="2569" spans="1:18" x14ac:dyDescent="0.3">
      <c r="A2569" s="1"/>
      <c r="B2569" s="1"/>
      <c r="C2569" s="1"/>
      <c r="D2569" s="1"/>
      <c r="E2569" s="1"/>
      <c r="F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</row>
    <row r="2570" spans="1:18" x14ac:dyDescent="0.3">
      <c r="A2570" s="1"/>
      <c r="B2570" s="1"/>
      <c r="C2570" s="1"/>
      <c r="D2570" s="1"/>
      <c r="E2570" s="1"/>
      <c r="F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</row>
    <row r="2571" spans="1:18" x14ac:dyDescent="0.3">
      <c r="A2571" s="1"/>
      <c r="B2571" s="1"/>
      <c r="C2571" s="1"/>
      <c r="D2571" s="1"/>
      <c r="E2571" s="1"/>
      <c r="F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</row>
    <row r="2572" spans="1:18" x14ac:dyDescent="0.3">
      <c r="A2572" s="1"/>
      <c r="B2572" s="1"/>
      <c r="C2572" s="1"/>
      <c r="D2572" s="1"/>
      <c r="E2572" s="1"/>
      <c r="F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</row>
    <row r="2573" spans="1:18" x14ac:dyDescent="0.3">
      <c r="A2573" s="1"/>
      <c r="B2573" s="1"/>
      <c r="C2573" s="1"/>
      <c r="D2573" s="1"/>
      <c r="E2573" s="1"/>
      <c r="F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</row>
    <row r="2574" spans="1:18" x14ac:dyDescent="0.3">
      <c r="A2574" s="1"/>
      <c r="B2574" s="1"/>
      <c r="C2574" s="1"/>
      <c r="D2574" s="1"/>
      <c r="E2574" s="1"/>
      <c r="F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</row>
    <row r="2575" spans="1:18" x14ac:dyDescent="0.3">
      <c r="A2575" s="1"/>
      <c r="B2575" s="1"/>
      <c r="C2575" s="1"/>
      <c r="D2575" s="1"/>
      <c r="E2575" s="1"/>
      <c r="F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</row>
    <row r="2576" spans="1:18" x14ac:dyDescent="0.3">
      <c r="A2576" s="1"/>
      <c r="B2576" s="1"/>
      <c r="C2576" s="1"/>
      <c r="D2576" s="1"/>
      <c r="E2576" s="1"/>
      <c r="F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</row>
    <row r="2577" spans="1:18" x14ac:dyDescent="0.3">
      <c r="A2577" s="1"/>
      <c r="B2577" s="1"/>
      <c r="C2577" s="1"/>
      <c r="D2577" s="1"/>
      <c r="E2577" s="1"/>
      <c r="F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</row>
    <row r="2578" spans="1:18" x14ac:dyDescent="0.3">
      <c r="A2578" s="1"/>
      <c r="B2578" s="1"/>
      <c r="C2578" s="1"/>
      <c r="D2578" s="1"/>
      <c r="E2578" s="1"/>
      <c r="F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</row>
    <row r="2579" spans="1:18" x14ac:dyDescent="0.3">
      <c r="A2579" s="1"/>
      <c r="B2579" s="1"/>
      <c r="C2579" s="1"/>
      <c r="D2579" s="1"/>
      <c r="E2579" s="1"/>
      <c r="F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</row>
    <row r="2580" spans="1:18" x14ac:dyDescent="0.3">
      <c r="A2580" s="1"/>
      <c r="B2580" s="1"/>
      <c r="C2580" s="1"/>
      <c r="D2580" s="1"/>
      <c r="E2580" s="1"/>
      <c r="F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</row>
    <row r="2581" spans="1:18" x14ac:dyDescent="0.3">
      <c r="A2581" s="1"/>
      <c r="B2581" s="1"/>
      <c r="C2581" s="1"/>
      <c r="D2581" s="1"/>
      <c r="E2581" s="1"/>
      <c r="F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</row>
    <row r="2582" spans="1:18" x14ac:dyDescent="0.3">
      <c r="A2582" s="1"/>
      <c r="B2582" s="1"/>
      <c r="C2582" s="1"/>
      <c r="D2582" s="1"/>
      <c r="E2582" s="1"/>
      <c r="F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</row>
    <row r="2583" spans="1:18" x14ac:dyDescent="0.3">
      <c r="A2583" s="1"/>
      <c r="B2583" s="1"/>
      <c r="C2583" s="1"/>
      <c r="D2583" s="1"/>
      <c r="E2583" s="1"/>
      <c r="F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</row>
    <row r="2584" spans="1:18" x14ac:dyDescent="0.3">
      <c r="A2584" s="1"/>
      <c r="B2584" s="1"/>
      <c r="C2584" s="1"/>
      <c r="D2584" s="1"/>
      <c r="E2584" s="1"/>
      <c r="F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</row>
    <row r="2585" spans="1:18" x14ac:dyDescent="0.3">
      <c r="A2585" s="1"/>
      <c r="B2585" s="1"/>
      <c r="C2585" s="1"/>
      <c r="D2585" s="1"/>
      <c r="E2585" s="1"/>
      <c r="F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</row>
    <row r="2586" spans="1:18" x14ac:dyDescent="0.3">
      <c r="A2586" s="1"/>
      <c r="B2586" s="1"/>
      <c r="C2586" s="1"/>
      <c r="D2586" s="1"/>
      <c r="E2586" s="1"/>
      <c r="F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</row>
    <row r="2587" spans="1:18" x14ac:dyDescent="0.3">
      <c r="A2587" s="1"/>
      <c r="B2587" s="1"/>
      <c r="C2587" s="1"/>
      <c r="D2587" s="1"/>
      <c r="E2587" s="1"/>
      <c r="F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</row>
    <row r="2588" spans="1:18" x14ac:dyDescent="0.3">
      <c r="A2588" s="1"/>
      <c r="B2588" s="1"/>
      <c r="C2588" s="1"/>
      <c r="D2588" s="1"/>
      <c r="E2588" s="1"/>
      <c r="F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</row>
    <row r="2589" spans="1:18" x14ac:dyDescent="0.3">
      <c r="A2589" s="1"/>
      <c r="B2589" s="1"/>
      <c r="C2589" s="1"/>
      <c r="D2589" s="1"/>
      <c r="E2589" s="1"/>
      <c r="F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</row>
    <row r="2590" spans="1:18" x14ac:dyDescent="0.3">
      <c r="A2590" s="1"/>
      <c r="B2590" s="1"/>
      <c r="C2590" s="1"/>
      <c r="D2590" s="1"/>
      <c r="E2590" s="1"/>
      <c r="F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</row>
    <row r="2591" spans="1:18" x14ac:dyDescent="0.3">
      <c r="A2591" s="1"/>
      <c r="B2591" s="1"/>
      <c r="C2591" s="1"/>
      <c r="D2591" s="1"/>
      <c r="E2591" s="1"/>
      <c r="F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</row>
    <row r="2592" spans="1:18" x14ac:dyDescent="0.3">
      <c r="A2592" s="1"/>
      <c r="B2592" s="1"/>
      <c r="C2592" s="1"/>
      <c r="D2592" s="1"/>
      <c r="E2592" s="1"/>
      <c r="F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</row>
    <row r="2593" spans="1:18" x14ac:dyDescent="0.3">
      <c r="A2593" s="1"/>
      <c r="B2593" s="1"/>
      <c r="C2593" s="1"/>
      <c r="D2593" s="1"/>
      <c r="E2593" s="1"/>
      <c r="F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</row>
    <row r="2594" spans="1:18" x14ac:dyDescent="0.3">
      <c r="A2594" s="1"/>
      <c r="B2594" s="1"/>
      <c r="C2594" s="1"/>
      <c r="D2594" s="1"/>
      <c r="E2594" s="1"/>
      <c r="F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</row>
    <row r="2595" spans="1:18" x14ac:dyDescent="0.3">
      <c r="A2595" s="1"/>
      <c r="B2595" s="1"/>
      <c r="C2595" s="1"/>
      <c r="D2595" s="1"/>
      <c r="E2595" s="1"/>
      <c r="F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</row>
    <row r="2596" spans="1:18" x14ac:dyDescent="0.3">
      <c r="A2596" s="1"/>
      <c r="B2596" s="1"/>
      <c r="C2596" s="1"/>
      <c r="D2596" s="1"/>
      <c r="E2596" s="1"/>
      <c r="F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</row>
    <row r="2597" spans="1:18" x14ac:dyDescent="0.3">
      <c r="A2597" s="1"/>
      <c r="B2597" s="1"/>
      <c r="C2597" s="1"/>
      <c r="D2597" s="1"/>
      <c r="E2597" s="1"/>
      <c r="F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</row>
    <row r="2598" spans="1:18" x14ac:dyDescent="0.3">
      <c r="A2598" s="1"/>
      <c r="B2598" s="1"/>
      <c r="C2598" s="1"/>
      <c r="D2598" s="1"/>
      <c r="E2598" s="1"/>
      <c r="F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</row>
    <row r="2599" spans="1:18" x14ac:dyDescent="0.3">
      <c r="A2599" s="1"/>
      <c r="B2599" s="1"/>
      <c r="C2599" s="1"/>
      <c r="D2599" s="1"/>
      <c r="E2599" s="1"/>
      <c r="F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</row>
    <row r="2600" spans="1:18" x14ac:dyDescent="0.3">
      <c r="A2600" s="1"/>
      <c r="B2600" s="1"/>
      <c r="C2600" s="1"/>
      <c r="D2600" s="1"/>
      <c r="E2600" s="1"/>
      <c r="F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</row>
    <row r="2601" spans="1:18" x14ac:dyDescent="0.3">
      <c r="A2601" s="1"/>
      <c r="B2601" s="1"/>
      <c r="C2601" s="1"/>
      <c r="D2601" s="1"/>
      <c r="E2601" s="1"/>
      <c r="F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</row>
    <row r="2602" spans="1:18" x14ac:dyDescent="0.3">
      <c r="A2602" s="1"/>
      <c r="B2602" s="1"/>
      <c r="C2602" s="1"/>
      <c r="D2602" s="1"/>
      <c r="E2602" s="1"/>
      <c r="F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</row>
    <row r="2603" spans="1:18" x14ac:dyDescent="0.3">
      <c r="A2603" s="1"/>
      <c r="B2603" s="1"/>
      <c r="C2603" s="1"/>
      <c r="D2603" s="1"/>
      <c r="E2603" s="1"/>
      <c r="F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</row>
    <row r="2604" spans="1:18" x14ac:dyDescent="0.3">
      <c r="A2604" s="1"/>
      <c r="B2604" s="1"/>
      <c r="C2604" s="1"/>
      <c r="D2604" s="1"/>
      <c r="E2604" s="1"/>
      <c r="F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</row>
    <row r="2605" spans="1:18" x14ac:dyDescent="0.3">
      <c r="A2605" s="1"/>
      <c r="B2605" s="1"/>
      <c r="C2605" s="1"/>
      <c r="D2605" s="1"/>
      <c r="E2605" s="1"/>
      <c r="F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</row>
    <row r="2606" spans="1:18" x14ac:dyDescent="0.3">
      <c r="A2606" s="1"/>
      <c r="B2606" s="1"/>
      <c r="C2606" s="1"/>
      <c r="D2606" s="1"/>
      <c r="E2606" s="1"/>
      <c r="F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</row>
    <row r="2607" spans="1:18" x14ac:dyDescent="0.3">
      <c r="A2607" s="1"/>
      <c r="B2607" s="1"/>
      <c r="C2607" s="1"/>
      <c r="D2607" s="1"/>
      <c r="E2607" s="1"/>
      <c r="F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</row>
    <row r="2608" spans="1:18" x14ac:dyDescent="0.3">
      <c r="A2608" s="1"/>
      <c r="B2608" s="1"/>
      <c r="C2608" s="1"/>
      <c r="D2608" s="1"/>
      <c r="E2608" s="1"/>
      <c r="F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</row>
    <row r="2609" spans="1:18" x14ac:dyDescent="0.3">
      <c r="A2609" s="1"/>
      <c r="B2609" s="1"/>
      <c r="C2609" s="1"/>
      <c r="D2609" s="1"/>
      <c r="E2609" s="1"/>
      <c r="F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</row>
    <row r="2610" spans="1:18" x14ac:dyDescent="0.3">
      <c r="A2610" s="1"/>
      <c r="B2610" s="1"/>
      <c r="C2610" s="1"/>
      <c r="D2610" s="1"/>
      <c r="E2610" s="1"/>
      <c r="F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</row>
    <row r="2611" spans="1:18" x14ac:dyDescent="0.3">
      <c r="A2611" s="1"/>
      <c r="B2611" s="1"/>
      <c r="C2611" s="1"/>
      <c r="D2611" s="1"/>
      <c r="E2611" s="1"/>
      <c r="F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</row>
    <row r="2612" spans="1:18" x14ac:dyDescent="0.3">
      <c r="A2612" s="1"/>
      <c r="B2612" s="1"/>
      <c r="C2612" s="1"/>
      <c r="D2612" s="1"/>
      <c r="E2612" s="1"/>
      <c r="F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</row>
    <row r="2613" spans="1:18" x14ac:dyDescent="0.3">
      <c r="A2613" s="1"/>
      <c r="B2613" s="1"/>
      <c r="C2613" s="1"/>
      <c r="D2613" s="1"/>
      <c r="E2613" s="1"/>
      <c r="F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</row>
    <row r="2614" spans="1:18" x14ac:dyDescent="0.3">
      <c r="A2614" s="1"/>
      <c r="B2614" s="1"/>
      <c r="C2614" s="1"/>
      <c r="D2614" s="1"/>
      <c r="E2614" s="1"/>
      <c r="F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</row>
    <row r="2615" spans="1:18" x14ac:dyDescent="0.3">
      <c r="A2615" s="1"/>
      <c r="B2615" s="1"/>
      <c r="C2615" s="1"/>
      <c r="D2615" s="1"/>
      <c r="E2615" s="1"/>
      <c r="F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</row>
    <row r="2616" spans="1:18" x14ac:dyDescent="0.3">
      <c r="A2616" s="1"/>
      <c r="B2616" s="1"/>
      <c r="C2616" s="1"/>
      <c r="D2616" s="1"/>
      <c r="E2616" s="1"/>
      <c r="F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</row>
    <row r="2617" spans="1:18" x14ac:dyDescent="0.3">
      <c r="A2617" s="1"/>
      <c r="B2617" s="1"/>
      <c r="C2617" s="1"/>
      <c r="D2617" s="1"/>
      <c r="E2617" s="1"/>
      <c r="F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</row>
    <row r="2618" spans="1:18" x14ac:dyDescent="0.3">
      <c r="A2618" s="1"/>
      <c r="B2618" s="1"/>
      <c r="C2618" s="1"/>
      <c r="D2618" s="1"/>
      <c r="E2618" s="1"/>
      <c r="F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</row>
    <row r="2619" spans="1:18" x14ac:dyDescent="0.3">
      <c r="A2619" s="1"/>
      <c r="B2619" s="1"/>
      <c r="C2619" s="1"/>
      <c r="D2619" s="1"/>
      <c r="E2619" s="1"/>
      <c r="F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</row>
    <row r="2620" spans="1:18" x14ac:dyDescent="0.3">
      <c r="A2620" s="1"/>
      <c r="B2620" s="1"/>
      <c r="C2620" s="1"/>
      <c r="D2620" s="1"/>
      <c r="E2620" s="1"/>
      <c r="F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</row>
    <row r="2621" spans="1:18" x14ac:dyDescent="0.3">
      <c r="A2621" s="1"/>
      <c r="B2621" s="1"/>
      <c r="C2621" s="1"/>
      <c r="D2621" s="1"/>
      <c r="E2621" s="1"/>
      <c r="F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</row>
    <row r="2622" spans="1:18" x14ac:dyDescent="0.3">
      <c r="A2622" s="1"/>
      <c r="B2622" s="1"/>
      <c r="C2622" s="1"/>
      <c r="D2622" s="1"/>
      <c r="E2622" s="1"/>
      <c r="F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</row>
    <row r="2623" spans="1:18" x14ac:dyDescent="0.3">
      <c r="A2623" s="1"/>
      <c r="B2623" s="1"/>
      <c r="C2623" s="1"/>
      <c r="D2623" s="1"/>
      <c r="E2623" s="1"/>
      <c r="F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</row>
    <row r="2624" spans="1:18" x14ac:dyDescent="0.3">
      <c r="A2624" s="1"/>
      <c r="B2624" s="1"/>
      <c r="C2624" s="1"/>
      <c r="D2624" s="1"/>
      <c r="E2624" s="1"/>
      <c r="F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</row>
    <row r="2625" spans="1:18" x14ac:dyDescent="0.3">
      <c r="A2625" s="1"/>
      <c r="B2625" s="1"/>
      <c r="C2625" s="1"/>
      <c r="D2625" s="1"/>
      <c r="E2625" s="1"/>
      <c r="F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</row>
    <row r="2626" spans="1:18" x14ac:dyDescent="0.3">
      <c r="A2626" s="1"/>
      <c r="B2626" s="1"/>
      <c r="C2626" s="1"/>
      <c r="D2626" s="1"/>
      <c r="E2626" s="1"/>
      <c r="F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</row>
    <row r="2627" spans="1:18" x14ac:dyDescent="0.3">
      <c r="A2627" s="1"/>
      <c r="B2627" s="1"/>
      <c r="C2627" s="1"/>
      <c r="D2627" s="1"/>
      <c r="E2627" s="1"/>
      <c r="F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</row>
    <row r="2628" spans="1:18" x14ac:dyDescent="0.3">
      <c r="A2628" s="1"/>
      <c r="B2628" s="1"/>
      <c r="C2628" s="1"/>
      <c r="D2628" s="1"/>
      <c r="E2628" s="1"/>
      <c r="F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</row>
    <row r="2629" spans="1:18" x14ac:dyDescent="0.3">
      <c r="A2629" s="1"/>
      <c r="B2629" s="1"/>
      <c r="C2629" s="1"/>
      <c r="D2629" s="1"/>
      <c r="E2629" s="1"/>
      <c r="F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</row>
    <row r="2630" spans="1:18" x14ac:dyDescent="0.3">
      <c r="A2630" s="1"/>
      <c r="B2630" s="1"/>
      <c r="C2630" s="1"/>
      <c r="D2630" s="1"/>
      <c r="E2630" s="1"/>
      <c r="F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</row>
    <row r="2631" spans="1:18" x14ac:dyDescent="0.3">
      <c r="A2631" s="1"/>
      <c r="B2631" s="1"/>
      <c r="C2631" s="1"/>
      <c r="D2631" s="1"/>
      <c r="E2631" s="1"/>
      <c r="F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</row>
    <row r="2632" spans="1:18" x14ac:dyDescent="0.3">
      <c r="A2632" s="1"/>
      <c r="B2632" s="1"/>
      <c r="C2632" s="1"/>
      <c r="D2632" s="1"/>
      <c r="E2632" s="1"/>
      <c r="F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</row>
    <row r="2633" spans="1:18" x14ac:dyDescent="0.3">
      <c r="A2633" s="1"/>
      <c r="B2633" s="1"/>
      <c r="C2633" s="1"/>
      <c r="D2633" s="1"/>
      <c r="E2633" s="1"/>
      <c r="F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</row>
    <row r="2634" spans="1:18" x14ac:dyDescent="0.3">
      <c r="A2634" s="1"/>
      <c r="B2634" s="1"/>
      <c r="C2634" s="1"/>
      <c r="D2634" s="1"/>
      <c r="E2634" s="1"/>
      <c r="F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</row>
    <row r="2635" spans="1:18" x14ac:dyDescent="0.3">
      <c r="A2635" s="1"/>
      <c r="B2635" s="1"/>
      <c r="C2635" s="1"/>
      <c r="D2635" s="1"/>
      <c r="E2635" s="1"/>
      <c r="F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</row>
    <row r="2636" spans="1:18" x14ac:dyDescent="0.3">
      <c r="A2636" s="1"/>
      <c r="B2636" s="1"/>
      <c r="C2636" s="1"/>
      <c r="D2636" s="1"/>
      <c r="E2636" s="1"/>
      <c r="F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</row>
    <row r="2637" spans="1:18" x14ac:dyDescent="0.3">
      <c r="A2637" s="1"/>
      <c r="B2637" s="1"/>
      <c r="C2637" s="1"/>
      <c r="D2637" s="1"/>
      <c r="E2637" s="1"/>
      <c r="F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</row>
    <row r="2638" spans="1:18" x14ac:dyDescent="0.3">
      <c r="A2638" s="1"/>
      <c r="B2638" s="1"/>
      <c r="C2638" s="1"/>
      <c r="D2638" s="1"/>
      <c r="E2638" s="1"/>
      <c r="F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</row>
    <row r="2639" spans="1:18" x14ac:dyDescent="0.3">
      <c r="A2639" s="1"/>
      <c r="B2639" s="1"/>
      <c r="C2639" s="1"/>
      <c r="D2639" s="1"/>
      <c r="E2639" s="1"/>
      <c r="F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</row>
    <row r="2640" spans="1:18" x14ac:dyDescent="0.3">
      <c r="A2640" s="1"/>
      <c r="B2640" s="1"/>
      <c r="C2640" s="1"/>
      <c r="D2640" s="1"/>
      <c r="E2640" s="1"/>
      <c r="F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</row>
    <row r="2641" spans="1:18" x14ac:dyDescent="0.3">
      <c r="A2641" s="1"/>
      <c r="B2641" s="1"/>
      <c r="C2641" s="1"/>
      <c r="D2641" s="1"/>
      <c r="E2641" s="1"/>
      <c r="F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</row>
    <row r="2642" spans="1:18" x14ac:dyDescent="0.3">
      <c r="A2642" s="1"/>
      <c r="B2642" s="1"/>
      <c r="C2642" s="1"/>
      <c r="D2642" s="1"/>
      <c r="E2642" s="1"/>
      <c r="F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</row>
    <row r="2643" spans="1:18" x14ac:dyDescent="0.3">
      <c r="A2643" s="1"/>
      <c r="B2643" s="1"/>
      <c r="C2643" s="1"/>
      <c r="D2643" s="1"/>
      <c r="E2643" s="1"/>
      <c r="F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</row>
    <row r="2644" spans="1:18" x14ac:dyDescent="0.3">
      <c r="A2644" s="1"/>
      <c r="B2644" s="1"/>
      <c r="C2644" s="1"/>
      <c r="D2644" s="1"/>
      <c r="E2644" s="1"/>
      <c r="F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</row>
    <row r="2645" spans="1:18" x14ac:dyDescent="0.3">
      <c r="A2645" s="1"/>
      <c r="B2645" s="1"/>
      <c r="C2645" s="1"/>
      <c r="D2645" s="1"/>
      <c r="E2645" s="1"/>
      <c r="F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</row>
    <row r="2646" spans="1:18" x14ac:dyDescent="0.3">
      <c r="A2646" s="1"/>
      <c r="B2646" s="1"/>
      <c r="C2646" s="1"/>
      <c r="D2646" s="1"/>
      <c r="E2646" s="1"/>
      <c r="F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</row>
    <row r="2647" spans="1:18" x14ac:dyDescent="0.3">
      <c r="A2647" s="1"/>
      <c r="B2647" s="1"/>
      <c r="C2647" s="1"/>
      <c r="D2647" s="1"/>
      <c r="E2647" s="1"/>
      <c r="F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</row>
    <row r="2648" spans="1:18" x14ac:dyDescent="0.3">
      <c r="A2648" s="1"/>
      <c r="B2648" s="1"/>
      <c r="C2648" s="1"/>
      <c r="D2648" s="1"/>
      <c r="E2648" s="1"/>
      <c r="F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</row>
    <row r="2649" spans="1:18" x14ac:dyDescent="0.3">
      <c r="A2649" s="1"/>
      <c r="B2649" s="1"/>
      <c r="C2649" s="1"/>
      <c r="D2649" s="1"/>
      <c r="E2649" s="1"/>
      <c r="F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</row>
    <row r="2650" spans="1:18" x14ac:dyDescent="0.3">
      <c r="A2650" s="1"/>
      <c r="B2650" s="1"/>
      <c r="C2650" s="1"/>
      <c r="D2650" s="1"/>
      <c r="E2650" s="1"/>
      <c r="F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</row>
    <row r="2651" spans="1:18" x14ac:dyDescent="0.3">
      <c r="A2651" s="1"/>
      <c r="B2651" s="1"/>
      <c r="C2651" s="1"/>
      <c r="D2651" s="1"/>
      <c r="E2651" s="1"/>
      <c r="F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</row>
    <row r="2652" spans="1:18" x14ac:dyDescent="0.3">
      <c r="A2652" s="1"/>
      <c r="B2652" s="1"/>
      <c r="C2652" s="1"/>
      <c r="D2652" s="1"/>
      <c r="E2652" s="1"/>
      <c r="F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</row>
    <row r="2653" spans="1:18" x14ac:dyDescent="0.3">
      <c r="A2653" s="1"/>
      <c r="B2653" s="1"/>
      <c r="C2653" s="1"/>
      <c r="D2653" s="1"/>
      <c r="E2653" s="1"/>
      <c r="F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</row>
    <row r="2654" spans="1:18" x14ac:dyDescent="0.3">
      <c r="A2654" s="1"/>
      <c r="B2654" s="1"/>
      <c r="C2654" s="1"/>
      <c r="D2654" s="1"/>
      <c r="E2654" s="1"/>
      <c r="F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</row>
    <row r="2655" spans="1:18" x14ac:dyDescent="0.3">
      <c r="A2655" s="1"/>
      <c r="B2655" s="1"/>
      <c r="C2655" s="1"/>
      <c r="D2655" s="1"/>
      <c r="E2655" s="1"/>
      <c r="F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</row>
    <row r="2656" spans="1:18" x14ac:dyDescent="0.3">
      <c r="A2656" s="1"/>
      <c r="B2656" s="1"/>
      <c r="C2656" s="1"/>
      <c r="D2656" s="1"/>
      <c r="E2656" s="1"/>
      <c r="F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</row>
    <row r="2657" spans="1:18" x14ac:dyDescent="0.3">
      <c r="A2657" s="1"/>
      <c r="B2657" s="1"/>
      <c r="C2657" s="1"/>
      <c r="D2657" s="1"/>
      <c r="E2657" s="1"/>
      <c r="F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</row>
    <row r="2658" spans="1:18" x14ac:dyDescent="0.3">
      <c r="A2658" s="1"/>
      <c r="B2658" s="1"/>
      <c r="C2658" s="1"/>
      <c r="D2658" s="1"/>
      <c r="E2658" s="1"/>
      <c r="F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</row>
    <row r="2659" spans="1:18" x14ac:dyDescent="0.3">
      <c r="A2659" s="1"/>
      <c r="B2659" s="1"/>
      <c r="C2659" s="1"/>
      <c r="D2659" s="1"/>
      <c r="E2659" s="1"/>
      <c r="F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</row>
    <row r="2660" spans="1:18" x14ac:dyDescent="0.3">
      <c r="A2660" s="1"/>
      <c r="B2660" s="1"/>
      <c r="C2660" s="1"/>
      <c r="D2660" s="1"/>
      <c r="E2660" s="1"/>
      <c r="F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</row>
    <row r="2661" spans="1:18" x14ac:dyDescent="0.3">
      <c r="A2661" s="1"/>
      <c r="B2661" s="1"/>
      <c r="C2661" s="1"/>
      <c r="D2661" s="1"/>
      <c r="E2661" s="1"/>
      <c r="F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</row>
    <row r="2662" spans="1:18" x14ac:dyDescent="0.3">
      <c r="A2662" s="1"/>
      <c r="B2662" s="1"/>
      <c r="C2662" s="1"/>
      <c r="D2662" s="1"/>
      <c r="E2662" s="1"/>
      <c r="F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</row>
    <row r="2663" spans="1:18" x14ac:dyDescent="0.3">
      <c r="A2663" s="1"/>
      <c r="B2663" s="1"/>
      <c r="C2663" s="1"/>
      <c r="D2663" s="1"/>
      <c r="E2663" s="1"/>
      <c r="F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</row>
    <row r="2664" spans="1:18" x14ac:dyDescent="0.3">
      <c r="A2664" s="1"/>
      <c r="B2664" s="1"/>
      <c r="C2664" s="1"/>
      <c r="D2664" s="1"/>
      <c r="E2664" s="1"/>
      <c r="F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</row>
    <row r="2665" spans="1:18" x14ac:dyDescent="0.3">
      <c r="A2665" s="1"/>
      <c r="B2665" s="1"/>
      <c r="C2665" s="1"/>
      <c r="D2665" s="1"/>
      <c r="E2665" s="1"/>
      <c r="F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</row>
    <row r="2666" spans="1:18" x14ac:dyDescent="0.3">
      <c r="A2666" s="1"/>
      <c r="B2666" s="1"/>
      <c r="C2666" s="1"/>
      <c r="D2666" s="1"/>
      <c r="E2666" s="1"/>
      <c r="F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</row>
    <row r="2667" spans="1:18" x14ac:dyDescent="0.3">
      <c r="A2667" s="1"/>
      <c r="B2667" s="1"/>
      <c r="C2667" s="1"/>
      <c r="D2667" s="1"/>
      <c r="E2667" s="1"/>
      <c r="F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</row>
    <row r="2668" spans="1:18" x14ac:dyDescent="0.3">
      <c r="A2668" s="1"/>
      <c r="B2668" s="1"/>
      <c r="C2668" s="1"/>
      <c r="D2668" s="1"/>
      <c r="E2668" s="1"/>
      <c r="F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</row>
    <row r="2669" spans="1:18" x14ac:dyDescent="0.3">
      <c r="A2669" s="1"/>
      <c r="B2669" s="1"/>
      <c r="C2669" s="1"/>
      <c r="D2669" s="1"/>
      <c r="E2669" s="1"/>
      <c r="F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</row>
    <row r="2670" spans="1:18" x14ac:dyDescent="0.3">
      <c r="A2670" s="1"/>
      <c r="B2670" s="1"/>
      <c r="C2670" s="1"/>
      <c r="D2670" s="1"/>
      <c r="E2670" s="1"/>
      <c r="F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</row>
    <row r="2671" spans="1:18" x14ac:dyDescent="0.3">
      <c r="A2671" s="1"/>
      <c r="B2671" s="1"/>
      <c r="C2671" s="1"/>
      <c r="D2671" s="1"/>
      <c r="E2671" s="1"/>
      <c r="F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</row>
    <row r="2672" spans="1:18" x14ac:dyDescent="0.3">
      <c r="A2672" s="1"/>
      <c r="B2672" s="1"/>
      <c r="C2672" s="1"/>
      <c r="D2672" s="1"/>
      <c r="E2672" s="1"/>
      <c r="F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</row>
    <row r="2673" spans="1:18" x14ac:dyDescent="0.3">
      <c r="A2673" s="1"/>
      <c r="B2673" s="1"/>
      <c r="C2673" s="1"/>
      <c r="D2673" s="1"/>
      <c r="E2673" s="1"/>
      <c r="F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</row>
    <row r="2674" spans="1:18" x14ac:dyDescent="0.3">
      <c r="A2674" s="1"/>
      <c r="B2674" s="1"/>
      <c r="C2674" s="1"/>
      <c r="D2674" s="1"/>
      <c r="E2674" s="1"/>
      <c r="F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</row>
    <row r="2675" spans="1:18" x14ac:dyDescent="0.3">
      <c r="A2675" s="1"/>
      <c r="B2675" s="1"/>
      <c r="C2675" s="1"/>
      <c r="D2675" s="1"/>
      <c r="E2675" s="1"/>
      <c r="F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</row>
    <row r="2676" spans="1:18" x14ac:dyDescent="0.3">
      <c r="A2676" s="1"/>
      <c r="B2676" s="1"/>
      <c r="C2676" s="1"/>
      <c r="D2676" s="1"/>
      <c r="E2676" s="1"/>
      <c r="F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</row>
    <row r="2677" spans="1:18" x14ac:dyDescent="0.3">
      <c r="A2677" s="1"/>
      <c r="B2677" s="1"/>
      <c r="C2677" s="1"/>
      <c r="D2677" s="1"/>
      <c r="E2677" s="1"/>
      <c r="F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</row>
    <row r="2678" spans="1:18" x14ac:dyDescent="0.3">
      <c r="A2678" s="1"/>
      <c r="B2678" s="1"/>
      <c r="C2678" s="1"/>
      <c r="D2678" s="1"/>
      <c r="E2678" s="1"/>
      <c r="F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</row>
    <row r="2679" spans="1:18" x14ac:dyDescent="0.3">
      <c r="A2679" s="1"/>
      <c r="B2679" s="1"/>
      <c r="C2679" s="1"/>
      <c r="D2679" s="1"/>
      <c r="E2679" s="1"/>
      <c r="F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</row>
    <row r="2680" spans="1:18" x14ac:dyDescent="0.3">
      <c r="A2680" s="1"/>
      <c r="B2680" s="1"/>
      <c r="C2680" s="1"/>
      <c r="D2680" s="1"/>
      <c r="E2680" s="1"/>
      <c r="F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</row>
    <row r="2681" spans="1:18" x14ac:dyDescent="0.3">
      <c r="A2681" s="1"/>
      <c r="B2681" s="1"/>
      <c r="C2681" s="1"/>
      <c r="D2681" s="1"/>
      <c r="E2681" s="1"/>
      <c r="F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</row>
    <row r="2682" spans="1:18" x14ac:dyDescent="0.3">
      <c r="A2682" s="1"/>
      <c r="B2682" s="1"/>
      <c r="C2682" s="1"/>
      <c r="D2682" s="1"/>
      <c r="E2682" s="1"/>
      <c r="F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</row>
    <row r="2683" spans="1:18" x14ac:dyDescent="0.3">
      <c r="A2683" s="1"/>
      <c r="B2683" s="1"/>
      <c r="C2683" s="1"/>
      <c r="D2683" s="1"/>
      <c r="E2683" s="1"/>
      <c r="F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</row>
    <row r="2684" spans="1:18" x14ac:dyDescent="0.3">
      <c r="A2684" s="1"/>
      <c r="B2684" s="1"/>
      <c r="C2684" s="1"/>
      <c r="D2684" s="1"/>
      <c r="E2684" s="1"/>
      <c r="F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</row>
    <row r="2685" spans="1:18" x14ac:dyDescent="0.3">
      <c r="A2685" s="1"/>
      <c r="B2685" s="1"/>
      <c r="C2685" s="1"/>
      <c r="D2685" s="1"/>
      <c r="E2685" s="1"/>
      <c r="F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</row>
    <row r="2686" spans="1:18" x14ac:dyDescent="0.3">
      <c r="A2686" s="1"/>
      <c r="B2686" s="1"/>
      <c r="C2686" s="1"/>
      <c r="D2686" s="1"/>
      <c r="E2686" s="1"/>
      <c r="F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</row>
    <row r="2687" spans="1:18" x14ac:dyDescent="0.3">
      <c r="A2687" s="1"/>
      <c r="B2687" s="1"/>
      <c r="C2687" s="1"/>
      <c r="D2687" s="1"/>
      <c r="E2687" s="1"/>
      <c r="F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</row>
    <row r="2688" spans="1:18" x14ac:dyDescent="0.3">
      <c r="A2688" s="1"/>
      <c r="B2688" s="1"/>
      <c r="C2688" s="1"/>
      <c r="D2688" s="1"/>
      <c r="E2688" s="1"/>
      <c r="F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</row>
    <row r="2689" spans="1:18" x14ac:dyDescent="0.3">
      <c r="A2689" s="1"/>
      <c r="B2689" s="1"/>
      <c r="C2689" s="1"/>
      <c r="D2689" s="1"/>
      <c r="E2689" s="1"/>
      <c r="F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</row>
    <row r="2690" spans="1:18" x14ac:dyDescent="0.3">
      <c r="A2690" s="1"/>
      <c r="B2690" s="1"/>
      <c r="C2690" s="1"/>
      <c r="D2690" s="1"/>
      <c r="E2690" s="1"/>
      <c r="F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</row>
    <row r="2691" spans="1:18" x14ac:dyDescent="0.3">
      <c r="A2691" s="1"/>
      <c r="B2691" s="1"/>
      <c r="C2691" s="1"/>
      <c r="D2691" s="1"/>
      <c r="E2691" s="1"/>
      <c r="F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</row>
    <row r="2692" spans="1:18" x14ac:dyDescent="0.3">
      <c r="A2692" s="1"/>
      <c r="B2692" s="1"/>
      <c r="C2692" s="1"/>
      <c r="D2692" s="1"/>
      <c r="E2692" s="1"/>
      <c r="F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</row>
    <row r="2693" spans="1:18" x14ac:dyDescent="0.3">
      <c r="A2693" s="1"/>
      <c r="B2693" s="1"/>
      <c r="C2693" s="1"/>
      <c r="D2693" s="1"/>
      <c r="E2693" s="1"/>
      <c r="F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</row>
    <row r="2694" spans="1:18" x14ac:dyDescent="0.3">
      <c r="A2694" s="1"/>
      <c r="B2694" s="1"/>
      <c r="C2694" s="1"/>
      <c r="D2694" s="1"/>
      <c r="E2694" s="1"/>
      <c r="F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</row>
    <row r="2695" spans="1:18" x14ac:dyDescent="0.3">
      <c r="A2695" s="1"/>
      <c r="B2695" s="1"/>
      <c r="C2695" s="1"/>
      <c r="D2695" s="1"/>
      <c r="E2695" s="1"/>
      <c r="F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</row>
    <row r="2696" spans="1:18" x14ac:dyDescent="0.3">
      <c r="A2696" s="1"/>
      <c r="B2696" s="1"/>
      <c r="C2696" s="1"/>
      <c r="D2696" s="1"/>
      <c r="E2696" s="1"/>
      <c r="F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</row>
    <row r="2697" spans="1:18" x14ac:dyDescent="0.3">
      <c r="A2697" s="1"/>
      <c r="B2697" s="1"/>
      <c r="C2697" s="1"/>
      <c r="D2697" s="1"/>
      <c r="E2697" s="1"/>
      <c r="F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</row>
    <row r="2698" spans="1:18" x14ac:dyDescent="0.3">
      <c r="A2698" s="1"/>
      <c r="B2698" s="1"/>
      <c r="C2698" s="1"/>
      <c r="D2698" s="1"/>
      <c r="E2698" s="1"/>
      <c r="F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</row>
    <row r="2699" spans="1:18" x14ac:dyDescent="0.3">
      <c r="A2699" s="1"/>
      <c r="B2699" s="1"/>
      <c r="C2699" s="1"/>
      <c r="D2699" s="1"/>
      <c r="E2699" s="1"/>
      <c r="F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</row>
    <row r="2700" spans="1:18" x14ac:dyDescent="0.3">
      <c r="A2700" s="1"/>
      <c r="B2700" s="1"/>
      <c r="C2700" s="1"/>
      <c r="D2700" s="1"/>
      <c r="E2700" s="1"/>
      <c r="F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</row>
    <row r="2701" spans="1:18" x14ac:dyDescent="0.3">
      <c r="A2701" s="1"/>
      <c r="B2701" s="1"/>
      <c r="C2701" s="1"/>
      <c r="D2701" s="1"/>
      <c r="E2701" s="1"/>
      <c r="F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</row>
    <row r="2702" spans="1:18" x14ac:dyDescent="0.3">
      <c r="A2702" s="1"/>
      <c r="B2702" s="1"/>
      <c r="C2702" s="1"/>
      <c r="D2702" s="1"/>
      <c r="E2702" s="1"/>
      <c r="F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</row>
    <row r="2703" spans="1:18" x14ac:dyDescent="0.3">
      <c r="A2703" s="1"/>
      <c r="B2703" s="1"/>
      <c r="C2703" s="1"/>
      <c r="D2703" s="1"/>
      <c r="E2703" s="1"/>
      <c r="F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</row>
    <row r="2704" spans="1:18" x14ac:dyDescent="0.3">
      <c r="A2704" s="1"/>
      <c r="B2704" s="1"/>
      <c r="C2704" s="1"/>
      <c r="D2704" s="1"/>
      <c r="E2704" s="1"/>
      <c r="F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</row>
    <row r="2705" spans="1:18" x14ac:dyDescent="0.3">
      <c r="A2705" s="1"/>
      <c r="B2705" s="1"/>
      <c r="C2705" s="1"/>
      <c r="D2705" s="1"/>
      <c r="E2705" s="1"/>
      <c r="F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</row>
    <row r="2706" spans="1:18" x14ac:dyDescent="0.3">
      <c r="A2706" s="1"/>
      <c r="B2706" s="1"/>
      <c r="C2706" s="1"/>
      <c r="D2706" s="1"/>
      <c r="E2706" s="1"/>
      <c r="F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</row>
    <row r="2707" spans="1:18" x14ac:dyDescent="0.3">
      <c r="A2707" s="1"/>
      <c r="B2707" s="1"/>
      <c r="C2707" s="1"/>
      <c r="D2707" s="1"/>
      <c r="E2707" s="1"/>
      <c r="F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</row>
    <row r="2708" spans="1:18" x14ac:dyDescent="0.3">
      <c r="A2708" s="1"/>
      <c r="B2708" s="1"/>
      <c r="C2708" s="1"/>
      <c r="D2708" s="1"/>
      <c r="E2708" s="1"/>
      <c r="F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</row>
    <row r="2709" spans="1:18" x14ac:dyDescent="0.3">
      <c r="A2709" s="1"/>
      <c r="B2709" s="1"/>
      <c r="C2709" s="1"/>
      <c r="D2709" s="1"/>
      <c r="E2709" s="1"/>
      <c r="F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</row>
    <row r="2710" spans="1:18" x14ac:dyDescent="0.3">
      <c r="A2710" s="1"/>
      <c r="B2710" s="1"/>
      <c r="C2710" s="1"/>
      <c r="D2710" s="1"/>
      <c r="E2710" s="1"/>
      <c r="F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</row>
    <row r="2711" spans="1:18" x14ac:dyDescent="0.3">
      <c r="A2711" s="1"/>
      <c r="B2711" s="1"/>
      <c r="C2711" s="1"/>
      <c r="D2711" s="1"/>
      <c r="E2711" s="1"/>
      <c r="F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</row>
    <row r="2712" spans="1:18" x14ac:dyDescent="0.3">
      <c r="A2712" s="1"/>
      <c r="B2712" s="1"/>
      <c r="C2712" s="1"/>
      <c r="D2712" s="1"/>
      <c r="E2712" s="1"/>
      <c r="F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</row>
    <row r="2713" spans="1:18" x14ac:dyDescent="0.3">
      <c r="A2713" s="1"/>
      <c r="B2713" s="1"/>
      <c r="C2713" s="1"/>
      <c r="D2713" s="1"/>
      <c r="E2713" s="1"/>
      <c r="F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</row>
    <row r="2714" spans="1:18" x14ac:dyDescent="0.3">
      <c r="A2714" s="1"/>
      <c r="B2714" s="1"/>
      <c r="C2714" s="1"/>
      <c r="D2714" s="1"/>
      <c r="E2714" s="1"/>
      <c r="F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</row>
    <row r="2715" spans="1:18" x14ac:dyDescent="0.3">
      <c r="A2715" s="1"/>
      <c r="B2715" s="1"/>
      <c r="C2715" s="1"/>
      <c r="D2715" s="1"/>
      <c r="E2715" s="1"/>
      <c r="F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</row>
    <row r="2716" spans="1:18" x14ac:dyDescent="0.3">
      <c r="A2716" s="1"/>
      <c r="B2716" s="1"/>
      <c r="C2716" s="1"/>
      <c r="D2716" s="1"/>
      <c r="E2716" s="1"/>
      <c r="F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</row>
    <row r="2717" spans="1:18" x14ac:dyDescent="0.3">
      <c r="A2717" s="1"/>
      <c r="B2717" s="1"/>
      <c r="C2717" s="1"/>
      <c r="D2717" s="1"/>
      <c r="E2717" s="1"/>
      <c r="F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</row>
    <row r="2718" spans="1:18" x14ac:dyDescent="0.3">
      <c r="A2718" s="1"/>
      <c r="B2718" s="1"/>
      <c r="C2718" s="1"/>
      <c r="D2718" s="1"/>
      <c r="E2718" s="1"/>
      <c r="F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</row>
    <row r="2719" spans="1:18" x14ac:dyDescent="0.3">
      <c r="A2719" s="1"/>
      <c r="B2719" s="1"/>
      <c r="C2719" s="1"/>
      <c r="D2719" s="1"/>
      <c r="E2719" s="1"/>
      <c r="F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</row>
    <row r="2720" spans="1:18" x14ac:dyDescent="0.3">
      <c r="A2720" s="1"/>
      <c r="B2720" s="1"/>
      <c r="C2720" s="1"/>
      <c r="D2720" s="1"/>
      <c r="E2720" s="1"/>
      <c r="F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</row>
    <row r="2721" spans="1:18" x14ac:dyDescent="0.3">
      <c r="A2721" s="1"/>
      <c r="B2721" s="1"/>
      <c r="C2721" s="1"/>
      <c r="D2721" s="1"/>
      <c r="E2721" s="1"/>
      <c r="F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</row>
    <row r="2722" spans="1:18" x14ac:dyDescent="0.3">
      <c r="A2722" s="1"/>
      <c r="B2722" s="1"/>
      <c r="C2722" s="1"/>
      <c r="D2722" s="1"/>
      <c r="E2722" s="1"/>
      <c r="F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</row>
    <row r="2723" spans="1:18" x14ac:dyDescent="0.3">
      <c r="A2723" s="1"/>
      <c r="B2723" s="1"/>
      <c r="C2723" s="1"/>
      <c r="D2723" s="1"/>
      <c r="E2723" s="1"/>
      <c r="F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</row>
    <row r="2724" spans="1:18" x14ac:dyDescent="0.3">
      <c r="A2724" s="1"/>
      <c r="B2724" s="1"/>
      <c r="C2724" s="1"/>
      <c r="D2724" s="1"/>
      <c r="E2724" s="1"/>
      <c r="F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</row>
    <row r="2725" spans="1:18" x14ac:dyDescent="0.3">
      <c r="A2725" s="1"/>
      <c r="B2725" s="1"/>
      <c r="C2725" s="1"/>
      <c r="D2725" s="1"/>
      <c r="E2725" s="1"/>
      <c r="F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</row>
    <row r="2726" spans="1:18" x14ac:dyDescent="0.3">
      <c r="A2726" s="1"/>
      <c r="B2726" s="1"/>
      <c r="C2726" s="1"/>
      <c r="D2726" s="1"/>
      <c r="E2726" s="1"/>
      <c r="F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</row>
    <row r="2727" spans="1:18" x14ac:dyDescent="0.3">
      <c r="A2727" s="1"/>
      <c r="B2727" s="1"/>
      <c r="C2727" s="1"/>
      <c r="D2727" s="1"/>
      <c r="E2727" s="1"/>
      <c r="F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</row>
    <row r="2728" spans="1:18" x14ac:dyDescent="0.3">
      <c r="A2728" s="1"/>
      <c r="B2728" s="1"/>
      <c r="C2728" s="1"/>
      <c r="D2728" s="1"/>
      <c r="E2728" s="1"/>
      <c r="F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</row>
    <row r="2729" spans="1:18" x14ac:dyDescent="0.3">
      <c r="A2729" s="1"/>
      <c r="B2729" s="1"/>
      <c r="C2729" s="1"/>
      <c r="D2729" s="1"/>
      <c r="E2729" s="1"/>
      <c r="F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</row>
    <row r="2730" spans="1:18" x14ac:dyDescent="0.3">
      <c r="A2730" s="1"/>
      <c r="B2730" s="1"/>
      <c r="C2730" s="1"/>
      <c r="D2730" s="1"/>
      <c r="E2730" s="1"/>
      <c r="F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</row>
    <row r="2731" spans="1:18" x14ac:dyDescent="0.3">
      <c r="A2731" s="1"/>
      <c r="B2731" s="1"/>
      <c r="C2731" s="1"/>
      <c r="D2731" s="1"/>
      <c r="E2731" s="1"/>
      <c r="F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</row>
    <row r="2732" spans="1:18" x14ac:dyDescent="0.3">
      <c r="A2732" s="1"/>
      <c r="B2732" s="1"/>
      <c r="C2732" s="1"/>
      <c r="D2732" s="1"/>
      <c r="E2732" s="1"/>
      <c r="F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</row>
    <row r="2733" spans="1:18" x14ac:dyDescent="0.3">
      <c r="A2733" s="1"/>
      <c r="B2733" s="1"/>
      <c r="C2733" s="1"/>
      <c r="D2733" s="1"/>
      <c r="E2733" s="1"/>
      <c r="F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</row>
    <row r="2734" spans="1:18" x14ac:dyDescent="0.3">
      <c r="A2734" s="1"/>
      <c r="B2734" s="1"/>
      <c r="C2734" s="1"/>
      <c r="D2734" s="1"/>
      <c r="E2734" s="1"/>
      <c r="F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</row>
    <row r="2735" spans="1:18" x14ac:dyDescent="0.3">
      <c r="A2735" s="1"/>
      <c r="B2735" s="1"/>
      <c r="C2735" s="1"/>
      <c r="D2735" s="1"/>
      <c r="E2735" s="1"/>
      <c r="F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</row>
    <row r="2736" spans="1:18" x14ac:dyDescent="0.3">
      <c r="A2736" s="1"/>
      <c r="B2736" s="1"/>
      <c r="C2736" s="1"/>
      <c r="D2736" s="1"/>
      <c r="E2736" s="1"/>
      <c r="F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</row>
    <row r="2737" spans="1:18" x14ac:dyDescent="0.3">
      <c r="A2737" s="1"/>
      <c r="B2737" s="1"/>
      <c r="C2737" s="1"/>
      <c r="D2737" s="1"/>
      <c r="E2737" s="1"/>
      <c r="F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</row>
    <row r="2738" spans="1:18" x14ac:dyDescent="0.3">
      <c r="A2738" s="1"/>
      <c r="B2738" s="1"/>
      <c r="C2738" s="1"/>
      <c r="D2738" s="1"/>
      <c r="E2738" s="1"/>
      <c r="F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</row>
    <row r="2739" spans="1:18" x14ac:dyDescent="0.3">
      <c r="A2739" s="1"/>
      <c r="B2739" s="1"/>
      <c r="C2739" s="1"/>
      <c r="D2739" s="1"/>
      <c r="E2739" s="1"/>
      <c r="F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</row>
    <row r="2740" spans="1:18" x14ac:dyDescent="0.3">
      <c r="A2740" s="1"/>
      <c r="B2740" s="1"/>
      <c r="C2740" s="1"/>
      <c r="D2740" s="1"/>
      <c r="E2740" s="1"/>
      <c r="F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</row>
    <row r="2741" spans="1:18" x14ac:dyDescent="0.3">
      <c r="A2741" s="1"/>
      <c r="B2741" s="1"/>
      <c r="C2741" s="1"/>
      <c r="D2741" s="1"/>
      <c r="E2741" s="1"/>
      <c r="F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</row>
    <row r="2742" spans="1:18" x14ac:dyDescent="0.3">
      <c r="A2742" s="1"/>
      <c r="B2742" s="1"/>
      <c r="C2742" s="1"/>
      <c r="D2742" s="1"/>
      <c r="E2742" s="1"/>
      <c r="F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</row>
    <row r="2743" spans="1:18" x14ac:dyDescent="0.3">
      <c r="A2743" s="1"/>
      <c r="B2743" s="1"/>
      <c r="C2743" s="1"/>
      <c r="D2743" s="1"/>
      <c r="E2743" s="1"/>
      <c r="F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</row>
    <row r="2744" spans="1:18" x14ac:dyDescent="0.3">
      <c r="A2744" s="1"/>
      <c r="B2744" s="1"/>
      <c r="C2744" s="1"/>
      <c r="D2744" s="1"/>
      <c r="E2744" s="1"/>
      <c r="F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</row>
    <row r="2745" spans="1:18" x14ac:dyDescent="0.3">
      <c r="A2745" s="1"/>
      <c r="B2745" s="1"/>
      <c r="C2745" s="1"/>
      <c r="D2745" s="1"/>
      <c r="E2745" s="1"/>
      <c r="F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</row>
    <row r="2746" spans="1:18" x14ac:dyDescent="0.3">
      <c r="A2746" s="1"/>
      <c r="B2746" s="1"/>
      <c r="C2746" s="1"/>
      <c r="D2746" s="1"/>
      <c r="E2746" s="1"/>
      <c r="F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</row>
    <row r="2747" spans="1:18" x14ac:dyDescent="0.3">
      <c r="A2747" s="1"/>
      <c r="B2747" s="1"/>
      <c r="C2747" s="1"/>
      <c r="D2747" s="1"/>
      <c r="E2747" s="1"/>
      <c r="F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</row>
    <row r="2748" spans="1:18" x14ac:dyDescent="0.3">
      <c r="A2748" s="1"/>
      <c r="B2748" s="1"/>
      <c r="C2748" s="1"/>
      <c r="D2748" s="1"/>
      <c r="E2748" s="1"/>
      <c r="F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</row>
    <row r="2749" spans="1:18" x14ac:dyDescent="0.3">
      <c r="A2749" s="1"/>
      <c r="B2749" s="1"/>
      <c r="C2749" s="1"/>
      <c r="D2749" s="1"/>
      <c r="E2749" s="1"/>
      <c r="F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</row>
    <row r="2750" spans="1:18" x14ac:dyDescent="0.3">
      <c r="A2750" s="1"/>
      <c r="B2750" s="1"/>
      <c r="C2750" s="1"/>
      <c r="D2750" s="1"/>
      <c r="E2750" s="1"/>
      <c r="F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</row>
    <row r="2751" spans="1:18" x14ac:dyDescent="0.3">
      <c r="A2751" s="1"/>
      <c r="B2751" s="1"/>
      <c r="C2751" s="1"/>
      <c r="D2751" s="1"/>
      <c r="E2751" s="1"/>
      <c r="F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</row>
    <row r="2752" spans="1:18" x14ac:dyDescent="0.3">
      <c r="A2752" s="1"/>
      <c r="B2752" s="1"/>
      <c r="C2752" s="1"/>
      <c r="D2752" s="1"/>
      <c r="E2752" s="1"/>
      <c r="F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</row>
    <row r="2753" spans="1:18" x14ac:dyDescent="0.3">
      <c r="A2753" s="1"/>
      <c r="B2753" s="1"/>
      <c r="C2753" s="1"/>
      <c r="D2753" s="1"/>
      <c r="E2753" s="1"/>
      <c r="F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</row>
    <row r="2754" spans="1:18" x14ac:dyDescent="0.3">
      <c r="A2754" s="1"/>
      <c r="B2754" s="1"/>
      <c r="C2754" s="1"/>
      <c r="D2754" s="1"/>
      <c r="E2754" s="1"/>
      <c r="F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</row>
    <row r="2755" spans="1:18" x14ac:dyDescent="0.3">
      <c r="A2755" s="1"/>
      <c r="B2755" s="1"/>
      <c r="C2755" s="1"/>
      <c r="D2755" s="1"/>
      <c r="E2755" s="1"/>
      <c r="F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</row>
    <row r="2756" spans="1:18" x14ac:dyDescent="0.3">
      <c r="A2756" s="1"/>
      <c r="B2756" s="1"/>
      <c r="C2756" s="1"/>
      <c r="D2756" s="1"/>
      <c r="E2756" s="1"/>
      <c r="F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</row>
    <row r="2757" spans="1:18" x14ac:dyDescent="0.3">
      <c r="A2757" s="1"/>
      <c r="B2757" s="1"/>
      <c r="C2757" s="1"/>
      <c r="D2757" s="1"/>
      <c r="E2757" s="1"/>
      <c r="F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</row>
    <row r="2758" spans="1:18" x14ac:dyDescent="0.3">
      <c r="A2758" s="1"/>
      <c r="B2758" s="1"/>
      <c r="C2758" s="1"/>
      <c r="D2758" s="1"/>
      <c r="E2758" s="1"/>
      <c r="F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</row>
    <row r="2759" spans="1:18" x14ac:dyDescent="0.3">
      <c r="A2759" s="1"/>
      <c r="B2759" s="1"/>
      <c r="C2759" s="1"/>
      <c r="D2759" s="1"/>
      <c r="E2759" s="1"/>
      <c r="F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</row>
    <row r="2760" spans="1:18" x14ac:dyDescent="0.3">
      <c r="A2760" s="1"/>
      <c r="B2760" s="1"/>
      <c r="C2760" s="1"/>
      <c r="D2760" s="1"/>
      <c r="E2760" s="1"/>
      <c r="F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</row>
    <row r="2761" spans="1:18" x14ac:dyDescent="0.3">
      <c r="A2761" s="1"/>
      <c r="B2761" s="1"/>
      <c r="C2761" s="1"/>
      <c r="D2761" s="1"/>
      <c r="E2761" s="1"/>
      <c r="F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</row>
    <row r="2762" spans="1:18" x14ac:dyDescent="0.3">
      <c r="A2762" s="1"/>
      <c r="B2762" s="1"/>
      <c r="C2762" s="1"/>
      <c r="D2762" s="1"/>
      <c r="E2762" s="1"/>
      <c r="F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</row>
    <row r="2763" spans="1:18" x14ac:dyDescent="0.3">
      <c r="A2763" s="1"/>
      <c r="B2763" s="1"/>
      <c r="C2763" s="1"/>
      <c r="D2763" s="1"/>
      <c r="E2763" s="1"/>
      <c r="F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</row>
    <row r="2764" spans="1:18" x14ac:dyDescent="0.3">
      <c r="A2764" s="1"/>
      <c r="B2764" s="1"/>
      <c r="C2764" s="1"/>
      <c r="D2764" s="1"/>
      <c r="E2764" s="1"/>
      <c r="F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</row>
    <row r="2765" spans="1:18" x14ac:dyDescent="0.3">
      <c r="A2765" s="1"/>
      <c r="B2765" s="1"/>
      <c r="C2765" s="1"/>
      <c r="D2765" s="1"/>
      <c r="E2765" s="1"/>
      <c r="F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</row>
    <row r="2766" spans="1:18" x14ac:dyDescent="0.3">
      <c r="A2766" s="1"/>
      <c r="B2766" s="1"/>
      <c r="C2766" s="1"/>
      <c r="D2766" s="1"/>
      <c r="E2766" s="1"/>
      <c r="F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</row>
    <row r="2767" spans="1:18" x14ac:dyDescent="0.3">
      <c r="A2767" s="1"/>
      <c r="B2767" s="1"/>
      <c r="C2767" s="1"/>
      <c r="D2767" s="1"/>
      <c r="E2767" s="1"/>
      <c r="F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</row>
    <row r="2768" spans="1:18" x14ac:dyDescent="0.3">
      <c r="A2768" s="1"/>
      <c r="B2768" s="1"/>
      <c r="C2768" s="1"/>
      <c r="D2768" s="1"/>
      <c r="E2768" s="1"/>
      <c r="F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</row>
    <row r="2769" spans="1:18" x14ac:dyDescent="0.3">
      <c r="A2769" s="1"/>
      <c r="B2769" s="1"/>
      <c r="C2769" s="1"/>
      <c r="D2769" s="1"/>
      <c r="E2769" s="1"/>
      <c r="F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</row>
    <row r="2770" spans="1:18" x14ac:dyDescent="0.3">
      <c r="A2770" s="1"/>
      <c r="B2770" s="1"/>
      <c r="C2770" s="1"/>
      <c r="D2770" s="1"/>
      <c r="E2770" s="1"/>
      <c r="F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</row>
    <row r="2771" spans="1:18" x14ac:dyDescent="0.3">
      <c r="A2771" s="1"/>
      <c r="B2771" s="1"/>
      <c r="C2771" s="1"/>
      <c r="D2771" s="1"/>
      <c r="E2771" s="1"/>
      <c r="F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</row>
    <row r="2772" spans="1:18" x14ac:dyDescent="0.3">
      <c r="A2772" s="1"/>
      <c r="B2772" s="1"/>
      <c r="C2772" s="1"/>
      <c r="D2772" s="1"/>
      <c r="E2772" s="1"/>
      <c r="F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</row>
    <row r="2773" spans="1:18" x14ac:dyDescent="0.3">
      <c r="A2773" s="1"/>
      <c r="B2773" s="1"/>
      <c r="C2773" s="1"/>
      <c r="D2773" s="1"/>
      <c r="E2773" s="1"/>
      <c r="F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</row>
    <row r="2774" spans="1:18" x14ac:dyDescent="0.3">
      <c r="A2774" s="1"/>
      <c r="B2774" s="1"/>
      <c r="C2774" s="1"/>
      <c r="D2774" s="1"/>
      <c r="E2774" s="1"/>
      <c r="F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</row>
    <row r="2775" spans="1:18" x14ac:dyDescent="0.3">
      <c r="A2775" s="1"/>
      <c r="B2775" s="1"/>
      <c r="C2775" s="1"/>
      <c r="D2775" s="1"/>
      <c r="E2775" s="1"/>
      <c r="F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</row>
    <row r="2776" spans="1:18" x14ac:dyDescent="0.3">
      <c r="A2776" s="1"/>
      <c r="B2776" s="1"/>
      <c r="C2776" s="1"/>
      <c r="D2776" s="1"/>
      <c r="E2776" s="1"/>
      <c r="F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</row>
    <row r="2777" spans="1:18" x14ac:dyDescent="0.3">
      <c r="A2777" s="1"/>
      <c r="B2777" s="1"/>
      <c r="C2777" s="1"/>
      <c r="D2777" s="1"/>
      <c r="E2777" s="1"/>
      <c r="F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</row>
    <row r="2778" spans="1:18" x14ac:dyDescent="0.3">
      <c r="A2778" s="1"/>
      <c r="B2778" s="1"/>
      <c r="C2778" s="1"/>
      <c r="D2778" s="1"/>
      <c r="E2778" s="1"/>
      <c r="F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</row>
    <row r="2779" spans="1:18" x14ac:dyDescent="0.3">
      <c r="A2779" s="1"/>
      <c r="B2779" s="1"/>
      <c r="C2779" s="1"/>
      <c r="D2779" s="1"/>
      <c r="E2779" s="1"/>
      <c r="F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</row>
    <row r="2780" spans="1:18" x14ac:dyDescent="0.3">
      <c r="A2780" s="1"/>
      <c r="B2780" s="1"/>
      <c r="C2780" s="1"/>
      <c r="D2780" s="1"/>
      <c r="E2780" s="1"/>
      <c r="F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</row>
    <row r="2781" spans="1:18" x14ac:dyDescent="0.3">
      <c r="A2781" s="1"/>
      <c r="B2781" s="1"/>
      <c r="C2781" s="1"/>
      <c r="D2781" s="1"/>
      <c r="E2781" s="1"/>
      <c r="F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</row>
    <row r="2782" spans="1:18" x14ac:dyDescent="0.3">
      <c r="A2782" s="1"/>
      <c r="B2782" s="1"/>
      <c r="C2782" s="1"/>
      <c r="D2782" s="1"/>
      <c r="E2782" s="1"/>
      <c r="F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</row>
    <row r="2783" spans="1:18" x14ac:dyDescent="0.3">
      <c r="A2783" s="1"/>
      <c r="B2783" s="1"/>
      <c r="C2783" s="1"/>
      <c r="D2783" s="1"/>
      <c r="E2783" s="1"/>
      <c r="F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</row>
    <row r="2784" spans="1:18" x14ac:dyDescent="0.3">
      <c r="A2784" s="1"/>
      <c r="B2784" s="1"/>
      <c r="C2784" s="1"/>
      <c r="D2784" s="1"/>
      <c r="E2784" s="1"/>
      <c r="F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</row>
    <row r="2785" spans="1:18" x14ac:dyDescent="0.3">
      <c r="A2785" s="1"/>
      <c r="B2785" s="1"/>
      <c r="C2785" s="1"/>
      <c r="D2785" s="1"/>
      <c r="E2785" s="1"/>
      <c r="F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</row>
    <row r="2786" spans="1:18" x14ac:dyDescent="0.3">
      <c r="A2786" s="1"/>
      <c r="B2786" s="1"/>
      <c r="C2786" s="1"/>
      <c r="D2786" s="1"/>
      <c r="E2786" s="1"/>
      <c r="F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</row>
    <row r="2787" spans="1:18" x14ac:dyDescent="0.3">
      <c r="A2787" s="1"/>
      <c r="B2787" s="1"/>
      <c r="C2787" s="1"/>
      <c r="D2787" s="1"/>
      <c r="E2787" s="1"/>
      <c r="F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</row>
    <row r="2788" spans="1:18" x14ac:dyDescent="0.3">
      <c r="A2788" s="1"/>
      <c r="B2788" s="1"/>
      <c r="C2788" s="1"/>
      <c r="D2788" s="1"/>
      <c r="E2788" s="1"/>
      <c r="F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</row>
    <row r="2789" spans="1:18" x14ac:dyDescent="0.3">
      <c r="A2789" s="1"/>
      <c r="B2789" s="1"/>
      <c r="C2789" s="1"/>
      <c r="D2789" s="1"/>
      <c r="E2789" s="1"/>
      <c r="F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</row>
    <row r="2790" spans="1:18" x14ac:dyDescent="0.3">
      <c r="A2790" s="1"/>
      <c r="B2790" s="1"/>
      <c r="C2790" s="1"/>
      <c r="D2790" s="1"/>
      <c r="E2790" s="1"/>
      <c r="F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</row>
    <row r="2791" spans="1:18" x14ac:dyDescent="0.3">
      <c r="A2791" s="1"/>
      <c r="B2791" s="1"/>
      <c r="C2791" s="1"/>
      <c r="D2791" s="1"/>
      <c r="E2791" s="1"/>
      <c r="F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</row>
    <row r="2792" spans="1:18" x14ac:dyDescent="0.3">
      <c r="A2792" s="1"/>
      <c r="B2792" s="1"/>
      <c r="C2792" s="1"/>
      <c r="D2792" s="1"/>
      <c r="E2792" s="1"/>
      <c r="F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</row>
    <row r="2793" spans="1:18" x14ac:dyDescent="0.3">
      <c r="A2793" s="1"/>
      <c r="B2793" s="1"/>
      <c r="C2793" s="1"/>
      <c r="D2793" s="1"/>
      <c r="E2793" s="1"/>
      <c r="F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</row>
    <row r="2794" spans="1:18" x14ac:dyDescent="0.3">
      <c r="A2794" s="1"/>
      <c r="B2794" s="1"/>
      <c r="C2794" s="1"/>
      <c r="D2794" s="1"/>
      <c r="E2794" s="1"/>
      <c r="F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</row>
    <row r="2795" spans="1:18" x14ac:dyDescent="0.3">
      <c r="A2795" s="1"/>
      <c r="B2795" s="1"/>
      <c r="C2795" s="1"/>
      <c r="D2795" s="1"/>
      <c r="E2795" s="1"/>
      <c r="F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</row>
    <row r="2796" spans="1:18" x14ac:dyDescent="0.3">
      <c r="A2796" s="1"/>
      <c r="B2796" s="1"/>
      <c r="C2796" s="1"/>
      <c r="D2796" s="1"/>
      <c r="E2796" s="1"/>
      <c r="F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</row>
    <row r="2797" spans="1:18" x14ac:dyDescent="0.3">
      <c r="A2797" s="1"/>
      <c r="B2797" s="1"/>
      <c r="C2797" s="1"/>
      <c r="D2797" s="1"/>
      <c r="E2797" s="1"/>
      <c r="F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</row>
    <row r="2798" spans="1:18" x14ac:dyDescent="0.3">
      <c r="A2798" s="1"/>
      <c r="B2798" s="1"/>
      <c r="C2798" s="1"/>
      <c r="D2798" s="1"/>
      <c r="E2798" s="1"/>
      <c r="F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</row>
    <row r="2799" spans="1:18" x14ac:dyDescent="0.3">
      <c r="A2799" s="1"/>
      <c r="B2799" s="1"/>
      <c r="C2799" s="1"/>
      <c r="D2799" s="1"/>
      <c r="E2799" s="1"/>
      <c r="F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</row>
    <row r="2800" spans="1:18" x14ac:dyDescent="0.3">
      <c r="A2800" s="1"/>
      <c r="B2800" s="1"/>
      <c r="C2800" s="1"/>
      <c r="D2800" s="1"/>
      <c r="E2800" s="1"/>
      <c r="F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</row>
    <row r="2801" spans="1:18" x14ac:dyDescent="0.3">
      <c r="A2801" s="1"/>
      <c r="B2801" s="1"/>
      <c r="C2801" s="1"/>
      <c r="D2801" s="1"/>
      <c r="E2801" s="1"/>
      <c r="F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</row>
    <row r="2802" spans="1:18" x14ac:dyDescent="0.3">
      <c r="A2802" s="1"/>
      <c r="B2802" s="1"/>
      <c r="C2802" s="1"/>
      <c r="D2802" s="1"/>
      <c r="E2802" s="1"/>
      <c r="F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</row>
    <row r="2803" spans="1:18" x14ac:dyDescent="0.3">
      <c r="A2803" s="1"/>
      <c r="B2803" s="1"/>
      <c r="C2803" s="1"/>
      <c r="D2803" s="1"/>
      <c r="E2803" s="1"/>
      <c r="F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</row>
    <row r="2804" spans="1:18" x14ac:dyDescent="0.3">
      <c r="A2804" s="1"/>
      <c r="B2804" s="1"/>
      <c r="C2804" s="1"/>
      <c r="D2804" s="1"/>
      <c r="E2804" s="1"/>
      <c r="F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</row>
    <row r="2805" spans="1:18" x14ac:dyDescent="0.3">
      <c r="A2805" s="1"/>
      <c r="B2805" s="1"/>
      <c r="C2805" s="1"/>
      <c r="D2805" s="1"/>
      <c r="E2805" s="1"/>
      <c r="F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</row>
    <row r="2806" spans="1:18" x14ac:dyDescent="0.3">
      <c r="A2806" s="1"/>
      <c r="B2806" s="1"/>
      <c r="C2806" s="1"/>
      <c r="D2806" s="1"/>
      <c r="E2806" s="1"/>
      <c r="F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</row>
    <row r="2807" spans="1:18" x14ac:dyDescent="0.3">
      <c r="A2807" s="1"/>
      <c r="B2807" s="1"/>
      <c r="C2807" s="1"/>
      <c r="D2807" s="1"/>
      <c r="E2807" s="1"/>
      <c r="F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</row>
    <row r="2808" spans="1:18" x14ac:dyDescent="0.3">
      <c r="A2808" s="1"/>
      <c r="B2808" s="1"/>
      <c r="C2808" s="1"/>
      <c r="D2808" s="1"/>
      <c r="E2808" s="1"/>
      <c r="F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</row>
    <row r="2809" spans="1:18" x14ac:dyDescent="0.3">
      <c r="A2809" s="1"/>
      <c r="B2809" s="1"/>
      <c r="C2809" s="1"/>
      <c r="D2809" s="1"/>
      <c r="E2809" s="1"/>
      <c r="F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</row>
    <row r="2810" spans="1:18" x14ac:dyDescent="0.3">
      <c r="A2810" s="1"/>
      <c r="B2810" s="1"/>
      <c r="C2810" s="1"/>
      <c r="D2810" s="1"/>
      <c r="E2810" s="1"/>
      <c r="F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</row>
    <row r="2811" spans="1:18" x14ac:dyDescent="0.3">
      <c r="A2811" s="1"/>
      <c r="B2811" s="1"/>
      <c r="C2811" s="1"/>
      <c r="D2811" s="1"/>
      <c r="E2811" s="1"/>
      <c r="F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</row>
    <row r="2812" spans="1:18" x14ac:dyDescent="0.3">
      <c r="A2812" s="1"/>
      <c r="B2812" s="1"/>
      <c r="C2812" s="1"/>
      <c r="D2812" s="1"/>
      <c r="E2812" s="1"/>
      <c r="F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</row>
    <row r="2813" spans="1:18" x14ac:dyDescent="0.3">
      <c r="A2813" s="1"/>
      <c r="B2813" s="1"/>
      <c r="C2813" s="1"/>
      <c r="D2813" s="1"/>
      <c r="E2813" s="1"/>
      <c r="F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</row>
    <row r="2814" spans="1:18" x14ac:dyDescent="0.3">
      <c r="A2814" s="1"/>
      <c r="B2814" s="1"/>
      <c r="C2814" s="1"/>
      <c r="D2814" s="1"/>
      <c r="E2814" s="1"/>
      <c r="F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</row>
    <row r="2815" spans="1:18" x14ac:dyDescent="0.3">
      <c r="A2815" s="1"/>
      <c r="B2815" s="1"/>
      <c r="C2815" s="1"/>
      <c r="D2815" s="1"/>
      <c r="E2815" s="1"/>
      <c r="F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</row>
    <row r="2816" spans="1:18" x14ac:dyDescent="0.3">
      <c r="A2816" s="1"/>
      <c r="B2816" s="1"/>
      <c r="C2816" s="1"/>
      <c r="D2816" s="1"/>
      <c r="E2816" s="1"/>
      <c r="F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</row>
    <row r="2817" spans="1:18" x14ac:dyDescent="0.3">
      <c r="A2817" s="1"/>
      <c r="B2817" s="1"/>
      <c r="C2817" s="1"/>
      <c r="D2817" s="1"/>
      <c r="E2817" s="1"/>
      <c r="F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</row>
    <row r="2818" spans="1:18" x14ac:dyDescent="0.3">
      <c r="A2818" s="1"/>
      <c r="B2818" s="1"/>
      <c r="C2818" s="1"/>
      <c r="D2818" s="1"/>
      <c r="E2818" s="1"/>
      <c r="F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</row>
    <row r="2819" spans="1:18" x14ac:dyDescent="0.3">
      <c r="A2819" s="1"/>
      <c r="B2819" s="1"/>
      <c r="C2819" s="1"/>
      <c r="D2819" s="1"/>
      <c r="E2819" s="1"/>
      <c r="F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</row>
    <row r="2820" spans="1:18" x14ac:dyDescent="0.3">
      <c r="A2820" s="1"/>
      <c r="B2820" s="1"/>
      <c r="C2820" s="1"/>
      <c r="D2820" s="1"/>
      <c r="E2820" s="1"/>
      <c r="F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</row>
    <row r="2821" spans="1:18" x14ac:dyDescent="0.3">
      <c r="A2821" s="1"/>
      <c r="B2821" s="1"/>
      <c r="C2821" s="1"/>
      <c r="D2821" s="1"/>
      <c r="E2821" s="1"/>
      <c r="F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</row>
    <row r="2822" spans="1:18" x14ac:dyDescent="0.3">
      <c r="A2822" s="1"/>
      <c r="B2822" s="1"/>
      <c r="C2822" s="1"/>
      <c r="D2822" s="1"/>
      <c r="E2822" s="1"/>
      <c r="F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</row>
    <row r="2823" spans="1:18" x14ac:dyDescent="0.3">
      <c r="A2823" s="1"/>
      <c r="B2823" s="1"/>
      <c r="C2823" s="1"/>
      <c r="D2823" s="1"/>
      <c r="E2823" s="1"/>
      <c r="F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</row>
    <row r="2824" spans="1:18" x14ac:dyDescent="0.3">
      <c r="A2824" s="1"/>
      <c r="B2824" s="1"/>
      <c r="C2824" s="1"/>
      <c r="D2824" s="1"/>
      <c r="E2824" s="1"/>
      <c r="F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</row>
    <row r="2825" spans="1:18" x14ac:dyDescent="0.3">
      <c r="A2825" s="1"/>
      <c r="B2825" s="1"/>
      <c r="C2825" s="1"/>
      <c r="D2825" s="1"/>
      <c r="E2825" s="1"/>
      <c r="F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</row>
    <row r="2826" spans="1:18" x14ac:dyDescent="0.3">
      <c r="A2826" s="1"/>
      <c r="B2826" s="1"/>
      <c r="C2826" s="1"/>
      <c r="D2826" s="1"/>
      <c r="E2826" s="1"/>
      <c r="F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</row>
    <row r="2827" spans="1:18" x14ac:dyDescent="0.3">
      <c r="A2827" s="1"/>
      <c r="B2827" s="1"/>
      <c r="C2827" s="1"/>
      <c r="D2827" s="1"/>
      <c r="E2827" s="1"/>
      <c r="F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</row>
    <row r="2828" spans="1:18" x14ac:dyDescent="0.3">
      <c r="A2828" s="1"/>
      <c r="B2828" s="1"/>
      <c r="C2828" s="1"/>
      <c r="D2828" s="1"/>
      <c r="E2828" s="1"/>
      <c r="F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</row>
    <row r="2829" spans="1:18" x14ac:dyDescent="0.3">
      <c r="A2829" s="1"/>
      <c r="B2829" s="1"/>
      <c r="C2829" s="1"/>
      <c r="D2829" s="1"/>
      <c r="E2829" s="1"/>
      <c r="F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</row>
    <row r="2830" spans="1:18" x14ac:dyDescent="0.3">
      <c r="A2830" s="1"/>
      <c r="B2830" s="1"/>
      <c r="C2830" s="1"/>
      <c r="D2830" s="1"/>
      <c r="E2830" s="1"/>
      <c r="F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</row>
    <row r="2831" spans="1:18" x14ac:dyDescent="0.3">
      <c r="A2831" s="1"/>
      <c r="B2831" s="1"/>
      <c r="C2831" s="1"/>
      <c r="D2831" s="1"/>
      <c r="E2831" s="1"/>
      <c r="F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</row>
    <row r="2832" spans="1:18" x14ac:dyDescent="0.3">
      <c r="A2832" s="1"/>
      <c r="B2832" s="1"/>
      <c r="C2832" s="1"/>
      <c r="D2832" s="1"/>
      <c r="E2832" s="1"/>
      <c r="F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</row>
    <row r="2833" spans="1:18" x14ac:dyDescent="0.3">
      <c r="A2833" s="1"/>
      <c r="B2833" s="1"/>
      <c r="C2833" s="1"/>
      <c r="D2833" s="1"/>
      <c r="E2833" s="1"/>
      <c r="F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</row>
    <row r="2834" spans="1:18" x14ac:dyDescent="0.3">
      <c r="A2834" s="1"/>
      <c r="B2834" s="1"/>
      <c r="C2834" s="1"/>
      <c r="D2834" s="1"/>
      <c r="E2834" s="1"/>
      <c r="F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</row>
    <row r="2835" spans="1:18" x14ac:dyDescent="0.3">
      <c r="A2835" s="1"/>
      <c r="B2835" s="1"/>
      <c r="C2835" s="1"/>
      <c r="D2835" s="1"/>
      <c r="E2835" s="1"/>
      <c r="F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</row>
    <row r="2836" spans="1:18" x14ac:dyDescent="0.3">
      <c r="A2836" s="1"/>
      <c r="B2836" s="1"/>
      <c r="C2836" s="1"/>
      <c r="D2836" s="1"/>
      <c r="E2836" s="1"/>
      <c r="F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</row>
    <row r="2837" spans="1:18" x14ac:dyDescent="0.3">
      <c r="A2837" s="1"/>
      <c r="B2837" s="1"/>
      <c r="C2837" s="1"/>
      <c r="D2837" s="1"/>
      <c r="E2837" s="1"/>
      <c r="F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</row>
    <row r="2838" spans="1:18" x14ac:dyDescent="0.3">
      <c r="A2838" s="1"/>
      <c r="B2838" s="1"/>
      <c r="C2838" s="1"/>
      <c r="D2838" s="1"/>
      <c r="E2838" s="1"/>
      <c r="F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</row>
    <row r="2839" spans="1:18" x14ac:dyDescent="0.3">
      <c r="A2839" s="1"/>
      <c r="B2839" s="1"/>
      <c r="C2839" s="1"/>
      <c r="D2839" s="1"/>
      <c r="E2839" s="1"/>
      <c r="F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</row>
    <row r="2840" spans="1:18" x14ac:dyDescent="0.3">
      <c r="A2840" s="1"/>
      <c r="B2840" s="1"/>
      <c r="C2840" s="1"/>
      <c r="D2840" s="1"/>
      <c r="E2840" s="1"/>
      <c r="F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</row>
    <row r="2841" spans="1:18" x14ac:dyDescent="0.3">
      <c r="A2841" s="1"/>
      <c r="B2841" s="1"/>
      <c r="C2841" s="1"/>
      <c r="D2841" s="1"/>
      <c r="E2841" s="1"/>
      <c r="F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</row>
    <row r="2842" spans="1:18" x14ac:dyDescent="0.3">
      <c r="A2842" s="1"/>
      <c r="B2842" s="1"/>
      <c r="C2842" s="1"/>
      <c r="D2842" s="1"/>
      <c r="E2842" s="1"/>
      <c r="F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</row>
    <row r="2843" spans="1:18" x14ac:dyDescent="0.3">
      <c r="A2843" s="1"/>
      <c r="B2843" s="1"/>
      <c r="C2843" s="1"/>
      <c r="D2843" s="1"/>
      <c r="E2843" s="1"/>
      <c r="F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</row>
    <row r="2844" spans="1:18" x14ac:dyDescent="0.3">
      <c r="A2844" s="1"/>
      <c r="B2844" s="1"/>
      <c r="C2844" s="1"/>
      <c r="D2844" s="1"/>
      <c r="E2844" s="1"/>
      <c r="F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</row>
    <row r="2845" spans="1:18" x14ac:dyDescent="0.3">
      <c r="A2845" s="1"/>
      <c r="B2845" s="1"/>
      <c r="C2845" s="1"/>
      <c r="D2845" s="1"/>
      <c r="E2845" s="1"/>
      <c r="F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</row>
    <row r="2846" spans="1:18" x14ac:dyDescent="0.3">
      <c r="A2846" s="1"/>
      <c r="B2846" s="1"/>
      <c r="C2846" s="1"/>
      <c r="D2846" s="1"/>
      <c r="E2846" s="1"/>
      <c r="F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</row>
    <row r="2847" spans="1:18" x14ac:dyDescent="0.3">
      <c r="A2847" s="1"/>
      <c r="B2847" s="1"/>
      <c r="C2847" s="1"/>
      <c r="D2847" s="1"/>
      <c r="E2847" s="1"/>
      <c r="F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</row>
    <row r="2848" spans="1:18" x14ac:dyDescent="0.3">
      <c r="A2848" s="1"/>
      <c r="B2848" s="1"/>
      <c r="C2848" s="1"/>
      <c r="D2848" s="1"/>
      <c r="E2848" s="1"/>
      <c r="F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</row>
    <row r="2849" spans="1:18" x14ac:dyDescent="0.3">
      <c r="A2849" s="1"/>
      <c r="B2849" s="1"/>
      <c r="C2849" s="1"/>
      <c r="D2849" s="1"/>
      <c r="E2849" s="1"/>
      <c r="F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</row>
    <row r="2850" spans="1:18" x14ac:dyDescent="0.3">
      <c r="A2850" s="1"/>
      <c r="B2850" s="1"/>
      <c r="C2850" s="1"/>
      <c r="D2850" s="1"/>
      <c r="E2850" s="1"/>
      <c r="F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</row>
    <row r="2851" spans="1:18" x14ac:dyDescent="0.3">
      <c r="A2851" s="1"/>
      <c r="B2851" s="1"/>
      <c r="C2851" s="1"/>
      <c r="D2851" s="1"/>
      <c r="E2851" s="1"/>
      <c r="F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</row>
    <row r="2852" spans="1:18" x14ac:dyDescent="0.3">
      <c r="A2852" s="1"/>
      <c r="B2852" s="1"/>
      <c r="C2852" s="1"/>
      <c r="D2852" s="1"/>
      <c r="E2852" s="1"/>
      <c r="F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</row>
    <row r="2853" spans="1:18" x14ac:dyDescent="0.3">
      <c r="A2853" s="1"/>
      <c r="B2853" s="1"/>
      <c r="C2853" s="1"/>
      <c r="D2853" s="1"/>
      <c r="E2853" s="1"/>
      <c r="F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</row>
    <row r="2854" spans="1:18" x14ac:dyDescent="0.3">
      <c r="A2854" s="1"/>
      <c r="B2854" s="1"/>
      <c r="C2854" s="1"/>
      <c r="D2854" s="1"/>
      <c r="E2854" s="1"/>
      <c r="F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</row>
    <row r="2855" spans="1:18" x14ac:dyDescent="0.3">
      <c r="A2855" s="1"/>
      <c r="B2855" s="1"/>
      <c r="C2855" s="1"/>
      <c r="D2855" s="1"/>
      <c r="E2855" s="1"/>
      <c r="F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</row>
    <row r="2856" spans="1:18" x14ac:dyDescent="0.3">
      <c r="A2856" s="1"/>
      <c r="B2856" s="1"/>
      <c r="C2856" s="1"/>
      <c r="D2856" s="1"/>
      <c r="E2856" s="1"/>
      <c r="F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</row>
    <row r="2857" spans="1:18" x14ac:dyDescent="0.3">
      <c r="A2857" s="1"/>
      <c r="B2857" s="1"/>
      <c r="C2857" s="1"/>
      <c r="D2857" s="1"/>
      <c r="E2857" s="1"/>
      <c r="F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</row>
    <row r="2858" spans="1:18" x14ac:dyDescent="0.3">
      <c r="A2858" s="1"/>
      <c r="B2858" s="1"/>
      <c r="C2858" s="1"/>
      <c r="D2858" s="1"/>
      <c r="E2858" s="1"/>
      <c r="F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</row>
    <row r="2859" spans="1:18" x14ac:dyDescent="0.3">
      <c r="A2859" s="1"/>
      <c r="B2859" s="1"/>
      <c r="C2859" s="1"/>
      <c r="D2859" s="1"/>
      <c r="E2859" s="1"/>
      <c r="F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</row>
    <row r="2860" spans="1:18" x14ac:dyDescent="0.3">
      <c r="A2860" s="1"/>
      <c r="B2860" s="1"/>
      <c r="C2860" s="1"/>
      <c r="D2860" s="1"/>
      <c r="E2860" s="1"/>
      <c r="F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</row>
    <row r="2861" spans="1:18" x14ac:dyDescent="0.3">
      <c r="A2861" s="1"/>
      <c r="B2861" s="1"/>
      <c r="C2861" s="1"/>
      <c r="D2861" s="1"/>
      <c r="E2861" s="1"/>
      <c r="F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</row>
    <row r="2862" spans="1:18" x14ac:dyDescent="0.3">
      <c r="A2862" s="1"/>
      <c r="B2862" s="1"/>
      <c r="C2862" s="1"/>
      <c r="D2862" s="1"/>
      <c r="E2862" s="1"/>
      <c r="F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</row>
    <row r="2863" spans="1:18" x14ac:dyDescent="0.3">
      <c r="A2863" s="1"/>
      <c r="B2863" s="1"/>
      <c r="C2863" s="1"/>
      <c r="D2863" s="1"/>
      <c r="E2863" s="1"/>
      <c r="F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</row>
    <row r="2864" spans="1:18" x14ac:dyDescent="0.3">
      <c r="A2864" s="1"/>
      <c r="B2864" s="1"/>
      <c r="C2864" s="1"/>
      <c r="D2864" s="1"/>
      <c r="E2864" s="1"/>
      <c r="F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</row>
    <row r="2865" spans="1:18" x14ac:dyDescent="0.3">
      <c r="A2865" s="1"/>
      <c r="B2865" s="1"/>
      <c r="C2865" s="1"/>
      <c r="D2865" s="1"/>
      <c r="E2865" s="1"/>
      <c r="F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</row>
    <row r="2866" spans="1:18" x14ac:dyDescent="0.3">
      <c r="A2866" s="1"/>
      <c r="B2866" s="1"/>
      <c r="C2866" s="1"/>
      <c r="D2866" s="1"/>
      <c r="E2866" s="1"/>
      <c r="F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</row>
    <row r="2867" spans="1:18" x14ac:dyDescent="0.3">
      <c r="A2867" s="1"/>
      <c r="B2867" s="1"/>
      <c r="C2867" s="1"/>
      <c r="D2867" s="1"/>
      <c r="E2867" s="1"/>
      <c r="F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</row>
    <row r="2868" spans="1:18" x14ac:dyDescent="0.3">
      <c r="A2868" s="1"/>
      <c r="B2868" s="1"/>
      <c r="C2868" s="1"/>
      <c r="D2868" s="1"/>
      <c r="E2868" s="1"/>
      <c r="F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</row>
    <row r="2869" spans="1:18" x14ac:dyDescent="0.3">
      <c r="A2869" s="1"/>
      <c r="B2869" s="1"/>
      <c r="C2869" s="1"/>
      <c r="D2869" s="1"/>
      <c r="E2869" s="1"/>
      <c r="F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</row>
    <row r="2870" spans="1:18" x14ac:dyDescent="0.3">
      <c r="A2870" s="1"/>
      <c r="B2870" s="1"/>
      <c r="C2870" s="1"/>
      <c r="D2870" s="1"/>
      <c r="E2870" s="1"/>
      <c r="F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</row>
    <row r="2871" spans="1:18" x14ac:dyDescent="0.3">
      <c r="A2871" s="1"/>
      <c r="B2871" s="1"/>
      <c r="C2871" s="1"/>
      <c r="D2871" s="1"/>
      <c r="E2871" s="1"/>
      <c r="F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</row>
    <row r="2872" spans="1:18" x14ac:dyDescent="0.3">
      <c r="A2872" s="1"/>
      <c r="B2872" s="1"/>
      <c r="C2872" s="1"/>
      <c r="D2872" s="1"/>
      <c r="E2872" s="1"/>
      <c r="F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</row>
    <row r="2873" spans="1:18" x14ac:dyDescent="0.3">
      <c r="A2873" s="1"/>
      <c r="B2873" s="1"/>
      <c r="C2873" s="1"/>
      <c r="D2873" s="1"/>
      <c r="E2873" s="1"/>
      <c r="F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</row>
    <row r="2874" spans="1:18" x14ac:dyDescent="0.3">
      <c r="A2874" s="1"/>
      <c r="B2874" s="1"/>
      <c r="C2874" s="1"/>
      <c r="D2874" s="1"/>
      <c r="E2874" s="1"/>
      <c r="F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</row>
    <row r="2875" spans="1:18" x14ac:dyDescent="0.3">
      <c r="A2875" s="1"/>
      <c r="B2875" s="1"/>
      <c r="C2875" s="1"/>
      <c r="D2875" s="1"/>
      <c r="E2875" s="1"/>
      <c r="F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</row>
    <row r="2876" spans="1:18" x14ac:dyDescent="0.3">
      <c r="A2876" s="1"/>
      <c r="B2876" s="1"/>
      <c r="C2876" s="1"/>
      <c r="D2876" s="1"/>
      <c r="E2876" s="1"/>
      <c r="F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</row>
    <row r="2877" spans="1:18" x14ac:dyDescent="0.3">
      <c r="A2877" s="1"/>
      <c r="B2877" s="1"/>
      <c r="C2877" s="1"/>
      <c r="D2877" s="1"/>
      <c r="E2877" s="1"/>
      <c r="F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</row>
    <row r="2878" spans="1:18" x14ac:dyDescent="0.3">
      <c r="A2878" s="1"/>
      <c r="B2878" s="1"/>
      <c r="C2878" s="1"/>
      <c r="D2878" s="1"/>
      <c r="E2878" s="1"/>
      <c r="F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</row>
    <row r="2879" spans="1:18" x14ac:dyDescent="0.3">
      <c r="A2879" s="1"/>
      <c r="B2879" s="1"/>
      <c r="C2879" s="1"/>
      <c r="D2879" s="1"/>
      <c r="E2879" s="1"/>
      <c r="F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</row>
    <row r="2880" spans="1:18" x14ac:dyDescent="0.3">
      <c r="A2880" s="1"/>
      <c r="B2880" s="1"/>
      <c r="C2880" s="1"/>
      <c r="D2880" s="1"/>
      <c r="E2880" s="1"/>
      <c r="F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</row>
    <row r="2881" spans="1:18" x14ac:dyDescent="0.3">
      <c r="A2881" s="1"/>
      <c r="B2881" s="1"/>
      <c r="C2881" s="1"/>
      <c r="D2881" s="1"/>
      <c r="E2881" s="1"/>
      <c r="F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</row>
    <row r="2882" spans="1:18" x14ac:dyDescent="0.3">
      <c r="A2882" s="1"/>
      <c r="B2882" s="1"/>
      <c r="C2882" s="1"/>
      <c r="D2882" s="1"/>
      <c r="E2882" s="1"/>
      <c r="F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</row>
    <row r="2883" spans="1:18" x14ac:dyDescent="0.3">
      <c r="A2883" s="1"/>
      <c r="B2883" s="1"/>
      <c r="C2883" s="1"/>
      <c r="D2883" s="1"/>
      <c r="E2883" s="1"/>
      <c r="F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</row>
    <row r="2884" spans="1:18" x14ac:dyDescent="0.3">
      <c r="A2884" s="1"/>
      <c r="B2884" s="1"/>
      <c r="C2884" s="1"/>
      <c r="D2884" s="1"/>
      <c r="E2884" s="1"/>
      <c r="F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</row>
    <row r="2885" spans="1:18" x14ac:dyDescent="0.3">
      <c r="A2885" s="1"/>
      <c r="B2885" s="1"/>
      <c r="C2885" s="1"/>
      <c r="D2885" s="1"/>
      <c r="E2885" s="1"/>
      <c r="F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</row>
    <row r="2886" spans="1:18" x14ac:dyDescent="0.3">
      <c r="A2886" s="1"/>
      <c r="B2886" s="1"/>
      <c r="C2886" s="1"/>
      <c r="D2886" s="1"/>
      <c r="E2886" s="1"/>
      <c r="F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</row>
    <row r="2887" spans="1:18" x14ac:dyDescent="0.3">
      <c r="A2887" s="1"/>
      <c r="B2887" s="1"/>
      <c r="C2887" s="1"/>
      <c r="D2887" s="1"/>
      <c r="E2887" s="1"/>
      <c r="F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</row>
    <row r="2888" spans="1:18" x14ac:dyDescent="0.3">
      <c r="A2888" s="1"/>
      <c r="B2888" s="1"/>
      <c r="C2888" s="1"/>
      <c r="D2888" s="1"/>
      <c r="E2888" s="1"/>
      <c r="F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</row>
    <row r="2889" spans="1:18" x14ac:dyDescent="0.3">
      <c r="A2889" s="1"/>
      <c r="B2889" s="1"/>
      <c r="C2889" s="1"/>
      <c r="D2889" s="1"/>
      <c r="E2889" s="1"/>
      <c r="F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</row>
    <row r="2890" spans="1:18" x14ac:dyDescent="0.3">
      <c r="A2890" s="1"/>
      <c r="B2890" s="1"/>
      <c r="C2890" s="1"/>
      <c r="D2890" s="1"/>
      <c r="E2890" s="1"/>
      <c r="F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</row>
    <row r="2891" spans="1:18" x14ac:dyDescent="0.3">
      <c r="A2891" s="1"/>
      <c r="B2891" s="1"/>
      <c r="C2891" s="1"/>
      <c r="D2891" s="1"/>
      <c r="E2891" s="1"/>
      <c r="F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</row>
    <row r="2892" spans="1:18" x14ac:dyDescent="0.3">
      <c r="A2892" s="1"/>
      <c r="B2892" s="1"/>
      <c r="C2892" s="1"/>
      <c r="D2892" s="1"/>
      <c r="E2892" s="1"/>
      <c r="F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</row>
    <row r="2893" spans="1:18" x14ac:dyDescent="0.3">
      <c r="A2893" s="1"/>
      <c r="B2893" s="1"/>
      <c r="C2893" s="1"/>
      <c r="D2893" s="1"/>
      <c r="E2893" s="1"/>
      <c r="F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</row>
    <row r="2894" spans="1:18" x14ac:dyDescent="0.3">
      <c r="A2894" s="1"/>
      <c r="B2894" s="1"/>
      <c r="C2894" s="1"/>
      <c r="D2894" s="1"/>
      <c r="E2894" s="1"/>
      <c r="F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</row>
    <row r="2895" spans="1:18" x14ac:dyDescent="0.3">
      <c r="A2895" s="1"/>
      <c r="B2895" s="1"/>
      <c r="C2895" s="1"/>
      <c r="D2895" s="1"/>
      <c r="E2895" s="1"/>
      <c r="F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</row>
    <row r="2896" spans="1:18" x14ac:dyDescent="0.3">
      <c r="A2896" s="1"/>
      <c r="B2896" s="1"/>
      <c r="C2896" s="1"/>
      <c r="D2896" s="1"/>
      <c r="E2896" s="1"/>
      <c r="F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</row>
    <row r="2897" spans="1:18" x14ac:dyDescent="0.3">
      <c r="A2897" s="1"/>
      <c r="B2897" s="1"/>
      <c r="C2897" s="1"/>
      <c r="D2897" s="1"/>
      <c r="E2897" s="1"/>
      <c r="F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</row>
    <row r="2898" spans="1:18" x14ac:dyDescent="0.3">
      <c r="A2898" s="1"/>
      <c r="B2898" s="1"/>
      <c r="C2898" s="1"/>
      <c r="D2898" s="1"/>
      <c r="E2898" s="1"/>
      <c r="F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</row>
    <row r="2899" spans="1:18" x14ac:dyDescent="0.3">
      <c r="A2899" s="1"/>
      <c r="B2899" s="1"/>
      <c r="C2899" s="1"/>
      <c r="D2899" s="1"/>
      <c r="E2899" s="1"/>
      <c r="F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</row>
    <row r="2900" spans="1:18" x14ac:dyDescent="0.3">
      <c r="A2900" s="1"/>
      <c r="B2900" s="1"/>
      <c r="C2900" s="1"/>
      <c r="D2900" s="1"/>
      <c r="E2900" s="1"/>
      <c r="F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</row>
    <row r="2901" spans="1:18" x14ac:dyDescent="0.3">
      <c r="A2901" s="1"/>
      <c r="B2901" s="1"/>
      <c r="C2901" s="1"/>
      <c r="D2901" s="1"/>
      <c r="E2901" s="1"/>
      <c r="F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</row>
    <row r="2902" spans="1:18" x14ac:dyDescent="0.3">
      <c r="A2902" s="1"/>
      <c r="B2902" s="1"/>
      <c r="C2902" s="1"/>
      <c r="D2902" s="1"/>
      <c r="E2902" s="1"/>
      <c r="F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</row>
    <row r="2903" spans="1:18" x14ac:dyDescent="0.3">
      <c r="A2903" s="1"/>
      <c r="B2903" s="1"/>
      <c r="C2903" s="1"/>
      <c r="D2903" s="1"/>
      <c r="E2903" s="1"/>
      <c r="F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</row>
    <row r="2904" spans="1:18" x14ac:dyDescent="0.3">
      <c r="A2904" s="1"/>
      <c r="B2904" s="1"/>
      <c r="C2904" s="1"/>
      <c r="D2904" s="1"/>
      <c r="E2904" s="1"/>
      <c r="F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</row>
    <row r="2905" spans="1:18" x14ac:dyDescent="0.3">
      <c r="A2905" s="1"/>
      <c r="B2905" s="1"/>
      <c r="C2905" s="1"/>
      <c r="D2905" s="1"/>
      <c r="E2905" s="1"/>
      <c r="F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</row>
    <row r="2906" spans="1:18" x14ac:dyDescent="0.3">
      <c r="A2906" s="1"/>
      <c r="B2906" s="1"/>
      <c r="C2906" s="1"/>
      <c r="D2906" s="1"/>
      <c r="E2906" s="1"/>
      <c r="F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</row>
    <row r="2907" spans="1:18" x14ac:dyDescent="0.3">
      <c r="A2907" s="1"/>
      <c r="B2907" s="1"/>
      <c r="C2907" s="1"/>
      <c r="D2907" s="1"/>
      <c r="E2907" s="1"/>
      <c r="F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</row>
    <row r="2908" spans="1:18" x14ac:dyDescent="0.3">
      <c r="A2908" s="1"/>
      <c r="B2908" s="1"/>
      <c r="C2908" s="1"/>
      <c r="D2908" s="1"/>
      <c r="E2908" s="1"/>
      <c r="F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</row>
    <row r="2909" spans="1:18" x14ac:dyDescent="0.3">
      <c r="A2909" s="1"/>
      <c r="B2909" s="1"/>
      <c r="C2909" s="1"/>
      <c r="D2909" s="1"/>
      <c r="E2909" s="1"/>
      <c r="F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</row>
    <row r="2910" spans="1:18" x14ac:dyDescent="0.3">
      <c r="A2910" s="1"/>
      <c r="B2910" s="1"/>
      <c r="C2910" s="1"/>
      <c r="D2910" s="1"/>
      <c r="E2910" s="1"/>
      <c r="F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</row>
    <row r="2911" spans="1:18" x14ac:dyDescent="0.3">
      <c r="A2911" s="1"/>
      <c r="B2911" s="1"/>
      <c r="C2911" s="1"/>
      <c r="D2911" s="1"/>
      <c r="E2911" s="1"/>
      <c r="F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</row>
    <row r="2912" spans="1:18" x14ac:dyDescent="0.3">
      <c r="A2912" s="1"/>
      <c r="B2912" s="1"/>
      <c r="C2912" s="1"/>
      <c r="D2912" s="1"/>
      <c r="E2912" s="1"/>
      <c r="F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</row>
    <row r="2913" spans="1:18" x14ac:dyDescent="0.3">
      <c r="A2913" s="1"/>
      <c r="B2913" s="1"/>
      <c r="C2913" s="1"/>
      <c r="D2913" s="1"/>
      <c r="E2913" s="1"/>
      <c r="F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</row>
    <row r="2914" spans="1:18" x14ac:dyDescent="0.3">
      <c r="A2914" s="1"/>
      <c r="B2914" s="1"/>
      <c r="C2914" s="1"/>
      <c r="D2914" s="1"/>
      <c r="E2914" s="1"/>
      <c r="F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</row>
    <row r="2915" spans="1:18" x14ac:dyDescent="0.3">
      <c r="A2915" s="1"/>
      <c r="B2915" s="1"/>
      <c r="C2915" s="1"/>
      <c r="D2915" s="1"/>
      <c r="E2915" s="1"/>
      <c r="F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</row>
    <row r="2916" spans="1:18" x14ac:dyDescent="0.3">
      <c r="A2916" s="1"/>
      <c r="B2916" s="1"/>
      <c r="C2916" s="1"/>
      <c r="D2916" s="1"/>
      <c r="E2916" s="1"/>
      <c r="F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</row>
    <row r="2917" spans="1:18" x14ac:dyDescent="0.3">
      <c r="A2917" s="1"/>
      <c r="B2917" s="1"/>
      <c r="C2917" s="1"/>
      <c r="D2917" s="1"/>
      <c r="E2917" s="1"/>
      <c r="F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</row>
    <row r="2918" spans="1:18" x14ac:dyDescent="0.3">
      <c r="A2918" s="1"/>
      <c r="B2918" s="1"/>
      <c r="C2918" s="1"/>
      <c r="D2918" s="1"/>
      <c r="E2918" s="1"/>
      <c r="F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</row>
    <row r="2919" spans="1:18" x14ac:dyDescent="0.3">
      <c r="A2919" s="1"/>
      <c r="B2919" s="1"/>
      <c r="C2919" s="1"/>
      <c r="D2919" s="1"/>
      <c r="E2919" s="1"/>
      <c r="F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</row>
    <row r="2920" spans="1:18" x14ac:dyDescent="0.3">
      <c r="A2920" s="1"/>
      <c r="B2920" s="1"/>
      <c r="C2920" s="1"/>
      <c r="D2920" s="1"/>
      <c r="E2920" s="1"/>
      <c r="F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</row>
    <row r="2921" spans="1:18" x14ac:dyDescent="0.3">
      <c r="A2921" s="1"/>
      <c r="B2921" s="1"/>
      <c r="C2921" s="1"/>
      <c r="D2921" s="1"/>
      <c r="E2921" s="1"/>
      <c r="F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</row>
    <row r="2922" spans="1:18" x14ac:dyDescent="0.3">
      <c r="A2922" s="1"/>
      <c r="B2922" s="1"/>
      <c r="C2922" s="1"/>
      <c r="D2922" s="1"/>
      <c r="E2922" s="1"/>
      <c r="F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</row>
    <row r="2923" spans="1:18" x14ac:dyDescent="0.3">
      <c r="A2923" s="1"/>
      <c r="B2923" s="1"/>
      <c r="C2923" s="1"/>
      <c r="D2923" s="1"/>
      <c r="E2923" s="1"/>
      <c r="F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</row>
    <row r="2924" spans="1:18" x14ac:dyDescent="0.3">
      <c r="A2924" s="1"/>
      <c r="B2924" s="1"/>
      <c r="C2924" s="1"/>
      <c r="D2924" s="1"/>
      <c r="E2924" s="1"/>
      <c r="F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</row>
    <row r="2925" spans="1:18" x14ac:dyDescent="0.3">
      <c r="A2925" s="1"/>
      <c r="B2925" s="1"/>
      <c r="C2925" s="1"/>
      <c r="D2925" s="1"/>
      <c r="E2925" s="1"/>
      <c r="F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</row>
    <row r="2926" spans="1:18" x14ac:dyDescent="0.3">
      <c r="A2926" s="1"/>
      <c r="B2926" s="1"/>
      <c r="C2926" s="1"/>
      <c r="D2926" s="1"/>
      <c r="E2926" s="1"/>
      <c r="F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</row>
    <row r="2927" spans="1:18" x14ac:dyDescent="0.3">
      <c r="A2927" s="1"/>
      <c r="B2927" s="1"/>
      <c r="C2927" s="1"/>
      <c r="D2927" s="1"/>
      <c r="E2927" s="1"/>
      <c r="F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</row>
    <row r="2928" spans="1:18" x14ac:dyDescent="0.3">
      <c r="A2928" s="1"/>
      <c r="B2928" s="1"/>
      <c r="C2928" s="1"/>
      <c r="D2928" s="1"/>
      <c r="E2928" s="1"/>
      <c r="F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</row>
    <row r="2929" spans="1:18" x14ac:dyDescent="0.3">
      <c r="A2929" s="1"/>
      <c r="B2929" s="1"/>
      <c r="C2929" s="1"/>
      <c r="D2929" s="1"/>
      <c r="E2929" s="1"/>
      <c r="F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</row>
    <row r="2930" spans="1:18" x14ac:dyDescent="0.3">
      <c r="A2930" s="1"/>
      <c r="B2930" s="1"/>
      <c r="C2930" s="1"/>
      <c r="D2930" s="1"/>
      <c r="E2930" s="1"/>
      <c r="F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</row>
    <row r="2931" spans="1:18" x14ac:dyDescent="0.3">
      <c r="A2931" s="1"/>
      <c r="B2931" s="1"/>
      <c r="C2931" s="1"/>
      <c r="D2931" s="1"/>
      <c r="E2931" s="1"/>
      <c r="F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</row>
    <row r="2932" spans="1:18" x14ac:dyDescent="0.3">
      <c r="A2932" s="1"/>
      <c r="B2932" s="1"/>
      <c r="C2932" s="1"/>
      <c r="D2932" s="1"/>
      <c r="E2932" s="1"/>
      <c r="F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</row>
    <row r="2933" spans="1:18" x14ac:dyDescent="0.3">
      <c r="A2933" s="1"/>
      <c r="B2933" s="1"/>
      <c r="C2933" s="1"/>
      <c r="D2933" s="1"/>
      <c r="E2933" s="1"/>
      <c r="F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</row>
    <row r="2934" spans="1:18" x14ac:dyDescent="0.3">
      <c r="A2934" s="1"/>
      <c r="B2934" s="1"/>
      <c r="C2934" s="1"/>
      <c r="D2934" s="1"/>
      <c r="E2934" s="1"/>
      <c r="F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</row>
    <row r="2935" spans="1:18" x14ac:dyDescent="0.3">
      <c r="A2935" s="1"/>
      <c r="B2935" s="1"/>
      <c r="C2935" s="1"/>
      <c r="D2935" s="1"/>
      <c r="E2935" s="1"/>
      <c r="F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</row>
    <row r="2936" spans="1:18" x14ac:dyDescent="0.3">
      <c r="A2936" s="1"/>
      <c r="B2936" s="1"/>
      <c r="C2936" s="1"/>
      <c r="D2936" s="1"/>
      <c r="E2936" s="1"/>
      <c r="F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</row>
    <row r="2937" spans="1:18" x14ac:dyDescent="0.3">
      <c r="A2937" s="1"/>
      <c r="B2937" s="1"/>
      <c r="C2937" s="1"/>
      <c r="D2937" s="1"/>
      <c r="E2937" s="1"/>
      <c r="F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</row>
    <row r="2938" spans="1:18" x14ac:dyDescent="0.3">
      <c r="A2938" s="1"/>
      <c r="B2938" s="1"/>
      <c r="C2938" s="1"/>
      <c r="D2938" s="1"/>
      <c r="E2938" s="1"/>
      <c r="F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</row>
    <row r="2939" spans="1:18" x14ac:dyDescent="0.3">
      <c r="A2939" s="1"/>
      <c r="B2939" s="1"/>
      <c r="C2939" s="1"/>
      <c r="D2939" s="1"/>
      <c r="E2939" s="1"/>
      <c r="F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</row>
    <row r="2940" spans="1:18" x14ac:dyDescent="0.3">
      <c r="A2940" s="1"/>
      <c r="B2940" s="1"/>
      <c r="C2940" s="1"/>
      <c r="D2940" s="1"/>
      <c r="E2940" s="1"/>
      <c r="F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</row>
    <row r="2941" spans="1:18" x14ac:dyDescent="0.3">
      <c r="A2941" s="1"/>
      <c r="B2941" s="1"/>
      <c r="C2941" s="1"/>
      <c r="D2941" s="1"/>
      <c r="E2941" s="1"/>
      <c r="F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</row>
    <row r="2942" spans="1:18" x14ac:dyDescent="0.3">
      <c r="A2942" s="1"/>
      <c r="B2942" s="1"/>
      <c r="C2942" s="1"/>
      <c r="D2942" s="1"/>
      <c r="E2942" s="1"/>
      <c r="F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</row>
    <row r="2943" spans="1:18" x14ac:dyDescent="0.3">
      <c r="A2943" s="1"/>
      <c r="B2943" s="1"/>
      <c r="C2943" s="1"/>
      <c r="D2943" s="1"/>
      <c r="E2943" s="1"/>
      <c r="F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</row>
    <row r="2944" spans="1:18" x14ac:dyDescent="0.3">
      <c r="A2944" s="1"/>
      <c r="B2944" s="1"/>
      <c r="C2944" s="1"/>
      <c r="D2944" s="1"/>
      <c r="E2944" s="1"/>
      <c r="F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</row>
    <row r="2945" spans="1:18" x14ac:dyDescent="0.3">
      <c r="A2945" s="1"/>
      <c r="B2945" s="1"/>
      <c r="C2945" s="1"/>
      <c r="D2945" s="1"/>
      <c r="E2945" s="1"/>
      <c r="F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</row>
    <row r="2946" spans="1:18" x14ac:dyDescent="0.3">
      <c r="A2946" s="1"/>
      <c r="B2946" s="1"/>
      <c r="C2946" s="1"/>
      <c r="D2946" s="1"/>
      <c r="E2946" s="1"/>
      <c r="F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</row>
    <row r="2947" spans="1:18" x14ac:dyDescent="0.3">
      <c r="A2947" s="1"/>
      <c r="B2947" s="1"/>
      <c r="C2947" s="1"/>
      <c r="D2947" s="1"/>
      <c r="E2947" s="1"/>
      <c r="F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</row>
    <row r="2948" spans="1:18" x14ac:dyDescent="0.3">
      <c r="A2948" s="1"/>
      <c r="B2948" s="1"/>
      <c r="C2948" s="1"/>
      <c r="D2948" s="1"/>
      <c r="E2948" s="1"/>
      <c r="F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</row>
    <row r="2949" spans="1:18" x14ac:dyDescent="0.3">
      <c r="A2949" s="1"/>
      <c r="B2949" s="1"/>
      <c r="C2949" s="1"/>
      <c r="D2949" s="1"/>
      <c r="E2949" s="1"/>
      <c r="F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</row>
    <row r="2950" spans="1:18" x14ac:dyDescent="0.3">
      <c r="A2950" s="1"/>
      <c r="B2950" s="1"/>
      <c r="C2950" s="1"/>
      <c r="D2950" s="1"/>
      <c r="E2950" s="1"/>
      <c r="F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</row>
    <row r="2951" spans="1:18" x14ac:dyDescent="0.3">
      <c r="A2951" s="1"/>
      <c r="B2951" s="1"/>
      <c r="C2951" s="1"/>
      <c r="D2951" s="1"/>
      <c r="E2951" s="1"/>
      <c r="F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</row>
    <row r="2952" spans="1:18" x14ac:dyDescent="0.3">
      <c r="A2952" s="1"/>
      <c r="B2952" s="1"/>
      <c r="C2952" s="1"/>
      <c r="D2952" s="1"/>
      <c r="E2952" s="1"/>
      <c r="F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</row>
    <row r="2953" spans="1:18" x14ac:dyDescent="0.3">
      <c r="A2953" s="1"/>
      <c r="B2953" s="1"/>
      <c r="C2953" s="1"/>
      <c r="D2953" s="1"/>
      <c r="E2953" s="1"/>
      <c r="F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</row>
    <row r="2954" spans="1:18" x14ac:dyDescent="0.3">
      <c r="A2954" s="1"/>
      <c r="B2954" s="1"/>
      <c r="C2954" s="1"/>
      <c r="D2954" s="1"/>
      <c r="E2954" s="1"/>
      <c r="F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</row>
    <row r="2955" spans="1:18" x14ac:dyDescent="0.3">
      <c r="A2955" s="1"/>
      <c r="B2955" s="1"/>
      <c r="C2955" s="1"/>
      <c r="D2955" s="1"/>
      <c r="E2955" s="1"/>
      <c r="F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</row>
    <row r="2956" spans="1:18" x14ac:dyDescent="0.3">
      <c r="A2956" s="1"/>
      <c r="B2956" s="1"/>
      <c r="C2956" s="1"/>
      <c r="D2956" s="1"/>
      <c r="E2956" s="1"/>
      <c r="F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</row>
    <row r="2957" spans="1:18" x14ac:dyDescent="0.3">
      <c r="A2957" s="1"/>
      <c r="B2957" s="1"/>
      <c r="C2957" s="1"/>
      <c r="D2957" s="1"/>
      <c r="E2957" s="1"/>
      <c r="F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</row>
    <row r="2958" spans="1:18" x14ac:dyDescent="0.3">
      <c r="A2958" s="1"/>
      <c r="B2958" s="1"/>
      <c r="C2958" s="1"/>
      <c r="D2958" s="1"/>
      <c r="E2958" s="1"/>
      <c r="F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</row>
    <row r="2959" spans="1:18" x14ac:dyDescent="0.3">
      <c r="A2959" s="1"/>
      <c r="B2959" s="1"/>
      <c r="C2959" s="1"/>
      <c r="D2959" s="1"/>
      <c r="E2959" s="1"/>
      <c r="F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</row>
    <row r="2960" spans="1:18" x14ac:dyDescent="0.3">
      <c r="A2960" s="1"/>
      <c r="B2960" s="1"/>
      <c r="C2960" s="1"/>
      <c r="D2960" s="1"/>
      <c r="E2960" s="1"/>
      <c r="F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</row>
    <row r="2961" spans="1:18" x14ac:dyDescent="0.3">
      <c r="A2961" s="1"/>
      <c r="B2961" s="1"/>
      <c r="C2961" s="1"/>
      <c r="D2961" s="1"/>
      <c r="E2961" s="1"/>
      <c r="F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</row>
    <row r="2962" spans="1:18" x14ac:dyDescent="0.3">
      <c r="A2962" s="1"/>
      <c r="B2962" s="1"/>
      <c r="C2962" s="1"/>
      <c r="D2962" s="1"/>
      <c r="E2962" s="1"/>
      <c r="F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</row>
    <row r="2963" spans="1:18" x14ac:dyDescent="0.3">
      <c r="A2963" s="1"/>
      <c r="B2963" s="1"/>
      <c r="C2963" s="1"/>
      <c r="D2963" s="1"/>
      <c r="E2963" s="1"/>
      <c r="F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</row>
    <row r="2964" spans="1:18" x14ac:dyDescent="0.3">
      <c r="A2964" s="1"/>
      <c r="B2964" s="1"/>
      <c r="C2964" s="1"/>
      <c r="D2964" s="1"/>
      <c r="E2964" s="1"/>
      <c r="F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</row>
    <row r="2965" spans="1:18" x14ac:dyDescent="0.3">
      <c r="A2965" s="1"/>
      <c r="B2965" s="1"/>
      <c r="C2965" s="1"/>
      <c r="D2965" s="1"/>
      <c r="E2965" s="1"/>
      <c r="F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</row>
    <row r="2966" spans="1:18" x14ac:dyDescent="0.3">
      <c r="A2966" s="1"/>
      <c r="B2966" s="1"/>
      <c r="C2966" s="1"/>
      <c r="D2966" s="1"/>
      <c r="E2966" s="1"/>
      <c r="F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</row>
    <row r="2967" spans="1:18" x14ac:dyDescent="0.3">
      <c r="A2967" s="1"/>
      <c r="B2967" s="1"/>
      <c r="C2967" s="1"/>
      <c r="D2967" s="1"/>
      <c r="E2967" s="1"/>
      <c r="F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</row>
    <row r="2968" spans="1:18" x14ac:dyDescent="0.3">
      <c r="A2968" s="1"/>
      <c r="B2968" s="1"/>
      <c r="C2968" s="1"/>
      <c r="D2968" s="1"/>
      <c r="E2968" s="1"/>
      <c r="F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</row>
    <row r="2969" spans="1:18" x14ac:dyDescent="0.3">
      <c r="A2969" s="1"/>
      <c r="B2969" s="1"/>
      <c r="C2969" s="1"/>
      <c r="D2969" s="1"/>
      <c r="E2969" s="1"/>
      <c r="F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</row>
    <row r="2970" spans="1:18" x14ac:dyDescent="0.3">
      <c r="A2970" s="1"/>
      <c r="B2970" s="1"/>
      <c r="C2970" s="1"/>
      <c r="D2970" s="1"/>
      <c r="E2970" s="1"/>
      <c r="F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</row>
    <row r="2971" spans="1:18" x14ac:dyDescent="0.3">
      <c r="A2971" s="1"/>
      <c r="B2971" s="1"/>
      <c r="C2971" s="1"/>
      <c r="D2971" s="1"/>
      <c r="E2971" s="1"/>
      <c r="F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</row>
    <row r="2972" spans="1:18" x14ac:dyDescent="0.3">
      <c r="A2972" s="1"/>
      <c r="B2972" s="1"/>
      <c r="C2972" s="1"/>
      <c r="D2972" s="1"/>
      <c r="E2972" s="1"/>
      <c r="F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</row>
    <row r="2973" spans="1:18" x14ac:dyDescent="0.3">
      <c r="A2973" s="1"/>
      <c r="B2973" s="1"/>
      <c r="C2973" s="1"/>
      <c r="D2973" s="1"/>
      <c r="E2973" s="1"/>
      <c r="F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</row>
    <row r="2974" spans="1:18" x14ac:dyDescent="0.3">
      <c r="A2974" s="1"/>
      <c r="B2974" s="1"/>
      <c r="C2974" s="1"/>
      <c r="D2974" s="1"/>
      <c r="E2974" s="1"/>
      <c r="F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</row>
    <row r="2975" spans="1:18" x14ac:dyDescent="0.3">
      <c r="A2975" s="1"/>
      <c r="B2975" s="1"/>
      <c r="C2975" s="1"/>
      <c r="D2975" s="1"/>
      <c r="E2975" s="1"/>
      <c r="F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</row>
    <row r="2976" spans="1:18" x14ac:dyDescent="0.3">
      <c r="A2976" s="1"/>
      <c r="B2976" s="1"/>
      <c r="C2976" s="1"/>
      <c r="D2976" s="1"/>
      <c r="E2976" s="1"/>
      <c r="F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</row>
    <row r="2977" spans="1:18" x14ac:dyDescent="0.3">
      <c r="A2977" s="1"/>
      <c r="B2977" s="1"/>
      <c r="C2977" s="1"/>
      <c r="D2977" s="1"/>
      <c r="E2977" s="1"/>
      <c r="F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</row>
    <row r="2978" spans="1:18" x14ac:dyDescent="0.3">
      <c r="A2978" s="1"/>
      <c r="B2978" s="1"/>
      <c r="C2978" s="1"/>
      <c r="D2978" s="1"/>
      <c r="E2978" s="1"/>
      <c r="F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</row>
    <row r="2979" spans="1:18" x14ac:dyDescent="0.3">
      <c r="A2979" s="1"/>
      <c r="B2979" s="1"/>
      <c r="C2979" s="1"/>
      <c r="D2979" s="1"/>
      <c r="E2979" s="1"/>
      <c r="F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</row>
    <row r="2980" spans="1:18" x14ac:dyDescent="0.3">
      <c r="A2980" s="1"/>
      <c r="B2980" s="1"/>
      <c r="C2980" s="1"/>
      <c r="D2980" s="1"/>
      <c r="E2980" s="1"/>
      <c r="F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</row>
    <row r="2981" spans="1:18" x14ac:dyDescent="0.3">
      <c r="A2981" s="1"/>
      <c r="B2981" s="1"/>
      <c r="C2981" s="1"/>
      <c r="D2981" s="1"/>
      <c r="E2981" s="1"/>
      <c r="F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</row>
    <row r="2982" spans="1:18" x14ac:dyDescent="0.3">
      <c r="A2982" s="1"/>
      <c r="B2982" s="1"/>
      <c r="C2982" s="1"/>
      <c r="D2982" s="1"/>
      <c r="E2982" s="1"/>
      <c r="F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</row>
    <row r="2983" spans="1:18" x14ac:dyDescent="0.3">
      <c r="A2983" s="1"/>
      <c r="B2983" s="1"/>
      <c r="C2983" s="1"/>
      <c r="D2983" s="1"/>
      <c r="E2983" s="1"/>
      <c r="F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</row>
    <row r="2984" spans="1:18" x14ac:dyDescent="0.3">
      <c r="A2984" s="1"/>
      <c r="B2984" s="1"/>
      <c r="C2984" s="1"/>
      <c r="D2984" s="1"/>
      <c r="E2984" s="1"/>
      <c r="F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</row>
    <row r="2985" spans="1:18" x14ac:dyDescent="0.3">
      <c r="A2985" s="1"/>
      <c r="B2985" s="1"/>
      <c r="C2985" s="1"/>
      <c r="D2985" s="1"/>
      <c r="E2985" s="1"/>
      <c r="F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</row>
    <row r="2986" spans="1:18" x14ac:dyDescent="0.3">
      <c r="A2986" s="1"/>
      <c r="B2986" s="1"/>
      <c r="C2986" s="1"/>
      <c r="D2986" s="1"/>
      <c r="E2986" s="1"/>
      <c r="F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</row>
    <row r="2987" spans="1:18" x14ac:dyDescent="0.3">
      <c r="A2987" s="1"/>
      <c r="B2987" s="1"/>
      <c r="C2987" s="1"/>
      <c r="D2987" s="1"/>
      <c r="E2987" s="1"/>
      <c r="F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</row>
    <row r="2988" spans="1:18" x14ac:dyDescent="0.3">
      <c r="A2988" s="1"/>
      <c r="B2988" s="1"/>
      <c r="C2988" s="1"/>
      <c r="D2988" s="1"/>
      <c r="E2988" s="1"/>
      <c r="F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</row>
    <row r="2989" spans="1:18" x14ac:dyDescent="0.3">
      <c r="A2989" s="1"/>
      <c r="B2989" s="1"/>
      <c r="C2989" s="1"/>
      <c r="D2989" s="1"/>
      <c r="E2989" s="1"/>
      <c r="F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</row>
    <row r="2990" spans="1:18" x14ac:dyDescent="0.3">
      <c r="A2990" s="1"/>
      <c r="B2990" s="1"/>
      <c r="C2990" s="1"/>
      <c r="D2990" s="1"/>
      <c r="E2990" s="1"/>
      <c r="F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</row>
    <row r="2991" spans="1:18" x14ac:dyDescent="0.3">
      <c r="A2991" s="1"/>
      <c r="B2991" s="1"/>
      <c r="C2991" s="1"/>
      <c r="D2991" s="1"/>
      <c r="E2991" s="1"/>
      <c r="F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</row>
    <row r="2992" spans="1:18" x14ac:dyDescent="0.3">
      <c r="A2992" s="1"/>
      <c r="B2992" s="1"/>
      <c r="C2992" s="1"/>
      <c r="D2992" s="1"/>
      <c r="E2992" s="1"/>
      <c r="F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</row>
    <row r="2993" spans="1:18" x14ac:dyDescent="0.3">
      <c r="A2993" s="1"/>
      <c r="B2993" s="1"/>
      <c r="C2993" s="1"/>
      <c r="D2993" s="1"/>
      <c r="E2993" s="1"/>
      <c r="F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</row>
    <row r="2994" spans="1:18" x14ac:dyDescent="0.3">
      <c r="A2994" s="1"/>
      <c r="B2994" s="1"/>
      <c r="C2994" s="1"/>
      <c r="D2994" s="1"/>
      <c r="E2994" s="1"/>
      <c r="F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</row>
    <row r="2995" spans="1:18" x14ac:dyDescent="0.3">
      <c r="A2995" s="1"/>
      <c r="B2995" s="1"/>
      <c r="C2995" s="1"/>
      <c r="D2995" s="1"/>
      <c r="E2995" s="1"/>
      <c r="F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</row>
    <row r="2996" spans="1:18" x14ac:dyDescent="0.3">
      <c r="A2996" s="1"/>
      <c r="B2996" s="1"/>
      <c r="C2996" s="1"/>
      <c r="D2996" s="1"/>
      <c r="E2996" s="1"/>
      <c r="F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</row>
    <row r="2997" spans="1:18" x14ac:dyDescent="0.3">
      <c r="A2997" s="1"/>
      <c r="B2997" s="1"/>
      <c r="C2997" s="1"/>
      <c r="D2997" s="1"/>
      <c r="E2997" s="1"/>
      <c r="F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</row>
    <row r="2998" spans="1:18" x14ac:dyDescent="0.3">
      <c r="A2998" s="1"/>
      <c r="B2998" s="1"/>
      <c r="C2998" s="1"/>
      <c r="D2998" s="1"/>
      <c r="E2998" s="1"/>
      <c r="F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</row>
    <row r="2999" spans="1:18" x14ac:dyDescent="0.3">
      <c r="A2999" s="1"/>
      <c r="B2999" s="1"/>
      <c r="C2999" s="1"/>
      <c r="D2999" s="1"/>
      <c r="E2999" s="1"/>
      <c r="F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</row>
    <row r="3000" spans="1:18" x14ac:dyDescent="0.3">
      <c r="A3000" s="1"/>
      <c r="B3000" s="1"/>
      <c r="C3000" s="1"/>
      <c r="D3000" s="1"/>
      <c r="E3000" s="1"/>
      <c r="F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</row>
    <row r="3001" spans="1:18" x14ac:dyDescent="0.3">
      <c r="A3001" s="1"/>
      <c r="B3001" s="1"/>
      <c r="C3001" s="1"/>
      <c r="D3001" s="1"/>
      <c r="E3001" s="1"/>
      <c r="F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</row>
    <row r="3002" spans="1:18" x14ac:dyDescent="0.3">
      <c r="A3002" s="1"/>
      <c r="B3002" s="1"/>
      <c r="C3002" s="1"/>
      <c r="D3002" s="1"/>
      <c r="E3002" s="1"/>
      <c r="F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</row>
    <row r="3003" spans="1:18" x14ac:dyDescent="0.3">
      <c r="A3003" s="1"/>
      <c r="B3003" s="1"/>
      <c r="C3003" s="1"/>
      <c r="D3003" s="1"/>
      <c r="E3003" s="1"/>
      <c r="F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</row>
    <row r="3004" spans="1:18" x14ac:dyDescent="0.3">
      <c r="A3004" s="1"/>
      <c r="B3004" s="1"/>
      <c r="C3004" s="1"/>
      <c r="D3004" s="1"/>
      <c r="E3004" s="1"/>
      <c r="F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</row>
    <row r="3005" spans="1:18" x14ac:dyDescent="0.3">
      <c r="A3005" s="1"/>
      <c r="B3005" s="1"/>
      <c r="C3005" s="1"/>
      <c r="D3005" s="1"/>
      <c r="E3005" s="1"/>
      <c r="F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</row>
    <row r="3006" spans="1:18" x14ac:dyDescent="0.3">
      <c r="A3006" s="1"/>
      <c r="B3006" s="1"/>
      <c r="C3006" s="1"/>
      <c r="D3006" s="1"/>
      <c r="E3006" s="1"/>
      <c r="F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</row>
    <row r="3007" spans="1:18" x14ac:dyDescent="0.3">
      <c r="A3007" s="1"/>
      <c r="B3007" s="1"/>
      <c r="C3007" s="1"/>
      <c r="D3007" s="1"/>
      <c r="E3007" s="1"/>
      <c r="F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</row>
    <row r="3008" spans="1:18" x14ac:dyDescent="0.3">
      <c r="A3008" s="1"/>
      <c r="B3008" s="1"/>
      <c r="C3008" s="1"/>
      <c r="D3008" s="1"/>
      <c r="E3008" s="1"/>
      <c r="F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</row>
    <row r="3009" spans="1:18" x14ac:dyDescent="0.3">
      <c r="A3009" s="1"/>
      <c r="B3009" s="1"/>
      <c r="C3009" s="1"/>
      <c r="D3009" s="1"/>
      <c r="E3009" s="1"/>
      <c r="F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</row>
    <row r="3010" spans="1:18" x14ac:dyDescent="0.3">
      <c r="A3010" s="1"/>
      <c r="B3010" s="1"/>
      <c r="C3010" s="1"/>
      <c r="D3010" s="1"/>
      <c r="E3010" s="1"/>
      <c r="F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</row>
    <row r="3011" spans="1:18" x14ac:dyDescent="0.3">
      <c r="A3011" s="1"/>
      <c r="B3011" s="1"/>
      <c r="C3011" s="1"/>
      <c r="D3011" s="1"/>
      <c r="E3011" s="1"/>
      <c r="F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</row>
    <row r="3012" spans="1:18" x14ac:dyDescent="0.3">
      <c r="A3012" s="1"/>
      <c r="B3012" s="1"/>
      <c r="C3012" s="1"/>
      <c r="D3012" s="1"/>
      <c r="E3012" s="1"/>
      <c r="F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</row>
    <row r="3013" spans="1:18" x14ac:dyDescent="0.3">
      <c r="A3013" s="1"/>
      <c r="B3013" s="1"/>
      <c r="C3013" s="1"/>
      <c r="D3013" s="1"/>
      <c r="E3013" s="1"/>
      <c r="F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</row>
    <row r="3014" spans="1:18" x14ac:dyDescent="0.3">
      <c r="A3014" s="1"/>
      <c r="B3014" s="1"/>
      <c r="C3014" s="1"/>
      <c r="D3014" s="1"/>
      <c r="E3014" s="1"/>
      <c r="F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</row>
    <row r="3015" spans="1:18" x14ac:dyDescent="0.3">
      <c r="A3015" s="1"/>
      <c r="B3015" s="1"/>
      <c r="C3015" s="1"/>
      <c r="D3015" s="1"/>
      <c r="E3015" s="1"/>
      <c r="F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</row>
    <row r="3016" spans="1:18" x14ac:dyDescent="0.3">
      <c r="A3016" s="1"/>
      <c r="B3016" s="1"/>
      <c r="C3016" s="1"/>
      <c r="D3016" s="1"/>
      <c r="E3016" s="1"/>
      <c r="F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</row>
    <row r="3017" spans="1:18" x14ac:dyDescent="0.3">
      <c r="A3017" s="1"/>
      <c r="B3017" s="1"/>
      <c r="C3017" s="1"/>
      <c r="D3017" s="1"/>
      <c r="E3017" s="1"/>
      <c r="F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</row>
    <row r="3018" spans="1:18" x14ac:dyDescent="0.3">
      <c r="A3018" s="1"/>
      <c r="B3018" s="1"/>
      <c r="C3018" s="1"/>
      <c r="D3018" s="1"/>
      <c r="E3018" s="1"/>
      <c r="F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</row>
    <row r="3019" spans="1:18" x14ac:dyDescent="0.3">
      <c r="A3019" s="1"/>
      <c r="B3019" s="1"/>
      <c r="C3019" s="1"/>
      <c r="D3019" s="1"/>
      <c r="E3019" s="1"/>
      <c r="F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</row>
    <row r="3020" spans="1:18" x14ac:dyDescent="0.3">
      <c r="A3020" s="1"/>
      <c r="B3020" s="1"/>
      <c r="C3020" s="1"/>
      <c r="D3020" s="1"/>
      <c r="E3020" s="1"/>
      <c r="F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</row>
    <row r="3021" spans="1:18" x14ac:dyDescent="0.3">
      <c r="A3021" s="1"/>
      <c r="B3021" s="1"/>
      <c r="C3021" s="1"/>
      <c r="D3021" s="1"/>
      <c r="E3021" s="1"/>
      <c r="F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</row>
    <row r="3022" spans="1:18" x14ac:dyDescent="0.3">
      <c r="A3022" s="1"/>
      <c r="B3022" s="1"/>
      <c r="C3022" s="1"/>
      <c r="D3022" s="1"/>
      <c r="E3022" s="1"/>
      <c r="F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</row>
    <row r="3023" spans="1:18" x14ac:dyDescent="0.3">
      <c r="A3023" s="1"/>
      <c r="B3023" s="1"/>
      <c r="C3023" s="1"/>
      <c r="D3023" s="1"/>
      <c r="E3023" s="1"/>
      <c r="F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</row>
    <row r="3024" spans="1:18" x14ac:dyDescent="0.3">
      <c r="A3024" s="1"/>
      <c r="B3024" s="1"/>
      <c r="C3024" s="1"/>
      <c r="D3024" s="1"/>
      <c r="E3024" s="1"/>
      <c r="F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</row>
    <row r="3025" spans="1:18" x14ac:dyDescent="0.3">
      <c r="A3025" s="1"/>
      <c r="B3025" s="1"/>
      <c r="C3025" s="1"/>
      <c r="D3025" s="1"/>
      <c r="E3025" s="1"/>
      <c r="F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</row>
    <row r="3026" spans="1:18" x14ac:dyDescent="0.3">
      <c r="A3026" s="1"/>
      <c r="B3026" s="1"/>
      <c r="C3026" s="1"/>
      <c r="D3026" s="1"/>
      <c r="E3026" s="1"/>
      <c r="F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</row>
    <row r="3027" spans="1:18" x14ac:dyDescent="0.3">
      <c r="A3027" s="1"/>
      <c r="B3027" s="1"/>
      <c r="C3027" s="1"/>
      <c r="D3027" s="1"/>
      <c r="E3027" s="1"/>
      <c r="F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</row>
    <row r="3028" spans="1:18" x14ac:dyDescent="0.3">
      <c r="A3028" s="1"/>
      <c r="B3028" s="1"/>
      <c r="C3028" s="1"/>
      <c r="D3028" s="1"/>
      <c r="E3028" s="1"/>
      <c r="F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</row>
    <row r="3029" spans="1:18" x14ac:dyDescent="0.3">
      <c r="A3029" s="1"/>
      <c r="B3029" s="1"/>
      <c r="C3029" s="1"/>
      <c r="D3029" s="1"/>
      <c r="E3029" s="1"/>
      <c r="F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</row>
    <row r="3030" spans="1:18" x14ac:dyDescent="0.3">
      <c r="A3030" s="1"/>
      <c r="B3030" s="1"/>
      <c r="C3030" s="1"/>
      <c r="D3030" s="1"/>
      <c r="E3030" s="1"/>
      <c r="F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</row>
    <row r="3031" spans="1:18" x14ac:dyDescent="0.3">
      <c r="A3031" s="1"/>
      <c r="B3031" s="1"/>
      <c r="C3031" s="1"/>
      <c r="D3031" s="1"/>
      <c r="E3031" s="1"/>
      <c r="F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</row>
    <row r="3032" spans="1:18" x14ac:dyDescent="0.3">
      <c r="A3032" s="1"/>
      <c r="B3032" s="1"/>
      <c r="C3032" s="1"/>
      <c r="D3032" s="1"/>
      <c r="E3032" s="1"/>
      <c r="F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</row>
    <row r="3033" spans="1:18" x14ac:dyDescent="0.3">
      <c r="A3033" s="1"/>
      <c r="B3033" s="1"/>
      <c r="C3033" s="1"/>
      <c r="D3033" s="1"/>
      <c r="E3033" s="1"/>
      <c r="F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</row>
    <row r="3034" spans="1:18" x14ac:dyDescent="0.3">
      <c r="A3034" s="1"/>
      <c r="B3034" s="1"/>
      <c r="C3034" s="1"/>
      <c r="D3034" s="1"/>
      <c r="E3034" s="1"/>
      <c r="F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</row>
    <row r="3035" spans="1:18" x14ac:dyDescent="0.3">
      <c r="A3035" s="1"/>
      <c r="B3035" s="1"/>
      <c r="C3035" s="1"/>
      <c r="D3035" s="1"/>
      <c r="E3035" s="1"/>
      <c r="F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</row>
    <row r="3036" spans="1:18" x14ac:dyDescent="0.3">
      <c r="A3036" s="1"/>
      <c r="B3036" s="1"/>
      <c r="C3036" s="1"/>
      <c r="D3036" s="1"/>
      <c r="E3036" s="1"/>
      <c r="F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</row>
    <row r="3037" spans="1:18" x14ac:dyDescent="0.3">
      <c r="A3037" s="1"/>
      <c r="B3037" s="1"/>
      <c r="C3037" s="1"/>
      <c r="D3037" s="1"/>
      <c r="E3037" s="1"/>
      <c r="F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</row>
    <row r="3038" spans="1:18" x14ac:dyDescent="0.3">
      <c r="A3038" s="1"/>
      <c r="B3038" s="1"/>
      <c r="C3038" s="1"/>
      <c r="D3038" s="1"/>
      <c r="E3038" s="1"/>
      <c r="F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</row>
    <row r="3039" spans="1:18" x14ac:dyDescent="0.3">
      <c r="A3039" s="1"/>
      <c r="B3039" s="1"/>
      <c r="C3039" s="1"/>
      <c r="D3039" s="1"/>
      <c r="E3039" s="1"/>
      <c r="F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</row>
    <row r="3040" spans="1:18" x14ac:dyDescent="0.3">
      <c r="A3040" s="1"/>
      <c r="B3040" s="1"/>
      <c r="C3040" s="1"/>
      <c r="D3040" s="1"/>
      <c r="E3040" s="1"/>
      <c r="F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</row>
    <row r="3041" spans="1:18" x14ac:dyDescent="0.3">
      <c r="A3041" s="1"/>
      <c r="B3041" s="1"/>
      <c r="C3041" s="1"/>
      <c r="D3041" s="1"/>
      <c r="E3041" s="1"/>
      <c r="F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</row>
    <row r="3042" spans="1:18" x14ac:dyDescent="0.3">
      <c r="A3042" s="1"/>
      <c r="B3042" s="1"/>
      <c r="C3042" s="1"/>
      <c r="D3042" s="1"/>
      <c r="E3042" s="1"/>
      <c r="F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</row>
    <row r="3043" spans="1:18" x14ac:dyDescent="0.3">
      <c r="A3043" s="1"/>
      <c r="B3043" s="1"/>
      <c r="C3043" s="1"/>
      <c r="D3043" s="1"/>
      <c r="E3043" s="1"/>
      <c r="F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</row>
    <row r="3044" spans="1:18" x14ac:dyDescent="0.3">
      <c r="A3044" s="1"/>
      <c r="B3044" s="1"/>
      <c r="C3044" s="1"/>
      <c r="D3044" s="1"/>
      <c r="E3044" s="1"/>
      <c r="F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</row>
    <row r="3045" spans="1:18" x14ac:dyDescent="0.3">
      <c r="A3045" s="1"/>
      <c r="B3045" s="1"/>
      <c r="C3045" s="1"/>
      <c r="D3045" s="1"/>
      <c r="E3045" s="1"/>
      <c r="F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</row>
    <row r="3046" spans="1:18" x14ac:dyDescent="0.3">
      <c r="A3046" s="1"/>
      <c r="B3046" s="1"/>
      <c r="C3046" s="1"/>
      <c r="D3046" s="1"/>
      <c r="E3046" s="1"/>
      <c r="F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</row>
    <row r="3047" spans="1:18" x14ac:dyDescent="0.3">
      <c r="A3047" s="1"/>
      <c r="B3047" s="1"/>
      <c r="C3047" s="1"/>
      <c r="D3047" s="1"/>
      <c r="E3047" s="1"/>
      <c r="F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</row>
    <row r="3048" spans="1:18" x14ac:dyDescent="0.3">
      <c r="A3048" s="1"/>
      <c r="B3048" s="1"/>
      <c r="C3048" s="1"/>
      <c r="D3048" s="1"/>
      <c r="E3048" s="1"/>
      <c r="F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</row>
    <row r="3049" spans="1:18" x14ac:dyDescent="0.3">
      <c r="A3049" s="1"/>
      <c r="B3049" s="1"/>
      <c r="C3049" s="1"/>
      <c r="D3049" s="1"/>
      <c r="E3049" s="1"/>
      <c r="F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</row>
    <row r="3050" spans="1:18" x14ac:dyDescent="0.3">
      <c r="A3050" s="1"/>
      <c r="B3050" s="1"/>
      <c r="C3050" s="1"/>
      <c r="D3050" s="1"/>
      <c r="E3050" s="1"/>
      <c r="F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</row>
    <row r="3051" spans="1:18" x14ac:dyDescent="0.3">
      <c r="A3051" s="1"/>
      <c r="B3051" s="1"/>
      <c r="C3051" s="1"/>
      <c r="D3051" s="1"/>
      <c r="E3051" s="1"/>
      <c r="F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</row>
    <row r="3052" spans="1:18" x14ac:dyDescent="0.3">
      <c r="A3052" s="1"/>
      <c r="B3052" s="1"/>
      <c r="C3052" s="1"/>
      <c r="D3052" s="1"/>
      <c r="E3052" s="1"/>
      <c r="F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</row>
    <row r="3053" spans="1:18" x14ac:dyDescent="0.3">
      <c r="A3053" s="1"/>
      <c r="B3053" s="1"/>
      <c r="C3053" s="1"/>
      <c r="D3053" s="1"/>
      <c r="E3053" s="1"/>
      <c r="F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</row>
    <row r="3054" spans="1:18" x14ac:dyDescent="0.3">
      <c r="A3054" s="1"/>
      <c r="B3054" s="1"/>
      <c r="C3054" s="1"/>
      <c r="D3054" s="1"/>
      <c r="E3054" s="1"/>
      <c r="F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</row>
    <row r="3055" spans="1:18" x14ac:dyDescent="0.3">
      <c r="A3055" s="1"/>
      <c r="B3055" s="1"/>
      <c r="C3055" s="1"/>
      <c r="D3055" s="1"/>
      <c r="E3055" s="1"/>
      <c r="F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</row>
    <row r="3056" spans="1:18" x14ac:dyDescent="0.3">
      <c r="A3056" s="1"/>
      <c r="B3056" s="1"/>
      <c r="C3056" s="1"/>
      <c r="D3056" s="1"/>
      <c r="E3056" s="1"/>
      <c r="F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</row>
    <row r="3057" spans="1:18" x14ac:dyDescent="0.3">
      <c r="A3057" s="1"/>
      <c r="B3057" s="1"/>
      <c r="C3057" s="1"/>
      <c r="D3057" s="1"/>
      <c r="E3057" s="1"/>
      <c r="F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</row>
    <row r="3058" spans="1:18" x14ac:dyDescent="0.3">
      <c r="A3058" s="1"/>
      <c r="B3058" s="1"/>
      <c r="C3058" s="1"/>
      <c r="D3058" s="1"/>
      <c r="E3058" s="1"/>
      <c r="F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</row>
    <row r="3059" spans="1:18" x14ac:dyDescent="0.3">
      <c r="A3059" s="1"/>
      <c r="B3059" s="1"/>
      <c r="C3059" s="1"/>
      <c r="D3059" s="1"/>
      <c r="E3059" s="1"/>
      <c r="F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</row>
    <row r="3060" spans="1:18" x14ac:dyDescent="0.3">
      <c r="A3060" s="1"/>
      <c r="B3060" s="1"/>
      <c r="C3060" s="1"/>
      <c r="D3060" s="1"/>
      <c r="E3060" s="1"/>
      <c r="F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</row>
    <row r="3061" spans="1:18" x14ac:dyDescent="0.3">
      <c r="A3061" s="1"/>
      <c r="B3061" s="1"/>
      <c r="C3061" s="1"/>
      <c r="D3061" s="1"/>
      <c r="E3061" s="1"/>
      <c r="F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</row>
    <row r="3062" spans="1:18" x14ac:dyDescent="0.3">
      <c r="A3062" s="1"/>
      <c r="B3062" s="1"/>
      <c r="C3062" s="1"/>
      <c r="D3062" s="1"/>
      <c r="E3062" s="1"/>
      <c r="F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</row>
    <row r="3063" spans="1:18" x14ac:dyDescent="0.3">
      <c r="A3063" s="1"/>
      <c r="B3063" s="1"/>
      <c r="C3063" s="1"/>
      <c r="D3063" s="1"/>
      <c r="E3063" s="1"/>
      <c r="F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</row>
    <row r="3064" spans="1:18" x14ac:dyDescent="0.3">
      <c r="A3064" s="1"/>
      <c r="B3064" s="1"/>
      <c r="C3064" s="1"/>
      <c r="D3064" s="1"/>
      <c r="E3064" s="1"/>
      <c r="F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</row>
    <row r="3065" spans="1:18" x14ac:dyDescent="0.3">
      <c r="A3065" s="1"/>
      <c r="B3065" s="1"/>
      <c r="C3065" s="1"/>
      <c r="D3065" s="1"/>
      <c r="E3065" s="1"/>
      <c r="F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</row>
    <row r="3066" spans="1:18" x14ac:dyDescent="0.3">
      <c r="A3066" s="1"/>
      <c r="B3066" s="1"/>
      <c r="C3066" s="1"/>
      <c r="D3066" s="1"/>
      <c r="E3066" s="1"/>
      <c r="F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</row>
    <row r="3067" spans="1:18" x14ac:dyDescent="0.3">
      <c r="A3067" s="1"/>
      <c r="B3067" s="1"/>
      <c r="C3067" s="1"/>
      <c r="D3067" s="1"/>
      <c r="E3067" s="1"/>
      <c r="F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</row>
    <row r="3068" spans="1:18" x14ac:dyDescent="0.3">
      <c r="A3068" s="1"/>
      <c r="B3068" s="1"/>
      <c r="C3068" s="1"/>
      <c r="D3068" s="1"/>
      <c r="E3068" s="1"/>
      <c r="F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</row>
    <row r="3069" spans="1:18" x14ac:dyDescent="0.3">
      <c r="A3069" s="1"/>
      <c r="B3069" s="1"/>
      <c r="C3069" s="1"/>
      <c r="D3069" s="1"/>
      <c r="E3069" s="1"/>
      <c r="F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</row>
    <row r="3070" spans="1:18" x14ac:dyDescent="0.3">
      <c r="A3070" s="1"/>
      <c r="B3070" s="1"/>
      <c r="C3070" s="1"/>
      <c r="D3070" s="1"/>
      <c r="E3070" s="1"/>
      <c r="F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</row>
    <row r="3071" spans="1:18" x14ac:dyDescent="0.3">
      <c r="A3071" s="1"/>
      <c r="B3071" s="1"/>
      <c r="C3071" s="1"/>
      <c r="D3071" s="1"/>
      <c r="E3071" s="1"/>
      <c r="F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</row>
    <row r="3072" spans="1:18" x14ac:dyDescent="0.3">
      <c r="A3072" s="1"/>
      <c r="B3072" s="1"/>
      <c r="C3072" s="1"/>
      <c r="D3072" s="1"/>
      <c r="E3072" s="1"/>
      <c r="F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</row>
    <row r="3073" spans="1:18" x14ac:dyDescent="0.3">
      <c r="A3073" s="1"/>
      <c r="B3073" s="1"/>
      <c r="C3073" s="1"/>
      <c r="D3073" s="1"/>
      <c r="E3073" s="1"/>
      <c r="F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</row>
    <row r="3074" spans="1:18" x14ac:dyDescent="0.3">
      <c r="A3074" s="1"/>
      <c r="B3074" s="1"/>
      <c r="C3074" s="1"/>
      <c r="D3074" s="1"/>
      <c r="E3074" s="1"/>
      <c r="F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</row>
    <row r="3075" spans="1:18" x14ac:dyDescent="0.3">
      <c r="A3075" s="1"/>
      <c r="B3075" s="1"/>
      <c r="C3075" s="1"/>
      <c r="D3075" s="1"/>
      <c r="E3075" s="1"/>
      <c r="F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</row>
    <row r="3076" spans="1:18" x14ac:dyDescent="0.3">
      <c r="A3076" s="1"/>
      <c r="B3076" s="1"/>
      <c r="C3076" s="1"/>
      <c r="D3076" s="1"/>
      <c r="E3076" s="1"/>
      <c r="F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</row>
    <row r="3077" spans="1:18" x14ac:dyDescent="0.3">
      <c r="A3077" s="1"/>
      <c r="B3077" s="1"/>
      <c r="C3077" s="1"/>
      <c r="D3077" s="1"/>
      <c r="E3077" s="1"/>
      <c r="F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</row>
    <row r="3078" spans="1:18" x14ac:dyDescent="0.3">
      <c r="A3078" s="1"/>
      <c r="B3078" s="1"/>
      <c r="C3078" s="1"/>
      <c r="D3078" s="1"/>
      <c r="E3078" s="1"/>
      <c r="F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</row>
    <row r="3079" spans="1:18" x14ac:dyDescent="0.3">
      <c r="A3079" s="1"/>
      <c r="B3079" s="1"/>
      <c r="C3079" s="1"/>
      <c r="D3079" s="1"/>
      <c r="E3079" s="1"/>
      <c r="F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</row>
    <row r="3080" spans="1:18" x14ac:dyDescent="0.3">
      <c r="A3080" s="1"/>
      <c r="B3080" s="1"/>
      <c r="C3080" s="1"/>
      <c r="D3080" s="1"/>
      <c r="E3080" s="1"/>
      <c r="F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</row>
    <row r="3081" spans="1:18" x14ac:dyDescent="0.3">
      <c r="A3081" s="1"/>
      <c r="B3081" s="1"/>
      <c r="C3081" s="1"/>
      <c r="D3081" s="1"/>
      <c r="E3081" s="1"/>
      <c r="F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</row>
    <row r="3082" spans="1:18" x14ac:dyDescent="0.3">
      <c r="A3082" s="1"/>
      <c r="B3082" s="1"/>
      <c r="C3082" s="1"/>
      <c r="D3082" s="1"/>
      <c r="E3082" s="1"/>
      <c r="F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</row>
    <row r="3083" spans="1:18" x14ac:dyDescent="0.3">
      <c r="A3083" s="1"/>
      <c r="B3083" s="1"/>
      <c r="C3083" s="1"/>
      <c r="D3083" s="1"/>
      <c r="E3083" s="1"/>
      <c r="F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</row>
    <row r="3084" spans="1:18" x14ac:dyDescent="0.3">
      <c r="A3084" s="1"/>
      <c r="B3084" s="1"/>
      <c r="C3084" s="1"/>
      <c r="D3084" s="1"/>
      <c r="E3084" s="1"/>
      <c r="F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</row>
    <row r="3085" spans="1:18" x14ac:dyDescent="0.3">
      <c r="A3085" s="1"/>
      <c r="B3085" s="1"/>
      <c r="C3085" s="1"/>
      <c r="D3085" s="1"/>
      <c r="E3085" s="1"/>
      <c r="F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</row>
    <row r="3086" spans="1:18" x14ac:dyDescent="0.3">
      <c r="A3086" s="1"/>
      <c r="B3086" s="1"/>
      <c r="C3086" s="1"/>
      <c r="D3086" s="1"/>
      <c r="E3086" s="1"/>
      <c r="F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</row>
    <row r="3087" spans="1:18" x14ac:dyDescent="0.3">
      <c r="A3087" s="1"/>
      <c r="B3087" s="1"/>
      <c r="C3087" s="1"/>
      <c r="D3087" s="1"/>
      <c r="E3087" s="1"/>
      <c r="F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</row>
    <row r="3088" spans="1:18" x14ac:dyDescent="0.3">
      <c r="A3088" s="1"/>
      <c r="B3088" s="1"/>
      <c r="C3088" s="1"/>
      <c r="D3088" s="1"/>
      <c r="E3088" s="1"/>
      <c r="F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</row>
    <row r="3089" spans="1:18" x14ac:dyDescent="0.3">
      <c r="A3089" s="1"/>
      <c r="B3089" s="1"/>
      <c r="C3089" s="1"/>
      <c r="D3089" s="1"/>
      <c r="E3089" s="1"/>
      <c r="F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</row>
    <row r="3090" spans="1:18" x14ac:dyDescent="0.3">
      <c r="A3090" s="1"/>
      <c r="B3090" s="1"/>
      <c r="C3090" s="1"/>
      <c r="D3090" s="1"/>
      <c r="E3090" s="1"/>
      <c r="F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</row>
    <row r="3091" spans="1:18" x14ac:dyDescent="0.3">
      <c r="A3091" s="1"/>
      <c r="B3091" s="1"/>
      <c r="C3091" s="1"/>
      <c r="D3091" s="1"/>
      <c r="E3091" s="1"/>
      <c r="F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</row>
    <row r="3092" spans="1:18" x14ac:dyDescent="0.3">
      <c r="A3092" s="1"/>
      <c r="B3092" s="1"/>
      <c r="C3092" s="1"/>
      <c r="D3092" s="1"/>
      <c r="E3092" s="1"/>
      <c r="F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</row>
    <row r="3093" spans="1:18" x14ac:dyDescent="0.3">
      <c r="A3093" s="1"/>
      <c r="B3093" s="1"/>
      <c r="C3093" s="1"/>
      <c r="D3093" s="1"/>
      <c r="E3093" s="1"/>
      <c r="F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</row>
    <row r="3094" spans="1:18" x14ac:dyDescent="0.3">
      <c r="A3094" s="1"/>
      <c r="B3094" s="1"/>
      <c r="C3094" s="1"/>
      <c r="D3094" s="1"/>
      <c r="E3094" s="1"/>
      <c r="F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</row>
    <row r="3095" spans="1:18" x14ac:dyDescent="0.3">
      <c r="A3095" s="1"/>
      <c r="B3095" s="1"/>
      <c r="C3095" s="1"/>
      <c r="D3095" s="1"/>
      <c r="E3095" s="1"/>
      <c r="F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</row>
    <row r="3096" spans="1:18" x14ac:dyDescent="0.3">
      <c r="A3096" s="1"/>
      <c r="B3096" s="1"/>
      <c r="C3096" s="1"/>
      <c r="D3096" s="1"/>
      <c r="E3096" s="1"/>
      <c r="F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</row>
    <row r="3097" spans="1:18" x14ac:dyDescent="0.3">
      <c r="A3097" s="1"/>
      <c r="B3097" s="1"/>
      <c r="C3097" s="1"/>
      <c r="D3097" s="1"/>
      <c r="E3097" s="1"/>
      <c r="F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</row>
    <row r="3098" spans="1:18" x14ac:dyDescent="0.3">
      <c r="A3098" s="1"/>
      <c r="B3098" s="1"/>
      <c r="C3098" s="1"/>
      <c r="D3098" s="1"/>
      <c r="E3098" s="1"/>
      <c r="F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</row>
    <row r="3099" spans="1:18" x14ac:dyDescent="0.3">
      <c r="A3099" s="1"/>
      <c r="B3099" s="1"/>
      <c r="C3099" s="1"/>
      <c r="D3099" s="1"/>
      <c r="E3099" s="1"/>
      <c r="F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</row>
    <row r="3100" spans="1:18" x14ac:dyDescent="0.3">
      <c r="A3100" s="1"/>
      <c r="B3100" s="1"/>
      <c r="C3100" s="1"/>
      <c r="D3100" s="1"/>
      <c r="E3100" s="1"/>
      <c r="F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</row>
    <row r="3101" spans="1:18" x14ac:dyDescent="0.3">
      <c r="A3101" s="1"/>
      <c r="B3101" s="1"/>
      <c r="C3101" s="1"/>
      <c r="D3101" s="1"/>
      <c r="E3101" s="1"/>
      <c r="F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</row>
    <row r="3102" spans="1:18" x14ac:dyDescent="0.3">
      <c r="A3102" s="1"/>
      <c r="B3102" s="1"/>
      <c r="C3102" s="1"/>
      <c r="D3102" s="1"/>
      <c r="E3102" s="1"/>
      <c r="F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</row>
    <row r="3103" spans="1:18" x14ac:dyDescent="0.3">
      <c r="A3103" s="1"/>
      <c r="B3103" s="1"/>
      <c r="C3103" s="1"/>
      <c r="D3103" s="1"/>
      <c r="E3103" s="1"/>
      <c r="F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</row>
    <row r="3104" spans="1:18" x14ac:dyDescent="0.3">
      <c r="A3104" s="1"/>
      <c r="B3104" s="1"/>
      <c r="C3104" s="1"/>
      <c r="D3104" s="1"/>
      <c r="E3104" s="1"/>
      <c r="F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</row>
    <row r="3105" spans="1:18" x14ac:dyDescent="0.3">
      <c r="A3105" s="1"/>
      <c r="B3105" s="1"/>
      <c r="C3105" s="1"/>
      <c r="D3105" s="1"/>
      <c r="E3105" s="1"/>
      <c r="F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</row>
    <row r="3106" spans="1:18" x14ac:dyDescent="0.3">
      <c r="A3106" s="1"/>
      <c r="B3106" s="1"/>
      <c r="C3106" s="1"/>
      <c r="D3106" s="1"/>
      <c r="E3106" s="1"/>
      <c r="F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</row>
    <row r="3107" spans="1:18" x14ac:dyDescent="0.3">
      <c r="A3107" s="1"/>
      <c r="B3107" s="1"/>
      <c r="C3107" s="1"/>
      <c r="D3107" s="1"/>
      <c r="E3107" s="1"/>
      <c r="F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</row>
    <row r="3108" spans="1:18" x14ac:dyDescent="0.3">
      <c r="A3108" s="1"/>
      <c r="B3108" s="1"/>
      <c r="C3108" s="1"/>
      <c r="D3108" s="1"/>
      <c r="E3108" s="1"/>
      <c r="F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</row>
    <row r="3109" spans="1:18" x14ac:dyDescent="0.3">
      <c r="A3109" s="1"/>
      <c r="B3109" s="1"/>
      <c r="C3109" s="1"/>
      <c r="D3109" s="1"/>
      <c r="E3109" s="1"/>
      <c r="F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</row>
    <row r="3110" spans="1:18" x14ac:dyDescent="0.3">
      <c r="A3110" s="1"/>
      <c r="B3110" s="1"/>
      <c r="C3110" s="1"/>
      <c r="D3110" s="1"/>
      <c r="E3110" s="1"/>
      <c r="F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</row>
    <row r="3111" spans="1:18" x14ac:dyDescent="0.3">
      <c r="A3111" s="1"/>
      <c r="B3111" s="1"/>
      <c r="C3111" s="1"/>
      <c r="D3111" s="1"/>
      <c r="E3111" s="1"/>
      <c r="F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</row>
    <row r="3112" spans="1:18" x14ac:dyDescent="0.3">
      <c r="A3112" s="1"/>
      <c r="B3112" s="1"/>
      <c r="C3112" s="1"/>
      <c r="D3112" s="1"/>
      <c r="E3112" s="1"/>
      <c r="F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</row>
    <row r="3113" spans="1:18" x14ac:dyDescent="0.3">
      <c r="A3113" s="1"/>
      <c r="B3113" s="1"/>
      <c r="C3113" s="1"/>
      <c r="D3113" s="1"/>
      <c r="E3113" s="1"/>
      <c r="F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</row>
    <row r="3114" spans="1:18" x14ac:dyDescent="0.3">
      <c r="A3114" s="1"/>
      <c r="B3114" s="1"/>
      <c r="C3114" s="1"/>
      <c r="D3114" s="1"/>
      <c r="E3114" s="1"/>
      <c r="F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</row>
    <row r="3115" spans="1:18" x14ac:dyDescent="0.3">
      <c r="A3115" s="1"/>
      <c r="B3115" s="1"/>
      <c r="C3115" s="1"/>
      <c r="D3115" s="1"/>
      <c r="E3115" s="1"/>
      <c r="F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</row>
    <row r="3116" spans="1:18" x14ac:dyDescent="0.3">
      <c r="A3116" s="1"/>
      <c r="B3116" s="1"/>
      <c r="C3116" s="1"/>
      <c r="D3116" s="1"/>
      <c r="E3116" s="1"/>
      <c r="F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</row>
    <row r="3117" spans="1:18" x14ac:dyDescent="0.3">
      <c r="A3117" s="1"/>
      <c r="B3117" s="1"/>
      <c r="C3117" s="1"/>
      <c r="D3117" s="1"/>
      <c r="E3117" s="1"/>
      <c r="F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</row>
    <row r="3118" spans="1:18" x14ac:dyDescent="0.3">
      <c r="A3118" s="1"/>
      <c r="B3118" s="1"/>
      <c r="C3118" s="1"/>
      <c r="D3118" s="1"/>
      <c r="E3118" s="1"/>
      <c r="F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</row>
    <row r="3119" spans="1:18" x14ac:dyDescent="0.3">
      <c r="A3119" s="1"/>
      <c r="B3119" s="1"/>
      <c r="C3119" s="1"/>
      <c r="D3119" s="1"/>
      <c r="E3119" s="1"/>
      <c r="F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</row>
    <row r="3120" spans="1:18" x14ac:dyDescent="0.3">
      <c r="A3120" s="1"/>
      <c r="B3120" s="1"/>
      <c r="C3120" s="1"/>
      <c r="D3120" s="1"/>
      <c r="E3120" s="1"/>
      <c r="F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</row>
    <row r="3121" spans="1:18" x14ac:dyDescent="0.3">
      <c r="A3121" s="1"/>
      <c r="B3121" s="1"/>
      <c r="C3121" s="1"/>
      <c r="D3121" s="1"/>
      <c r="E3121" s="1"/>
      <c r="F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</row>
    <row r="3122" spans="1:18" x14ac:dyDescent="0.3">
      <c r="A3122" s="1"/>
      <c r="B3122" s="1"/>
      <c r="C3122" s="1"/>
      <c r="D3122" s="1"/>
      <c r="E3122" s="1"/>
      <c r="F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</row>
    <row r="3123" spans="1:18" x14ac:dyDescent="0.3">
      <c r="A3123" s="1"/>
      <c r="B3123" s="1"/>
      <c r="C3123" s="1"/>
      <c r="D3123" s="1"/>
      <c r="E3123" s="1"/>
      <c r="F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</row>
    <row r="3124" spans="1:18" x14ac:dyDescent="0.3">
      <c r="A3124" s="1"/>
      <c r="B3124" s="1"/>
      <c r="C3124" s="1"/>
      <c r="D3124" s="1"/>
      <c r="E3124" s="1"/>
      <c r="F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</row>
    <row r="3125" spans="1:18" x14ac:dyDescent="0.3">
      <c r="A3125" s="1"/>
      <c r="B3125" s="1"/>
      <c r="C3125" s="1"/>
      <c r="D3125" s="1"/>
      <c r="E3125" s="1"/>
      <c r="F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</row>
    <row r="3126" spans="1:18" x14ac:dyDescent="0.3">
      <c r="A3126" s="1"/>
      <c r="B3126" s="1"/>
      <c r="C3126" s="1"/>
      <c r="D3126" s="1"/>
      <c r="E3126" s="1"/>
      <c r="F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</row>
    <row r="3127" spans="1:18" x14ac:dyDescent="0.3">
      <c r="A3127" s="1"/>
      <c r="B3127" s="1"/>
      <c r="C3127" s="1"/>
      <c r="D3127" s="1"/>
      <c r="E3127" s="1"/>
      <c r="F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</row>
    <row r="3128" spans="1:18" x14ac:dyDescent="0.3">
      <c r="A3128" s="1"/>
      <c r="B3128" s="1"/>
      <c r="C3128" s="1"/>
      <c r="D3128" s="1"/>
      <c r="E3128" s="1"/>
      <c r="F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</row>
    <row r="3129" spans="1:18" x14ac:dyDescent="0.3">
      <c r="A3129" s="1"/>
      <c r="B3129" s="1"/>
      <c r="C3129" s="1"/>
      <c r="D3129" s="1"/>
      <c r="E3129" s="1"/>
      <c r="F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</row>
    <row r="3130" spans="1:18" x14ac:dyDescent="0.3">
      <c r="A3130" s="1"/>
      <c r="B3130" s="1"/>
      <c r="C3130" s="1"/>
      <c r="D3130" s="1"/>
      <c r="E3130" s="1"/>
      <c r="F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</row>
    <row r="3131" spans="1:18" x14ac:dyDescent="0.3">
      <c r="A3131" s="1"/>
      <c r="B3131" s="1"/>
      <c r="C3131" s="1"/>
      <c r="D3131" s="1"/>
      <c r="E3131" s="1"/>
      <c r="F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</row>
    <row r="3132" spans="1:18" x14ac:dyDescent="0.3">
      <c r="A3132" s="1"/>
      <c r="B3132" s="1"/>
      <c r="C3132" s="1"/>
      <c r="D3132" s="1"/>
      <c r="E3132" s="1"/>
      <c r="F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</row>
    <row r="3133" spans="1:18" x14ac:dyDescent="0.3">
      <c r="A3133" s="1"/>
      <c r="B3133" s="1"/>
      <c r="C3133" s="1"/>
      <c r="D3133" s="1"/>
      <c r="E3133" s="1"/>
      <c r="F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</row>
    <row r="3134" spans="1:18" x14ac:dyDescent="0.3">
      <c r="A3134" s="1"/>
      <c r="B3134" s="1"/>
      <c r="C3134" s="1"/>
      <c r="D3134" s="1"/>
      <c r="E3134" s="1"/>
      <c r="F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</row>
    <row r="3135" spans="1:18" x14ac:dyDescent="0.3">
      <c r="A3135" s="1"/>
      <c r="B3135" s="1"/>
      <c r="C3135" s="1"/>
      <c r="D3135" s="1"/>
      <c r="E3135" s="1"/>
      <c r="F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</row>
    <row r="3136" spans="1:18" x14ac:dyDescent="0.3">
      <c r="A3136" s="1"/>
      <c r="B3136" s="1"/>
      <c r="C3136" s="1"/>
      <c r="D3136" s="1"/>
      <c r="E3136" s="1"/>
      <c r="F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</row>
    <row r="3137" spans="1:18" x14ac:dyDescent="0.3">
      <c r="A3137" s="1"/>
      <c r="B3137" s="1"/>
      <c r="C3137" s="1"/>
      <c r="D3137" s="1"/>
      <c r="E3137" s="1"/>
      <c r="F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</row>
    <row r="3138" spans="1:18" x14ac:dyDescent="0.3">
      <c r="A3138" s="1"/>
      <c r="B3138" s="1"/>
      <c r="C3138" s="1"/>
      <c r="D3138" s="1"/>
      <c r="E3138" s="1"/>
      <c r="F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</row>
    <row r="3139" spans="1:18" x14ac:dyDescent="0.3">
      <c r="A3139" s="1"/>
      <c r="B3139" s="1"/>
      <c r="C3139" s="1"/>
      <c r="D3139" s="1"/>
      <c r="E3139" s="1"/>
      <c r="F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</row>
    <row r="3140" spans="1:18" x14ac:dyDescent="0.3">
      <c r="A3140" s="1"/>
      <c r="B3140" s="1"/>
      <c r="C3140" s="1"/>
      <c r="D3140" s="1"/>
      <c r="E3140" s="1"/>
      <c r="F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</row>
    <row r="3141" spans="1:18" x14ac:dyDescent="0.3">
      <c r="A3141" s="1"/>
      <c r="B3141" s="1"/>
      <c r="C3141" s="1"/>
      <c r="D3141" s="1"/>
      <c r="E3141" s="1"/>
      <c r="F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</row>
    <row r="3142" spans="1:18" x14ac:dyDescent="0.3">
      <c r="A3142" s="1"/>
      <c r="B3142" s="1"/>
      <c r="C3142" s="1"/>
      <c r="D3142" s="1"/>
      <c r="E3142" s="1"/>
      <c r="F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</row>
    <row r="3143" spans="1:18" x14ac:dyDescent="0.3">
      <c r="A3143" s="1"/>
      <c r="B3143" s="1"/>
      <c r="C3143" s="1"/>
      <c r="D3143" s="1"/>
      <c r="E3143" s="1"/>
      <c r="F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</row>
    <row r="3144" spans="1:18" x14ac:dyDescent="0.3">
      <c r="A3144" s="1"/>
      <c r="B3144" s="1"/>
      <c r="C3144" s="1"/>
      <c r="D3144" s="1"/>
      <c r="E3144" s="1"/>
      <c r="F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</row>
    <row r="3145" spans="1:18" x14ac:dyDescent="0.3">
      <c r="A3145" s="1"/>
      <c r="B3145" s="1"/>
      <c r="C3145" s="1"/>
      <c r="D3145" s="1"/>
      <c r="E3145" s="1"/>
      <c r="F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</row>
    <row r="3146" spans="1:18" x14ac:dyDescent="0.3">
      <c r="A3146" s="1"/>
      <c r="B3146" s="1"/>
      <c r="C3146" s="1"/>
      <c r="D3146" s="1"/>
      <c r="E3146" s="1"/>
      <c r="F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</row>
    <row r="3147" spans="1:18" x14ac:dyDescent="0.3">
      <c r="A3147" s="1"/>
      <c r="B3147" s="1"/>
      <c r="C3147" s="1"/>
      <c r="D3147" s="1"/>
      <c r="E3147" s="1"/>
      <c r="F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</row>
    <row r="3148" spans="1:18" x14ac:dyDescent="0.3">
      <c r="A3148" s="1"/>
      <c r="B3148" s="1"/>
      <c r="C3148" s="1"/>
      <c r="D3148" s="1"/>
      <c r="E3148" s="1"/>
      <c r="F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</row>
    <row r="3149" spans="1:18" x14ac:dyDescent="0.3">
      <c r="A3149" s="1"/>
      <c r="B3149" s="1"/>
      <c r="C3149" s="1"/>
      <c r="D3149" s="1"/>
      <c r="E3149" s="1"/>
      <c r="F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</row>
    <row r="3150" spans="1:18" x14ac:dyDescent="0.3">
      <c r="A3150" s="1"/>
      <c r="B3150" s="1"/>
      <c r="C3150" s="1"/>
      <c r="D3150" s="1"/>
      <c r="E3150" s="1"/>
      <c r="F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</row>
    <row r="3151" spans="1:18" x14ac:dyDescent="0.3">
      <c r="A3151" s="1"/>
      <c r="B3151" s="1"/>
      <c r="C3151" s="1"/>
      <c r="D3151" s="1"/>
      <c r="E3151" s="1"/>
      <c r="F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</row>
    <row r="3152" spans="1:18" x14ac:dyDescent="0.3">
      <c r="A3152" s="1"/>
      <c r="B3152" s="1"/>
      <c r="C3152" s="1"/>
      <c r="D3152" s="1"/>
      <c r="E3152" s="1"/>
      <c r="F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</row>
    <row r="3153" spans="1:18" x14ac:dyDescent="0.3">
      <c r="A3153" s="1"/>
      <c r="B3153" s="1"/>
      <c r="C3153" s="1"/>
      <c r="D3153" s="1"/>
      <c r="E3153" s="1"/>
      <c r="F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</row>
    <row r="3154" spans="1:18" x14ac:dyDescent="0.3">
      <c r="A3154" s="1"/>
      <c r="B3154" s="1"/>
      <c r="C3154" s="1"/>
      <c r="D3154" s="1"/>
      <c r="E3154" s="1"/>
      <c r="F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</row>
    <row r="3155" spans="1:18" x14ac:dyDescent="0.3">
      <c r="A3155" s="1"/>
      <c r="B3155" s="1"/>
      <c r="C3155" s="1"/>
      <c r="D3155" s="1"/>
      <c r="E3155" s="1"/>
      <c r="F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</row>
    <row r="3156" spans="1:18" x14ac:dyDescent="0.3">
      <c r="A3156" s="1"/>
      <c r="B3156" s="1"/>
      <c r="C3156" s="1"/>
      <c r="D3156" s="1"/>
      <c r="E3156" s="1"/>
      <c r="F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</row>
    <row r="3157" spans="1:18" x14ac:dyDescent="0.3">
      <c r="A3157" s="1"/>
      <c r="B3157" s="1"/>
      <c r="C3157" s="1"/>
      <c r="D3157" s="1"/>
      <c r="E3157" s="1"/>
      <c r="F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</row>
    <row r="3158" spans="1:18" x14ac:dyDescent="0.3">
      <c r="A3158" s="1"/>
      <c r="B3158" s="1"/>
      <c r="C3158" s="1"/>
      <c r="D3158" s="1"/>
      <c r="E3158" s="1"/>
      <c r="F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</row>
    <row r="3159" spans="1:18" x14ac:dyDescent="0.3">
      <c r="A3159" s="1"/>
      <c r="B3159" s="1"/>
      <c r="C3159" s="1"/>
      <c r="D3159" s="1"/>
      <c r="E3159" s="1"/>
      <c r="F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</row>
    <row r="3160" spans="1:18" x14ac:dyDescent="0.3">
      <c r="A3160" s="1"/>
      <c r="B3160" s="1"/>
      <c r="C3160" s="1"/>
      <c r="D3160" s="1"/>
      <c r="E3160" s="1"/>
      <c r="F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</row>
    <row r="3161" spans="1:18" x14ac:dyDescent="0.3">
      <c r="A3161" s="1"/>
      <c r="B3161" s="1"/>
      <c r="C3161" s="1"/>
      <c r="D3161" s="1"/>
      <c r="E3161" s="1"/>
      <c r="F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</row>
    <row r="3162" spans="1:18" x14ac:dyDescent="0.3">
      <c r="A3162" s="1"/>
      <c r="B3162" s="1"/>
      <c r="C3162" s="1"/>
      <c r="D3162" s="1"/>
      <c r="E3162" s="1"/>
      <c r="F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</row>
    <row r="3163" spans="1:18" x14ac:dyDescent="0.3">
      <c r="A3163" s="1"/>
      <c r="B3163" s="1"/>
      <c r="C3163" s="1"/>
      <c r="D3163" s="1"/>
      <c r="E3163" s="1"/>
      <c r="F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</row>
    <row r="3164" spans="1:18" x14ac:dyDescent="0.3">
      <c r="A3164" s="1"/>
      <c r="B3164" s="1"/>
      <c r="C3164" s="1"/>
      <c r="D3164" s="1"/>
      <c r="E3164" s="1"/>
      <c r="F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</row>
    <row r="3165" spans="1:18" x14ac:dyDescent="0.3">
      <c r="A3165" s="1"/>
      <c r="B3165" s="1"/>
      <c r="C3165" s="1"/>
      <c r="D3165" s="1"/>
      <c r="E3165" s="1"/>
      <c r="F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</row>
    <row r="3166" spans="1:18" x14ac:dyDescent="0.3">
      <c r="A3166" s="1"/>
      <c r="B3166" s="1"/>
      <c r="C3166" s="1"/>
      <c r="D3166" s="1"/>
      <c r="E3166" s="1"/>
      <c r="F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</row>
    <row r="3167" spans="1:18" x14ac:dyDescent="0.3">
      <c r="A3167" s="1"/>
      <c r="B3167" s="1"/>
      <c r="C3167" s="1"/>
      <c r="D3167" s="1"/>
      <c r="E3167" s="1"/>
      <c r="F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</row>
    <row r="3168" spans="1:18" x14ac:dyDescent="0.3">
      <c r="A3168" s="1"/>
      <c r="B3168" s="1"/>
      <c r="C3168" s="1"/>
      <c r="D3168" s="1"/>
      <c r="E3168" s="1"/>
      <c r="F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</row>
    <row r="3169" spans="1:18" x14ac:dyDescent="0.3">
      <c r="A3169" s="1"/>
      <c r="B3169" s="1"/>
      <c r="C3169" s="1"/>
      <c r="D3169" s="1"/>
      <c r="E3169" s="1"/>
      <c r="F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</row>
    <row r="3170" spans="1:18" x14ac:dyDescent="0.3">
      <c r="A3170" s="1"/>
      <c r="B3170" s="1"/>
      <c r="C3170" s="1"/>
      <c r="D3170" s="1"/>
      <c r="E3170" s="1"/>
      <c r="F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</row>
    <row r="3171" spans="1:18" x14ac:dyDescent="0.3">
      <c r="A3171" s="1"/>
      <c r="B3171" s="1"/>
      <c r="C3171" s="1"/>
      <c r="D3171" s="1"/>
      <c r="E3171" s="1"/>
      <c r="F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</row>
    <row r="3172" spans="1:18" x14ac:dyDescent="0.3">
      <c r="A3172" s="1"/>
      <c r="B3172" s="1"/>
      <c r="C3172" s="1"/>
      <c r="D3172" s="1"/>
      <c r="E3172" s="1"/>
      <c r="F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</row>
    <row r="3173" spans="1:18" x14ac:dyDescent="0.3">
      <c r="A3173" s="1"/>
      <c r="B3173" s="1"/>
      <c r="C3173" s="1"/>
      <c r="D3173" s="1"/>
      <c r="E3173" s="1"/>
      <c r="F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</row>
    <row r="3174" spans="1:18" x14ac:dyDescent="0.3">
      <c r="A3174" s="1"/>
      <c r="B3174" s="1"/>
      <c r="C3174" s="1"/>
      <c r="D3174" s="1"/>
      <c r="E3174" s="1"/>
      <c r="F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</row>
    <row r="3175" spans="1:18" x14ac:dyDescent="0.3">
      <c r="A3175" s="1"/>
      <c r="B3175" s="1"/>
      <c r="C3175" s="1"/>
      <c r="D3175" s="1"/>
      <c r="E3175" s="1"/>
      <c r="F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</row>
    <row r="3176" spans="1:18" x14ac:dyDescent="0.3">
      <c r="A3176" s="1"/>
      <c r="B3176" s="1"/>
      <c r="C3176" s="1"/>
      <c r="D3176" s="1"/>
      <c r="E3176" s="1"/>
      <c r="F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</row>
    <row r="3177" spans="1:18" x14ac:dyDescent="0.3">
      <c r="A3177" s="1"/>
      <c r="B3177" s="1"/>
      <c r="C3177" s="1"/>
      <c r="D3177" s="1"/>
      <c r="E3177" s="1"/>
      <c r="F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</row>
    <row r="3178" spans="1:18" x14ac:dyDescent="0.3">
      <c r="A3178" s="1"/>
      <c r="B3178" s="1"/>
      <c r="C3178" s="1"/>
      <c r="D3178" s="1"/>
      <c r="E3178" s="1"/>
      <c r="F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</row>
    <row r="3179" spans="1:18" x14ac:dyDescent="0.3">
      <c r="A3179" s="1"/>
      <c r="B3179" s="1"/>
      <c r="C3179" s="1"/>
      <c r="D3179" s="1"/>
      <c r="E3179" s="1"/>
      <c r="F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</row>
    <row r="3180" spans="1:18" x14ac:dyDescent="0.3">
      <c r="A3180" s="1"/>
      <c r="B3180" s="1"/>
      <c r="C3180" s="1"/>
      <c r="D3180" s="1"/>
      <c r="E3180" s="1"/>
      <c r="F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</row>
    <row r="3181" spans="1:18" x14ac:dyDescent="0.3">
      <c r="A3181" s="1"/>
      <c r="B3181" s="1"/>
      <c r="C3181" s="1"/>
      <c r="D3181" s="1"/>
      <c r="E3181" s="1"/>
      <c r="F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</row>
    <row r="3182" spans="1:18" x14ac:dyDescent="0.3">
      <c r="A3182" s="1"/>
      <c r="B3182" s="1"/>
      <c r="C3182" s="1"/>
      <c r="D3182" s="1"/>
      <c r="E3182" s="1"/>
      <c r="F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</row>
    <row r="3183" spans="1:18" x14ac:dyDescent="0.3">
      <c r="A3183" s="1"/>
      <c r="B3183" s="1"/>
      <c r="C3183" s="1"/>
      <c r="D3183" s="1"/>
      <c r="E3183" s="1"/>
      <c r="F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</row>
    <row r="3184" spans="1:18" x14ac:dyDescent="0.3">
      <c r="A3184" s="1"/>
      <c r="B3184" s="1"/>
      <c r="C3184" s="1"/>
      <c r="D3184" s="1"/>
      <c r="E3184" s="1"/>
      <c r="F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</row>
    <row r="3185" spans="1:18" x14ac:dyDescent="0.3">
      <c r="A3185" s="1"/>
      <c r="B3185" s="1"/>
      <c r="C3185" s="1"/>
      <c r="D3185" s="1"/>
      <c r="E3185" s="1"/>
      <c r="F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</row>
    <row r="3186" spans="1:18" x14ac:dyDescent="0.3">
      <c r="A3186" s="1"/>
      <c r="B3186" s="1"/>
      <c r="C3186" s="1"/>
      <c r="D3186" s="1"/>
      <c r="E3186" s="1"/>
      <c r="F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</row>
    <row r="3187" spans="1:18" x14ac:dyDescent="0.3">
      <c r="A3187" s="1"/>
      <c r="B3187" s="1"/>
      <c r="C3187" s="1"/>
      <c r="D3187" s="1"/>
      <c r="E3187" s="1"/>
      <c r="F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</row>
    <row r="3188" spans="1:18" x14ac:dyDescent="0.3">
      <c r="A3188" s="1"/>
      <c r="B3188" s="1"/>
      <c r="C3188" s="1"/>
      <c r="D3188" s="1"/>
      <c r="E3188" s="1"/>
      <c r="F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</row>
    <row r="3189" spans="1:18" x14ac:dyDescent="0.3">
      <c r="A3189" s="1"/>
      <c r="B3189" s="1"/>
      <c r="C3189" s="1"/>
      <c r="D3189" s="1"/>
      <c r="E3189" s="1"/>
      <c r="F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</row>
    <row r="3190" spans="1:18" x14ac:dyDescent="0.3">
      <c r="A3190" s="1"/>
      <c r="B3190" s="1"/>
      <c r="C3190" s="1"/>
      <c r="D3190" s="1"/>
      <c r="E3190" s="1"/>
      <c r="F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</row>
    <row r="3191" spans="1:18" x14ac:dyDescent="0.3">
      <c r="A3191" s="1"/>
      <c r="B3191" s="1"/>
      <c r="C3191" s="1"/>
      <c r="D3191" s="1"/>
      <c r="E3191" s="1"/>
      <c r="F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</row>
    <row r="3192" spans="1:18" x14ac:dyDescent="0.3">
      <c r="A3192" s="1"/>
      <c r="B3192" s="1"/>
      <c r="C3192" s="1"/>
      <c r="D3192" s="1"/>
      <c r="E3192" s="1"/>
      <c r="F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</row>
    <row r="3193" spans="1:18" x14ac:dyDescent="0.3">
      <c r="A3193" s="1"/>
      <c r="B3193" s="1"/>
      <c r="C3193" s="1"/>
      <c r="D3193" s="1"/>
      <c r="E3193" s="1"/>
      <c r="F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</row>
    <row r="3194" spans="1:18" x14ac:dyDescent="0.3">
      <c r="A3194" s="1"/>
      <c r="B3194" s="1"/>
      <c r="C3194" s="1"/>
      <c r="D3194" s="1"/>
      <c r="E3194" s="1"/>
      <c r="F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</row>
    <row r="3195" spans="1:18" x14ac:dyDescent="0.3">
      <c r="A3195" s="1"/>
      <c r="B3195" s="1"/>
      <c r="C3195" s="1"/>
      <c r="D3195" s="1"/>
      <c r="E3195" s="1"/>
      <c r="F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</row>
    <row r="3196" spans="1:18" x14ac:dyDescent="0.3">
      <c r="A3196" s="1"/>
      <c r="B3196" s="1"/>
      <c r="C3196" s="1"/>
      <c r="D3196" s="1"/>
      <c r="E3196" s="1"/>
      <c r="F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</row>
    <row r="3197" spans="1:18" x14ac:dyDescent="0.3">
      <c r="A3197" s="1"/>
      <c r="B3197" s="1"/>
      <c r="C3197" s="1"/>
      <c r="D3197" s="1"/>
      <c r="E3197" s="1"/>
      <c r="F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</row>
    <row r="3198" spans="1:18" x14ac:dyDescent="0.3">
      <c r="A3198" s="1"/>
      <c r="B3198" s="1"/>
      <c r="C3198" s="1"/>
      <c r="D3198" s="1"/>
      <c r="E3198" s="1"/>
      <c r="F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</row>
    <row r="3199" spans="1:18" x14ac:dyDescent="0.3">
      <c r="A3199" s="1"/>
      <c r="B3199" s="1"/>
      <c r="C3199" s="1"/>
      <c r="D3199" s="1"/>
      <c r="E3199" s="1"/>
      <c r="F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</row>
    <row r="3200" spans="1:18" x14ac:dyDescent="0.3">
      <c r="A3200" s="1"/>
      <c r="B3200" s="1"/>
      <c r="C3200" s="1"/>
      <c r="D3200" s="1"/>
      <c r="E3200" s="1"/>
      <c r="F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</row>
    <row r="3201" spans="1:18" x14ac:dyDescent="0.3">
      <c r="A3201" s="1"/>
      <c r="B3201" s="1"/>
      <c r="C3201" s="1"/>
      <c r="D3201" s="1"/>
      <c r="E3201" s="1"/>
      <c r="F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</row>
    <row r="3202" spans="1:18" x14ac:dyDescent="0.3">
      <c r="A3202" s="1"/>
      <c r="B3202" s="1"/>
      <c r="C3202" s="1"/>
      <c r="D3202" s="1"/>
      <c r="E3202" s="1"/>
      <c r="F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</row>
    <row r="3203" spans="1:18" x14ac:dyDescent="0.3">
      <c r="A3203" s="1"/>
      <c r="B3203" s="1"/>
      <c r="C3203" s="1"/>
      <c r="D3203" s="1"/>
      <c r="E3203" s="1"/>
      <c r="F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</row>
    <row r="3204" spans="1:18" x14ac:dyDescent="0.3">
      <c r="A3204" s="1"/>
      <c r="B3204" s="1"/>
      <c r="C3204" s="1"/>
      <c r="D3204" s="1"/>
      <c r="E3204" s="1"/>
      <c r="F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</row>
    <row r="3205" spans="1:18" x14ac:dyDescent="0.3">
      <c r="A3205" s="1"/>
      <c r="B3205" s="1"/>
      <c r="C3205" s="1"/>
      <c r="D3205" s="1"/>
      <c r="E3205" s="1"/>
      <c r="F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</row>
    <row r="3206" spans="1:18" x14ac:dyDescent="0.3">
      <c r="A3206" s="1"/>
      <c r="B3206" s="1"/>
      <c r="C3206" s="1"/>
      <c r="D3206" s="1"/>
      <c r="E3206" s="1"/>
      <c r="F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</row>
    <row r="3207" spans="1:18" x14ac:dyDescent="0.3">
      <c r="A3207" s="1"/>
      <c r="B3207" s="1"/>
      <c r="C3207" s="1"/>
      <c r="D3207" s="1"/>
      <c r="E3207" s="1"/>
      <c r="F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</row>
    <row r="3208" spans="1:18" x14ac:dyDescent="0.3">
      <c r="A3208" s="1"/>
      <c r="B3208" s="1"/>
      <c r="C3208" s="1"/>
      <c r="D3208" s="1"/>
      <c r="E3208" s="1"/>
      <c r="F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</row>
    <row r="3209" spans="1:18" x14ac:dyDescent="0.3">
      <c r="A3209" s="1"/>
      <c r="B3209" s="1"/>
      <c r="C3209" s="1"/>
      <c r="D3209" s="1"/>
      <c r="E3209" s="1"/>
      <c r="F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</row>
    <row r="3210" spans="1:18" x14ac:dyDescent="0.3">
      <c r="A3210" s="1"/>
      <c r="B3210" s="1"/>
      <c r="C3210" s="1"/>
      <c r="D3210" s="1"/>
      <c r="E3210" s="1"/>
      <c r="F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</row>
    <row r="3211" spans="1:18" x14ac:dyDescent="0.3">
      <c r="A3211" s="1"/>
      <c r="B3211" s="1"/>
      <c r="C3211" s="1"/>
      <c r="D3211" s="1"/>
      <c r="E3211" s="1"/>
      <c r="F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</row>
    <row r="3212" spans="1:18" x14ac:dyDescent="0.3">
      <c r="A3212" s="1"/>
      <c r="B3212" s="1"/>
      <c r="C3212" s="1"/>
      <c r="D3212" s="1"/>
      <c r="E3212" s="1"/>
      <c r="F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</row>
    <row r="3213" spans="1:18" x14ac:dyDescent="0.3">
      <c r="A3213" s="1"/>
      <c r="B3213" s="1"/>
      <c r="C3213" s="1"/>
      <c r="D3213" s="1"/>
      <c r="E3213" s="1"/>
      <c r="F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</row>
    <row r="3214" spans="1:18" x14ac:dyDescent="0.3">
      <c r="A3214" s="1"/>
      <c r="B3214" s="1"/>
      <c r="C3214" s="1"/>
      <c r="D3214" s="1"/>
      <c r="E3214" s="1"/>
      <c r="F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</row>
    <row r="3215" spans="1:18" x14ac:dyDescent="0.3">
      <c r="A3215" s="1"/>
      <c r="B3215" s="1"/>
      <c r="C3215" s="1"/>
      <c r="D3215" s="1"/>
      <c r="E3215" s="1"/>
      <c r="F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</row>
    <row r="3216" spans="1:18" x14ac:dyDescent="0.3">
      <c r="A3216" s="1"/>
      <c r="B3216" s="1"/>
      <c r="C3216" s="1"/>
      <c r="D3216" s="1"/>
      <c r="E3216" s="1"/>
      <c r="F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</row>
    <row r="3217" spans="1:18" x14ac:dyDescent="0.3">
      <c r="A3217" s="1"/>
      <c r="B3217" s="1"/>
      <c r="C3217" s="1"/>
      <c r="D3217" s="1"/>
      <c r="E3217" s="1"/>
      <c r="F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</row>
    <row r="3218" spans="1:18" x14ac:dyDescent="0.3">
      <c r="A3218" s="1"/>
      <c r="B3218" s="1"/>
      <c r="C3218" s="1"/>
      <c r="D3218" s="1"/>
      <c r="E3218" s="1"/>
      <c r="F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</row>
    <row r="3219" spans="1:18" x14ac:dyDescent="0.3">
      <c r="A3219" s="1"/>
      <c r="B3219" s="1"/>
      <c r="C3219" s="1"/>
      <c r="D3219" s="1"/>
      <c r="E3219" s="1"/>
      <c r="F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</row>
    <row r="3220" spans="1:18" x14ac:dyDescent="0.3">
      <c r="A3220" s="1"/>
      <c r="B3220" s="1"/>
      <c r="C3220" s="1"/>
      <c r="D3220" s="1"/>
      <c r="E3220" s="1"/>
      <c r="F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</row>
    <row r="3221" spans="1:18" x14ac:dyDescent="0.3">
      <c r="A3221" s="1"/>
      <c r="B3221" s="1"/>
      <c r="C3221" s="1"/>
      <c r="D3221" s="1"/>
      <c r="E3221" s="1"/>
      <c r="F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</row>
    <row r="3222" spans="1:18" x14ac:dyDescent="0.3">
      <c r="A3222" s="1"/>
      <c r="B3222" s="1"/>
      <c r="C3222" s="1"/>
      <c r="D3222" s="1"/>
      <c r="E3222" s="1"/>
      <c r="F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</row>
    <row r="3223" spans="1:18" x14ac:dyDescent="0.3">
      <c r="A3223" s="1"/>
      <c r="B3223" s="1"/>
      <c r="C3223" s="1"/>
      <c r="D3223" s="1"/>
      <c r="E3223" s="1"/>
      <c r="F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</row>
    <row r="3224" spans="1:18" x14ac:dyDescent="0.3">
      <c r="A3224" s="1"/>
      <c r="B3224" s="1"/>
      <c r="C3224" s="1"/>
      <c r="D3224" s="1"/>
      <c r="E3224" s="1"/>
      <c r="F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</row>
    <row r="3225" spans="1:18" x14ac:dyDescent="0.3">
      <c r="A3225" s="1"/>
      <c r="B3225" s="1"/>
      <c r="C3225" s="1"/>
      <c r="D3225" s="1"/>
      <c r="E3225" s="1"/>
      <c r="F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</row>
    <row r="3226" spans="1:18" x14ac:dyDescent="0.3">
      <c r="A3226" s="1"/>
      <c r="B3226" s="1"/>
      <c r="C3226" s="1"/>
      <c r="D3226" s="1"/>
      <c r="E3226" s="1"/>
      <c r="F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</row>
    <row r="3227" spans="1:18" x14ac:dyDescent="0.3">
      <c r="A3227" s="1"/>
      <c r="B3227" s="1"/>
      <c r="C3227" s="1"/>
      <c r="D3227" s="1"/>
      <c r="E3227" s="1"/>
      <c r="F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</row>
    <row r="3228" spans="1:18" x14ac:dyDescent="0.3">
      <c r="A3228" s="1"/>
      <c r="B3228" s="1"/>
      <c r="C3228" s="1"/>
      <c r="D3228" s="1"/>
      <c r="E3228" s="1"/>
      <c r="F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</row>
    <row r="3229" spans="1:18" x14ac:dyDescent="0.3">
      <c r="A3229" s="1"/>
      <c r="B3229" s="1"/>
      <c r="C3229" s="1"/>
      <c r="D3229" s="1"/>
      <c r="E3229" s="1"/>
      <c r="F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</row>
    <row r="3230" spans="1:18" x14ac:dyDescent="0.3">
      <c r="A3230" s="1"/>
      <c r="B3230" s="1"/>
      <c r="C3230" s="1"/>
      <c r="D3230" s="1"/>
      <c r="E3230" s="1"/>
      <c r="F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</row>
    <row r="3231" spans="1:18" x14ac:dyDescent="0.3">
      <c r="A3231" s="1"/>
      <c r="B3231" s="1"/>
      <c r="C3231" s="1"/>
      <c r="D3231" s="1"/>
      <c r="E3231" s="1"/>
      <c r="F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</row>
    <row r="3232" spans="1:18" x14ac:dyDescent="0.3">
      <c r="A3232" s="1"/>
      <c r="B3232" s="1"/>
      <c r="C3232" s="1"/>
      <c r="D3232" s="1"/>
      <c r="E3232" s="1"/>
      <c r="F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</row>
    <row r="3233" spans="1:18" x14ac:dyDescent="0.3">
      <c r="A3233" s="1"/>
      <c r="B3233" s="1"/>
      <c r="C3233" s="1"/>
      <c r="D3233" s="1"/>
      <c r="E3233" s="1"/>
      <c r="F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</row>
    <row r="3234" spans="1:18" x14ac:dyDescent="0.3">
      <c r="A3234" s="1"/>
      <c r="B3234" s="1"/>
      <c r="C3234" s="1"/>
      <c r="D3234" s="1"/>
      <c r="E3234" s="1"/>
      <c r="F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</row>
    <row r="3235" spans="1:18" x14ac:dyDescent="0.3">
      <c r="A3235" s="1"/>
      <c r="B3235" s="1"/>
      <c r="C3235" s="1"/>
      <c r="D3235" s="1"/>
      <c r="E3235" s="1"/>
      <c r="F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</row>
    <row r="3236" spans="1:18" x14ac:dyDescent="0.3">
      <c r="A3236" s="1"/>
      <c r="B3236" s="1"/>
      <c r="C3236" s="1"/>
      <c r="D3236" s="1"/>
      <c r="E3236" s="1"/>
      <c r="F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</row>
    <row r="3237" spans="1:18" x14ac:dyDescent="0.3">
      <c r="A3237" s="1"/>
      <c r="B3237" s="1"/>
      <c r="C3237" s="1"/>
      <c r="D3237" s="1"/>
      <c r="E3237" s="1"/>
      <c r="F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</row>
    <row r="3238" spans="1:18" x14ac:dyDescent="0.3">
      <c r="A3238" s="1"/>
      <c r="B3238" s="1"/>
      <c r="C3238" s="1"/>
      <c r="D3238" s="1"/>
      <c r="E3238" s="1"/>
      <c r="F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</row>
    <row r="3239" spans="1:18" x14ac:dyDescent="0.3">
      <c r="A3239" s="1"/>
      <c r="B3239" s="1"/>
      <c r="C3239" s="1"/>
      <c r="D3239" s="1"/>
      <c r="E3239" s="1"/>
      <c r="F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</row>
    <row r="3240" spans="1:18" x14ac:dyDescent="0.3">
      <c r="A3240" s="1"/>
      <c r="B3240" s="1"/>
      <c r="C3240" s="1"/>
      <c r="D3240" s="1"/>
      <c r="E3240" s="1"/>
      <c r="F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</row>
    <row r="3241" spans="1:18" x14ac:dyDescent="0.3">
      <c r="A3241" s="1"/>
      <c r="B3241" s="1"/>
      <c r="C3241" s="1"/>
      <c r="D3241" s="1"/>
      <c r="E3241" s="1"/>
      <c r="F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</row>
    <row r="3242" spans="1:18" x14ac:dyDescent="0.3">
      <c r="A3242" s="1"/>
      <c r="B3242" s="1"/>
      <c r="C3242" s="1"/>
      <c r="D3242" s="1"/>
      <c r="E3242" s="1"/>
      <c r="F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</row>
    <row r="3243" spans="1:18" x14ac:dyDescent="0.3">
      <c r="A3243" s="1"/>
      <c r="B3243" s="1"/>
      <c r="C3243" s="1"/>
      <c r="D3243" s="1"/>
      <c r="E3243" s="1"/>
      <c r="F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</row>
    <row r="3244" spans="1:18" x14ac:dyDescent="0.3">
      <c r="A3244" s="1"/>
      <c r="B3244" s="1"/>
      <c r="C3244" s="1"/>
      <c r="D3244" s="1"/>
      <c r="E3244" s="1"/>
      <c r="F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</row>
    <row r="3245" spans="1:18" x14ac:dyDescent="0.3">
      <c r="A3245" s="1"/>
      <c r="B3245" s="1"/>
      <c r="C3245" s="1"/>
      <c r="D3245" s="1"/>
      <c r="E3245" s="1"/>
      <c r="F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</row>
    <row r="3246" spans="1:18" x14ac:dyDescent="0.3">
      <c r="A3246" s="1"/>
      <c r="B3246" s="1"/>
      <c r="C3246" s="1"/>
      <c r="D3246" s="1"/>
      <c r="E3246" s="1"/>
      <c r="F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</row>
    <row r="3247" spans="1:18" x14ac:dyDescent="0.3">
      <c r="A3247" s="1"/>
      <c r="B3247" s="1"/>
      <c r="C3247" s="1"/>
      <c r="D3247" s="1"/>
      <c r="E3247" s="1"/>
      <c r="F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</row>
    <row r="3248" spans="1:18" x14ac:dyDescent="0.3">
      <c r="A3248" s="1"/>
      <c r="B3248" s="1"/>
      <c r="C3248" s="1"/>
      <c r="D3248" s="1"/>
      <c r="E3248" s="1"/>
      <c r="F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</row>
    <row r="3249" spans="1:18" x14ac:dyDescent="0.3">
      <c r="A3249" s="1"/>
      <c r="B3249" s="1"/>
      <c r="C3249" s="1"/>
      <c r="D3249" s="1"/>
      <c r="E3249" s="1"/>
      <c r="F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</row>
    <row r="3250" spans="1:18" x14ac:dyDescent="0.3">
      <c r="A3250" s="1"/>
      <c r="B3250" s="1"/>
      <c r="C3250" s="1"/>
      <c r="D3250" s="1"/>
      <c r="E3250" s="1"/>
      <c r="F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</row>
    <row r="3251" spans="1:18" x14ac:dyDescent="0.3">
      <c r="A3251" s="1"/>
      <c r="B3251" s="1"/>
      <c r="C3251" s="1"/>
      <c r="D3251" s="1"/>
      <c r="E3251" s="1"/>
      <c r="F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</row>
    <row r="3252" spans="1:18" x14ac:dyDescent="0.3">
      <c r="A3252" s="1"/>
      <c r="B3252" s="1"/>
      <c r="C3252" s="1"/>
      <c r="D3252" s="1"/>
      <c r="E3252" s="1"/>
      <c r="F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</row>
    <row r="3253" spans="1:18" x14ac:dyDescent="0.3">
      <c r="A3253" s="1"/>
      <c r="B3253" s="1"/>
      <c r="C3253" s="1"/>
      <c r="D3253" s="1"/>
      <c r="E3253" s="1"/>
      <c r="F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</row>
    <row r="3254" spans="1:18" x14ac:dyDescent="0.3">
      <c r="A3254" s="1"/>
      <c r="B3254" s="1"/>
      <c r="C3254" s="1"/>
      <c r="D3254" s="1"/>
      <c r="E3254" s="1"/>
      <c r="F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</row>
    <row r="3255" spans="1:18" x14ac:dyDescent="0.3">
      <c r="A3255" s="1"/>
      <c r="B3255" s="1"/>
      <c r="C3255" s="1"/>
      <c r="D3255" s="1"/>
      <c r="E3255" s="1"/>
      <c r="F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</row>
    <row r="3256" spans="1:18" x14ac:dyDescent="0.3">
      <c r="A3256" s="1"/>
      <c r="B3256" s="1"/>
      <c r="C3256" s="1"/>
      <c r="D3256" s="1"/>
      <c r="E3256" s="1"/>
      <c r="F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</row>
    <row r="3257" spans="1:18" x14ac:dyDescent="0.3">
      <c r="A3257" s="1"/>
      <c r="B3257" s="1"/>
      <c r="C3257" s="1"/>
      <c r="D3257" s="1"/>
      <c r="E3257" s="1"/>
      <c r="F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</row>
    <row r="3258" spans="1:18" x14ac:dyDescent="0.3">
      <c r="A3258" s="1"/>
      <c r="B3258" s="1"/>
      <c r="C3258" s="1"/>
      <c r="D3258" s="1"/>
      <c r="E3258" s="1"/>
      <c r="F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</row>
    <row r="3259" spans="1:18" x14ac:dyDescent="0.3">
      <c r="A3259" s="1"/>
      <c r="B3259" s="1"/>
      <c r="C3259" s="1"/>
      <c r="D3259" s="1"/>
      <c r="E3259" s="1"/>
      <c r="F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</row>
    <row r="3260" spans="1:18" x14ac:dyDescent="0.3">
      <c r="A3260" s="1"/>
      <c r="B3260" s="1"/>
      <c r="C3260" s="1"/>
      <c r="D3260" s="1"/>
      <c r="E3260" s="1"/>
      <c r="F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</row>
    <row r="3261" spans="1:18" x14ac:dyDescent="0.3">
      <c r="A3261" s="1"/>
      <c r="B3261" s="1"/>
      <c r="C3261" s="1"/>
      <c r="D3261" s="1"/>
      <c r="E3261" s="1"/>
      <c r="F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</row>
    <row r="3262" spans="1:18" x14ac:dyDescent="0.3">
      <c r="A3262" s="1"/>
      <c r="B3262" s="1"/>
      <c r="C3262" s="1"/>
      <c r="D3262" s="1"/>
      <c r="E3262" s="1"/>
      <c r="F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</row>
    <row r="3263" spans="1:18" x14ac:dyDescent="0.3">
      <c r="A3263" s="1"/>
      <c r="B3263" s="1"/>
      <c r="C3263" s="1"/>
      <c r="D3263" s="1"/>
      <c r="E3263" s="1"/>
      <c r="F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</row>
    <row r="3264" spans="1:18" x14ac:dyDescent="0.3">
      <c r="A3264" s="1"/>
      <c r="B3264" s="1"/>
      <c r="C3264" s="1"/>
      <c r="D3264" s="1"/>
      <c r="E3264" s="1"/>
      <c r="F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</row>
    <row r="3265" spans="1:18" x14ac:dyDescent="0.3">
      <c r="A3265" s="1"/>
      <c r="B3265" s="1"/>
      <c r="C3265" s="1"/>
      <c r="D3265" s="1"/>
      <c r="E3265" s="1"/>
      <c r="F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</row>
    <row r="3266" spans="1:18" x14ac:dyDescent="0.3">
      <c r="A3266" s="1"/>
      <c r="B3266" s="1"/>
      <c r="C3266" s="1"/>
      <c r="D3266" s="1"/>
      <c r="E3266" s="1"/>
      <c r="F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</row>
    <row r="3267" spans="1:18" x14ac:dyDescent="0.3">
      <c r="A3267" s="1"/>
      <c r="B3267" s="1"/>
      <c r="C3267" s="1"/>
      <c r="D3267" s="1"/>
      <c r="E3267" s="1"/>
      <c r="F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</row>
    <row r="3268" spans="1:18" x14ac:dyDescent="0.3">
      <c r="A3268" s="1"/>
      <c r="B3268" s="1"/>
      <c r="C3268" s="1"/>
      <c r="D3268" s="1"/>
      <c r="E3268" s="1"/>
      <c r="F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</row>
    <row r="3269" spans="1:18" x14ac:dyDescent="0.3">
      <c r="A3269" s="1"/>
      <c r="B3269" s="1"/>
      <c r="C3269" s="1"/>
      <c r="D3269" s="1"/>
      <c r="E3269" s="1"/>
      <c r="F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</row>
    <row r="3270" spans="1:18" x14ac:dyDescent="0.3">
      <c r="A3270" s="1"/>
      <c r="B3270" s="1"/>
      <c r="C3270" s="1"/>
      <c r="D3270" s="1"/>
      <c r="E3270" s="1"/>
      <c r="F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</row>
    <row r="3271" spans="1:18" x14ac:dyDescent="0.3">
      <c r="A3271" s="1"/>
      <c r="B3271" s="1"/>
      <c r="C3271" s="1"/>
      <c r="D3271" s="1"/>
      <c r="E3271" s="1"/>
      <c r="F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</row>
    <row r="3272" spans="1:18" x14ac:dyDescent="0.3">
      <c r="A3272" s="1"/>
      <c r="B3272" s="1"/>
      <c r="C3272" s="1"/>
      <c r="D3272" s="1"/>
      <c r="E3272" s="1"/>
      <c r="F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</row>
    <row r="3273" spans="1:18" x14ac:dyDescent="0.3">
      <c r="A3273" s="1"/>
      <c r="B3273" s="1"/>
      <c r="C3273" s="1"/>
      <c r="D3273" s="1"/>
      <c r="E3273" s="1"/>
      <c r="F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</row>
    <row r="3274" spans="1:18" x14ac:dyDescent="0.3">
      <c r="A3274" s="1"/>
      <c r="B3274" s="1"/>
      <c r="C3274" s="1"/>
      <c r="D3274" s="1"/>
      <c r="E3274" s="1"/>
      <c r="F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</row>
    <row r="3275" spans="1:18" x14ac:dyDescent="0.3">
      <c r="A3275" s="1"/>
      <c r="B3275" s="1"/>
      <c r="C3275" s="1"/>
      <c r="D3275" s="1"/>
      <c r="E3275" s="1"/>
      <c r="F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</row>
    <row r="3276" spans="1:18" x14ac:dyDescent="0.3">
      <c r="A3276" s="1"/>
      <c r="B3276" s="1"/>
      <c r="C3276" s="1"/>
      <c r="D3276" s="1"/>
      <c r="E3276" s="1"/>
      <c r="F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</row>
    <row r="3277" spans="1:18" x14ac:dyDescent="0.3">
      <c r="A3277" s="1"/>
      <c r="B3277" s="1"/>
      <c r="C3277" s="1"/>
      <c r="D3277" s="1"/>
      <c r="E3277" s="1"/>
      <c r="F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</row>
    <row r="3278" spans="1:18" x14ac:dyDescent="0.3">
      <c r="A3278" s="1"/>
      <c r="B3278" s="1"/>
      <c r="C3278" s="1"/>
      <c r="D3278" s="1"/>
      <c r="E3278" s="1"/>
      <c r="F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</row>
    <row r="3279" spans="1:18" x14ac:dyDescent="0.3">
      <c r="A3279" s="1"/>
      <c r="B3279" s="1"/>
      <c r="C3279" s="1"/>
      <c r="D3279" s="1"/>
      <c r="E3279" s="1"/>
      <c r="F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</row>
    <row r="3280" spans="1:18" x14ac:dyDescent="0.3">
      <c r="A3280" s="1"/>
      <c r="B3280" s="1"/>
      <c r="C3280" s="1"/>
      <c r="D3280" s="1"/>
      <c r="E3280" s="1"/>
      <c r="F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</row>
    <row r="3281" spans="1:18" x14ac:dyDescent="0.3">
      <c r="A3281" s="1"/>
      <c r="B3281" s="1"/>
      <c r="C3281" s="1"/>
      <c r="D3281" s="1"/>
      <c r="E3281" s="1"/>
      <c r="F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</row>
    <row r="3282" spans="1:18" x14ac:dyDescent="0.3">
      <c r="A3282" s="1"/>
      <c r="B3282" s="1"/>
      <c r="C3282" s="1"/>
      <c r="D3282" s="1"/>
      <c r="E3282" s="1"/>
      <c r="F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</row>
    <row r="3283" spans="1:18" x14ac:dyDescent="0.3">
      <c r="A3283" s="1"/>
      <c r="B3283" s="1"/>
      <c r="C3283" s="1"/>
      <c r="D3283" s="1"/>
      <c r="E3283" s="1"/>
      <c r="F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</row>
    <row r="3284" spans="1:18" x14ac:dyDescent="0.3">
      <c r="A3284" s="1"/>
      <c r="B3284" s="1"/>
      <c r="C3284" s="1"/>
      <c r="D3284" s="1"/>
      <c r="E3284" s="1"/>
      <c r="F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</row>
    <row r="3285" spans="1:18" x14ac:dyDescent="0.3">
      <c r="A3285" s="1"/>
      <c r="B3285" s="1"/>
      <c r="C3285" s="1"/>
      <c r="D3285" s="1"/>
      <c r="E3285" s="1"/>
      <c r="F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</row>
    <row r="3286" spans="1:18" x14ac:dyDescent="0.3">
      <c r="A3286" s="1"/>
      <c r="B3286" s="1"/>
      <c r="C3286" s="1"/>
      <c r="D3286" s="1"/>
      <c r="E3286" s="1"/>
      <c r="F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</row>
    <row r="3287" spans="1:18" x14ac:dyDescent="0.3">
      <c r="A3287" s="1"/>
      <c r="B3287" s="1"/>
      <c r="C3287" s="1"/>
      <c r="D3287" s="1"/>
      <c r="E3287" s="1"/>
      <c r="F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</row>
    <row r="3288" spans="1:18" x14ac:dyDescent="0.3">
      <c r="A3288" s="1"/>
      <c r="B3288" s="1"/>
      <c r="C3288" s="1"/>
      <c r="D3288" s="1"/>
      <c r="E3288" s="1"/>
      <c r="F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</row>
    <row r="3289" spans="1:18" x14ac:dyDescent="0.3">
      <c r="A3289" s="1"/>
      <c r="B3289" s="1"/>
      <c r="C3289" s="1"/>
      <c r="D3289" s="1"/>
      <c r="E3289" s="1"/>
      <c r="F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</row>
    <row r="3290" spans="1:18" x14ac:dyDescent="0.3">
      <c r="A3290" s="1"/>
      <c r="B3290" s="1"/>
      <c r="C3290" s="1"/>
      <c r="D3290" s="1"/>
      <c r="E3290" s="1"/>
      <c r="F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</row>
    <row r="3291" spans="1:18" x14ac:dyDescent="0.3">
      <c r="A3291" s="1"/>
      <c r="B3291" s="1"/>
      <c r="C3291" s="1"/>
      <c r="D3291" s="1"/>
      <c r="E3291" s="1"/>
      <c r="F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</row>
    <row r="3292" spans="1:18" x14ac:dyDescent="0.3">
      <c r="A3292" s="1"/>
      <c r="B3292" s="1"/>
      <c r="C3292" s="1"/>
      <c r="D3292" s="1"/>
      <c r="E3292" s="1"/>
      <c r="F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</row>
    <row r="3293" spans="1:18" x14ac:dyDescent="0.3">
      <c r="A3293" s="1"/>
      <c r="B3293" s="1"/>
      <c r="C3293" s="1"/>
      <c r="D3293" s="1"/>
      <c r="E3293" s="1"/>
      <c r="F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</row>
    <row r="3294" spans="1:18" x14ac:dyDescent="0.3">
      <c r="A3294" s="1"/>
      <c r="B3294" s="1"/>
      <c r="C3294" s="1"/>
      <c r="D3294" s="1"/>
      <c r="E3294" s="1"/>
      <c r="F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</row>
    <row r="3295" spans="1:18" x14ac:dyDescent="0.3">
      <c r="A3295" s="1"/>
      <c r="B3295" s="1"/>
      <c r="C3295" s="1"/>
      <c r="D3295" s="1"/>
      <c r="E3295" s="1"/>
      <c r="F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</row>
    <row r="3296" spans="1:18" x14ac:dyDescent="0.3">
      <c r="A3296" s="1"/>
      <c r="B3296" s="1"/>
      <c r="C3296" s="1"/>
      <c r="D3296" s="1"/>
      <c r="E3296" s="1"/>
      <c r="F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</row>
    <row r="3297" spans="1:18" x14ac:dyDescent="0.3">
      <c r="A3297" s="1"/>
      <c r="B3297" s="1"/>
      <c r="C3297" s="1"/>
      <c r="D3297" s="1"/>
      <c r="E3297" s="1"/>
      <c r="F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</row>
    <row r="3298" spans="1:18" x14ac:dyDescent="0.3">
      <c r="A3298" s="1"/>
      <c r="B3298" s="1"/>
      <c r="C3298" s="1"/>
      <c r="D3298" s="1"/>
      <c r="E3298" s="1"/>
      <c r="F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</row>
    <row r="3299" spans="1:18" x14ac:dyDescent="0.3">
      <c r="A3299" s="1"/>
      <c r="B3299" s="1"/>
      <c r="C3299" s="1"/>
      <c r="D3299" s="1"/>
      <c r="E3299" s="1"/>
      <c r="F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</row>
    <row r="3300" spans="1:18" x14ac:dyDescent="0.3">
      <c r="A3300" s="1"/>
      <c r="B3300" s="1"/>
      <c r="C3300" s="1"/>
      <c r="D3300" s="1"/>
      <c r="E3300" s="1"/>
      <c r="F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</row>
    <row r="3301" spans="1:18" x14ac:dyDescent="0.3">
      <c r="A3301" s="1"/>
      <c r="B3301" s="1"/>
      <c r="C3301" s="1"/>
      <c r="D3301" s="1"/>
      <c r="E3301" s="1"/>
      <c r="F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</row>
    <row r="3302" spans="1:18" x14ac:dyDescent="0.3">
      <c r="A3302" s="1"/>
      <c r="B3302" s="1"/>
      <c r="C3302" s="1"/>
      <c r="D3302" s="1"/>
      <c r="E3302" s="1"/>
      <c r="F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</row>
    <row r="3303" spans="1:18" x14ac:dyDescent="0.3">
      <c r="A3303" s="1"/>
      <c r="B3303" s="1"/>
      <c r="C3303" s="1"/>
      <c r="D3303" s="1"/>
      <c r="E3303" s="1"/>
      <c r="F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</row>
    <row r="3304" spans="1:18" x14ac:dyDescent="0.3">
      <c r="A3304" s="1"/>
      <c r="B3304" s="1"/>
      <c r="C3304" s="1"/>
      <c r="D3304" s="1"/>
      <c r="E3304" s="1"/>
      <c r="F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</row>
    <row r="3305" spans="1:18" x14ac:dyDescent="0.3">
      <c r="A3305" s="1"/>
      <c r="B3305" s="1"/>
      <c r="C3305" s="1"/>
      <c r="D3305" s="1"/>
      <c r="E3305" s="1"/>
      <c r="F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</row>
    <row r="3306" spans="1:18" x14ac:dyDescent="0.3">
      <c r="A3306" s="1"/>
      <c r="B3306" s="1"/>
      <c r="C3306" s="1"/>
      <c r="D3306" s="1"/>
      <c r="E3306" s="1"/>
      <c r="F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</row>
    <row r="3307" spans="1:18" x14ac:dyDescent="0.3">
      <c r="A3307" s="1"/>
      <c r="B3307" s="1"/>
      <c r="C3307" s="1"/>
      <c r="D3307" s="1"/>
      <c r="E3307" s="1"/>
      <c r="F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</row>
    <row r="3308" spans="1:18" x14ac:dyDescent="0.3">
      <c r="A3308" s="1"/>
      <c r="B3308" s="1"/>
      <c r="C3308" s="1"/>
      <c r="D3308" s="1"/>
      <c r="E3308" s="1"/>
      <c r="F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</row>
    <row r="3309" spans="1:18" x14ac:dyDescent="0.3">
      <c r="A3309" s="1"/>
      <c r="B3309" s="1"/>
      <c r="C3309" s="1"/>
      <c r="D3309" s="1"/>
      <c r="E3309" s="1"/>
      <c r="F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</row>
    <row r="3310" spans="1:18" x14ac:dyDescent="0.3">
      <c r="A3310" s="1"/>
      <c r="B3310" s="1"/>
      <c r="C3310" s="1"/>
      <c r="D3310" s="1"/>
      <c r="E3310" s="1"/>
      <c r="F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</row>
    <row r="3311" spans="1:18" x14ac:dyDescent="0.3">
      <c r="A3311" s="1"/>
      <c r="B3311" s="1"/>
      <c r="C3311" s="1"/>
      <c r="D3311" s="1"/>
      <c r="E3311" s="1"/>
      <c r="F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</row>
    <row r="3312" spans="1:18" x14ac:dyDescent="0.3">
      <c r="A3312" s="1"/>
      <c r="B3312" s="1"/>
      <c r="C3312" s="1"/>
      <c r="D3312" s="1"/>
      <c r="E3312" s="1"/>
      <c r="F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</row>
    <row r="3313" spans="1:18" x14ac:dyDescent="0.3">
      <c r="A3313" s="1"/>
      <c r="B3313" s="1"/>
      <c r="C3313" s="1"/>
      <c r="D3313" s="1"/>
      <c r="E3313" s="1"/>
      <c r="F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</row>
    <row r="3314" spans="1:18" x14ac:dyDescent="0.3">
      <c r="A3314" s="1"/>
      <c r="B3314" s="1"/>
      <c r="C3314" s="1"/>
      <c r="D3314" s="1"/>
      <c r="E3314" s="1"/>
      <c r="F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</row>
    <row r="3315" spans="1:18" x14ac:dyDescent="0.3">
      <c r="A3315" s="1"/>
      <c r="B3315" s="1"/>
      <c r="C3315" s="1"/>
      <c r="D3315" s="1"/>
      <c r="E3315" s="1"/>
      <c r="F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</row>
    <row r="3316" spans="1:18" x14ac:dyDescent="0.3">
      <c r="A3316" s="1"/>
      <c r="B3316" s="1"/>
      <c r="C3316" s="1"/>
      <c r="D3316" s="1"/>
      <c r="E3316" s="1"/>
      <c r="F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</row>
    <row r="3317" spans="1:18" x14ac:dyDescent="0.3">
      <c r="A3317" s="1"/>
      <c r="B3317" s="1"/>
      <c r="C3317" s="1"/>
      <c r="D3317" s="1"/>
      <c r="E3317" s="1"/>
      <c r="F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</row>
    <row r="3318" spans="1:18" x14ac:dyDescent="0.3">
      <c r="A3318" s="1"/>
      <c r="B3318" s="1"/>
      <c r="C3318" s="1"/>
      <c r="D3318" s="1"/>
      <c r="E3318" s="1"/>
      <c r="F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</row>
    <row r="3319" spans="1:18" x14ac:dyDescent="0.3">
      <c r="A3319" s="1"/>
      <c r="B3319" s="1"/>
      <c r="C3319" s="1"/>
      <c r="D3319" s="1"/>
      <c r="E3319" s="1"/>
      <c r="F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</row>
    <row r="3320" spans="1:18" x14ac:dyDescent="0.3">
      <c r="A3320" s="1"/>
      <c r="B3320" s="1"/>
      <c r="C3320" s="1"/>
      <c r="D3320" s="1"/>
      <c r="E3320" s="1"/>
      <c r="F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</row>
    <row r="3321" spans="1:18" x14ac:dyDescent="0.3">
      <c r="A3321" s="1"/>
      <c r="B3321" s="1"/>
      <c r="C3321" s="1"/>
      <c r="D3321" s="1"/>
      <c r="E3321" s="1"/>
      <c r="F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</row>
    <row r="3322" spans="1:18" x14ac:dyDescent="0.3">
      <c r="A3322" s="1"/>
      <c r="B3322" s="1"/>
      <c r="C3322" s="1"/>
      <c r="D3322" s="1"/>
      <c r="E3322" s="1"/>
      <c r="F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</row>
    <row r="3323" spans="1:18" x14ac:dyDescent="0.3">
      <c r="A3323" s="1"/>
      <c r="B3323" s="1"/>
      <c r="C3323" s="1"/>
      <c r="D3323" s="1"/>
      <c r="E3323" s="1"/>
      <c r="F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</row>
    <row r="3324" spans="1:18" x14ac:dyDescent="0.3">
      <c r="A3324" s="1"/>
      <c r="B3324" s="1"/>
      <c r="C3324" s="1"/>
      <c r="D3324" s="1"/>
      <c r="E3324" s="1"/>
      <c r="F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</row>
    <row r="3325" spans="1:18" x14ac:dyDescent="0.3">
      <c r="A3325" s="1"/>
      <c r="B3325" s="1"/>
      <c r="C3325" s="1"/>
      <c r="D3325" s="1"/>
      <c r="E3325" s="1"/>
      <c r="F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</row>
    <row r="3326" spans="1:18" x14ac:dyDescent="0.3">
      <c r="A3326" s="1"/>
      <c r="B3326" s="1"/>
      <c r="C3326" s="1"/>
      <c r="D3326" s="1"/>
      <c r="E3326" s="1"/>
      <c r="F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</row>
    <row r="3327" spans="1:18" x14ac:dyDescent="0.3">
      <c r="A3327" s="1"/>
      <c r="B3327" s="1"/>
      <c r="C3327" s="1"/>
      <c r="D3327" s="1"/>
      <c r="E3327" s="1"/>
      <c r="F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</row>
    <row r="3328" spans="1:18" x14ac:dyDescent="0.3">
      <c r="A3328" s="1"/>
      <c r="B3328" s="1"/>
      <c r="C3328" s="1"/>
      <c r="D3328" s="1"/>
      <c r="E3328" s="1"/>
      <c r="F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</row>
    <row r="3329" spans="1:18" x14ac:dyDescent="0.3">
      <c r="A3329" s="1"/>
      <c r="B3329" s="1"/>
      <c r="C3329" s="1"/>
      <c r="D3329" s="1"/>
      <c r="E3329" s="1"/>
      <c r="F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</row>
    <row r="3330" spans="1:18" x14ac:dyDescent="0.3">
      <c r="A3330" s="1"/>
      <c r="B3330" s="1"/>
      <c r="C3330" s="1"/>
      <c r="D3330" s="1"/>
      <c r="E3330" s="1"/>
      <c r="F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</row>
    <row r="3331" spans="1:18" x14ac:dyDescent="0.3">
      <c r="A3331" s="1"/>
      <c r="B3331" s="1"/>
      <c r="C3331" s="1"/>
      <c r="D3331" s="1"/>
      <c r="E3331" s="1"/>
      <c r="F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</row>
    <row r="3332" spans="1:18" x14ac:dyDescent="0.3">
      <c r="A3332" s="1"/>
      <c r="B3332" s="1"/>
      <c r="C3332" s="1"/>
      <c r="D3332" s="1"/>
      <c r="E3332" s="1"/>
      <c r="F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</row>
    <row r="3333" spans="1:18" x14ac:dyDescent="0.3">
      <c r="A3333" s="1"/>
      <c r="B3333" s="1"/>
      <c r="C3333" s="1"/>
      <c r="D3333" s="1"/>
      <c r="E3333" s="1"/>
      <c r="F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</row>
    <row r="3334" spans="1:18" x14ac:dyDescent="0.3">
      <c r="A3334" s="1"/>
      <c r="B3334" s="1"/>
      <c r="C3334" s="1"/>
      <c r="D3334" s="1"/>
      <c r="E3334" s="1"/>
      <c r="F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</row>
    <row r="3335" spans="1:18" x14ac:dyDescent="0.3">
      <c r="A3335" s="1"/>
      <c r="B3335" s="1"/>
      <c r="C3335" s="1"/>
      <c r="D3335" s="1"/>
      <c r="E3335" s="1"/>
      <c r="F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</row>
    <row r="3336" spans="1:18" x14ac:dyDescent="0.3">
      <c r="A3336" s="1"/>
      <c r="B3336" s="1"/>
      <c r="C3336" s="1"/>
      <c r="D3336" s="1"/>
      <c r="E3336" s="1"/>
      <c r="F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</row>
    <row r="3337" spans="1:18" x14ac:dyDescent="0.3">
      <c r="A3337" s="1"/>
      <c r="B3337" s="1"/>
      <c r="C3337" s="1"/>
      <c r="D3337" s="1"/>
      <c r="E3337" s="1"/>
      <c r="F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</row>
    <row r="3338" spans="1:18" x14ac:dyDescent="0.3">
      <c r="A3338" s="1"/>
      <c r="B3338" s="1"/>
      <c r="C3338" s="1"/>
      <c r="D3338" s="1"/>
      <c r="E3338" s="1"/>
      <c r="F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</row>
    <row r="3339" spans="1:18" x14ac:dyDescent="0.3">
      <c r="A3339" s="1"/>
      <c r="B3339" s="1"/>
      <c r="C3339" s="1"/>
      <c r="D3339" s="1"/>
      <c r="E3339" s="1"/>
      <c r="F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</row>
    <row r="3340" spans="1:18" x14ac:dyDescent="0.3">
      <c r="A3340" s="1"/>
      <c r="B3340" s="1"/>
      <c r="C3340" s="1"/>
      <c r="D3340" s="1"/>
      <c r="E3340" s="1"/>
      <c r="F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</row>
    <row r="3341" spans="1:18" x14ac:dyDescent="0.3">
      <c r="A3341" s="1"/>
      <c r="B3341" s="1"/>
      <c r="C3341" s="1"/>
      <c r="D3341" s="1"/>
      <c r="E3341" s="1"/>
      <c r="F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</row>
    <row r="3342" spans="1:18" x14ac:dyDescent="0.3">
      <c r="A3342" s="1"/>
      <c r="B3342" s="1"/>
      <c r="C3342" s="1"/>
      <c r="D3342" s="1"/>
      <c r="E3342" s="1"/>
      <c r="F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</row>
    <row r="3343" spans="1:18" x14ac:dyDescent="0.3">
      <c r="A3343" s="1"/>
      <c r="B3343" s="1"/>
      <c r="C3343" s="1"/>
      <c r="D3343" s="1"/>
      <c r="E3343" s="1"/>
      <c r="F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</row>
    <row r="3344" spans="1:18" x14ac:dyDescent="0.3">
      <c r="A3344" s="1"/>
      <c r="B3344" s="1"/>
      <c r="C3344" s="1"/>
      <c r="D3344" s="1"/>
      <c r="E3344" s="1"/>
      <c r="F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</row>
    <row r="3345" spans="1:18" x14ac:dyDescent="0.3">
      <c r="A3345" s="1"/>
      <c r="B3345" s="1"/>
      <c r="C3345" s="1"/>
      <c r="D3345" s="1"/>
      <c r="E3345" s="1"/>
      <c r="F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</row>
    <row r="3346" spans="1:18" x14ac:dyDescent="0.3">
      <c r="A3346" s="1"/>
      <c r="B3346" s="1"/>
      <c r="C3346" s="1"/>
      <c r="D3346" s="1"/>
      <c r="E3346" s="1"/>
      <c r="F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</row>
    <row r="3347" spans="1:18" x14ac:dyDescent="0.3">
      <c r="A3347" s="1"/>
      <c r="B3347" s="1"/>
      <c r="C3347" s="1"/>
      <c r="D3347" s="1"/>
      <c r="E3347" s="1"/>
      <c r="F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</row>
    <row r="3348" spans="1:18" x14ac:dyDescent="0.3">
      <c r="A3348" s="1"/>
      <c r="B3348" s="1"/>
      <c r="C3348" s="1"/>
      <c r="D3348" s="1"/>
      <c r="E3348" s="1"/>
      <c r="F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</row>
    <row r="3349" spans="1:18" x14ac:dyDescent="0.3">
      <c r="A3349" s="1"/>
      <c r="B3349" s="1"/>
      <c r="C3349" s="1"/>
      <c r="D3349" s="1"/>
      <c r="E3349" s="1"/>
      <c r="F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</row>
    <row r="3350" spans="1:18" x14ac:dyDescent="0.3">
      <c r="A3350" s="1"/>
      <c r="B3350" s="1"/>
      <c r="C3350" s="1"/>
      <c r="D3350" s="1"/>
      <c r="E3350" s="1"/>
      <c r="F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</row>
    <row r="3351" spans="1:18" x14ac:dyDescent="0.3">
      <c r="A3351" s="1"/>
      <c r="B3351" s="1"/>
      <c r="C3351" s="1"/>
      <c r="D3351" s="1"/>
      <c r="E3351" s="1"/>
      <c r="F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</row>
    <row r="3352" spans="1:18" x14ac:dyDescent="0.3">
      <c r="A3352" s="1"/>
      <c r="B3352" s="1"/>
      <c r="C3352" s="1"/>
      <c r="D3352" s="1"/>
      <c r="E3352" s="1"/>
      <c r="F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</row>
    <row r="3353" spans="1:18" x14ac:dyDescent="0.3">
      <c r="A3353" s="1"/>
      <c r="B3353" s="1"/>
      <c r="C3353" s="1"/>
      <c r="D3353" s="1"/>
      <c r="E3353" s="1"/>
      <c r="F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</row>
    <row r="3354" spans="1:18" x14ac:dyDescent="0.3">
      <c r="A3354" s="1"/>
      <c r="B3354" s="1"/>
      <c r="C3354" s="1"/>
      <c r="D3354" s="1"/>
      <c r="E3354" s="1"/>
      <c r="F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</row>
    <row r="3355" spans="1:18" x14ac:dyDescent="0.3">
      <c r="A3355" s="1"/>
      <c r="B3355" s="1"/>
      <c r="C3355" s="1"/>
      <c r="D3355" s="1"/>
      <c r="E3355" s="1"/>
      <c r="F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</row>
    <row r="3356" spans="1:18" x14ac:dyDescent="0.3">
      <c r="A3356" s="1"/>
      <c r="B3356" s="1"/>
      <c r="C3356" s="1"/>
      <c r="D3356" s="1"/>
      <c r="E3356" s="1"/>
      <c r="F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</row>
    <row r="3357" spans="1:18" x14ac:dyDescent="0.3">
      <c r="A3357" s="1"/>
      <c r="B3357" s="1"/>
      <c r="C3357" s="1"/>
      <c r="D3357" s="1"/>
      <c r="E3357" s="1"/>
      <c r="F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</row>
    <row r="3358" spans="1:18" x14ac:dyDescent="0.3">
      <c r="A3358" s="1"/>
      <c r="B3358" s="1"/>
      <c r="C3358" s="1"/>
      <c r="D3358" s="1"/>
      <c r="E3358" s="1"/>
      <c r="F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</row>
    <row r="3359" spans="1:18" x14ac:dyDescent="0.3">
      <c r="A3359" s="1"/>
      <c r="B3359" s="1"/>
      <c r="C3359" s="1"/>
      <c r="D3359" s="1"/>
      <c r="E3359" s="1"/>
      <c r="F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</row>
    <row r="3360" spans="1:18" x14ac:dyDescent="0.3">
      <c r="A3360" s="1"/>
      <c r="B3360" s="1"/>
      <c r="C3360" s="1"/>
      <c r="D3360" s="1"/>
      <c r="E3360" s="1"/>
      <c r="F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</row>
    <row r="3361" spans="1:18" x14ac:dyDescent="0.3">
      <c r="A3361" s="1"/>
      <c r="B3361" s="1"/>
      <c r="C3361" s="1"/>
      <c r="D3361" s="1"/>
      <c r="E3361" s="1"/>
      <c r="F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</row>
    <row r="3362" spans="1:18" x14ac:dyDescent="0.3">
      <c r="A3362" s="1"/>
      <c r="B3362" s="1"/>
      <c r="C3362" s="1"/>
      <c r="D3362" s="1"/>
      <c r="E3362" s="1"/>
      <c r="F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</row>
    <row r="3363" spans="1:18" x14ac:dyDescent="0.3">
      <c r="A3363" s="1"/>
      <c r="B3363" s="1"/>
      <c r="C3363" s="1"/>
      <c r="D3363" s="1"/>
      <c r="E3363" s="1"/>
      <c r="F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</row>
    <row r="3364" spans="1:18" x14ac:dyDescent="0.3">
      <c r="A3364" s="1"/>
      <c r="B3364" s="1"/>
      <c r="C3364" s="1"/>
      <c r="D3364" s="1"/>
      <c r="E3364" s="1"/>
      <c r="F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</row>
    <row r="3365" spans="1:18" x14ac:dyDescent="0.3">
      <c r="A3365" s="1"/>
      <c r="B3365" s="1"/>
      <c r="C3365" s="1"/>
      <c r="D3365" s="1"/>
      <c r="E3365" s="1"/>
      <c r="F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</row>
    <row r="3366" spans="1:18" x14ac:dyDescent="0.3">
      <c r="A3366" s="1"/>
      <c r="B3366" s="1"/>
      <c r="C3366" s="1"/>
      <c r="D3366" s="1"/>
      <c r="E3366" s="1"/>
      <c r="F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</row>
    <row r="3367" spans="1:18" x14ac:dyDescent="0.3">
      <c r="A3367" s="1"/>
      <c r="B3367" s="1"/>
      <c r="C3367" s="1"/>
      <c r="D3367" s="1"/>
      <c r="E3367" s="1"/>
      <c r="F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</row>
    <row r="3368" spans="1:18" x14ac:dyDescent="0.3">
      <c r="A3368" s="1"/>
      <c r="B3368" s="1"/>
      <c r="C3368" s="1"/>
      <c r="D3368" s="1"/>
      <c r="E3368" s="1"/>
      <c r="F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</row>
    <row r="3369" spans="1:18" x14ac:dyDescent="0.3">
      <c r="A3369" s="1"/>
      <c r="B3369" s="1"/>
      <c r="C3369" s="1"/>
      <c r="D3369" s="1"/>
      <c r="E3369" s="1"/>
      <c r="F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</row>
    <row r="3370" spans="1:18" x14ac:dyDescent="0.3">
      <c r="A3370" s="1"/>
      <c r="B3370" s="1"/>
      <c r="C3370" s="1"/>
      <c r="D3370" s="1"/>
      <c r="E3370" s="1"/>
      <c r="F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</row>
    <row r="3371" spans="1:18" x14ac:dyDescent="0.3">
      <c r="A3371" s="1"/>
      <c r="B3371" s="1"/>
      <c r="C3371" s="1"/>
      <c r="D3371" s="1"/>
      <c r="E3371" s="1"/>
      <c r="F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</row>
    <row r="3372" spans="1:18" x14ac:dyDescent="0.3">
      <c r="A3372" s="1"/>
      <c r="B3372" s="1"/>
      <c r="C3372" s="1"/>
      <c r="D3372" s="1"/>
      <c r="E3372" s="1"/>
      <c r="F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</row>
    <row r="3373" spans="1:18" x14ac:dyDescent="0.3">
      <c r="A3373" s="1"/>
      <c r="B3373" s="1"/>
      <c r="C3373" s="1"/>
      <c r="D3373" s="1"/>
      <c r="E3373" s="1"/>
      <c r="F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</row>
    <row r="3374" spans="1:18" x14ac:dyDescent="0.3">
      <c r="A3374" s="1"/>
      <c r="B3374" s="1"/>
      <c r="C3374" s="1"/>
      <c r="D3374" s="1"/>
      <c r="E3374" s="1"/>
      <c r="F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</row>
    <row r="3375" spans="1:18" x14ac:dyDescent="0.3">
      <c r="A3375" s="1"/>
      <c r="B3375" s="1"/>
      <c r="C3375" s="1"/>
      <c r="D3375" s="1"/>
      <c r="E3375" s="1"/>
      <c r="F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</row>
    <row r="3376" spans="1:18" x14ac:dyDescent="0.3">
      <c r="A3376" s="1"/>
      <c r="B3376" s="1"/>
      <c r="C3376" s="1"/>
      <c r="D3376" s="1"/>
      <c r="E3376" s="1"/>
      <c r="F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</row>
    <row r="3377" spans="1:18" x14ac:dyDescent="0.3">
      <c r="A3377" s="1"/>
      <c r="B3377" s="1"/>
      <c r="C3377" s="1"/>
      <c r="D3377" s="1"/>
      <c r="E3377" s="1"/>
      <c r="F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</row>
    <row r="3378" spans="1:18" x14ac:dyDescent="0.3">
      <c r="A3378" s="1"/>
      <c r="B3378" s="1"/>
      <c r="C3378" s="1"/>
      <c r="D3378" s="1"/>
      <c r="E3378" s="1"/>
      <c r="F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</row>
    <row r="3379" spans="1:18" x14ac:dyDescent="0.3">
      <c r="A3379" s="1"/>
      <c r="B3379" s="1"/>
      <c r="C3379" s="1"/>
      <c r="D3379" s="1"/>
      <c r="E3379" s="1"/>
      <c r="F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</row>
    <row r="3380" spans="1:18" x14ac:dyDescent="0.3">
      <c r="A3380" s="1"/>
      <c r="B3380" s="1"/>
      <c r="C3380" s="1"/>
      <c r="D3380" s="1"/>
      <c r="E3380" s="1"/>
      <c r="F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</row>
    <row r="3381" spans="1:18" x14ac:dyDescent="0.3">
      <c r="A3381" s="1"/>
      <c r="B3381" s="1"/>
      <c r="C3381" s="1"/>
      <c r="D3381" s="1"/>
      <c r="E3381" s="1"/>
      <c r="F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</row>
    <row r="3382" spans="1:18" x14ac:dyDescent="0.3">
      <c r="A3382" s="1"/>
      <c r="B3382" s="1"/>
      <c r="C3382" s="1"/>
      <c r="D3382" s="1"/>
      <c r="E3382" s="1"/>
      <c r="F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</row>
    <row r="3383" spans="1:18" x14ac:dyDescent="0.3">
      <c r="A3383" s="1"/>
      <c r="B3383" s="1"/>
      <c r="C3383" s="1"/>
      <c r="D3383" s="1"/>
      <c r="E3383" s="1"/>
      <c r="F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</row>
    <row r="3384" spans="1:18" x14ac:dyDescent="0.3">
      <c r="A3384" s="1"/>
      <c r="B3384" s="1"/>
      <c r="C3384" s="1"/>
      <c r="D3384" s="1"/>
      <c r="E3384" s="1"/>
      <c r="F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</row>
    <row r="3385" spans="1:18" x14ac:dyDescent="0.3">
      <c r="A3385" s="1"/>
      <c r="B3385" s="1"/>
      <c r="C3385" s="1"/>
      <c r="D3385" s="1"/>
      <c r="E3385" s="1"/>
      <c r="F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</row>
    <row r="3386" spans="1:18" x14ac:dyDescent="0.3">
      <c r="A3386" s="1"/>
      <c r="B3386" s="1"/>
      <c r="C3386" s="1"/>
      <c r="D3386" s="1"/>
      <c r="E3386" s="1"/>
      <c r="F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</row>
    <row r="3387" spans="1:18" x14ac:dyDescent="0.3">
      <c r="A3387" s="1"/>
      <c r="B3387" s="1"/>
      <c r="C3387" s="1"/>
      <c r="D3387" s="1"/>
      <c r="E3387" s="1"/>
      <c r="F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</row>
    <row r="3388" spans="1:18" x14ac:dyDescent="0.3">
      <c r="A3388" s="1"/>
      <c r="B3388" s="1"/>
      <c r="C3388" s="1"/>
      <c r="D3388" s="1"/>
      <c r="E3388" s="1"/>
      <c r="F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</row>
    <row r="3389" spans="1:18" x14ac:dyDescent="0.3">
      <c r="A3389" s="1"/>
      <c r="B3389" s="1"/>
      <c r="C3389" s="1"/>
      <c r="D3389" s="1"/>
      <c r="E3389" s="1"/>
      <c r="F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</row>
    <row r="3390" spans="1:18" x14ac:dyDescent="0.3">
      <c r="A3390" s="1"/>
      <c r="B3390" s="1"/>
      <c r="C3390" s="1"/>
      <c r="D3390" s="1"/>
      <c r="E3390" s="1"/>
      <c r="F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</row>
    <row r="3391" spans="1:18" x14ac:dyDescent="0.3">
      <c r="A3391" s="1"/>
      <c r="B3391" s="1"/>
      <c r="C3391" s="1"/>
      <c r="D3391" s="1"/>
      <c r="E3391" s="1"/>
      <c r="F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</row>
    <row r="3392" spans="1:18" x14ac:dyDescent="0.3">
      <c r="A3392" s="1"/>
      <c r="B3392" s="1"/>
      <c r="C3392" s="1"/>
      <c r="D3392" s="1"/>
      <c r="E3392" s="1"/>
      <c r="F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</row>
    <row r="3393" spans="1:18" x14ac:dyDescent="0.3">
      <c r="A3393" s="1"/>
      <c r="B3393" s="1"/>
      <c r="C3393" s="1"/>
      <c r="D3393" s="1"/>
      <c r="E3393" s="1"/>
      <c r="F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</row>
    <row r="3394" spans="1:18" x14ac:dyDescent="0.3">
      <c r="A3394" s="1"/>
      <c r="B3394" s="1"/>
      <c r="C3394" s="1"/>
      <c r="D3394" s="1"/>
      <c r="E3394" s="1"/>
      <c r="F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</row>
    <row r="3395" spans="1:18" x14ac:dyDescent="0.3">
      <c r="A3395" s="1"/>
      <c r="B3395" s="1"/>
      <c r="C3395" s="1"/>
      <c r="D3395" s="1"/>
      <c r="E3395" s="1"/>
      <c r="F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</row>
    <row r="3396" spans="1:18" x14ac:dyDescent="0.3">
      <c r="A3396" s="1"/>
      <c r="B3396" s="1"/>
      <c r="C3396" s="1"/>
      <c r="D3396" s="1"/>
      <c r="E3396" s="1"/>
      <c r="F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</row>
    <row r="3397" spans="1:18" x14ac:dyDescent="0.3">
      <c r="A3397" s="1"/>
      <c r="B3397" s="1"/>
      <c r="C3397" s="1"/>
      <c r="D3397" s="1"/>
      <c r="E3397" s="1"/>
      <c r="F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</row>
    <row r="3398" spans="1:18" x14ac:dyDescent="0.3">
      <c r="A3398" s="1"/>
      <c r="B3398" s="1"/>
      <c r="C3398" s="1"/>
      <c r="D3398" s="1"/>
      <c r="E3398" s="1"/>
      <c r="F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</row>
    <row r="3399" spans="1:18" x14ac:dyDescent="0.3">
      <c r="A3399" s="1"/>
      <c r="B3399" s="1"/>
      <c r="C3399" s="1"/>
      <c r="D3399" s="1"/>
      <c r="E3399" s="1"/>
      <c r="F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</row>
    <row r="3400" spans="1:18" x14ac:dyDescent="0.3">
      <c r="A3400" s="1"/>
      <c r="B3400" s="1"/>
      <c r="C3400" s="1"/>
      <c r="D3400" s="1"/>
      <c r="E3400" s="1"/>
      <c r="F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</row>
    <row r="3401" spans="1:18" x14ac:dyDescent="0.3">
      <c r="A3401" s="1"/>
      <c r="B3401" s="1"/>
      <c r="C3401" s="1"/>
      <c r="D3401" s="1"/>
      <c r="E3401" s="1"/>
      <c r="F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</row>
    <row r="3402" spans="1:18" x14ac:dyDescent="0.3">
      <c r="A3402" s="1"/>
      <c r="B3402" s="1"/>
      <c r="C3402" s="1"/>
      <c r="D3402" s="1"/>
      <c r="E3402" s="1"/>
      <c r="F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</row>
    <row r="3403" spans="1:18" x14ac:dyDescent="0.3">
      <c r="A3403" s="1"/>
      <c r="B3403" s="1"/>
      <c r="C3403" s="1"/>
      <c r="D3403" s="1"/>
      <c r="E3403" s="1"/>
      <c r="F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</row>
    <row r="3404" spans="1:18" x14ac:dyDescent="0.3">
      <c r="A3404" s="1"/>
      <c r="B3404" s="1"/>
      <c r="C3404" s="1"/>
      <c r="D3404" s="1"/>
      <c r="E3404" s="1"/>
      <c r="F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</row>
    <row r="3405" spans="1:18" x14ac:dyDescent="0.3">
      <c r="A3405" s="1"/>
      <c r="B3405" s="1"/>
      <c r="C3405" s="1"/>
      <c r="D3405" s="1"/>
      <c r="E3405" s="1"/>
      <c r="F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</row>
    <row r="3406" spans="1:18" x14ac:dyDescent="0.3">
      <c r="A3406" s="1"/>
      <c r="B3406" s="1"/>
      <c r="C3406" s="1"/>
      <c r="D3406" s="1"/>
      <c r="E3406" s="1"/>
      <c r="F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</row>
    <row r="3407" spans="1:18" x14ac:dyDescent="0.3">
      <c r="A3407" s="1"/>
      <c r="B3407" s="1"/>
      <c r="C3407" s="1"/>
      <c r="D3407" s="1"/>
      <c r="E3407" s="1"/>
      <c r="F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</row>
    <row r="3408" spans="1:18" x14ac:dyDescent="0.3">
      <c r="A3408" s="1"/>
      <c r="B3408" s="1"/>
      <c r="C3408" s="1"/>
      <c r="D3408" s="1"/>
      <c r="E3408" s="1"/>
      <c r="F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</row>
    <row r="3409" spans="1:18" x14ac:dyDescent="0.3">
      <c r="A3409" s="1"/>
      <c r="B3409" s="1"/>
      <c r="C3409" s="1"/>
      <c r="D3409" s="1"/>
      <c r="E3409" s="1"/>
      <c r="F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</row>
    <row r="3410" spans="1:18" x14ac:dyDescent="0.3">
      <c r="A3410" s="1"/>
      <c r="B3410" s="1"/>
      <c r="C3410" s="1"/>
      <c r="D3410" s="1"/>
      <c r="E3410" s="1"/>
      <c r="F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</row>
    <row r="3411" spans="1:18" x14ac:dyDescent="0.3">
      <c r="A3411" s="1"/>
      <c r="B3411" s="1"/>
      <c r="C3411" s="1"/>
      <c r="D3411" s="1"/>
      <c r="E3411" s="1"/>
      <c r="F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</row>
    <row r="3412" spans="1:18" x14ac:dyDescent="0.3">
      <c r="A3412" s="1"/>
      <c r="B3412" s="1"/>
      <c r="C3412" s="1"/>
      <c r="D3412" s="1"/>
      <c r="E3412" s="1"/>
      <c r="F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</row>
    <row r="3413" spans="1:18" x14ac:dyDescent="0.3">
      <c r="A3413" s="1"/>
      <c r="B3413" s="1"/>
      <c r="C3413" s="1"/>
      <c r="D3413" s="1"/>
      <c r="E3413" s="1"/>
      <c r="F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</row>
    <row r="3414" spans="1:18" x14ac:dyDescent="0.3">
      <c r="A3414" s="1"/>
      <c r="B3414" s="1"/>
      <c r="C3414" s="1"/>
      <c r="D3414" s="1"/>
      <c r="E3414" s="1"/>
      <c r="F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</row>
    <row r="3415" spans="1:18" x14ac:dyDescent="0.3">
      <c r="A3415" s="1"/>
      <c r="B3415" s="1"/>
      <c r="C3415" s="1"/>
      <c r="D3415" s="1"/>
      <c r="E3415" s="1"/>
      <c r="F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</row>
    <row r="3416" spans="1:18" x14ac:dyDescent="0.3">
      <c r="A3416" s="1"/>
      <c r="B3416" s="1"/>
      <c r="C3416" s="1"/>
      <c r="D3416" s="1"/>
      <c r="E3416" s="1"/>
      <c r="F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</row>
    <row r="3417" spans="1:18" x14ac:dyDescent="0.3">
      <c r="A3417" s="1"/>
      <c r="B3417" s="1"/>
      <c r="C3417" s="1"/>
      <c r="D3417" s="1"/>
      <c r="E3417" s="1"/>
      <c r="F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</row>
    <row r="3418" spans="1:18" x14ac:dyDescent="0.3">
      <c r="A3418" s="1"/>
      <c r="B3418" s="1"/>
      <c r="C3418" s="1"/>
      <c r="D3418" s="1"/>
      <c r="E3418" s="1"/>
      <c r="F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</row>
    <row r="3419" spans="1:18" x14ac:dyDescent="0.3">
      <c r="A3419" s="1"/>
      <c r="B3419" s="1"/>
      <c r="C3419" s="1"/>
      <c r="D3419" s="1"/>
      <c r="E3419" s="1"/>
      <c r="F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</row>
    <row r="3420" spans="1:18" x14ac:dyDescent="0.3">
      <c r="A3420" s="1"/>
      <c r="B3420" s="1"/>
      <c r="C3420" s="1"/>
      <c r="D3420" s="1"/>
      <c r="E3420" s="1"/>
      <c r="F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</row>
    <row r="3421" spans="1:18" x14ac:dyDescent="0.3">
      <c r="A3421" s="1"/>
      <c r="B3421" s="1"/>
      <c r="C3421" s="1"/>
      <c r="D3421" s="1"/>
      <c r="E3421" s="1"/>
      <c r="F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</row>
    <row r="3422" spans="1:18" x14ac:dyDescent="0.3">
      <c r="A3422" s="1"/>
      <c r="B3422" s="1"/>
      <c r="C3422" s="1"/>
      <c r="D3422" s="1"/>
      <c r="E3422" s="1"/>
      <c r="F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</row>
    <row r="3423" spans="1:18" x14ac:dyDescent="0.3">
      <c r="A3423" s="1"/>
      <c r="B3423" s="1"/>
      <c r="C3423" s="1"/>
      <c r="D3423" s="1"/>
      <c r="E3423" s="1"/>
      <c r="F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</row>
    <row r="3424" spans="1:18" x14ac:dyDescent="0.3">
      <c r="A3424" s="1"/>
      <c r="B3424" s="1"/>
      <c r="C3424" s="1"/>
      <c r="D3424" s="1"/>
      <c r="E3424" s="1"/>
      <c r="F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</row>
    <row r="3425" spans="1:18" x14ac:dyDescent="0.3">
      <c r="A3425" s="1"/>
      <c r="B3425" s="1"/>
      <c r="C3425" s="1"/>
      <c r="D3425" s="1"/>
      <c r="E3425" s="1"/>
      <c r="F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</row>
    <row r="3426" spans="1:18" x14ac:dyDescent="0.3">
      <c r="A3426" s="1"/>
      <c r="B3426" s="1"/>
      <c r="C3426" s="1"/>
      <c r="D3426" s="1"/>
      <c r="E3426" s="1"/>
      <c r="F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</row>
    <row r="3427" spans="1:18" x14ac:dyDescent="0.3">
      <c r="A3427" s="1"/>
      <c r="B3427" s="1"/>
      <c r="C3427" s="1"/>
      <c r="D3427" s="1"/>
      <c r="E3427" s="1"/>
      <c r="F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</row>
    <row r="3428" spans="1:18" x14ac:dyDescent="0.3">
      <c r="A3428" s="1"/>
      <c r="B3428" s="1"/>
      <c r="C3428" s="1"/>
      <c r="D3428" s="1"/>
      <c r="E3428" s="1"/>
      <c r="F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</row>
    <row r="3429" spans="1:18" x14ac:dyDescent="0.3">
      <c r="A3429" s="1"/>
      <c r="B3429" s="1"/>
      <c r="C3429" s="1"/>
      <c r="D3429" s="1"/>
      <c r="E3429" s="1"/>
      <c r="F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</row>
    <row r="3430" spans="1:18" x14ac:dyDescent="0.3">
      <c r="A3430" s="1"/>
      <c r="B3430" s="1"/>
      <c r="C3430" s="1"/>
      <c r="D3430" s="1"/>
      <c r="E3430" s="1"/>
      <c r="F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</row>
    <row r="3431" spans="1:18" x14ac:dyDescent="0.3">
      <c r="A3431" s="1"/>
      <c r="B3431" s="1"/>
      <c r="C3431" s="1"/>
      <c r="D3431" s="1"/>
      <c r="E3431" s="1"/>
      <c r="F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</row>
    <row r="3432" spans="1:18" x14ac:dyDescent="0.3">
      <c r="A3432" s="1"/>
      <c r="B3432" s="1"/>
      <c r="C3432" s="1"/>
      <c r="D3432" s="1"/>
      <c r="E3432" s="1"/>
      <c r="F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</row>
    <row r="3433" spans="1:18" x14ac:dyDescent="0.3">
      <c r="A3433" s="1"/>
      <c r="B3433" s="1"/>
      <c r="C3433" s="1"/>
      <c r="D3433" s="1"/>
      <c r="E3433" s="1"/>
      <c r="F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</row>
    <row r="3434" spans="1:18" x14ac:dyDescent="0.3">
      <c r="A3434" s="1"/>
      <c r="B3434" s="1"/>
      <c r="C3434" s="1"/>
      <c r="D3434" s="1"/>
      <c r="E3434" s="1"/>
      <c r="F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</row>
    <row r="3435" spans="1:18" x14ac:dyDescent="0.3">
      <c r="A3435" s="1"/>
      <c r="B3435" s="1"/>
      <c r="C3435" s="1"/>
      <c r="D3435" s="1"/>
      <c r="E3435" s="1"/>
      <c r="F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</row>
    <row r="3436" spans="1:18" x14ac:dyDescent="0.3">
      <c r="A3436" s="1"/>
      <c r="B3436" s="1"/>
      <c r="C3436" s="1"/>
      <c r="D3436" s="1"/>
      <c r="E3436" s="1"/>
      <c r="F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</row>
    <row r="3437" spans="1:18" x14ac:dyDescent="0.3">
      <c r="A3437" s="1"/>
      <c r="B3437" s="1"/>
      <c r="C3437" s="1"/>
      <c r="D3437" s="1"/>
      <c r="E3437" s="1"/>
      <c r="F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</row>
    <row r="3438" spans="1:18" x14ac:dyDescent="0.3">
      <c r="A3438" s="1"/>
      <c r="B3438" s="1"/>
      <c r="C3438" s="1"/>
      <c r="D3438" s="1"/>
      <c r="E3438" s="1"/>
      <c r="F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</row>
    <row r="3439" spans="1:18" x14ac:dyDescent="0.3">
      <c r="A3439" s="1"/>
      <c r="B3439" s="1"/>
      <c r="C3439" s="1"/>
      <c r="D3439" s="1"/>
      <c r="E3439" s="1"/>
      <c r="F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</row>
    <row r="3440" spans="1:18" x14ac:dyDescent="0.3">
      <c r="A3440" s="1"/>
      <c r="B3440" s="1"/>
      <c r="C3440" s="1"/>
      <c r="D3440" s="1"/>
      <c r="E3440" s="1"/>
      <c r="F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</row>
    <row r="3441" spans="1:18" x14ac:dyDescent="0.3">
      <c r="A3441" s="1"/>
      <c r="B3441" s="1"/>
      <c r="C3441" s="1"/>
      <c r="D3441" s="1"/>
      <c r="E3441" s="1"/>
      <c r="F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</row>
    <row r="3442" spans="1:18" x14ac:dyDescent="0.3">
      <c r="A3442" s="1"/>
      <c r="B3442" s="1"/>
      <c r="C3442" s="1"/>
      <c r="D3442" s="1"/>
      <c r="E3442" s="1"/>
      <c r="F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</row>
    <row r="3443" spans="1:18" x14ac:dyDescent="0.3">
      <c r="A3443" s="1"/>
      <c r="B3443" s="1"/>
      <c r="C3443" s="1"/>
      <c r="D3443" s="1"/>
      <c r="E3443" s="1"/>
      <c r="F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</row>
    <row r="3444" spans="1:18" x14ac:dyDescent="0.3">
      <c r="A3444" s="1"/>
      <c r="B3444" s="1"/>
      <c r="C3444" s="1"/>
      <c r="D3444" s="1"/>
      <c r="E3444" s="1"/>
      <c r="F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</row>
    <row r="3445" spans="1:18" x14ac:dyDescent="0.3">
      <c r="A3445" s="1"/>
      <c r="B3445" s="1"/>
      <c r="C3445" s="1"/>
      <c r="D3445" s="1"/>
      <c r="E3445" s="1"/>
      <c r="F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</row>
    <row r="3446" spans="1:18" x14ac:dyDescent="0.3">
      <c r="A3446" s="1"/>
      <c r="B3446" s="1"/>
      <c r="C3446" s="1"/>
      <c r="D3446" s="1"/>
      <c r="E3446" s="1"/>
      <c r="F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</row>
    <row r="3447" spans="1:18" x14ac:dyDescent="0.3">
      <c r="A3447" s="1"/>
      <c r="B3447" s="1"/>
      <c r="C3447" s="1"/>
      <c r="D3447" s="1"/>
      <c r="E3447" s="1"/>
      <c r="F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</row>
    <row r="3448" spans="1:18" x14ac:dyDescent="0.3">
      <c r="A3448" s="1"/>
      <c r="B3448" s="1"/>
      <c r="C3448" s="1"/>
      <c r="D3448" s="1"/>
      <c r="E3448" s="1"/>
      <c r="F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</row>
    <row r="3449" spans="1:18" x14ac:dyDescent="0.3">
      <c r="A3449" s="1"/>
      <c r="B3449" s="1"/>
      <c r="C3449" s="1"/>
      <c r="D3449" s="1"/>
      <c r="E3449" s="1"/>
      <c r="F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</row>
    <row r="3450" spans="1:18" x14ac:dyDescent="0.3">
      <c r="A3450" s="1"/>
      <c r="B3450" s="1"/>
      <c r="C3450" s="1"/>
      <c r="D3450" s="1"/>
      <c r="E3450" s="1"/>
      <c r="F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</row>
    <row r="3451" spans="1:18" x14ac:dyDescent="0.3">
      <c r="A3451" s="1"/>
      <c r="B3451" s="1"/>
      <c r="C3451" s="1"/>
      <c r="D3451" s="1"/>
      <c r="E3451" s="1"/>
      <c r="F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</row>
    <row r="3452" spans="1:18" x14ac:dyDescent="0.3">
      <c r="A3452" s="1"/>
      <c r="B3452" s="1"/>
      <c r="C3452" s="1"/>
      <c r="D3452" s="1"/>
      <c r="E3452" s="1"/>
      <c r="F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</row>
    <row r="3453" spans="1:18" x14ac:dyDescent="0.3">
      <c r="A3453" s="1"/>
      <c r="B3453" s="1"/>
      <c r="C3453" s="1"/>
      <c r="D3453" s="1"/>
      <c r="E3453" s="1"/>
      <c r="F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</row>
    <row r="3454" spans="1:18" x14ac:dyDescent="0.3">
      <c r="A3454" s="1"/>
      <c r="B3454" s="1"/>
      <c r="C3454" s="1"/>
      <c r="D3454" s="1"/>
      <c r="E3454" s="1"/>
      <c r="F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</row>
    <row r="3455" spans="1:18" x14ac:dyDescent="0.3">
      <c r="A3455" s="1"/>
      <c r="B3455" s="1"/>
      <c r="C3455" s="1"/>
      <c r="D3455" s="1"/>
      <c r="E3455" s="1"/>
      <c r="F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</row>
    <row r="3456" spans="1:18" x14ac:dyDescent="0.3">
      <c r="A3456" s="1"/>
      <c r="B3456" s="1"/>
      <c r="C3456" s="1"/>
      <c r="D3456" s="1"/>
      <c r="E3456" s="1"/>
      <c r="F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</row>
    <row r="3457" spans="1:18" x14ac:dyDescent="0.3">
      <c r="A3457" s="1"/>
      <c r="B3457" s="1"/>
      <c r="C3457" s="1"/>
      <c r="D3457" s="1"/>
      <c r="E3457" s="1"/>
      <c r="F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</row>
    <row r="3458" spans="1:18" x14ac:dyDescent="0.3">
      <c r="A3458" s="1"/>
      <c r="B3458" s="1"/>
      <c r="C3458" s="1"/>
      <c r="D3458" s="1"/>
      <c r="E3458" s="1"/>
      <c r="F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</row>
    <row r="3459" spans="1:18" x14ac:dyDescent="0.3">
      <c r="A3459" s="1"/>
      <c r="B3459" s="1"/>
      <c r="C3459" s="1"/>
      <c r="D3459" s="1"/>
      <c r="E3459" s="1"/>
      <c r="F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</row>
    <row r="3460" spans="1:18" x14ac:dyDescent="0.3">
      <c r="A3460" s="1"/>
      <c r="B3460" s="1"/>
      <c r="C3460" s="1"/>
      <c r="D3460" s="1"/>
      <c r="E3460" s="1"/>
      <c r="F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</row>
    <row r="3461" spans="1:18" x14ac:dyDescent="0.3">
      <c r="A3461" s="1"/>
      <c r="B3461" s="1"/>
      <c r="C3461" s="1"/>
      <c r="D3461" s="1"/>
      <c r="E3461" s="1"/>
      <c r="F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</row>
    <row r="3462" spans="1:18" x14ac:dyDescent="0.3">
      <c r="A3462" s="1"/>
      <c r="B3462" s="1"/>
      <c r="C3462" s="1"/>
      <c r="D3462" s="1"/>
      <c r="E3462" s="1"/>
      <c r="F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</row>
    <row r="3463" spans="1:18" x14ac:dyDescent="0.3">
      <c r="A3463" s="1"/>
      <c r="B3463" s="1"/>
      <c r="C3463" s="1"/>
      <c r="D3463" s="1"/>
      <c r="E3463" s="1"/>
      <c r="F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</row>
    <row r="3464" spans="1:18" x14ac:dyDescent="0.3">
      <c r="A3464" s="1"/>
      <c r="B3464" s="1"/>
      <c r="C3464" s="1"/>
      <c r="D3464" s="1"/>
      <c r="E3464" s="1"/>
      <c r="F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</row>
    <row r="3465" spans="1:18" x14ac:dyDescent="0.3">
      <c r="A3465" s="1"/>
      <c r="B3465" s="1"/>
      <c r="C3465" s="1"/>
      <c r="D3465" s="1"/>
      <c r="E3465" s="1"/>
      <c r="F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</row>
    <row r="3466" spans="1:18" x14ac:dyDescent="0.3">
      <c r="A3466" s="1"/>
      <c r="B3466" s="1"/>
      <c r="C3466" s="1"/>
      <c r="D3466" s="1"/>
      <c r="E3466" s="1"/>
      <c r="F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</row>
    <row r="3467" spans="1:18" x14ac:dyDescent="0.3">
      <c r="A3467" s="1"/>
      <c r="B3467" s="1"/>
      <c r="C3467" s="1"/>
      <c r="D3467" s="1"/>
      <c r="E3467" s="1"/>
      <c r="F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</row>
    <row r="3468" spans="1:18" x14ac:dyDescent="0.3">
      <c r="A3468" s="1"/>
      <c r="B3468" s="1"/>
      <c r="C3468" s="1"/>
      <c r="D3468" s="1"/>
      <c r="E3468" s="1"/>
      <c r="F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</row>
    <row r="3469" spans="1:18" x14ac:dyDescent="0.3">
      <c r="A3469" s="1"/>
      <c r="B3469" s="1"/>
      <c r="C3469" s="1"/>
      <c r="D3469" s="1"/>
      <c r="E3469" s="1"/>
      <c r="F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</row>
    <row r="3470" spans="1:18" x14ac:dyDescent="0.3">
      <c r="A3470" s="1"/>
      <c r="B3470" s="1"/>
      <c r="C3470" s="1"/>
      <c r="D3470" s="1"/>
      <c r="E3470" s="1"/>
      <c r="F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</row>
    <row r="3471" spans="1:18" x14ac:dyDescent="0.3">
      <c r="A3471" s="1"/>
      <c r="B3471" s="1"/>
      <c r="C3471" s="1"/>
      <c r="D3471" s="1"/>
      <c r="E3471" s="1"/>
      <c r="F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</row>
    <row r="3472" spans="1:18" x14ac:dyDescent="0.3">
      <c r="A3472" s="1"/>
      <c r="B3472" s="1"/>
      <c r="C3472" s="1"/>
      <c r="D3472" s="1"/>
      <c r="E3472" s="1"/>
      <c r="F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</row>
    <row r="3473" spans="1:18" x14ac:dyDescent="0.3">
      <c r="A3473" s="1"/>
      <c r="B3473" s="1"/>
      <c r="C3473" s="1"/>
      <c r="D3473" s="1"/>
      <c r="E3473" s="1"/>
      <c r="F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</row>
    <row r="3474" spans="1:18" x14ac:dyDescent="0.3">
      <c r="A3474" s="1"/>
      <c r="B3474" s="1"/>
      <c r="C3474" s="1"/>
      <c r="D3474" s="1"/>
      <c r="E3474" s="1"/>
      <c r="F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</row>
    <row r="3475" spans="1:18" x14ac:dyDescent="0.3">
      <c r="A3475" s="1"/>
      <c r="B3475" s="1"/>
      <c r="C3475" s="1"/>
      <c r="D3475" s="1"/>
      <c r="E3475" s="1"/>
      <c r="F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</row>
    <row r="3476" spans="1:18" x14ac:dyDescent="0.3">
      <c r="A3476" s="1"/>
      <c r="B3476" s="1"/>
      <c r="C3476" s="1"/>
      <c r="D3476" s="1"/>
      <c r="E3476" s="1"/>
      <c r="F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</row>
    <row r="3477" spans="1:18" x14ac:dyDescent="0.3">
      <c r="A3477" s="1"/>
      <c r="B3477" s="1"/>
      <c r="C3477" s="1"/>
      <c r="D3477" s="1"/>
      <c r="E3477" s="1"/>
      <c r="F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</row>
    <row r="3478" spans="1:18" x14ac:dyDescent="0.3">
      <c r="A3478" s="1"/>
      <c r="B3478" s="1"/>
      <c r="C3478" s="1"/>
      <c r="D3478" s="1"/>
      <c r="E3478" s="1"/>
      <c r="F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</row>
    <row r="3479" spans="1:18" x14ac:dyDescent="0.3">
      <c r="A3479" s="1"/>
      <c r="B3479" s="1"/>
      <c r="C3479" s="1"/>
      <c r="D3479" s="1"/>
      <c r="E3479" s="1"/>
      <c r="F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</row>
    <row r="3480" spans="1:18" x14ac:dyDescent="0.3">
      <c r="A3480" s="1"/>
      <c r="B3480" s="1"/>
      <c r="C3480" s="1"/>
      <c r="D3480" s="1"/>
      <c r="E3480" s="1"/>
      <c r="F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</row>
    <row r="3481" spans="1:18" x14ac:dyDescent="0.3">
      <c r="A3481" s="1"/>
      <c r="B3481" s="1"/>
      <c r="C3481" s="1"/>
      <c r="D3481" s="1"/>
      <c r="E3481" s="1"/>
      <c r="F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</row>
    <row r="3482" spans="1:18" x14ac:dyDescent="0.3">
      <c r="A3482" s="1"/>
      <c r="B3482" s="1"/>
      <c r="C3482" s="1"/>
      <c r="D3482" s="1"/>
      <c r="E3482" s="1"/>
      <c r="F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</row>
    <row r="3483" spans="1:18" x14ac:dyDescent="0.3">
      <c r="A3483" s="1"/>
      <c r="B3483" s="1"/>
      <c r="C3483" s="1"/>
      <c r="D3483" s="1"/>
      <c r="E3483" s="1"/>
      <c r="F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</row>
    <row r="3484" spans="1:18" x14ac:dyDescent="0.3">
      <c r="A3484" s="1"/>
      <c r="B3484" s="1"/>
      <c r="C3484" s="1"/>
      <c r="D3484" s="1"/>
      <c r="E3484" s="1"/>
      <c r="F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</row>
    <row r="3485" spans="1:18" x14ac:dyDescent="0.3">
      <c r="A3485" s="1"/>
      <c r="B3485" s="1"/>
      <c r="C3485" s="1"/>
      <c r="D3485" s="1"/>
      <c r="E3485" s="1"/>
      <c r="F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</row>
    <row r="3486" spans="1:18" x14ac:dyDescent="0.3">
      <c r="A3486" s="1"/>
      <c r="B3486" s="1"/>
      <c r="C3486" s="1"/>
      <c r="D3486" s="1"/>
      <c r="E3486" s="1"/>
      <c r="F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</row>
    <row r="3487" spans="1:18" x14ac:dyDescent="0.3">
      <c r="A3487" s="1"/>
      <c r="B3487" s="1"/>
      <c r="C3487" s="1"/>
      <c r="D3487" s="1"/>
      <c r="E3487" s="1"/>
      <c r="F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</row>
    <row r="3488" spans="1:18" x14ac:dyDescent="0.3">
      <c r="A3488" s="1"/>
      <c r="B3488" s="1"/>
      <c r="C3488" s="1"/>
      <c r="D3488" s="1"/>
      <c r="E3488" s="1"/>
      <c r="F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</row>
    <row r="3489" spans="1:18" x14ac:dyDescent="0.3">
      <c r="A3489" s="1"/>
      <c r="B3489" s="1"/>
      <c r="C3489" s="1"/>
      <c r="D3489" s="1"/>
      <c r="E3489" s="1"/>
      <c r="F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</row>
    <row r="3490" spans="1:18" x14ac:dyDescent="0.3">
      <c r="A3490" s="1"/>
      <c r="B3490" s="1"/>
      <c r="C3490" s="1"/>
      <c r="D3490" s="1"/>
      <c r="E3490" s="1"/>
      <c r="F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</row>
    <row r="3491" spans="1:18" x14ac:dyDescent="0.3">
      <c r="A3491" s="1"/>
      <c r="B3491" s="1"/>
      <c r="C3491" s="1"/>
      <c r="D3491" s="1"/>
      <c r="E3491" s="1"/>
      <c r="F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</row>
    <row r="3492" spans="1:18" x14ac:dyDescent="0.3">
      <c r="A3492" s="1"/>
      <c r="B3492" s="1"/>
      <c r="C3492" s="1"/>
      <c r="D3492" s="1"/>
      <c r="E3492" s="1"/>
      <c r="F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</row>
    <row r="3493" spans="1:18" x14ac:dyDescent="0.3">
      <c r="A3493" s="1"/>
      <c r="B3493" s="1"/>
      <c r="C3493" s="1"/>
      <c r="D3493" s="1"/>
      <c r="E3493" s="1"/>
      <c r="F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</row>
    <row r="3494" spans="1:18" x14ac:dyDescent="0.3">
      <c r="A3494" s="1"/>
      <c r="B3494" s="1"/>
      <c r="C3494" s="1"/>
      <c r="D3494" s="1"/>
      <c r="E3494" s="1"/>
      <c r="F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</row>
    <row r="3495" spans="1:18" x14ac:dyDescent="0.3">
      <c r="A3495" s="1"/>
      <c r="B3495" s="1"/>
      <c r="C3495" s="1"/>
      <c r="D3495" s="1"/>
      <c r="E3495" s="1"/>
      <c r="F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</row>
    <row r="3496" spans="1:18" x14ac:dyDescent="0.3">
      <c r="A3496" s="1"/>
      <c r="B3496" s="1"/>
      <c r="C3496" s="1"/>
      <c r="D3496" s="1"/>
      <c r="E3496" s="1"/>
      <c r="F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</row>
    <row r="3497" spans="1:18" x14ac:dyDescent="0.3">
      <c r="A3497" s="1"/>
      <c r="B3497" s="1"/>
      <c r="C3497" s="1"/>
      <c r="D3497" s="1"/>
      <c r="E3497" s="1"/>
      <c r="F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</row>
    <row r="3498" spans="1:18" x14ac:dyDescent="0.3">
      <c r="A3498" s="1"/>
      <c r="B3498" s="1"/>
      <c r="C3498" s="1"/>
      <c r="D3498" s="1"/>
      <c r="E3498" s="1"/>
      <c r="F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</row>
    <row r="3499" spans="1:18" x14ac:dyDescent="0.3">
      <c r="A3499" s="1"/>
      <c r="B3499" s="1"/>
      <c r="C3499" s="1"/>
      <c r="D3499" s="1"/>
      <c r="E3499" s="1"/>
      <c r="F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</row>
    <row r="3500" spans="1:18" x14ac:dyDescent="0.3">
      <c r="A3500" s="1"/>
      <c r="B3500" s="1"/>
      <c r="C3500" s="1"/>
      <c r="D3500" s="1"/>
      <c r="E3500" s="1"/>
      <c r="F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</row>
    <row r="3501" spans="1:18" x14ac:dyDescent="0.3">
      <c r="A3501" s="1"/>
      <c r="B3501" s="1"/>
      <c r="C3501" s="1"/>
      <c r="D3501" s="1"/>
      <c r="E3501" s="1"/>
      <c r="F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</row>
    <row r="3502" spans="1:18" x14ac:dyDescent="0.3">
      <c r="A3502" s="1"/>
      <c r="B3502" s="1"/>
      <c r="C3502" s="1"/>
      <c r="D3502" s="1"/>
      <c r="E3502" s="1"/>
      <c r="F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</row>
    <row r="3503" spans="1:18" x14ac:dyDescent="0.3">
      <c r="A3503" s="1"/>
      <c r="B3503" s="1"/>
      <c r="C3503" s="1"/>
      <c r="D3503" s="1"/>
      <c r="E3503" s="1"/>
      <c r="F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</row>
    <row r="3504" spans="1:18" x14ac:dyDescent="0.3">
      <c r="A3504" s="1"/>
      <c r="B3504" s="1"/>
      <c r="C3504" s="1"/>
      <c r="D3504" s="1"/>
      <c r="E3504" s="1"/>
      <c r="F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</row>
    <row r="3505" spans="1:18" x14ac:dyDescent="0.3">
      <c r="A3505" s="1"/>
      <c r="B3505" s="1"/>
      <c r="C3505" s="1"/>
      <c r="D3505" s="1"/>
      <c r="E3505" s="1"/>
      <c r="F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</row>
    <row r="3506" spans="1:18" x14ac:dyDescent="0.3">
      <c r="A3506" s="1"/>
      <c r="B3506" s="1"/>
      <c r="C3506" s="1"/>
      <c r="D3506" s="1"/>
      <c r="E3506" s="1"/>
      <c r="F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</row>
    <row r="3507" spans="1:18" x14ac:dyDescent="0.3">
      <c r="A3507" s="1"/>
      <c r="B3507" s="1"/>
      <c r="C3507" s="1"/>
      <c r="D3507" s="1"/>
      <c r="E3507" s="1"/>
      <c r="F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</row>
    <row r="3508" spans="1:18" x14ac:dyDescent="0.3">
      <c r="A3508" s="1"/>
      <c r="B3508" s="1"/>
      <c r="C3508" s="1"/>
      <c r="D3508" s="1"/>
      <c r="E3508" s="1"/>
      <c r="F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</row>
    <row r="3509" spans="1:18" x14ac:dyDescent="0.3">
      <c r="A3509" s="1"/>
      <c r="B3509" s="1"/>
      <c r="C3509" s="1"/>
      <c r="D3509" s="1"/>
      <c r="E3509" s="1"/>
      <c r="F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</row>
    <row r="3510" spans="1:18" x14ac:dyDescent="0.3">
      <c r="A3510" s="1"/>
      <c r="B3510" s="1"/>
      <c r="C3510" s="1"/>
      <c r="D3510" s="1"/>
      <c r="E3510" s="1"/>
      <c r="F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</row>
    <row r="3511" spans="1:18" x14ac:dyDescent="0.3">
      <c r="A3511" s="1"/>
      <c r="B3511" s="1"/>
      <c r="C3511" s="1"/>
      <c r="D3511" s="1"/>
      <c r="E3511" s="1"/>
      <c r="F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</row>
    <row r="3512" spans="1:18" x14ac:dyDescent="0.3">
      <c r="A3512" s="1"/>
      <c r="B3512" s="1"/>
      <c r="C3512" s="1"/>
      <c r="D3512" s="1"/>
      <c r="E3512" s="1"/>
      <c r="F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</row>
    <row r="3513" spans="1:18" x14ac:dyDescent="0.3">
      <c r="A3513" s="1"/>
      <c r="B3513" s="1"/>
      <c r="C3513" s="1"/>
      <c r="D3513" s="1"/>
      <c r="E3513" s="1"/>
      <c r="F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</row>
    <row r="3514" spans="1:18" x14ac:dyDescent="0.3">
      <c r="A3514" s="1"/>
      <c r="B3514" s="1"/>
      <c r="C3514" s="1"/>
      <c r="D3514" s="1"/>
      <c r="E3514" s="1"/>
      <c r="F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</row>
    <row r="3515" spans="1:18" x14ac:dyDescent="0.3">
      <c r="A3515" s="1"/>
      <c r="B3515" s="1"/>
      <c r="C3515" s="1"/>
      <c r="D3515" s="1"/>
      <c r="E3515" s="1"/>
      <c r="F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</row>
    <row r="3516" spans="1:18" x14ac:dyDescent="0.3">
      <c r="A3516" s="1"/>
      <c r="B3516" s="1"/>
      <c r="C3516" s="1"/>
      <c r="D3516" s="1"/>
      <c r="E3516" s="1"/>
      <c r="F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</row>
    <row r="3517" spans="1:18" x14ac:dyDescent="0.3">
      <c r="A3517" s="1"/>
      <c r="B3517" s="1"/>
      <c r="C3517" s="1"/>
      <c r="D3517" s="1"/>
      <c r="E3517" s="1"/>
      <c r="F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</row>
    <row r="3518" spans="1:18" x14ac:dyDescent="0.3">
      <c r="A3518" s="1"/>
      <c r="B3518" s="1"/>
      <c r="C3518" s="1"/>
      <c r="D3518" s="1"/>
      <c r="E3518" s="1"/>
      <c r="F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</row>
    <row r="3519" spans="1:18" x14ac:dyDescent="0.3">
      <c r="A3519" s="1"/>
      <c r="B3519" s="1"/>
      <c r="C3519" s="1"/>
      <c r="D3519" s="1"/>
      <c r="E3519" s="1"/>
      <c r="F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</row>
    <row r="3520" spans="1:18" x14ac:dyDescent="0.3">
      <c r="A3520" s="1"/>
      <c r="B3520" s="1"/>
      <c r="C3520" s="1"/>
      <c r="D3520" s="1"/>
      <c r="E3520" s="1"/>
      <c r="F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</row>
    <row r="3521" spans="1:18" x14ac:dyDescent="0.3">
      <c r="A3521" s="1"/>
      <c r="B3521" s="1"/>
      <c r="C3521" s="1"/>
      <c r="D3521" s="1"/>
      <c r="E3521" s="1"/>
      <c r="F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</row>
    <row r="3522" spans="1:18" x14ac:dyDescent="0.3">
      <c r="A3522" s="1"/>
      <c r="B3522" s="1"/>
      <c r="C3522" s="1"/>
      <c r="D3522" s="1"/>
      <c r="E3522" s="1"/>
      <c r="F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</row>
    <row r="3523" spans="1:18" x14ac:dyDescent="0.3">
      <c r="A3523" s="1"/>
      <c r="B3523" s="1"/>
      <c r="C3523" s="1"/>
      <c r="D3523" s="1"/>
      <c r="E3523" s="1"/>
      <c r="F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</row>
    <row r="3524" spans="1:18" x14ac:dyDescent="0.3">
      <c r="A3524" s="1"/>
      <c r="B3524" s="1"/>
      <c r="C3524" s="1"/>
      <c r="D3524" s="1"/>
      <c r="E3524" s="1"/>
      <c r="F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</row>
    <row r="3525" spans="1:18" x14ac:dyDescent="0.3">
      <c r="A3525" s="1"/>
      <c r="B3525" s="1"/>
      <c r="C3525" s="1"/>
      <c r="D3525" s="1"/>
      <c r="E3525" s="1"/>
      <c r="F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</row>
    <row r="3526" spans="1:18" x14ac:dyDescent="0.3">
      <c r="A3526" s="1"/>
      <c r="B3526" s="1"/>
      <c r="C3526" s="1"/>
      <c r="D3526" s="1"/>
      <c r="E3526" s="1"/>
      <c r="F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</row>
    <row r="3527" spans="1:18" x14ac:dyDescent="0.3">
      <c r="A3527" s="1"/>
      <c r="B3527" s="1"/>
      <c r="C3527" s="1"/>
      <c r="D3527" s="1"/>
      <c r="E3527" s="1"/>
      <c r="F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</row>
    <row r="3528" spans="1:18" x14ac:dyDescent="0.3">
      <c r="A3528" s="1"/>
      <c r="B3528" s="1"/>
      <c r="C3528" s="1"/>
      <c r="D3528" s="1"/>
      <c r="E3528" s="1"/>
      <c r="F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</row>
    <row r="3529" spans="1:18" x14ac:dyDescent="0.3">
      <c r="A3529" s="1"/>
      <c r="B3529" s="1"/>
      <c r="C3529" s="1"/>
      <c r="D3529" s="1"/>
      <c r="E3529" s="1"/>
      <c r="F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</row>
    <row r="3530" spans="1:18" x14ac:dyDescent="0.3">
      <c r="A3530" s="1"/>
      <c r="B3530" s="1"/>
      <c r="C3530" s="1"/>
      <c r="D3530" s="1"/>
      <c r="E3530" s="1"/>
      <c r="F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</row>
    <row r="3531" spans="1:18" x14ac:dyDescent="0.3">
      <c r="A3531" s="1"/>
      <c r="B3531" s="1"/>
      <c r="C3531" s="1"/>
      <c r="D3531" s="1"/>
      <c r="E3531" s="1"/>
      <c r="F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</row>
    <row r="3532" spans="1:18" x14ac:dyDescent="0.3">
      <c r="A3532" s="1"/>
      <c r="B3532" s="1"/>
      <c r="C3532" s="1"/>
      <c r="D3532" s="1"/>
      <c r="E3532" s="1"/>
      <c r="F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</row>
    <row r="3533" spans="1:18" x14ac:dyDescent="0.3">
      <c r="A3533" s="1"/>
      <c r="B3533" s="1"/>
      <c r="C3533" s="1"/>
      <c r="D3533" s="1"/>
      <c r="E3533" s="1"/>
      <c r="F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</row>
    <row r="3534" spans="1:18" x14ac:dyDescent="0.3">
      <c r="A3534" s="1"/>
      <c r="B3534" s="1"/>
      <c r="C3534" s="1"/>
      <c r="D3534" s="1"/>
      <c r="E3534" s="1"/>
      <c r="F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</row>
    <row r="3535" spans="1:18" x14ac:dyDescent="0.3">
      <c r="A3535" s="1"/>
      <c r="B3535" s="1"/>
      <c r="C3535" s="1"/>
      <c r="D3535" s="1"/>
      <c r="E3535" s="1"/>
      <c r="F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</row>
    <row r="3536" spans="1:18" x14ac:dyDescent="0.3">
      <c r="A3536" s="1"/>
      <c r="B3536" s="1"/>
      <c r="C3536" s="1"/>
      <c r="D3536" s="1"/>
      <c r="E3536" s="1"/>
      <c r="F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</row>
    <row r="3537" spans="1:18" x14ac:dyDescent="0.3">
      <c r="A3537" s="1"/>
      <c r="B3537" s="1"/>
      <c r="C3537" s="1"/>
      <c r="D3537" s="1"/>
      <c r="E3537" s="1"/>
      <c r="F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</row>
    <row r="3538" spans="1:18" x14ac:dyDescent="0.3">
      <c r="A3538" s="1"/>
      <c r="B3538" s="1"/>
      <c r="C3538" s="1"/>
      <c r="D3538" s="1"/>
      <c r="E3538" s="1"/>
      <c r="F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</row>
    <row r="3539" spans="1:18" x14ac:dyDescent="0.3">
      <c r="A3539" s="1"/>
      <c r="B3539" s="1"/>
      <c r="C3539" s="1"/>
      <c r="D3539" s="1"/>
      <c r="E3539" s="1"/>
      <c r="F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</row>
    <row r="3540" spans="1:18" x14ac:dyDescent="0.3">
      <c r="A3540" s="1"/>
      <c r="B3540" s="1"/>
      <c r="C3540" s="1"/>
      <c r="D3540" s="1"/>
      <c r="E3540" s="1"/>
      <c r="F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</row>
    <row r="3541" spans="1:18" x14ac:dyDescent="0.3">
      <c r="A3541" s="1"/>
      <c r="B3541" s="1"/>
      <c r="C3541" s="1"/>
      <c r="D3541" s="1"/>
      <c r="E3541" s="1"/>
      <c r="F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</row>
    <row r="3542" spans="1:18" x14ac:dyDescent="0.3">
      <c r="A3542" s="1"/>
      <c r="B3542" s="1"/>
      <c r="C3542" s="1"/>
      <c r="D3542" s="1"/>
      <c r="E3542" s="1"/>
      <c r="F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</row>
    <row r="3543" spans="1:18" x14ac:dyDescent="0.3">
      <c r="A3543" s="1"/>
      <c r="B3543" s="1"/>
      <c r="C3543" s="1"/>
      <c r="D3543" s="1"/>
      <c r="E3543" s="1"/>
      <c r="F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</row>
    <row r="3544" spans="1:18" x14ac:dyDescent="0.3">
      <c r="A3544" s="1"/>
      <c r="B3544" s="1"/>
      <c r="C3544" s="1"/>
      <c r="D3544" s="1"/>
      <c r="E3544" s="1"/>
      <c r="F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</row>
    <row r="3545" spans="1:18" x14ac:dyDescent="0.3">
      <c r="A3545" s="1"/>
      <c r="B3545" s="1"/>
      <c r="C3545" s="1"/>
      <c r="D3545" s="1"/>
      <c r="E3545" s="1"/>
      <c r="F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</row>
    <row r="3546" spans="1:18" x14ac:dyDescent="0.3">
      <c r="A3546" s="1"/>
      <c r="B3546" s="1"/>
      <c r="C3546" s="1"/>
      <c r="D3546" s="1"/>
      <c r="E3546" s="1"/>
      <c r="F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</row>
    <row r="3547" spans="1:18" x14ac:dyDescent="0.3">
      <c r="A3547" s="1"/>
      <c r="B3547" s="1"/>
      <c r="C3547" s="1"/>
      <c r="D3547" s="1"/>
      <c r="E3547" s="1"/>
      <c r="F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</row>
    <row r="3548" spans="1:18" x14ac:dyDescent="0.3">
      <c r="A3548" s="1"/>
      <c r="B3548" s="1"/>
      <c r="C3548" s="1"/>
      <c r="D3548" s="1"/>
      <c r="E3548" s="1"/>
      <c r="F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</row>
    <row r="3549" spans="1:18" x14ac:dyDescent="0.3">
      <c r="A3549" s="1"/>
      <c r="B3549" s="1"/>
      <c r="C3549" s="1"/>
      <c r="D3549" s="1"/>
      <c r="E3549" s="1"/>
      <c r="F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</row>
    <row r="3550" spans="1:18" x14ac:dyDescent="0.3">
      <c r="A3550" s="1"/>
      <c r="B3550" s="1"/>
      <c r="C3550" s="1"/>
      <c r="D3550" s="1"/>
      <c r="E3550" s="1"/>
      <c r="F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</row>
    <row r="3551" spans="1:18" x14ac:dyDescent="0.3">
      <c r="A3551" s="1"/>
      <c r="B3551" s="1"/>
      <c r="C3551" s="1"/>
      <c r="D3551" s="1"/>
      <c r="E3551" s="1"/>
      <c r="F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</row>
    <row r="3552" spans="1:18" x14ac:dyDescent="0.3">
      <c r="A3552" s="1"/>
      <c r="B3552" s="1"/>
      <c r="C3552" s="1"/>
      <c r="D3552" s="1"/>
      <c r="E3552" s="1"/>
      <c r="F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</row>
    <row r="3553" spans="1:18" x14ac:dyDescent="0.3">
      <c r="A3553" s="1"/>
      <c r="B3553" s="1"/>
      <c r="C3553" s="1"/>
      <c r="D3553" s="1"/>
      <c r="E3553" s="1"/>
      <c r="F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</row>
    <row r="3554" spans="1:18" x14ac:dyDescent="0.3">
      <c r="A3554" s="1"/>
      <c r="B3554" s="1"/>
      <c r="C3554" s="1"/>
      <c r="D3554" s="1"/>
      <c r="E3554" s="1"/>
      <c r="F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</row>
    <row r="3555" spans="1:18" x14ac:dyDescent="0.3">
      <c r="A3555" s="1"/>
      <c r="B3555" s="1"/>
      <c r="C3555" s="1"/>
      <c r="D3555" s="1"/>
      <c r="E3555" s="1"/>
      <c r="F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</row>
    <row r="3556" spans="1:18" x14ac:dyDescent="0.3">
      <c r="A3556" s="1"/>
      <c r="B3556" s="1"/>
      <c r="C3556" s="1"/>
      <c r="D3556" s="1"/>
      <c r="E3556" s="1"/>
      <c r="F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</row>
    <row r="3557" spans="1:18" x14ac:dyDescent="0.3">
      <c r="A3557" s="1"/>
      <c r="B3557" s="1"/>
      <c r="C3557" s="1"/>
      <c r="D3557" s="1"/>
      <c r="E3557" s="1"/>
      <c r="F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</row>
    <row r="3558" spans="1:18" x14ac:dyDescent="0.3">
      <c r="A3558" s="1"/>
      <c r="B3558" s="1"/>
      <c r="C3558" s="1"/>
      <c r="D3558" s="1"/>
      <c r="E3558" s="1"/>
      <c r="F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</row>
    <row r="3559" spans="1:18" x14ac:dyDescent="0.3">
      <c r="A3559" s="1"/>
      <c r="B3559" s="1"/>
      <c r="C3559" s="1"/>
      <c r="D3559" s="1"/>
      <c r="E3559" s="1"/>
      <c r="F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</row>
    <row r="3560" spans="1:18" x14ac:dyDescent="0.3">
      <c r="A3560" s="1"/>
      <c r="B3560" s="1"/>
      <c r="C3560" s="1"/>
      <c r="D3560" s="1"/>
      <c r="E3560" s="1"/>
      <c r="F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</row>
    <row r="3561" spans="1:18" x14ac:dyDescent="0.3">
      <c r="A3561" s="1"/>
      <c r="B3561" s="1"/>
      <c r="C3561" s="1"/>
      <c r="D3561" s="1"/>
      <c r="E3561" s="1"/>
      <c r="F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</row>
    <row r="3562" spans="1:18" x14ac:dyDescent="0.3">
      <c r="A3562" s="1"/>
      <c r="B3562" s="1"/>
      <c r="C3562" s="1"/>
      <c r="D3562" s="1"/>
      <c r="E3562" s="1"/>
      <c r="F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</row>
    <row r="3563" spans="1:18" x14ac:dyDescent="0.3">
      <c r="A3563" s="1"/>
      <c r="B3563" s="1"/>
      <c r="C3563" s="1"/>
      <c r="D3563" s="1"/>
      <c r="E3563" s="1"/>
      <c r="F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</row>
    <row r="3564" spans="1:18" x14ac:dyDescent="0.3">
      <c r="A3564" s="1"/>
      <c r="B3564" s="1"/>
      <c r="C3564" s="1"/>
      <c r="D3564" s="1"/>
      <c r="E3564" s="1"/>
      <c r="F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</row>
    <row r="3565" spans="1:18" x14ac:dyDescent="0.3">
      <c r="A3565" s="1"/>
      <c r="B3565" s="1"/>
      <c r="C3565" s="1"/>
      <c r="D3565" s="1"/>
      <c r="E3565" s="1"/>
      <c r="F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</row>
    <row r="3566" spans="1:18" x14ac:dyDescent="0.3">
      <c r="A3566" s="1"/>
      <c r="B3566" s="1"/>
      <c r="C3566" s="1"/>
      <c r="D3566" s="1"/>
      <c r="E3566" s="1"/>
      <c r="F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</row>
    <row r="3567" spans="1:18" x14ac:dyDescent="0.3">
      <c r="A3567" s="1"/>
      <c r="B3567" s="1"/>
      <c r="C3567" s="1"/>
      <c r="D3567" s="1"/>
      <c r="E3567" s="1"/>
      <c r="F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</row>
    <row r="3568" spans="1:18" x14ac:dyDescent="0.3">
      <c r="A3568" s="1"/>
      <c r="B3568" s="1"/>
      <c r="C3568" s="1"/>
      <c r="D3568" s="1"/>
      <c r="E3568" s="1"/>
      <c r="F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</row>
    <row r="3569" spans="1:18" x14ac:dyDescent="0.3">
      <c r="A3569" s="1"/>
      <c r="B3569" s="1"/>
      <c r="C3569" s="1"/>
      <c r="D3569" s="1"/>
      <c r="E3569" s="1"/>
      <c r="F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</row>
    <row r="3570" spans="1:18" x14ac:dyDescent="0.3">
      <c r="A3570" s="1"/>
      <c r="B3570" s="1"/>
      <c r="C3570" s="1"/>
      <c r="D3570" s="1"/>
      <c r="E3570" s="1"/>
      <c r="F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</row>
    <row r="3571" spans="1:18" x14ac:dyDescent="0.3">
      <c r="A3571" s="1"/>
      <c r="B3571" s="1"/>
      <c r="C3571" s="1"/>
      <c r="D3571" s="1"/>
      <c r="E3571" s="1"/>
      <c r="F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</row>
    <row r="3572" spans="1:18" x14ac:dyDescent="0.3">
      <c r="A3572" s="1"/>
      <c r="B3572" s="1"/>
      <c r="C3572" s="1"/>
      <c r="D3572" s="1"/>
      <c r="E3572" s="1"/>
      <c r="F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</row>
    <row r="3573" spans="1:18" x14ac:dyDescent="0.3">
      <c r="A3573" s="1"/>
      <c r="B3573" s="1"/>
      <c r="C3573" s="1"/>
      <c r="D3573" s="1"/>
      <c r="E3573" s="1"/>
      <c r="F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</row>
    <row r="3574" spans="1:18" x14ac:dyDescent="0.3">
      <c r="A3574" s="1"/>
      <c r="B3574" s="1"/>
      <c r="C3574" s="1"/>
      <c r="D3574" s="1"/>
      <c r="E3574" s="1"/>
      <c r="F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</row>
    <row r="3575" spans="1:18" x14ac:dyDescent="0.3">
      <c r="A3575" s="1"/>
      <c r="B3575" s="1"/>
      <c r="C3575" s="1"/>
      <c r="D3575" s="1"/>
      <c r="E3575" s="1"/>
      <c r="F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</row>
    <row r="3576" spans="1:18" x14ac:dyDescent="0.3">
      <c r="A3576" s="1"/>
      <c r="B3576" s="1"/>
      <c r="C3576" s="1"/>
      <c r="D3576" s="1"/>
      <c r="E3576" s="1"/>
      <c r="F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</row>
    <row r="3577" spans="1:18" x14ac:dyDescent="0.3">
      <c r="A3577" s="1"/>
      <c r="B3577" s="1"/>
      <c r="C3577" s="1"/>
      <c r="D3577" s="1"/>
      <c r="E3577" s="1"/>
      <c r="F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</row>
    <row r="3578" spans="1:18" x14ac:dyDescent="0.3">
      <c r="A3578" s="1"/>
      <c r="B3578" s="1"/>
      <c r="C3578" s="1"/>
      <c r="D3578" s="1"/>
      <c r="E3578" s="1"/>
      <c r="F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</row>
    <row r="3579" spans="1:18" x14ac:dyDescent="0.3">
      <c r="A3579" s="1"/>
      <c r="B3579" s="1"/>
      <c r="C3579" s="1"/>
      <c r="D3579" s="1"/>
      <c r="E3579" s="1"/>
      <c r="F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</row>
    <row r="3580" spans="1:18" x14ac:dyDescent="0.3">
      <c r="A3580" s="1"/>
      <c r="B3580" s="1"/>
      <c r="C3580" s="1"/>
      <c r="D3580" s="1"/>
      <c r="E3580" s="1"/>
      <c r="F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</row>
    <row r="3581" spans="1:18" x14ac:dyDescent="0.3">
      <c r="A3581" s="1"/>
      <c r="B3581" s="1"/>
      <c r="C3581" s="1"/>
      <c r="D3581" s="1"/>
      <c r="E3581" s="1"/>
      <c r="F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</row>
    <row r="3582" spans="1:18" x14ac:dyDescent="0.3">
      <c r="A3582" s="1"/>
      <c r="B3582" s="1"/>
      <c r="C3582" s="1"/>
      <c r="D3582" s="1"/>
      <c r="E3582" s="1"/>
      <c r="F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</row>
    <row r="3583" spans="1:18" x14ac:dyDescent="0.3">
      <c r="A3583" s="1"/>
      <c r="B3583" s="1"/>
      <c r="C3583" s="1"/>
      <c r="D3583" s="1"/>
      <c r="E3583" s="1"/>
      <c r="F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</row>
    <row r="3584" spans="1:18" x14ac:dyDescent="0.3">
      <c r="A3584" s="1"/>
      <c r="B3584" s="1"/>
      <c r="C3584" s="1"/>
      <c r="D3584" s="1"/>
      <c r="E3584" s="1"/>
      <c r="F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</row>
    <row r="3585" spans="1:18" x14ac:dyDescent="0.3">
      <c r="A3585" s="1"/>
      <c r="B3585" s="1"/>
      <c r="C3585" s="1"/>
      <c r="D3585" s="1"/>
      <c r="E3585" s="1"/>
      <c r="F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</row>
    <row r="3586" spans="1:18" x14ac:dyDescent="0.3">
      <c r="A3586" s="1"/>
      <c r="B3586" s="1"/>
      <c r="C3586" s="1"/>
      <c r="D3586" s="1"/>
      <c r="E3586" s="1"/>
      <c r="F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</row>
    <row r="3587" spans="1:18" x14ac:dyDescent="0.3">
      <c r="A3587" s="1"/>
      <c r="B3587" s="1"/>
      <c r="C3587" s="1"/>
      <c r="D3587" s="1"/>
      <c r="E3587" s="1"/>
      <c r="F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</row>
    <row r="3588" spans="1:18" x14ac:dyDescent="0.3">
      <c r="A3588" s="1"/>
      <c r="B3588" s="1"/>
      <c r="C3588" s="1"/>
      <c r="D3588" s="1"/>
      <c r="E3588" s="1"/>
      <c r="F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</row>
    <row r="3589" spans="1:18" x14ac:dyDescent="0.3">
      <c r="A3589" s="1"/>
      <c r="B3589" s="1"/>
      <c r="C3589" s="1"/>
      <c r="D3589" s="1"/>
      <c r="E3589" s="1"/>
      <c r="F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</row>
    <row r="3590" spans="1:18" x14ac:dyDescent="0.3">
      <c r="A3590" s="1"/>
      <c r="B3590" s="1"/>
      <c r="C3590" s="1"/>
      <c r="D3590" s="1"/>
      <c r="E3590" s="1"/>
      <c r="F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</row>
    <row r="3591" spans="1:18" x14ac:dyDescent="0.3">
      <c r="A3591" s="1"/>
      <c r="B3591" s="1"/>
      <c r="C3591" s="1"/>
      <c r="D3591" s="1"/>
      <c r="E3591" s="1"/>
      <c r="F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</row>
    <row r="3592" spans="1:18" x14ac:dyDescent="0.3">
      <c r="A3592" s="1"/>
      <c r="B3592" s="1"/>
      <c r="C3592" s="1"/>
      <c r="D3592" s="1"/>
      <c r="E3592" s="1"/>
      <c r="F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</row>
    <row r="3593" spans="1:18" x14ac:dyDescent="0.3">
      <c r="A3593" s="1"/>
      <c r="B3593" s="1"/>
      <c r="C3593" s="1"/>
      <c r="D3593" s="1"/>
      <c r="E3593" s="1"/>
      <c r="F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</row>
    <row r="3594" spans="1:18" x14ac:dyDescent="0.3">
      <c r="A3594" s="1"/>
      <c r="B3594" s="1"/>
      <c r="C3594" s="1"/>
      <c r="D3594" s="1"/>
      <c r="E3594" s="1"/>
      <c r="F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</row>
    <row r="3595" spans="1:18" x14ac:dyDescent="0.3">
      <c r="A3595" s="1"/>
      <c r="B3595" s="1"/>
      <c r="C3595" s="1"/>
      <c r="D3595" s="1"/>
      <c r="E3595" s="1"/>
      <c r="F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</row>
    <row r="3596" spans="1:18" x14ac:dyDescent="0.3">
      <c r="A3596" s="1"/>
      <c r="B3596" s="1"/>
      <c r="C3596" s="1"/>
      <c r="D3596" s="1"/>
      <c r="E3596" s="1"/>
      <c r="F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</row>
    <row r="3597" spans="1:18" x14ac:dyDescent="0.3">
      <c r="A3597" s="1"/>
      <c r="B3597" s="1"/>
      <c r="C3597" s="1"/>
      <c r="D3597" s="1"/>
      <c r="E3597" s="1"/>
      <c r="F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</row>
    <row r="3598" spans="1:18" x14ac:dyDescent="0.3">
      <c r="A3598" s="1"/>
      <c r="B3598" s="1"/>
      <c r="C3598" s="1"/>
      <c r="D3598" s="1"/>
      <c r="E3598" s="1"/>
      <c r="F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</row>
    <row r="3599" spans="1:18" x14ac:dyDescent="0.3">
      <c r="A3599" s="1"/>
      <c r="B3599" s="1"/>
      <c r="C3599" s="1"/>
      <c r="D3599" s="1"/>
      <c r="E3599" s="1"/>
      <c r="F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</row>
    <row r="3600" spans="1:18" x14ac:dyDescent="0.3">
      <c r="A3600" s="1"/>
      <c r="B3600" s="1"/>
      <c r="C3600" s="1"/>
      <c r="D3600" s="1"/>
      <c r="E3600" s="1"/>
      <c r="F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</row>
    <row r="3601" spans="1:18" x14ac:dyDescent="0.3">
      <c r="A3601" s="1"/>
      <c r="B3601" s="1"/>
      <c r="C3601" s="1"/>
      <c r="D3601" s="1"/>
      <c r="E3601" s="1"/>
      <c r="F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</row>
    <row r="3602" spans="1:18" x14ac:dyDescent="0.3">
      <c r="A3602" s="1"/>
      <c r="B3602" s="1"/>
      <c r="C3602" s="1"/>
      <c r="D3602" s="1"/>
      <c r="E3602" s="1"/>
      <c r="F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</row>
    <row r="3603" spans="1:18" x14ac:dyDescent="0.3">
      <c r="A3603" s="1"/>
      <c r="B3603" s="1"/>
      <c r="C3603" s="1"/>
      <c r="D3603" s="1"/>
      <c r="E3603" s="1"/>
      <c r="F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</row>
    <row r="3604" spans="1:18" x14ac:dyDescent="0.3">
      <c r="A3604" s="1"/>
      <c r="B3604" s="1"/>
      <c r="C3604" s="1"/>
      <c r="D3604" s="1"/>
      <c r="E3604" s="1"/>
      <c r="F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</row>
    <row r="3605" spans="1:18" x14ac:dyDescent="0.3">
      <c r="A3605" s="1"/>
      <c r="B3605" s="1"/>
      <c r="C3605" s="1"/>
      <c r="D3605" s="1"/>
      <c r="E3605" s="1"/>
      <c r="F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</row>
    <row r="3606" spans="1:18" x14ac:dyDescent="0.3">
      <c r="A3606" s="1"/>
      <c r="B3606" s="1"/>
      <c r="C3606" s="1"/>
      <c r="D3606" s="1"/>
      <c r="E3606" s="1"/>
      <c r="F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</row>
    <row r="3607" spans="1:18" x14ac:dyDescent="0.3">
      <c r="A3607" s="1"/>
      <c r="B3607" s="1"/>
      <c r="C3607" s="1"/>
      <c r="D3607" s="1"/>
      <c r="E3607" s="1"/>
      <c r="F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</row>
    <row r="3608" spans="1:18" x14ac:dyDescent="0.3">
      <c r="A3608" s="1"/>
      <c r="B3608" s="1"/>
      <c r="C3608" s="1"/>
      <c r="D3608" s="1"/>
      <c r="E3608" s="1"/>
      <c r="F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</row>
    <row r="3609" spans="1:18" x14ac:dyDescent="0.3">
      <c r="A3609" s="1"/>
      <c r="B3609" s="1"/>
      <c r="C3609" s="1"/>
      <c r="D3609" s="1"/>
      <c r="E3609" s="1"/>
      <c r="F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</row>
    <row r="3610" spans="1:18" x14ac:dyDescent="0.3">
      <c r="A3610" s="1"/>
      <c r="B3610" s="1"/>
      <c r="C3610" s="1"/>
      <c r="D3610" s="1"/>
      <c r="E3610" s="1"/>
      <c r="F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</row>
    <row r="3611" spans="1:18" x14ac:dyDescent="0.3">
      <c r="A3611" s="1"/>
      <c r="B3611" s="1"/>
      <c r="C3611" s="1"/>
      <c r="D3611" s="1"/>
      <c r="E3611" s="1"/>
      <c r="F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</row>
    <row r="3612" spans="1:18" x14ac:dyDescent="0.3">
      <c r="A3612" s="1"/>
      <c r="B3612" s="1"/>
      <c r="C3612" s="1"/>
      <c r="D3612" s="1"/>
      <c r="E3612" s="1"/>
      <c r="F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</row>
    <row r="3613" spans="1:18" x14ac:dyDescent="0.3">
      <c r="A3613" s="1"/>
      <c r="B3613" s="1"/>
      <c r="C3613" s="1"/>
      <c r="D3613" s="1"/>
      <c r="E3613" s="1"/>
      <c r="F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</row>
    <row r="3614" spans="1:18" x14ac:dyDescent="0.3">
      <c r="A3614" s="1"/>
      <c r="B3614" s="1"/>
      <c r="C3614" s="1"/>
      <c r="D3614" s="1"/>
      <c r="E3614" s="1"/>
      <c r="F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</row>
    <row r="3615" spans="1:18" x14ac:dyDescent="0.3">
      <c r="A3615" s="1"/>
      <c r="B3615" s="1"/>
      <c r="C3615" s="1"/>
      <c r="D3615" s="1"/>
      <c r="E3615" s="1"/>
      <c r="F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</row>
    <row r="3616" spans="1:18" x14ac:dyDescent="0.3">
      <c r="A3616" s="1"/>
      <c r="B3616" s="1"/>
      <c r="C3616" s="1"/>
      <c r="D3616" s="1"/>
      <c r="E3616" s="1"/>
      <c r="F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</row>
    <row r="3617" spans="1:18" x14ac:dyDescent="0.3">
      <c r="A3617" s="1"/>
      <c r="B3617" s="1"/>
      <c r="C3617" s="1"/>
      <c r="D3617" s="1"/>
      <c r="E3617" s="1"/>
      <c r="F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</row>
    <row r="3618" spans="1:18" x14ac:dyDescent="0.3">
      <c r="A3618" s="1"/>
      <c r="B3618" s="1"/>
      <c r="C3618" s="1"/>
      <c r="D3618" s="1"/>
      <c r="E3618" s="1"/>
      <c r="F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</row>
    <row r="3619" spans="1:18" x14ac:dyDescent="0.3">
      <c r="A3619" s="1"/>
      <c r="B3619" s="1"/>
      <c r="C3619" s="1"/>
      <c r="D3619" s="1"/>
      <c r="E3619" s="1"/>
      <c r="F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</row>
    <row r="3620" spans="1:18" x14ac:dyDescent="0.3">
      <c r="A3620" s="1"/>
      <c r="B3620" s="1"/>
      <c r="C3620" s="1"/>
      <c r="D3620" s="1"/>
      <c r="E3620" s="1"/>
      <c r="F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</row>
    <row r="3621" spans="1:18" x14ac:dyDescent="0.3">
      <c r="A3621" s="1"/>
      <c r="B3621" s="1"/>
      <c r="C3621" s="1"/>
      <c r="D3621" s="1"/>
      <c r="E3621" s="1"/>
      <c r="F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</row>
    <row r="3622" spans="1:18" x14ac:dyDescent="0.3">
      <c r="A3622" s="1"/>
      <c r="B3622" s="1"/>
      <c r="C3622" s="1"/>
      <c r="D3622" s="1"/>
      <c r="E3622" s="1"/>
      <c r="F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</row>
    <row r="3623" spans="1:18" x14ac:dyDescent="0.3">
      <c r="A3623" s="1"/>
      <c r="B3623" s="1"/>
      <c r="C3623" s="1"/>
      <c r="D3623" s="1"/>
      <c r="E3623" s="1"/>
      <c r="F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</row>
    <row r="3624" spans="1:18" x14ac:dyDescent="0.3">
      <c r="A3624" s="1"/>
      <c r="B3624" s="1"/>
      <c r="C3624" s="1"/>
      <c r="D3624" s="1"/>
      <c r="E3624" s="1"/>
      <c r="F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</row>
    <row r="3625" spans="1:18" x14ac:dyDescent="0.3">
      <c r="A3625" s="1"/>
      <c r="B3625" s="1"/>
      <c r="C3625" s="1"/>
      <c r="D3625" s="1"/>
      <c r="E3625" s="1"/>
      <c r="F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</row>
    <row r="3626" spans="1:18" x14ac:dyDescent="0.3">
      <c r="A3626" s="1"/>
      <c r="B3626" s="1"/>
      <c r="C3626" s="1"/>
      <c r="D3626" s="1"/>
      <c r="E3626" s="1"/>
      <c r="F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</row>
    <row r="3627" spans="1:18" x14ac:dyDescent="0.3">
      <c r="A3627" s="1"/>
      <c r="B3627" s="1"/>
      <c r="C3627" s="1"/>
      <c r="D3627" s="1"/>
      <c r="E3627" s="1"/>
      <c r="F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</row>
    <row r="3628" spans="1:18" x14ac:dyDescent="0.3">
      <c r="A3628" s="1"/>
      <c r="B3628" s="1"/>
      <c r="C3628" s="1"/>
      <c r="D3628" s="1"/>
      <c r="E3628" s="1"/>
      <c r="F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</row>
    <row r="3629" spans="1:18" x14ac:dyDescent="0.3">
      <c r="A3629" s="1"/>
      <c r="B3629" s="1"/>
      <c r="C3629" s="1"/>
      <c r="D3629" s="1"/>
      <c r="E3629" s="1"/>
      <c r="F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</row>
    <row r="3630" spans="1:18" x14ac:dyDescent="0.3">
      <c r="A3630" s="1"/>
      <c r="B3630" s="1"/>
      <c r="C3630" s="1"/>
      <c r="D3630" s="1"/>
      <c r="E3630" s="1"/>
      <c r="F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</row>
    <row r="3631" spans="1:18" x14ac:dyDescent="0.3">
      <c r="A3631" s="1"/>
      <c r="B3631" s="1"/>
      <c r="C3631" s="1"/>
      <c r="D3631" s="1"/>
      <c r="E3631" s="1"/>
      <c r="F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</row>
    <row r="3632" spans="1:18" x14ac:dyDescent="0.3">
      <c r="A3632" s="1"/>
      <c r="B3632" s="1"/>
      <c r="C3632" s="1"/>
      <c r="D3632" s="1"/>
      <c r="E3632" s="1"/>
      <c r="F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</row>
    <row r="3633" spans="1:18" x14ac:dyDescent="0.3">
      <c r="A3633" s="1"/>
      <c r="B3633" s="1"/>
      <c r="C3633" s="1"/>
      <c r="D3633" s="1"/>
      <c r="E3633" s="1"/>
      <c r="F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</row>
    <row r="3634" spans="1:18" x14ac:dyDescent="0.3">
      <c r="A3634" s="1"/>
      <c r="B3634" s="1"/>
      <c r="C3634" s="1"/>
      <c r="D3634" s="1"/>
      <c r="E3634" s="1"/>
      <c r="F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</row>
    <row r="3635" spans="1:18" x14ac:dyDescent="0.3">
      <c r="A3635" s="1"/>
      <c r="B3635" s="1"/>
      <c r="C3635" s="1"/>
      <c r="D3635" s="1"/>
      <c r="E3635" s="1"/>
      <c r="F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</row>
    <row r="3636" spans="1:18" x14ac:dyDescent="0.3">
      <c r="A3636" s="1"/>
      <c r="B3636" s="1"/>
      <c r="C3636" s="1"/>
      <c r="D3636" s="1"/>
      <c r="E3636" s="1"/>
      <c r="F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</row>
    <row r="3637" spans="1:18" x14ac:dyDescent="0.3">
      <c r="A3637" s="1"/>
      <c r="B3637" s="1"/>
      <c r="C3637" s="1"/>
      <c r="D3637" s="1"/>
      <c r="E3637" s="1"/>
      <c r="F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</row>
    <row r="3638" spans="1:18" x14ac:dyDescent="0.3">
      <c r="A3638" s="1"/>
      <c r="B3638" s="1"/>
      <c r="C3638" s="1"/>
      <c r="D3638" s="1"/>
      <c r="E3638" s="1"/>
      <c r="F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</row>
    <row r="3639" spans="1:18" x14ac:dyDescent="0.3">
      <c r="A3639" s="1"/>
      <c r="B3639" s="1"/>
      <c r="C3639" s="1"/>
      <c r="D3639" s="1"/>
      <c r="E3639" s="1"/>
      <c r="F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</row>
    <row r="3640" spans="1:18" x14ac:dyDescent="0.3">
      <c r="A3640" s="1"/>
      <c r="B3640" s="1"/>
      <c r="C3640" s="1"/>
      <c r="D3640" s="1"/>
      <c r="E3640" s="1"/>
      <c r="F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</row>
    <row r="3641" spans="1:18" x14ac:dyDescent="0.3">
      <c r="A3641" s="1"/>
      <c r="B3641" s="1"/>
      <c r="C3641" s="1"/>
      <c r="D3641" s="1"/>
      <c r="E3641" s="1"/>
      <c r="F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</row>
    <row r="3642" spans="1:18" x14ac:dyDescent="0.3">
      <c r="A3642" s="1"/>
      <c r="B3642" s="1"/>
      <c r="C3642" s="1"/>
      <c r="D3642" s="1"/>
      <c r="E3642" s="1"/>
      <c r="F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</row>
    <row r="3643" spans="1:18" x14ac:dyDescent="0.3">
      <c r="A3643" s="1"/>
      <c r="B3643" s="1"/>
      <c r="C3643" s="1"/>
      <c r="D3643" s="1"/>
      <c r="E3643" s="1"/>
      <c r="F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</row>
    <row r="3644" spans="1:18" x14ac:dyDescent="0.3">
      <c r="A3644" s="1"/>
      <c r="B3644" s="1"/>
      <c r="C3644" s="1"/>
      <c r="D3644" s="1"/>
      <c r="E3644" s="1"/>
      <c r="F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</row>
    <row r="3645" spans="1:18" x14ac:dyDescent="0.3">
      <c r="A3645" s="1"/>
      <c r="B3645" s="1"/>
      <c r="C3645" s="1"/>
      <c r="D3645" s="1"/>
      <c r="E3645" s="1"/>
      <c r="F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</row>
    <row r="3646" spans="1:18" x14ac:dyDescent="0.3">
      <c r="A3646" s="1"/>
      <c r="B3646" s="1"/>
      <c r="C3646" s="1"/>
      <c r="D3646" s="1"/>
      <c r="E3646" s="1"/>
      <c r="F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</row>
    <row r="3647" spans="1:18" x14ac:dyDescent="0.3">
      <c r="A3647" s="1"/>
      <c r="B3647" s="1"/>
      <c r="C3647" s="1"/>
      <c r="D3647" s="1"/>
      <c r="E3647" s="1"/>
      <c r="F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</row>
    <row r="3648" spans="1:18" x14ac:dyDescent="0.3">
      <c r="A3648" s="1"/>
      <c r="B3648" s="1"/>
      <c r="C3648" s="1"/>
      <c r="D3648" s="1"/>
      <c r="E3648" s="1"/>
      <c r="F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</row>
    <row r="3649" spans="1:18" x14ac:dyDescent="0.3">
      <c r="A3649" s="1"/>
      <c r="B3649" s="1"/>
      <c r="C3649" s="1"/>
      <c r="D3649" s="1"/>
      <c r="E3649" s="1"/>
      <c r="F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</row>
    <row r="3650" spans="1:18" x14ac:dyDescent="0.3">
      <c r="A3650" s="1"/>
      <c r="B3650" s="1"/>
      <c r="C3650" s="1"/>
      <c r="D3650" s="1"/>
      <c r="E3650" s="1"/>
      <c r="F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</row>
    <row r="3651" spans="1:18" x14ac:dyDescent="0.3">
      <c r="A3651" s="1"/>
      <c r="B3651" s="1"/>
      <c r="C3651" s="1"/>
      <c r="D3651" s="1"/>
      <c r="E3651" s="1"/>
      <c r="F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</row>
    <row r="3652" spans="1:18" x14ac:dyDescent="0.3">
      <c r="A3652" s="1"/>
      <c r="B3652" s="1"/>
      <c r="C3652" s="1"/>
      <c r="D3652" s="1"/>
      <c r="E3652" s="1"/>
      <c r="F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</row>
    <row r="3653" spans="1:18" x14ac:dyDescent="0.3">
      <c r="A3653" s="1"/>
      <c r="B3653" s="1"/>
      <c r="C3653" s="1"/>
      <c r="D3653" s="1"/>
      <c r="E3653" s="1"/>
      <c r="F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</row>
    <row r="3654" spans="1:18" x14ac:dyDescent="0.3">
      <c r="A3654" s="1"/>
      <c r="B3654" s="1"/>
      <c r="C3654" s="1"/>
      <c r="D3654" s="1"/>
      <c r="E3654" s="1"/>
      <c r="F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</row>
    <row r="3655" spans="1:18" x14ac:dyDescent="0.3">
      <c r="A3655" s="1"/>
      <c r="B3655" s="1"/>
      <c r="C3655" s="1"/>
      <c r="D3655" s="1"/>
      <c r="E3655" s="1"/>
      <c r="F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</row>
    <row r="3656" spans="1:18" x14ac:dyDescent="0.3">
      <c r="A3656" s="1"/>
      <c r="B3656" s="1"/>
      <c r="C3656" s="1"/>
      <c r="D3656" s="1"/>
      <c r="E3656" s="1"/>
      <c r="F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</row>
    <row r="3657" spans="1:18" x14ac:dyDescent="0.3">
      <c r="A3657" s="1"/>
      <c r="B3657" s="1"/>
      <c r="C3657" s="1"/>
      <c r="D3657" s="1"/>
      <c r="E3657" s="1"/>
      <c r="F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</row>
    <row r="3658" spans="1:18" x14ac:dyDescent="0.3">
      <c r="A3658" s="1"/>
      <c r="B3658" s="1"/>
      <c r="C3658" s="1"/>
      <c r="D3658" s="1"/>
      <c r="E3658" s="1"/>
      <c r="F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</row>
    <row r="3659" spans="1:18" x14ac:dyDescent="0.3">
      <c r="A3659" s="1"/>
      <c r="B3659" s="1"/>
      <c r="C3659" s="1"/>
      <c r="D3659" s="1"/>
      <c r="E3659" s="1"/>
      <c r="F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</row>
    <row r="3660" spans="1:18" x14ac:dyDescent="0.3">
      <c r="A3660" s="1"/>
      <c r="B3660" s="1"/>
      <c r="C3660" s="1"/>
      <c r="D3660" s="1"/>
      <c r="E3660" s="1"/>
      <c r="F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</row>
    <row r="3661" spans="1:18" x14ac:dyDescent="0.3">
      <c r="A3661" s="1"/>
      <c r="B3661" s="1"/>
      <c r="C3661" s="1"/>
      <c r="D3661" s="1"/>
      <c r="E3661" s="1"/>
      <c r="F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</row>
    <row r="3662" spans="1:18" x14ac:dyDescent="0.3">
      <c r="A3662" s="1"/>
      <c r="B3662" s="1"/>
      <c r="C3662" s="1"/>
      <c r="D3662" s="1"/>
      <c r="E3662" s="1"/>
      <c r="F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</row>
    <row r="3663" spans="1:18" x14ac:dyDescent="0.3">
      <c r="A3663" s="1"/>
      <c r="B3663" s="1"/>
      <c r="C3663" s="1"/>
      <c r="D3663" s="1"/>
      <c r="E3663" s="1"/>
      <c r="F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</row>
    <row r="3664" spans="1:18" x14ac:dyDescent="0.3">
      <c r="A3664" s="1"/>
      <c r="B3664" s="1"/>
      <c r="C3664" s="1"/>
      <c r="D3664" s="1"/>
      <c r="E3664" s="1"/>
      <c r="F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</row>
    <row r="3665" spans="1:18" x14ac:dyDescent="0.3">
      <c r="A3665" s="1"/>
      <c r="B3665" s="1"/>
      <c r="C3665" s="1"/>
      <c r="D3665" s="1"/>
      <c r="E3665" s="1"/>
      <c r="F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</row>
    <row r="3666" spans="1:18" x14ac:dyDescent="0.3">
      <c r="A3666" s="1"/>
      <c r="B3666" s="1"/>
      <c r="C3666" s="1"/>
      <c r="D3666" s="1"/>
      <c r="E3666" s="1"/>
      <c r="F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</row>
    <row r="3667" spans="1:18" x14ac:dyDescent="0.3">
      <c r="A3667" s="1"/>
      <c r="B3667" s="1"/>
      <c r="C3667" s="1"/>
      <c r="D3667" s="1"/>
      <c r="E3667" s="1"/>
      <c r="F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</row>
    <row r="3668" spans="1:18" x14ac:dyDescent="0.3">
      <c r="A3668" s="1"/>
      <c r="B3668" s="1"/>
      <c r="C3668" s="1"/>
      <c r="D3668" s="1"/>
      <c r="E3668" s="1"/>
      <c r="F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</row>
    <row r="3669" spans="1:18" x14ac:dyDescent="0.3">
      <c r="A3669" s="1"/>
      <c r="B3669" s="1"/>
      <c r="C3669" s="1"/>
      <c r="D3669" s="1"/>
      <c r="E3669" s="1"/>
      <c r="F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</row>
    <row r="3670" spans="1:18" x14ac:dyDescent="0.3">
      <c r="A3670" s="1"/>
      <c r="B3670" s="1"/>
      <c r="C3670" s="1"/>
      <c r="D3670" s="1"/>
      <c r="E3670" s="1"/>
      <c r="F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</row>
    <row r="3671" spans="1:18" x14ac:dyDescent="0.3">
      <c r="A3671" s="1"/>
      <c r="B3671" s="1"/>
      <c r="C3671" s="1"/>
      <c r="D3671" s="1"/>
      <c r="E3671" s="1"/>
      <c r="F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</row>
    <row r="3672" spans="1:18" x14ac:dyDescent="0.3">
      <c r="A3672" s="1"/>
      <c r="B3672" s="1"/>
      <c r="C3672" s="1"/>
      <c r="D3672" s="1"/>
      <c r="E3672" s="1"/>
      <c r="F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</row>
    <row r="3673" spans="1:18" x14ac:dyDescent="0.3">
      <c r="A3673" s="1"/>
      <c r="B3673" s="1"/>
      <c r="C3673" s="1"/>
      <c r="D3673" s="1"/>
      <c r="E3673" s="1"/>
      <c r="F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</row>
    <row r="3674" spans="1:18" x14ac:dyDescent="0.3">
      <c r="A3674" s="1"/>
      <c r="B3674" s="1"/>
      <c r="C3674" s="1"/>
      <c r="D3674" s="1"/>
      <c r="E3674" s="1"/>
      <c r="F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</row>
    <row r="3675" spans="1:18" x14ac:dyDescent="0.3">
      <c r="A3675" s="1"/>
      <c r="B3675" s="1"/>
      <c r="C3675" s="1"/>
      <c r="D3675" s="1"/>
      <c r="E3675" s="1"/>
      <c r="F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</row>
    <row r="3676" spans="1:18" x14ac:dyDescent="0.3">
      <c r="A3676" s="1"/>
      <c r="B3676" s="1"/>
      <c r="C3676" s="1"/>
      <c r="D3676" s="1"/>
      <c r="E3676" s="1"/>
      <c r="F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</row>
    <row r="3677" spans="1:18" x14ac:dyDescent="0.3">
      <c r="A3677" s="1"/>
      <c r="B3677" s="1"/>
      <c r="C3677" s="1"/>
      <c r="D3677" s="1"/>
      <c r="E3677" s="1"/>
      <c r="F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</row>
    <row r="3678" spans="1:18" x14ac:dyDescent="0.3">
      <c r="A3678" s="1"/>
      <c r="B3678" s="1"/>
      <c r="C3678" s="1"/>
      <c r="D3678" s="1"/>
      <c r="E3678" s="1"/>
      <c r="F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</row>
    <row r="3679" spans="1:18" x14ac:dyDescent="0.3">
      <c r="A3679" s="1"/>
      <c r="B3679" s="1"/>
      <c r="C3679" s="1"/>
      <c r="D3679" s="1"/>
      <c r="E3679" s="1"/>
      <c r="F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</row>
    <row r="3680" spans="1:18" x14ac:dyDescent="0.3">
      <c r="A3680" s="1"/>
      <c r="B3680" s="1"/>
      <c r="C3680" s="1"/>
      <c r="D3680" s="1"/>
      <c r="E3680" s="1"/>
      <c r="F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</row>
    <row r="3681" spans="1:18" x14ac:dyDescent="0.3">
      <c r="A3681" s="1"/>
      <c r="B3681" s="1"/>
      <c r="C3681" s="1"/>
      <c r="D3681" s="1"/>
      <c r="E3681" s="1"/>
      <c r="F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</row>
    <row r="3682" spans="1:18" x14ac:dyDescent="0.3">
      <c r="A3682" s="1"/>
      <c r="B3682" s="1"/>
      <c r="C3682" s="1"/>
      <c r="D3682" s="1"/>
      <c r="E3682" s="1"/>
      <c r="F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</row>
    <row r="3683" spans="1:18" x14ac:dyDescent="0.3">
      <c r="A3683" s="1"/>
      <c r="B3683" s="1"/>
      <c r="C3683" s="1"/>
      <c r="D3683" s="1"/>
      <c r="E3683" s="1"/>
      <c r="F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</row>
    <row r="3684" spans="1:18" x14ac:dyDescent="0.3">
      <c r="A3684" s="1"/>
      <c r="B3684" s="1"/>
      <c r="C3684" s="1"/>
      <c r="D3684" s="1"/>
      <c r="E3684" s="1"/>
      <c r="F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</row>
    <row r="3685" spans="1:18" x14ac:dyDescent="0.3">
      <c r="A3685" s="1"/>
      <c r="B3685" s="1"/>
      <c r="C3685" s="1"/>
      <c r="D3685" s="1"/>
      <c r="E3685" s="1"/>
      <c r="F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</row>
    <row r="3686" spans="1:18" x14ac:dyDescent="0.3">
      <c r="A3686" s="1"/>
      <c r="B3686" s="1"/>
      <c r="C3686" s="1"/>
      <c r="D3686" s="1"/>
      <c r="E3686" s="1"/>
      <c r="F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</row>
    <row r="3687" spans="1:18" x14ac:dyDescent="0.3">
      <c r="A3687" s="1"/>
      <c r="B3687" s="1"/>
      <c r="C3687" s="1"/>
      <c r="D3687" s="1"/>
      <c r="E3687" s="1"/>
      <c r="F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</row>
    <row r="3688" spans="1:18" x14ac:dyDescent="0.3">
      <c r="A3688" s="1"/>
      <c r="B3688" s="1"/>
      <c r="C3688" s="1"/>
      <c r="D3688" s="1"/>
      <c r="E3688" s="1"/>
      <c r="F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</row>
    <row r="3689" spans="1:18" x14ac:dyDescent="0.3">
      <c r="A3689" s="1"/>
      <c r="B3689" s="1"/>
      <c r="C3689" s="1"/>
      <c r="D3689" s="1"/>
      <c r="E3689" s="1"/>
      <c r="F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</row>
    <row r="3690" spans="1:18" x14ac:dyDescent="0.3">
      <c r="A3690" s="1"/>
      <c r="B3690" s="1"/>
      <c r="C3690" s="1"/>
      <c r="D3690" s="1"/>
      <c r="E3690" s="1"/>
      <c r="F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</row>
    <row r="3691" spans="1:18" x14ac:dyDescent="0.3">
      <c r="A3691" s="1"/>
      <c r="B3691" s="1"/>
      <c r="C3691" s="1"/>
      <c r="D3691" s="1"/>
      <c r="E3691" s="1"/>
      <c r="F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</row>
    <row r="3692" spans="1:18" x14ac:dyDescent="0.3">
      <c r="A3692" s="1"/>
      <c r="B3692" s="1"/>
      <c r="C3692" s="1"/>
      <c r="D3692" s="1"/>
      <c r="E3692" s="1"/>
      <c r="F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</row>
    <row r="3693" spans="1:18" x14ac:dyDescent="0.3">
      <c r="A3693" s="1"/>
      <c r="B3693" s="1"/>
      <c r="C3693" s="1"/>
      <c r="D3693" s="1"/>
      <c r="E3693" s="1"/>
      <c r="F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</row>
    <row r="3694" spans="1:18" x14ac:dyDescent="0.3">
      <c r="A3694" s="1"/>
      <c r="B3694" s="1"/>
      <c r="C3694" s="1"/>
      <c r="D3694" s="1"/>
      <c r="E3694" s="1"/>
      <c r="F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</row>
    <row r="3695" spans="1:18" x14ac:dyDescent="0.3">
      <c r="A3695" s="1"/>
      <c r="B3695" s="1"/>
      <c r="C3695" s="1"/>
      <c r="D3695" s="1"/>
      <c r="E3695" s="1"/>
      <c r="F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</row>
    <row r="3696" spans="1:18" x14ac:dyDescent="0.3">
      <c r="A3696" s="1"/>
      <c r="B3696" s="1"/>
      <c r="C3696" s="1"/>
      <c r="D3696" s="1"/>
      <c r="E3696" s="1"/>
      <c r="F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</row>
    <row r="3697" spans="1:18" x14ac:dyDescent="0.3">
      <c r="A3697" s="1"/>
      <c r="B3697" s="1"/>
      <c r="C3697" s="1"/>
      <c r="D3697" s="1"/>
      <c r="E3697" s="1"/>
      <c r="F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</row>
    <row r="3698" spans="1:18" x14ac:dyDescent="0.3">
      <c r="A3698" s="1"/>
      <c r="B3698" s="1"/>
      <c r="C3698" s="1"/>
      <c r="D3698" s="1"/>
      <c r="E3698" s="1"/>
      <c r="F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</row>
    <row r="3699" spans="1:18" x14ac:dyDescent="0.3">
      <c r="A3699" s="1"/>
      <c r="B3699" s="1"/>
      <c r="C3699" s="1"/>
      <c r="D3699" s="1"/>
      <c r="E3699" s="1"/>
      <c r="F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</row>
    <row r="3700" spans="1:18" x14ac:dyDescent="0.3">
      <c r="A3700" s="1"/>
      <c r="B3700" s="1"/>
      <c r="C3700" s="1"/>
      <c r="D3700" s="1"/>
      <c r="E3700" s="1"/>
      <c r="F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</row>
    <row r="3701" spans="1:18" x14ac:dyDescent="0.3">
      <c r="A3701" s="1"/>
      <c r="B3701" s="1"/>
      <c r="C3701" s="1"/>
      <c r="D3701" s="1"/>
      <c r="E3701" s="1"/>
      <c r="F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</row>
    <row r="3702" spans="1:18" x14ac:dyDescent="0.3">
      <c r="A3702" s="1"/>
      <c r="B3702" s="1"/>
      <c r="C3702" s="1"/>
      <c r="D3702" s="1"/>
      <c r="E3702" s="1"/>
      <c r="F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</row>
    <row r="3703" spans="1:18" x14ac:dyDescent="0.3">
      <c r="A3703" s="1"/>
      <c r="B3703" s="1"/>
      <c r="C3703" s="1"/>
      <c r="D3703" s="1"/>
      <c r="E3703" s="1"/>
      <c r="F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</row>
    <row r="3704" spans="1:18" x14ac:dyDescent="0.3">
      <c r="A3704" s="1"/>
      <c r="B3704" s="1"/>
      <c r="C3704" s="1"/>
      <c r="D3704" s="1"/>
      <c r="E3704" s="1"/>
      <c r="F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</row>
    <row r="3705" spans="1:18" x14ac:dyDescent="0.3">
      <c r="A3705" s="1"/>
      <c r="B3705" s="1"/>
      <c r="C3705" s="1"/>
      <c r="D3705" s="1"/>
      <c r="E3705" s="1"/>
      <c r="F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</row>
    <row r="3706" spans="1:18" x14ac:dyDescent="0.3">
      <c r="A3706" s="1"/>
      <c r="B3706" s="1"/>
      <c r="C3706" s="1"/>
      <c r="D3706" s="1"/>
      <c r="E3706" s="1"/>
      <c r="F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</row>
    <row r="3707" spans="1:18" x14ac:dyDescent="0.3">
      <c r="A3707" s="1"/>
      <c r="B3707" s="1"/>
      <c r="C3707" s="1"/>
      <c r="D3707" s="1"/>
      <c r="E3707" s="1"/>
      <c r="F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</row>
    <row r="3708" spans="1:18" x14ac:dyDescent="0.3">
      <c r="A3708" s="1"/>
      <c r="B3708" s="1"/>
      <c r="C3708" s="1"/>
      <c r="D3708" s="1"/>
      <c r="E3708" s="1"/>
      <c r="F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</row>
    <row r="3709" spans="1:18" x14ac:dyDescent="0.3">
      <c r="A3709" s="1"/>
      <c r="B3709" s="1"/>
      <c r="C3709" s="1"/>
      <c r="D3709" s="1"/>
      <c r="E3709" s="1"/>
      <c r="F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</row>
    <row r="3710" spans="1:18" x14ac:dyDescent="0.3">
      <c r="A3710" s="1"/>
      <c r="B3710" s="1"/>
      <c r="C3710" s="1"/>
      <c r="D3710" s="1"/>
      <c r="E3710" s="1"/>
      <c r="F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</row>
    <row r="3711" spans="1:18" x14ac:dyDescent="0.3">
      <c r="A3711" s="1"/>
      <c r="B3711" s="1"/>
      <c r="C3711" s="1"/>
      <c r="D3711" s="1"/>
      <c r="E3711" s="1"/>
      <c r="F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</row>
    <row r="3712" spans="1:18" x14ac:dyDescent="0.3">
      <c r="A3712" s="1"/>
      <c r="B3712" s="1"/>
      <c r="C3712" s="1"/>
      <c r="D3712" s="1"/>
      <c r="E3712" s="1"/>
      <c r="F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</row>
    <row r="3713" spans="1:18" x14ac:dyDescent="0.3">
      <c r="A3713" s="1"/>
      <c r="B3713" s="1"/>
      <c r="C3713" s="1"/>
      <c r="D3713" s="1"/>
      <c r="E3713" s="1"/>
      <c r="F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</row>
    <row r="3714" spans="1:18" x14ac:dyDescent="0.3">
      <c r="A3714" s="1"/>
      <c r="B3714" s="1"/>
      <c r="C3714" s="1"/>
      <c r="D3714" s="1"/>
      <c r="E3714" s="1"/>
      <c r="F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</row>
    <row r="3715" spans="1:18" x14ac:dyDescent="0.3">
      <c r="A3715" s="1"/>
      <c r="B3715" s="1"/>
      <c r="C3715" s="1"/>
      <c r="D3715" s="1"/>
      <c r="E3715" s="1"/>
      <c r="F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</row>
    <row r="3716" spans="1:18" x14ac:dyDescent="0.3">
      <c r="A3716" s="1"/>
      <c r="B3716" s="1"/>
      <c r="C3716" s="1"/>
      <c r="D3716" s="1"/>
      <c r="E3716" s="1"/>
      <c r="F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</row>
    <row r="3717" spans="1:18" x14ac:dyDescent="0.3">
      <c r="A3717" s="1"/>
      <c r="B3717" s="1"/>
      <c r="C3717" s="1"/>
      <c r="D3717" s="1"/>
      <c r="E3717" s="1"/>
      <c r="F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</row>
    <row r="3718" spans="1:18" x14ac:dyDescent="0.3">
      <c r="A3718" s="1"/>
      <c r="B3718" s="1"/>
      <c r="C3718" s="1"/>
      <c r="D3718" s="1"/>
      <c r="E3718" s="1"/>
      <c r="F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</row>
    <row r="3719" spans="1:18" x14ac:dyDescent="0.3">
      <c r="A3719" s="1"/>
      <c r="B3719" s="1"/>
      <c r="C3719" s="1"/>
      <c r="D3719" s="1"/>
      <c r="E3719" s="1"/>
      <c r="F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</row>
    <row r="3720" spans="1:18" x14ac:dyDescent="0.3">
      <c r="A3720" s="1"/>
      <c r="B3720" s="1"/>
      <c r="C3720" s="1"/>
      <c r="D3720" s="1"/>
      <c r="E3720" s="1"/>
      <c r="F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</row>
    <row r="3721" spans="1:18" x14ac:dyDescent="0.3">
      <c r="A3721" s="1"/>
      <c r="B3721" s="1"/>
      <c r="C3721" s="1"/>
      <c r="D3721" s="1"/>
      <c r="E3721" s="1"/>
      <c r="F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</row>
    <row r="3722" spans="1:18" x14ac:dyDescent="0.3">
      <c r="A3722" s="1"/>
      <c r="B3722" s="1"/>
      <c r="C3722" s="1"/>
      <c r="D3722" s="1"/>
      <c r="E3722" s="1"/>
      <c r="F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</row>
    <row r="3723" spans="1:18" x14ac:dyDescent="0.3">
      <c r="A3723" s="1"/>
      <c r="B3723" s="1"/>
      <c r="C3723" s="1"/>
      <c r="D3723" s="1"/>
      <c r="E3723" s="1"/>
      <c r="F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</row>
    <row r="3724" spans="1:18" x14ac:dyDescent="0.3">
      <c r="A3724" s="1"/>
      <c r="B3724" s="1"/>
      <c r="C3724" s="1"/>
      <c r="D3724" s="1"/>
      <c r="E3724" s="1"/>
      <c r="F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</row>
    <row r="3725" spans="1:18" x14ac:dyDescent="0.3">
      <c r="A3725" s="1"/>
      <c r="B3725" s="1"/>
      <c r="C3725" s="1"/>
      <c r="D3725" s="1"/>
      <c r="E3725" s="1"/>
      <c r="F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</row>
    <row r="3726" spans="1:18" x14ac:dyDescent="0.3">
      <c r="A3726" s="1"/>
      <c r="B3726" s="1"/>
      <c r="C3726" s="1"/>
      <c r="D3726" s="1"/>
      <c r="E3726" s="1"/>
      <c r="F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</row>
    <row r="3727" spans="1:18" x14ac:dyDescent="0.3">
      <c r="A3727" s="1"/>
      <c r="B3727" s="1"/>
      <c r="C3727" s="1"/>
      <c r="D3727" s="1"/>
      <c r="E3727" s="1"/>
      <c r="F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</row>
    <row r="3728" spans="1:18" x14ac:dyDescent="0.3">
      <c r="A3728" s="1"/>
      <c r="B3728" s="1"/>
      <c r="C3728" s="1"/>
      <c r="D3728" s="1"/>
      <c r="E3728" s="1"/>
      <c r="F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</row>
    <row r="3729" spans="1:18" x14ac:dyDescent="0.3">
      <c r="A3729" s="1"/>
      <c r="B3729" s="1"/>
      <c r="C3729" s="1"/>
      <c r="D3729" s="1"/>
      <c r="E3729" s="1"/>
      <c r="F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</row>
    <row r="3730" spans="1:18" x14ac:dyDescent="0.3">
      <c r="A3730" s="1"/>
      <c r="B3730" s="1"/>
      <c r="C3730" s="1"/>
      <c r="D3730" s="1"/>
      <c r="E3730" s="1"/>
      <c r="F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</row>
    <row r="3731" spans="1:18" x14ac:dyDescent="0.3">
      <c r="A3731" s="1"/>
      <c r="B3731" s="1"/>
      <c r="C3731" s="1"/>
      <c r="D3731" s="1"/>
      <c r="E3731" s="1"/>
      <c r="F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</row>
    <row r="3732" spans="1:18" x14ac:dyDescent="0.3">
      <c r="A3732" s="1"/>
      <c r="B3732" s="1"/>
      <c r="C3732" s="1"/>
      <c r="D3732" s="1"/>
      <c r="E3732" s="1"/>
      <c r="F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</row>
    <row r="3733" spans="1:18" x14ac:dyDescent="0.3">
      <c r="A3733" s="1"/>
      <c r="B3733" s="1"/>
      <c r="C3733" s="1"/>
      <c r="D3733" s="1"/>
      <c r="E3733" s="1"/>
      <c r="F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</row>
    <row r="3734" spans="1:18" x14ac:dyDescent="0.3">
      <c r="A3734" s="1"/>
      <c r="B3734" s="1"/>
      <c r="C3734" s="1"/>
      <c r="D3734" s="1"/>
      <c r="E3734" s="1"/>
      <c r="F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</row>
    <row r="3735" spans="1:18" x14ac:dyDescent="0.3">
      <c r="A3735" s="1"/>
      <c r="B3735" s="1"/>
      <c r="C3735" s="1"/>
      <c r="D3735" s="1"/>
      <c r="E3735" s="1"/>
      <c r="F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</row>
    <row r="3736" spans="1:18" x14ac:dyDescent="0.3">
      <c r="A3736" s="1"/>
      <c r="B3736" s="1"/>
      <c r="C3736" s="1"/>
      <c r="D3736" s="1"/>
      <c r="E3736" s="1"/>
      <c r="F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</row>
    <row r="3737" spans="1:18" x14ac:dyDescent="0.3">
      <c r="A3737" s="1"/>
      <c r="B3737" s="1"/>
      <c r="C3737" s="1"/>
      <c r="D3737" s="1"/>
      <c r="E3737" s="1"/>
      <c r="F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</row>
    <row r="3738" spans="1:18" x14ac:dyDescent="0.3">
      <c r="A3738" s="1"/>
      <c r="B3738" s="1"/>
      <c r="C3738" s="1"/>
      <c r="D3738" s="1"/>
      <c r="E3738" s="1"/>
      <c r="F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</row>
    <row r="3739" spans="1:18" x14ac:dyDescent="0.3">
      <c r="A3739" s="1"/>
      <c r="B3739" s="1"/>
      <c r="C3739" s="1"/>
      <c r="D3739" s="1"/>
      <c r="E3739" s="1"/>
      <c r="F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</row>
    <row r="3740" spans="1:18" x14ac:dyDescent="0.3">
      <c r="A3740" s="1"/>
      <c r="B3740" s="1"/>
      <c r="C3740" s="1"/>
      <c r="D3740" s="1"/>
      <c r="E3740" s="1"/>
      <c r="F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</row>
    <row r="3741" spans="1:18" x14ac:dyDescent="0.3">
      <c r="A3741" s="1"/>
      <c r="B3741" s="1"/>
      <c r="C3741" s="1"/>
      <c r="D3741" s="1"/>
      <c r="E3741" s="1"/>
      <c r="F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</row>
    <row r="3742" spans="1:18" x14ac:dyDescent="0.3">
      <c r="A3742" s="1"/>
      <c r="B3742" s="1"/>
      <c r="C3742" s="1"/>
      <c r="D3742" s="1"/>
      <c r="E3742" s="1"/>
      <c r="F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</row>
    <row r="3743" spans="1:18" x14ac:dyDescent="0.3">
      <c r="A3743" s="1"/>
      <c r="B3743" s="1"/>
      <c r="C3743" s="1"/>
      <c r="D3743" s="1"/>
      <c r="E3743" s="1"/>
      <c r="F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</row>
    <row r="3744" spans="1:18" x14ac:dyDescent="0.3">
      <c r="A3744" s="1"/>
      <c r="B3744" s="1"/>
      <c r="C3744" s="1"/>
      <c r="D3744" s="1"/>
      <c r="E3744" s="1"/>
      <c r="F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</row>
    <row r="3745" spans="1:18" x14ac:dyDescent="0.3">
      <c r="A3745" s="1"/>
      <c r="B3745" s="1"/>
      <c r="C3745" s="1"/>
      <c r="D3745" s="1"/>
      <c r="E3745" s="1"/>
      <c r="F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</row>
    <row r="3746" spans="1:18" x14ac:dyDescent="0.3">
      <c r="A3746" s="1"/>
      <c r="B3746" s="1"/>
      <c r="C3746" s="1"/>
      <c r="D3746" s="1"/>
      <c r="E3746" s="1"/>
      <c r="F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</row>
    <row r="3747" spans="1:18" x14ac:dyDescent="0.3">
      <c r="A3747" s="1"/>
      <c r="B3747" s="1"/>
      <c r="C3747" s="1"/>
      <c r="D3747" s="1"/>
      <c r="E3747" s="1"/>
      <c r="F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</row>
    <row r="3748" spans="1:18" x14ac:dyDescent="0.3">
      <c r="A3748" s="1"/>
      <c r="B3748" s="1"/>
      <c r="C3748" s="1"/>
      <c r="D3748" s="1"/>
      <c r="E3748" s="1"/>
      <c r="F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</row>
    <row r="3749" spans="1:18" x14ac:dyDescent="0.3">
      <c r="A3749" s="1"/>
      <c r="B3749" s="1"/>
      <c r="C3749" s="1"/>
      <c r="D3749" s="1"/>
      <c r="E3749" s="1"/>
      <c r="F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</row>
    <row r="3750" spans="1:18" x14ac:dyDescent="0.3">
      <c r="A3750" s="1"/>
      <c r="B3750" s="1"/>
      <c r="C3750" s="1"/>
      <c r="D3750" s="1"/>
      <c r="E3750" s="1"/>
      <c r="F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</row>
    <row r="3751" spans="1:18" x14ac:dyDescent="0.3">
      <c r="A3751" s="1"/>
      <c r="B3751" s="1"/>
      <c r="C3751" s="1"/>
      <c r="D3751" s="1"/>
      <c r="E3751" s="1"/>
      <c r="F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</row>
    <row r="3752" spans="1:18" x14ac:dyDescent="0.3">
      <c r="A3752" s="1"/>
      <c r="B3752" s="1"/>
      <c r="C3752" s="1"/>
      <c r="D3752" s="1"/>
      <c r="E3752" s="1"/>
      <c r="F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</row>
    <row r="3753" spans="1:18" x14ac:dyDescent="0.3">
      <c r="A3753" s="1"/>
      <c r="B3753" s="1"/>
      <c r="C3753" s="1"/>
      <c r="D3753" s="1"/>
      <c r="E3753" s="1"/>
      <c r="F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</row>
    <row r="3754" spans="1:18" x14ac:dyDescent="0.3">
      <c r="A3754" s="1"/>
      <c r="B3754" s="1"/>
      <c r="C3754" s="1"/>
      <c r="D3754" s="1"/>
      <c r="E3754" s="1"/>
      <c r="F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</row>
    <row r="3755" spans="1:18" x14ac:dyDescent="0.3">
      <c r="A3755" s="1"/>
      <c r="B3755" s="1"/>
      <c r="C3755" s="1"/>
      <c r="D3755" s="1"/>
      <c r="E3755" s="1"/>
      <c r="F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</row>
    <row r="3756" spans="1:18" x14ac:dyDescent="0.3">
      <c r="A3756" s="1"/>
      <c r="B3756" s="1"/>
      <c r="C3756" s="1"/>
      <c r="D3756" s="1"/>
      <c r="E3756" s="1"/>
      <c r="F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</row>
    <row r="3757" spans="1:18" x14ac:dyDescent="0.3">
      <c r="A3757" s="1"/>
      <c r="B3757" s="1"/>
      <c r="C3757" s="1"/>
      <c r="D3757" s="1"/>
      <c r="E3757" s="1"/>
      <c r="F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</row>
    <row r="3758" spans="1:18" x14ac:dyDescent="0.3">
      <c r="A3758" s="1"/>
      <c r="B3758" s="1"/>
      <c r="C3758" s="1"/>
      <c r="D3758" s="1"/>
      <c r="E3758" s="1"/>
      <c r="F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</row>
    <row r="3759" spans="1:18" x14ac:dyDescent="0.3">
      <c r="A3759" s="1"/>
      <c r="B3759" s="1"/>
      <c r="C3759" s="1"/>
      <c r="D3759" s="1"/>
      <c r="E3759" s="1"/>
      <c r="F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</row>
    <row r="3760" spans="1:18" x14ac:dyDescent="0.3">
      <c r="A3760" s="1"/>
      <c r="B3760" s="1"/>
      <c r="C3760" s="1"/>
      <c r="D3760" s="1"/>
      <c r="E3760" s="1"/>
      <c r="F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</row>
    <row r="3761" spans="1:18" x14ac:dyDescent="0.3">
      <c r="A3761" s="1"/>
      <c r="B3761" s="1"/>
      <c r="C3761" s="1"/>
      <c r="D3761" s="1"/>
      <c r="E3761" s="1"/>
      <c r="F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</row>
    <row r="3762" spans="1:18" x14ac:dyDescent="0.3">
      <c r="A3762" s="1"/>
      <c r="B3762" s="1"/>
      <c r="C3762" s="1"/>
      <c r="D3762" s="1"/>
      <c r="E3762" s="1"/>
      <c r="F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</row>
    <row r="3763" spans="1:18" x14ac:dyDescent="0.3">
      <c r="A3763" s="1"/>
      <c r="B3763" s="1"/>
      <c r="C3763" s="1"/>
      <c r="D3763" s="1"/>
      <c r="E3763" s="1"/>
      <c r="F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</row>
    <row r="3764" spans="1:18" x14ac:dyDescent="0.3">
      <c r="A3764" s="1"/>
      <c r="B3764" s="1"/>
      <c r="C3764" s="1"/>
      <c r="D3764" s="1"/>
      <c r="E3764" s="1"/>
      <c r="F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</row>
    <row r="3765" spans="1:18" x14ac:dyDescent="0.3">
      <c r="A3765" s="1"/>
      <c r="B3765" s="1"/>
      <c r="C3765" s="1"/>
      <c r="D3765" s="1"/>
      <c r="E3765" s="1"/>
      <c r="F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</row>
    <row r="3766" spans="1:18" x14ac:dyDescent="0.3">
      <c r="A3766" s="1"/>
      <c r="B3766" s="1"/>
      <c r="C3766" s="1"/>
      <c r="D3766" s="1"/>
      <c r="E3766" s="1"/>
      <c r="F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</row>
    <row r="3767" spans="1:18" x14ac:dyDescent="0.3">
      <c r="A3767" s="1"/>
      <c r="B3767" s="1"/>
      <c r="C3767" s="1"/>
      <c r="D3767" s="1"/>
      <c r="E3767" s="1"/>
      <c r="F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</row>
    <row r="3768" spans="1:18" x14ac:dyDescent="0.3">
      <c r="A3768" s="1"/>
      <c r="B3768" s="1"/>
      <c r="C3768" s="1"/>
      <c r="D3768" s="1"/>
      <c r="E3768" s="1"/>
      <c r="F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</row>
    <row r="3769" spans="1:18" x14ac:dyDescent="0.3">
      <c r="A3769" s="1"/>
      <c r="B3769" s="1"/>
      <c r="C3769" s="1"/>
      <c r="D3769" s="1"/>
      <c r="E3769" s="1"/>
      <c r="F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</row>
    <row r="3770" spans="1:18" x14ac:dyDescent="0.3">
      <c r="A3770" s="1"/>
      <c r="B3770" s="1"/>
      <c r="C3770" s="1"/>
      <c r="D3770" s="1"/>
      <c r="E3770" s="1"/>
      <c r="F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</row>
    <row r="3771" spans="1:18" x14ac:dyDescent="0.3">
      <c r="A3771" s="1"/>
      <c r="B3771" s="1"/>
      <c r="C3771" s="1"/>
      <c r="D3771" s="1"/>
      <c r="E3771" s="1"/>
      <c r="F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</row>
    <row r="3772" spans="1:18" x14ac:dyDescent="0.3">
      <c r="A3772" s="1"/>
      <c r="B3772" s="1"/>
      <c r="C3772" s="1"/>
      <c r="D3772" s="1"/>
      <c r="E3772" s="1"/>
      <c r="F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</row>
    <row r="3773" spans="1:18" x14ac:dyDescent="0.3">
      <c r="A3773" s="1"/>
      <c r="B3773" s="1"/>
      <c r="C3773" s="1"/>
      <c r="D3773" s="1"/>
      <c r="E3773" s="1"/>
      <c r="F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</row>
    <row r="3774" spans="1:18" x14ac:dyDescent="0.3">
      <c r="A3774" s="1"/>
      <c r="B3774" s="1"/>
      <c r="C3774" s="1"/>
      <c r="D3774" s="1"/>
      <c r="E3774" s="1"/>
      <c r="F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</row>
    <row r="3775" spans="1:18" x14ac:dyDescent="0.3">
      <c r="A3775" s="1"/>
      <c r="B3775" s="1"/>
      <c r="C3775" s="1"/>
      <c r="D3775" s="1"/>
      <c r="E3775" s="1"/>
      <c r="F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</row>
    <row r="3776" spans="1:18" x14ac:dyDescent="0.3">
      <c r="A3776" s="1"/>
      <c r="B3776" s="1"/>
      <c r="C3776" s="1"/>
      <c r="D3776" s="1"/>
      <c r="E3776" s="1"/>
      <c r="F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</row>
    <row r="3777" spans="1:18" x14ac:dyDescent="0.3">
      <c r="A3777" s="1"/>
      <c r="B3777" s="1"/>
      <c r="C3777" s="1"/>
      <c r="D3777" s="1"/>
      <c r="E3777" s="1"/>
      <c r="F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</row>
    <row r="3778" spans="1:18" x14ac:dyDescent="0.3">
      <c r="A3778" s="1"/>
      <c r="B3778" s="1"/>
      <c r="C3778" s="1"/>
      <c r="D3778" s="1"/>
      <c r="E3778" s="1"/>
      <c r="F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</row>
    <row r="3779" spans="1:18" x14ac:dyDescent="0.3">
      <c r="A3779" s="1"/>
      <c r="B3779" s="1"/>
      <c r="C3779" s="1"/>
      <c r="D3779" s="1"/>
      <c r="E3779" s="1"/>
      <c r="F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</row>
    <row r="3780" spans="1:18" x14ac:dyDescent="0.3">
      <c r="A3780" s="1"/>
      <c r="B3780" s="1"/>
      <c r="C3780" s="1"/>
      <c r="D3780" s="1"/>
      <c r="E3780" s="1"/>
      <c r="F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</row>
    <row r="3781" spans="1:18" x14ac:dyDescent="0.3">
      <c r="A3781" s="1"/>
      <c r="B3781" s="1"/>
      <c r="C3781" s="1"/>
      <c r="D3781" s="1"/>
      <c r="E3781" s="1"/>
      <c r="F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</row>
    <row r="3782" spans="1:18" x14ac:dyDescent="0.3">
      <c r="A3782" s="1"/>
      <c r="B3782" s="1"/>
      <c r="C3782" s="1"/>
      <c r="D3782" s="1"/>
      <c r="E3782" s="1"/>
      <c r="F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</row>
    <row r="3783" spans="1:18" x14ac:dyDescent="0.3">
      <c r="A3783" s="1"/>
      <c r="B3783" s="1"/>
      <c r="C3783" s="1"/>
      <c r="D3783" s="1"/>
      <c r="E3783" s="1"/>
      <c r="F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</row>
    <row r="3784" spans="1:18" x14ac:dyDescent="0.3">
      <c r="A3784" s="1"/>
      <c r="B3784" s="1"/>
      <c r="C3784" s="1"/>
      <c r="D3784" s="1"/>
      <c r="E3784" s="1"/>
      <c r="F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</row>
    <row r="3785" spans="1:18" x14ac:dyDescent="0.3">
      <c r="A3785" s="1"/>
      <c r="B3785" s="1"/>
      <c r="C3785" s="1"/>
      <c r="D3785" s="1"/>
      <c r="E3785" s="1"/>
      <c r="F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</row>
    <row r="3786" spans="1:18" x14ac:dyDescent="0.3">
      <c r="A3786" s="1"/>
      <c r="B3786" s="1"/>
      <c r="C3786" s="1"/>
      <c r="D3786" s="1"/>
      <c r="E3786" s="1"/>
      <c r="F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</row>
    <row r="3787" spans="1:18" x14ac:dyDescent="0.3">
      <c r="A3787" s="1"/>
      <c r="B3787" s="1"/>
      <c r="C3787" s="1"/>
      <c r="D3787" s="1"/>
      <c r="E3787" s="1"/>
      <c r="F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</row>
    <row r="3788" spans="1:18" x14ac:dyDescent="0.3">
      <c r="A3788" s="1"/>
      <c r="B3788" s="1"/>
      <c r="C3788" s="1"/>
      <c r="D3788" s="1"/>
      <c r="E3788" s="1"/>
      <c r="F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</row>
    <row r="3789" spans="1:18" x14ac:dyDescent="0.3">
      <c r="A3789" s="1"/>
      <c r="B3789" s="1"/>
      <c r="C3789" s="1"/>
      <c r="D3789" s="1"/>
      <c r="E3789" s="1"/>
      <c r="F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</row>
    <row r="3790" spans="1:18" x14ac:dyDescent="0.3">
      <c r="A3790" s="1"/>
      <c r="B3790" s="1"/>
      <c r="C3790" s="1"/>
      <c r="D3790" s="1"/>
      <c r="E3790" s="1"/>
      <c r="F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</row>
    <row r="3791" spans="1:18" x14ac:dyDescent="0.3">
      <c r="A3791" s="1"/>
      <c r="B3791" s="1"/>
      <c r="C3791" s="1"/>
      <c r="D3791" s="1"/>
      <c r="E3791" s="1"/>
      <c r="F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</row>
    <row r="3792" spans="1:18" x14ac:dyDescent="0.3">
      <c r="A3792" s="1"/>
      <c r="B3792" s="1"/>
      <c r="C3792" s="1"/>
      <c r="D3792" s="1"/>
      <c r="E3792" s="1"/>
      <c r="F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</row>
    <row r="3793" spans="1:18" x14ac:dyDescent="0.3">
      <c r="A3793" s="1"/>
      <c r="B3793" s="1"/>
      <c r="C3793" s="1"/>
      <c r="D3793" s="1"/>
      <c r="E3793" s="1"/>
      <c r="F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</row>
    <row r="3794" spans="1:18" x14ac:dyDescent="0.3">
      <c r="A3794" s="1"/>
      <c r="B3794" s="1"/>
      <c r="C3794" s="1"/>
      <c r="D3794" s="1"/>
      <c r="E3794" s="1"/>
      <c r="F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</row>
    <row r="3795" spans="1:18" x14ac:dyDescent="0.3">
      <c r="A3795" s="1"/>
      <c r="B3795" s="1"/>
      <c r="C3795" s="1"/>
      <c r="D3795" s="1"/>
      <c r="E3795" s="1"/>
      <c r="F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</row>
    <row r="3796" spans="1:18" x14ac:dyDescent="0.3">
      <c r="A3796" s="1"/>
      <c r="B3796" s="1"/>
      <c r="C3796" s="1"/>
      <c r="D3796" s="1"/>
      <c r="E3796" s="1"/>
      <c r="F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</row>
    <row r="3797" spans="1:18" x14ac:dyDescent="0.3">
      <c r="A3797" s="1"/>
      <c r="B3797" s="1"/>
      <c r="C3797" s="1"/>
      <c r="D3797" s="1"/>
      <c r="E3797" s="1"/>
      <c r="F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</row>
    <row r="3798" spans="1:18" x14ac:dyDescent="0.3">
      <c r="A3798" s="1"/>
      <c r="B3798" s="1"/>
      <c r="C3798" s="1"/>
      <c r="D3798" s="1"/>
      <c r="E3798" s="1"/>
      <c r="F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</row>
    <row r="3799" spans="1:18" x14ac:dyDescent="0.3">
      <c r="A3799" s="1"/>
      <c r="B3799" s="1"/>
      <c r="C3799" s="1"/>
      <c r="D3799" s="1"/>
      <c r="E3799" s="1"/>
      <c r="F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</row>
    <row r="3800" spans="1:18" x14ac:dyDescent="0.3">
      <c r="A3800" s="1"/>
      <c r="B3800" s="1"/>
      <c r="C3800" s="1"/>
      <c r="D3800" s="1"/>
      <c r="E3800" s="1"/>
      <c r="F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</row>
    <row r="3801" spans="1:18" x14ac:dyDescent="0.3">
      <c r="A3801" s="1"/>
      <c r="B3801" s="1"/>
      <c r="C3801" s="1"/>
      <c r="D3801" s="1"/>
      <c r="E3801" s="1"/>
      <c r="F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</row>
    <row r="3802" spans="1:18" x14ac:dyDescent="0.3">
      <c r="A3802" s="1"/>
      <c r="B3802" s="1"/>
      <c r="C3802" s="1"/>
      <c r="D3802" s="1"/>
      <c r="E3802" s="1"/>
      <c r="F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</row>
    <row r="3803" spans="1:18" x14ac:dyDescent="0.3">
      <c r="A3803" s="1"/>
      <c r="B3803" s="1"/>
      <c r="C3803" s="1"/>
      <c r="D3803" s="1"/>
      <c r="E3803" s="1"/>
      <c r="F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</row>
    <row r="3804" spans="1:18" x14ac:dyDescent="0.3">
      <c r="A3804" s="1"/>
      <c r="B3804" s="1"/>
      <c r="C3804" s="1"/>
      <c r="D3804" s="1"/>
      <c r="E3804" s="1"/>
      <c r="F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</row>
    <row r="3805" spans="1:18" x14ac:dyDescent="0.3">
      <c r="A3805" s="1"/>
      <c r="B3805" s="1"/>
      <c r="C3805" s="1"/>
      <c r="D3805" s="1"/>
      <c r="E3805" s="1"/>
      <c r="F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</row>
    <row r="3806" spans="1:18" x14ac:dyDescent="0.3">
      <c r="A3806" s="1"/>
      <c r="B3806" s="1"/>
      <c r="C3806" s="1"/>
      <c r="D3806" s="1"/>
      <c r="E3806" s="1"/>
      <c r="F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</row>
    <row r="3807" spans="1:18" x14ac:dyDescent="0.3">
      <c r="A3807" s="1"/>
      <c r="B3807" s="1"/>
      <c r="C3807" s="1"/>
      <c r="D3807" s="1"/>
      <c r="E3807" s="1"/>
      <c r="F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</row>
    <row r="3808" spans="1:18" x14ac:dyDescent="0.3">
      <c r="A3808" s="1"/>
      <c r="B3808" s="1"/>
      <c r="C3808" s="1"/>
      <c r="D3808" s="1"/>
      <c r="E3808" s="1"/>
      <c r="F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</row>
    <row r="3809" spans="1:18" x14ac:dyDescent="0.3">
      <c r="A3809" s="1"/>
      <c r="B3809" s="1"/>
      <c r="C3809" s="1"/>
      <c r="D3809" s="1"/>
      <c r="E3809" s="1"/>
      <c r="F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</row>
    <row r="3810" spans="1:18" x14ac:dyDescent="0.3">
      <c r="A3810" s="1"/>
      <c r="B3810" s="1"/>
      <c r="C3810" s="1"/>
      <c r="D3810" s="1"/>
      <c r="E3810" s="1"/>
      <c r="F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</row>
    <row r="3811" spans="1:18" x14ac:dyDescent="0.3">
      <c r="A3811" s="1"/>
      <c r="B3811" s="1"/>
      <c r="C3811" s="1"/>
      <c r="D3811" s="1"/>
      <c r="E3811" s="1"/>
      <c r="F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</row>
    <row r="3812" spans="1:18" x14ac:dyDescent="0.3">
      <c r="A3812" s="1"/>
      <c r="B3812" s="1"/>
      <c r="C3812" s="1"/>
      <c r="D3812" s="1"/>
      <c r="E3812" s="1"/>
      <c r="F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</row>
    <row r="3813" spans="1:18" x14ac:dyDescent="0.3">
      <c r="A3813" s="1"/>
      <c r="B3813" s="1"/>
      <c r="C3813" s="1"/>
      <c r="D3813" s="1"/>
      <c r="E3813" s="1"/>
      <c r="F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</row>
    <row r="3814" spans="1:18" x14ac:dyDescent="0.3">
      <c r="A3814" s="1"/>
      <c r="B3814" s="1"/>
      <c r="C3814" s="1"/>
      <c r="D3814" s="1"/>
      <c r="E3814" s="1"/>
      <c r="F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</row>
    <row r="3815" spans="1:18" x14ac:dyDescent="0.3">
      <c r="A3815" s="1"/>
      <c r="B3815" s="1"/>
      <c r="C3815" s="1"/>
      <c r="D3815" s="1"/>
      <c r="E3815" s="1"/>
      <c r="F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</row>
    <row r="3816" spans="1:18" x14ac:dyDescent="0.3">
      <c r="A3816" s="1"/>
      <c r="B3816" s="1"/>
      <c r="C3816" s="1"/>
      <c r="D3816" s="1"/>
      <c r="E3816" s="1"/>
      <c r="F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</row>
    <row r="3817" spans="1:18" x14ac:dyDescent="0.3">
      <c r="A3817" s="1"/>
      <c r="B3817" s="1"/>
      <c r="C3817" s="1"/>
      <c r="D3817" s="1"/>
      <c r="E3817" s="1"/>
      <c r="F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</row>
    <row r="3818" spans="1:18" x14ac:dyDescent="0.3">
      <c r="A3818" s="1"/>
      <c r="B3818" s="1"/>
      <c r="C3818" s="1"/>
      <c r="D3818" s="1"/>
      <c r="E3818" s="1"/>
      <c r="F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</row>
    <row r="3819" spans="1:18" x14ac:dyDescent="0.3">
      <c r="A3819" s="1"/>
      <c r="B3819" s="1"/>
      <c r="C3819" s="1"/>
      <c r="D3819" s="1"/>
      <c r="E3819" s="1"/>
      <c r="F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</row>
    <row r="3820" spans="1:18" x14ac:dyDescent="0.3">
      <c r="A3820" s="1"/>
      <c r="B3820" s="1"/>
      <c r="C3820" s="1"/>
      <c r="D3820" s="1"/>
      <c r="E3820" s="1"/>
      <c r="F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</row>
    <row r="3821" spans="1:18" x14ac:dyDescent="0.3">
      <c r="A3821" s="1"/>
      <c r="B3821" s="1"/>
      <c r="C3821" s="1"/>
      <c r="D3821" s="1"/>
      <c r="E3821" s="1"/>
      <c r="F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</row>
    <row r="3822" spans="1:18" x14ac:dyDescent="0.3">
      <c r="A3822" s="1"/>
      <c r="B3822" s="1"/>
      <c r="C3822" s="1"/>
      <c r="D3822" s="1"/>
      <c r="E3822" s="1"/>
      <c r="F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</row>
    <row r="3823" spans="1:18" x14ac:dyDescent="0.3">
      <c r="A3823" s="1"/>
      <c r="B3823" s="1"/>
      <c r="C3823" s="1"/>
      <c r="D3823" s="1"/>
      <c r="E3823" s="1"/>
      <c r="F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</row>
    <row r="3824" spans="1:18" x14ac:dyDescent="0.3">
      <c r="A3824" s="1"/>
      <c r="B3824" s="1"/>
      <c r="C3824" s="1"/>
      <c r="D3824" s="1"/>
      <c r="E3824" s="1"/>
      <c r="F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</row>
    <row r="3825" spans="1:18" x14ac:dyDescent="0.3">
      <c r="A3825" s="1"/>
      <c r="B3825" s="1"/>
      <c r="C3825" s="1"/>
      <c r="D3825" s="1"/>
      <c r="E3825" s="1"/>
      <c r="F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</row>
    <row r="3826" spans="1:18" x14ac:dyDescent="0.3">
      <c r="A3826" s="1"/>
      <c r="B3826" s="1"/>
      <c r="C3826" s="1"/>
      <c r="D3826" s="1"/>
      <c r="E3826" s="1"/>
      <c r="F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</row>
    <row r="3827" spans="1:18" x14ac:dyDescent="0.3">
      <c r="A3827" s="1"/>
      <c r="B3827" s="1"/>
      <c r="C3827" s="1"/>
      <c r="D3827" s="1"/>
      <c r="E3827" s="1"/>
      <c r="F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</row>
    <row r="3828" spans="1:18" x14ac:dyDescent="0.3">
      <c r="A3828" s="1"/>
      <c r="B3828" s="1"/>
      <c r="C3828" s="1"/>
      <c r="D3828" s="1"/>
      <c r="E3828" s="1"/>
      <c r="F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</row>
    <row r="3829" spans="1:18" x14ac:dyDescent="0.3">
      <c r="A3829" s="1"/>
      <c r="B3829" s="1"/>
      <c r="C3829" s="1"/>
      <c r="D3829" s="1"/>
      <c r="E3829" s="1"/>
      <c r="F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</row>
    <row r="3830" spans="1:18" x14ac:dyDescent="0.3">
      <c r="A3830" s="1"/>
      <c r="B3830" s="1"/>
      <c r="C3830" s="1"/>
      <c r="D3830" s="1"/>
      <c r="E3830" s="1"/>
      <c r="F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</row>
    <row r="3831" spans="1:18" x14ac:dyDescent="0.3">
      <c r="A3831" s="1"/>
      <c r="B3831" s="1"/>
      <c r="C3831" s="1"/>
      <c r="D3831" s="1"/>
      <c r="E3831" s="1"/>
      <c r="F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</row>
    <row r="3832" spans="1:18" x14ac:dyDescent="0.3">
      <c r="A3832" s="1"/>
      <c r="B3832" s="1"/>
      <c r="C3832" s="1"/>
      <c r="D3832" s="1"/>
      <c r="E3832" s="1"/>
      <c r="F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</row>
    <row r="3833" spans="1:18" x14ac:dyDescent="0.3">
      <c r="A3833" s="1"/>
      <c r="B3833" s="1"/>
      <c r="C3833" s="1"/>
      <c r="D3833" s="1"/>
      <c r="E3833" s="1"/>
      <c r="F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</row>
    <row r="3834" spans="1:18" x14ac:dyDescent="0.3">
      <c r="A3834" s="1"/>
      <c r="B3834" s="1"/>
      <c r="C3834" s="1"/>
      <c r="D3834" s="1"/>
      <c r="E3834" s="1"/>
      <c r="F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</row>
    <row r="3835" spans="1:18" x14ac:dyDescent="0.3">
      <c r="A3835" s="1"/>
      <c r="B3835" s="1"/>
      <c r="C3835" s="1"/>
      <c r="D3835" s="1"/>
      <c r="E3835" s="1"/>
      <c r="F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</row>
    <row r="3836" spans="1:18" x14ac:dyDescent="0.3">
      <c r="A3836" s="1"/>
      <c r="B3836" s="1"/>
      <c r="C3836" s="1"/>
      <c r="D3836" s="1"/>
      <c r="E3836" s="1"/>
      <c r="F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</row>
    <row r="3837" spans="1:18" x14ac:dyDescent="0.3">
      <c r="A3837" s="1"/>
      <c r="B3837" s="1"/>
      <c r="C3837" s="1"/>
      <c r="D3837" s="1"/>
      <c r="E3837" s="1"/>
      <c r="F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</row>
    <row r="3838" spans="1:18" x14ac:dyDescent="0.3">
      <c r="A3838" s="1"/>
      <c r="B3838" s="1"/>
      <c r="C3838" s="1"/>
      <c r="D3838" s="1"/>
      <c r="E3838" s="1"/>
      <c r="F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</row>
    <row r="3839" spans="1:18" x14ac:dyDescent="0.3">
      <c r="A3839" s="1"/>
      <c r="B3839" s="1"/>
      <c r="C3839" s="1"/>
      <c r="D3839" s="1"/>
      <c r="E3839" s="1"/>
      <c r="F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</row>
    <row r="3840" spans="1:18" x14ac:dyDescent="0.3">
      <c r="A3840" s="1"/>
      <c r="B3840" s="1"/>
      <c r="C3840" s="1"/>
      <c r="D3840" s="1"/>
      <c r="E3840" s="1"/>
      <c r="F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</row>
    <row r="3841" spans="1:18" x14ac:dyDescent="0.3">
      <c r="A3841" s="1"/>
      <c r="B3841" s="1"/>
      <c r="C3841" s="1"/>
      <c r="D3841" s="1"/>
      <c r="E3841" s="1"/>
      <c r="F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</row>
    <row r="3842" spans="1:18" x14ac:dyDescent="0.3">
      <c r="A3842" s="1"/>
      <c r="B3842" s="1"/>
      <c r="C3842" s="1"/>
      <c r="D3842" s="1"/>
      <c r="E3842" s="1"/>
      <c r="F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</row>
    <row r="3843" spans="1:18" x14ac:dyDescent="0.3">
      <c r="A3843" s="1"/>
      <c r="B3843" s="1"/>
      <c r="C3843" s="1"/>
      <c r="D3843" s="1"/>
      <c r="E3843" s="1"/>
      <c r="F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</row>
    <row r="3844" spans="1:18" x14ac:dyDescent="0.3">
      <c r="A3844" s="1"/>
      <c r="B3844" s="1"/>
      <c r="C3844" s="1"/>
      <c r="D3844" s="1"/>
      <c r="E3844" s="1"/>
      <c r="F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</row>
    <row r="3845" spans="1:18" x14ac:dyDescent="0.3">
      <c r="A3845" s="1"/>
      <c r="B3845" s="1"/>
      <c r="C3845" s="1"/>
      <c r="D3845" s="1"/>
      <c r="E3845" s="1"/>
      <c r="F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</row>
    <row r="3846" spans="1:18" x14ac:dyDescent="0.3">
      <c r="A3846" s="1"/>
      <c r="B3846" s="1"/>
      <c r="C3846" s="1"/>
      <c r="D3846" s="1"/>
      <c r="E3846" s="1"/>
      <c r="F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</row>
    <row r="3847" spans="1:18" x14ac:dyDescent="0.3">
      <c r="A3847" s="1"/>
      <c r="B3847" s="1"/>
      <c r="C3847" s="1"/>
      <c r="D3847" s="1"/>
      <c r="E3847" s="1"/>
      <c r="F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</row>
    <row r="3848" spans="1:18" x14ac:dyDescent="0.3">
      <c r="A3848" s="1"/>
      <c r="B3848" s="1"/>
      <c r="C3848" s="1"/>
      <c r="D3848" s="1"/>
      <c r="E3848" s="1"/>
      <c r="F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</row>
    <row r="3849" spans="1:18" x14ac:dyDescent="0.3">
      <c r="A3849" s="1"/>
      <c r="B3849" s="1"/>
      <c r="C3849" s="1"/>
      <c r="D3849" s="1"/>
      <c r="E3849" s="1"/>
      <c r="F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</row>
    <row r="3850" spans="1:18" x14ac:dyDescent="0.3">
      <c r="A3850" s="1"/>
      <c r="B3850" s="1"/>
      <c r="C3850" s="1"/>
      <c r="D3850" s="1"/>
      <c r="E3850" s="1"/>
      <c r="F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</row>
    <row r="3851" spans="1:18" x14ac:dyDescent="0.3">
      <c r="A3851" s="1"/>
      <c r="B3851" s="1"/>
      <c r="C3851" s="1"/>
      <c r="D3851" s="1"/>
      <c r="E3851" s="1"/>
      <c r="F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</row>
    <row r="3852" spans="1:18" x14ac:dyDescent="0.3">
      <c r="A3852" s="1"/>
      <c r="B3852" s="1"/>
      <c r="C3852" s="1"/>
      <c r="D3852" s="1"/>
      <c r="E3852" s="1"/>
      <c r="F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</row>
    <row r="3853" spans="1:18" x14ac:dyDescent="0.3">
      <c r="A3853" s="1"/>
      <c r="B3853" s="1"/>
      <c r="C3853" s="1"/>
      <c r="D3853" s="1"/>
      <c r="E3853" s="1"/>
      <c r="F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</row>
    <row r="3854" spans="1:18" x14ac:dyDescent="0.3">
      <c r="A3854" s="1"/>
      <c r="B3854" s="1"/>
      <c r="C3854" s="1"/>
      <c r="D3854" s="1"/>
      <c r="E3854" s="1"/>
      <c r="F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</row>
    <row r="3855" spans="1:18" x14ac:dyDescent="0.3">
      <c r="A3855" s="1"/>
      <c r="B3855" s="1"/>
      <c r="C3855" s="1"/>
      <c r="D3855" s="1"/>
      <c r="E3855" s="1"/>
      <c r="F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</row>
    <row r="3856" spans="1:18" x14ac:dyDescent="0.3">
      <c r="A3856" s="1"/>
      <c r="B3856" s="1"/>
      <c r="C3856" s="1"/>
      <c r="D3856" s="1"/>
      <c r="E3856" s="1"/>
      <c r="F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</row>
    <row r="3857" spans="1:18" x14ac:dyDescent="0.3">
      <c r="A3857" s="1"/>
      <c r="B3857" s="1"/>
      <c r="C3857" s="1"/>
      <c r="D3857" s="1"/>
      <c r="E3857" s="1"/>
      <c r="F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</row>
    <row r="3858" spans="1:18" x14ac:dyDescent="0.3">
      <c r="A3858" s="1"/>
      <c r="B3858" s="1"/>
      <c r="C3858" s="1"/>
      <c r="D3858" s="1"/>
      <c r="E3858" s="1"/>
      <c r="F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</row>
    <row r="3859" spans="1:18" x14ac:dyDescent="0.3">
      <c r="A3859" s="1"/>
      <c r="B3859" s="1"/>
      <c r="C3859" s="1"/>
      <c r="D3859" s="1"/>
      <c r="E3859" s="1"/>
      <c r="F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</row>
    <row r="3860" spans="1:18" x14ac:dyDescent="0.3">
      <c r="A3860" s="1"/>
      <c r="B3860" s="1"/>
      <c r="C3860" s="1"/>
      <c r="D3860" s="1"/>
      <c r="E3860" s="1"/>
      <c r="F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</row>
    <row r="3861" spans="1:18" x14ac:dyDescent="0.3">
      <c r="A3861" s="1"/>
      <c r="B3861" s="1"/>
      <c r="C3861" s="1"/>
      <c r="D3861" s="1"/>
      <c r="E3861" s="1"/>
      <c r="F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</row>
    <row r="3862" spans="1:18" x14ac:dyDescent="0.3">
      <c r="A3862" s="1"/>
      <c r="B3862" s="1"/>
      <c r="C3862" s="1"/>
      <c r="D3862" s="1"/>
      <c r="E3862" s="1"/>
      <c r="F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</row>
    <row r="3863" spans="1:18" x14ac:dyDescent="0.3">
      <c r="A3863" s="1"/>
      <c r="B3863" s="1"/>
      <c r="C3863" s="1"/>
      <c r="D3863" s="1"/>
      <c r="E3863" s="1"/>
      <c r="F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</row>
    <row r="3864" spans="1:18" x14ac:dyDescent="0.3">
      <c r="A3864" s="1"/>
      <c r="B3864" s="1"/>
      <c r="C3864" s="1"/>
      <c r="D3864" s="1"/>
      <c r="E3864" s="1"/>
      <c r="F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</row>
    <row r="3865" spans="1:18" x14ac:dyDescent="0.3">
      <c r="A3865" s="1"/>
      <c r="B3865" s="1"/>
      <c r="C3865" s="1"/>
      <c r="D3865" s="1"/>
      <c r="E3865" s="1"/>
      <c r="F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</row>
    <row r="3866" spans="1:18" x14ac:dyDescent="0.3">
      <c r="A3866" s="1"/>
      <c r="B3866" s="1"/>
      <c r="C3866" s="1"/>
      <c r="D3866" s="1"/>
      <c r="E3866" s="1"/>
      <c r="F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</row>
    <row r="3867" spans="1:18" x14ac:dyDescent="0.3">
      <c r="A3867" s="1"/>
      <c r="B3867" s="1"/>
      <c r="C3867" s="1"/>
      <c r="D3867" s="1"/>
      <c r="E3867" s="1"/>
      <c r="F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</row>
    <row r="3868" spans="1:18" x14ac:dyDescent="0.3">
      <c r="A3868" s="1"/>
      <c r="B3868" s="1"/>
      <c r="C3868" s="1"/>
      <c r="D3868" s="1"/>
      <c r="E3868" s="1"/>
      <c r="F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</row>
    <row r="3869" spans="1:18" x14ac:dyDescent="0.3">
      <c r="A3869" s="1"/>
      <c r="B3869" s="1"/>
      <c r="C3869" s="1"/>
      <c r="D3869" s="1"/>
      <c r="E3869" s="1"/>
      <c r="F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</row>
    <row r="3870" spans="1:18" x14ac:dyDescent="0.3">
      <c r="A3870" s="1"/>
      <c r="B3870" s="1"/>
      <c r="C3870" s="1"/>
      <c r="D3870" s="1"/>
      <c r="E3870" s="1"/>
      <c r="F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</row>
    <row r="3871" spans="1:18" x14ac:dyDescent="0.3">
      <c r="A3871" s="1"/>
      <c r="B3871" s="1"/>
      <c r="C3871" s="1"/>
      <c r="D3871" s="1"/>
      <c r="E3871" s="1"/>
      <c r="F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</row>
    <row r="3872" spans="1:18" x14ac:dyDescent="0.3">
      <c r="A3872" s="1"/>
      <c r="B3872" s="1"/>
      <c r="C3872" s="1"/>
      <c r="D3872" s="1"/>
      <c r="E3872" s="1"/>
      <c r="F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</row>
    <row r="3873" spans="1:18" x14ac:dyDescent="0.3">
      <c r="A3873" s="1"/>
      <c r="B3873" s="1"/>
      <c r="C3873" s="1"/>
      <c r="D3873" s="1"/>
      <c r="E3873" s="1"/>
      <c r="F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</row>
    <row r="3874" spans="1:18" x14ac:dyDescent="0.3">
      <c r="A3874" s="1"/>
      <c r="B3874" s="1"/>
      <c r="C3874" s="1"/>
      <c r="D3874" s="1"/>
      <c r="E3874" s="1"/>
      <c r="F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</row>
    <row r="3875" spans="1:18" x14ac:dyDescent="0.3">
      <c r="A3875" s="1"/>
      <c r="B3875" s="1"/>
      <c r="C3875" s="1"/>
      <c r="D3875" s="1"/>
      <c r="E3875" s="1"/>
      <c r="F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</row>
    <row r="3876" spans="1:18" x14ac:dyDescent="0.3">
      <c r="A3876" s="1"/>
      <c r="B3876" s="1"/>
      <c r="C3876" s="1"/>
      <c r="D3876" s="1"/>
      <c r="E3876" s="1"/>
      <c r="F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</row>
    <row r="3877" spans="1:18" x14ac:dyDescent="0.3">
      <c r="A3877" s="1"/>
      <c r="B3877" s="1"/>
      <c r="C3877" s="1"/>
      <c r="D3877" s="1"/>
      <c r="E3877" s="1"/>
      <c r="F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</row>
    <row r="3878" spans="1:18" x14ac:dyDescent="0.3">
      <c r="A3878" s="1"/>
      <c r="B3878" s="1"/>
      <c r="C3878" s="1"/>
      <c r="D3878" s="1"/>
      <c r="E3878" s="1"/>
      <c r="F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</row>
    <row r="3879" spans="1:18" x14ac:dyDescent="0.3">
      <c r="A3879" s="1"/>
      <c r="B3879" s="1"/>
      <c r="C3879" s="1"/>
      <c r="D3879" s="1"/>
      <c r="E3879" s="1"/>
      <c r="F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</row>
    <row r="3880" spans="1:18" x14ac:dyDescent="0.3">
      <c r="A3880" s="1"/>
      <c r="B3880" s="1"/>
      <c r="C3880" s="1"/>
      <c r="D3880" s="1"/>
      <c r="E3880" s="1"/>
      <c r="F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</row>
    <row r="3881" spans="1:18" x14ac:dyDescent="0.3">
      <c r="A3881" s="1"/>
      <c r="B3881" s="1"/>
      <c r="C3881" s="1"/>
      <c r="D3881" s="1"/>
      <c r="E3881" s="1"/>
      <c r="F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</row>
    <row r="3882" spans="1:18" x14ac:dyDescent="0.3">
      <c r="A3882" s="1"/>
      <c r="B3882" s="1"/>
      <c r="C3882" s="1"/>
      <c r="D3882" s="1"/>
      <c r="E3882" s="1"/>
      <c r="F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</row>
    <row r="3883" spans="1:18" x14ac:dyDescent="0.3">
      <c r="A3883" s="1"/>
      <c r="B3883" s="1"/>
      <c r="C3883" s="1"/>
      <c r="D3883" s="1"/>
      <c r="E3883" s="1"/>
      <c r="F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</row>
    <row r="3884" spans="1:18" x14ac:dyDescent="0.3">
      <c r="A3884" s="1"/>
      <c r="B3884" s="1"/>
      <c r="C3884" s="1"/>
      <c r="D3884" s="1"/>
      <c r="E3884" s="1"/>
      <c r="F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</row>
    <row r="3885" spans="1:18" x14ac:dyDescent="0.3">
      <c r="A3885" s="1"/>
      <c r="B3885" s="1"/>
      <c r="C3885" s="1"/>
      <c r="D3885" s="1"/>
      <c r="E3885" s="1"/>
      <c r="F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</row>
    <row r="3886" spans="1:18" x14ac:dyDescent="0.3">
      <c r="A3886" s="1"/>
      <c r="B3886" s="1"/>
      <c r="C3886" s="1"/>
      <c r="D3886" s="1"/>
      <c r="E3886" s="1"/>
      <c r="F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</row>
    <row r="3887" spans="1:18" x14ac:dyDescent="0.3">
      <c r="A3887" s="1"/>
      <c r="B3887" s="1"/>
      <c r="C3887" s="1"/>
      <c r="D3887" s="1"/>
      <c r="E3887" s="1"/>
      <c r="F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</row>
    <row r="3888" spans="1:18" x14ac:dyDescent="0.3">
      <c r="A3888" s="1"/>
      <c r="B3888" s="1"/>
      <c r="C3888" s="1"/>
      <c r="D3888" s="1"/>
      <c r="E3888" s="1"/>
      <c r="F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</row>
    <row r="3889" spans="1:18" x14ac:dyDescent="0.3">
      <c r="A3889" s="1"/>
      <c r="B3889" s="1"/>
      <c r="C3889" s="1"/>
      <c r="D3889" s="1"/>
      <c r="E3889" s="1"/>
      <c r="F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</row>
    <row r="3890" spans="1:18" x14ac:dyDescent="0.3">
      <c r="A3890" s="1"/>
      <c r="B3890" s="1"/>
      <c r="C3890" s="1"/>
      <c r="D3890" s="1"/>
      <c r="E3890" s="1"/>
      <c r="F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</row>
    <row r="3891" spans="1:18" x14ac:dyDescent="0.3">
      <c r="A3891" s="1"/>
      <c r="B3891" s="1"/>
      <c r="C3891" s="1"/>
      <c r="D3891" s="1"/>
      <c r="E3891" s="1"/>
      <c r="F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</row>
    <row r="3892" spans="1:18" x14ac:dyDescent="0.3">
      <c r="A3892" s="1"/>
      <c r="B3892" s="1"/>
      <c r="C3892" s="1"/>
      <c r="D3892" s="1"/>
      <c r="E3892" s="1"/>
      <c r="F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</row>
    <row r="3893" spans="1:18" x14ac:dyDescent="0.3">
      <c r="A3893" s="1"/>
      <c r="B3893" s="1"/>
      <c r="C3893" s="1"/>
      <c r="D3893" s="1"/>
      <c r="E3893" s="1"/>
      <c r="F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</row>
    <row r="3894" spans="1:18" x14ac:dyDescent="0.3">
      <c r="A3894" s="1"/>
      <c r="B3894" s="1"/>
      <c r="C3894" s="1"/>
      <c r="D3894" s="1"/>
      <c r="E3894" s="1"/>
      <c r="F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</row>
    <row r="3895" spans="1:18" x14ac:dyDescent="0.3">
      <c r="A3895" s="1"/>
      <c r="B3895" s="1"/>
      <c r="C3895" s="1"/>
      <c r="D3895" s="1"/>
      <c r="E3895" s="1"/>
      <c r="F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</row>
    <row r="3896" spans="1:18" x14ac:dyDescent="0.3">
      <c r="A3896" s="1"/>
      <c r="B3896" s="1"/>
      <c r="C3896" s="1"/>
      <c r="D3896" s="1"/>
      <c r="E3896" s="1"/>
      <c r="F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</row>
    <row r="3897" spans="1:18" x14ac:dyDescent="0.3">
      <c r="A3897" s="1"/>
      <c r="B3897" s="1"/>
      <c r="C3897" s="1"/>
      <c r="D3897" s="1"/>
      <c r="E3897" s="1"/>
      <c r="F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</row>
    <row r="3898" spans="1:18" x14ac:dyDescent="0.3">
      <c r="A3898" s="1"/>
      <c r="B3898" s="1"/>
      <c r="C3898" s="1"/>
      <c r="D3898" s="1"/>
      <c r="E3898" s="1"/>
      <c r="F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</row>
    <row r="3899" spans="1:18" x14ac:dyDescent="0.3">
      <c r="A3899" s="1"/>
      <c r="B3899" s="1"/>
      <c r="C3899" s="1"/>
      <c r="D3899" s="1"/>
      <c r="E3899" s="1"/>
      <c r="F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</row>
    <row r="3900" spans="1:18" x14ac:dyDescent="0.3">
      <c r="A3900" s="1"/>
      <c r="B3900" s="1"/>
      <c r="C3900" s="1"/>
      <c r="D3900" s="1"/>
      <c r="E3900" s="1"/>
      <c r="F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</row>
    <row r="3901" spans="1:18" x14ac:dyDescent="0.3">
      <c r="A3901" s="1"/>
      <c r="B3901" s="1"/>
      <c r="C3901" s="1"/>
      <c r="D3901" s="1"/>
      <c r="E3901" s="1"/>
      <c r="F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</row>
    <row r="3902" spans="1:18" x14ac:dyDescent="0.3">
      <c r="A3902" s="1"/>
      <c r="B3902" s="1"/>
      <c r="C3902" s="1"/>
      <c r="D3902" s="1"/>
      <c r="E3902" s="1"/>
      <c r="F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</row>
    <row r="3903" spans="1:18" x14ac:dyDescent="0.3">
      <c r="A3903" s="1"/>
      <c r="B3903" s="1"/>
      <c r="C3903" s="1"/>
      <c r="D3903" s="1"/>
      <c r="E3903" s="1"/>
      <c r="F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</row>
    <row r="3904" spans="1:18" x14ac:dyDescent="0.3">
      <c r="A3904" s="1"/>
      <c r="B3904" s="1"/>
      <c r="C3904" s="1"/>
      <c r="D3904" s="1"/>
      <c r="E3904" s="1"/>
      <c r="F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</row>
    <row r="3905" spans="1:18" x14ac:dyDescent="0.3">
      <c r="A3905" s="1"/>
      <c r="B3905" s="1"/>
      <c r="C3905" s="1"/>
      <c r="D3905" s="1"/>
      <c r="E3905" s="1"/>
      <c r="F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</row>
    <row r="3906" spans="1:18" x14ac:dyDescent="0.3">
      <c r="A3906" s="1"/>
      <c r="B3906" s="1"/>
      <c r="C3906" s="1"/>
      <c r="D3906" s="1"/>
      <c r="E3906" s="1"/>
      <c r="F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</row>
    <row r="3907" spans="1:18" x14ac:dyDescent="0.3">
      <c r="A3907" s="1"/>
      <c r="B3907" s="1"/>
      <c r="C3907" s="1"/>
      <c r="D3907" s="1"/>
      <c r="E3907" s="1"/>
      <c r="F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</row>
    <row r="3908" spans="1:18" x14ac:dyDescent="0.3">
      <c r="A3908" s="1"/>
      <c r="B3908" s="1"/>
      <c r="C3908" s="1"/>
      <c r="D3908" s="1"/>
      <c r="E3908" s="1"/>
      <c r="F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</row>
    <row r="3909" spans="1:18" x14ac:dyDescent="0.3">
      <c r="A3909" s="1"/>
      <c r="B3909" s="1"/>
      <c r="C3909" s="1"/>
      <c r="D3909" s="1"/>
      <c r="E3909" s="1"/>
      <c r="F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</row>
    <row r="3910" spans="1:18" x14ac:dyDescent="0.3">
      <c r="A3910" s="1"/>
      <c r="B3910" s="1"/>
      <c r="C3910" s="1"/>
      <c r="D3910" s="1"/>
      <c r="E3910" s="1"/>
      <c r="F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</row>
    <row r="3911" spans="1:18" x14ac:dyDescent="0.3">
      <c r="A3911" s="1"/>
      <c r="B3911" s="1"/>
      <c r="C3911" s="1"/>
      <c r="D3911" s="1"/>
      <c r="E3911" s="1"/>
      <c r="F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</row>
    <row r="3912" spans="1:18" x14ac:dyDescent="0.3">
      <c r="A3912" s="1"/>
      <c r="B3912" s="1"/>
      <c r="C3912" s="1"/>
      <c r="D3912" s="1"/>
      <c r="E3912" s="1"/>
      <c r="F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</row>
    <row r="3913" spans="1:18" x14ac:dyDescent="0.3">
      <c r="A3913" s="1"/>
      <c r="B3913" s="1"/>
      <c r="C3913" s="1"/>
      <c r="D3913" s="1"/>
      <c r="E3913" s="1"/>
      <c r="F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</row>
    <row r="3914" spans="1:18" x14ac:dyDescent="0.3">
      <c r="A3914" s="1"/>
      <c r="B3914" s="1"/>
      <c r="C3914" s="1"/>
      <c r="D3914" s="1"/>
      <c r="E3914" s="1"/>
      <c r="F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</row>
    <row r="3915" spans="1:18" x14ac:dyDescent="0.3">
      <c r="A3915" s="1"/>
      <c r="B3915" s="1"/>
      <c r="C3915" s="1"/>
      <c r="D3915" s="1"/>
      <c r="E3915" s="1"/>
      <c r="F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</row>
    <row r="3916" spans="1:18" x14ac:dyDescent="0.3">
      <c r="A3916" s="1"/>
      <c r="B3916" s="1"/>
      <c r="C3916" s="1"/>
      <c r="D3916" s="1"/>
      <c r="E3916" s="1"/>
      <c r="F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</row>
    <row r="3917" spans="1:18" x14ac:dyDescent="0.3">
      <c r="A3917" s="1"/>
      <c r="B3917" s="1"/>
      <c r="C3917" s="1"/>
      <c r="D3917" s="1"/>
      <c r="E3917" s="1"/>
      <c r="F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</row>
    <row r="3918" spans="1:18" x14ac:dyDescent="0.3">
      <c r="A3918" s="1"/>
      <c r="B3918" s="1"/>
      <c r="C3918" s="1"/>
      <c r="D3918" s="1"/>
      <c r="E3918" s="1"/>
      <c r="F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</row>
    <row r="3919" spans="1:18" x14ac:dyDescent="0.3">
      <c r="A3919" s="1"/>
      <c r="B3919" s="1"/>
      <c r="C3919" s="1"/>
      <c r="D3919" s="1"/>
      <c r="E3919" s="1"/>
      <c r="F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</row>
    <row r="3920" spans="1:18" x14ac:dyDescent="0.3">
      <c r="A3920" s="1"/>
      <c r="B3920" s="1"/>
      <c r="C3920" s="1"/>
      <c r="D3920" s="1"/>
      <c r="E3920" s="1"/>
      <c r="F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</row>
    <row r="3921" spans="1:18" x14ac:dyDescent="0.3">
      <c r="A3921" s="1"/>
      <c r="B3921" s="1"/>
      <c r="C3921" s="1"/>
      <c r="D3921" s="1"/>
      <c r="E3921" s="1"/>
      <c r="F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</row>
    <row r="3922" spans="1:18" x14ac:dyDescent="0.3">
      <c r="A3922" s="1"/>
      <c r="B3922" s="1"/>
      <c r="C3922" s="1"/>
      <c r="D3922" s="1"/>
      <c r="E3922" s="1"/>
      <c r="F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</row>
    <row r="3923" spans="1:18" x14ac:dyDescent="0.3">
      <c r="A3923" s="1"/>
      <c r="B3923" s="1"/>
      <c r="C3923" s="1"/>
      <c r="D3923" s="1"/>
      <c r="E3923" s="1"/>
      <c r="F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</row>
    <row r="3924" spans="1:18" x14ac:dyDescent="0.3">
      <c r="A3924" s="1"/>
      <c r="B3924" s="1"/>
      <c r="C3924" s="1"/>
      <c r="D3924" s="1"/>
      <c r="E3924" s="1"/>
      <c r="F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</row>
    <row r="3925" spans="1:18" x14ac:dyDescent="0.3">
      <c r="A3925" s="1"/>
      <c r="B3925" s="1"/>
      <c r="C3925" s="1"/>
      <c r="D3925" s="1"/>
      <c r="E3925" s="1"/>
      <c r="F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</row>
    <row r="3926" spans="1:18" x14ac:dyDescent="0.3">
      <c r="A3926" s="1"/>
      <c r="B3926" s="1"/>
      <c r="C3926" s="1"/>
      <c r="D3926" s="1"/>
      <c r="E3926" s="1"/>
      <c r="F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</row>
    <row r="3927" spans="1:18" x14ac:dyDescent="0.3">
      <c r="A3927" s="1"/>
      <c r="B3927" s="1"/>
      <c r="C3927" s="1"/>
      <c r="D3927" s="1"/>
      <c r="E3927" s="1"/>
      <c r="F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</row>
    <row r="3928" spans="1:18" x14ac:dyDescent="0.3">
      <c r="A3928" s="1"/>
      <c r="B3928" s="1"/>
      <c r="C3928" s="1"/>
      <c r="D3928" s="1"/>
      <c r="E3928" s="1"/>
      <c r="F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</row>
    <row r="3929" spans="1:18" x14ac:dyDescent="0.3">
      <c r="A3929" s="1"/>
      <c r="B3929" s="1"/>
      <c r="C3929" s="1"/>
      <c r="D3929" s="1"/>
      <c r="E3929" s="1"/>
      <c r="F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</row>
    <row r="3930" spans="1:18" x14ac:dyDescent="0.3">
      <c r="A3930" s="1"/>
      <c r="B3930" s="1"/>
      <c r="C3930" s="1"/>
      <c r="D3930" s="1"/>
      <c r="E3930" s="1"/>
      <c r="F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</row>
    <row r="3931" spans="1:18" x14ac:dyDescent="0.3">
      <c r="A3931" s="1"/>
      <c r="B3931" s="1"/>
      <c r="C3931" s="1"/>
      <c r="D3931" s="1"/>
      <c r="E3931" s="1"/>
      <c r="F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</row>
    <row r="3932" spans="1:18" x14ac:dyDescent="0.3">
      <c r="A3932" s="1"/>
      <c r="B3932" s="1"/>
      <c r="C3932" s="1"/>
      <c r="D3932" s="1"/>
      <c r="E3932" s="1"/>
      <c r="F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</row>
    <row r="3933" spans="1:18" x14ac:dyDescent="0.3">
      <c r="A3933" s="1"/>
      <c r="B3933" s="1"/>
      <c r="C3933" s="1"/>
      <c r="D3933" s="1"/>
      <c r="E3933" s="1"/>
      <c r="F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</row>
    <row r="3934" spans="1:18" x14ac:dyDescent="0.3">
      <c r="A3934" s="1"/>
      <c r="B3934" s="1"/>
      <c r="C3934" s="1"/>
      <c r="D3934" s="1"/>
      <c r="E3934" s="1"/>
      <c r="F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</row>
    <row r="3935" spans="1:18" x14ac:dyDescent="0.3">
      <c r="A3935" s="1"/>
      <c r="B3935" s="1"/>
      <c r="C3935" s="1"/>
      <c r="D3935" s="1"/>
      <c r="E3935" s="1"/>
      <c r="F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</row>
    <row r="3936" spans="1:18" x14ac:dyDescent="0.3">
      <c r="A3936" s="1"/>
      <c r="B3936" s="1"/>
      <c r="C3936" s="1"/>
      <c r="D3936" s="1"/>
      <c r="E3936" s="1"/>
      <c r="F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</row>
    <row r="3937" spans="1:18" x14ac:dyDescent="0.3">
      <c r="A3937" s="1"/>
      <c r="B3937" s="1"/>
      <c r="C3937" s="1"/>
      <c r="D3937" s="1"/>
      <c r="E3937" s="1"/>
      <c r="F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</row>
    <row r="3938" spans="1:18" x14ac:dyDescent="0.3">
      <c r="A3938" s="1"/>
      <c r="B3938" s="1"/>
      <c r="C3938" s="1"/>
      <c r="D3938" s="1"/>
      <c r="E3938" s="1"/>
      <c r="F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</row>
    <row r="3939" spans="1:18" x14ac:dyDescent="0.3">
      <c r="A3939" s="1"/>
      <c r="B3939" s="1"/>
      <c r="C3939" s="1"/>
      <c r="D3939" s="1"/>
      <c r="E3939" s="1"/>
      <c r="F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</row>
    <row r="3940" spans="1:18" x14ac:dyDescent="0.3">
      <c r="A3940" s="1"/>
      <c r="B3940" s="1"/>
      <c r="C3940" s="1"/>
      <c r="D3940" s="1"/>
      <c r="E3940" s="1"/>
      <c r="F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</row>
    <row r="3941" spans="1:18" x14ac:dyDescent="0.3">
      <c r="A3941" s="1"/>
      <c r="B3941" s="1"/>
      <c r="C3941" s="1"/>
      <c r="D3941" s="1"/>
      <c r="E3941" s="1"/>
      <c r="F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</row>
    <row r="3942" spans="1:18" x14ac:dyDescent="0.3">
      <c r="A3942" s="1"/>
      <c r="B3942" s="1"/>
      <c r="C3942" s="1"/>
      <c r="D3942" s="1"/>
      <c r="E3942" s="1"/>
      <c r="F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</row>
    <row r="3943" spans="1:18" x14ac:dyDescent="0.3">
      <c r="A3943" s="1"/>
      <c r="B3943" s="1"/>
      <c r="C3943" s="1"/>
      <c r="D3943" s="1"/>
      <c r="E3943" s="1"/>
      <c r="F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</row>
    <row r="3944" spans="1:18" x14ac:dyDescent="0.3">
      <c r="A3944" s="1"/>
      <c r="B3944" s="1"/>
      <c r="C3944" s="1"/>
      <c r="D3944" s="1"/>
      <c r="E3944" s="1"/>
      <c r="F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</row>
    <row r="3945" spans="1:18" x14ac:dyDescent="0.3">
      <c r="A3945" s="1"/>
      <c r="B3945" s="1"/>
      <c r="C3945" s="1"/>
      <c r="D3945" s="1"/>
      <c r="E3945" s="1"/>
      <c r="F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</row>
    <row r="3946" spans="1:18" x14ac:dyDescent="0.3">
      <c r="A3946" s="1"/>
      <c r="B3946" s="1"/>
      <c r="C3946" s="1"/>
      <c r="D3946" s="1"/>
      <c r="E3946" s="1"/>
      <c r="F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</row>
    <row r="3947" spans="1:18" x14ac:dyDescent="0.3">
      <c r="A3947" s="1"/>
      <c r="B3947" s="1"/>
      <c r="C3947" s="1"/>
      <c r="D3947" s="1"/>
      <c r="E3947" s="1"/>
      <c r="F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</row>
    <row r="3948" spans="1:18" x14ac:dyDescent="0.3">
      <c r="A3948" s="1"/>
      <c r="B3948" s="1"/>
      <c r="C3948" s="1"/>
      <c r="D3948" s="1"/>
      <c r="E3948" s="1"/>
      <c r="F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</row>
    <row r="3949" spans="1:18" x14ac:dyDescent="0.3">
      <c r="A3949" s="1"/>
      <c r="B3949" s="1"/>
      <c r="C3949" s="1"/>
      <c r="D3949" s="1"/>
      <c r="E3949" s="1"/>
      <c r="F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</row>
    <row r="3950" spans="1:18" x14ac:dyDescent="0.3">
      <c r="A3950" s="1"/>
      <c r="B3950" s="1"/>
      <c r="C3950" s="1"/>
      <c r="D3950" s="1"/>
      <c r="E3950" s="1"/>
      <c r="F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</row>
    <row r="3951" spans="1:18" x14ac:dyDescent="0.3">
      <c r="A3951" s="1"/>
      <c r="B3951" s="1"/>
      <c r="C3951" s="1"/>
      <c r="D3951" s="1"/>
      <c r="E3951" s="1"/>
      <c r="F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</row>
    <row r="3952" spans="1:18" x14ac:dyDescent="0.3">
      <c r="A3952" s="1"/>
      <c r="B3952" s="1"/>
      <c r="C3952" s="1"/>
      <c r="D3952" s="1"/>
      <c r="E3952" s="1"/>
      <c r="F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</row>
    <row r="3953" spans="1:18" x14ac:dyDescent="0.3">
      <c r="A3953" s="1"/>
      <c r="B3953" s="1"/>
      <c r="C3953" s="1"/>
      <c r="D3953" s="1"/>
      <c r="E3953" s="1"/>
      <c r="F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</row>
    <row r="3954" spans="1:18" x14ac:dyDescent="0.3">
      <c r="A3954" s="1"/>
      <c r="B3954" s="1"/>
      <c r="C3954" s="1"/>
      <c r="D3954" s="1"/>
      <c r="E3954" s="1"/>
      <c r="F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</row>
    <row r="3955" spans="1:18" x14ac:dyDescent="0.3">
      <c r="A3955" s="1"/>
      <c r="B3955" s="1"/>
      <c r="C3955" s="1"/>
      <c r="D3955" s="1"/>
      <c r="E3955" s="1"/>
      <c r="F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</row>
    <row r="3956" spans="1:18" x14ac:dyDescent="0.3">
      <c r="A3956" s="1"/>
      <c r="B3956" s="1"/>
      <c r="C3956" s="1"/>
      <c r="D3956" s="1"/>
      <c r="E3956" s="1"/>
      <c r="F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</row>
    <row r="3957" spans="1:18" x14ac:dyDescent="0.3">
      <c r="A3957" s="1"/>
      <c r="B3957" s="1"/>
      <c r="C3957" s="1"/>
      <c r="D3957" s="1"/>
      <c r="E3957" s="1"/>
      <c r="F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</row>
    <row r="3958" spans="1:18" x14ac:dyDescent="0.3">
      <c r="A3958" s="1"/>
      <c r="B3958" s="1"/>
      <c r="C3958" s="1"/>
      <c r="D3958" s="1"/>
      <c r="E3958" s="1"/>
      <c r="F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</row>
    <row r="3959" spans="1:18" x14ac:dyDescent="0.3">
      <c r="A3959" s="1"/>
      <c r="B3959" s="1"/>
      <c r="C3959" s="1"/>
      <c r="D3959" s="1"/>
      <c r="E3959" s="1"/>
      <c r="F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</row>
    <row r="3960" spans="1:18" x14ac:dyDescent="0.3">
      <c r="A3960" s="1"/>
      <c r="B3960" s="1"/>
      <c r="C3960" s="1"/>
      <c r="D3960" s="1"/>
      <c r="E3960" s="1"/>
      <c r="F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</row>
    <row r="3961" spans="1:18" x14ac:dyDescent="0.3">
      <c r="A3961" s="1"/>
      <c r="B3961" s="1"/>
      <c r="C3961" s="1"/>
      <c r="D3961" s="1"/>
      <c r="E3961" s="1"/>
      <c r="F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</row>
    <row r="3962" spans="1:18" x14ac:dyDescent="0.3">
      <c r="A3962" s="1"/>
      <c r="B3962" s="1"/>
      <c r="C3962" s="1"/>
      <c r="D3962" s="1"/>
      <c r="E3962" s="1"/>
      <c r="F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</row>
    <row r="3963" spans="1:18" x14ac:dyDescent="0.3">
      <c r="A3963" s="1"/>
      <c r="B3963" s="1"/>
      <c r="C3963" s="1"/>
      <c r="D3963" s="1"/>
      <c r="E3963" s="1"/>
      <c r="F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</row>
    <row r="3964" spans="1:18" x14ac:dyDescent="0.3">
      <c r="A3964" s="1"/>
      <c r="B3964" s="1"/>
      <c r="C3964" s="1"/>
      <c r="D3964" s="1"/>
      <c r="E3964" s="1"/>
      <c r="F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</row>
    <row r="3965" spans="1:18" x14ac:dyDescent="0.3">
      <c r="A3965" s="1"/>
      <c r="B3965" s="1"/>
      <c r="C3965" s="1"/>
      <c r="D3965" s="1"/>
      <c r="E3965" s="1"/>
      <c r="F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</row>
    <row r="3966" spans="1:18" x14ac:dyDescent="0.3">
      <c r="A3966" s="1"/>
      <c r="B3966" s="1"/>
      <c r="C3966" s="1"/>
      <c r="D3966" s="1"/>
      <c r="E3966" s="1"/>
      <c r="F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</row>
    <row r="3967" spans="1:18" x14ac:dyDescent="0.3">
      <c r="A3967" s="1"/>
      <c r="B3967" s="1"/>
      <c r="C3967" s="1"/>
      <c r="D3967" s="1"/>
      <c r="E3967" s="1"/>
      <c r="F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</row>
    <row r="3968" spans="1:18" x14ac:dyDescent="0.3">
      <c r="A3968" s="1"/>
      <c r="B3968" s="1"/>
      <c r="C3968" s="1"/>
      <c r="D3968" s="1"/>
      <c r="E3968" s="1"/>
      <c r="F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</row>
    <row r="3969" spans="1:18" x14ac:dyDescent="0.3">
      <c r="A3969" s="1"/>
      <c r="B3969" s="1"/>
      <c r="C3969" s="1"/>
      <c r="D3969" s="1"/>
      <c r="E3969" s="1"/>
      <c r="F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</row>
    <row r="3970" spans="1:18" x14ac:dyDescent="0.3">
      <c r="A3970" s="1"/>
      <c r="B3970" s="1"/>
      <c r="C3970" s="1"/>
      <c r="D3970" s="1"/>
      <c r="E3970" s="1"/>
      <c r="F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</row>
    <row r="3971" spans="1:18" x14ac:dyDescent="0.3">
      <c r="A3971" s="1"/>
      <c r="B3971" s="1"/>
      <c r="C3971" s="1"/>
      <c r="D3971" s="1"/>
      <c r="E3971" s="1"/>
      <c r="F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</row>
    <row r="3972" spans="1:18" x14ac:dyDescent="0.3">
      <c r="A3972" s="1"/>
      <c r="B3972" s="1"/>
      <c r="C3972" s="1"/>
      <c r="D3972" s="1"/>
      <c r="E3972" s="1"/>
      <c r="F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</row>
    <row r="3973" spans="1:18" x14ac:dyDescent="0.3">
      <c r="A3973" s="1"/>
      <c r="B3973" s="1"/>
      <c r="C3973" s="1"/>
      <c r="D3973" s="1"/>
      <c r="E3973" s="1"/>
      <c r="F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</row>
    <row r="3974" spans="1:18" x14ac:dyDescent="0.3">
      <c r="A3974" s="1"/>
      <c r="B3974" s="1"/>
      <c r="C3974" s="1"/>
      <c r="D3974" s="1"/>
      <c r="E3974" s="1"/>
      <c r="F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</row>
    <row r="3975" spans="1:18" x14ac:dyDescent="0.3">
      <c r="A3975" s="1"/>
      <c r="B3975" s="1"/>
      <c r="C3975" s="1"/>
      <c r="D3975" s="1"/>
      <c r="E3975" s="1"/>
      <c r="F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</row>
    <row r="3976" spans="1:18" x14ac:dyDescent="0.3">
      <c r="A3976" s="1"/>
      <c r="B3976" s="1"/>
      <c r="C3976" s="1"/>
      <c r="D3976" s="1"/>
      <c r="E3976" s="1"/>
      <c r="F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</row>
    <row r="3977" spans="1:18" x14ac:dyDescent="0.3">
      <c r="A3977" s="1"/>
      <c r="B3977" s="1"/>
      <c r="C3977" s="1"/>
      <c r="D3977" s="1"/>
      <c r="E3977" s="1"/>
      <c r="F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</row>
    <row r="3978" spans="1:18" x14ac:dyDescent="0.3">
      <c r="A3978" s="1"/>
      <c r="B3978" s="1"/>
      <c r="C3978" s="1"/>
      <c r="D3978" s="1"/>
      <c r="E3978" s="1"/>
      <c r="F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</row>
    <row r="3979" spans="1:18" x14ac:dyDescent="0.3">
      <c r="A3979" s="1"/>
      <c r="B3979" s="1"/>
      <c r="C3979" s="1"/>
      <c r="D3979" s="1"/>
      <c r="E3979" s="1"/>
      <c r="F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</row>
    <row r="3980" spans="1:18" x14ac:dyDescent="0.3">
      <c r="A3980" s="1"/>
      <c r="B3980" s="1"/>
      <c r="C3980" s="1"/>
      <c r="D3980" s="1"/>
      <c r="E3980" s="1"/>
      <c r="F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</row>
    <row r="3981" spans="1:18" x14ac:dyDescent="0.3">
      <c r="A3981" s="1"/>
      <c r="B3981" s="1"/>
      <c r="C3981" s="1"/>
      <c r="D3981" s="1"/>
      <c r="E3981" s="1"/>
      <c r="F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</row>
    <row r="3982" spans="1:18" x14ac:dyDescent="0.3">
      <c r="A3982" s="1"/>
      <c r="B3982" s="1"/>
      <c r="C3982" s="1"/>
      <c r="D3982" s="1"/>
      <c r="E3982" s="1"/>
      <c r="F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</row>
    <row r="3983" spans="1:18" x14ac:dyDescent="0.3">
      <c r="A3983" s="1"/>
      <c r="B3983" s="1"/>
      <c r="C3983" s="1"/>
      <c r="D3983" s="1"/>
      <c r="E3983" s="1"/>
      <c r="F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</row>
    <row r="3984" spans="1:18" x14ac:dyDescent="0.3">
      <c r="A3984" s="1"/>
      <c r="B3984" s="1"/>
      <c r="C3984" s="1"/>
      <c r="D3984" s="1"/>
      <c r="E3984" s="1"/>
      <c r="F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</row>
    <row r="3985" spans="1:18" x14ac:dyDescent="0.3">
      <c r="A3985" s="1"/>
      <c r="B3985" s="1"/>
      <c r="C3985" s="1"/>
      <c r="D3985" s="1"/>
      <c r="E3985" s="1"/>
      <c r="F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</row>
    <row r="3986" spans="1:18" x14ac:dyDescent="0.3">
      <c r="A3986" s="1"/>
      <c r="B3986" s="1"/>
      <c r="C3986" s="1"/>
      <c r="D3986" s="1"/>
      <c r="E3986" s="1"/>
      <c r="F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</row>
    <row r="3987" spans="1:18" x14ac:dyDescent="0.3">
      <c r="A3987" s="1"/>
      <c r="B3987" s="1"/>
      <c r="C3987" s="1"/>
      <c r="D3987" s="1"/>
      <c r="E3987" s="1"/>
      <c r="F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</row>
    <row r="3988" spans="1:18" x14ac:dyDescent="0.3">
      <c r="A3988" s="1"/>
      <c r="B3988" s="1"/>
      <c r="C3988" s="1"/>
      <c r="D3988" s="1"/>
      <c r="E3988" s="1"/>
      <c r="F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</row>
    <row r="3989" spans="1:18" x14ac:dyDescent="0.3">
      <c r="A3989" s="1"/>
      <c r="B3989" s="1"/>
      <c r="C3989" s="1"/>
      <c r="D3989" s="1"/>
      <c r="E3989" s="1"/>
      <c r="F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</row>
    <row r="3990" spans="1:18" x14ac:dyDescent="0.3">
      <c r="A3990" s="1"/>
      <c r="B3990" s="1"/>
      <c r="C3990" s="1"/>
      <c r="D3990" s="1"/>
      <c r="E3990" s="1"/>
      <c r="F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</row>
    <row r="3991" spans="1:18" x14ac:dyDescent="0.3">
      <c r="A3991" s="1"/>
      <c r="B3991" s="1"/>
      <c r="C3991" s="1"/>
      <c r="D3991" s="1"/>
      <c r="E3991" s="1"/>
      <c r="F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</row>
    <row r="3992" spans="1:18" x14ac:dyDescent="0.3">
      <c r="A3992" s="1"/>
      <c r="B3992" s="1"/>
      <c r="C3992" s="1"/>
      <c r="D3992" s="1"/>
      <c r="E3992" s="1"/>
      <c r="F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</row>
    <row r="3993" spans="1:18" x14ac:dyDescent="0.3">
      <c r="A3993" s="1"/>
      <c r="B3993" s="1"/>
      <c r="C3993" s="1"/>
      <c r="D3993" s="1"/>
      <c r="E3993" s="1"/>
      <c r="F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</row>
    <row r="3994" spans="1:18" x14ac:dyDescent="0.3">
      <c r="A3994" s="1"/>
      <c r="B3994" s="1"/>
      <c r="C3994" s="1"/>
      <c r="D3994" s="1"/>
      <c r="E3994" s="1"/>
      <c r="F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</row>
    <row r="3995" spans="1:18" x14ac:dyDescent="0.3">
      <c r="A3995" s="1"/>
      <c r="B3995" s="1"/>
      <c r="C3995" s="1"/>
      <c r="D3995" s="1"/>
      <c r="E3995" s="1"/>
      <c r="F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</row>
    <row r="3996" spans="1:18" x14ac:dyDescent="0.3">
      <c r="A3996" s="1"/>
      <c r="B3996" s="1"/>
      <c r="C3996" s="1"/>
      <c r="D3996" s="1"/>
      <c r="E3996" s="1"/>
      <c r="F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</row>
    <row r="3997" spans="1:18" x14ac:dyDescent="0.3">
      <c r="A3997" s="1"/>
      <c r="B3997" s="1"/>
      <c r="C3997" s="1"/>
      <c r="D3997" s="1"/>
      <c r="E3997" s="1"/>
      <c r="F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</row>
    <row r="3998" spans="1:18" x14ac:dyDescent="0.3">
      <c r="A3998" s="1"/>
      <c r="B3998" s="1"/>
      <c r="C3998" s="1"/>
      <c r="D3998" s="1"/>
      <c r="E3998" s="1"/>
      <c r="F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</row>
    <row r="3999" spans="1:18" x14ac:dyDescent="0.3">
      <c r="A3999" s="1"/>
      <c r="B3999" s="1"/>
      <c r="C3999" s="1"/>
      <c r="D3999" s="1"/>
      <c r="E3999" s="1"/>
      <c r="F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</row>
    <row r="4000" spans="1:18" x14ac:dyDescent="0.3">
      <c r="A4000" s="1"/>
      <c r="B4000" s="1"/>
      <c r="C4000" s="1"/>
      <c r="D4000" s="1"/>
      <c r="E4000" s="1"/>
      <c r="F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</row>
    <row r="4001" spans="1:18" x14ac:dyDescent="0.3">
      <c r="A4001" s="1"/>
      <c r="B4001" s="1"/>
      <c r="C4001" s="1"/>
      <c r="D4001" s="1"/>
      <c r="E4001" s="1"/>
      <c r="F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</row>
    <row r="4002" spans="1:18" x14ac:dyDescent="0.3">
      <c r="A4002" s="1"/>
      <c r="B4002" s="1"/>
      <c r="C4002" s="1"/>
      <c r="D4002" s="1"/>
      <c r="E4002" s="1"/>
      <c r="F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</row>
    <row r="4003" spans="1:18" x14ac:dyDescent="0.3">
      <c r="A4003" s="1"/>
      <c r="B4003" s="1"/>
      <c r="C4003" s="1"/>
      <c r="D4003" s="1"/>
      <c r="E4003" s="1"/>
      <c r="F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</row>
    <row r="4004" spans="1:18" x14ac:dyDescent="0.3">
      <c r="A4004" s="1"/>
      <c r="B4004" s="1"/>
      <c r="C4004" s="1"/>
      <c r="D4004" s="1"/>
      <c r="E4004" s="1"/>
      <c r="F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</row>
    <row r="4005" spans="1:18" x14ac:dyDescent="0.3">
      <c r="A4005" s="1"/>
      <c r="B4005" s="1"/>
      <c r="C4005" s="1"/>
      <c r="D4005" s="1"/>
      <c r="E4005" s="1"/>
      <c r="F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</row>
    <row r="4006" spans="1:18" x14ac:dyDescent="0.3">
      <c r="A4006" s="1"/>
      <c r="B4006" s="1"/>
      <c r="C4006" s="1"/>
      <c r="D4006" s="1"/>
      <c r="E4006" s="1"/>
      <c r="F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</row>
    <row r="4007" spans="1:18" x14ac:dyDescent="0.3">
      <c r="A4007" s="1"/>
      <c r="B4007" s="1"/>
      <c r="C4007" s="1"/>
      <c r="D4007" s="1"/>
      <c r="E4007" s="1"/>
      <c r="F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</row>
    <row r="4008" spans="1:18" x14ac:dyDescent="0.3">
      <c r="A4008" s="1"/>
      <c r="B4008" s="1"/>
      <c r="C4008" s="1"/>
      <c r="D4008" s="1"/>
      <c r="E4008" s="1"/>
      <c r="F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</row>
    <row r="4009" spans="1:18" x14ac:dyDescent="0.3">
      <c r="A4009" s="1"/>
      <c r="B4009" s="1"/>
      <c r="C4009" s="1"/>
      <c r="D4009" s="1"/>
      <c r="E4009" s="1"/>
      <c r="F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</row>
    <row r="4010" spans="1:18" x14ac:dyDescent="0.3">
      <c r="A4010" s="1"/>
      <c r="B4010" s="1"/>
      <c r="C4010" s="1"/>
      <c r="D4010" s="1"/>
      <c r="E4010" s="1"/>
      <c r="F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</row>
    <row r="4011" spans="1:18" x14ac:dyDescent="0.3">
      <c r="A4011" s="1"/>
      <c r="B4011" s="1"/>
      <c r="C4011" s="1"/>
      <c r="D4011" s="1"/>
      <c r="E4011" s="1"/>
      <c r="F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</row>
    <row r="4012" spans="1:18" x14ac:dyDescent="0.3">
      <c r="A4012" s="1"/>
      <c r="B4012" s="1"/>
      <c r="C4012" s="1"/>
      <c r="D4012" s="1"/>
      <c r="E4012" s="1"/>
      <c r="F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</row>
    <row r="4013" spans="1:18" x14ac:dyDescent="0.3">
      <c r="A4013" s="1"/>
      <c r="B4013" s="1"/>
      <c r="C4013" s="1"/>
      <c r="D4013" s="1"/>
      <c r="E4013" s="1"/>
      <c r="F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</row>
    <row r="4014" spans="1:18" x14ac:dyDescent="0.3">
      <c r="A4014" s="1"/>
      <c r="B4014" s="1"/>
      <c r="C4014" s="1"/>
      <c r="D4014" s="1"/>
      <c r="E4014" s="1"/>
      <c r="F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</row>
    <row r="4015" spans="1:18" x14ac:dyDescent="0.3">
      <c r="A4015" s="1"/>
      <c r="B4015" s="1"/>
      <c r="C4015" s="1"/>
      <c r="D4015" s="1"/>
      <c r="E4015" s="1"/>
      <c r="F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</row>
    <row r="4016" spans="1:18" x14ac:dyDescent="0.3">
      <c r="A4016" s="1"/>
      <c r="B4016" s="1"/>
      <c r="C4016" s="1"/>
      <c r="D4016" s="1"/>
      <c r="E4016" s="1"/>
      <c r="F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</row>
    <row r="4017" spans="1:18" x14ac:dyDescent="0.3">
      <c r="A4017" s="1"/>
      <c r="B4017" s="1"/>
      <c r="C4017" s="1"/>
      <c r="D4017" s="1"/>
      <c r="E4017" s="1"/>
      <c r="F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</row>
    <row r="4018" spans="1:18" x14ac:dyDescent="0.3">
      <c r="A4018" s="1"/>
      <c r="B4018" s="1"/>
      <c r="C4018" s="1"/>
      <c r="D4018" s="1"/>
      <c r="E4018" s="1"/>
      <c r="F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</row>
    <row r="4019" spans="1:18" x14ac:dyDescent="0.3">
      <c r="A4019" s="1"/>
      <c r="B4019" s="1"/>
      <c r="C4019" s="1"/>
      <c r="D4019" s="1"/>
      <c r="E4019" s="1"/>
      <c r="F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</row>
    <row r="4020" spans="1:18" x14ac:dyDescent="0.3">
      <c r="A4020" s="1"/>
      <c r="B4020" s="1"/>
      <c r="C4020" s="1"/>
      <c r="D4020" s="1"/>
      <c r="E4020" s="1"/>
      <c r="F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</row>
    <row r="4021" spans="1:18" x14ac:dyDescent="0.3">
      <c r="A4021" s="1"/>
      <c r="B4021" s="1"/>
      <c r="C4021" s="1"/>
      <c r="D4021" s="1"/>
      <c r="E4021" s="1"/>
      <c r="F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</row>
    <row r="4022" spans="1:18" x14ac:dyDescent="0.3">
      <c r="A4022" s="1"/>
      <c r="B4022" s="1"/>
      <c r="C4022" s="1"/>
      <c r="D4022" s="1"/>
      <c r="E4022" s="1"/>
      <c r="F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</row>
    <row r="4023" spans="1:18" x14ac:dyDescent="0.3">
      <c r="A4023" s="1"/>
      <c r="B4023" s="1"/>
      <c r="C4023" s="1"/>
      <c r="D4023" s="1"/>
      <c r="E4023" s="1"/>
      <c r="F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</row>
    <row r="4024" spans="1:18" x14ac:dyDescent="0.3">
      <c r="A4024" s="1"/>
      <c r="B4024" s="1"/>
      <c r="C4024" s="1"/>
      <c r="D4024" s="1"/>
      <c r="E4024" s="1"/>
      <c r="F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</row>
    <row r="4025" spans="1:18" x14ac:dyDescent="0.3">
      <c r="A4025" s="1"/>
      <c r="B4025" s="1"/>
      <c r="C4025" s="1"/>
      <c r="D4025" s="1"/>
      <c r="E4025" s="1"/>
      <c r="F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</row>
    <row r="4026" spans="1:18" x14ac:dyDescent="0.3">
      <c r="A4026" s="1"/>
      <c r="B4026" s="1"/>
      <c r="C4026" s="1"/>
      <c r="D4026" s="1"/>
      <c r="E4026" s="1"/>
      <c r="F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</row>
    <row r="4027" spans="1:18" x14ac:dyDescent="0.3">
      <c r="A4027" s="1"/>
      <c r="B4027" s="1"/>
      <c r="C4027" s="1"/>
      <c r="D4027" s="1"/>
      <c r="E4027" s="1"/>
      <c r="F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</row>
    <row r="4028" spans="1:18" x14ac:dyDescent="0.3">
      <c r="A4028" s="1"/>
      <c r="B4028" s="1"/>
      <c r="C4028" s="1"/>
      <c r="D4028" s="1"/>
      <c r="E4028" s="1"/>
      <c r="F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</row>
    <row r="4029" spans="1:18" x14ac:dyDescent="0.3">
      <c r="A4029" s="1"/>
      <c r="B4029" s="1"/>
      <c r="C4029" s="1"/>
      <c r="D4029" s="1"/>
      <c r="E4029" s="1"/>
      <c r="F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</row>
    <row r="4030" spans="1:18" x14ac:dyDescent="0.3">
      <c r="A4030" s="1"/>
      <c r="B4030" s="1"/>
      <c r="C4030" s="1"/>
      <c r="D4030" s="1"/>
      <c r="E4030" s="1"/>
      <c r="F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</row>
    <row r="4031" spans="1:18" x14ac:dyDescent="0.3">
      <c r="A4031" s="1"/>
      <c r="B4031" s="1"/>
      <c r="C4031" s="1"/>
      <c r="D4031" s="1"/>
      <c r="E4031" s="1"/>
      <c r="F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</row>
    <row r="4032" spans="1:18" x14ac:dyDescent="0.3">
      <c r="A4032" s="1"/>
      <c r="B4032" s="1"/>
      <c r="C4032" s="1"/>
      <c r="D4032" s="1"/>
      <c r="E4032" s="1"/>
      <c r="F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</row>
    <row r="4033" spans="1:18" x14ac:dyDescent="0.3">
      <c r="A4033" s="1"/>
      <c r="B4033" s="1"/>
      <c r="C4033" s="1"/>
      <c r="D4033" s="1"/>
      <c r="E4033" s="1"/>
      <c r="F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</row>
    <row r="4034" spans="1:18" x14ac:dyDescent="0.3">
      <c r="A4034" s="1"/>
      <c r="B4034" s="1"/>
      <c r="C4034" s="1"/>
      <c r="D4034" s="1"/>
      <c r="E4034" s="1"/>
      <c r="F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</row>
    <row r="4035" spans="1:18" x14ac:dyDescent="0.3">
      <c r="A4035" s="1"/>
      <c r="B4035" s="1"/>
      <c r="C4035" s="1"/>
      <c r="D4035" s="1"/>
      <c r="E4035" s="1"/>
      <c r="F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</row>
    <row r="4036" spans="1:18" x14ac:dyDescent="0.3">
      <c r="A4036" s="1"/>
      <c r="B4036" s="1"/>
      <c r="C4036" s="1"/>
      <c r="D4036" s="1"/>
      <c r="E4036" s="1"/>
      <c r="F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</row>
    <row r="4037" spans="1:18" x14ac:dyDescent="0.3">
      <c r="A4037" s="1"/>
      <c r="B4037" s="1"/>
      <c r="C4037" s="1"/>
      <c r="D4037" s="1"/>
      <c r="E4037" s="1"/>
      <c r="F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</row>
    <row r="4038" spans="1:18" x14ac:dyDescent="0.3">
      <c r="A4038" s="1"/>
      <c r="B4038" s="1"/>
      <c r="C4038" s="1"/>
      <c r="D4038" s="1"/>
      <c r="E4038" s="1"/>
      <c r="F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</row>
    <row r="4039" spans="1:18" x14ac:dyDescent="0.3">
      <c r="A4039" s="1"/>
      <c r="B4039" s="1"/>
      <c r="C4039" s="1"/>
      <c r="D4039" s="1"/>
      <c r="E4039" s="1"/>
      <c r="F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</row>
    <row r="4040" spans="1:18" x14ac:dyDescent="0.3">
      <c r="A4040" s="1"/>
      <c r="B4040" s="1"/>
      <c r="C4040" s="1"/>
      <c r="D4040" s="1"/>
      <c r="E4040" s="1"/>
      <c r="F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</row>
    <row r="4041" spans="1:18" x14ac:dyDescent="0.3">
      <c r="A4041" s="1"/>
      <c r="B4041" s="1"/>
      <c r="C4041" s="1"/>
      <c r="D4041" s="1"/>
      <c r="E4041" s="1"/>
      <c r="F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</row>
    <row r="4042" spans="1:18" x14ac:dyDescent="0.3">
      <c r="A4042" s="1"/>
      <c r="B4042" s="1"/>
      <c r="C4042" s="1"/>
      <c r="D4042" s="1"/>
      <c r="E4042" s="1"/>
      <c r="F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</row>
    <row r="4043" spans="1:18" x14ac:dyDescent="0.3">
      <c r="A4043" s="1"/>
      <c r="B4043" s="1"/>
      <c r="C4043" s="1"/>
      <c r="D4043" s="1"/>
      <c r="E4043" s="1"/>
      <c r="F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</row>
    <row r="4044" spans="1:18" x14ac:dyDescent="0.3">
      <c r="A4044" s="1"/>
      <c r="B4044" s="1"/>
      <c r="C4044" s="1"/>
      <c r="D4044" s="1"/>
      <c r="E4044" s="1"/>
      <c r="F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</row>
    <row r="4045" spans="1:18" x14ac:dyDescent="0.3">
      <c r="A4045" s="1"/>
      <c r="B4045" s="1"/>
      <c r="C4045" s="1"/>
      <c r="D4045" s="1"/>
      <c r="E4045" s="1"/>
      <c r="F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</row>
    <row r="4046" spans="1:18" x14ac:dyDescent="0.3">
      <c r="A4046" s="1"/>
      <c r="B4046" s="1"/>
      <c r="C4046" s="1"/>
      <c r="D4046" s="1"/>
      <c r="E4046" s="1"/>
      <c r="F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</row>
    <row r="4047" spans="1:18" x14ac:dyDescent="0.3">
      <c r="A4047" s="1"/>
      <c r="B4047" s="1"/>
      <c r="C4047" s="1"/>
      <c r="D4047" s="1"/>
      <c r="E4047" s="1"/>
      <c r="F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</row>
    <row r="4048" spans="1:18" x14ac:dyDescent="0.3">
      <c r="A4048" s="1"/>
      <c r="B4048" s="1"/>
      <c r="C4048" s="1"/>
      <c r="D4048" s="1"/>
      <c r="E4048" s="1"/>
      <c r="F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</row>
    <row r="4049" spans="1:18" x14ac:dyDescent="0.3">
      <c r="A4049" s="1"/>
      <c r="B4049" s="1"/>
      <c r="C4049" s="1"/>
      <c r="D4049" s="1"/>
      <c r="E4049" s="1"/>
      <c r="F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</row>
    <row r="4050" spans="1:18" x14ac:dyDescent="0.3">
      <c r="A4050" s="1"/>
      <c r="B4050" s="1"/>
      <c r="C4050" s="1"/>
      <c r="D4050" s="1"/>
      <c r="E4050" s="1"/>
      <c r="F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</row>
    <row r="4051" spans="1:18" x14ac:dyDescent="0.3">
      <c r="A4051" s="1"/>
      <c r="B4051" s="1"/>
      <c r="C4051" s="1"/>
      <c r="D4051" s="1"/>
      <c r="E4051" s="1"/>
      <c r="F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</row>
    <row r="4052" spans="1:18" x14ac:dyDescent="0.3">
      <c r="A4052" s="1"/>
      <c r="B4052" s="1"/>
      <c r="C4052" s="1"/>
      <c r="D4052" s="1"/>
      <c r="E4052" s="1"/>
      <c r="F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</row>
    <row r="4053" spans="1:18" x14ac:dyDescent="0.3">
      <c r="A4053" s="1"/>
      <c r="B4053" s="1"/>
      <c r="C4053" s="1"/>
      <c r="D4053" s="1"/>
      <c r="E4053" s="1"/>
      <c r="F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</row>
    <row r="4054" spans="1:18" x14ac:dyDescent="0.3">
      <c r="A4054" s="1"/>
      <c r="B4054" s="1"/>
      <c r="C4054" s="1"/>
      <c r="D4054" s="1"/>
      <c r="E4054" s="1"/>
      <c r="F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</row>
    <row r="4055" spans="1:18" x14ac:dyDescent="0.3">
      <c r="A4055" s="1"/>
      <c r="B4055" s="1"/>
      <c r="C4055" s="1"/>
      <c r="D4055" s="1"/>
      <c r="E4055" s="1"/>
      <c r="F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</row>
    <row r="4056" spans="1:18" x14ac:dyDescent="0.3">
      <c r="A4056" s="1"/>
      <c r="B4056" s="1"/>
      <c r="C4056" s="1"/>
      <c r="D4056" s="1"/>
      <c r="E4056" s="1"/>
      <c r="F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</row>
    <row r="4057" spans="1:18" x14ac:dyDescent="0.3">
      <c r="A4057" s="1"/>
      <c r="B4057" s="1"/>
      <c r="C4057" s="1"/>
      <c r="D4057" s="1"/>
      <c r="E4057" s="1"/>
      <c r="F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</row>
    <row r="4058" spans="1:18" x14ac:dyDescent="0.3">
      <c r="A4058" s="1"/>
      <c r="B4058" s="1"/>
      <c r="C4058" s="1"/>
      <c r="D4058" s="1"/>
      <c r="E4058" s="1"/>
      <c r="F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</row>
    <row r="4059" spans="1:18" x14ac:dyDescent="0.3">
      <c r="A4059" s="1"/>
      <c r="B4059" s="1"/>
      <c r="C4059" s="1"/>
      <c r="D4059" s="1"/>
      <c r="E4059" s="1"/>
      <c r="F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</row>
    <row r="4060" spans="1:18" x14ac:dyDescent="0.3">
      <c r="A4060" s="1"/>
      <c r="B4060" s="1"/>
      <c r="C4060" s="1"/>
      <c r="D4060" s="1"/>
      <c r="E4060" s="1"/>
      <c r="F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</row>
    <row r="4061" spans="1:18" x14ac:dyDescent="0.3">
      <c r="A4061" s="1"/>
      <c r="B4061" s="1"/>
      <c r="C4061" s="1"/>
      <c r="D4061" s="1"/>
      <c r="E4061" s="1"/>
      <c r="F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</row>
    <row r="4062" spans="1:18" x14ac:dyDescent="0.3">
      <c r="A4062" s="1"/>
      <c r="B4062" s="1"/>
      <c r="C4062" s="1"/>
      <c r="D4062" s="1"/>
      <c r="E4062" s="1"/>
      <c r="F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</row>
    <row r="4063" spans="1:18" x14ac:dyDescent="0.3">
      <c r="A4063" s="1"/>
      <c r="B4063" s="1"/>
      <c r="C4063" s="1"/>
      <c r="D4063" s="1"/>
      <c r="E4063" s="1"/>
      <c r="F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</row>
    <row r="4064" spans="1:18" x14ac:dyDescent="0.3">
      <c r="A4064" s="1"/>
      <c r="B4064" s="1"/>
      <c r="C4064" s="1"/>
      <c r="D4064" s="1"/>
      <c r="E4064" s="1"/>
      <c r="F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</row>
    <row r="4065" spans="1:18" x14ac:dyDescent="0.3">
      <c r="A4065" s="1"/>
      <c r="B4065" s="1"/>
      <c r="C4065" s="1"/>
      <c r="D4065" s="1"/>
      <c r="E4065" s="1"/>
      <c r="F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</row>
    <row r="4066" spans="1:18" x14ac:dyDescent="0.3">
      <c r="A4066" s="1"/>
      <c r="B4066" s="1"/>
      <c r="C4066" s="1"/>
      <c r="D4066" s="1"/>
      <c r="E4066" s="1"/>
      <c r="F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</row>
    <row r="4067" spans="1:18" x14ac:dyDescent="0.3">
      <c r="A4067" s="1"/>
      <c r="B4067" s="1"/>
      <c r="C4067" s="1"/>
      <c r="D4067" s="1"/>
      <c r="E4067" s="1"/>
      <c r="F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</row>
    <row r="4068" spans="1:18" x14ac:dyDescent="0.3">
      <c r="A4068" s="1"/>
      <c r="B4068" s="1"/>
      <c r="C4068" s="1"/>
      <c r="D4068" s="1"/>
      <c r="E4068" s="1"/>
      <c r="F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</row>
    <row r="4069" spans="1:18" x14ac:dyDescent="0.3">
      <c r="A4069" s="1"/>
      <c r="B4069" s="1"/>
      <c r="C4069" s="1"/>
      <c r="D4069" s="1"/>
      <c r="E4069" s="1"/>
      <c r="F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</row>
    <row r="4070" spans="1:18" x14ac:dyDescent="0.3">
      <c r="A4070" s="1"/>
      <c r="B4070" s="1"/>
      <c r="C4070" s="1"/>
      <c r="D4070" s="1"/>
      <c r="E4070" s="1"/>
      <c r="F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</row>
    <row r="4071" spans="1:18" x14ac:dyDescent="0.3">
      <c r="A4071" s="1"/>
      <c r="B4071" s="1"/>
      <c r="C4071" s="1"/>
      <c r="D4071" s="1"/>
      <c r="E4071" s="1"/>
      <c r="F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</row>
    <row r="4072" spans="1:18" x14ac:dyDescent="0.3">
      <c r="A4072" s="1"/>
      <c r="B4072" s="1"/>
      <c r="C4072" s="1"/>
      <c r="D4072" s="1"/>
      <c r="E4072" s="1"/>
      <c r="F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</row>
    <row r="4073" spans="1:18" x14ac:dyDescent="0.3">
      <c r="A4073" s="1"/>
      <c r="B4073" s="1"/>
      <c r="C4073" s="1"/>
      <c r="D4073" s="1"/>
      <c r="E4073" s="1"/>
      <c r="F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</row>
    <row r="4074" spans="1:18" x14ac:dyDescent="0.3">
      <c r="A4074" s="1"/>
      <c r="B4074" s="1"/>
      <c r="C4074" s="1"/>
      <c r="D4074" s="1"/>
      <c r="E4074" s="1"/>
      <c r="F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</row>
    <row r="4075" spans="1:18" x14ac:dyDescent="0.3">
      <c r="A4075" s="1"/>
      <c r="B4075" s="1"/>
      <c r="C4075" s="1"/>
      <c r="D4075" s="1"/>
      <c r="E4075" s="1"/>
      <c r="F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</row>
    <row r="4076" spans="1:18" x14ac:dyDescent="0.3">
      <c r="A4076" s="1"/>
      <c r="B4076" s="1"/>
      <c r="C4076" s="1"/>
      <c r="D4076" s="1"/>
      <c r="E4076" s="1"/>
      <c r="F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</row>
    <row r="4077" spans="1:18" x14ac:dyDescent="0.3">
      <c r="A4077" s="1"/>
      <c r="B4077" s="1"/>
      <c r="C4077" s="1"/>
      <c r="D4077" s="1"/>
      <c r="E4077" s="1"/>
      <c r="F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</row>
    <row r="4078" spans="1:18" x14ac:dyDescent="0.3">
      <c r="A4078" s="1"/>
      <c r="B4078" s="1"/>
      <c r="C4078" s="1"/>
      <c r="D4078" s="1"/>
      <c r="E4078" s="1"/>
      <c r="F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</row>
    <row r="4079" spans="1:18" x14ac:dyDescent="0.3">
      <c r="A4079" s="1"/>
      <c r="B4079" s="1"/>
      <c r="C4079" s="1"/>
      <c r="D4079" s="1"/>
      <c r="E4079" s="1"/>
      <c r="F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</row>
    <row r="4080" spans="1:18" x14ac:dyDescent="0.3">
      <c r="A4080" s="1"/>
      <c r="B4080" s="1"/>
      <c r="C4080" s="1"/>
      <c r="D4080" s="1"/>
      <c r="E4080" s="1"/>
      <c r="F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</row>
    <row r="4081" spans="1:18" x14ac:dyDescent="0.3">
      <c r="A4081" s="1"/>
      <c r="B4081" s="1"/>
      <c r="C4081" s="1"/>
      <c r="D4081" s="1"/>
      <c r="E4081" s="1"/>
      <c r="F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</row>
    <row r="4082" spans="1:18" x14ac:dyDescent="0.3">
      <c r="A4082" s="1"/>
      <c r="B4082" s="1"/>
      <c r="C4082" s="1"/>
      <c r="D4082" s="1"/>
      <c r="E4082" s="1"/>
      <c r="F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</row>
    <row r="4083" spans="1:18" x14ac:dyDescent="0.3">
      <c r="A4083" s="1"/>
      <c r="B4083" s="1"/>
      <c r="C4083" s="1"/>
      <c r="D4083" s="1"/>
      <c r="E4083" s="1"/>
      <c r="F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</row>
    <row r="4084" spans="1:18" x14ac:dyDescent="0.3">
      <c r="A4084" s="1"/>
      <c r="B4084" s="1"/>
      <c r="C4084" s="1"/>
      <c r="D4084" s="1"/>
      <c r="E4084" s="1"/>
      <c r="F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</row>
    <row r="4085" spans="1:18" x14ac:dyDescent="0.3">
      <c r="A4085" s="1"/>
      <c r="B4085" s="1"/>
      <c r="C4085" s="1"/>
      <c r="D4085" s="1"/>
      <c r="E4085" s="1"/>
      <c r="F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</row>
    <row r="4086" spans="1:18" x14ac:dyDescent="0.3">
      <c r="A4086" s="1"/>
      <c r="B4086" s="1"/>
      <c r="C4086" s="1"/>
      <c r="D4086" s="1"/>
      <c r="E4086" s="1"/>
      <c r="F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</row>
    <row r="4087" spans="1:18" x14ac:dyDescent="0.3">
      <c r="A4087" s="1"/>
      <c r="B4087" s="1"/>
      <c r="C4087" s="1"/>
      <c r="D4087" s="1"/>
      <c r="E4087" s="1"/>
      <c r="F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</row>
    <row r="4088" spans="1:18" x14ac:dyDescent="0.3">
      <c r="A4088" s="1"/>
      <c r="B4088" s="1"/>
      <c r="C4088" s="1"/>
      <c r="D4088" s="1"/>
      <c r="E4088" s="1"/>
      <c r="F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</row>
    <row r="4089" spans="1:18" x14ac:dyDescent="0.3">
      <c r="A4089" s="1"/>
      <c r="B4089" s="1"/>
      <c r="C4089" s="1"/>
      <c r="D4089" s="1"/>
      <c r="E4089" s="1"/>
      <c r="F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</row>
    <row r="4090" spans="1:18" x14ac:dyDescent="0.3">
      <c r="A4090" s="1"/>
      <c r="B4090" s="1"/>
      <c r="C4090" s="1"/>
      <c r="D4090" s="1"/>
      <c r="E4090" s="1"/>
      <c r="F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</row>
    <row r="4091" spans="1:18" x14ac:dyDescent="0.3">
      <c r="A4091" s="1"/>
      <c r="B4091" s="1"/>
      <c r="C4091" s="1"/>
      <c r="D4091" s="1"/>
      <c r="E4091" s="1"/>
      <c r="F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</row>
    <row r="4092" spans="1:18" x14ac:dyDescent="0.3">
      <c r="A4092" s="1"/>
      <c r="B4092" s="1"/>
      <c r="C4092" s="1"/>
      <c r="D4092" s="1"/>
      <c r="E4092" s="1"/>
      <c r="F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</row>
    <row r="4093" spans="1:18" x14ac:dyDescent="0.3">
      <c r="A4093" s="1"/>
      <c r="B4093" s="1"/>
      <c r="C4093" s="1"/>
      <c r="D4093" s="1"/>
      <c r="E4093" s="1"/>
      <c r="F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</row>
    <row r="4094" spans="1:18" x14ac:dyDescent="0.3">
      <c r="A4094" s="1"/>
      <c r="B4094" s="1"/>
      <c r="C4094" s="1"/>
      <c r="D4094" s="1"/>
      <c r="E4094" s="1"/>
      <c r="F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</row>
    <row r="4095" spans="1:18" x14ac:dyDescent="0.3">
      <c r="A4095" s="1"/>
      <c r="B4095" s="1"/>
      <c r="C4095" s="1"/>
      <c r="D4095" s="1"/>
      <c r="E4095" s="1"/>
      <c r="F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</row>
    <row r="4096" spans="1:18" x14ac:dyDescent="0.3">
      <c r="A4096" s="1"/>
      <c r="B4096" s="1"/>
      <c r="C4096" s="1"/>
      <c r="D4096" s="1"/>
      <c r="E4096" s="1"/>
      <c r="F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</row>
    <row r="4097" spans="1:18" x14ac:dyDescent="0.3">
      <c r="A4097" s="1"/>
      <c r="B4097" s="1"/>
      <c r="C4097" s="1"/>
      <c r="D4097" s="1"/>
      <c r="E4097" s="1"/>
      <c r="F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</row>
    <row r="4098" spans="1:18" x14ac:dyDescent="0.3">
      <c r="A4098" s="1"/>
      <c r="B4098" s="1"/>
      <c r="C4098" s="1"/>
      <c r="D4098" s="1"/>
      <c r="E4098" s="1"/>
      <c r="F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</row>
    <row r="4099" spans="1:18" x14ac:dyDescent="0.3">
      <c r="A4099" s="1"/>
      <c r="B4099" s="1"/>
      <c r="C4099" s="1"/>
      <c r="D4099" s="1"/>
      <c r="E4099" s="1"/>
      <c r="F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</row>
    <row r="4100" spans="1:18" x14ac:dyDescent="0.3">
      <c r="A4100" s="1"/>
      <c r="B4100" s="1"/>
      <c r="C4100" s="1"/>
      <c r="D4100" s="1"/>
      <c r="E4100" s="1"/>
      <c r="F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</row>
    <row r="4101" spans="1:18" x14ac:dyDescent="0.3">
      <c r="A4101" s="1"/>
      <c r="B4101" s="1"/>
      <c r="C4101" s="1"/>
      <c r="D4101" s="1"/>
      <c r="E4101" s="1"/>
      <c r="F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</row>
    <row r="4102" spans="1:18" x14ac:dyDescent="0.3">
      <c r="A4102" s="1"/>
      <c r="B4102" s="1"/>
      <c r="C4102" s="1"/>
      <c r="D4102" s="1"/>
      <c r="E4102" s="1"/>
      <c r="F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</row>
    <row r="4103" spans="1:18" x14ac:dyDescent="0.3">
      <c r="A4103" s="1"/>
      <c r="B4103" s="1"/>
      <c r="C4103" s="1"/>
      <c r="D4103" s="1"/>
      <c r="E4103" s="1"/>
      <c r="F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</row>
    <row r="4104" spans="1:18" x14ac:dyDescent="0.3">
      <c r="A4104" s="1"/>
      <c r="B4104" s="1"/>
      <c r="C4104" s="1"/>
      <c r="D4104" s="1"/>
      <c r="E4104" s="1"/>
      <c r="F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</row>
    <row r="4105" spans="1:18" x14ac:dyDescent="0.3">
      <c r="A4105" s="1"/>
      <c r="B4105" s="1"/>
      <c r="C4105" s="1"/>
      <c r="D4105" s="1"/>
      <c r="E4105" s="1"/>
      <c r="F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</row>
    <row r="4106" spans="1:18" x14ac:dyDescent="0.3">
      <c r="A4106" s="1"/>
      <c r="B4106" s="1"/>
      <c r="C4106" s="1"/>
      <c r="D4106" s="1"/>
      <c r="E4106" s="1"/>
      <c r="F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</row>
    <row r="4107" spans="1:18" x14ac:dyDescent="0.3">
      <c r="A4107" s="1"/>
      <c r="B4107" s="1"/>
      <c r="C4107" s="1"/>
      <c r="D4107" s="1"/>
      <c r="E4107" s="1"/>
      <c r="F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</row>
    <row r="4108" spans="1:18" x14ac:dyDescent="0.3">
      <c r="A4108" s="1"/>
      <c r="B4108" s="1"/>
      <c r="C4108" s="1"/>
      <c r="D4108" s="1"/>
      <c r="E4108" s="1"/>
      <c r="F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</row>
    <row r="4109" spans="1:18" x14ac:dyDescent="0.3">
      <c r="A4109" s="1"/>
      <c r="B4109" s="1"/>
      <c r="C4109" s="1"/>
      <c r="D4109" s="1"/>
      <c r="E4109" s="1"/>
      <c r="F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</row>
    <row r="4110" spans="1:18" x14ac:dyDescent="0.3">
      <c r="A4110" s="1"/>
      <c r="B4110" s="1"/>
      <c r="C4110" s="1"/>
      <c r="D4110" s="1"/>
      <c r="E4110" s="1"/>
      <c r="F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</row>
    <row r="4111" spans="1:18" x14ac:dyDescent="0.3">
      <c r="A4111" s="1"/>
      <c r="B4111" s="1"/>
      <c r="C4111" s="1"/>
      <c r="D4111" s="1"/>
      <c r="E4111" s="1"/>
      <c r="F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</row>
    <row r="4112" spans="1:18" x14ac:dyDescent="0.3">
      <c r="A4112" s="1"/>
      <c r="B4112" s="1"/>
      <c r="C4112" s="1"/>
      <c r="D4112" s="1"/>
      <c r="E4112" s="1"/>
      <c r="F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</row>
    <row r="4113" spans="1:18" x14ac:dyDescent="0.3">
      <c r="A4113" s="1"/>
      <c r="B4113" s="1"/>
      <c r="C4113" s="1"/>
      <c r="D4113" s="1"/>
      <c r="E4113" s="1"/>
      <c r="F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</row>
    <row r="4114" spans="1:18" x14ac:dyDescent="0.3">
      <c r="A4114" s="1"/>
      <c r="B4114" s="1"/>
      <c r="C4114" s="1"/>
      <c r="D4114" s="1"/>
      <c r="E4114" s="1"/>
      <c r="F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</row>
    <row r="4115" spans="1:18" x14ac:dyDescent="0.3">
      <c r="A4115" s="1"/>
      <c r="B4115" s="1"/>
      <c r="C4115" s="1"/>
      <c r="D4115" s="1"/>
      <c r="E4115" s="1"/>
      <c r="F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</row>
    <row r="4116" spans="1:18" x14ac:dyDescent="0.3">
      <c r="A4116" s="1"/>
      <c r="B4116" s="1"/>
      <c r="C4116" s="1"/>
      <c r="D4116" s="1"/>
      <c r="E4116" s="1"/>
      <c r="F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</row>
    <row r="4117" spans="1:18" x14ac:dyDescent="0.3">
      <c r="A4117" s="1"/>
      <c r="B4117" s="1"/>
      <c r="C4117" s="1"/>
      <c r="D4117" s="1"/>
      <c r="E4117" s="1"/>
      <c r="F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</row>
    <row r="4118" spans="1:18" x14ac:dyDescent="0.3">
      <c r="A4118" s="1"/>
      <c r="B4118" s="1"/>
      <c r="C4118" s="1"/>
      <c r="D4118" s="1"/>
      <c r="E4118" s="1"/>
      <c r="F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</row>
    <row r="4119" spans="1:18" x14ac:dyDescent="0.3">
      <c r="A4119" s="1"/>
      <c r="B4119" s="1"/>
      <c r="C4119" s="1"/>
      <c r="D4119" s="1"/>
      <c r="E4119" s="1"/>
      <c r="F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</row>
    <row r="4120" spans="1:18" x14ac:dyDescent="0.3">
      <c r="A4120" s="1"/>
      <c r="B4120" s="1"/>
      <c r="C4120" s="1"/>
      <c r="D4120" s="1"/>
      <c r="E4120" s="1"/>
      <c r="F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</row>
    <row r="4121" spans="1:18" x14ac:dyDescent="0.3">
      <c r="A4121" s="1"/>
      <c r="B4121" s="1"/>
      <c r="C4121" s="1"/>
      <c r="D4121" s="1"/>
      <c r="E4121" s="1"/>
      <c r="F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</row>
    <row r="4122" spans="1:18" x14ac:dyDescent="0.3">
      <c r="A4122" s="1"/>
      <c r="B4122" s="1"/>
      <c r="C4122" s="1"/>
      <c r="D4122" s="1"/>
      <c r="E4122" s="1"/>
      <c r="F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</row>
    <row r="4123" spans="1:18" x14ac:dyDescent="0.3">
      <c r="A4123" s="1"/>
      <c r="B4123" s="1"/>
      <c r="C4123" s="1"/>
      <c r="D4123" s="1"/>
      <c r="E4123" s="1"/>
      <c r="F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</row>
    <row r="4124" spans="1:18" x14ac:dyDescent="0.3">
      <c r="A4124" s="1"/>
      <c r="B4124" s="1"/>
      <c r="C4124" s="1"/>
      <c r="D4124" s="1"/>
      <c r="E4124" s="1"/>
      <c r="F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</row>
    <row r="4125" spans="1:18" x14ac:dyDescent="0.3">
      <c r="A4125" s="1"/>
      <c r="B4125" s="1"/>
      <c r="C4125" s="1"/>
      <c r="D4125" s="1"/>
      <c r="E4125" s="1"/>
      <c r="F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</row>
    <row r="4126" spans="1:18" x14ac:dyDescent="0.3">
      <c r="A4126" s="1"/>
      <c r="B4126" s="1"/>
      <c r="C4126" s="1"/>
      <c r="D4126" s="1"/>
      <c r="E4126" s="1"/>
      <c r="F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</row>
    <row r="4127" spans="1:18" x14ac:dyDescent="0.3">
      <c r="A4127" s="1"/>
      <c r="B4127" s="1"/>
      <c r="C4127" s="1"/>
      <c r="D4127" s="1"/>
      <c r="E4127" s="1"/>
      <c r="F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</row>
    <row r="4128" spans="1:18" x14ac:dyDescent="0.3">
      <c r="A4128" s="1"/>
      <c r="B4128" s="1"/>
      <c r="C4128" s="1"/>
      <c r="D4128" s="1"/>
      <c r="E4128" s="1"/>
      <c r="F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</row>
    <row r="4129" spans="1:18" x14ac:dyDescent="0.3">
      <c r="A4129" s="1"/>
      <c r="B4129" s="1"/>
      <c r="C4129" s="1"/>
      <c r="D4129" s="1"/>
      <c r="E4129" s="1"/>
      <c r="F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</row>
    <row r="4130" spans="1:18" x14ac:dyDescent="0.3">
      <c r="A4130" s="1"/>
      <c r="B4130" s="1"/>
      <c r="C4130" s="1"/>
      <c r="D4130" s="1"/>
      <c r="E4130" s="1"/>
      <c r="F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</row>
    <row r="4131" spans="1:18" x14ac:dyDescent="0.3">
      <c r="A4131" s="1"/>
      <c r="B4131" s="1"/>
      <c r="C4131" s="1"/>
      <c r="D4131" s="1"/>
      <c r="E4131" s="1"/>
      <c r="F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</row>
    <row r="4132" spans="1:18" x14ac:dyDescent="0.3">
      <c r="A4132" s="1"/>
      <c r="B4132" s="1"/>
      <c r="C4132" s="1"/>
      <c r="D4132" s="1"/>
      <c r="E4132" s="1"/>
      <c r="F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</row>
    <row r="4133" spans="1:18" x14ac:dyDescent="0.3">
      <c r="A4133" s="1"/>
      <c r="B4133" s="1"/>
      <c r="C4133" s="1"/>
      <c r="D4133" s="1"/>
      <c r="E4133" s="1"/>
      <c r="F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</row>
    <row r="4134" spans="1:18" x14ac:dyDescent="0.3">
      <c r="A4134" s="1"/>
      <c r="B4134" s="1"/>
      <c r="C4134" s="1"/>
      <c r="D4134" s="1"/>
      <c r="E4134" s="1"/>
      <c r="F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</row>
    <row r="4135" spans="1:18" x14ac:dyDescent="0.3">
      <c r="A4135" s="1"/>
      <c r="B4135" s="1"/>
      <c r="C4135" s="1"/>
      <c r="D4135" s="1"/>
      <c r="E4135" s="1"/>
      <c r="F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</row>
    <row r="4136" spans="1:18" x14ac:dyDescent="0.3">
      <c r="A4136" s="1"/>
      <c r="B4136" s="1"/>
      <c r="C4136" s="1"/>
      <c r="D4136" s="1"/>
      <c r="E4136" s="1"/>
      <c r="F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89732-1193-4286-975D-0F8521F7B3F8}">
  <dimension ref="A1:E185"/>
  <sheetViews>
    <sheetView topLeftCell="H1" zoomScale="70" workbookViewId="0">
      <selection activeCell="C77" sqref="C77"/>
    </sheetView>
  </sheetViews>
  <sheetFormatPr baseColWidth="10" defaultRowHeight="14.4" x14ac:dyDescent="0.3"/>
  <sheetData>
    <row r="1" spans="1:5" x14ac:dyDescent="0.3">
      <c r="A1" t="s">
        <v>2</v>
      </c>
      <c r="B1" t="s">
        <v>6240</v>
      </c>
      <c r="C1" t="s">
        <v>6239</v>
      </c>
      <c r="D1" t="s">
        <v>6241</v>
      </c>
      <c r="E1" t="s">
        <v>6242</v>
      </c>
    </row>
    <row r="2" spans="1:5" x14ac:dyDescent="0.3">
      <c r="A2" t="s">
        <v>1256</v>
      </c>
      <c r="B2">
        <v>9.8000000000000007</v>
      </c>
      <c r="C2">
        <v>1.9097708326527028</v>
      </c>
      <c r="D2">
        <f>_xlfn.XLOOKUP(A2,ESTACIONES!B:B,ESTACIONES!I:I,0,0,1)</f>
        <v>4.9590909090909081</v>
      </c>
      <c r="E2">
        <f>B2-D2</f>
        <v>4.8409090909090926</v>
      </c>
    </row>
    <row r="3" spans="1:5" x14ac:dyDescent="0.3">
      <c r="A3" t="s">
        <v>2177</v>
      </c>
      <c r="B3">
        <v>4.2725000000000009</v>
      </c>
      <c r="C3">
        <v>2.0608019960990305</v>
      </c>
      <c r="D3">
        <f>_xlfn.XLOOKUP(A3,ESTACIONES!B:B,ESTACIONES!I:I,0,0,1)</f>
        <v>6.71</v>
      </c>
      <c r="E3">
        <f t="shared" ref="E3:E66" si="0">B3-D3</f>
        <v>-2.4374999999999991</v>
      </c>
    </row>
    <row r="4" spans="1:5" x14ac:dyDescent="0.3">
      <c r="A4" t="s">
        <v>809</v>
      </c>
      <c r="B4">
        <v>5.8150000000000013</v>
      </c>
      <c r="C4">
        <v>2.3252025472528857</v>
      </c>
      <c r="D4">
        <f>_xlfn.XLOOKUP(A4,ESTACIONES!B:B,ESTACIONES!I:I,0,0,1)</f>
        <v>1.1299999999999999</v>
      </c>
      <c r="E4">
        <f t="shared" si="0"/>
        <v>4.6850000000000014</v>
      </c>
    </row>
    <row r="5" spans="1:5" x14ac:dyDescent="0.3">
      <c r="A5" t="s">
        <v>2256</v>
      </c>
      <c r="B5">
        <v>20.493750000000002</v>
      </c>
      <c r="C5">
        <v>3.4269528990873268</v>
      </c>
      <c r="D5">
        <f>_xlfn.XLOOKUP(A5,ESTACIONES!B:B,ESTACIONES!I:I,0,0,1)</f>
        <v>1.6</v>
      </c>
      <c r="E5">
        <f t="shared" si="0"/>
        <v>18.893750000000001</v>
      </c>
    </row>
    <row r="6" spans="1:5" x14ac:dyDescent="0.3">
      <c r="A6" t="s">
        <v>491</v>
      </c>
      <c r="B6">
        <v>4.9124999999999988</v>
      </c>
      <c r="C6">
        <v>6.0209361883237671</v>
      </c>
      <c r="D6">
        <f>_xlfn.XLOOKUP(A6,ESTACIONES!B:B,ESTACIONES!I:I,0,0,1)</f>
        <v>6.3</v>
      </c>
      <c r="E6">
        <f t="shared" si="0"/>
        <v>-1.3875000000000011</v>
      </c>
    </row>
    <row r="7" spans="1:5" x14ac:dyDescent="0.3">
      <c r="A7" t="s">
        <v>2391</v>
      </c>
      <c r="B7">
        <v>2.0156250000000004</v>
      </c>
      <c r="C7">
        <v>2.4950659697317303</v>
      </c>
      <c r="D7">
        <f>_xlfn.XLOOKUP(A7,ESTACIONES!B:B,ESTACIONES!I:I,0,0,1)</f>
        <v>1.2</v>
      </c>
      <c r="E7">
        <f t="shared" si="0"/>
        <v>0.81562500000000049</v>
      </c>
    </row>
    <row r="8" spans="1:5" x14ac:dyDescent="0.3">
      <c r="A8" t="s">
        <v>812</v>
      </c>
      <c r="B8">
        <v>14.085000000000001</v>
      </c>
      <c r="C8">
        <v>2.6768062037846203</v>
      </c>
      <c r="D8">
        <f>_xlfn.XLOOKUP(A8,ESTACIONES!B:B,ESTACIONES!I:I,0,0,1)</f>
        <v>5.81</v>
      </c>
      <c r="E8">
        <f t="shared" si="0"/>
        <v>8.2750000000000021</v>
      </c>
    </row>
    <row r="9" spans="1:5" x14ac:dyDescent="0.3">
      <c r="A9" t="s">
        <v>2258</v>
      </c>
      <c r="B9">
        <v>1.9142857142857146</v>
      </c>
      <c r="C9">
        <v>2.7587909270295117</v>
      </c>
      <c r="D9">
        <f>_xlfn.XLOOKUP(A9,ESTACIONES!B:B,ESTACIONES!I:I,0,0,1)</f>
        <v>2.5</v>
      </c>
      <c r="E9">
        <f t="shared" si="0"/>
        <v>-0.58571428571428541</v>
      </c>
    </row>
    <row r="10" spans="1:5" x14ac:dyDescent="0.3">
      <c r="A10" t="s">
        <v>2314</v>
      </c>
      <c r="B10">
        <v>2.5602941176470586</v>
      </c>
      <c r="C10">
        <v>6.032425615425363</v>
      </c>
      <c r="D10">
        <f>_xlfn.XLOOKUP(A10,ESTACIONES!B:B,ESTACIONES!I:I,0,0,1)</f>
        <v>2.5099999999999998</v>
      </c>
      <c r="E10">
        <f t="shared" si="0"/>
        <v>5.0294117647058822E-2</v>
      </c>
    </row>
    <row r="11" spans="1:5" x14ac:dyDescent="0.3">
      <c r="A11" t="s">
        <v>2260</v>
      </c>
      <c r="B11">
        <v>1.165</v>
      </c>
      <c r="C11">
        <v>2.6550997430649685</v>
      </c>
      <c r="D11">
        <f>_xlfn.XLOOKUP(A11,ESTACIONES!B:B,ESTACIONES!I:I,0,0,1)</f>
        <v>1.2</v>
      </c>
      <c r="E11">
        <f t="shared" si="0"/>
        <v>-3.499999999999992E-2</v>
      </c>
    </row>
    <row r="12" spans="1:5" x14ac:dyDescent="0.3">
      <c r="A12" t="s">
        <v>1753</v>
      </c>
      <c r="B12">
        <v>0.35</v>
      </c>
      <c r="C12">
        <v>5.8869670103723948</v>
      </c>
      <c r="D12">
        <f>_xlfn.XLOOKUP(A12,ESTACIONES!B:B,ESTACIONES!I:I,0,0,1)</f>
        <v>0.33</v>
      </c>
      <c r="E12">
        <f t="shared" si="0"/>
        <v>1.9999999999999962E-2</v>
      </c>
    </row>
    <row r="13" spans="1:5" x14ac:dyDescent="0.3">
      <c r="A13" t="s">
        <v>1263</v>
      </c>
      <c r="B13">
        <v>27.255000000000003</v>
      </c>
      <c r="C13">
        <v>2.1949899451327122</v>
      </c>
      <c r="D13">
        <f>_xlfn.XLOOKUP(A13,ESTACIONES!B:B,ESTACIONES!I:I,0,0,1)</f>
        <v>14.65</v>
      </c>
      <c r="E13">
        <f t="shared" si="0"/>
        <v>12.605000000000002</v>
      </c>
    </row>
    <row r="14" spans="1:5" x14ac:dyDescent="0.3">
      <c r="A14" t="s">
        <v>1160</v>
      </c>
      <c r="B14">
        <v>27.533333333333331</v>
      </c>
      <c r="C14">
        <v>1.9608091491170969</v>
      </c>
      <c r="D14">
        <f>_xlfn.XLOOKUP(A14,ESTACIONES!B:B,ESTACIONES!I:I,0,0,1)</f>
        <v>18.469444444444445</v>
      </c>
      <c r="E14">
        <f t="shared" si="0"/>
        <v>9.0638888888888864</v>
      </c>
    </row>
    <row r="15" spans="1:5" x14ac:dyDescent="0.3">
      <c r="A15" t="s">
        <v>2262</v>
      </c>
      <c r="B15">
        <v>2.1888888888888887</v>
      </c>
      <c r="C15">
        <v>2.1892293471354036</v>
      </c>
      <c r="D15">
        <f>_xlfn.XLOOKUP(A15,ESTACIONES!B:B,ESTACIONES!I:I,0,0,1)</f>
        <v>1.2636363636363634</v>
      </c>
      <c r="E15">
        <f t="shared" si="0"/>
        <v>0.92525252525252522</v>
      </c>
    </row>
    <row r="16" spans="1:5" x14ac:dyDescent="0.3">
      <c r="A16" t="s">
        <v>923</v>
      </c>
      <c r="B16">
        <v>10.233333333333334</v>
      </c>
      <c r="C16">
        <v>1.9408327257537001</v>
      </c>
      <c r="D16">
        <f>_xlfn.XLOOKUP(A16,ESTACIONES!B:B,ESTACIONES!I:I,0,0,1)</f>
        <v>6.5</v>
      </c>
      <c r="E16">
        <f t="shared" si="0"/>
        <v>3.7333333333333343</v>
      </c>
    </row>
    <row r="17" spans="1:5" x14ac:dyDescent="0.3">
      <c r="A17" t="s">
        <v>2397</v>
      </c>
      <c r="B17">
        <v>0.83125000000000004</v>
      </c>
      <c r="C17">
        <v>3.0553971071557164</v>
      </c>
      <c r="D17">
        <f>_xlfn.XLOOKUP(A17,ESTACIONES!B:B,ESTACIONES!I:I,0,0,1)</f>
        <v>1.05</v>
      </c>
      <c r="E17">
        <f t="shared" si="0"/>
        <v>-0.21875</v>
      </c>
    </row>
    <row r="18" spans="1:5" x14ac:dyDescent="0.3">
      <c r="A18" t="s">
        <v>1631</v>
      </c>
      <c r="B18">
        <v>0.40625</v>
      </c>
      <c r="C18">
        <v>3.6794579338006224</v>
      </c>
      <c r="D18">
        <f>_xlfn.XLOOKUP(A18,ESTACIONES!B:B,ESTACIONES!I:I,0,0,1)</f>
        <v>2.2000000000000002</v>
      </c>
      <c r="E18">
        <f t="shared" si="0"/>
        <v>-1.7937500000000002</v>
      </c>
    </row>
    <row r="19" spans="1:5" x14ac:dyDescent="0.3">
      <c r="A19" t="s">
        <v>2399</v>
      </c>
      <c r="B19">
        <v>1.4166666666666672</v>
      </c>
      <c r="C19">
        <v>2.3785808183232593</v>
      </c>
      <c r="D19">
        <f>_xlfn.XLOOKUP(A19,ESTACIONES!B:B,ESTACIONES!I:I,0,0,1)</f>
        <v>1.3</v>
      </c>
      <c r="E19">
        <f t="shared" si="0"/>
        <v>0.11666666666666714</v>
      </c>
    </row>
    <row r="20" spans="1:5" x14ac:dyDescent="0.3">
      <c r="A20" t="s">
        <v>2401</v>
      </c>
      <c r="B20">
        <v>0.37916666666666665</v>
      </c>
      <c r="C20">
        <v>3.6271530870589417</v>
      </c>
      <c r="D20">
        <f>_xlfn.XLOOKUP(A20,ESTACIONES!B:B,ESTACIONES!I:I,0,0,1)</f>
        <v>0.42</v>
      </c>
      <c r="E20">
        <f t="shared" si="0"/>
        <v>-4.0833333333333333E-2</v>
      </c>
    </row>
    <row r="21" spans="1:5" x14ac:dyDescent="0.3">
      <c r="A21" t="s">
        <v>2405</v>
      </c>
      <c r="B21">
        <v>0.953125</v>
      </c>
      <c r="C21">
        <v>2.9905583564593248</v>
      </c>
      <c r="D21">
        <f>_xlfn.XLOOKUP(A21,ESTACIONES!B:B,ESTACIONES!I:I,0,0,1)</f>
        <v>1.1000000000000001</v>
      </c>
      <c r="E21">
        <f t="shared" si="0"/>
        <v>-0.14687500000000009</v>
      </c>
    </row>
    <row r="22" spans="1:5" x14ac:dyDescent="0.3">
      <c r="A22" t="s">
        <v>1523</v>
      </c>
      <c r="B22">
        <v>10.003125000000001</v>
      </c>
      <c r="C22">
        <v>1.7462586817914407</v>
      </c>
      <c r="D22">
        <f>_xlfn.XLOOKUP(A22,ESTACIONES!B:B,ESTACIONES!I:I,0,0,1)</f>
        <v>5.7</v>
      </c>
      <c r="E22">
        <f t="shared" si="0"/>
        <v>4.3031250000000005</v>
      </c>
    </row>
    <row r="23" spans="1:5" x14ac:dyDescent="0.3">
      <c r="A23" t="s">
        <v>557</v>
      </c>
      <c r="B23">
        <v>2.6203947368421061</v>
      </c>
      <c r="C23">
        <v>2.3249768258376071</v>
      </c>
      <c r="D23">
        <f>_xlfn.XLOOKUP(A23,ESTACIONES!B:B,ESTACIONES!I:I,0,0,1)</f>
        <v>2.5</v>
      </c>
      <c r="E23">
        <f t="shared" si="0"/>
        <v>0.12039473684210611</v>
      </c>
    </row>
    <row r="24" spans="1:5" x14ac:dyDescent="0.3">
      <c r="A24" t="s">
        <v>2264</v>
      </c>
      <c r="B24">
        <v>10.776923076923079</v>
      </c>
      <c r="C24">
        <v>3.2207112542023326</v>
      </c>
      <c r="D24">
        <f>_xlfn.XLOOKUP(A24,ESTACIONES!B:B,ESTACIONES!I:I,0,0,1)</f>
        <v>5.3166666666666655</v>
      </c>
      <c r="E24">
        <f t="shared" si="0"/>
        <v>5.460256410256414</v>
      </c>
    </row>
    <row r="25" spans="1:5" x14ac:dyDescent="0.3">
      <c r="A25" t="s">
        <v>925</v>
      </c>
      <c r="B25">
        <v>4.9555555555555548</v>
      </c>
      <c r="C25">
        <v>4.9096191577978914</v>
      </c>
      <c r="D25">
        <f>_xlfn.XLOOKUP(A25,ESTACIONES!B:B,ESTACIONES!I:I,0,0,1)</f>
        <v>6.5</v>
      </c>
      <c r="E25">
        <f t="shared" si="0"/>
        <v>-1.5444444444444452</v>
      </c>
    </row>
    <row r="26" spans="1:5" x14ac:dyDescent="0.3">
      <c r="A26" t="s">
        <v>559</v>
      </c>
      <c r="B26">
        <v>3.72857142857143</v>
      </c>
      <c r="C26">
        <v>4.3965270469791156</v>
      </c>
      <c r="D26">
        <f>_xlfn.XLOOKUP(A26,ESTACIONES!B:B,ESTACIONES!I:I,0,0,1)</f>
        <v>6.7</v>
      </c>
      <c r="E26">
        <f t="shared" si="0"/>
        <v>-2.9714285714285702</v>
      </c>
    </row>
    <row r="27" spans="1:5" x14ac:dyDescent="0.3">
      <c r="A27" t="s">
        <v>816</v>
      </c>
      <c r="B27">
        <v>3.6605769230769236</v>
      </c>
      <c r="C27">
        <v>7.018821636696674</v>
      </c>
      <c r="D27">
        <f>_xlfn.XLOOKUP(A27,ESTACIONES!B:B,ESTACIONES!I:I,0,0,1)</f>
        <v>6.9</v>
      </c>
      <c r="E27">
        <f t="shared" si="0"/>
        <v>-3.2394230769230767</v>
      </c>
    </row>
    <row r="28" spans="1:5" x14ac:dyDescent="0.3">
      <c r="A28" t="s">
        <v>1269</v>
      </c>
      <c r="B28">
        <v>4.1052631578947372</v>
      </c>
      <c r="C28">
        <v>3.5246770580749001</v>
      </c>
      <c r="D28">
        <f>_xlfn.XLOOKUP(A28,ESTACIONES!B:B,ESTACIONES!I:I,0,0,1)</f>
        <v>3.8</v>
      </c>
      <c r="E28">
        <f t="shared" si="0"/>
        <v>0.30526315789473735</v>
      </c>
    </row>
    <row r="29" spans="1:5" x14ac:dyDescent="0.3">
      <c r="A29" t="s">
        <v>1271</v>
      </c>
      <c r="B29">
        <v>22.799999999999997</v>
      </c>
      <c r="C29">
        <v>1.6442099800949923</v>
      </c>
      <c r="D29">
        <f>_xlfn.XLOOKUP(A29,ESTACIONES!B:B,ESTACIONES!I:I,0,0,1)</f>
        <v>31.149999999999995</v>
      </c>
      <c r="E29">
        <f t="shared" si="0"/>
        <v>-8.3499999999999979</v>
      </c>
    </row>
    <row r="30" spans="1:5" x14ac:dyDescent="0.3">
      <c r="A30" t="s">
        <v>1427</v>
      </c>
      <c r="B30">
        <v>11.05</v>
      </c>
      <c r="C30">
        <v>1.9683855082802928</v>
      </c>
      <c r="D30">
        <f>_xlfn.XLOOKUP(A30,ESTACIONES!B:B,ESTACIONES!I:I,0,0,1)</f>
        <v>14.1</v>
      </c>
      <c r="E30">
        <f t="shared" si="0"/>
        <v>-3.0499999999999989</v>
      </c>
    </row>
    <row r="31" spans="1:5" x14ac:dyDescent="0.3">
      <c r="A31" t="s">
        <v>1908</v>
      </c>
      <c r="B31">
        <v>5.2</v>
      </c>
      <c r="C31">
        <v>2.2548834826941833</v>
      </c>
      <c r="D31">
        <f>_xlfn.XLOOKUP(A31,ESTACIONES!B:B,ESTACIONES!I:I,0,0,1)</f>
        <v>5.43</v>
      </c>
      <c r="E31">
        <f t="shared" si="0"/>
        <v>-0.22999999999999954</v>
      </c>
    </row>
    <row r="32" spans="1:5" x14ac:dyDescent="0.3">
      <c r="A32" t="s">
        <v>1910</v>
      </c>
      <c r="B32">
        <v>6.7214285714285724</v>
      </c>
      <c r="C32">
        <v>3.4405791863742894</v>
      </c>
      <c r="D32">
        <f>_xlfn.XLOOKUP(A32,ESTACIONES!B:B,ESTACIONES!I:I,0,0,1)</f>
        <v>6.69</v>
      </c>
      <c r="E32">
        <f t="shared" si="0"/>
        <v>3.1428571428572027E-2</v>
      </c>
    </row>
    <row r="33" spans="1:5" x14ac:dyDescent="0.3">
      <c r="A33" t="s">
        <v>1912</v>
      </c>
      <c r="B33">
        <v>6.6</v>
      </c>
      <c r="C33">
        <v>1.6278980348016492</v>
      </c>
      <c r="D33">
        <f>_xlfn.XLOOKUP(A33,ESTACIONES!B:B,ESTACIONES!I:I,0,0,1)</f>
        <v>0.24</v>
      </c>
      <c r="E33">
        <f t="shared" si="0"/>
        <v>6.3599999999999994</v>
      </c>
    </row>
    <row r="34" spans="1:5" x14ac:dyDescent="0.3">
      <c r="A34" t="s">
        <v>1914</v>
      </c>
      <c r="B34">
        <v>0.52500000000000002</v>
      </c>
      <c r="C34">
        <v>1.5574339465619744</v>
      </c>
      <c r="D34">
        <f>_xlfn.XLOOKUP(A34,ESTACIONES!B:B,ESTACIONES!I:I,0,0,1)</f>
        <v>9.9749999999999996</v>
      </c>
      <c r="E34">
        <f t="shared" si="0"/>
        <v>-9.4499999999999993</v>
      </c>
    </row>
    <row r="35" spans="1:5" x14ac:dyDescent="0.3">
      <c r="A35" t="s">
        <v>204</v>
      </c>
      <c r="B35">
        <v>0.47500000000000003</v>
      </c>
      <c r="C35">
        <v>3.7653164172104794</v>
      </c>
      <c r="D35">
        <f>_xlfn.XLOOKUP(A35,ESTACIONES!B:B,ESTACIONES!I:I,0,0,1)</f>
        <v>0.42</v>
      </c>
      <c r="E35">
        <f t="shared" si="0"/>
        <v>5.5000000000000049E-2</v>
      </c>
    </row>
    <row r="36" spans="1:5" x14ac:dyDescent="0.3">
      <c r="A36" t="s">
        <v>696</v>
      </c>
      <c r="B36">
        <v>2.2062500000000003</v>
      </c>
      <c r="C36">
        <v>5.8680237033125779</v>
      </c>
      <c r="D36">
        <f>_xlfn.XLOOKUP(A36,ESTACIONES!B:B,ESTACIONES!I:I,0,0,1)</f>
        <v>2.1</v>
      </c>
      <c r="E36">
        <f t="shared" si="0"/>
        <v>0.10625000000000018</v>
      </c>
    </row>
    <row r="37" spans="1:5" x14ac:dyDescent="0.3">
      <c r="A37" t="s">
        <v>4918</v>
      </c>
      <c r="B37">
        <v>13.2125</v>
      </c>
      <c r="C37">
        <v>1.9136114502921771</v>
      </c>
      <c r="D37">
        <f>_xlfn.XLOOKUP(A37,ESTACIONES!B:B,ESTACIONES!I:I,0,0,1)</f>
        <v>7.15</v>
      </c>
      <c r="E37">
        <f t="shared" si="0"/>
        <v>6.0625</v>
      </c>
    </row>
    <row r="38" spans="1:5" x14ac:dyDescent="0.3">
      <c r="A38" t="s">
        <v>1987</v>
      </c>
      <c r="B38">
        <v>4.5999999999999996</v>
      </c>
      <c r="C38">
        <v>1.5776625553364667</v>
      </c>
      <c r="D38">
        <f>_xlfn.XLOOKUP(A38,ESTACIONES!B:B,ESTACIONES!I:I,0,0,1)</f>
        <v>4.1500000000000004</v>
      </c>
      <c r="E38">
        <f t="shared" si="0"/>
        <v>0.44999999999999929</v>
      </c>
    </row>
    <row r="39" spans="1:5" x14ac:dyDescent="0.3">
      <c r="A39" t="s">
        <v>1586</v>
      </c>
      <c r="B39">
        <v>3.8000000000000003</v>
      </c>
      <c r="C39">
        <v>2.4383547250979496</v>
      </c>
      <c r="D39">
        <f>_xlfn.XLOOKUP(A39,ESTACIONES!B:B,ESTACIONES!I:I,0,0,1)</f>
        <v>3.95</v>
      </c>
      <c r="E39">
        <f t="shared" si="0"/>
        <v>-0.14999999999999991</v>
      </c>
    </row>
    <row r="40" spans="1:5" x14ac:dyDescent="0.3">
      <c r="A40" t="s">
        <v>1638</v>
      </c>
      <c r="B40">
        <v>5.6749999999999998</v>
      </c>
      <c r="C40">
        <v>2.0996708232599586</v>
      </c>
      <c r="D40">
        <f>_xlfn.XLOOKUP(A40,ESTACIONES!B:B,ESTACIONES!I:I,0,0,1)</f>
        <v>0.11</v>
      </c>
      <c r="E40">
        <f t="shared" si="0"/>
        <v>5.5649999999999995</v>
      </c>
    </row>
    <row r="41" spans="1:5" x14ac:dyDescent="0.3">
      <c r="A41" t="s">
        <v>1989</v>
      </c>
      <c r="B41">
        <v>2.125</v>
      </c>
      <c r="C41">
        <v>1.5243723432355962</v>
      </c>
      <c r="D41">
        <f>_xlfn.XLOOKUP(A41,ESTACIONES!B:B,ESTACIONES!I:I,0,0,1)</f>
        <v>4.0999999999999996</v>
      </c>
      <c r="E41">
        <f t="shared" si="0"/>
        <v>-1.9749999999999996</v>
      </c>
    </row>
    <row r="42" spans="1:5" x14ac:dyDescent="0.3">
      <c r="A42" t="s">
        <v>93</v>
      </c>
      <c r="B42">
        <v>1.2163793103448277</v>
      </c>
      <c r="C42">
        <v>2.8226612561991336</v>
      </c>
      <c r="D42">
        <f>_xlfn.XLOOKUP(A42,ESTACIONES!B:B,ESTACIONES!I:I,0,0,1)</f>
        <v>1.18</v>
      </c>
      <c r="E42">
        <f t="shared" si="0"/>
        <v>3.6379310344827775E-2</v>
      </c>
    </row>
    <row r="43" spans="1:5" x14ac:dyDescent="0.3">
      <c r="A43" t="s">
        <v>541</v>
      </c>
      <c r="B43">
        <v>0.76532258064516123</v>
      </c>
      <c r="C43">
        <v>4.2654241956000023</v>
      </c>
      <c r="D43">
        <f>_xlfn.XLOOKUP(A43,ESTACIONES!B:B,ESTACIONES!I:I,0,0,1)</f>
        <v>0.87</v>
      </c>
      <c r="E43">
        <f t="shared" si="0"/>
        <v>-0.10467741935483876</v>
      </c>
    </row>
    <row r="44" spans="1:5" x14ac:dyDescent="0.3">
      <c r="A44" t="s">
        <v>563</v>
      </c>
      <c r="B44">
        <v>9.3360655737704921</v>
      </c>
      <c r="C44">
        <v>2.6040084152738801</v>
      </c>
      <c r="D44">
        <f>_xlfn.XLOOKUP(A44,ESTACIONES!B:B,ESTACIONES!I:I,0,0,1)</f>
        <v>5.32</v>
      </c>
      <c r="E44">
        <f t="shared" si="0"/>
        <v>4.0160655737704918</v>
      </c>
    </row>
    <row r="45" spans="1:5" x14ac:dyDescent="0.3">
      <c r="A45" t="s">
        <v>2782</v>
      </c>
      <c r="B45">
        <v>5.75</v>
      </c>
      <c r="C45">
        <v>3.338895831735742</v>
      </c>
      <c r="D45">
        <f>_xlfn.XLOOKUP(A45,ESTACIONES!B:B,ESTACIONES!I:I,0,0,1)</f>
        <v>1.63</v>
      </c>
      <c r="E45">
        <f t="shared" si="0"/>
        <v>4.12</v>
      </c>
    </row>
    <row r="46" spans="1:5" x14ac:dyDescent="0.3">
      <c r="A46" t="s">
        <v>107</v>
      </c>
      <c r="B46">
        <v>5.3902542372881346</v>
      </c>
      <c r="C46">
        <v>3.0510064704910347</v>
      </c>
      <c r="D46">
        <f>_xlfn.XLOOKUP(A46,ESTACIONES!B:B,ESTACIONES!I:I,0,0,1)</f>
        <v>5.77</v>
      </c>
      <c r="E46">
        <f t="shared" si="0"/>
        <v>-0.379745762711865</v>
      </c>
    </row>
    <row r="47" spans="1:5" x14ac:dyDescent="0.3">
      <c r="A47" t="s">
        <v>43</v>
      </c>
      <c r="B47">
        <v>6.2062499999999998</v>
      </c>
      <c r="C47">
        <v>2.335647305457484</v>
      </c>
      <c r="D47">
        <f>_xlfn.XLOOKUP(A47,ESTACIONES!B:B,ESTACIONES!I:I,0,0,1)</f>
        <v>6.5</v>
      </c>
      <c r="E47">
        <f t="shared" si="0"/>
        <v>-0.29375000000000018</v>
      </c>
    </row>
    <row r="48" spans="1:5" x14ac:dyDescent="0.3">
      <c r="A48" t="s">
        <v>47</v>
      </c>
      <c r="B48">
        <v>3.1418367346938791</v>
      </c>
      <c r="C48">
        <v>2.3463047993698694</v>
      </c>
      <c r="D48">
        <f>_xlfn.XLOOKUP(A48,ESTACIONES!B:B,ESTACIONES!I:I,0,0,1)</f>
        <v>3.22</v>
      </c>
      <c r="E48">
        <f t="shared" si="0"/>
        <v>-7.8163265306121055E-2</v>
      </c>
    </row>
    <row r="49" spans="1:5" x14ac:dyDescent="0.3">
      <c r="A49" t="s">
        <v>524</v>
      </c>
      <c r="B49">
        <v>2.0170454545454546</v>
      </c>
      <c r="C49">
        <v>2.4467954161962564</v>
      </c>
      <c r="D49">
        <f>_xlfn.XLOOKUP(A49,ESTACIONES!B:B,ESTACIONES!I:I,0,0,1)</f>
        <v>1.75</v>
      </c>
      <c r="E49">
        <f t="shared" si="0"/>
        <v>0.26704545454545459</v>
      </c>
    </row>
    <row r="50" spans="1:5" x14ac:dyDescent="0.3">
      <c r="A50" t="s">
        <v>3033</v>
      </c>
      <c r="B50">
        <v>1.1555555555555557</v>
      </c>
      <c r="C50">
        <v>5.5979427813837539</v>
      </c>
      <c r="D50">
        <f>_xlfn.XLOOKUP(A50,ESTACIONES!B:B,ESTACIONES!I:I,0,0,1)</f>
        <v>1.3</v>
      </c>
      <c r="E50">
        <f t="shared" si="0"/>
        <v>-0.14444444444444438</v>
      </c>
    </row>
    <row r="51" spans="1:5" x14ac:dyDescent="0.3">
      <c r="A51" t="s">
        <v>2859</v>
      </c>
      <c r="B51">
        <v>2.9624999999999999</v>
      </c>
      <c r="C51">
        <v>2.2613598152657159</v>
      </c>
      <c r="D51">
        <f>_xlfn.XLOOKUP(A51,ESTACIONES!B:B,ESTACIONES!I:I,0,0,1)</f>
        <v>1.6023809523809527</v>
      </c>
      <c r="E51">
        <f t="shared" si="0"/>
        <v>1.3601190476190472</v>
      </c>
    </row>
    <row r="52" spans="1:5" x14ac:dyDescent="0.3">
      <c r="A52" t="s">
        <v>132</v>
      </c>
      <c r="B52">
        <v>21.694067796610167</v>
      </c>
      <c r="C52">
        <v>2.4171959038897288</v>
      </c>
      <c r="D52">
        <f>_xlfn.XLOOKUP(A52,ESTACIONES!B:B,ESTACIONES!I:I,0,0,1)</f>
        <v>11.015885416666666</v>
      </c>
      <c r="E52">
        <f t="shared" si="0"/>
        <v>10.6781823799435</v>
      </c>
    </row>
    <row r="53" spans="1:5" x14ac:dyDescent="0.3">
      <c r="A53" t="s">
        <v>97</v>
      </c>
      <c r="B53">
        <v>1.1390243902439028</v>
      </c>
      <c r="C53">
        <v>4.0819376781190959</v>
      </c>
      <c r="D53">
        <f>_xlfn.XLOOKUP(A53,ESTACIONES!B:B,ESTACIONES!I:I,0,0,1)</f>
        <v>1.24</v>
      </c>
      <c r="E53">
        <f t="shared" si="0"/>
        <v>-0.10097560975609721</v>
      </c>
    </row>
    <row r="54" spans="1:5" x14ac:dyDescent="0.3">
      <c r="A54" t="s">
        <v>3124</v>
      </c>
      <c r="B54">
        <v>5.3566666666666674</v>
      </c>
      <c r="C54">
        <v>2.4044748160923235</v>
      </c>
      <c r="D54">
        <f>_xlfn.XLOOKUP(A54,ESTACIONES!B:B,ESTACIONES!I:I,0,0,1)</f>
        <v>1.35</v>
      </c>
      <c r="E54">
        <f t="shared" si="0"/>
        <v>4.0066666666666677</v>
      </c>
    </row>
    <row r="55" spans="1:5" x14ac:dyDescent="0.3">
      <c r="A55" t="s">
        <v>99</v>
      </c>
      <c r="B55">
        <v>5.9612500000000015</v>
      </c>
      <c r="C55">
        <v>1.6562573616396086</v>
      </c>
      <c r="D55">
        <f>_xlfn.XLOOKUP(A55,ESTACIONES!B:B,ESTACIONES!I:I,0,0,1)</f>
        <v>6.4838235294117661</v>
      </c>
      <c r="E55">
        <f t="shared" si="0"/>
        <v>-0.5225735294117646</v>
      </c>
    </row>
    <row r="56" spans="1:5" x14ac:dyDescent="0.3">
      <c r="A56" t="s">
        <v>51</v>
      </c>
      <c r="B56">
        <v>10.17672413793103</v>
      </c>
      <c r="C56">
        <v>4.6375108145656956</v>
      </c>
      <c r="D56">
        <f>_xlfn.XLOOKUP(A56,ESTACIONES!B:B,ESTACIONES!I:I,0,0,1)</f>
        <v>2.1</v>
      </c>
      <c r="E56">
        <f t="shared" si="0"/>
        <v>8.0767241379310306</v>
      </c>
    </row>
    <row r="57" spans="1:5" x14ac:dyDescent="0.3">
      <c r="A57" t="s">
        <v>2584</v>
      </c>
      <c r="B57">
        <v>0.73124999999999996</v>
      </c>
      <c r="C57">
        <v>4.2052535399603261</v>
      </c>
      <c r="D57">
        <f>_xlfn.XLOOKUP(A57,ESTACIONES!B:B,ESTACIONES!I:I,0,0,1)</f>
        <v>0.77</v>
      </c>
      <c r="E57">
        <f t="shared" si="0"/>
        <v>-3.8750000000000062E-2</v>
      </c>
    </row>
    <row r="58" spans="1:5" x14ac:dyDescent="0.3">
      <c r="A58" t="s">
        <v>53</v>
      </c>
      <c r="B58">
        <v>1.5315573770491804</v>
      </c>
      <c r="C58">
        <v>4.3052866245068095</v>
      </c>
      <c r="D58">
        <f>_xlfn.XLOOKUP(A58,ESTACIONES!B:B,ESTACIONES!I:I,0,0,1)</f>
        <v>1.87</v>
      </c>
      <c r="E58">
        <f t="shared" si="0"/>
        <v>-0.33844262295081973</v>
      </c>
    </row>
    <row r="59" spans="1:5" x14ac:dyDescent="0.3">
      <c r="A59" t="s">
        <v>2800</v>
      </c>
      <c r="B59">
        <v>0.9546874999999998</v>
      </c>
      <c r="C59">
        <v>2.4133977856306723</v>
      </c>
      <c r="D59">
        <f>_xlfn.XLOOKUP(A59,ESTACIONES!B:B,ESTACIONES!I:I,0,0,1)</f>
        <v>1.1000000000000001</v>
      </c>
      <c r="E59">
        <f t="shared" si="0"/>
        <v>-0.14531250000000029</v>
      </c>
    </row>
    <row r="60" spans="1:5" x14ac:dyDescent="0.3">
      <c r="A60" t="s">
        <v>55</v>
      </c>
      <c r="B60">
        <v>8.5985576923076934</v>
      </c>
      <c r="C60">
        <v>2.2846908786089335</v>
      </c>
      <c r="D60">
        <f>_xlfn.XLOOKUP(A60,ESTACIONES!B:B,ESTACIONES!I:I,0,0,1)</f>
        <v>6.51</v>
      </c>
      <c r="E60">
        <f t="shared" si="0"/>
        <v>2.0885576923076936</v>
      </c>
    </row>
    <row r="61" spans="1:5" x14ac:dyDescent="0.3">
      <c r="A61" t="s">
        <v>139</v>
      </c>
      <c r="B61">
        <v>3.5631250000000003</v>
      </c>
      <c r="C61">
        <v>2.8545473582449143</v>
      </c>
      <c r="D61">
        <f>_xlfn.XLOOKUP(A61,ESTACIONES!B:B,ESTACIONES!I:I,0,0,1)</f>
        <v>3.2</v>
      </c>
      <c r="E61">
        <f t="shared" si="0"/>
        <v>0.36312500000000014</v>
      </c>
    </row>
    <row r="62" spans="1:5" x14ac:dyDescent="0.3">
      <c r="A62" t="s">
        <v>1671</v>
      </c>
      <c r="B62">
        <v>9.9249999999999989</v>
      </c>
      <c r="C62">
        <v>4.3504783575277859</v>
      </c>
      <c r="D62">
        <f>_xlfn.XLOOKUP(A62,ESTACIONES!B:B,ESTACIONES!I:I,0,0,1)</f>
        <v>1.92</v>
      </c>
      <c r="E62">
        <f t="shared" si="0"/>
        <v>8.004999999999999</v>
      </c>
    </row>
    <row r="63" spans="1:5" x14ac:dyDescent="0.3">
      <c r="A63" t="s">
        <v>2869</v>
      </c>
      <c r="B63">
        <v>3.3875000000000002</v>
      </c>
      <c r="C63">
        <v>1.6225937547733742</v>
      </c>
      <c r="D63">
        <f>_xlfn.XLOOKUP(A63,ESTACIONES!B:B,ESTACIONES!I:I,0,0,1)</f>
        <v>3</v>
      </c>
      <c r="E63">
        <f t="shared" si="0"/>
        <v>0.38750000000000018</v>
      </c>
    </row>
    <row r="64" spans="1:5" x14ac:dyDescent="0.3">
      <c r="A64" t="s">
        <v>470</v>
      </c>
      <c r="B64">
        <v>4.6138888888888898</v>
      </c>
      <c r="C64">
        <v>4.5935928012608978</v>
      </c>
      <c r="D64">
        <f>_xlfn.XLOOKUP(A64,ESTACIONES!B:B,ESTACIONES!I:I,0,0,1)</f>
        <v>4.4800000000000004</v>
      </c>
      <c r="E64">
        <f t="shared" si="0"/>
        <v>0.13388888888888939</v>
      </c>
    </row>
    <row r="65" spans="1:5" x14ac:dyDescent="0.3">
      <c r="A65" t="s">
        <v>120</v>
      </c>
      <c r="B65">
        <v>7.75</v>
      </c>
      <c r="C65">
        <v>2.3804747433105566</v>
      </c>
      <c r="D65">
        <f>_xlfn.XLOOKUP(A65,ESTACIONES!B:B,ESTACIONES!I:I,0,0,1)</f>
        <v>7.79</v>
      </c>
      <c r="E65">
        <f t="shared" si="0"/>
        <v>-4.0000000000000036E-2</v>
      </c>
    </row>
    <row r="66" spans="1:5" x14ac:dyDescent="0.3">
      <c r="A66" t="s">
        <v>1294</v>
      </c>
      <c r="B66">
        <v>3.8916666666666662</v>
      </c>
      <c r="C66">
        <v>1.9505930656642652</v>
      </c>
      <c r="D66">
        <f>_xlfn.XLOOKUP(A66,ESTACIONES!B:B,ESTACIONES!I:I,0,0,1)</f>
        <v>5.09</v>
      </c>
      <c r="E66">
        <f t="shared" si="0"/>
        <v>-1.1983333333333337</v>
      </c>
    </row>
    <row r="67" spans="1:5" x14ac:dyDescent="0.3">
      <c r="A67" t="s">
        <v>833</v>
      </c>
      <c r="B67">
        <v>0.93</v>
      </c>
      <c r="C67">
        <v>2.1128237430773216</v>
      </c>
      <c r="D67">
        <f>_xlfn.XLOOKUP(A67,ESTACIONES!B:B,ESTACIONES!I:I,0,0,1)</f>
        <v>0.92222222222222228</v>
      </c>
      <c r="E67">
        <f t="shared" ref="E67:E130" si="1">B67-D67</f>
        <v>7.7777777777777724E-3</v>
      </c>
    </row>
    <row r="68" spans="1:5" x14ac:dyDescent="0.3">
      <c r="A68" t="s">
        <v>883</v>
      </c>
      <c r="B68">
        <v>5.3416666666666677</v>
      </c>
      <c r="C68">
        <v>3.0836306850858328</v>
      </c>
      <c r="D68">
        <f>_xlfn.XLOOKUP(A68,ESTACIONES!B:B,ESTACIONES!I:I,0,0,1)</f>
        <v>5.55</v>
      </c>
      <c r="E68">
        <f t="shared" si="1"/>
        <v>-0.20833333333333215</v>
      </c>
    </row>
    <row r="69" spans="1:5" x14ac:dyDescent="0.3">
      <c r="A69" t="s">
        <v>212</v>
      </c>
      <c r="B69">
        <v>7.7920000000000007</v>
      </c>
      <c r="C69">
        <v>5.985471124506704</v>
      </c>
      <c r="D69">
        <f>_xlfn.XLOOKUP(A69,ESTACIONES!B:B,ESTACIONES!I:I,0,0,1)</f>
        <v>7.75</v>
      </c>
      <c r="E69">
        <f t="shared" si="1"/>
        <v>4.2000000000000703E-2</v>
      </c>
    </row>
    <row r="70" spans="1:5" x14ac:dyDescent="0.3">
      <c r="A70" t="s">
        <v>443</v>
      </c>
      <c r="B70">
        <v>0.8125</v>
      </c>
      <c r="C70">
        <v>2.1335611191495798</v>
      </c>
      <c r="D70">
        <f>_xlfn.XLOOKUP(A70,ESTACIONES!B:B,ESTACIONES!I:I,0,0,1)</f>
        <v>17.5</v>
      </c>
      <c r="E70">
        <f t="shared" si="1"/>
        <v>-16.6875</v>
      </c>
    </row>
    <row r="71" spans="1:5" x14ac:dyDescent="0.3">
      <c r="A71" t="s">
        <v>545</v>
      </c>
      <c r="B71">
        <v>6.2541666666666664</v>
      </c>
      <c r="C71">
        <v>1.5594626318718128</v>
      </c>
      <c r="D71">
        <f>_xlfn.XLOOKUP(A71,ESTACIONES!B:B,ESTACIONES!I:I,0,0,1)</f>
        <v>5.28</v>
      </c>
      <c r="E71">
        <f t="shared" si="1"/>
        <v>0.97416666666666618</v>
      </c>
    </row>
    <row r="72" spans="1:5" x14ac:dyDescent="0.3">
      <c r="A72" t="s">
        <v>29</v>
      </c>
      <c r="B72">
        <v>2.0217105263157893</v>
      </c>
      <c r="C72">
        <v>5.4872095279552653</v>
      </c>
      <c r="D72">
        <f>_xlfn.XLOOKUP(A72,ESTACIONES!B:B,ESTACIONES!I:I,0,0,1)</f>
        <v>1.64</v>
      </c>
      <c r="E72">
        <f t="shared" si="1"/>
        <v>0.38171052631578939</v>
      </c>
    </row>
    <row r="73" spans="1:5" x14ac:dyDescent="0.3">
      <c r="A73" t="s">
        <v>1643</v>
      </c>
      <c r="B73">
        <v>3.0750000000000002</v>
      </c>
      <c r="C73">
        <v>2.4350214613533914</v>
      </c>
      <c r="D73">
        <f>_xlfn.XLOOKUP(A73,ESTACIONES!B:B,ESTACIONES!I:I,0,0,1)</f>
        <v>3.01</v>
      </c>
      <c r="E73">
        <f t="shared" si="1"/>
        <v>6.5000000000000391E-2</v>
      </c>
    </row>
    <row r="74" spans="1:5" x14ac:dyDescent="0.3">
      <c r="A74" t="s">
        <v>1755</v>
      </c>
      <c r="B74">
        <v>0.9</v>
      </c>
      <c r="C74">
        <v>8.7838989444555011</v>
      </c>
      <c r="D74">
        <f>_xlfn.XLOOKUP(A74,ESTACIONES!B:B,ESTACIONES!I:I,0,0,1)</f>
        <v>0.91</v>
      </c>
      <c r="E74">
        <f t="shared" si="1"/>
        <v>-1.0000000000000009E-2</v>
      </c>
    </row>
    <row r="75" spans="1:5" x14ac:dyDescent="0.3">
      <c r="A75" t="s">
        <v>223</v>
      </c>
      <c r="B75">
        <v>1.2428571428571431</v>
      </c>
      <c r="C75">
        <v>1.8466700334209667</v>
      </c>
      <c r="D75">
        <f>_xlfn.XLOOKUP(A75,ESTACIONES!B:B,ESTACIONES!I:I,0,0,1)</f>
        <v>1.28</v>
      </c>
      <c r="E75">
        <f t="shared" si="1"/>
        <v>-3.7142857142856922E-2</v>
      </c>
    </row>
    <row r="76" spans="1:5" x14ac:dyDescent="0.3">
      <c r="A76" t="s">
        <v>4621</v>
      </c>
      <c r="B76">
        <v>0.1</v>
      </c>
      <c r="C76">
        <v>5.1012547599999998</v>
      </c>
      <c r="D76">
        <f>_xlfn.XLOOKUP(A76,ESTACIONES!B:B,ESTACIONES!I:I,0,0,1)</f>
        <v>0.32</v>
      </c>
      <c r="E76">
        <f t="shared" si="1"/>
        <v>-0.22</v>
      </c>
    </row>
    <row r="77" spans="1:5" x14ac:dyDescent="0.3">
      <c r="A77" t="s">
        <v>772</v>
      </c>
      <c r="B77">
        <v>0.95</v>
      </c>
      <c r="C77">
        <v>4.7863153643124647</v>
      </c>
      <c r="D77">
        <f>_xlfn.XLOOKUP(A77,ESTACIONES!B:B,ESTACIONES!I:I,0,0,1)</f>
        <v>1.04</v>
      </c>
      <c r="E77">
        <f t="shared" si="1"/>
        <v>-9.000000000000008E-2</v>
      </c>
    </row>
    <row r="78" spans="1:5" x14ac:dyDescent="0.3">
      <c r="A78" t="s">
        <v>2220</v>
      </c>
      <c r="B78">
        <v>2.4500000000000002</v>
      </c>
      <c r="C78">
        <v>4.3950394332357785</v>
      </c>
      <c r="D78">
        <f>_xlfn.XLOOKUP(A78,ESTACIONES!B:B,ESTACIONES!I:I,0,0,1)</f>
        <v>6.71</v>
      </c>
      <c r="E78">
        <f t="shared" si="1"/>
        <v>-4.26</v>
      </c>
    </row>
    <row r="79" spans="1:5" x14ac:dyDescent="0.3">
      <c r="A79" t="s">
        <v>2222</v>
      </c>
      <c r="B79">
        <v>1.8000000000000003</v>
      </c>
      <c r="C79">
        <v>2.9852860421553506</v>
      </c>
      <c r="D79">
        <f>_xlfn.XLOOKUP(A79,ESTACIONES!B:B,ESTACIONES!I:I,0,0,1)</f>
        <v>2.82</v>
      </c>
      <c r="E79">
        <f t="shared" si="1"/>
        <v>-1.0199999999999996</v>
      </c>
    </row>
    <row r="80" spans="1:5" x14ac:dyDescent="0.3">
      <c r="A80" t="s">
        <v>1018</v>
      </c>
      <c r="B80">
        <v>0.26666666666666666</v>
      </c>
      <c r="C80">
        <v>4.1800534572042443</v>
      </c>
      <c r="D80">
        <f>_xlfn.XLOOKUP(A80,ESTACIONES!B:B,ESTACIONES!I:I,0,0,1)</f>
        <v>1.41</v>
      </c>
      <c r="E80">
        <f t="shared" si="1"/>
        <v>-1.1433333333333333</v>
      </c>
    </row>
    <row r="81" spans="1:5" x14ac:dyDescent="0.3">
      <c r="A81" t="s">
        <v>2225</v>
      </c>
      <c r="B81">
        <v>0.52500000000000002</v>
      </c>
      <c r="C81">
        <v>3.571100916679729</v>
      </c>
      <c r="D81">
        <f>_xlfn.XLOOKUP(A81,ESTACIONES!B:B,ESTACIONES!I:I,0,0,1)</f>
        <v>0.62</v>
      </c>
      <c r="E81">
        <f t="shared" si="1"/>
        <v>-9.4999999999999973E-2</v>
      </c>
    </row>
    <row r="82" spans="1:5" x14ac:dyDescent="0.3">
      <c r="A82" t="s">
        <v>4634</v>
      </c>
      <c r="B82">
        <v>1.3250000000000002</v>
      </c>
      <c r="C82">
        <v>4.2426773066193109</v>
      </c>
      <c r="D82">
        <f>_xlfn.XLOOKUP(A82,ESTACIONES!B:B,ESTACIONES!I:I,0,0,1)</f>
        <v>1.3</v>
      </c>
      <c r="E82">
        <f t="shared" si="1"/>
        <v>2.5000000000000133E-2</v>
      </c>
    </row>
    <row r="83" spans="1:5" x14ac:dyDescent="0.3">
      <c r="A83" t="s">
        <v>2846</v>
      </c>
      <c r="B83">
        <v>1.5750000000000002</v>
      </c>
      <c r="C83">
        <v>4.9586271526455903</v>
      </c>
      <c r="D83">
        <f>_xlfn.XLOOKUP(A83,ESTACIONES!B:B,ESTACIONES!I:I,0,0,1)</f>
        <v>1.56</v>
      </c>
      <c r="E83">
        <f t="shared" si="1"/>
        <v>1.5000000000000124E-2</v>
      </c>
    </row>
    <row r="84" spans="1:5" x14ac:dyDescent="0.3">
      <c r="A84" t="s">
        <v>1020</v>
      </c>
      <c r="B84">
        <v>8.7874999999999996</v>
      </c>
      <c r="C84">
        <v>5.0045180347120883</v>
      </c>
      <c r="D84">
        <f>_xlfn.XLOOKUP(A84,ESTACIONES!B:B,ESTACIONES!I:I,0,0,1)</f>
        <v>2.85</v>
      </c>
      <c r="E84">
        <f t="shared" si="1"/>
        <v>5.9375</v>
      </c>
    </row>
    <row r="85" spans="1:5" x14ac:dyDescent="0.3">
      <c r="A85" t="s">
        <v>3922</v>
      </c>
      <c r="B85">
        <v>0.6</v>
      </c>
      <c r="C85">
        <v>7.9739814749854254</v>
      </c>
      <c r="D85">
        <f>_xlfn.XLOOKUP(A85,ESTACIONES!B:B,ESTACIONES!I:I,0,0,1)</f>
        <v>0.66</v>
      </c>
      <c r="E85">
        <f t="shared" si="1"/>
        <v>-6.0000000000000053E-2</v>
      </c>
    </row>
    <row r="86" spans="1:5" x14ac:dyDescent="0.3">
      <c r="A86" t="s">
        <v>1022</v>
      </c>
      <c r="B86">
        <v>2.5666666666666669</v>
      </c>
      <c r="C86">
        <v>4.945774167996511</v>
      </c>
      <c r="D86">
        <f>_xlfn.XLOOKUP(A86,ESTACIONES!B:B,ESTACIONES!I:I,0,0,1)</f>
        <v>1.4</v>
      </c>
      <c r="E86">
        <f t="shared" si="1"/>
        <v>1.166666666666667</v>
      </c>
    </row>
    <row r="87" spans="1:5" x14ac:dyDescent="0.3">
      <c r="A87" t="s">
        <v>2168</v>
      </c>
      <c r="B87">
        <v>1.3250000000000002</v>
      </c>
      <c r="C87">
        <v>6.4364606323890179</v>
      </c>
      <c r="D87">
        <f>_xlfn.XLOOKUP(A87,ESTACIONES!B:B,ESTACIONES!I:I,0,0,1)</f>
        <v>1.41</v>
      </c>
      <c r="E87">
        <f t="shared" si="1"/>
        <v>-8.4999999999999742E-2</v>
      </c>
    </row>
    <row r="88" spans="1:5" x14ac:dyDescent="0.3">
      <c r="A88" t="s">
        <v>4163</v>
      </c>
      <c r="B88">
        <v>0.875</v>
      </c>
      <c r="C88">
        <v>8.2707687240505248</v>
      </c>
      <c r="D88">
        <f>_xlfn.XLOOKUP(A88,ESTACIONES!B:B,ESTACIONES!I:I,0,0,1)</f>
        <v>0.95</v>
      </c>
      <c r="E88">
        <f t="shared" si="1"/>
        <v>-7.4999999999999956E-2</v>
      </c>
    </row>
    <row r="89" spans="1:5" x14ac:dyDescent="0.3">
      <c r="A89" t="s">
        <v>2229</v>
      </c>
      <c r="B89">
        <v>9.65625</v>
      </c>
      <c r="C89">
        <v>6.7451928855072936</v>
      </c>
      <c r="D89">
        <f>_xlfn.XLOOKUP(A89,ESTACIONES!B:B,ESTACIONES!I:I,0,0,1)</f>
        <v>0.51</v>
      </c>
      <c r="E89">
        <f t="shared" si="1"/>
        <v>9.1462500000000002</v>
      </c>
    </row>
    <row r="90" spans="1:5" x14ac:dyDescent="0.3">
      <c r="A90" t="s">
        <v>3925</v>
      </c>
      <c r="B90">
        <v>4.7249999999999996</v>
      </c>
      <c r="C90">
        <v>3.4562634452374725</v>
      </c>
      <c r="D90">
        <f>_xlfn.XLOOKUP(A90,ESTACIONES!B:B,ESTACIONES!I:I,0,0,1)</f>
        <v>5.36</v>
      </c>
      <c r="E90">
        <f t="shared" si="1"/>
        <v>-0.63500000000000068</v>
      </c>
    </row>
    <row r="91" spans="1:5" x14ac:dyDescent="0.3">
      <c r="A91" t="s">
        <v>2231</v>
      </c>
      <c r="B91">
        <v>0.68124999999999991</v>
      </c>
      <c r="C91">
        <v>3.8976063831047272</v>
      </c>
      <c r="D91">
        <f>_xlfn.XLOOKUP(A91,ESTACIONES!B:B,ESTACIONES!I:I,0,0,1)</f>
        <v>1.03</v>
      </c>
      <c r="E91">
        <f t="shared" si="1"/>
        <v>-0.34875000000000012</v>
      </c>
    </row>
    <row r="92" spans="1:5" x14ac:dyDescent="0.3">
      <c r="A92" t="s">
        <v>4167</v>
      </c>
      <c r="B92">
        <v>1.1000000000000001</v>
      </c>
      <c r="C92">
        <v>4.3711349147104777</v>
      </c>
      <c r="D92">
        <f>_xlfn.XLOOKUP(A92,ESTACIONES!B:B,ESTACIONES!I:I,0,0,1)</f>
        <v>1.23</v>
      </c>
      <c r="E92">
        <f t="shared" si="1"/>
        <v>-0.12999999999999989</v>
      </c>
    </row>
    <row r="93" spans="1:5" x14ac:dyDescent="0.3">
      <c r="A93" t="s">
        <v>1024</v>
      </c>
      <c r="B93">
        <v>0.17500000000000002</v>
      </c>
      <c r="C93">
        <v>4.9437667423498395</v>
      </c>
      <c r="D93">
        <f>_xlfn.XLOOKUP(A93,ESTACIONES!B:B,ESTACIONES!I:I,0,0,1)</f>
        <v>0.19</v>
      </c>
      <c r="E93">
        <f t="shared" si="1"/>
        <v>-1.4999999999999986E-2</v>
      </c>
    </row>
    <row r="94" spans="1:5" x14ac:dyDescent="0.3">
      <c r="A94" t="s">
        <v>1758</v>
      </c>
      <c r="B94">
        <v>0.17500000000000002</v>
      </c>
      <c r="C94">
        <v>2.5056571699547909</v>
      </c>
      <c r="D94">
        <f>_xlfn.XLOOKUP(A94,ESTACIONES!B:B,ESTACIONES!I:I,0,0,1)</f>
        <v>0.31666666666666665</v>
      </c>
      <c r="E94">
        <f t="shared" si="1"/>
        <v>-0.14166666666666664</v>
      </c>
    </row>
    <row r="95" spans="1:5" x14ac:dyDescent="0.3">
      <c r="A95" t="s">
        <v>962</v>
      </c>
      <c r="B95">
        <v>3.6642857142857146</v>
      </c>
      <c r="C95">
        <v>2.9247991347440214</v>
      </c>
      <c r="D95">
        <f>_xlfn.XLOOKUP(A95,ESTACIONES!B:B,ESTACIONES!I:I,0,0,1)</f>
        <v>5</v>
      </c>
      <c r="E95">
        <f t="shared" si="1"/>
        <v>-1.3357142857142854</v>
      </c>
    </row>
    <row r="96" spans="1:5" x14ac:dyDescent="0.3">
      <c r="A96" t="s">
        <v>4923</v>
      </c>
      <c r="B96">
        <v>3.1500000000000004</v>
      </c>
      <c r="C96">
        <v>5.949351934985021</v>
      </c>
      <c r="D96">
        <f>_xlfn.XLOOKUP(A96,ESTACIONES!B:B,ESTACIONES!I:I,0,0,1)</f>
        <v>3.6</v>
      </c>
      <c r="E96">
        <f t="shared" si="1"/>
        <v>-0.44999999999999973</v>
      </c>
    </row>
    <row r="97" spans="1:5" x14ac:dyDescent="0.3">
      <c r="A97" t="s">
        <v>3208</v>
      </c>
      <c r="B97">
        <v>4.75</v>
      </c>
      <c r="C97">
        <v>3.1521932864083553</v>
      </c>
      <c r="D97">
        <f>_xlfn.XLOOKUP(A97,ESTACIONES!B:B,ESTACIONES!I:I,0,0,1)</f>
        <v>6.97</v>
      </c>
      <c r="E97">
        <f t="shared" si="1"/>
        <v>-2.2199999999999998</v>
      </c>
    </row>
    <row r="98" spans="1:5" x14ac:dyDescent="0.3">
      <c r="A98" t="s">
        <v>1204</v>
      </c>
      <c r="B98">
        <v>2.2750000000000004</v>
      </c>
      <c r="C98">
        <v>1.9483593310824747</v>
      </c>
      <c r="D98">
        <f>_xlfn.XLOOKUP(A98,ESTACIONES!B:B,ESTACIONES!I:I,0,0,1)</f>
        <v>45.287500000000001</v>
      </c>
      <c r="E98">
        <f t="shared" si="1"/>
        <v>-43.012500000000003</v>
      </c>
    </row>
    <row r="99" spans="1:5" x14ac:dyDescent="0.3">
      <c r="A99" t="s">
        <v>2779</v>
      </c>
      <c r="B99">
        <v>0.17500000000000002</v>
      </c>
      <c r="C99">
        <v>5.110875179092826</v>
      </c>
      <c r="D99">
        <f>_xlfn.XLOOKUP(A99,ESTACIONES!B:B,ESTACIONES!I:I,0,0,1)</f>
        <v>1.2</v>
      </c>
      <c r="E99">
        <f t="shared" si="1"/>
        <v>-1.0249999999999999</v>
      </c>
    </row>
    <row r="100" spans="1:5" x14ac:dyDescent="0.3">
      <c r="A100" t="s">
        <v>3231</v>
      </c>
      <c r="B100">
        <v>5.3250000000000002</v>
      </c>
      <c r="C100">
        <v>2.0802150783783224</v>
      </c>
      <c r="D100">
        <f>_xlfn.XLOOKUP(A100,ESTACIONES!B:B,ESTACIONES!I:I,0,0,1)</f>
        <v>1.1499999999999999</v>
      </c>
      <c r="E100">
        <f t="shared" si="1"/>
        <v>4.1750000000000007</v>
      </c>
    </row>
    <row r="101" spans="1:5" x14ac:dyDescent="0.3">
      <c r="A101" t="s">
        <v>699</v>
      </c>
      <c r="B101">
        <v>2.5675000000000008</v>
      </c>
      <c r="C101">
        <v>3.8802400390456731</v>
      </c>
      <c r="D101">
        <f>_xlfn.XLOOKUP(A101,ESTACIONES!B:B,ESTACIONES!I:I,0,0,1)</f>
        <v>2.56</v>
      </c>
      <c r="E101">
        <f t="shared" si="1"/>
        <v>7.5000000000007283E-3</v>
      </c>
    </row>
    <row r="102" spans="1:5" x14ac:dyDescent="0.3">
      <c r="A102" t="s">
        <v>701</v>
      </c>
      <c r="B102">
        <v>11.008333333333333</v>
      </c>
      <c r="C102">
        <v>6.1270455660099001</v>
      </c>
      <c r="D102">
        <f>_xlfn.XLOOKUP(A102,ESTACIONES!B:B,ESTACIONES!I:I,0,0,1)</f>
        <v>5.405555555555555</v>
      </c>
      <c r="E102">
        <f t="shared" si="1"/>
        <v>5.6027777777777779</v>
      </c>
    </row>
    <row r="103" spans="1:5" x14ac:dyDescent="0.3">
      <c r="A103" t="s">
        <v>3236</v>
      </c>
      <c r="B103">
        <v>4.1833333333333327</v>
      </c>
      <c r="C103">
        <v>4.638978555140536</v>
      </c>
      <c r="D103">
        <f>_xlfn.XLOOKUP(A103,ESTACIONES!B:B,ESTACIONES!I:I,0,0,1)</f>
        <v>6.87</v>
      </c>
      <c r="E103">
        <f t="shared" si="1"/>
        <v>-2.6866666666666674</v>
      </c>
    </row>
    <row r="104" spans="1:5" x14ac:dyDescent="0.3">
      <c r="A104" t="s">
        <v>537</v>
      </c>
      <c r="B104">
        <v>0.24374999999999999</v>
      </c>
      <c r="C104">
        <v>3.5048931133214412</v>
      </c>
      <c r="D104">
        <f>_xlfn.XLOOKUP(A104,ESTACIONES!B:B,ESTACIONES!I:I,0,0,1)</f>
        <v>1.75</v>
      </c>
      <c r="E104">
        <f t="shared" si="1"/>
        <v>-1.5062500000000001</v>
      </c>
    </row>
    <row r="105" spans="1:5" x14ac:dyDescent="0.3">
      <c r="A105" t="s">
        <v>4411</v>
      </c>
      <c r="B105">
        <v>0.22500000000000001</v>
      </c>
      <c r="C105">
        <v>3.2824889405367701</v>
      </c>
      <c r="D105">
        <f>_xlfn.XLOOKUP(A105,ESTACIONES!B:B,ESTACIONES!I:I,0,0,1)</f>
        <v>1.82</v>
      </c>
      <c r="E105">
        <f t="shared" si="1"/>
        <v>-1.595</v>
      </c>
    </row>
    <row r="106" spans="1:5" x14ac:dyDescent="0.3">
      <c r="A106" t="s">
        <v>3386</v>
      </c>
      <c r="B106">
        <v>3.2250000000000005</v>
      </c>
      <c r="C106">
        <v>4.0895342645158976</v>
      </c>
      <c r="D106">
        <f>_xlfn.XLOOKUP(A106,ESTACIONES!B:B,ESTACIONES!I:I,0,0,1)</f>
        <v>6.74</v>
      </c>
      <c r="E106">
        <f t="shared" si="1"/>
        <v>-3.5149999999999997</v>
      </c>
    </row>
    <row r="107" spans="1:5" x14ac:dyDescent="0.3">
      <c r="A107" t="s">
        <v>3820</v>
      </c>
      <c r="B107">
        <v>15.587499999999999</v>
      </c>
      <c r="C107">
        <v>1.5738041280631516</v>
      </c>
      <c r="D107">
        <f>_xlfn.XLOOKUP(A107,ESTACIONES!B:B,ESTACIONES!I:I,0,0,1)</f>
        <v>1.66</v>
      </c>
      <c r="E107">
        <f t="shared" si="1"/>
        <v>13.927499999999998</v>
      </c>
    </row>
    <row r="108" spans="1:5" x14ac:dyDescent="0.3">
      <c r="A108" t="s">
        <v>237</v>
      </c>
      <c r="B108">
        <v>5.8249999999999993</v>
      </c>
      <c r="C108">
        <v>2.6288790007491252</v>
      </c>
      <c r="D108">
        <f>_xlfn.XLOOKUP(A108,ESTACIONES!B:B,ESTACIONES!I:I,0,0,1)</f>
        <v>5.68</v>
      </c>
      <c r="E108">
        <f t="shared" si="1"/>
        <v>0.14499999999999957</v>
      </c>
    </row>
    <row r="109" spans="1:5" x14ac:dyDescent="0.3">
      <c r="A109" t="s">
        <v>2065</v>
      </c>
      <c r="B109">
        <v>4.2250000000000005</v>
      </c>
      <c r="C109">
        <v>1.9719714367295544</v>
      </c>
      <c r="D109">
        <f>_xlfn.XLOOKUP(A109,ESTACIONES!B:B,ESTACIONES!I:I,0,0,1)</f>
        <v>4.32</v>
      </c>
      <c r="E109">
        <f t="shared" si="1"/>
        <v>-9.4999999999999751E-2</v>
      </c>
    </row>
    <row r="110" spans="1:5" x14ac:dyDescent="0.3">
      <c r="A110" t="s">
        <v>1342</v>
      </c>
      <c r="B110">
        <v>0.67500000000000004</v>
      </c>
      <c r="C110">
        <v>1.5508160434471028</v>
      </c>
      <c r="D110">
        <f>_xlfn.XLOOKUP(A110,ESTACIONES!B:B,ESTACIONES!I:I,0,0,1)</f>
        <v>10.33</v>
      </c>
      <c r="E110">
        <f t="shared" si="1"/>
        <v>-9.6549999999999994</v>
      </c>
    </row>
    <row r="111" spans="1:5" x14ac:dyDescent="0.3">
      <c r="A111" t="s">
        <v>3397</v>
      </c>
      <c r="B111">
        <v>2.3374999999999999</v>
      </c>
      <c r="C111">
        <v>1.8445631229932109</v>
      </c>
      <c r="D111">
        <f>_xlfn.XLOOKUP(A111,ESTACIONES!B:B,ESTACIONES!I:I,0,0,1)</f>
        <v>3.99</v>
      </c>
      <c r="E111">
        <f t="shared" si="1"/>
        <v>-1.6525000000000003</v>
      </c>
    </row>
    <row r="112" spans="1:5" x14ac:dyDescent="0.3">
      <c r="A112" t="s">
        <v>143</v>
      </c>
      <c r="B112">
        <v>2.8250000000000002</v>
      </c>
      <c r="C112">
        <v>4.0076178379554817</v>
      </c>
      <c r="D112">
        <f>_xlfn.XLOOKUP(A112,ESTACIONES!B:B,ESTACIONES!I:I,0,0,1)</f>
        <v>3.08</v>
      </c>
      <c r="E112">
        <f t="shared" si="1"/>
        <v>-0.25499999999999989</v>
      </c>
    </row>
    <row r="113" spans="1:5" x14ac:dyDescent="0.3">
      <c r="A113" t="s">
        <v>1648</v>
      </c>
      <c r="B113">
        <v>5.35</v>
      </c>
      <c r="C113">
        <v>2.2118537709284638</v>
      </c>
      <c r="D113">
        <f>_xlfn.XLOOKUP(A113,ESTACIONES!B:B,ESTACIONES!I:I,0,0,1)</f>
        <v>5.27</v>
      </c>
      <c r="E113">
        <f t="shared" si="1"/>
        <v>8.0000000000000071E-2</v>
      </c>
    </row>
    <row r="114" spans="1:5" x14ac:dyDescent="0.3">
      <c r="A114" t="s">
        <v>1548</v>
      </c>
      <c r="B114">
        <v>5.25</v>
      </c>
      <c r="C114">
        <v>2.2067833633697465</v>
      </c>
      <c r="D114">
        <f>_xlfn.XLOOKUP(A114,ESTACIONES!B:B,ESTACIONES!I:I,0,0,1)</f>
        <v>4.12</v>
      </c>
      <c r="E114">
        <f t="shared" si="1"/>
        <v>1.1299999999999999</v>
      </c>
    </row>
    <row r="115" spans="1:5" x14ac:dyDescent="0.3">
      <c r="A115" t="s">
        <v>482</v>
      </c>
      <c r="B115">
        <v>3.0770833333333338</v>
      </c>
      <c r="C115">
        <v>1.9568435515885059</v>
      </c>
      <c r="D115">
        <f>_xlfn.XLOOKUP(A115,ESTACIONES!B:B,ESTACIONES!I:I,0,0,1)</f>
        <v>3.4</v>
      </c>
      <c r="E115">
        <f t="shared" si="1"/>
        <v>-0.32291666666666607</v>
      </c>
    </row>
    <row r="116" spans="1:5" x14ac:dyDescent="0.3">
      <c r="A116" t="s">
        <v>960</v>
      </c>
      <c r="B116">
        <v>1.4535714285714287</v>
      </c>
      <c r="C116">
        <v>1.4832880859305635</v>
      </c>
      <c r="D116">
        <f>_xlfn.XLOOKUP(A116,ESTACIONES!B:B,ESTACIONES!I:I,0,0,1)</f>
        <v>1.29</v>
      </c>
      <c r="E116">
        <f t="shared" si="1"/>
        <v>0.1635714285714287</v>
      </c>
    </row>
    <row r="117" spans="1:5" x14ac:dyDescent="0.3">
      <c r="A117" t="s">
        <v>1495</v>
      </c>
      <c r="B117">
        <v>0.23269230769230773</v>
      </c>
      <c r="C117">
        <v>1.7664551288137496</v>
      </c>
      <c r="D117">
        <f>_xlfn.XLOOKUP(A117,ESTACIONES!B:B,ESTACIONES!I:I,0,0,1)</f>
        <v>12.5</v>
      </c>
      <c r="E117">
        <f t="shared" si="1"/>
        <v>-12.267307692307693</v>
      </c>
    </row>
    <row r="118" spans="1:5" x14ac:dyDescent="0.3">
      <c r="A118" t="s">
        <v>1267</v>
      </c>
      <c r="B118">
        <v>2.1500000000000004</v>
      </c>
      <c r="C118">
        <v>1.6177947870320626</v>
      </c>
      <c r="D118">
        <f>_xlfn.XLOOKUP(A118,ESTACIONES!B:B,ESTACIONES!I:I,0,0,1)</f>
        <v>1.53</v>
      </c>
      <c r="E118">
        <f t="shared" si="1"/>
        <v>0.62000000000000033</v>
      </c>
    </row>
    <row r="119" spans="1:5" x14ac:dyDescent="0.3">
      <c r="A119" t="s">
        <v>2162</v>
      </c>
      <c r="B119">
        <v>5.7249999999999996</v>
      </c>
      <c r="C119">
        <v>1.5304107980796038</v>
      </c>
      <c r="D119">
        <f>_xlfn.XLOOKUP(A119,ESTACIONES!B:B,ESTACIONES!I:I,0,0,1)</f>
        <v>4.28</v>
      </c>
      <c r="E119">
        <f t="shared" si="1"/>
        <v>1.4449999999999994</v>
      </c>
    </row>
    <row r="120" spans="1:5" x14ac:dyDescent="0.3">
      <c r="A120" t="s">
        <v>32</v>
      </c>
      <c r="B120">
        <v>10.646875</v>
      </c>
      <c r="C120">
        <v>1.7939580074706956</v>
      </c>
      <c r="D120">
        <f>_xlfn.XLOOKUP(A120,ESTACIONES!B:B,ESTACIONES!I:I,0,0,1)</f>
        <v>7.94</v>
      </c>
      <c r="E120">
        <f t="shared" si="1"/>
        <v>2.7068749999999993</v>
      </c>
    </row>
    <row r="121" spans="1:5" x14ac:dyDescent="0.3">
      <c r="A121" t="s">
        <v>1574</v>
      </c>
      <c r="B121">
        <v>3.2944444444444438</v>
      </c>
      <c r="C121">
        <v>1.5146121553708147</v>
      </c>
      <c r="D121">
        <f>_xlfn.XLOOKUP(A121,ESTACIONES!B:B,ESTACIONES!I:I,0,0,1)</f>
        <v>4.5199999999999996</v>
      </c>
      <c r="E121">
        <f t="shared" si="1"/>
        <v>-1.2255555555555557</v>
      </c>
    </row>
    <row r="122" spans="1:5" x14ac:dyDescent="0.3">
      <c r="A122" t="s">
        <v>1736</v>
      </c>
      <c r="B122">
        <v>4.8600000000000012</v>
      </c>
      <c r="C122">
        <v>2.1221377636605276</v>
      </c>
      <c r="D122">
        <f>_xlfn.XLOOKUP(A122,ESTACIONES!B:B,ESTACIONES!I:I,0,0,1)</f>
        <v>4.2</v>
      </c>
      <c r="E122">
        <f t="shared" si="1"/>
        <v>0.66000000000000103</v>
      </c>
    </row>
    <row r="123" spans="1:5" x14ac:dyDescent="0.3">
      <c r="A123" t="s">
        <v>1640</v>
      </c>
      <c r="B123">
        <v>14.049999999999999</v>
      </c>
      <c r="C123">
        <v>1.6902258469004994</v>
      </c>
      <c r="D123">
        <f>_xlfn.XLOOKUP(A123,ESTACIONES!B:B,ESTACIONES!I:I,0,0,1)</f>
        <v>10.15</v>
      </c>
      <c r="E123">
        <f t="shared" si="1"/>
        <v>3.8999999999999986</v>
      </c>
    </row>
    <row r="124" spans="1:5" x14ac:dyDescent="0.3">
      <c r="A124" t="s">
        <v>1799</v>
      </c>
      <c r="B124">
        <v>19.350000000000001</v>
      </c>
      <c r="C124">
        <v>1.461239083679637</v>
      </c>
      <c r="D124">
        <f>_xlfn.XLOOKUP(A124,ESTACIONES!B:B,ESTACIONES!I:I,0,0,1)</f>
        <v>8.58</v>
      </c>
      <c r="E124">
        <f t="shared" si="1"/>
        <v>10.770000000000001</v>
      </c>
    </row>
    <row r="125" spans="1:5" x14ac:dyDescent="0.3">
      <c r="A125" t="s">
        <v>239</v>
      </c>
      <c r="B125">
        <v>0.48749999999999999</v>
      </c>
      <c r="C125">
        <v>3.0457469555755177</v>
      </c>
      <c r="D125">
        <f>_xlfn.XLOOKUP(A125,ESTACIONES!B:B,ESTACIONES!I:I,0,0,1)</f>
        <v>0.53</v>
      </c>
      <c r="E125">
        <f t="shared" si="1"/>
        <v>-4.2500000000000038E-2</v>
      </c>
    </row>
    <row r="126" spans="1:5" x14ac:dyDescent="0.3">
      <c r="A126" t="s">
        <v>338</v>
      </c>
      <c r="B126">
        <v>5.0333333333333323</v>
      </c>
      <c r="C126">
        <v>1.9488181543347605</v>
      </c>
      <c r="D126">
        <f>_xlfn.XLOOKUP(A126,ESTACIONES!B:B,ESTACIONES!I:I,0,0,1)</f>
        <v>4.82</v>
      </c>
      <c r="E126">
        <f t="shared" si="1"/>
        <v>0.21333333333333204</v>
      </c>
    </row>
    <row r="127" spans="1:5" x14ac:dyDescent="0.3">
      <c r="A127" t="s">
        <v>113</v>
      </c>
      <c r="B127">
        <v>2.2458333333333336</v>
      </c>
      <c r="C127">
        <v>3.4503543176923124</v>
      </c>
      <c r="D127">
        <f>_xlfn.XLOOKUP(A127,ESTACIONES!B:B,ESTACIONES!I:I,0,0,1)</f>
        <v>2.2200000000000002</v>
      </c>
      <c r="E127">
        <f t="shared" si="1"/>
        <v>2.5833333333333375E-2</v>
      </c>
    </row>
    <row r="128" spans="1:5" x14ac:dyDescent="0.3">
      <c r="A128" t="s">
        <v>2517</v>
      </c>
      <c r="B128">
        <v>0.1</v>
      </c>
      <c r="C128">
        <v>2.0288170225891111</v>
      </c>
      <c r="D128">
        <f>_xlfn.XLOOKUP(A128,ESTACIONES!B:B,ESTACIONES!I:I,0,0,1)</f>
        <v>0.2</v>
      </c>
      <c r="E128">
        <f t="shared" si="1"/>
        <v>-0.1</v>
      </c>
    </row>
    <row r="129" spans="1:5" x14ac:dyDescent="0.3">
      <c r="A129" t="s">
        <v>1747</v>
      </c>
      <c r="B129">
        <v>2.1</v>
      </c>
      <c r="C129">
        <v>1.5733473996101126</v>
      </c>
      <c r="D129">
        <f>_xlfn.XLOOKUP(A129,ESTACIONES!B:B,ESTACIONES!I:I,0,0,1)</f>
        <v>1.82</v>
      </c>
      <c r="E129">
        <f t="shared" si="1"/>
        <v>0.28000000000000003</v>
      </c>
    </row>
    <row r="130" spans="1:5" x14ac:dyDescent="0.3">
      <c r="A130" t="s">
        <v>145</v>
      </c>
      <c r="B130">
        <v>2.9</v>
      </c>
      <c r="C130">
        <v>2.0081271309843447</v>
      </c>
      <c r="D130">
        <f>_xlfn.XLOOKUP(A130,ESTACIONES!B:B,ESTACIONES!I:I,0,0,1)</f>
        <v>2.3062499999999999</v>
      </c>
      <c r="E130">
        <f t="shared" si="1"/>
        <v>0.59375</v>
      </c>
    </row>
    <row r="131" spans="1:5" x14ac:dyDescent="0.3">
      <c r="A131" t="s">
        <v>333</v>
      </c>
      <c r="B131">
        <v>39.608333333333334</v>
      </c>
      <c r="C131">
        <v>2.6096980809150092</v>
      </c>
      <c r="D131">
        <f>_xlfn.XLOOKUP(A131,ESTACIONES!B:B,ESTACIONES!I:I,0,0,1)</f>
        <v>20.262820512820518</v>
      </c>
      <c r="E131">
        <f t="shared" ref="E131:E185" si="2">B131-D131</f>
        <v>19.345512820512816</v>
      </c>
    </row>
    <row r="132" spans="1:5" x14ac:dyDescent="0.3">
      <c r="A132" t="s">
        <v>2943</v>
      </c>
      <c r="B132">
        <v>4.6687500000000002</v>
      </c>
      <c r="C132">
        <v>2.5000944308129607</v>
      </c>
      <c r="D132">
        <f>_xlfn.XLOOKUP(A132,ESTACIONES!B:B,ESTACIONES!I:I,0,0,1)</f>
        <v>4.2</v>
      </c>
      <c r="E132">
        <f t="shared" si="2"/>
        <v>0.46875</v>
      </c>
    </row>
    <row r="133" spans="1:5" x14ac:dyDescent="0.3">
      <c r="A133" t="s">
        <v>2453</v>
      </c>
      <c r="B133">
        <v>0.77391304347826095</v>
      </c>
      <c r="C133">
        <v>4.1486540332631483</v>
      </c>
      <c r="D133">
        <f>_xlfn.XLOOKUP(A133,ESTACIONES!B:B,ESTACIONES!I:I,0,0,1)</f>
        <v>0.78</v>
      </c>
      <c r="E133">
        <f t="shared" si="2"/>
        <v>-6.0869565217390731E-3</v>
      </c>
    </row>
    <row r="134" spans="1:5" x14ac:dyDescent="0.3">
      <c r="A134" t="s">
        <v>2877</v>
      </c>
      <c r="B134">
        <v>4.1083333333333334</v>
      </c>
      <c r="C134">
        <v>2.1192001333920891</v>
      </c>
      <c r="D134">
        <f>_xlfn.XLOOKUP(A134,ESTACIONES!B:B,ESTACIONES!I:I,0,0,1)</f>
        <v>3.56</v>
      </c>
      <c r="E134">
        <f t="shared" si="2"/>
        <v>0.54833333333333334</v>
      </c>
    </row>
    <row r="135" spans="1:5" x14ac:dyDescent="0.3">
      <c r="A135" t="s">
        <v>147</v>
      </c>
      <c r="B135">
        <v>1.0820754716981134</v>
      </c>
      <c r="C135">
        <v>5.3601454441489214</v>
      </c>
      <c r="D135">
        <f>_xlfn.XLOOKUP(A135,ESTACIONES!B:B,ESTACIONES!I:I,0,0,1)</f>
        <v>0.99</v>
      </c>
      <c r="E135">
        <f t="shared" si="2"/>
        <v>9.2075471698113365E-2</v>
      </c>
    </row>
    <row r="136" spans="1:5" x14ac:dyDescent="0.3">
      <c r="A136" t="s">
        <v>62</v>
      </c>
      <c r="B136">
        <v>1.3042553191489361</v>
      </c>
      <c r="C136">
        <v>2.7481272780344788</v>
      </c>
      <c r="D136">
        <f>_xlfn.XLOOKUP(A136,ESTACIONES!B:B,ESTACIONES!I:I,0,0,1)</f>
        <v>1.31</v>
      </c>
      <c r="E136">
        <f t="shared" si="2"/>
        <v>-5.7446808510639435E-3</v>
      </c>
    </row>
    <row r="137" spans="1:5" x14ac:dyDescent="0.3">
      <c r="A137" t="s">
        <v>150</v>
      </c>
      <c r="B137">
        <v>24.942857142857143</v>
      </c>
      <c r="C137">
        <v>2.33309015505318</v>
      </c>
      <c r="D137">
        <f>_xlfn.XLOOKUP(A137,ESTACIONES!B:B,ESTACIONES!I:I,0,0,1)</f>
        <v>12.40357142857143</v>
      </c>
      <c r="E137">
        <f t="shared" si="2"/>
        <v>12.539285714285713</v>
      </c>
    </row>
    <row r="138" spans="1:5" x14ac:dyDescent="0.3">
      <c r="A138" t="s">
        <v>2883</v>
      </c>
      <c r="B138">
        <v>12.818750000000001</v>
      </c>
      <c r="C138">
        <v>2.6062190741948079</v>
      </c>
      <c r="D138">
        <f>_xlfn.XLOOKUP(A138,ESTACIONES!B:B,ESTACIONES!I:I,0,0,1)</f>
        <v>1.45</v>
      </c>
      <c r="E138">
        <f t="shared" si="2"/>
        <v>11.368750000000002</v>
      </c>
    </row>
    <row r="139" spans="1:5" x14ac:dyDescent="0.3">
      <c r="A139" t="s">
        <v>152</v>
      </c>
      <c r="B139">
        <v>0.50526315789473686</v>
      </c>
      <c r="C139">
        <v>2.9225476772210857</v>
      </c>
      <c r="D139">
        <f>_xlfn.XLOOKUP(A139,ESTACIONES!B:B,ESTACIONES!I:I,0,0,1)</f>
        <v>0.51</v>
      </c>
      <c r="E139">
        <f t="shared" si="2"/>
        <v>-4.7368421052631504E-3</v>
      </c>
    </row>
    <row r="140" spans="1:5" x14ac:dyDescent="0.3">
      <c r="A140" t="s">
        <v>2591</v>
      </c>
      <c r="B140">
        <v>10.597727272727273</v>
      </c>
      <c r="C140">
        <v>2.8809077784585528</v>
      </c>
      <c r="D140">
        <f>_xlfn.XLOOKUP(A140,ESTACIONES!B:B,ESTACIONES!I:I,0,0,1)</f>
        <v>5.2227272727272727</v>
      </c>
      <c r="E140">
        <f t="shared" si="2"/>
        <v>5.375</v>
      </c>
    </row>
    <row r="141" spans="1:5" x14ac:dyDescent="0.3">
      <c r="A141" t="s">
        <v>155</v>
      </c>
      <c r="B141">
        <v>2.7094594594594597</v>
      </c>
      <c r="C141">
        <v>4.3941768465990183</v>
      </c>
      <c r="D141">
        <f>_xlfn.XLOOKUP(A141,ESTACIONES!B:B,ESTACIONES!I:I,0,0,1)</f>
        <v>2.7</v>
      </c>
      <c r="E141">
        <f t="shared" si="2"/>
        <v>9.4594594594594739E-3</v>
      </c>
    </row>
    <row r="142" spans="1:5" x14ac:dyDescent="0.3">
      <c r="A142" t="s">
        <v>157</v>
      </c>
      <c r="B142">
        <v>1.5034482758620689</v>
      </c>
      <c r="C142">
        <v>3.822213435450279</v>
      </c>
      <c r="D142">
        <f>_xlfn.XLOOKUP(A142,ESTACIONES!B:B,ESTACIONES!I:I,0,0,1)</f>
        <v>1.4</v>
      </c>
      <c r="E142">
        <f t="shared" si="2"/>
        <v>0.10344827586206895</v>
      </c>
    </row>
    <row r="143" spans="1:5" x14ac:dyDescent="0.3">
      <c r="A143" t="s">
        <v>159</v>
      </c>
      <c r="B143">
        <v>2.1689393939393935</v>
      </c>
      <c r="C143">
        <v>2.4787510476540047</v>
      </c>
      <c r="D143">
        <f>_xlfn.XLOOKUP(A143,ESTACIONES!B:B,ESTACIONES!I:I,0,0,1)</f>
        <v>1.4</v>
      </c>
      <c r="E143">
        <f t="shared" si="2"/>
        <v>0.76893939393939359</v>
      </c>
    </row>
    <row r="144" spans="1:5" x14ac:dyDescent="0.3">
      <c r="A144" t="s">
        <v>161</v>
      </c>
      <c r="B144">
        <v>0.33260869565217388</v>
      </c>
      <c r="C144">
        <v>5.2193509282518686</v>
      </c>
      <c r="D144">
        <f>_xlfn.XLOOKUP(A144,ESTACIONES!B:B,ESTACIONES!I:I,0,0,1)</f>
        <v>1.4</v>
      </c>
      <c r="E144">
        <f t="shared" si="2"/>
        <v>-1.067391304347826</v>
      </c>
    </row>
    <row r="145" spans="1:5" x14ac:dyDescent="0.3">
      <c r="A145" t="s">
        <v>3196</v>
      </c>
      <c r="B145">
        <v>22.550000000000004</v>
      </c>
      <c r="C145">
        <v>2.7565849568195429</v>
      </c>
      <c r="D145">
        <f>_xlfn.XLOOKUP(A145,ESTACIONES!B:B,ESTACIONES!I:I,0,0,1)</f>
        <v>11.358333333333333</v>
      </c>
      <c r="E145">
        <f t="shared" si="2"/>
        <v>11.191666666666672</v>
      </c>
    </row>
    <row r="146" spans="1:5" x14ac:dyDescent="0.3">
      <c r="A146" t="s">
        <v>163</v>
      </c>
      <c r="B146">
        <v>10.134375</v>
      </c>
      <c r="C146">
        <v>2.9839396570482779</v>
      </c>
      <c r="D146">
        <f>_xlfn.XLOOKUP(A146,ESTACIONES!B:B,ESTACIONES!I:I,0,0,1)</f>
        <v>9.9</v>
      </c>
      <c r="E146">
        <f t="shared" si="2"/>
        <v>0.234375</v>
      </c>
    </row>
    <row r="147" spans="1:5" x14ac:dyDescent="0.3">
      <c r="A147" t="s">
        <v>473</v>
      </c>
      <c r="B147">
        <v>1.4471590909090912</v>
      </c>
      <c r="C147">
        <v>3.8168177816451578</v>
      </c>
      <c r="D147">
        <f>_xlfn.XLOOKUP(A147,ESTACIONES!B:B,ESTACIONES!I:I,0,0,1)</f>
        <v>1.36</v>
      </c>
      <c r="E147">
        <f t="shared" si="2"/>
        <v>8.715909090909113E-2</v>
      </c>
    </row>
    <row r="148" spans="1:5" x14ac:dyDescent="0.3">
      <c r="A148" t="s">
        <v>689</v>
      </c>
      <c r="B148">
        <v>1.3895833333333334</v>
      </c>
      <c r="C148">
        <v>4.3300048971343292</v>
      </c>
      <c r="D148">
        <f>_xlfn.XLOOKUP(A148,ESTACIONES!B:B,ESTACIONES!I:I,0,0,1)</f>
        <v>1.43</v>
      </c>
      <c r="E148">
        <f t="shared" si="2"/>
        <v>-4.0416666666666545E-2</v>
      </c>
    </row>
    <row r="149" spans="1:5" x14ac:dyDescent="0.3">
      <c r="A149" t="s">
        <v>35</v>
      </c>
      <c r="B149">
        <v>7.1021739130434751</v>
      </c>
      <c r="C149">
        <v>6.1460543197080302</v>
      </c>
      <c r="D149">
        <f>_xlfn.XLOOKUP(A149,ESTACIONES!B:B,ESTACIONES!I:I,0,0,1)</f>
        <v>7.01</v>
      </c>
      <c r="E149">
        <f t="shared" si="2"/>
        <v>9.2173913043475331E-2</v>
      </c>
    </row>
    <row r="150" spans="1:5" x14ac:dyDescent="0.3">
      <c r="A150" t="s">
        <v>1456</v>
      </c>
      <c r="B150">
        <v>32.588461538461537</v>
      </c>
      <c r="C150">
        <v>2.9603634291035661</v>
      </c>
      <c r="D150">
        <f>_xlfn.XLOOKUP(A150,ESTACIONES!B:B,ESTACIONES!I:I,0,0,1)</f>
        <v>25</v>
      </c>
      <c r="E150">
        <f t="shared" si="2"/>
        <v>7.5884615384615373</v>
      </c>
    </row>
    <row r="151" spans="1:5" x14ac:dyDescent="0.3">
      <c r="A151" t="s">
        <v>687</v>
      </c>
      <c r="B151">
        <v>5.835416666666668</v>
      </c>
      <c r="C151">
        <v>1.723755423047024</v>
      </c>
      <c r="D151">
        <f>_xlfn.XLOOKUP(A151,ESTACIONES!B:B,ESTACIONES!I:I,0,0,1)</f>
        <v>4.68</v>
      </c>
      <c r="E151">
        <f t="shared" si="2"/>
        <v>1.1554166666666683</v>
      </c>
    </row>
    <row r="152" spans="1:5" x14ac:dyDescent="0.3">
      <c r="A152" t="s">
        <v>40</v>
      </c>
      <c r="B152">
        <v>2.4125000000000001</v>
      </c>
      <c r="C152">
        <v>1.8913069000583338</v>
      </c>
      <c r="D152">
        <f>_xlfn.XLOOKUP(A152,ESTACIONES!B:B,ESTACIONES!I:I,0,0,1)</f>
        <v>1.67</v>
      </c>
      <c r="E152">
        <f t="shared" si="2"/>
        <v>0.74250000000000016</v>
      </c>
    </row>
    <row r="153" spans="1:5" x14ac:dyDescent="0.3">
      <c r="A153" t="s">
        <v>88</v>
      </c>
      <c r="B153">
        <v>2.4425925925925922</v>
      </c>
      <c r="C153">
        <v>4.7744005541349805</v>
      </c>
      <c r="D153">
        <f>_xlfn.XLOOKUP(A153,ESTACIONES!B:B,ESTACIONES!I:I,0,0,1)</f>
        <v>2.4700000000000002</v>
      </c>
      <c r="E153">
        <f t="shared" si="2"/>
        <v>-2.7407407407407991E-2</v>
      </c>
    </row>
    <row r="154" spans="1:5" x14ac:dyDescent="0.3">
      <c r="A154" t="s">
        <v>49</v>
      </c>
      <c r="B154">
        <v>29.223750000000003</v>
      </c>
      <c r="C154">
        <v>1.8458396032130928</v>
      </c>
      <c r="D154">
        <f>_xlfn.XLOOKUP(A154,ESTACIONES!B:B,ESTACIONES!I:I,0,0,1)</f>
        <v>14.35</v>
      </c>
      <c r="E154">
        <f t="shared" si="2"/>
        <v>14.873750000000003</v>
      </c>
    </row>
    <row r="155" spans="1:5" x14ac:dyDescent="0.3">
      <c r="A155" t="s">
        <v>66</v>
      </c>
      <c r="B155">
        <v>29.709999999999994</v>
      </c>
      <c r="C155">
        <v>3.0240970272918672</v>
      </c>
      <c r="D155">
        <f>_xlfn.XLOOKUP(A155,ESTACIONES!B:B,ESTACIONES!I:I,0,0,1)</f>
        <v>25</v>
      </c>
      <c r="E155">
        <f t="shared" si="2"/>
        <v>4.7099999999999937</v>
      </c>
    </row>
    <row r="156" spans="1:5" x14ac:dyDescent="0.3">
      <c r="A156" t="s">
        <v>406</v>
      </c>
      <c r="B156">
        <v>2.8062500000000004</v>
      </c>
      <c r="C156">
        <v>3.6247955390389586</v>
      </c>
      <c r="D156">
        <f>_xlfn.XLOOKUP(A156,ESTACIONES!B:B,ESTACIONES!I:I,0,0,1)</f>
        <v>2.8</v>
      </c>
      <c r="E156">
        <f t="shared" si="2"/>
        <v>6.2500000000005329E-3</v>
      </c>
    </row>
    <row r="157" spans="1:5" x14ac:dyDescent="0.3">
      <c r="A157" t="s">
        <v>484</v>
      </c>
      <c r="B157">
        <v>0.95486111111111127</v>
      </c>
      <c r="C157">
        <v>3.9528596519652126</v>
      </c>
      <c r="D157">
        <f>_xlfn.XLOOKUP(A157,ESTACIONES!B:B,ESTACIONES!I:I,0,0,1)</f>
        <v>1.1399999999999999</v>
      </c>
      <c r="E157">
        <f t="shared" si="2"/>
        <v>-0.18513888888888863</v>
      </c>
    </row>
    <row r="158" spans="1:5" x14ac:dyDescent="0.3">
      <c r="A158" t="s">
        <v>745</v>
      </c>
      <c r="B158">
        <v>38.275000000000006</v>
      </c>
      <c r="C158">
        <v>5.6225792318664567</v>
      </c>
      <c r="D158">
        <f>_xlfn.XLOOKUP(A158,ESTACIONES!B:B,ESTACIONES!I:I,0,0,1)</f>
        <v>10.01</v>
      </c>
      <c r="E158">
        <f t="shared" si="2"/>
        <v>28.265000000000008</v>
      </c>
    </row>
    <row r="159" spans="1:5" x14ac:dyDescent="0.3">
      <c r="A159" t="s">
        <v>76</v>
      </c>
      <c r="B159">
        <v>2.302173913043478</v>
      </c>
      <c r="C159">
        <v>2.8487108524030149</v>
      </c>
      <c r="D159">
        <f>_xlfn.XLOOKUP(A159,ESTACIONES!B:B,ESTACIONES!I:I,0,0,1)</f>
        <v>2.08</v>
      </c>
      <c r="E159">
        <f t="shared" si="2"/>
        <v>0.22217391304347789</v>
      </c>
    </row>
    <row r="160" spans="1:5" x14ac:dyDescent="0.3">
      <c r="A160" t="s">
        <v>477</v>
      </c>
      <c r="B160">
        <v>12.708000000000002</v>
      </c>
      <c r="C160">
        <v>1.5334993142356375</v>
      </c>
      <c r="D160">
        <f>_xlfn.XLOOKUP(A160,ESTACIONES!B:B,ESTACIONES!I:I,0,0,1)</f>
        <v>9.5714285714285712</v>
      </c>
      <c r="E160">
        <f t="shared" si="2"/>
        <v>3.1365714285714308</v>
      </c>
    </row>
    <row r="161" spans="1:5" x14ac:dyDescent="0.3">
      <c r="A161" t="s">
        <v>2531</v>
      </c>
      <c r="B161">
        <v>0.25</v>
      </c>
      <c r="C161">
        <v>2.459598933033873</v>
      </c>
      <c r="D161">
        <f>_xlfn.XLOOKUP(A161,ESTACIONES!B:B,ESTACIONES!I:I,0,0,1)</f>
        <v>8.4499999999999993</v>
      </c>
      <c r="E161">
        <f t="shared" si="2"/>
        <v>-8.1999999999999993</v>
      </c>
    </row>
    <row r="162" spans="1:5" x14ac:dyDescent="0.3">
      <c r="A162" t="s">
        <v>2424</v>
      </c>
      <c r="B162">
        <v>33.699999999999996</v>
      </c>
      <c r="C162">
        <v>1.9072227936639179</v>
      </c>
      <c r="D162">
        <f>_xlfn.XLOOKUP(A162,ESTACIONES!B:B,ESTACIONES!I:I,0,0,1)</f>
        <v>16.856666666666669</v>
      </c>
      <c r="E162">
        <f t="shared" si="2"/>
        <v>16.843333333333327</v>
      </c>
    </row>
    <row r="163" spans="1:5" x14ac:dyDescent="0.3">
      <c r="A163" t="s">
        <v>486</v>
      </c>
      <c r="B163">
        <v>5.2586538461538472</v>
      </c>
      <c r="C163">
        <v>4.936467224628478</v>
      </c>
      <c r="D163">
        <f>_xlfn.XLOOKUP(A163,ESTACIONES!B:B,ESTACIONES!I:I,0,0,1)</f>
        <v>6.5</v>
      </c>
      <c r="E163">
        <f t="shared" si="2"/>
        <v>-1.2413461538461528</v>
      </c>
    </row>
    <row r="164" spans="1:5" x14ac:dyDescent="0.3">
      <c r="A164" t="s">
        <v>1133</v>
      </c>
      <c r="B164">
        <v>0.18125000000000002</v>
      </c>
      <c r="C164">
        <v>1.9877605484014587</v>
      </c>
      <c r="D164">
        <f>_xlfn.XLOOKUP(A164,ESTACIONES!B:B,ESTACIONES!I:I,0,0,1)</f>
        <v>5.25</v>
      </c>
      <c r="E164">
        <f t="shared" si="2"/>
        <v>-5.0687499999999996</v>
      </c>
    </row>
    <row r="165" spans="1:5" x14ac:dyDescent="0.3">
      <c r="A165" t="s">
        <v>2155</v>
      </c>
      <c r="B165">
        <v>6.2200000000000006</v>
      </c>
      <c r="C165">
        <v>2.2158768167534104</v>
      </c>
      <c r="D165">
        <f>_xlfn.XLOOKUP(A165,ESTACIONES!B:B,ESTACIONES!I:I,0,0,1)</f>
        <v>5.97</v>
      </c>
      <c r="E165">
        <f t="shared" si="2"/>
        <v>0.25000000000000089</v>
      </c>
    </row>
    <row r="166" spans="1:5" x14ac:dyDescent="0.3">
      <c r="A166" t="s">
        <v>165</v>
      </c>
      <c r="B166">
        <v>9.0766666666666662</v>
      </c>
      <c r="C166">
        <v>2.7574934886317917</v>
      </c>
      <c r="D166">
        <f>_xlfn.XLOOKUP(A166,ESTACIONES!B:B,ESTACIONES!I:I,0,0,1)</f>
        <v>8.48</v>
      </c>
      <c r="E166">
        <f t="shared" si="2"/>
        <v>0.59666666666666579</v>
      </c>
    </row>
    <row r="167" spans="1:5" x14ac:dyDescent="0.3">
      <c r="A167" t="s">
        <v>234</v>
      </c>
      <c r="B167">
        <v>7.5558593750000007</v>
      </c>
      <c r="C167">
        <v>7.8837968896193393</v>
      </c>
      <c r="D167">
        <f>_xlfn.XLOOKUP(A167,ESTACIONES!B:B,ESTACIONES!I:I,0,0,1)</f>
        <v>7.28</v>
      </c>
      <c r="E167">
        <f t="shared" si="2"/>
        <v>0.27585937500000046</v>
      </c>
    </row>
    <row r="168" spans="1:5" x14ac:dyDescent="0.3">
      <c r="A168" t="s">
        <v>2461</v>
      </c>
      <c r="B168">
        <v>5.6058823529411761</v>
      </c>
      <c r="C168">
        <v>3.9556673076940285</v>
      </c>
      <c r="D168">
        <f>_xlfn.XLOOKUP(A168,ESTACIONES!B:B,ESTACIONES!I:I,0,0,1)</f>
        <v>5.5</v>
      </c>
      <c r="E168">
        <f t="shared" si="2"/>
        <v>0.10588235294117609</v>
      </c>
    </row>
    <row r="169" spans="1:5" x14ac:dyDescent="0.3">
      <c r="A169" t="s">
        <v>2739</v>
      </c>
      <c r="B169">
        <v>2.8588235294117652</v>
      </c>
      <c r="C169">
        <v>2.5621754116587949</v>
      </c>
      <c r="D169">
        <f>_xlfn.XLOOKUP(A169,ESTACIONES!B:B,ESTACIONES!I:I,0,0,1)</f>
        <v>2.88</v>
      </c>
      <c r="E169">
        <f t="shared" si="2"/>
        <v>-2.1176470588234686E-2</v>
      </c>
    </row>
    <row r="170" spans="1:5" x14ac:dyDescent="0.3">
      <c r="A170" t="s">
        <v>167</v>
      </c>
      <c r="B170">
        <v>4.9535714285714283</v>
      </c>
      <c r="C170">
        <v>3.4777015408059508</v>
      </c>
      <c r="D170">
        <f>_xlfn.XLOOKUP(A170,ESTACIONES!B:B,ESTACIONES!I:I,0,0,1)</f>
        <v>5.72</v>
      </c>
      <c r="E170">
        <f t="shared" si="2"/>
        <v>-0.76642857142857146</v>
      </c>
    </row>
    <row r="171" spans="1:5" x14ac:dyDescent="0.3">
      <c r="A171" t="s">
        <v>2279</v>
      </c>
      <c r="B171">
        <v>0.91666666666666652</v>
      </c>
      <c r="C171">
        <v>8.2324452482289487</v>
      </c>
      <c r="D171">
        <f>_xlfn.XLOOKUP(A171,ESTACIONES!B:B,ESTACIONES!I:I,0,0,1)</f>
        <v>0.93</v>
      </c>
      <c r="E171">
        <f t="shared" si="2"/>
        <v>-1.333333333333353E-2</v>
      </c>
    </row>
    <row r="172" spans="1:5" x14ac:dyDescent="0.3">
      <c r="A172" t="s">
        <v>169</v>
      </c>
      <c r="B172">
        <v>1.6760638297872341</v>
      </c>
      <c r="C172">
        <v>4.311696339662153</v>
      </c>
      <c r="D172">
        <f>_xlfn.XLOOKUP(A172,ESTACIONES!B:B,ESTACIONES!I:I,0,0,1)</f>
        <v>1.61</v>
      </c>
      <c r="E172">
        <f t="shared" si="2"/>
        <v>6.6063829787234019E-2</v>
      </c>
    </row>
    <row r="173" spans="1:5" x14ac:dyDescent="0.3">
      <c r="A173" t="s">
        <v>242</v>
      </c>
      <c r="B173">
        <v>5.2986842105263152</v>
      </c>
      <c r="C173">
        <v>2.3518357964241554</v>
      </c>
      <c r="D173">
        <f>_xlfn.XLOOKUP(A173,ESTACIONES!B:B,ESTACIONES!I:I,0,0,1)</f>
        <v>2.5954545454545461</v>
      </c>
      <c r="E173">
        <f t="shared" si="2"/>
        <v>2.7032296650717691</v>
      </c>
    </row>
    <row r="174" spans="1:5" x14ac:dyDescent="0.3">
      <c r="A174" t="s">
        <v>2358</v>
      </c>
      <c r="B174">
        <v>2.2916666666666665</v>
      </c>
      <c r="C174">
        <v>3.2291788561350288</v>
      </c>
      <c r="D174">
        <f>_xlfn.XLOOKUP(A174,ESTACIONES!B:B,ESTACIONES!I:I,0,0,1)</f>
        <v>2.0499999999999998</v>
      </c>
      <c r="E174">
        <f t="shared" si="2"/>
        <v>0.2416666666666667</v>
      </c>
    </row>
    <row r="175" spans="1:5" x14ac:dyDescent="0.3">
      <c r="A175" t="s">
        <v>2600</v>
      </c>
      <c r="B175">
        <v>6.7</v>
      </c>
      <c r="C175">
        <v>3.6949798242436493</v>
      </c>
      <c r="D175">
        <f>_xlfn.XLOOKUP(A175,ESTACIONES!B:B,ESTACIONES!I:I,0,0,1)</f>
        <v>3.52</v>
      </c>
      <c r="E175">
        <f t="shared" si="2"/>
        <v>3.18</v>
      </c>
    </row>
    <row r="176" spans="1:5" x14ac:dyDescent="0.3">
      <c r="A176" t="s">
        <v>64</v>
      </c>
      <c r="B176">
        <v>3.3416666666666672</v>
      </c>
      <c r="C176">
        <v>6.9467601924872069</v>
      </c>
      <c r="D176">
        <f>_xlfn.XLOOKUP(A176,ESTACIONES!B:B,ESTACIONES!I:I,0,0,1)</f>
        <v>5.72</v>
      </c>
      <c r="E176">
        <f t="shared" si="2"/>
        <v>-2.3783333333333325</v>
      </c>
    </row>
    <row r="177" spans="1:5" x14ac:dyDescent="0.3">
      <c r="A177" t="s">
        <v>173</v>
      </c>
      <c r="B177">
        <v>4.9490740740740744</v>
      </c>
      <c r="C177">
        <v>7.3998645362343245</v>
      </c>
      <c r="D177">
        <f>_xlfn.XLOOKUP(A177,ESTACIONES!B:B,ESTACIONES!I:I,0,0,1)</f>
        <v>5.6</v>
      </c>
      <c r="E177">
        <f t="shared" si="2"/>
        <v>-0.65092592592592524</v>
      </c>
    </row>
    <row r="178" spans="1:5" x14ac:dyDescent="0.3">
      <c r="A178" t="s">
        <v>175</v>
      </c>
      <c r="B178">
        <v>0.95166666666666666</v>
      </c>
      <c r="C178">
        <v>5.2237148623838845</v>
      </c>
      <c r="D178">
        <f>_xlfn.XLOOKUP(A178,ESTACIONES!B:B,ESTACIONES!I:I,0,0,1)</f>
        <v>0.95</v>
      </c>
      <c r="E178">
        <f t="shared" si="2"/>
        <v>1.6666666666667052E-3</v>
      </c>
    </row>
    <row r="179" spans="1:5" x14ac:dyDescent="0.3">
      <c r="A179" t="s">
        <v>2901</v>
      </c>
      <c r="B179">
        <v>4.3152777777777773</v>
      </c>
      <c r="C179">
        <v>5.8301523086206695</v>
      </c>
      <c r="D179">
        <f>_xlfn.XLOOKUP(A179,ESTACIONES!B:B,ESTACIONES!I:I,0,0,1)</f>
        <v>4.0999999999999996</v>
      </c>
      <c r="E179">
        <f t="shared" si="2"/>
        <v>0.21527777777777768</v>
      </c>
    </row>
    <row r="180" spans="1:5" x14ac:dyDescent="0.3">
      <c r="A180" t="s">
        <v>2360</v>
      </c>
      <c r="B180">
        <v>4.4225000000000003</v>
      </c>
      <c r="C180">
        <v>3.4441852784086366</v>
      </c>
      <c r="D180">
        <f>_xlfn.XLOOKUP(A180,ESTACIONES!B:B,ESTACIONES!I:I,0,0,1)</f>
        <v>2.6</v>
      </c>
      <c r="E180">
        <f t="shared" si="2"/>
        <v>1.8225000000000002</v>
      </c>
    </row>
    <row r="181" spans="1:5" x14ac:dyDescent="0.3">
      <c r="A181" t="s">
        <v>2904</v>
      </c>
      <c r="B181">
        <v>3.4843750000000004</v>
      </c>
      <c r="C181">
        <v>1.7763599676124047</v>
      </c>
      <c r="D181">
        <f>_xlfn.XLOOKUP(A181,ESTACIONES!B:B,ESTACIONES!I:I,0,0,1)</f>
        <v>1.7625000000000002</v>
      </c>
      <c r="E181">
        <f t="shared" si="2"/>
        <v>1.7218750000000003</v>
      </c>
    </row>
    <row r="182" spans="1:5" x14ac:dyDescent="0.3">
      <c r="A182" t="s">
        <v>177</v>
      </c>
      <c r="B182">
        <v>9.9187500000000011</v>
      </c>
      <c r="C182">
        <v>2.1751195149549609</v>
      </c>
      <c r="D182">
        <f>_xlfn.XLOOKUP(A182,ESTACIONES!B:B,ESTACIONES!I:I,0,0,1)</f>
        <v>8.5</v>
      </c>
      <c r="E182">
        <f t="shared" si="2"/>
        <v>1.4187500000000011</v>
      </c>
    </row>
    <row r="183" spans="1:5" x14ac:dyDescent="0.3">
      <c r="A183" t="s">
        <v>1951</v>
      </c>
      <c r="B183">
        <v>8.3099999999999987</v>
      </c>
      <c r="C183">
        <v>4.6212145353143441</v>
      </c>
      <c r="D183">
        <f>_xlfn.XLOOKUP(A183,ESTACIONES!B:B,ESTACIONES!I:I,0,0,1)</f>
        <v>9.0299999999999994</v>
      </c>
      <c r="E183">
        <f t="shared" si="2"/>
        <v>-0.72000000000000064</v>
      </c>
    </row>
    <row r="184" spans="1:5" x14ac:dyDescent="0.3">
      <c r="A184" t="s">
        <v>179</v>
      </c>
      <c r="B184">
        <v>8.454545454545455</v>
      </c>
      <c r="C184">
        <v>2.5932541292104783</v>
      </c>
      <c r="D184">
        <f>_xlfn.XLOOKUP(A184,ESTACIONES!B:B,ESTACIONES!I:I,0,0,1)</f>
        <v>7.85</v>
      </c>
      <c r="E184">
        <f t="shared" si="2"/>
        <v>0.60454545454545539</v>
      </c>
    </row>
    <row r="185" spans="1:5" x14ac:dyDescent="0.3">
      <c r="A185" t="s">
        <v>1661</v>
      </c>
      <c r="B185">
        <v>2.3375000000000004</v>
      </c>
      <c r="C185">
        <v>3.1397550983885267</v>
      </c>
      <c r="D185">
        <f>_xlfn.XLOOKUP(A185,ESTACIONES!B:B,ESTACIONES!I:I,0,0,1)</f>
        <v>2.46</v>
      </c>
      <c r="E185">
        <f t="shared" si="2"/>
        <v>-0.12249999999999961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A3E6C-3529-4E15-8413-2EF2278609BF}">
  <dimension ref="A1:H37"/>
  <sheetViews>
    <sheetView zoomScale="89" workbookViewId="0">
      <selection activeCell="J21" sqref="J21"/>
    </sheetView>
  </sheetViews>
  <sheetFormatPr baseColWidth="10" defaultRowHeight="14.4" x14ac:dyDescent="0.3"/>
  <cols>
    <col min="7" max="7" width="11.5546875" style="4"/>
  </cols>
  <sheetData>
    <row r="1" spans="1:8" x14ac:dyDescent="0.3">
      <c r="A1" s="3" t="s">
        <v>5326</v>
      </c>
      <c r="B1" s="3" t="s">
        <v>5327</v>
      </c>
      <c r="C1" s="3" t="s">
        <v>5328</v>
      </c>
      <c r="D1" s="3" t="s">
        <v>5329</v>
      </c>
      <c r="E1" s="3" t="s">
        <v>5330</v>
      </c>
      <c r="F1" s="3" t="s">
        <v>5425</v>
      </c>
      <c r="G1" s="3" t="s">
        <v>5426</v>
      </c>
      <c r="H1" s="3" t="s">
        <v>5427</v>
      </c>
    </row>
    <row r="2" spans="1:8" x14ac:dyDescent="0.3">
      <c r="A2" t="s">
        <v>204</v>
      </c>
      <c r="B2">
        <v>355</v>
      </c>
      <c r="C2" t="s">
        <v>5331</v>
      </c>
      <c r="D2" t="s">
        <v>5332</v>
      </c>
      <c r="E2">
        <v>70</v>
      </c>
      <c r="F2">
        <v>293</v>
      </c>
      <c r="G2" s="4">
        <v>5.8000000000000003E-2</v>
      </c>
      <c r="H2">
        <v>1.9230000000000001E-5</v>
      </c>
    </row>
    <row r="3" spans="1:8" x14ac:dyDescent="0.3">
      <c r="A3" t="s">
        <v>338</v>
      </c>
      <c r="B3">
        <v>599</v>
      </c>
      <c r="C3" t="s">
        <v>5333</v>
      </c>
      <c r="D3" t="s">
        <v>5334</v>
      </c>
      <c r="E3">
        <v>89</v>
      </c>
      <c r="F3">
        <v>305</v>
      </c>
      <c r="G3" s="4">
        <v>5.0999999999999997E-2</v>
      </c>
      <c r="H3" t="s">
        <v>5335</v>
      </c>
    </row>
    <row r="4" spans="1:8" x14ac:dyDescent="0.3">
      <c r="A4" t="s">
        <v>5336</v>
      </c>
      <c r="B4">
        <v>510</v>
      </c>
      <c r="C4" t="s">
        <v>5337</v>
      </c>
      <c r="D4" t="s">
        <v>5338</v>
      </c>
      <c r="E4">
        <v>17</v>
      </c>
      <c r="F4">
        <v>269</v>
      </c>
      <c r="G4" s="4">
        <v>5.7000000000000002E-2</v>
      </c>
      <c r="H4" t="s">
        <v>5339</v>
      </c>
    </row>
    <row r="5" spans="1:8" x14ac:dyDescent="0.3">
      <c r="A5" t="s">
        <v>484</v>
      </c>
      <c r="B5">
        <v>346</v>
      </c>
      <c r="C5" t="s">
        <v>5340</v>
      </c>
      <c r="D5" t="s">
        <v>5341</v>
      </c>
      <c r="E5">
        <v>28</v>
      </c>
      <c r="F5">
        <v>400</v>
      </c>
      <c r="G5" s="4">
        <v>5.2999999999999999E-2</v>
      </c>
      <c r="H5" t="s">
        <v>5342</v>
      </c>
    </row>
    <row r="6" spans="1:8" x14ac:dyDescent="0.3">
      <c r="A6" t="s">
        <v>406</v>
      </c>
      <c r="B6">
        <v>336</v>
      </c>
      <c r="C6" t="s">
        <v>5343</v>
      </c>
      <c r="D6" t="s">
        <v>5344</v>
      </c>
      <c r="E6">
        <v>45</v>
      </c>
      <c r="F6">
        <v>400</v>
      </c>
      <c r="G6" s="4">
        <v>3.7999999999999999E-2</v>
      </c>
      <c r="H6" t="s">
        <v>5345</v>
      </c>
    </row>
    <row r="7" spans="1:8" x14ac:dyDescent="0.3">
      <c r="A7" t="s">
        <v>212</v>
      </c>
      <c r="B7">
        <v>973</v>
      </c>
      <c r="C7" t="s">
        <v>5346</v>
      </c>
      <c r="D7" t="s">
        <v>5347</v>
      </c>
      <c r="E7">
        <v>90</v>
      </c>
      <c r="F7">
        <v>316</v>
      </c>
      <c r="G7" s="4">
        <v>5.7000000000000002E-2</v>
      </c>
      <c r="H7">
        <v>2.3215000000000001E-4</v>
      </c>
    </row>
    <row r="8" spans="1:8" x14ac:dyDescent="0.3">
      <c r="A8" t="s">
        <v>66</v>
      </c>
      <c r="B8">
        <v>1584</v>
      </c>
      <c r="C8" t="s">
        <v>5348</v>
      </c>
      <c r="D8" t="s">
        <v>5349</v>
      </c>
      <c r="E8">
        <v>10</v>
      </c>
      <c r="F8">
        <v>169</v>
      </c>
      <c r="G8" s="4">
        <v>1.2E-2</v>
      </c>
      <c r="H8">
        <v>1.4140999999999999E-4</v>
      </c>
    </row>
    <row r="9" spans="1:8" x14ac:dyDescent="0.3">
      <c r="A9" t="s">
        <v>745</v>
      </c>
      <c r="B9">
        <v>732</v>
      </c>
      <c r="C9" t="s">
        <v>5350</v>
      </c>
      <c r="D9" t="s">
        <v>5351</v>
      </c>
      <c r="E9">
        <v>13</v>
      </c>
      <c r="F9">
        <v>182</v>
      </c>
      <c r="G9" s="5" t="s">
        <v>5352</v>
      </c>
      <c r="H9">
        <v>3.3606E-4</v>
      </c>
    </row>
    <row r="10" spans="1:8" x14ac:dyDescent="0.3">
      <c r="A10" t="s">
        <v>1133</v>
      </c>
      <c r="B10">
        <v>566</v>
      </c>
      <c r="C10" t="s">
        <v>5353</v>
      </c>
      <c r="D10" t="s">
        <v>5354</v>
      </c>
      <c r="E10">
        <v>83</v>
      </c>
      <c r="F10">
        <v>265</v>
      </c>
      <c r="G10" s="4">
        <v>6.7000000000000004E-2</v>
      </c>
      <c r="H10" t="s">
        <v>5355</v>
      </c>
    </row>
    <row r="11" spans="1:8" x14ac:dyDescent="0.3">
      <c r="A11" t="s">
        <v>76</v>
      </c>
      <c r="B11">
        <v>378</v>
      </c>
      <c r="C11" t="s">
        <v>5356</v>
      </c>
      <c r="D11" t="s">
        <v>5357</v>
      </c>
      <c r="E11">
        <v>17</v>
      </c>
      <c r="F11">
        <v>228</v>
      </c>
      <c r="G11" s="4">
        <v>5.8000000000000003E-2</v>
      </c>
      <c r="H11" t="s">
        <v>5358</v>
      </c>
    </row>
    <row r="12" spans="1:8" x14ac:dyDescent="0.3">
      <c r="A12" t="s">
        <v>88</v>
      </c>
      <c r="B12">
        <v>326</v>
      </c>
      <c r="C12" t="s">
        <v>5359</v>
      </c>
      <c r="D12" t="s">
        <v>5360</v>
      </c>
      <c r="E12">
        <v>50</v>
      </c>
      <c r="F12">
        <v>400</v>
      </c>
      <c r="G12" s="4">
        <v>5.8000000000000003E-2</v>
      </c>
      <c r="H12" t="s">
        <v>5361</v>
      </c>
    </row>
    <row r="13" spans="1:8" x14ac:dyDescent="0.3">
      <c r="A13" t="s">
        <v>687</v>
      </c>
      <c r="B13">
        <v>1020</v>
      </c>
      <c r="C13" t="s">
        <v>5362</v>
      </c>
      <c r="D13" t="s">
        <v>5363</v>
      </c>
      <c r="E13">
        <v>20</v>
      </c>
      <c r="F13">
        <v>151</v>
      </c>
      <c r="G13" s="4">
        <v>2.5000000000000001E-2</v>
      </c>
      <c r="H13">
        <v>2.688E-5</v>
      </c>
    </row>
    <row r="14" spans="1:8" x14ac:dyDescent="0.3">
      <c r="A14" t="s">
        <v>2155</v>
      </c>
      <c r="B14">
        <v>489</v>
      </c>
      <c r="C14" t="s">
        <v>5364</v>
      </c>
      <c r="D14" t="s">
        <v>5365</v>
      </c>
      <c r="E14">
        <v>25</v>
      </c>
      <c r="F14">
        <v>254</v>
      </c>
      <c r="G14" s="4">
        <v>6.3E-2</v>
      </c>
      <c r="H14" t="s">
        <v>5366</v>
      </c>
    </row>
    <row r="15" spans="1:8" x14ac:dyDescent="0.3">
      <c r="A15" t="s">
        <v>1495</v>
      </c>
      <c r="B15">
        <v>711</v>
      </c>
      <c r="C15" t="s">
        <v>5367</v>
      </c>
      <c r="D15" t="s">
        <v>5368</v>
      </c>
      <c r="E15">
        <v>79</v>
      </c>
      <c r="F15">
        <v>309</v>
      </c>
      <c r="G15" s="4">
        <v>1.6E-2</v>
      </c>
      <c r="H15">
        <v>8.1879999999999995E-5</v>
      </c>
    </row>
    <row r="16" spans="1:8" x14ac:dyDescent="0.3">
      <c r="A16" t="s">
        <v>32</v>
      </c>
      <c r="B16">
        <v>736</v>
      </c>
      <c r="C16" t="s">
        <v>5369</v>
      </c>
      <c r="D16" t="s">
        <v>5370</v>
      </c>
      <c r="E16">
        <v>77</v>
      </c>
      <c r="F16">
        <v>376</v>
      </c>
      <c r="G16" s="4">
        <v>6.0000000000000001E-3</v>
      </c>
      <c r="H16">
        <v>1.4789E-4</v>
      </c>
    </row>
    <row r="17" spans="1:8" x14ac:dyDescent="0.3">
      <c r="A17" t="s">
        <v>2162</v>
      </c>
      <c r="B17">
        <v>773</v>
      </c>
      <c r="C17" t="s">
        <v>5371</v>
      </c>
      <c r="D17" t="s">
        <v>5372</v>
      </c>
      <c r="E17">
        <v>39</v>
      </c>
      <c r="F17">
        <v>373</v>
      </c>
      <c r="G17" s="4">
        <v>8.9999999999999993E-3</v>
      </c>
      <c r="H17">
        <v>1.1721E-4</v>
      </c>
    </row>
    <row r="18" spans="1:8" x14ac:dyDescent="0.3">
      <c r="A18" t="s">
        <v>113</v>
      </c>
      <c r="B18">
        <v>532</v>
      </c>
      <c r="C18" t="s">
        <v>5373</v>
      </c>
      <c r="D18" t="s">
        <v>5374</v>
      </c>
      <c r="E18">
        <v>38</v>
      </c>
      <c r="F18">
        <v>355</v>
      </c>
      <c r="G18" s="4">
        <v>1.2E-2</v>
      </c>
      <c r="H18">
        <v>7.9400000000000006E-5</v>
      </c>
    </row>
    <row r="19" spans="1:8" x14ac:dyDescent="0.3">
      <c r="A19" t="s">
        <v>1799</v>
      </c>
      <c r="B19">
        <v>790</v>
      </c>
      <c r="C19" t="s">
        <v>5375</v>
      </c>
      <c r="D19" t="s">
        <v>5376</v>
      </c>
      <c r="E19">
        <v>46</v>
      </c>
      <c r="F19">
        <v>400</v>
      </c>
      <c r="G19" s="4">
        <v>5.5E-2</v>
      </c>
      <c r="H19">
        <v>3.2209999999999998E-5</v>
      </c>
    </row>
    <row r="20" spans="1:8" x14ac:dyDescent="0.3">
      <c r="A20" t="s">
        <v>443</v>
      </c>
      <c r="B20">
        <v>820</v>
      </c>
      <c r="C20" t="s">
        <v>5377</v>
      </c>
      <c r="D20" t="s">
        <v>5378</v>
      </c>
      <c r="E20">
        <v>11</v>
      </c>
      <c r="F20">
        <v>338</v>
      </c>
      <c r="G20" s="4">
        <v>6.4000000000000001E-2</v>
      </c>
      <c r="H20" t="s">
        <v>5379</v>
      </c>
    </row>
    <row r="21" spans="1:8" x14ac:dyDescent="0.3">
      <c r="A21" t="s">
        <v>545</v>
      </c>
      <c r="B21">
        <v>908</v>
      </c>
      <c r="C21" t="s">
        <v>5380</v>
      </c>
      <c r="D21" t="s">
        <v>5381</v>
      </c>
      <c r="E21">
        <v>18</v>
      </c>
      <c r="F21">
        <v>336</v>
      </c>
      <c r="G21" s="4">
        <v>3.3000000000000002E-2</v>
      </c>
      <c r="H21" t="s">
        <v>5382</v>
      </c>
    </row>
    <row r="22" spans="1:8" x14ac:dyDescent="0.3">
      <c r="A22" t="s">
        <v>5383</v>
      </c>
      <c r="B22">
        <v>1003</v>
      </c>
      <c r="C22" t="s">
        <v>5384</v>
      </c>
      <c r="D22" t="s">
        <v>5385</v>
      </c>
      <c r="E22">
        <v>15</v>
      </c>
      <c r="F22">
        <v>265</v>
      </c>
      <c r="G22" s="4">
        <v>2.1000000000000001E-2</v>
      </c>
      <c r="H22">
        <v>8.9480000000000004E-5</v>
      </c>
    </row>
    <row r="23" spans="1:8" x14ac:dyDescent="0.3">
      <c r="A23" t="s">
        <v>29</v>
      </c>
      <c r="B23">
        <v>405</v>
      </c>
      <c r="C23" t="s">
        <v>5386</v>
      </c>
      <c r="D23" t="s">
        <v>5387</v>
      </c>
      <c r="E23">
        <v>30</v>
      </c>
      <c r="F23">
        <v>295</v>
      </c>
      <c r="G23" s="4">
        <v>4.8000000000000001E-2</v>
      </c>
      <c r="H23">
        <v>8.6160000000000002E-5</v>
      </c>
    </row>
    <row r="24" spans="1:8" x14ac:dyDescent="0.3">
      <c r="A24" t="s">
        <v>120</v>
      </c>
      <c r="B24">
        <v>704</v>
      </c>
      <c r="C24" t="s">
        <v>5388</v>
      </c>
      <c r="D24" t="s">
        <v>5389</v>
      </c>
      <c r="E24">
        <v>7</v>
      </c>
      <c r="F24">
        <v>251</v>
      </c>
      <c r="G24" s="4">
        <v>5.0000000000000001E-3</v>
      </c>
      <c r="H24">
        <v>1.7845E-4</v>
      </c>
    </row>
    <row r="25" spans="1:8" x14ac:dyDescent="0.3">
      <c r="A25" t="s">
        <v>179</v>
      </c>
      <c r="B25">
        <v>485</v>
      </c>
      <c r="C25" t="s">
        <v>5390</v>
      </c>
      <c r="D25" t="s">
        <v>5391</v>
      </c>
      <c r="E25">
        <v>11</v>
      </c>
      <c r="F25">
        <v>255</v>
      </c>
      <c r="G25" s="4">
        <v>5.1999999999999998E-2</v>
      </c>
      <c r="H25">
        <v>1.0649000000000001E-4</v>
      </c>
    </row>
    <row r="26" spans="1:8" x14ac:dyDescent="0.3">
      <c r="A26" t="s">
        <v>163</v>
      </c>
      <c r="B26">
        <v>1951</v>
      </c>
      <c r="C26" t="s">
        <v>5392</v>
      </c>
      <c r="D26" t="s">
        <v>5393</v>
      </c>
      <c r="E26">
        <v>51</v>
      </c>
      <c r="F26">
        <v>297</v>
      </c>
      <c r="G26" s="4">
        <v>4.7E-2</v>
      </c>
      <c r="H26">
        <v>1.255E-5</v>
      </c>
    </row>
    <row r="27" spans="1:8" x14ac:dyDescent="0.3">
      <c r="A27" t="s">
        <v>1342</v>
      </c>
      <c r="B27">
        <v>923</v>
      </c>
      <c r="C27" t="s">
        <v>5394</v>
      </c>
      <c r="D27" t="s">
        <v>5395</v>
      </c>
      <c r="E27">
        <v>13</v>
      </c>
      <c r="F27">
        <v>289</v>
      </c>
      <c r="G27" s="4">
        <v>3.6999999999999998E-2</v>
      </c>
      <c r="H27" t="s">
        <v>5396</v>
      </c>
    </row>
    <row r="28" spans="1:8" x14ac:dyDescent="0.3">
      <c r="A28" t="s">
        <v>883</v>
      </c>
      <c r="B28">
        <v>681</v>
      </c>
      <c r="C28" t="s">
        <v>5397</v>
      </c>
      <c r="D28" t="s">
        <v>5398</v>
      </c>
      <c r="E28">
        <v>28</v>
      </c>
      <c r="F28">
        <v>275</v>
      </c>
      <c r="G28" s="4">
        <v>1.9E-2</v>
      </c>
      <c r="H28">
        <v>1.1665E-4</v>
      </c>
    </row>
    <row r="29" spans="1:8" x14ac:dyDescent="0.3">
      <c r="A29" t="s">
        <v>962</v>
      </c>
      <c r="B29">
        <v>808</v>
      </c>
      <c r="C29" t="s">
        <v>5399</v>
      </c>
      <c r="D29" t="s">
        <v>5400</v>
      </c>
      <c r="E29">
        <v>30</v>
      </c>
      <c r="F29">
        <v>287</v>
      </c>
      <c r="G29" s="4">
        <v>4.4999999999999998E-2</v>
      </c>
      <c r="H29">
        <v>1.1123E-4</v>
      </c>
    </row>
    <row r="30" spans="1:8" x14ac:dyDescent="0.3">
      <c r="A30" t="s">
        <v>143</v>
      </c>
      <c r="B30">
        <v>496</v>
      </c>
      <c r="C30" t="s">
        <v>5401</v>
      </c>
      <c r="D30" t="s">
        <v>5402</v>
      </c>
      <c r="E30">
        <v>11</v>
      </c>
      <c r="F30">
        <v>273</v>
      </c>
      <c r="G30" s="4">
        <v>7.5999999999999998E-2</v>
      </c>
      <c r="H30" t="s">
        <v>5403</v>
      </c>
    </row>
    <row r="31" spans="1:8" x14ac:dyDescent="0.3">
      <c r="A31" t="s">
        <v>5404</v>
      </c>
      <c r="B31">
        <v>621</v>
      </c>
      <c r="C31" t="s">
        <v>5405</v>
      </c>
      <c r="D31" t="s">
        <v>5406</v>
      </c>
      <c r="E31">
        <v>31</v>
      </c>
      <c r="F31">
        <v>242</v>
      </c>
      <c r="G31" s="4">
        <v>3.5999999999999997E-2</v>
      </c>
      <c r="H31">
        <v>2.1849999999999999E-5</v>
      </c>
    </row>
    <row r="32" spans="1:8" x14ac:dyDescent="0.3">
      <c r="A32" t="s">
        <v>5407</v>
      </c>
      <c r="B32">
        <v>298</v>
      </c>
      <c r="C32" t="s">
        <v>5408</v>
      </c>
      <c r="D32" t="s">
        <v>5409</v>
      </c>
      <c r="E32">
        <v>16</v>
      </c>
      <c r="F32">
        <v>269</v>
      </c>
      <c r="G32" s="4">
        <v>5.2999999999999999E-2</v>
      </c>
      <c r="H32">
        <v>2.2719999999999999E-5</v>
      </c>
    </row>
    <row r="33" spans="1:8" x14ac:dyDescent="0.3">
      <c r="A33" t="s">
        <v>1586</v>
      </c>
      <c r="B33">
        <v>553</v>
      </c>
      <c r="C33" t="s">
        <v>5410</v>
      </c>
      <c r="D33" t="s">
        <v>5411</v>
      </c>
      <c r="E33">
        <v>10</v>
      </c>
      <c r="F33">
        <v>279</v>
      </c>
      <c r="G33" s="4">
        <v>7.2999999999999995E-2</v>
      </c>
      <c r="H33" t="s">
        <v>5412</v>
      </c>
    </row>
    <row r="34" spans="1:8" x14ac:dyDescent="0.3">
      <c r="A34" t="s">
        <v>1643</v>
      </c>
      <c r="B34">
        <v>536</v>
      </c>
      <c r="C34" t="s">
        <v>5413</v>
      </c>
      <c r="D34" t="s">
        <v>5414</v>
      </c>
      <c r="E34">
        <v>31</v>
      </c>
      <c r="F34">
        <v>287</v>
      </c>
      <c r="G34" s="4">
        <v>6.6000000000000003E-2</v>
      </c>
      <c r="H34" t="s">
        <v>5415</v>
      </c>
    </row>
    <row r="35" spans="1:8" x14ac:dyDescent="0.3">
      <c r="A35" t="s">
        <v>5416</v>
      </c>
      <c r="B35">
        <v>403</v>
      </c>
      <c r="C35" t="s">
        <v>5417</v>
      </c>
      <c r="D35" t="s">
        <v>5418</v>
      </c>
      <c r="E35">
        <v>37</v>
      </c>
      <c r="F35">
        <v>301</v>
      </c>
      <c r="G35" s="4">
        <v>7.2999999999999995E-2</v>
      </c>
      <c r="H35">
        <v>1.0649000000000001E-4</v>
      </c>
    </row>
    <row r="36" spans="1:8" x14ac:dyDescent="0.3">
      <c r="A36" t="s">
        <v>5419</v>
      </c>
      <c r="B36">
        <v>269</v>
      </c>
      <c r="C36" t="s">
        <v>5420</v>
      </c>
      <c r="D36" t="s">
        <v>5421</v>
      </c>
      <c r="E36">
        <v>9</v>
      </c>
      <c r="F36">
        <v>259</v>
      </c>
      <c r="G36" s="4">
        <v>9.3100000000000002E-2</v>
      </c>
      <c r="H36" t="s">
        <v>5422</v>
      </c>
    </row>
    <row r="37" spans="1:8" x14ac:dyDescent="0.3">
      <c r="A37" t="s">
        <v>1671</v>
      </c>
      <c r="B37">
        <v>236</v>
      </c>
      <c r="C37" t="s">
        <v>5423</v>
      </c>
      <c r="D37" t="s">
        <v>5424</v>
      </c>
      <c r="E37">
        <v>26</v>
      </c>
      <c r="F37">
        <v>229</v>
      </c>
      <c r="G37" s="4">
        <v>0.05</v>
      </c>
      <c r="H37">
        <v>7.5110000000000004E-5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7B00-50AC-401B-BDDC-675293FEBD04}">
  <dimension ref="A1:C7491"/>
  <sheetViews>
    <sheetView workbookViewId="0">
      <selection activeCell="B7" sqref="B7"/>
    </sheetView>
  </sheetViews>
  <sheetFormatPr baseColWidth="10" defaultRowHeight="14.4" x14ac:dyDescent="0.3"/>
  <cols>
    <col min="1" max="1" width="19.5546875" style="3" bestFit="1" customWidth="1"/>
  </cols>
  <sheetData>
    <row r="1" spans="1:3" x14ac:dyDescent="0.3">
      <c r="A1" s="13" t="s">
        <v>6247</v>
      </c>
      <c r="B1" t="s">
        <v>6243</v>
      </c>
      <c r="C1" t="s">
        <v>6244</v>
      </c>
    </row>
    <row r="2" spans="1:3" x14ac:dyDescent="0.3">
      <c r="A2" s="14">
        <v>1</v>
      </c>
      <c r="B2">
        <v>5.5641649987299706</v>
      </c>
      <c r="C2">
        <v>5.8479008414448064</v>
      </c>
    </row>
    <row r="3" spans="1:3" x14ac:dyDescent="0.3">
      <c r="A3" s="14">
        <v>2</v>
      </c>
      <c r="B3">
        <v>0</v>
      </c>
      <c r="C3">
        <v>0</v>
      </c>
    </row>
    <row r="4" spans="1:3" x14ac:dyDescent="0.3">
      <c r="A4" s="14">
        <v>3</v>
      </c>
      <c r="B4">
        <v>0</v>
      </c>
      <c r="C4">
        <v>0</v>
      </c>
    </row>
    <row r="5" spans="1:3" x14ac:dyDescent="0.3">
      <c r="A5" s="14">
        <v>4</v>
      </c>
      <c r="B5">
        <v>0</v>
      </c>
      <c r="C5">
        <v>0</v>
      </c>
    </row>
    <row r="6" spans="1:3" x14ac:dyDescent="0.3">
      <c r="A6" s="14">
        <v>5</v>
      </c>
      <c r="B6" t="e">
        <v>#N/A</v>
      </c>
      <c r="C6" t="e">
        <v>#N/A</v>
      </c>
    </row>
    <row r="7" spans="1:3" x14ac:dyDescent="0.3">
      <c r="A7" s="14">
        <v>6</v>
      </c>
      <c r="B7">
        <v>0</v>
      </c>
      <c r="C7">
        <v>0</v>
      </c>
    </row>
    <row r="8" spans="1:3" x14ac:dyDescent="0.3">
      <c r="A8" s="14">
        <v>7</v>
      </c>
      <c r="B8">
        <v>30.352886644741993</v>
      </c>
      <c r="C8">
        <v>19.453600816226615</v>
      </c>
    </row>
    <row r="9" spans="1:3" x14ac:dyDescent="0.3">
      <c r="A9" s="14">
        <v>8</v>
      </c>
      <c r="B9">
        <v>30.352886644741993</v>
      </c>
      <c r="C9">
        <v>19.453600816226615</v>
      </c>
    </row>
    <row r="10" spans="1:3" x14ac:dyDescent="0.3">
      <c r="A10" s="14">
        <v>9</v>
      </c>
      <c r="B10">
        <v>30.352886644741993</v>
      </c>
      <c r="C10">
        <v>19.453600816226615</v>
      </c>
    </row>
    <row r="11" spans="1:3" x14ac:dyDescent="0.3">
      <c r="A11" s="14">
        <v>10</v>
      </c>
      <c r="B11">
        <v>0</v>
      </c>
      <c r="C11">
        <v>0</v>
      </c>
    </row>
    <row r="12" spans="1:3" x14ac:dyDescent="0.3">
      <c r="A12" s="14">
        <v>11</v>
      </c>
      <c r="B12">
        <v>9.794899854086994</v>
      </c>
      <c r="C12">
        <v>8.7297136838811138</v>
      </c>
    </row>
    <row r="13" spans="1:3" x14ac:dyDescent="0.3">
      <c r="A13" s="14">
        <v>12</v>
      </c>
      <c r="B13">
        <v>26.025555018262509</v>
      </c>
      <c r="C13">
        <v>13.409111436547313</v>
      </c>
    </row>
    <row r="14" spans="1:3" x14ac:dyDescent="0.3">
      <c r="A14" s="14">
        <v>13</v>
      </c>
      <c r="B14">
        <v>26.025555018262509</v>
      </c>
      <c r="C14">
        <v>13.409111436547313</v>
      </c>
    </row>
    <row r="15" spans="1:3" x14ac:dyDescent="0.3">
      <c r="A15" s="14">
        <v>14</v>
      </c>
      <c r="B15">
        <v>11.282361216489916</v>
      </c>
      <c r="C15">
        <v>9.6493931180558157</v>
      </c>
    </row>
    <row r="16" spans="1:3" x14ac:dyDescent="0.3">
      <c r="A16" s="14">
        <v>15</v>
      </c>
      <c r="B16">
        <v>0</v>
      </c>
      <c r="C16">
        <v>0</v>
      </c>
    </row>
    <row r="17" spans="1:3" x14ac:dyDescent="0.3">
      <c r="A17" s="14">
        <v>16</v>
      </c>
      <c r="B17">
        <v>0</v>
      </c>
      <c r="C17">
        <v>0</v>
      </c>
    </row>
    <row r="18" spans="1:3" x14ac:dyDescent="0.3">
      <c r="A18" s="14">
        <v>17</v>
      </c>
      <c r="B18">
        <v>0</v>
      </c>
      <c r="C18">
        <v>0</v>
      </c>
    </row>
    <row r="19" spans="1:3" x14ac:dyDescent="0.3">
      <c r="A19" s="14">
        <v>18</v>
      </c>
      <c r="B19">
        <v>0</v>
      </c>
      <c r="C19">
        <v>0</v>
      </c>
    </row>
    <row r="20" spans="1:3" x14ac:dyDescent="0.3">
      <c r="A20" s="14">
        <v>19</v>
      </c>
      <c r="B20">
        <v>8.6836037996059492</v>
      </c>
      <c r="C20">
        <v>8.8044047616467562</v>
      </c>
    </row>
    <row r="21" spans="1:3" x14ac:dyDescent="0.3">
      <c r="A21" s="14">
        <v>20</v>
      </c>
      <c r="B21">
        <v>8.6836037996059492</v>
      </c>
      <c r="C21">
        <v>8.8044047616467562</v>
      </c>
    </row>
    <row r="22" spans="1:3" x14ac:dyDescent="0.3">
      <c r="A22" s="14">
        <v>21</v>
      </c>
      <c r="B22">
        <v>8.6836037996059492</v>
      </c>
      <c r="C22">
        <v>8.8044047616467562</v>
      </c>
    </row>
    <row r="23" spans="1:3" x14ac:dyDescent="0.3">
      <c r="A23" s="14">
        <v>22</v>
      </c>
      <c r="B23">
        <v>0</v>
      </c>
      <c r="C23">
        <v>0</v>
      </c>
    </row>
    <row r="24" spans="1:3" x14ac:dyDescent="0.3">
      <c r="A24" s="14">
        <v>23</v>
      </c>
      <c r="B24">
        <v>8.6836037996059492</v>
      </c>
      <c r="C24">
        <v>8.8044047616467562</v>
      </c>
    </row>
    <row r="25" spans="1:3" x14ac:dyDescent="0.3">
      <c r="A25" s="14">
        <v>24</v>
      </c>
      <c r="B25">
        <v>0</v>
      </c>
      <c r="C25">
        <v>0</v>
      </c>
    </row>
    <row r="26" spans="1:3" x14ac:dyDescent="0.3">
      <c r="A26" s="14">
        <v>25</v>
      </c>
      <c r="B26">
        <v>0</v>
      </c>
      <c r="C26">
        <v>0</v>
      </c>
    </row>
    <row r="27" spans="1:3" x14ac:dyDescent="0.3">
      <c r="A27" s="14">
        <v>26</v>
      </c>
      <c r="B27">
        <v>0</v>
      </c>
      <c r="C27">
        <v>0</v>
      </c>
    </row>
    <row r="28" spans="1:3" x14ac:dyDescent="0.3">
      <c r="A28" s="14">
        <v>27</v>
      </c>
      <c r="B28">
        <v>0</v>
      </c>
      <c r="C28">
        <v>0</v>
      </c>
    </row>
    <row r="29" spans="1:3" x14ac:dyDescent="0.3">
      <c r="A29" s="14">
        <v>28</v>
      </c>
      <c r="B29">
        <v>0</v>
      </c>
      <c r="C29">
        <v>0</v>
      </c>
    </row>
    <row r="30" spans="1:3" x14ac:dyDescent="0.3">
      <c r="A30" s="14">
        <v>29</v>
      </c>
      <c r="B30" t="e">
        <v>#N/A</v>
      </c>
      <c r="C30" t="e">
        <v>#N/A</v>
      </c>
    </row>
    <row r="31" spans="1:3" x14ac:dyDescent="0.3">
      <c r="A31" s="14">
        <v>30</v>
      </c>
      <c r="B31" t="e">
        <v>#N/A</v>
      </c>
      <c r="C31" t="e">
        <v>#N/A</v>
      </c>
    </row>
    <row r="32" spans="1:3" x14ac:dyDescent="0.3">
      <c r="A32" s="14">
        <v>31</v>
      </c>
      <c r="B32">
        <v>0</v>
      </c>
      <c r="C32">
        <v>0</v>
      </c>
    </row>
    <row r="33" spans="1:3" x14ac:dyDescent="0.3">
      <c r="A33" s="14">
        <v>32</v>
      </c>
      <c r="B33">
        <v>0</v>
      </c>
      <c r="C33">
        <v>0</v>
      </c>
    </row>
    <row r="34" spans="1:3" x14ac:dyDescent="0.3">
      <c r="A34" s="14">
        <v>33</v>
      </c>
      <c r="B34">
        <v>0</v>
      </c>
      <c r="C34">
        <v>0</v>
      </c>
    </row>
    <row r="35" spans="1:3" x14ac:dyDescent="0.3">
      <c r="A35" s="14">
        <v>34</v>
      </c>
      <c r="B35">
        <v>26.351175898638431</v>
      </c>
      <c r="C35">
        <v>17.599486638014703</v>
      </c>
    </row>
    <row r="36" spans="1:3" x14ac:dyDescent="0.3">
      <c r="A36" s="14">
        <v>35</v>
      </c>
      <c r="B36">
        <v>0</v>
      </c>
      <c r="C36">
        <v>0</v>
      </c>
    </row>
    <row r="37" spans="1:3" x14ac:dyDescent="0.3">
      <c r="A37" s="14">
        <v>36</v>
      </c>
      <c r="B37">
        <v>0</v>
      </c>
      <c r="C37">
        <v>0</v>
      </c>
    </row>
    <row r="38" spans="1:3" x14ac:dyDescent="0.3">
      <c r="A38" s="14">
        <v>37</v>
      </c>
      <c r="B38">
        <v>0</v>
      </c>
      <c r="C38">
        <v>0</v>
      </c>
    </row>
    <row r="39" spans="1:3" x14ac:dyDescent="0.3">
      <c r="A39" s="14">
        <v>38</v>
      </c>
      <c r="B39">
        <v>0</v>
      </c>
      <c r="C39">
        <v>0</v>
      </c>
    </row>
    <row r="40" spans="1:3" x14ac:dyDescent="0.3">
      <c r="A40" s="14">
        <v>39</v>
      </c>
      <c r="B40">
        <v>0</v>
      </c>
      <c r="C40">
        <v>0</v>
      </c>
    </row>
    <row r="41" spans="1:3" x14ac:dyDescent="0.3">
      <c r="A41" s="14">
        <v>40</v>
      </c>
      <c r="B41" t="e">
        <v>#N/A</v>
      </c>
      <c r="C41" t="e">
        <v>#N/A</v>
      </c>
    </row>
    <row r="42" spans="1:3" x14ac:dyDescent="0.3">
      <c r="A42" s="14">
        <v>41</v>
      </c>
      <c r="B42">
        <v>0</v>
      </c>
      <c r="C42">
        <v>0</v>
      </c>
    </row>
    <row r="43" spans="1:3" x14ac:dyDescent="0.3">
      <c r="A43" s="14">
        <v>42</v>
      </c>
      <c r="B43">
        <v>0</v>
      </c>
      <c r="C43">
        <v>0</v>
      </c>
    </row>
    <row r="44" spans="1:3" x14ac:dyDescent="0.3">
      <c r="A44" s="14">
        <v>43</v>
      </c>
      <c r="B44">
        <v>0</v>
      </c>
      <c r="C44">
        <v>0</v>
      </c>
    </row>
    <row r="45" spans="1:3" x14ac:dyDescent="0.3">
      <c r="A45" s="14">
        <v>44</v>
      </c>
      <c r="B45">
        <v>0</v>
      </c>
      <c r="C45">
        <v>0</v>
      </c>
    </row>
    <row r="46" spans="1:3" x14ac:dyDescent="0.3">
      <c r="A46" s="14">
        <v>45</v>
      </c>
      <c r="B46">
        <v>0</v>
      </c>
      <c r="C46">
        <v>0</v>
      </c>
    </row>
    <row r="47" spans="1:3" x14ac:dyDescent="0.3">
      <c r="A47" s="14">
        <v>46</v>
      </c>
      <c r="B47">
        <v>0</v>
      </c>
      <c r="C47">
        <v>0</v>
      </c>
    </row>
    <row r="48" spans="1:3" x14ac:dyDescent="0.3">
      <c r="A48" s="14">
        <v>47</v>
      </c>
      <c r="B48">
        <v>0</v>
      </c>
      <c r="C48">
        <v>0</v>
      </c>
    </row>
    <row r="49" spans="1:3" x14ac:dyDescent="0.3">
      <c r="A49" s="14">
        <v>48</v>
      </c>
      <c r="B49">
        <v>0</v>
      </c>
      <c r="C49">
        <v>0</v>
      </c>
    </row>
    <row r="50" spans="1:3" x14ac:dyDescent="0.3">
      <c r="A50" s="14">
        <v>49</v>
      </c>
      <c r="B50">
        <v>0</v>
      </c>
      <c r="C50">
        <v>0</v>
      </c>
    </row>
    <row r="51" spans="1:3" x14ac:dyDescent="0.3">
      <c r="A51" s="14">
        <v>50</v>
      </c>
      <c r="B51">
        <v>0</v>
      </c>
      <c r="C51">
        <v>0</v>
      </c>
    </row>
    <row r="52" spans="1:3" x14ac:dyDescent="0.3">
      <c r="A52" s="14">
        <v>51</v>
      </c>
      <c r="B52" t="e">
        <v>#N/A</v>
      </c>
      <c r="C52" t="e">
        <v>#N/A</v>
      </c>
    </row>
    <row r="53" spans="1:3" x14ac:dyDescent="0.3">
      <c r="A53" s="14">
        <v>52</v>
      </c>
      <c r="B53" t="e">
        <v>#N/A</v>
      </c>
      <c r="C53" t="e">
        <v>#N/A</v>
      </c>
    </row>
    <row r="54" spans="1:3" x14ac:dyDescent="0.3">
      <c r="A54" s="14">
        <v>53</v>
      </c>
      <c r="B54" t="e">
        <v>#N/A</v>
      </c>
      <c r="C54" t="e">
        <v>#N/A</v>
      </c>
    </row>
    <row r="55" spans="1:3" x14ac:dyDescent="0.3">
      <c r="A55" s="14">
        <v>54</v>
      </c>
      <c r="B55" t="e">
        <v>#N/A</v>
      </c>
      <c r="C55" t="e">
        <v>#N/A</v>
      </c>
    </row>
    <row r="56" spans="1:3" x14ac:dyDescent="0.3">
      <c r="A56" s="14">
        <v>55</v>
      </c>
      <c r="B56">
        <v>19.860949173573722</v>
      </c>
      <c r="C56">
        <v>14.404560102463773</v>
      </c>
    </row>
    <row r="57" spans="1:3" x14ac:dyDescent="0.3">
      <c r="A57" s="14">
        <v>56</v>
      </c>
      <c r="B57">
        <v>19.860949173573722</v>
      </c>
      <c r="C57">
        <v>14.404560102463773</v>
      </c>
    </row>
    <row r="58" spans="1:3" x14ac:dyDescent="0.3">
      <c r="A58" s="14">
        <v>57</v>
      </c>
      <c r="B58">
        <v>19.860949173573722</v>
      </c>
      <c r="C58">
        <v>14.404560102463773</v>
      </c>
    </row>
    <row r="59" spans="1:3" x14ac:dyDescent="0.3">
      <c r="A59" s="14">
        <v>58</v>
      </c>
      <c r="B59">
        <v>19.860949173573722</v>
      </c>
      <c r="C59">
        <v>14.404560102463773</v>
      </c>
    </row>
    <row r="60" spans="1:3" x14ac:dyDescent="0.3">
      <c r="A60" s="14">
        <v>59</v>
      </c>
      <c r="B60">
        <v>19.860949173573722</v>
      </c>
      <c r="C60">
        <v>14.404560102463773</v>
      </c>
    </row>
    <row r="61" spans="1:3" x14ac:dyDescent="0.3">
      <c r="A61" s="14">
        <v>60</v>
      </c>
      <c r="B61">
        <v>19.860949173573722</v>
      </c>
      <c r="C61">
        <v>14.404560102463773</v>
      </c>
    </row>
    <row r="62" spans="1:3" x14ac:dyDescent="0.3">
      <c r="A62" s="14">
        <v>61</v>
      </c>
      <c r="B62">
        <v>19.860949173573722</v>
      </c>
      <c r="C62">
        <v>14.404560102463773</v>
      </c>
    </row>
    <row r="63" spans="1:3" x14ac:dyDescent="0.3">
      <c r="A63" s="14">
        <v>62</v>
      </c>
      <c r="B63">
        <v>19.860949173573722</v>
      </c>
      <c r="C63">
        <v>14.404560102463773</v>
      </c>
    </row>
    <row r="64" spans="1:3" x14ac:dyDescent="0.3">
      <c r="A64" s="14">
        <v>63</v>
      </c>
      <c r="B64">
        <v>19.860949173573722</v>
      </c>
      <c r="C64">
        <v>14.404560102463773</v>
      </c>
    </row>
    <row r="65" spans="1:3" x14ac:dyDescent="0.3">
      <c r="A65" s="14">
        <v>64</v>
      </c>
      <c r="B65">
        <v>19.860949173573722</v>
      </c>
      <c r="C65">
        <v>14.404560102463773</v>
      </c>
    </row>
    <row r="66" spans="1:3" x14ac:dyDescent="0.3">
      <c r="A66" s="14">
        <v>65</v>
      </c>
      <c r="B66">
        <v>19.860949173573722</v>
      </c>
      <c r="C66">
        <v>14.404560102463773</v>
      </c>
    </row>
    <row r="67" spans="1:3" x14ac:dyDescent="0.3">
      <c r="A67" s="14">
        <v>66</v>
      </c>
      <c r="B67">
        <v>19.860949173573722</v>
      </c>
      <c r="C67">
        <v>14.404560102463773</v>
      </c>
    </row>
    <row r="68" spans="1:3" x14ac:dyDescent="0.3">
      <c r="A68" s="14">
        <v>67</v>
      </c>
      <c r="B68">
        <v>0</v>
      </c>
      <c r="C68">
        <v>0</v>
      </c>
    </row>
    <row r="69" spans="1:3" x14ac:dyDescent="0.3">
      <c r="A69" s="14">
        <v>68</v>
      </c>
      <c r="B69">
        <v>0</v>
      </c>
      <c r="C69">
        <v>0</v>
      </c>
    </row>
    <row r="70" spans="1:3" x14ac:dyDescent="0.3">
      <c r="A70" s="14">
        <v>69</v>
      </c>
      <c r="B70" t="e">
        <v>#N/A</v>
      </c>
      <c r="C70" t="e">
        <v>#N/A</v>
      </c>
    </row>
    <row r="71" spans="1:3" x14ac:dyDescent="0.3">
      <c r="A71" s="14">
        <v>70</v>
      </c>
      <c r="B71" t="e">
        <v>#N/A</v>
      </c>
      <c r="C71" t="e">
        <v>#N/A</v>
      </c>
    </row>
    <row r="72" spans="1:3" x14ac:dyDescent="0.3">
      <c r="A72" s="14">
        <v>71</v>
      </c>
      <c r="B72" t="e">
        <v>#N/A</v>
      </c>
      <c r="C72" t="e">
        <v>#N/A</v>
      </c>
    </row>
    <row r="73" spans="1:3" x14ac:dyDescent="0.3">
      <c r="A73" s="14">
        <v>72</v>
      </c>
      <c r="B73" t="e">
        <v>#N/A</v>
      </c>
      <c r="C73" t="e">
        <v>#N/A</v>
      </c>
    </row>
    <row r="74" spans="1:3" x14ac:dyDescent="0.3">
      <c r="A74" s="14">
        <v>73</v>
      </c>
      <c r="B74" t="e">
        <v>#N/A</v>
      </c>
      <c r="C74" t="e">
        <v>#N/A</v>
      </c>
    </row>
    <row r="75" spans="1:3" x14ac:dyDescent="0.3">
      <c r="A75" s="14">
        <v>74</v>
      </c>
      <c r="B75" t="e">
        <v>#N/A</v>
      </c>
      <c r="C75" t="e">
        <v>#N/A</v>
      </c>
    </row>
    <row r="76" spans="1:3" x14ac:dyDescent="0.3">
      <c r="A76" s="14">
        <v>75</v>
      </c>
      <c r="B76">
        <v>0</v>
      </c>
      <c r="C76">
        <v>0</v>
      </c>
    </row>
    <row r="77" spans="1:3" x14ac:dyDescent="0.3">
      <c r="A77" s="14">
        <v>76</v>
      </c>
      <c r="B77">
        <v>0</v>
      </c>
      <c r="C77">
        <v>0</v>
      </c>
    </row>
    <row r="78" spans="1:3" x14ac:dyDescent="0.3">
      <c r="A78" s="14">
        <v>77</v>
      </c>
      <c r="B78">
        <v>0</v>
      </c>
      <c r="C78">
        <v>0</v>
      </c>
    </row>
    <row r="79" spans="1:3" x14ac:dyDescent="0.3">
      <c r="A79" s="14">
        <v>78</v>
      </c>
      <c r="B79">
        <v>0</v>
      </c>
      <c r="C79">
        <v>0</v>
      </c>
    </row>
    <row r="80" spans="1:3" x14ac:dyDescent="0.3">
      <c r="A80" s="14">
        <v>79</v>
      </c>
      <c r="B80">
        <v>0</v>
      </c>
      <c r="C80">
        <v>0</v>
      </c>
    </row>
    <row r="81" spans="1:3" x14ac:dyDescent="0.3">
      <c r="A81" s="14">
        <v>80</v>
      </c>
      <c r="B81">
        <v>0</v>
      </c>
      <c r="C81">
        <v>0</v>
      </c>
    </row>
    <row r="82" spans="1:3" x14ac:dyDescent="0.3">
      <c r="A82" s="14">
        <v>81</v>
      </c>
      <c r="B82">
        <v>0</v>
      </c>
      <c r="C82">
        <v>0</v>
      </c>
    </row>
    <row r="83" spans="1:3" x14ac:dyDescent="0.3">
      <c r="A83" s="14">
        <v>82</v>
      </c>
      <c r="B83">
        <v>0</v>
      </c>
      <c r="C83">
        <v>0</v>
      </c>
    </row>
    <row r="84" spans="1:3" x14ac:dyDescent="0.3">
      <c r="A84" s="14">
        <v>83</v>
      </c>
      <c r="B84">
        <v>0</v>
      </c>
      <c r="C84">
        <v>0</v>
      </c>
    </row>
    <row r="85" spans="1:3" x14ac:dyDescent="0.3">
      <c r="A85" s="14">
        <v>84</v>
      </c>
      <c r="B85">
        <v>0</v>
      </c>
      <c r="C85">
        <v>0</v>
      </c>
    </row>
    <row r="86" spans="1:3" x14ac:dyDescent="0.3">
      <c r="A86" s="14">
        <v>85</v>
      </c>
      <c r="B86">
        <v>0</v>
      </c>
      <c r="C86">
        <v>0</v>
      </c>
    </row>
    <row r="87" spans="1:3" x14ac:dyDescent="0.3">
      <c r="A87" s="14">
        <v>86</v>
      </c>
      <c r="B87">
        <v>0</v>
      </c>
      <c r="C87">
        <v>0</v>
      </c>
    </row>
    <row r="88" spans="1:3" x14ac:dyDescent="0.3">
      <c r="A88" s="14">
        <v>87</v>
      </c>
      <c r="B88">
        <v>0</v>
      </c>
      <c r="C88">
        <v>0</v>
      </c>
    </row>
    <row r="89" spans="1:3" x14ac:dyDescent="0.3">
      <c r="A89" s="14">
        <v>88</v>
      </c>
      <c r="B89">
        <v>0</v>
      </c>
      <c r="C89">
        <v>0</v>
      </c>
    </row>
    <row r="90" spans="1:3" x14ac:dyDescent="0.3">
      <c r="A90" s="14">
        <v>89</v>
      </c>
      <c r="B90">
        <v>0</v>
      </c>
      <c r="C90">
        <v>0</v>
      </c>
    </row>
    <row r="91" spans="1:3" x14ac:dyDescent="0.3">
      <c r="A91" s="14">
        <v>90</v>
      </c>
      <c r="B91">
        <v>0</v>
      </c>
      <c r="C91">
        <v>0</v>
      </c>
    </row>
    <row r="92" spans="1:3" x14ac:dyDescent="0.3">
      <c r="A92" s="14">
        <v>91</v>
      </c>
      <c r="B92">
        <v>0</v>
      </c>
      <c r="C92">
        <v>0</v>
      </c>
    </row>
    <row r="93" spans="1:3" x14ac:dyDescent="0.3">
      <c r="A93" s="14">
        <v>92</v>
      </c>
      <c r="B93" t="e">
        <v>#N/A</v>
      </c>
      <c r="C93" t="e">
        <v>#N/A</v>
      </c>
    </row>
    <row r="94" spans="1:3" x14ac:dyDescent="0.3">
      <c r="A94" s="14">
        <v>93</v>
      </c>
      <c r="B94">
        <v>0</v>
      </c>
      <c r="C94">
        <v>0</v>
      </c>
    </row>
    <row r="95" spans="1:3" x14ac:dyDescent="0.3">
      <c r="A95" s="14">
        <v>94</v>
      </c>
      <c r="B95" t="e">
        <v>#N/A</v>
      </c>
      <c r="C95" t="e">
        <v>#N/A</v>
      </c>
    </row>
    <row r="96" spans="1:3" x14ac:dyDescent="0.3">
      <c r="A96" s="14">
        <v>95</v>
      </c>
      <c r="B96">
        <v>26.351175898638431</v>
      </c>
      <c r="C96">
        <v>17.599486638014703</v>
      </c>
    </row>
    <row r="97" spans="1:3" x14ac:dyDescent="0.3">
      <c r="A97" s="14">
        <v>96</v>
      </c>
      <c r="B97">
        <v>26.351175898638431</v>
      </c>
      <c r="C97">
        <v>17.599486638014703</v>
      </c>
    </row>
    <row r="98" spans="1:3" x14ac:dyDescent="0.3">
      <c r="A98" s="14">
        <v>97</v>
      </c>
      <c r="B98">
        <v>26.351175898638431</v>
      </c>
      <c r="C98">
        <v>17.599486638014703</v>
      </c>
    </row>
    <row r="99" spans="1:3" x14ac:dyDescent="0.3">
      <c r="A99" s="14">
        <v>98</v>
      </c>
      <c r="B99">
        <v>26.351175898638431</v>
      </c>
      <c r="C99">
        <v>17.599486638014703</v>
      </c>
    </row>
    <row r="100" spans="1:3" x14ac:dyDescent="0.3">
      <c r="A100" s="14">
        <v>99</v>
      </c>
      <c r="B100">
        <v>26.351175898638431</v>
      </c>
      <c r="C100">
        <v>17.599486638014703</v>
      </c>
    </row>
    <row r="101" spans="1:3" x14ac:dyDescent="0.3">
      <c r="A101" s="14">
        <v>100</v>
      </c>
      <c r="B101">
        <v>26.351175898638431</v>
      </c>
      <c r="C101">
        <v>17.599486638014703</v>
      </c>
    </row>
    <row r="102" spans="1:3" x14ac:dyDescent="0.3">
      <c r="A102" s="14">
        <v>101</v>
      </c>
      <c r="B102">
        <v>26.351175898638431</v>
      </c>
      <c r="C102">
        <v>17.599486638014703</v>
      </c>
    </row>
    <row r="103" spans="1:3" x14ac:dyDescent="0.3">
      <c r="A103" s="14">
        <v>102</v>
      </c>
      <c r="B103">
        <v>26.351175898638431</v>
      </c>
      <c r="C103">
        <v>17.599486638014703</v>
      </c>
    </row>
    <row r="104" spans="1:3" x14ac:dyDescent="0.3">
      <c r="A104" s="14">
        <v>103</v>
      </c>
      <c r="B104">
        <v>26.351175898638431</v>
      </c>
      <c r="C104">
        <v>17.599486638014703</v>
      </c>
    </row>
    <row r="105" spans="1:3" x14ac:dyDescent="0.3">
      <c r="A105" s="14">
        <v>104</v>
      </c>
      <c r="B105">
        <v>26.351175898638431</v>
      </c>
      <c r="C105">
        <v>17.599486638014703</v>
      </c>
    </row>
    <row r="106" spans="1:3" x14ac:dyDescent="0.3">
      <c r="A106" s="14">
        <v>105</v>
      </c>
      <c r="B106">
        <v>0</v>
      </c>
      <c r="C106">
        <v>0</v>
      </c>
    </row>
    <row r="107" spans="1:3" x14ac:dyDescent="0.3">
      <c r="A107" s="14">
        <v>106</v>
      </c>
      <c r="B107" t="e">
        <v>#N/A</v>
      </c>
      <c r="C107" t="e">
        <v>#N/A</v>
      </c>
    </row>
    <row r="108" spans="1:3" x14ac:dyDescent="0.3">
      <c r="A108" s="14">
        <v>107</v>
      </c>
      <c r="B108" t="e">
        <v>#N/A</v>
      </c>
      <c r="C108" t="e">
        <v>#N/A</v>
      </c>
    </row>
    <row r="109" spans="1:3" x14ac:dyDescent="0.3">
      <c r="A109" s="14">
        <v>108</v>
      </c>
      <c r="B109">
        <v>0</v>
      </c>
      <c r="C109">
        <v>0</v>
      </c>
    </row>
    <row r="110" spans="1:3" x14ac:dyDescent="0.3">
      <c r="A110" s="14">
        <v>109</v>
      </c>
      <c r="B110">
        <v>7.3824412584304486</v>
      </c>
      <c r="C110">
        <v>7.1449632607551363</v>
      </c>
    </row>
    <row r="111" spans="1:3" x14ac:dyDescent="0.3">
      <c r="A111" s="14">
        <v>110</v>
      </c>
      <c r="B111">
        <v>7.3824412584304486</v>
      </c>
      <c r="C111">
        <v>7.1449632607551363</v>
      </c>
    </row>
    <row r="112" spans="1:3" x14ac:dyDescent="0.3">
      <c r="A112" s="14">
        <v>111</v>
      </c>
      <c r="B112">
        <v>7.3824412584304486</v>
      </c>
      <c r="C112">
        <v>7.1449632607551363</v>
      </c>
    </row>
    <row r="113" spans="1:3" x14ac:dyDescent="0.3">
      <c r="A113" s="14">
        <v>112</v>
      </c>
      <c r="B113">
        <v>7.3824412584304486</v>
      </c>
      <c r="C113">
        <v>7.1449632607551363</v>
      </c>
    </row>
    <row r="114" spans="1:3" x14ac:dyDescent="0.3">
      <c r="A114" s="14">
        <v>113</v>
      </c>
      <c r="B114">
        <v>7.3824412584304486</v>
      </c>
      <c r="C114">
        <v>7.1449632607551363</v>
      </c>
    </row>
    <row r="115" spans="1:3" x14ac:dyDescent="0.3">
      <c r="A115" s="14">
        <v>114</v>
      </c>
      <c r="B115">
        <v>7.3824412584304486</v>
      </c>
      <c r="C115">
        <v>7.1449632607551363</v>
      </c>
    </row>
    <row r="116" spans="1:3" x14ac:dyDescent="0.3">
      <c r="A116" s="14">
        <v>115</v>
      </c>
      <c r="B116" t="e">
        <v>#N/A</v>
      </c>
      <c r="C116" t="e">
        <v>#N/A</v>
      </c>
    </row>
    <row r="117" spans="1:3" x14ac:dyDescent="0.3">
      <c r="A117" s="14">
        <v>116</v>
      </c>
      <c r="B117" t="e">
        <v>#N/A</v>
      </c>
      <c r="C117" t="e">
        <v>#N/A</v>
      </c>
    </row>
    <row r="118" spans="1:3" x14ac:dyDescent="0.3">
      <c r="A118" s="14">
        <v>117</v>
      </c>
      <c r="B118" t="e">
        <v>#N/A</v>
      </c>
      <c r="C118" t="e">
        <v>#N/A</v>
      </c>
    </row>
    <row r="119" spans="1:3" x14ac:dyDescent="0.3">
      <c r="A119" s="14">
        <v>118</v>
      </c>
      <c r="B119" t="e">
        <v>#N/A</v>
      </c>
      <c r="C119" t="e">
        <v>#N/A</v>
      </c>
    </row>
    <row r="120" spans="1:3" x14ac:dyDescent="0.3">
      <c r="A120" s="14">
        <v>119</v>
      </c>
      <c r="B120" t="e">
        <v>#N/A</v>
      </c>
      <c r="C120" t="e">
        <v>#N/A</v>
      </c>
    </row>
    <row r="121" spans="1:3" x14ac:dyDescent="0.3">
      <c r="A121" s="14">
        <v>120</v>
      </c>
      <c r="B121" t="e">
        <v>#N/A</v>
      </c>
      <c r="C121" t="e">
        <v>#N/A</v>
      </c>
    </row>
    <row r="122" spans="1:3" x14ac:dyDescent="0.3">
      <c r="A122" s="14">
        <v>121</v>
      </c>
      <c r="B122" t="e">
        <v>#N/A</v>
      </c>
      <c r="C122" t="e">
        <v>#N/A</v>
      </c>
    </row>
    <row r="123" spans="1:3" x14ac:dyDescent="0.3">
      <c r="A123" s="14">
        <v>122</v>
      </c>
      <c r="B123" t="e">
        <v>#N/A</v>
      </c>
      <c r="C123" t="e">
        <v>#N/A</v>
      </c>
    </row>
    <row r="124" spans="1:3" x14ac:dyDescent="0.3">
      <c r="A124" s="14">
        <v>123</v>
      </c>
      <c r="B124" t="e">
        <v>#N/A</v>
      </c>
      <c r="C124" t="e">
        <v>#N/A</v>
      </c>
    </row>
    <row r="125" spans="1:3" x14ac:dyDescent="0.3">
      <c r="A125" s="14">
        <v>124</v>
      </c>
      <c r="B125" t="e">
        <v>#N/A</v>
      </c>
      <c r="C125" t="e">
        <v>#N/A</v>
      </c>
    </row>
    <row r="126" spans="1:3" x14ac:dyDescent="0.3">
      <c r="A126" s="14">
        <v>125</v>
      </c>
      <c r="B126" t="e">
        <v>#N/A</v>
      </c>
      <c r="C126" t="e">
        <v>#N/A</v>
      </c>
    </row>
    <row r="127" spans="1:3" x14ac:dyDescent="0.3">
      <c r="A127" s="14">
        <v>126</v>
      </c>
      <c r="B127" t="e">
        <v>#N/A</v>
      </c>
      <c r="C127" t="e">
        <v>#N/A</v>
      </c>
    </row>
    <row r="128" spans="1:3" x14ac:dyDescent="0.3">
      <c r="A128" s="14">
        <v>127</v>
      </c>
      <c r="B128">
        <v>0</v>
      </c>
      <c r="C128">
        <v>0</v>
      </c>
    </row>
    <row r="129" spans="1:3" x14ac:dyDescent="0.3">
      <c r="A129" s="14">
        <v>128</v>
      </c>
      <c r="B129">
        <v>0</v>
      </c>
      <c r="C129">
        <v>0</v>
      </c>
    </row>
    <row r="130" spans="1:3" x14ac:dyDescent="0.3">
      <c r="A130" s="14">
        <v>129</v>
      </c>
      <c r="B130">
        <v>0</v>
      </c>
      <c r="C130">
        <v>0</v>
      </c>
    </row>
    <row r="131" spans="1:3" x14ac:dyDescent="0.3">
      <c r="A131" s="14">
        <v>130</v>
      </c>
      <c r="B131">
        <v>0</v>
      </c>
      <c r="C131">
        <v>0</v>
      </c>
    </row>
    <row r="132" spans="1:3" x14ac:dyDescent="0.3">
      <c r="A132" s="14">
        <v>131</v>
      </c>
      <c r="B132">
        <v>0</v>
      </c>
      <c r="C132">
        <v>0</v>
      </c>
    </row>
    <row r="133" spans="1:3" x14ac:dyDescent="0.3">
      <c r="A133" s="14">
        <v>132</v>
      </c>
      <c r="B133">
        <v>0</v>
      </c>
      <c r="C133">
        <v>0</v>
      </c>
    </row>
    <row r="134" spans="1:3" x14ac:dyDescent="0.3">
      <c r="A134" s="14">
        <v>133</v>
      </c>
      <c r="B134">
        <v>0</v>
      </c>
      <c r="C134">
        <v>0</v>
      </c>
    </row>
    <row r="135" spans="1:3" x14ac:dyDescent="0.3">
      <c r="A135" s="14">
        <v>134</v>
      </c>
      <c r="B135">
        <v>0</v>
      </c>
      <c r="C135">
        <v>0</v>
      </c>
    </row>
    <row r="136" spans="1:3" x14ac:dyDescent="0.3">
      <c r="A136" s="14">
        <v>135</v>
      </c>
      <c r="B136">
        <v>0</v>
      </c>
      <c r="C136">
        <v>0</v>
      </c>
    </row>
    <row r="137" spans="1:3" x14ac:dyDescent="0.3">
      <c r="A137" s="14">
        <v>136</v>
      </c>
      <c r="B137">
        <v>0</v>
      </c>
      <c r="C137">
        <v>0</v>
      </c>
    </row>
    <row r="138" spans="1:3" x14ac:dyDescent="0.3">
      <c r="A138" s="14">
        <v>137</v>
      </c>
      <c r="B138">
        <v>0</v>
      </c>
      <c r="C138">
        <v>0</v>
      </c>
    </row>
    <row r="139" spans="1:3" x14ac:dyDescent="0.3">
      <c r="A139" s="14">
        <v>138</v>
      </c>
      <c r="B139">
        <v>0</v>
      </c>
      <c r="C139">
        <v>0</v>
      </c>
    </row>
    <row r="140" spans="1:3" x14ac:dyDescent="0.3">
      <c r="A140" s="14">
        <v>139</v>
      </c>
      <c r="B140">
        <v>0</v>
      </c>
      <c r="C140">
        <v>0</v>
      </c>
    </row>
    <row r="141" spans="1:3" x14ac:dyDescent="0.3">
      <c r="A141" s="14">
        <v>140</v>
      </c>
      <c r="B141">
        <v>0</v>
      </c>
      <c r="C141">
        <v>0</v>
      </c>
    </row>
    <row r="142" spans="1:3" x14ac:dyDescent="0.3">
      <c r="A142" s="14">
        <v>141</v>
      </c>
      <c r="B142" t="e">
        <v>#N/A</v>
      </c>
      <c r="C142" t="e">
        <v>#N/A</v>
      </c>
    </row>
    <row r="143" spans="1:3" x14ac:dyDescent="0.3">
      <c r="A143" s="14">
        <v>142</v>
      </c>
      <c r="B143" t="e">
        <v>#N/A</v>
      </c>
      <c r="C143" t="e">
        <v>#N/A</v>
      </c>
    </row>
    <row r="144" spans="1:3" x14ac:dyDescent="0.3">
      <c r="A144" s="14">
        <v>143</v>
      </c>
      <c r="B144" t="e">
        <v>#N/A</v>
      </c>
      <c r="C144" t="e">
        <v>#N/A</v>
      </c>
    </row>
    <row r="145" spans="1:3" x14ac:dyDescent="0.3">
      <c r="A145" s="14">
        <v>144</v>
      </c>
      <c r="B145" t="e">
        <v>#N/A</v>
      </c>
      <c r="C145" t="e">
        <v>#N/A</v>
      </c>
    </row>
    <row r="146" spans="1:3" x14ac:dyDescent="0.3">
      <c r="A146" s="14">
        <v>145</v>
      </c>
      <c r="B146" t="e">
        <v>#N/A</v>
      </c>
      <c r="C146" t="e">
        <v>#N/A</v>
      </c>
    </row>
    <row r="147" spans="1:3" x14ac:dyDescent="0.3">
      <c r="A147" s="14">
        <v>146</v>
      </c>
      <c r="B147" t="e">
        <v>#N/A</v>
      </c>
      <c r="C147" t="e">
        <v>#N/A</v>
      </c>
    </row>
    <row r="148" spans="1:3" x14ac:dyDescent="0.3">
      <c r="A148" s="14">
        <v>147</v>
      </c>
      <c r="B148" t="e">
        <v>#N/A</v>
      </c>
      <c r="C148" t="e">
        <v>#N/A</v>
      </c>
    </row>
    <row r="149" spans="1:3" x14ac:dyDescent="0.3">
      <c r="A149" s="14">
        <v>148</v>
      </c>
      <c r="B149" t="e">
        <v>#N/A</v>
      </c>
      <c r="C149" t="e">
        <v>#N/A</v>
      </c>
    </row>
    <row r="150" spans="1:3" x14ac:dyDescent="0.3">
      <c r="A150" s="14">
        <v>149</v>
      </c>
      <c r="B150" t="e">
        <v>#N/A</v>
      </c>
      <c r="C150" t="e">
        <v>#N/A</v>
      </c>
    </row>
    <row r="151" spans="1:3" x14ac:dyDescent="0.3">
      <c r="A151" s="14">
        <v>150</v>
      </c>
      <c r="B151" t="e">
        <v>#N/A</v>
      </c>
      <c r="C151" t="e">
        <v>#N/A</v>
      </c>
    </row>
    <row r="152" spans="1:3" x14ac:dyDescent="0.3">
      <c r="A152" s="14">
        <v>151</v>
      </c>
      <c r="B152" t="e">
        <v>#N/A</v>
      </c>
      <c r="C152" t="e">
        <v>#N/A</v>
      </c>
    </row>
    <row r="153" spans="1:3" x14ac:dyDescent="0.3">
      <c r="A153" s="14">
        <v>152</v>
      </c>
      <c r="B153" t="e">
        <v>#N/A</v>
      </c>
      <c r="C153" t="e">
        <v>#N/A</v>
      </c>
    </row>
    <row r="154" spans="1:3" x14ac:dyDescent="0.3">
      <c r="A154" s="14">
        <v>153</v>
      </c>
      <c r="B154" t="e">
        <v>#N/A</v>
      </c>
      <c r="C154" t="e">
        <v>#N/A</v>
      </c>
    </row>
    <row r="155" spans="1:3" x14ac:dyDescent="0.3">
      <c r="A155" s="14">
        <v>154</v>
      </c>
      <c r="B155" t="e">
        <v>#N/A</v>
      </c>
      <c r="C155" t="e">
        <v>#N/A</v>
      </c>
    </row>
    <row r="156" spans="1:3" x14ac:dyDescent="0.3">
      <c r="A156" s="14">
        <v>155</v>
      </c>
      <c r="B156" t="e">
        <v>#N/A</v>
      </c>
      <c r="C156" t="e">
        <v>#N/A</v>
      </c>
    </row>
    <row r="157" spans="1:3" x14ac:dyDescent="0.3">
      <c r="A157" s="14">
        <v>156</v>
      </c>
      <c r="B157" t="e">
        <v>#N/A</v>
      </c>
      <c r="C157" t="e">
        <v>#N/A</v>
      </c>
    </row>
    <row r="158" spans="1:3" x14ac:dyDescent="0.3">
      <c r="A158" s="14">
        <v>157</v>
      </c>
      <c r="B158" t="e">
        <v>#N/A</v>
      </c>
      <c r="C158" t="e">
        <v>#N/A</v>
      </c>
    </row>
    <row r="159" spans="1:3" x14ac:dyDescent="0.3">
      <c r="A159" s="14">
        <v>158</v>
      </c>
      <c r="B159" t="e">
        <v>#N/A</v>
      </c>
      <c r="C159" t="e">
        <v>#N/A</v>
      </c>
    </row>
    <row r="160" spans="1:3" x14ac:dyDescent="0.3">
      <c r="A160" s="14">
        <v>159</v>
      </c>
      <c r="B160" t="e">
        <v>#N/A</v>
      </c>
      <c r="C160" t="e">
        <v>#N/A</v>
      </c>
    </row>
    <row r="161" spans="1:3" x14ac:dyDescent="0.3">
      <c r="A161" s="14">
        <v>160</v>
      </c>
      <c r="B161" t="e">
        <v>#N/A</v>
      </c>
      <c r="C161" t="e">
        <v>#N/A</v>
      </c>
    </row>
    <row r="162" spans="1:3" x14ac:dyDescent="0.3">
      <c r="A162" s="14">
        <v>161</v>
      </c>
      <c r="B162" t="e">
        <v>#N/A</v>
      </c>
      <c r="C162" t="e">
        <v>#N/A</v>
      </c>
    </row>
    <row r="163" spans="1:3" x14ac:dyDescent="0.3">
      <c r="A163" s="14">
        <v>162</v>
      </c>
      <c r="B163" t="e">
        <v>#N/A</v>
      </c>
      <c r="C163" t="e">
        <v>#N/A</v>
      </c>
    </row>
    <row r="164" spans="1:3" x14ac:dyDescent="0.3">
      <c r="A164" s="14">
        <v>163</v>
      </c>
      <c r="B164" t="e">
        <v>#N/A</v>
      </c>
      <c r="C164" t="e">
        <v>#N/A</v>
      </c>
    </row>
    <row r="165" spans="1:3" x14ac:dyDescent="0.3">
      <c r="A165" s="14">
        <v>164</v>
      </c>
      <c r="B165">
        <v>14.969248567600362</v>
      </c>
      <c r="C165">
        <v>11.789625232437857</v>
      </c>
    </row>
    <row r="166" spans="1:3" x14ac:dyDescent="0.3">
      <c r="A166" s="14">
        <v>165</v>
      </c>
      <c r="B166">
        <v>14.969248567600362</v>
      </c>
      <c r="C166">
        <v>11.789625232437857</v>
      </c>
    </row>
    <row r="167" spans="1:3" x14ac:dyDescent="0.3">
      <c r="A167" s="14">
        <v>166</v>
      </c>
      <c r="B167">
        <v>14.969248567600362</v>
      </c>
      <c r="C167">
        <v>11.789625232437857</v>
      </c>
    </row>
    <row r="168" spans="1:3" x14ac:dyDescent="0.3">
      <c r="A168" s="14">
        <v>167</v>
      </c>
      <c r="B168">
        <v>14.969248567600362</v>
      </c>
      <c r="C168">
        <v>11.789625232437857</v>
      </c>
    </row>
    <row r="169" spans="1:3" x14ac:dyDescent="0.3">
      <c r="A169" s="14">
        <v>168</v>
      </c>
      <c r="B169">
        <v>14.969248567600362</v>
      </c>
      <c r="C169">
        <v>11.789625232437857</v>
      </c>
    </row>
    <row r="170" spans="1:3" x14ac:dyDescent="0.3">
      <c r="A170" s="14">
        <v>169</v>
      </c>
      <c r="B170">
        <v>14.969248567600362</v>
      </c>
      <c r="C170">
        <v>11.789625232437857</v>
      </c>
    </row>
    <row r="171" spans="1:3" x14ac:dyDescent="0.3">
      <c r="A171" s="14">
        <v>170</v>
      </c>
      <c r="B171">
        <v>14.969248567600362</v>
      </c>
      <c r="C171">
        <v>11.789625232437857</v>
      </c>
    </row>
    <row r="172" spans="1:3" x14ac:dyDescent="0.3">
      <c r="A172" s="14">
        <v>171</v>
      </c>
      <c r="B172">
        <v>14.969248567600362</v>
      </c>
      <c r="C172">
        <v>11.789625232437857</v>
      </c>
    </row>
    <row r="173" spans="1:3" x14ac:dyDescent="0.3">
      <c r="A173" s="14">
        <v>172</v>
      </c>
      <c r="B173">
        <v>14.969248567600362</v>
      </c>
      <c r="C173">
        <v>11.789625232437857</v>
      </c>
    </row>
    <row r="174" spans="1:3" x14ac:dyDescent="0.3">
      <c r="A174" s="14">
        <v>173</v>
      </c>
      <c r="B174" t="e">
        <v>#N/A</v>
      </c>
      <c r="C174" t="e">
        <v>#N/A</v>
      </c>
    </row>
    <row r="175" spans="1:3" x14ac:dyDescent="0.3">
      <c r="A175" s="14">
        <v>174</v>
      </c>
      <c r="B175" t="e">
        <v>#N/A</v>
      </c>
      <c r="C175" t="e">
        <v>#N/A</v>
      </c>
    </row>
    <row r="176" spans="1:3" x14ac:dyDescent="0.3">
      <c r="A176" s="14">
        <v>175</v>
      </c>
      <c r="B176">
        <v>94.058922642699258</v>
      </c>
      <c r="C176">
        <v>43.351087838752903</v>
      </c>
    </row>
    <row r="177" spans="1:3" x14ac:dyDescent="0.3">
      <c r="A177" s="14">
        <v>176</v>
      </c>
      <c r="B177">
        <v>94.058922642699258</v>
      </c>
      <c r="C177">
        <v>43.351087838752903</v>
      </c>
    </row>
    <row r="178" spans="1:3" x14ac:dyDescent="0.3">
      <c r="A178" s="14">
        <v>177</v>
      </c>
      <c r="B178">
        <v>94.058922642699258</v>
      </c>
      <c r="C178">
        <v>43.351087838752903</v>
      </c>
    </row>
    <row r="179" spans="1:3" x14ac:dyDescent="0.3">
      <c r="A179" s="14">
        <v>178</v>
      </c>
      <c r="B179">
        <v>94.058922642699258</v>
      </c>
      <c r="C179">
        <v>43.351087838752903</v>
      </c>
    </row>
    <row r="180" spans="1:3" x14ac:dyDescent="0.3">
      <c r="A180" s="14">
        <v>179</v>
      </c>
      <c r="B180">
        <v>94.058922642699258</v>
      </c>
      <c r="C180">
        <v>43.351087838752903</v>
      </c>
    </row>
    <row r="181" spans="1:3" x14ac:dyDescent="0.3">
      <c r="A181" s="14">
        <v>180</v>
      </c>
      <c r="B181">
        <v>94.058922642699258</v>
      </c>
      <c r="C181">
        <v>43.351087838752903</v>
      </c>
    </row>
    <row r="182" spans="1:3" x14ac:dyDescent="0.3">
      <c r="A182" s="14">
        <v>181</v>
      </c>
      <c r="B182">
        <v>94.058922642699258</v>
      </c>
      <c r="C182">
        <v>43.351087838752903</v>
      </c>
    </row>
    <row r="183" spans="1:3" x14ac:dyDescent="0.3">
      <c r="A183" s="14">
        <v>182</v>
      </c>
      <c r="B183">
        <v>94.058922642699258</v>
      </c>
      <c r="C183">
        <v>43.351087838752903</v>
      </c>
    </row>
    <row r="184" spans="1:3" x14ac:dyDescent="0.3">
      <c r="A184" s="14">
        <v>183</v>
      </c>
      <c r="B184">
        <v>94.058922642699258</v>
      </c>
      <c r="C184">
        <v>43.351087838752903</v>
      </c>
    </row>
    <row r="185" spans="1:3" x14ac:dyDescent="0.3">
      <c r="A185" s="14">
        <v>184</v>
      </c>
      <c r="B185">
        <v>94.058922642699258</v>
      </c>
      <c r="C185">
        <v>43.351087838752903</v>
      </c>
    </row>
    <row r="186" spans="1:3" x14ac:dyDescent="0.3">
      <c r="A186" s="14">
        <v>185</v>
      </c>
      <c r="B186">
        <v>94.058922642699258</v>
      </c>
      <c r="C186">
        <v>43.351087838752903</v>
      </c>
    </row>
    <row r="187" spans="1:3" x14ac:dyDescent="0.3">
      <c r="A187" s="14">
        <v>186</v>
      </c>
      <c r="B187">
        <v>94.058922642699258</v>
      </c>
      <c r="C187">
        <v>43.351087838752903</v>
      </c>
    </row>
    <row r="188" spans="1:3" x14ac:dyDescent="0.3">
      <c r="A188" s="14">
        <v>187</v>
      </c>
      <c r="B188">
        <v>94.058922642699258</v>
      </c>
      <c r="C188">
        <v>43.351087838752903</v>
      </c>
    </row>
    <row r="189" spans="1:3" x14ac:dyDescent="0.3">
      <c r="A189" s="14">
        <v>188</v>
      </c>
      <c r="B189">
        <v>94.058922642699258</v>
      </c>
      <c r="C189">
        <v>43.351087838752903</v>
      </c>
    </row>
    <row r="190" spans="1:3" x14ac:dyDescent="0.3">
      <c r="A190" s="14">
        <v>189</v>
      </c>
      <c r="B190">
        <v>94.058922642699258</v>
      </c>
      <c r="C190">
        <v>43.351087838752903</v>
      </c>
    </row>
    <row r="191" spans="1:3" x14ac:dyDescent="0.3">
      <c r="A191" s="14">
        <v>190</v>
      </c>
      <c r="B191">
        <v>94.058922642699258</v>
      </c>
      <c r="C191">
        <v>43.351087838752903</v>
      </c>
    </row>
    <row r="192" spans="1:3" x14ac:dyDescent="0.3">
      <c r="A192" s="14">
        <v>191</v>
      </c>
      <c r="B192">
        <v>94.058922642699258</v>
      </c>
      <c r="C192">
        <v>43.351087838752903</v>
      </c>
    </row>
    <row r="193" spans="1:3" x14ac:dyDescent="0.3">
      <c r="A193" s="14">
        <v>192</v>
      </c>
      <c r="B193">
        <v>94.058922642699258</v>
      </c>
      <c r="C193">
        <v>43.351087838752903</v>
      </c>
    </row>
    <row r="194" spans="1:3" x14ac:dyDescent="0.3">
      <c r="A194" s="14">
        <v>193</v>
      </c>
      <c r="B194">
        <v>94.058922642699258</v>
      </c>
      <c r="C194">
        <v>43.351087838752903</v>
      </c>
    </row>
    <row r="195" spans="1:3" x14ac:dyDescent="0.3">
      <c r="A195" s="14">
        <v>194</v>
      </c>
      <c r="B195">
        <v>94.058922642699258</v>
      </c>
      <c r="C195">
        <v>43.351087838752903</v>
      </c>
    </row>
    <row r="196" spans="1:3" x14ac:dyDescent="0.3">
      <c r="A196" s="14">
        <v>195</v>
      </c>
      <c r="B196">
        <v>94.058922642699258</v>
      </c>
      <c r="C196">
        <v>43.351087838752903</v>
      </c>
    </row>
    <row r="197" spans="1:3" x14ac:dyDescent="0.3">
      <c r="A197" s="14">
        <v>196</v>
      </c>
      <c r="B197">
        <v>94.058922642699258</v>
      </c>
      <c r="C197">
        <v>43.351087838752903</v>
      </c>
    </row>
    <row r="198" spans="1:3" x14ac:dyDescent="0.3">
      <c r="A198" s="14">
        <v>197</v>
      </c>
      <c r="B198">
        <v>94.058922642699258</v>
      </c>
      <c r="C198">
        <v>43.351087838752903</v>
      </c>
    </row>
    <row r="199" spans="1:3" x14ac:dyDescent="0.3">
      <c r="A199" s="14">
        <v>198</v>
      </c>
      <c r="B199">
        <v>94.058922642699258</v>
      </c>
      <c r="C199">
        <v>43.351087838752903</v>
      </c>
    </row>
    <row r="200" spans="1:3" x14ac:dyDescent="0.3">
      <c r="A200" s="14">
        <v>199</v>
      </c>
      <c r="B200">
        <v>94.058922642699258</v>
      </c>
      <c r="C200">
        <v>43.351087838752903</v>
      </c>
    </row>
    <row r="201" spans="1:3" x14ac:dyDescent="0.3">
      <c r="A201" s="14">
        <v>200</v>
      </c>
      <c r="B201" t="e">
        <v>#N/A</v>
      </c>
      <c r="C201" t="e">
        <v>#N/A</v>
      </c>
    </row>
    <row r="202" spans="1:3" x14ac:dyDescent="0.3">
      <c r="A202" s="14">
        <v>201</v>
      </c>
      <c r="B202" t="e">
        <v>#N/A</v>
      </c>
      <c r="C202" t="e">
        <v>#N/A</v>
      </c>
    </row>
    <row r="203" spans="1:3" x14ac:dyDescent="0.3">
      <c r="A203" s="14">
        <v>202</v>
      </c>
      <c r="B203" t="e">
        <v>#N/A</v>
      </c>
      <c r="C203" t="e">
        <v>#N/A</v>
      </c>
    </row>
    <row r="204" spans="1:3" x14ac:dyDescent="0.3">
      <c r="A204" s="14">
        <v>203</v>
      </c>
      <c r="B204" t="e">
        <v>#N/A</v>
      </c>
      <c r="C204" t="e">
        <v>#N/A</v>
      </c>
    </row>
    <row r="205" spans="1:3" x14ac:dyDescent="0.3">
      <c r="A205" s="14">
        <v>204</v>
      </c>
      <c r="B205" t="e">
        <v>#N/A</v>
      </c>
      <c r="C205" t="e">
        <v>#N/A</v>
      </c>
    </row>
    <row r="206" spans="1:3" x14ac:dyDescent="0.3">
      <c r="A206" s="14">
        <v>205</v>
      </c>
      <c r="B206" t="e">
        <v>#N/A</v>
      </c>
      <c r="C206" t="e">
        <v>#N/A</v>
      </c>
    </row>
    <row r="207" spans="1:3" x14ac:dyDescent="0.3">
      <c r="A207" s="14">
        <v>206</v>
      </c>
      <c r="B207" t="e">
        <v>#N/A</v>
      </c>
      <c r="C207" t="e">
        <v>#N/A</v>
      </c>
    </row>
    <row r="208" spans="1:3" x14ac:dyDescent="0.3">
      <c r="A208" s="14">
        <v>207</v>
      </c>
      <c r="B208" t="e">
        <v>#N/A</v>
      </c>
      <c r="C208" t="e">
        <v>#N/A</v>
      </c>
    </row>
    <row r="209" spans="1:3" x14ac:dyDescent="0.3">
      <c r="A209" s="14">
        <v>208</v>
      </c>
      <c r="B209" t="e">
        <v>#N/A</v>
      </c>
      <c r="C209" t="e">
        <v>#N/A</v>
      </c>
    </row>
    <row r="210" spans="1:3" x14ac:dyDescent="0.3">
      <c r="A210" s="14">
        <v>209</v>
      </c>
      <c r="B210" t="e">
        <v>#N/A</v>
      </c>
      <c r="C210" t="e">
        <v>#N/A</v>
      </c>
    </row>
    <row r="211" spans="1:3" x14ac:dyDescent="0.3">
      <c r="A211" s="14">
        <v>210</v>
      </c>
      <c r="B211" t="e">
        <v>#N/A</v>
      </c>
      <c r="C211" t="e">
        <v>#N/A</v>
      </c>
    </row>
    <row r="212" spans="1:3" x14ac:dyDescent="0.3">
      <c r="A212" s="14">
        <v>211</v>
      </c>
      <c r="B212">
        <v>14.969248567600362</v>
      </c>
      <c r="C212">
        <v>11.789625232437857</v>
      </c>
    </row>
    <row r="213" spans="1:3" x14ac:dyDescent="0.3">
      <c r="A213" s="14">
        <v>212</v>
      </c>
      <c r="B213">
        <v>14.969248567600362</v>
      </c>
      <c r="C213">
        <v>11.789625232437857</v>
      </c>
    </row>
    <row r="214" spans="1:3" x14ac:dyDescent="0.3">
      <c r="A214" s="14">
        <v>213</v>
      </c>
      <c r="B214">
        <v>14.969248567600362</v>
      </c>
      <c r="C214">
        <v>11.789625232437857</v>
      </c>
    </row>
    <row r="215" spans="1:3" x14ac:dyDescent="0.3">
      <c r="A215" s="14">
        <v>214</v>
      </c>
      <c r="B215">
        <v>14.969248567600362</v>
      </c>
      <c r="C215">
        <v>11.789625232437857</v>
      </c>
    </row>
    <row r="216" spans="1:3" x14ac:dyDescent="0.3">
      <c r="A216" s="14">
        <v>215</v>
      </c>
      <c r="B216">
        <v>14.969248567600362</v>
      </c>
      <c r="C216">
        <v>11.789625232437857</v>
      </c>
    </row>
    <row r="217" spans="1:3" x14ac:dyDescent="0.3">
      <c r="A217" s="14">
        <v>216</v>
      </c>
      <c r="B217">
        <v>14.969248567600362</v>
      </c>
      <c r="C217">
        <v>11.789625232437857</v>
      </c>
    </row>
    <row r="218" spans="1:3" x14ac:dyDescent="0.3">
      <c r="A218" s="14">
        <v>217</v>
      </c>
      <c r="B218">
        <v>14.969248567600362</v>
      </c>
      <c r="C218">
        <v>11.789625232437857</v>
      </c>
    </row>
    <row r="219" spans="1:3" x14ac:dyDescent="0.3">
      <c r="A219" s="14">
        <v>218</v>
      </c>
      <c r="B219">
        <v>14.969248567600362</v>
      </c>
      <c r="C219">
        <v>11.789625232437857</v>
      </c>
    </row>
    <row r="220" spans="1:3" x14ac:dyDescent="0.3">
      <c r="A220" s="14">
        <v>219</v>
      </c>
      <c r="B220" t="e">
        <v>#N/A</v>
      </c>
      <c r="C220" t="e">
        <v>#N/A</v>
      </c>
    </row>
    <row r="221" spans="1:3" x14ac:dyDescent="0.3">
      <c r="A221" s="14">
        <v>220</v>
      </c>
      <c r="B221" t="e">
        <v>#N/A</v>
      </c>
      <c r="C221" t="e">
        <v>#N/A</v>
      </c>
    </row>
    <row r="222" spans="1:3" x14ac:dyDescent="0.3">
      <c r="A222" s="14">
        <v>221</v>
      </c>
      <c r="B222" t="e">
        <v>#N/A</v>
      </c>
      <c r="C222" t="e">
        <v>#N/A</v>
      </c>
    </row>
    <row r="223" spans="1:3" x14ac:dyDescent="0.3">
      <c r="A223" s="14">
        <v>222</v>
      </c>
      <c r="B223" t="e">
        <v>#N/A</v>
      </c>
      <c r="C223" t="e">
        <v>#N/A</v>
      </c>
    </row>
    <row r="224" spans="1:3" x14ac:dyDescent="0.3">
      <c r="A224" s="14">
        <v>223</v>
      </c>
      <c r="B224" t="e">
        <v>#N/A</v>
      </c>
      <c r="C224" t="e">
        <v>#N/A</v>
      </c>
    </row>
    <row r="225" spans="1:3" x14ac:dyDescent="0.3">
      <c r="A225" s="14">
        <v>224</v>
      </c>
      <c r="B225" t="e">
        <v>#N/A</v>
      </c>
      <c r="C225" t="e">
        <v>#N/A</v>
      </c>
    </row>
    <row r="226" spans="1:3" x14ac:dyDescent="0.3">
      <c r="A226" s="14">
        <v>225</v>
      </c>
      <c r="B226" t="e">
        <v>#N/A</v>
      </c>
      <c r="C226" t="e">
        <v>#N/A</v>
      </c>
    </row>
    <row r="227" spans="1:3" x14ac:dyDescent="0.3">
      <c r="A227" s="14">
        <v>226</v>
      </c>
      <c r="B227" t="e">
        <v>#N/A</v>
      </c>
      <c r="C227" t="e">
        <v>#N/A</v>
      </c>
    </row>
    <row r="228" spans="1:3" x14ac:dyDescent="0.3">
      <c r="A228" s="14">
        <v>227</v>
      </c>
      <c r="B228" t="e">
        <v>#N/A</v>
      </c>
      <c r="C228" t="e">
        <v>#N/A</v>
      </c>
    </row>
    <row r="229" spans="1:3" x14ac:dyDescent="0.3">
      <c r="A229" s="14">
        <v>228</v>
      </c>
      <c r="B229" t="e">
        <v>#N/A</v>
      </c>
      <c r="C229" t="e">
        <v>#N/A</v>
      </c>
    </row>
    <row r="230" spans="1:3" x14ac:dyDescent="0.3">
      <c r="A230" s="14">
        <v>229</v>
      </c>
      <c r="B230" t="e">
        <v>#N/A</v>
      </c>
      <c r="C230" t="e">
        <v>#N/A</v>
      </c>
    </row>
    <row r="231" spans="1:3" x14ac:dyDescent="0.3">
      <c r="A231" s="14">
        <v>230</v>
      </c>
      <c r="B231" t="e">
        <v>#N/A</v>
      </c>
      <c r="C231" t="e">
        <v>#N/A</v>
      </c>
    </row>
    <row r="232" spans="1:3" x14ac:dyDescent="0.3">
      <c r="A232" s="14">
        <v>231</v>
      </c>
      <c r="B232" t="e">
        <v>#N/A</v>
      </c>
      <c r="C232" t="e">
        <v>#N/A</v>
      </c>
    </row>
    <row r="233" spans="1:3" x14ac:dyDescent="0.3">
      <c r="A233" s="14">
        <v>232</v>
      </c>
      <c r="B233" t="e">
        <v>#N/A</v>
      </c>
      <c r="C233" t="e">
        <v>#N/A</v>
      </c>
    </row>
    <row r="234" spans="1:3" x14ac:dyDescent="0.3">
      <c r="A234" s="14">
        <v>233</v>
      </c>
      <c r="B234" t="e">
        <v>#N/A</v>
      </c>
      <c r="C234" t="e">
        <v>#N/A</v>
      </c>
    </row>
    <row r="235" spans="1:3" x14ac:dyDescent="0.3">
      <c r="A235" s="14">
        <v>234</v>
      </c>
      <c r="B235">
        <v>11.282361216489916</v>
      </c>
      <c r="C235">
        <v>9.6493931180558157</v>
      </c>
    </row>
    <row r="236" spans="1:3" x14ac:dyDescent="0.3">
      <c r="A236" s="14">
        <v>235</v>
      </c>
      <c r="B236" t="e">
        <v>#N/A</v>
      </c>
      <c r="C236" t="e">
        <v>#N/A</v>
      </c>
    </row>
    <row r="237" spans="1:3" x14ac:dyDescent="0.3">
      <c r="A237" s="14">
        <v>236</v>
      </c>
      <c r="B237">
        <v>0</v>
      </c>
      <c r="C237">
        <v>0</v>
      </c>
    </row>
    <row r="238" spans="1:3" x14ac:dyDescent="0.3">
      <c r="A238" s="14">
        <v>237</v>
      </c>
      <c r="B238">
        <v>0</v>
      </c>
      <c r="C238">
        <v>0</v>
      </c>
    </row>
    <row r="239" spans="1:3" x14ac:dyDescent="0.3">
      <c r="A239" s="14">
        <v>238</v>
      </c>
      <c r="B239">
        <v>0</v>
      </c>
      <c r="C239">
        <v>0</v>
      </c>
    </row>
    <row r="240" spans="1:3" x14ac:dyDescent="0.3">
      <c r="A240" s="14">
        <v>239</v>
      </c>
      <c r="B240" t="e">
        <v>#N/A</v>
      </c>
      <c r="C240" t="e">
        <v>#N/A</v>
      </c>
    </row>
    <row r="241" spans="1:3" x14ac:dyDescent="0.3">
      <c r="A241" s="14">
        <v>240</v>
      </c>
      <c r="B241">
        <v>0</v>
      </c>
      <c r="C241">
        <v>0</v>
      </c>
    </row>
    <row r="242" spans="1:3" x14ac:dyDescent="0.3">
      <c r="A242" s="14">
        <v>241</v>
      </c>
      <c r="B242">
        <v>0</v>
      </c>
      <c r="C242">
        <v>0</v>
      </c>
    </row>
    <row r="243" spans="1:3" x14ac:dyDescent="0.3">
      <c r="A243" s="14">
        <v>242</v>
      </c>
      <c r="B243">
        <v>6.4091435664477645</v>
      </c>
      <c r="C243">
        <v>6.4639799399953457</v>
      </c>
    </row>
    <row r="244" spans="1:3" x14ac:dyDescent="0.3">
      <c r="A244" s="14">
        <v>243</v>
      </c>
      <c r="B244">
        <v>6.4091435664477645</v>
      </c>
      <c r="C244">
        <v>6.4639799399953457</v>
      </c>
    </row>
    <row r="245" spans="1:3" x14ac:dyDescent="0.3">
      <c r="A245" s="14">
        <v>244</v>
      </c>
      <c r="B245">
        <v>6.4091435664477645</v>
      </c>
      <c r="C245">
        <v>6.4639799399953457</v>
      </c>
    </row>
    <row r="246" spans="1:3" x14ac:dyDescent="0.3">
      <c r="A246" s="14">
        <v>245</v>
      </c>
      <c r="B246">
        <v>6.4091435664477645</v>
      </c>
      <c r="C246">
        <v>6.4639799399953457</v>
      </c>
    </row>
    <row r="247" spans="1:3" x14ac:dyDescent="0.3">
      <c r="A247" s="14">
        <v>246</v>
      </c>
      <c r="B247">
        <v>0</v>
      </c>
      <c r="C247">
        <v>0</v>
      </c>
    </row>
    <row r="248" spans="1:3" x14ac:dyDescent="0.3">
      <c r="A248" s="14">
        <v>247</v>
      </c>
      <c r="B248">
        <v>0</v>
      </c>
      <c r="C248">
        <v>0</v>
      </c>
    </row>
    <row r="249" spans="1:3" x14ac:dyDescent="0.3">
      <c r="A249" s="14">
        <v>248</v>
      </c>
      <c r="B249" t="e">
        <v>#N/A</v>
      </c>
      <c r="C249" t="e">
        <v>#N/A</v>
      </c>
    </row>
    <row r="250" spans="1:3" x14ac:dyDescent="0.3">
      <c r="A250" s="14">
        <v>249</v>
      </c>
      <c r="B250">
        <v>0</v>
      </c>
      <c r="C250">
        <v>0</v>
      </c>
    </row>
    <row r="251" spans="1:3" x14ac:dyDescent="0.3">
      <c r="A251" s="14">
        <v>250</v>
      </c>
      <c r="B251">
        <v>0</v>
      </c>
      <c r="C251">
        <v>0</v>
      </c>
    </row>
    <row r="252" spans="1:3" x14ac:dyDescent="0.3">
      <c r="A252" s="14">
        <v>251</v>
      </c>
      <c r="B252">
        <v>0</v>
      </c>
      <c r="C252">
        <v>0</v>
      </c>
    </row>
    <row r="253" spans="1:3" x14ac:dyDescent="0.3">
      <c r="A253" s="14">
        <v>252</v>
      </c>
      <c r="B253">
        <v>0</v>
      </c>
      <c r="C253">
        <v>0</v>
      </c>
    </row>
    <row r="254" spans="1:3" x14ac:dyDescent="0.3">
      <c r="A254" s="14">
        <v>253</v>
      </c>
      <c r="B254">
        <v>0</v>
      </c>
      <c r="C254">
        <v>0</v>
      </c>
    </row>
    <row r="255" spans="1:3" x14ac:dyDescent="0.3">
      <c r="A255" s="14">
        <v>254</v>
      </c>
      <c r="B255">
        <v>0</v>
      </c>
      <c r="C255">
        <v>0</v>
      </c>
    </row>
    <row r="256" spans="1:3" x14ac:dyDescent="0.3">
      <c r="A256" s="14">
        <v>255</v>
      </c>
      <c r="B256">
        <v>0</v>
      </c>
      <c r="C256">
        <v>0</v>
      </c>
    </row>
    <row r="257" spans="1:3" x14ac:dyDescent="0.3">
      <c r="A257" s="14">
        <v>256</v>
      </c>
      <c r="B257">
        <v>0</v>
      </c>
      <c r="C257">
        <v>0</v>
      </c>
    </row>
    <row r="258" spans="1:3" x14ac:dyDescent="0.3">
      <c r="A258" s="14">
        <v>257</v>
      </c>
      <c r="B258">
        <v>0</v>
      </c>
      <c r="C258">
        <v>0</v>
      </c>
    </row>
    <row r="259" spans="1:3" x14ac:dyDescent="0.3">
      <c r="A259" s="14">
        <v>258</v>
      </c>
      <c r="B259">
        <v>11.282361216489916</v>
      </c>
      <c r="C259">
        <v>9.6493931180558157</v>
      </c>
    </row>
    <row r="260" spans="1:3" x14ac:dyDescent="0.3">
      <c r="A260" s="14">
        <v>259</v>
      </c>
      <c r="B260">
        <v>11.282361216489916</v>
      </c>
      <c r="C260">
        <v>9.6493931180558157</v>
      </c>
    </row>
    <row r="261" spans="1:3" x14ac:dyDescent="0.3">
      <c r="A261" s="14">
        <v>260</v>
      </c>
      <c r="B261">
        <v>11.282361216489916</v>
      </c>
      <c r="C261">
        <v>9.6493931180558157</v>
      </c>
    </row>
    <row r="262" spans="1:3" x14ac:dyDescent="0.3">
      <c r="A262" s="14">
        <v>261</v>
      </c>
      <c r="B262">
        <v>11.282361216489916</v>
      </c>
      <c r="C262">
        <v>9.6493931180558157</v>
      </c>
    </row>
    <row r="263" spans="1:3" x14ac:dyDescent="0.3">
      <c r="A263" s="14">
        <v>262</v>
      </c>
      <c r="B263">
        <v>11.282361216489916</v>
      </c>
      <c r="C263">
        <v>9.6493931180558157</v>
      </c>
    </row>
    <row r="264" spans="1:3" x14ac:dyDescent="0.3">
      <c r="A264" s="14">
        <v>263</v>
      </c>
      <c r="B264">
        <v>11.282361216489916</v>
      </c>
      <c r="C264">
        <v>9.6493931180558157</v>
      </c>
    </row>
    <row r="265" spans="1:3" x14ac:dyDescent="0.3">
      <c r="A265" s="14">
        <v>264</v>
      </c>
      <c r="B265">
        <v>11.282361216489916</v>
      </c>
      <c r="C265">
        <v>9.6493931180558157</v>
      </c>
    </row>
    <row r="266" spans="1:3" x14ac:dyDescent="0.3">
      <c r="A266" s="14">
        <v>265</v>
      </c>
      <c r="B266">
        <v>11.282361216489916</v>
      </c>
      <c r="C266">
        <v>9.6493931180558157</v>
      </c>
    </row>
    <row r="267" spans="1:3" x14ac:dyDescent="0.3">
      <c r="A267" s="14">
        <v>266</v>
      </c>
      <c r="B267" t="e">
        <v>#N/A</v>
      </c>
      <c r="C267" t="e">
        <v>#N/A</v>
      </c>
    </row>
    <row r="268" spans="1:3" x14ac:dyDescent="0.3">
      <c r="A268" s="14">
        <v>267</v>
      </c>
      <c r="B268" t="e">
        <v>#N/A</v>
      </c>
      <c r="C268" t="e">
        <v>#N/A</v>
      </c>
    </row>
    <row r="269" spans="1:3" x14ac:dyDescent="0.3">
      <c r="A269" s="14">
        <v>268</v>
      </c>
      <c r="B269" t="e">
        <v>#N/A</v>
      </c>
      <c r="C269" t="e">
        <v>#N/A</v>
      </c>
    </row>
    <row r="270" spans="1:3" x14ac:dyDescent="0.3">
      <c r="A270" s="14">
        <v>269</v>
      </c>
      <c r="B270" t="e">
        <v>#N/A</v>
      </c>
      <c r="C270" t="e">
        <v>#N/A</v>
      </c>
    </row>
    <row r="271" spans="1:3" x14ac:dyDescent="0.3">
      <c r="A271" s="14">
        <v>270</v>
      </c>
      <c r="B271" t="e">
        <v>#N/A</v>
      </c>
      <c r="C271" t="e">
        <v>#N/A</v>
      </c>
    </row>
    <row r="272" spans="1:3" x14ac:dyDescent="0.3">
      <c r="A272" s="14">
        <v>271</v>
      </c>
      <c r="B272" t="e">
        <v>#N/A</v>
      </c>
      <c r="C272" t="e">
        <v>#N/A</v>
      </c>
    </row>
    <row r="273" spans="1:3" x14ac:dyDescent="0.3">
      <c r="A273" s="14">
        <v>272</v>
      </c>
      <c r="B273" t="e">
        <v>#N/A</v>
      </c>
      <c r="C273" t="e">
        <v>#N/A</v>
      </c>
    </row>
    <row r="274" spans="1:3" x14ac:dyDescent="0.3">
      <c r="A274" s="14">
        <v>273</v>
      </c>
      <c r="B274" t="e">
        <v>#N/A</v>
      </c>
      <c r="C274" t="e">
        <v>#N/A</v>
      </c>
    </row>
    <row r="275" spans="1:3" x14ac:dyDescent="0.3">
      <c r="A275" s="14">
        <v>274</v>
      </c>
      <c r="B275" t="e">
        <v>#N/A</v>
      </c>
      <c r="C275" t="e">
        <v>#N/A</v>
      </c>
    </row>
    <row r="276" spans="1:3" x14ac:dyDescent="0.3">
      <c r="A276" s="14">
        <v>275</v>
      </c>
      <c r="B276" t="e">
        <v>#N/A</v>
      </c>
      <c r="C276" t="e">
        <v>#N/A</v>
      </c>
    </row>
    <row r="277" spans="1:3" x14ac:dyDescent="0.3">
      <c r="A277" s="14">
        <v>276</v>
      </c>
      <c r="B277" t="e">
        <v>#N/A</v>
      </c>
      <c r="C277" t="e">
        <v>#N/A</v>
      </c>
    </row>
    <row r="278" spans="1:3" x14ac:dyDescent="0.3">
      <c r="A278" s="14">
        <v>277</v>
      </c>
      <c r="B278" t="e">
        <v>#N/A</v>
      </c>
      <c r="C278" t="e">
        <v>#N/A</v>
      </c>
    </row>
    <row r="279" spans="1:3" x14ac:dyDescent="0.3">
      <c r="A279" s="14">
        <v>278</v>
      </c>
      <c r="B279" t="e">
        <v>#N/A</v>
      </c>
      <c r="C279" t="e">
        <v>#N/A</v>
      </c>
    </row>
    <row r="280" spans="1:3" x14ac:dyDescent="0.3">
      <c r="A280" s="14">
        <v>279</v>
      </c>
      <c r="B280" t="e">
        <v>#N/A</v>
      </c>
      <c r="C280" t="e">
        <v>#N/A</v>
      </c>
    </row>
    <row r="281" spans="1:3" x14ac:dyDescent="0.3">
      <c r="A281" s="14">
        <v>280</v>
      </c>
      <c r="B281" t="e">
        <v>#N/A</v>
      </c>
      <c r="C281" t="e">
        <v>#N/A</v>
      </c>
    </row>
    <row r="282" spans="1:3" x14ac:dyDescent="0.3">
      <c r="A282" s="14">
        <v>281</v>
      </c>
      <c r="B282">
        <v>0</v>
      </c>
      <c r="C282">
        <v>0</v>
      </c>
    </row>
    <row r="283" spans="1:3" x14ac:dyDescent="0.3">
      <c r="A283" s="14">
        <v>282</v>
      </c>
      <c r="B283" t="e">
        <v>#N/A</v>
      </c>
      <c r="C283" t="e">
        <v>#N/A</v>
      </c>
    </row>
    <row r="284" spans="1:3" x14ac:dyDescent="0.3">
      <c r="A284" s="14">
        <v>283</v>
      </c>
      <c r="B284" t="e">
        <v>#N/A</v>
      </c>
      <c r="C284" t="e">
        <v>#N/A</v>
      </c>
    </row>
    <row r="285" spans="1:3" x14ac:dyDescent="0.3">
      <c r="A285" s="14">
        <v>284</v>
      </c>
      <c r="B285" t="e">
        <v>#N/A</v>
      </c>
      <c r="C285" t="e">
        <v>#N/A</v>
      </c>
    </row>
    <row r="286" spans="1:3" x14ac:dyDescent="0.3">
      <c r="A286" s="14">
        <v>285</v>
      </c>
      <c r="B286" t="e">
        <v>#N/A</v>
      </c>
      <c r="C286" t="e">
        <v>#N/A</v>
      </c>
    </row>
    <row r="287" spans="1:3" x14ac:dyDescent="0.3">
      <c r="A287" s="14">
        <v>286</v>
      </c>
      <c r="B287">
        <v>0</v>
      </c>
      <c r="C287">
        <v>0</v>
      </c>
    </row>
    <row r="288" spans="1:3" x14ac:dyDescent="0.3">
      <c r="A288" s="14">
        <v>287</v>
      </c>
      <c r="B288">
        <v>0</v>
      </c>
      <c r="C288">
        <v>0</v>
      </c>
    </row>
    <row r="289" spans="1:3" x14ac:dyDescent="0.3">
      <c r="A289" s="14">
        <v>288</v>
      </c>
      <c r="B289">
        <v>0</v>
      </c>
      <c r="C289">
        <v>0</v>
      </c>
    </row>
    <row r="290" spans="1:3" x14ac:dyDescent="0.3">
      <c r="A290" s="14">
        <v>289</v>
      </c>
      <c r="B290">
        <v>0</v>
      </c>
      <c r="C290">
        <v>0</v>
      </c>
    </row>
    <row r="291" spans="1:3" x14ac:dyDescent="0.3">
      <c r="A291" s="14">
        <v>290</v>
      </c>
      <c r="B291">
        <v>0</v>
      </c>
      <c r="C291">
        <v>0</v>
      </c>
    </row>
    <row r="292" spans="1:3" x14ac:dyDescent="0.3">
      <c r="A292" s="14">
        <v>291</v>
      </c>
      <c r="B292">
        <v>0</v>
      </c>
      <c r="C292">
        <v>0</v>
      </c>
    </row>
    <row r="293" spans="1:3" x14ac:dyDescent="0.3">
      <c r="A293" s="14">
        <v>292</v>
      </c>
      <c r="B293" t="e">
        <v>#N/A</v>
      </c>
      <c r="C293" t="e">
        <v>#N/A</v>
      </c>
    </row>
    <row r="294" spans="1:3" x14ac:dyDescent="0.3">
      <c r="A294" s="14">
        <v>293</v>
      </c>
      <c r="B294" t="e">
        <v>#N/A</v>
      </c>
      <c r="C294" t="e">
        <v>#N/A</v>
      </c>
    </row>
    <row r="295" spans="1:3" x14ac:dyDescent="0.3">
      <c r="A295" s="14">
        <v>294</v>
      </c>
      <c r="B295" t="e">
        <v>#N/A</v>
      </c>
      <c r="C295" t="e">
        <v>#N/A</v>
      </c>
    </row>
    <row r="296" spans="1:3" x14ac:dyDescent="0.3">
      <c r="A296" s="14">
        <v>295</v>
      </c>
      <c r="B296" t="e">
        <v>#N/A</v>
      </c>
      <c r="C296" t="e">
        <v>#N/A</v>
      </c>
    </row>
    <row r="297" spans="1:3" x14ac:dyDescent="0.3">
      <c r="A297" s="14">
        <v>296</v>
      </c>
      <c r="B297">
        <v>0</v>
      </c>
      <c r="C297">
        <v>0</v>
      </c>
    </row>
    <row r="298" spans="1:3" x14ac:dyDescent="0.3">
      <c r="A298" s="14">
        <v>297</v>
      </c>
      <c r="B298">
        <v>0</v>
      </c>
      <c r="C298">
        <v>0</v>
      </c>
    </row>
    <row r="299" spans="1:3" x14ac:dyDescent="0.3">
      <c r="A299" s="14">
        <v>298</v>
      </c>
      <c r="B299">
        <v>0</v>
      </c>
      <c r="C299">
        <v>0</v>
      </c>
    </row>
    <row r="300" spans="1:3" x14ac:dyDescent="0.3">
      <c r="A300" s="14">
        <v>299</v>
      </c>
      <c r="B300" t="e">
        <v>#N/A</v>
      </c>
      <c r="C300" t="e">
        <v>#N/A</v>
      </c>
    </row>
    <row r="301" spans="1:3" x14ac:dyDescent="0.3">
      <c r="A301" s="14">
        <v>300</v>
      </c>
      <c r="B301" t="e">
        <v>#N/A</v>
      </c>
      <c r="C301" t="e">
        <v>#N/A</v>
      </c>
    </row>
    <row r="302" spans="1:3" x14ac:dyDescent="0.3">
      <c r="A302" s="14">
        <v>301</v>
      </c>
      <c r="B302" t="e">
        <v>#N/A</v>
      </c>
      <c r="C302" t="e">
        <v>#N/A</v>
      </c>
    </row>
    <row r="303" spans="1:3" x14ac:dyDescent="0.3">
      <c r="A303" s="14">
        <v>302</v>
      </c>
      <c r="B303" t="e">
        <v>#N/A</v>
      </c>
      <c r="C303" t="e">
        <v>#N/A</v>
      </c>
    </row>
    <row r="304" spans="1:3" x14ac:dyDescent="0.3">
      <c r="A304" s="14">
        <v>303</v>
      </c>
      <c r="B304">
        <v>12.995709656617132</v>
      </c>
      <c r="C304">
        <v>10.665961212302582</v>
      </c>
    </row>
    <row r="305" spans="1:3" x14ac:dyDescent="0.3">
      <c r="A305" s="14">
        <v>304</v>
      </c>
      <c r="B305">
        <v>12.995709656617132</v>
      </c>
      <c r="C305">
        <v>10.665961212302582</v>
      </c>
    </row>
    <row r="306" spans="1:3" x14ac:dyDescent="0.3">
      <c r="A306" s="14">
        <v>305</v>
      </c>
      <c r="B306">
        <v>12.995709656617132</v>
      </c>
      <c r="C306">
        <v>10.665961212302582</v>
      </c>
    </row>
    <row r="307" spans="1:3" x14ac:dyDescent="0.3">
      <c r="A307" s="14">
        <v>306</v>
      </c>
      <c r="B307">
        <v>12.995709656617132</v>
      </c>
      <c r="C307">
        <v>10.665961212302582</v>
      </c>
    </row>
    <row r="308" spans="1:3" x14ac:dyDescent="0.3">
      <c r="A308" s="14">
        <v>307</v>
      </c>
      <c r="B308">
        <v>12.995709656617132</v>
      </c>
      <c r="C308">
        <v>10.665961212302582</v>
      </c>
    </row>
    <row r="309" spans="1:3" x14ac:dyDescent="0.3">
      <c r="A309" s="14">
        <v>308</v>
      </c>
      <c r="B309">
        <v>12.995709656617132</v>
      </c>
      <c r="C309">
        <v>10.665961212302582</v>
      </c>
    </row>
    <row r="310" spans="1:3" x14ac:dyDescent="0.3">
      <c r="A310" s="14">
        <v>309</v>
      </c>
      <c r="B310">
        <v>12.995709656617132</v>
      </c>
      <c r="C310">
        <v>10.665961212302582</v>
      </c>
    </row>
    <row r="311" spans="1:3" x14ac:dyDescent="0.3">
      <c r="A311" s="14">
        <v>310</v>
      </c>
      <c r="B311">
        <v>12.995709656617132</v>
      </c>
      <c r="C311">
        <v>10.665961212302582</v>
      </c>
    </row>
    <row r="312" spans="1:3" x14ac:dyDescent="0.3">
      <c r="A312" s="14">
        <v>311</v>
      </c>
      <c r="B312">
        <v>12.995709656617132</v>
      </c>
      <c r="C312">
        <v>10.665961212302582</v>
      </c>
    </row>
    <row r="313" spans="1:3" x14ac:dyDescent="0.3">
      <c r="A313" s="14">
        <v>312</v>
      </c>
      <c r="B313">
        <v>12.995709656617132</v>
      </c>
      <c r="C313">
        <v>10.665961212302582</v>
      </c>
    </row>
    <row r="314" spans="1:3" x14ac:dyDescent="0.3">
      <c r="A314" s="14">
        <v>313</v>
      </c>
      <c r="B314">
        <v>12.995709656617132</v>
      </c>
      <c r="C314">
        <v>10.665961212302582</v>
      </c>
    </row>
    <row r="315" spans="1:3" x14ac:dyDescent="0.3">
      <c r="A315" s="14">
        <v>314</v>
      </c>
      <c r="B315">
        <v>12.995709656617132</v>
      </c>
      <c r="C315">
        <v>10.665961212302582</v>
      </c>
    </row>
    <row r="316" spans="1:3" x14ac:dyDescent="0.3">
      <c r="A316" s="14">
        <v>315</v>
      </c>
      <c r="B316">
        <v>12.995709656617132</v>
      </c>
      <c r="C316">
        <v>10.665961212302582</v>
      </c>
    </row>
    <row r="317" spans="1:3" x14ac:dyDescent="0.3">
      <c r="A317" s="14">
        <v>316</v>
      </c>
      <c r="B317">
        <v>12.995709656617132</v>
      </c>
      <c r="C317">
        <v>10.665961212302582</v>
      </c>
    </row>
    <row r="318" spans="1:3" x14ac:dyDescent="0.3">
      <c r="A318" s="14">
        <v>317</v>
      </c>
      <c r="B318">
        <v>12.995709656617132</v>
      </c>
      <c r="C318">
        <v>10.665961212302582</v>
      </c>
    </row>
    <row r="319" spans="1:3" x14ac:dyDescent="0.3">
      <c r="A319" s="14">
        <v>318</v>
      </c>
      <c r="B319">
        <v>12.995709656617132</v>
      </c>
      <c r="C319">
        <v>10.665961212302582</v>
      </c>
    </row>
    <row r="320" spans="1:3" x14ac:dyDescent="0.3">
      <c r="A320" s="14">
        <v>319</v>
      </c>
      <c r="B320">
        <v>12.995709656617132</v>
      </c>
      <c r="C320">
        <v>10.665961212302582</v>
      </c>
    </row>
    <row r="321" spans="1:3" x14ac:dyDescent="0.3">
      <c r="A321" s="14">
        <v>320</v>
      </c>
      <c r="B321" t="e">
        <v>#N/A</v>
      </c>
      <c r="C321" t="e">
        <v>#N/A</v>
      </c>
    </row>
    <row r="322" spans="1:3" x14ac:dyDescent="0.3">
      <c r="A322" s="14">
        <v>321</v>
      </c>
      <c r="B322" t="e">
        <v>#N/A</v>
      </c>
      <c r="C322" t="e">
        <v>#N/A</v>
      </c>
    </row>
    <row r="323" spans="1:3" x14ac:dyDescent="0.3">
      <c r="A323" s="14">
        <v>322</v>
      </c>
      <c r="B323" t="e">
        <v>#N/A</v>
      </c>
      <c r="C323" t="e">
        <v>#N/A</v>
      </c>
    </row>
    <row r="324" spans="1:3" x14ac:dyDescent="0.3">
      <c r="A324" s="14">
        <v>323</v>
      </c>
      <c r="B324" t="e">
        <v>#N/A</v>
      </c>
      <c r="C324" t="e">
        <v>#N/A</v>
      </c>
    </row>
    <row r="325" spans="1:3" x14ac:dyDescent="0.3">
      <c r="A325" s="14">
        <v>324</v>
      </c>
      <c r="B325" t="e">
        <v>#N/A</v>
      </c>
      <c r="C325" t="e">
        <v>#N/A</v>
      </c>
    </row>
    <row r="326" spans="1:3" x14ac:dyDescent="0.3">
      <c r="A326" s="14">
        <v>325</v>
      </c>
      <c r="B326" t="e">
        <v>#N/A</v>
      </c>
      <c r="C326" t="e">
        <v>#N/A</v>
      </c>
    </row>
    <row r="327" spans="1:3" x14ac:dyDescent="0.3">
      <c r="A327" s="14">
        <v>326</v>
      </c>
      <c r="B327" t="e">
        <v>#N/A</v>
      </c>
      <c r="C327" t="e">
        <v>#N/A</v>
      </c>
    </row>
    <row r="328" spans="1:3" x14ac:dyDescent="0.3">
      <c r="A328" s="14">
        <v>327</v>
      </c>
      <c r="B328" t="e">
        <v>#N/A</v>
      </c>
      <c r="C328" t="e">
        <v>#N/A</v>
      </c>
    </row>
    <row r="329" spans="1:3" x14ac:dyDescent="0.3">
      <c r="A329" s="14">
        <v>328</v>
      </c>
      <c r="B329" t="e">
        <v>#N/A</v>
      </c>
      <c r="C329" t="e">
        <v>#N/A</v>
      </c>
    </row>
    <row r="330" spans="1:3" x14ac:dyDescent="0.3">
      <c r="A330" s="14">
        <v>329</v>
      </c>
      <c r="B330" t="e">
        <v>#N/A</v>
      </c>
      <c r="C330" t="e">
        <v>#N/A</v>
      </c>
    </row>
    <row r="331" spans="1:3" x14ac:dyDescent="0.3">
      <c r="A331" s="14">
        <v>330</v>
      </c>
      <c r="B331" t="e">
        <v>#N/A</v>
      </c>
      <c r="C331" t="e">
        <v>#N/A</v>
      </c>
    </row>
    <row r="332" spans="1:3" x14ac:dyDescent="0.3">
      <c r="A332" s="14">
        <v>331</v>
      </c>
      <c r="B332" t="e">
        <v>#N/A</v>
      </c>
      <c r="C332" t="e">
        <v>#N/A</v>
      </c>
    </row>
    <row r="333" spans="1:3" x14ac:dyDescent="0.3">
      <c r="A333" s="14">
        <v>332</v>
      </c>
      <c r="B333" t="e">
        <v>#N/A</v>
      </c>
      <c r="C333" t="e">
        <v>#N/A</v>
      </c>
    </row>
    <row r="334" spans="1:3" x14ac:dyDescent="0.3">
      <c r="A334" s="14">
        <v>333</v>
      </c>
      <c r="B334" t="e">
        <v>#N/A</v>
      </c>
      <c r="C334" t="e">
        <v>#N/A</v>
      </c>
    </row>
    <row r="335" spans="1:3" x14ac:dyDescent="0.3">
      <c r="A335" s="14">
        <v>334</v>
      </c>
      <c r="B335" t="e">
        <v>#N/A</v>
      </c>
      <c r="C335" t="e">
        <v>#N/A</v>
      </c>
    </row>
    <row r="336" spans="1:3" x14ac:dyDescent="0.3">
      <c r="A336" s="14">
        <v>335</v>
      </c>
      <c r="B336" t="e">
        <v>#N/A</v>
      </c>
      <c r="C336" t="e">
        <v>#N/A</v>
      </c>
    </row>
    <row r="337" spans="1:3" x14ac:dyDescent="0.3">
      <c r="A337" s="14">
        <v>336</v>
      </c>
      <c r="B337" t="e">
        <v>#N/A</v>
      </c>
      <c r="C337" t="e">
        <v>#N/A</v>
      </c>
    </row>
    <row r="338" spans="1:3" x14ac:dyDescent="0.3">
      <c r="A338" s="14">
        <v>337</v>
      </c>
      <c r="B338" t="e">
        <v>#N/A</v>
      </c>
      <c r="C338" t="e">
        <v>#N/A</v>
      </c>
    </row>
    <row r="339" spans="1:3" x14ac:dyDescent="0.3">
      <c r="A339" s="14">
        <v>338</v>
      </c>
      <c r="B339" t="e">
        <v>#N/A</v>
      </c>
      <c r="C339" t="e">
        <v>#N/A</v>
      </c>
    </row>
    <row r="340" spans="1:3" x14ac:dyDescent="0.3">
      <c r="A340" s="14">
        <v>339</v>
      </c>
      <c r="B340" t="e">
        <v>#N/A</v>
      </c>
      <c r="C340" t="e">
        <v>#N/A</v>
      </c>
    </row>
    <row r="341" spans="1:3" x14ac:dyDescent="0.3">
      <c r="A341" s="14">
        <v>340</v>
      </c>
      <c r="B341">
        <v>0</v>
      </c>
      <c r="C341">
        <v>0</v>
      </c>
    </row>
    <row r="342" spans="1:3" x14ac:dyDescent="0.3">
      <c r="A342" s="14">
        <v>341</v>
      </c>
      <c r="B342">
        <v>0</v>
      </c>
      <c r="C342">
        <v>0</v>
      </c>
    </row>
    <row r="343" spans="1:3" x14ac:dyDescent="0.3">
      <c r="A343" s="14">
        <v>342</v>
      </c>
      <c r="B343">
        <v>0</v>
      </c>
      <c r="C343">
        <v>0</v>
      </c>
    </row>
    <row r="344" spans="1:3" x14ac:dyDescent="0.3">
      <c r="A344" s="14">
        <v>343</v>
      </c>
      <c r="B344">
        <v>0</v>
      </c>
      <c r="C344">
        <v>0</v>
      </c>
    </row>
    <row r="345" spans="1:3" x14ac:dyDescent="0.3">
      <c r="A345" s="14">
        <v>344</v>
      </c>
      <c r="B345">
        <v>0</v>
      </c>
      <c r="C345">
        <v>0</v>
      </c>
    </row>
    <row r="346" spans="1:3" x14ac:dyDescent="0.3">
      <c r="A346" s="14">
        <v>345</v>
      </c>
      <c r="B346">
        <v>0</v>
      </c>
      <c r="C346">
        <v>0</v>
      </c>
    </row>
    <row r="347" spans="1:3" x14ac:dyDescent="0.3">
      <c r="A347" s="14">
        <v>346</v>
      </c>
      <c r="B347">
        <v>0</v>
      </c>
      <c r="C347">
        <v>0</v>
      </c>
    </row>
    <row r="348" spans="1:3" x14ac:dyDescent="0.3">
      <c r="A348" s="14">
        <v>347</v>
      </c>
      <c r="B348">
        <v>0</v>
      </c>
      <c r="C348">
        <v>0</v>
      </c>
    </row>
    <row r="349" spans="1:3" x14ac:dyDescent="0.3">
      <c r="A349" s="14">
        <v>348</v>
      </c>
      <c r="B349">
        <v>0</v>
      </c>
      <c r="C349">
        <v>0</v>
      </c>
    </row>
    <row r="350" spans="1:3" x14ac:dyDescent="0.3">
      <c r="A350" s="14">
        <v>349</v>
      </c>
      <c r="B350">
        <v>0</v>
      </c>
      <c r="C350">
        <v>0</v>
      </c>
    </row>
    <row r="351" spans="1:3" x14ac:dyDescent="0.3">
      <c r="A351" s="14">
        <v>350</v>
      </c>
      <c r="B351">
        <v>0</v>
      </c>
      <c r="C351">
        <v>0</v>
      </c>
    </row>
    <row r="352" spans="1:3" x14ac:dyDescent="0.3">
      <c r="A352" s="14">
        <v>351</v>
      </c>
      <c r="B352">
        <v>0</v>
      </c>
      <c r="C352">
        <v>0</v>
      </c>
    </row>
    <row r="353" spans="1:3" x14ac:dyDescent="0.3">
      <c r="A353" s="14">
        <v>352</v>
      </c>
      <c r="B353">
        <v>0</v>
      </c>
      <c r="C353">
        <v>0</v>
      </c>
    </row>
    <row r="354" spans="1:3" x14ac:dyDescent="0.3">
      <c r="A354" s="14">
        <v>353</v>
      </c>
      <c r="B354">
        <v>0</v>
      </c>
      <c r="C354">
        <v>0</v>
      </c>
    </row>
    <row r="355" spans="1:3" x14ac:dyDescent="0.3">
      <c r="A355" s="14">
        <v>354</v>
      </c>
      <c r="B355">
        <v>0</v>
      </c>
      <c r="C355">
        <v>0</v>
      </c>
    </row>
    <row r="356" spans="1:3" x14ac:dyDescent="0.3">
      <c r="A356" s="14">
        <v>355</v>
      </c>
      <c r="B356">
        <v>0</v>
      </c>
      <c r="C356">
        <v>0</v>
      </c>
    </row>
    <row r="357" spans="1:3" x14ac:dyDescent="0.3">
      <c r="A357" s="14">
        <v>356</v>
      </c>
      <c r="B357">
        <v>0</v>
      </c>
      <c r="C357">
        <v>0</v>
      </c>
    </row>
    <row r="358" spans="1:3" x14ac:dyDescent="0.3">
      <c r="A358" s="14">
        <v>357</v>
      </c>
      <c r="B358">
        <v>0</v>
      </c>
      <c r="C358">
        <v>0</v>
      </c>
    </row>
    <row r="359" spans="1:3" x14ac:dyDescent="0.3">
      <c r="A359" s="14">
        <v>358</v>
      </c>
      <c r="B359">
        <v>0</v>
      </c>
      <c r="C359">
        <v>0</v>
      </c>
    </row>
    <row r="360" spans="1:3" x14ac:dyDescent="0.3">
      <c r="A360" s="14">
        <v>359</v>
      </c>
      <c r="B360">
        <v>0</v>
      </c>
      <c r="C360">
        <v>0</v>
      </c>
    </row>
    <row r="361" spans="1:3" x14ac:dyDescent="0.3">
      <c r="A361" s="14">
        <v>360</v>
      </c>
      <c r="B361">
        <v>0</v>
      </c>
      <c r="C361">
        <v>0</v>
      </c>
    </row>
    <row r="362" spans="1:3" x14ac:dyDescent="0.3">
      <c r="A362" s="14">
        <v>361</v>
      </c>
      <c r="B362" t="e">
        <v>#N/A</v>
      </c>
      <c r="C362" t="e">
        <v>#N/A</v>
      </c>
    </row>
    <row r="363" spans="1:3" x14ac:dyDescent="0.3">
      <c r="A363" s="14">
        <v>362</v>
      </c>
      <c r="B363" t="e">
        <v>#N/A</v>
      </c>
      <c r="C363" t="e">
        <v>#N/A</v>
      </c>
    </row>
    <row r="364" spans="1:3" x14ac:dyDescent="0.3">
      <c r="A364" s="14">
        <v>363</v>
      </c>
      <c r="B364" t="e">
        <v>#N/A</v>
      </c>
      <c r="C364" t="e">
        <v>#N/A</v>
      </c>
    </row>
    <row r="365" spans="1:3" x14ac:dyDescent="0.3">
      <c r="A365" s="14">
        <v>364</v>
      </c>
      <c r="B365">
        <v>0</v>
      </c>
      <c r="C365">
        <v>0</v>
      </c>
    </row>
    <row r="366" spans="1:3" x14ac:dyDescent="0.3">
      <c r="A366" s="14">
        <v>365</v>
      </c>
      <c r="B366">
        <v>0</v>
      </c>
      <c r="C366">
        <v>0</v>
      </c>
    </row>
    <row r="367" spans="1:3" x14ac:dyDescent="0.3">
      <c r="A367" s="14">
        <v>366</v>
      </c>
      <c r="B367">
        <v>0</v>
      </c>
      <c r="C367">
        <v>0</v>
      </c>
    </row>
    <row r="368" spans="1:3" x14ac:dyDescent="0.3">
      <c r="A368" s="14">
        <v>367</v>
      </c>
      <c r="B368">
        <v>0</v>
      </c>
      <c r="C368">
        <v>0</v>
      </c>
    </row>
    <row r="369" spans="1:3" x14ac:dyDescent="0.3">
      <c r="A369" s="14">
        <v>368</v>
      </c>
      <c r="B369">
        <v>0</v>
      </c>
      <c r="C369">
        <v>0</v>
      </c>
    </row>
    <row r="370" spans="1:3" x14ac:dyDescent="0.3">
      <c r="A370" s="14">
        <v>369</v>
      </c>
      <c r="B370">
        <v>0</v>
      </c>
      <c r="C370">
        <v>0</v>
      </c>
    </row>
    <row r="371" spans="1:3" x14ac:dyDescent="0.3">
      <c r="A371" s="14">
        <v>370</v>
      </c>
      <c r="B371">
        <v>0</v>
      </c>
      <c r="C371">
        <v>0</v>
      </c>
    </row>
    <row r="372" spans="1:3" x14ac:dyDescent="0.3">
      <c r="A372" s="14">
        <v>371</v>
      </c>
      <c r="B372">
        <v>0</v>
      </c>
      <c r="C372">
        <v>0</v>
      </c>
    </row>
    <row r="373" spans="1:3" x14ac:dyDescent="0.3">
      <c r="A373" s="14">
        <v>372</v>
      </c>
      <c r="B373" t="e">
        <v>#N/A</v>
      </c>
      <c r="C373" t="e">
        <v>#N/A</v>
      </c>
    </row>
    <row r="374" spans="1:3" x14ac:dyDescent="0.3">
      <c r="A374" s="14">
        <v>373</v>
      </c>
      <c r="B374" t="e">
        <v>#N/A</v>
      </c>
      <c r="C374" t="e">
        <v>#N/A</v>
      </c>
    </row>
    <row r="375" spans="1:3" x14ac:dyDescent="0.3">
      <c r="A375" s="14">
        <v>374</v>
      </c>
      <c r="B375" t="e">
        <v>#N/A</v>
      </c>
      <c r="C375" t="e">
        <v>#N/A</v>
      </c>
    </row>
    <row r="376" spans="1:3" x14ac:dyDescent="0.3">
      <c r="A376" s="14">
        <v>375</v>
      </c>
      <c r="B376" t="e">
        <v>#N/A</v>
      </c>
      <c r="C376" t="e">
        <v>#N/A</v>
      </c>
    </row>
    <row r="377" spans="1:3" x14ac:dyDescent="0.3">
      <c r="A377" s="14">
        <v>376</v>
      </c>
      <c r="B377" t="e">
        <v>#N/A</v>
      </c>
      <c r="C377" t="e">
        <v>#N/A</v>
      </c>
    </row>
    <row r="378" spans="1:3" x14ac:dyDescent="0.3">
      <c r="A378" s="14">
        <v>377</v>
      </c>
      <c r="B378" t="e">
        <v>#N/A</v>
      </c>
      <c r="C378" t="e">
        <v>#N/A</v>
      </c>
    </row>
    <row r="379" spans="1:3" x14ac:dyDescent="0.3">
      <c r="A379" s="14">
        <v>378</v>
      </c>
      <c r="B379" t="e">
        <v>#N/A</v>
      </c>
      <c r="C379" t="e">
        <v>#N/A</v>
      </c>
    </row>
    <row r="380" spans="1:3" x14ac:dyDescent="0.3">
      <c r="A380" s="14">
        <v>379</v>
      </c>
      <c r="B380" t="e">
        <v>#N/A</v>
      </c>
      <c r="C380" t="e">
        <v>#N/A</v>
      </c>
    </row>
    <row r="381" spans="1:3" x14ac:dyDescent="0.3">
      <c r="A381" s="14">
        <v>380</v>
      </c>
      <c r="B381" t="e">
        <v>#N/A</v>
      </c>
      <c r="C381" t="e">
        <v>#N/A</v>
      </c>
    </row>
    <row r="382" spans="1:3" x14ac:dyDescent="0.3">
      <c r="A382" s="14">
        <v>381</v>
      </c>
      <c r="B382" t="e">
        <v>#N/A</v>
      </c>
      <c r="C382" t="e">
        <v>#N/A</v>
      </c>
    </row>
    <row r="383" spans="1:3" x14ac:dyDescent="0.3">
      <c r="A383" s="14">
        <v>382</v>
      </c>
      <c r="B383" t="e">
        <v>#N/A</v>
      </c>
      <c r="C383" t="e">
        <v>#N/A</v>
      </c>
    </row>
    <row r="384" spans="1:3" x14ac:dyDescent="0.3">
      <c r="A384" s="14">
        <v>383</v>
      </c>
      <c r="B384" t="e">
        <v>#N/A</v>
      </c>
      <c r="C384" t="e">
        <v>#N/A</v>
      </c>
    </row>
    <row r="385" spans="1:3" x14ac:dyDescent="0.3">
      <c r="A385" s="14">
        <v>384</v>
      </c>
      <c r="B385" t="e">
        <v>#N/A</v>
      </c>
      <c r="C385" t="e">
        <v>#N/A</v>
      </c>
    </row>
    <row r="386" spans="1:3" x14ac:dyDescent="0.3">
      <c r="A386" s="14">
        <v>385</v>
      </c>
      <c r="B386" t="e">
        <v>#N/A</v>
      </c>
      <c r="C386" t="e">
        <v>#N/A</v>
      </c>
    </row>
    <row r="387" spans="1:3" x14ac:dyDescent="0.3">
      <c r="A387" s="14">
        <v>386</v>
      </c>
      <c r="B387" t="e">
        <v>#N/A</v>
      </c>
      <c r="C387" t="e">
        <v>#N/A</v>
      </c>
    </row>
    <row r="388" spans="1:3" x14ac:dyDescent="0.3">
      <c r="A388" s="14">
        <v>387</v>
      </c>
      <c r="B388" t="e">
        <v>#N/A</v>
      </c>
      <c r="C388" t="e">
        <v>#N/A</v>
      </c>
    </row>
    <row r="389" spans="1:3" x14ac:dyDescent="0.3">
      <c r="A389" s="14">
        <v>388</v>
      </c>
      <c r="B389" t="e">
        <v>#N/A</v>
      </c>
      <c r="C389" t="e">
        <v>#N/A</v>
      </c>
    </row>
    <row r="390" spans="1:3" x14ac:dyDescent="0.3">
      <c r="A390" s="14">
        <v>389</v>
      </c>
      <c r="B390">
        <v>0</v>
      </c>
      <c r="C390">
        <v>0</v>
      </c>
    </row>
    <row r="391" spans="1:3" x14ac:dyDescent="0.3">
      <c r="A391" s="14">
        <v>390</v>
      </c>
      <c r="B391">
        <v>0</v>
      </c>
      <c r="C391">
        <v>0</v>
      </c>
    </row>
    <row r="392" spans="1:3" x14ac:dyDescent="0.3">
      <c r="A392" s="14">
        <v>391</v>
      </c>
      <c r="B392">
        <v>0</v>
      </c>
      <c r="C392">
        <v>0</v>
      </c>
    </row>
    <row r="393" spans="1:3" x14ac:dyDescent="0.3">
      <c r="A393" s="14">
        <v>392</v>
      </c>
      <c r="B393">
        <v>0</v>
      </c>
      <c r="C393">
        <v>0</v>
      </c>
    </row>
    <row r="394" spans="1:3" x14ac:dyDescent="0.3">
      <c r="A394" s="14">
        <v>393</v>
      </c>
      <c r="B394">
        <v>0</v>
      </c>
      <c r="C394">
        <v>0</v>
      </c>
    </row>
    <row r="395" spans="1:3" x14ac:dyDescent="0.3">
      <c r="A395" s="14">
        <v>394</v>
      </c>
      <c r="B395">
        <v>0</v>
      </c>
      <c r="C395">
        <v>0</v>
      </c>
    </row>
    <row r="396" spans="1:3" x14ac:dyDescent="0.3">
      <c r="A396" s="14">
        <v>395</v>
      </c>
      <c r="B396">
        <v>0</v>
      </c>
      <c r="C396">
        <v>0</v>
      </c>
    </row>
    <row r="397" spans="1:3" x14ac:dyDescent="0.3">
      <c r="A397" s="14">
        <v>396</v>
      </c>
      <c r="B397" t="e">
        <v>#N/A</v>
      </c>
      <c r="C397" t="e">
        <v>#N/A</v>
      </c>
    </row>
    <row r="398" spans="1:3" x14ac:dyDescent="0.3">
      <c r="A398" s="14">
        <v>397</v>
      </c>
      <c r="B398" t="e">
        <v>#N/A</v>
      </c>
      <c r="C398" t="e">
        <v>#N/A</v>
      </c>
    </row>
    <row r="399" spans="1:3" x14ac:dyDescent="0.3">
      <c r="A399" s="14">
        <v>398</v>
      </c>
      <c r="B399" t="e">
        <v>#N/A</v>
      </c>
      <c r="C399" t="e">
        <v>#N/A</v>
      </c>
    </row>
    <row r="400" spans="1:3" x14ac:dyDescent="0.3">
      <c r="A400" s="14">
        <v>399</v>
      </c>
      <c r="B400">
        <v>0</v>
      </c>
      <c r="C400">
        <v>0</v>
      </c>
    </row>
    <row r="401" spans="1:3" x14ac:dyDescent="0.3">
      <c r="A401" s="14">
        <v>400</v>
      </c>
      <c r="B401">
        <v>0</v>
      </c>
      <c r="C401">
        <v>0</v>
      </c>
    </row>
    <row r="402" spans="1:3" x14ac:dyDescent="0.3">
      <c r="A402" s="14">
        <v>401</v>
      </c>
      <c r="B402" t="e">
        <v>#N/A</v>
      </c>
      <c r="C402" t="e">
        <v>#N/A</v>
      </c>
    </row>
    <row r="403" spans="1:3" x14ac:dyDescent="0.3">
      <c r="A403" s="14">
        <v>402</v>
      </c>
      <c r="B403" t="e">
        <v>#N/A</v>
      </c>
      <c r="C403" t="e">
        <v>#N/A</v>
      </c>
    </row>
    <row r="404" spans="1:3" x14ac:dyDescent="0.3">
      <c r="A404" s="14">
        <v>403</v>
      </c>
      <c r="B404" t="e">
        <v>#N/A</v>
      </c>
      <c r="C404" t="e">
        <v>#N/A</v>
      </c>
    </row>
    <row r="405" spans="1:3" x14ac:dyDescent="0.3">
      <c r="A405" s="14">
        <v>404</v>
      </c>
      <c r="B405">
        <v>0</v>
      </c>
      <c r="C405">
        <v>0</v>
      </c>
    </row>
    <row r="406" spans="1:3" x14ac:dyDescent="0.3">
      <c r="A406" s="14">
        <v>405</v>
      </c>
      <c r="B406">
        <v>0</v>
      </c>
      <c r="C406">
        <v>0</v>
      </c>
    </row>
    <row r="407" spans="1:3" x14ac:dyDescent="0.3">
      <c r="A407" s="14">
        <v>406</v>
      </c>
      <c r="B407">
        <v>0</v>
      </c>
      <c r="C407">
        <v>0</v>
      </c>
    </row>
    <row r="408" spans="1:3" x14ac:dyDescent="0.3">
      <c r="A408" s="14">
        <v>407</v>
      </c>
      <c r="B408">
        <v>0</v>
      </c>
      <c r="C408">
        <v>0</v>
      </c>
    </row>
    <row r="409" spans="1:3" x14ac:dyDescent="0.3">
      <c r="A409" s="14">
        <v>408</v>
      </c>
      <c r="B409">
        <v>0</v>
      </c>
      <c r="C409">
        <v>0</v>
      </c>
    </row>
    <row r="410" spans="1:3" x14ac:dyDescent="0.3">
      <c r="A410" s="14">
        <v>409</v>
      </c>
      <c r="B410">
        <v>0</v>
      </c>
      <c r="C410">
        <v>0</v>
      </c>
    </row>
    <row r="411" spans="1:3" x14ac:dyDescent="0.3">
      <c r="A411" s="14">
        <v>410</v>
      </c>
      <c r="B411" t="e">
        <v>#N/A</v>
      </c>
      <c r="C411" t="e">
        <v>#N/A</v>
      </c>
    </row>
    <row r="412" spans="1:3" x14ac:dyDescent="0.3">
      <c r="A412" s="14">
        <v>411</v>
      </c>
      <c r="B412" t="e">
        <v>#N/A</v>
      </c>
      <c r="C412" t="e">
        <v>#N/A</v>
      </c>
    </row>
    <row r="413" spans="1:3" x14ac:dyDescent="0.3">
      <c r="A413" s="14">
        <v>412</v>
      </c>
      <c r="B413" t="e">
        <v>#N/A</v>
      </c>
      <c r="C413" t="e">
        <v>#N/A</v>
      </c>
    </row>
    <row r="414" spans="1:3" x14ac:dyDescent="0.3">
      <c r="A414" s="14">
        <v>413</v>
      </c>
      <c r="B414">
        <v>0</v>
      </c>
      <c r="C414">
        <v>0</v>
      </c>
    </row>
    <row r="415" spans="1:3" x14ac:dyDescent="0.3">
      <c r="A415" s="14">
        <v>414</v>
      </c>
      <c r="B415">
        <v>0</v>
      </c>
      <c r="C415">
        <v>0</v>
      </c>
    </row>
    <row r="416" spans="1:3" x14ac:dyDescent="0.3">
      <c r="A416" s="14">
        <v>415</v>
      </c>
      <c r="B416">
        <v>0</v>
      </c>
      <c r="C416">
        <v>0</v>
      </c>
    </row>
    <row r="417" spans="1:3" x14ac:dyDescent="0.3">
      <c r="A417" s="14">
        <v>416</v>
      </c>
      <c r="B417">
        <v>0</v>
      </c>
      <c r="C417">
        <v>0</v>
      </c>
    </row>
    <row r="418" spans="1:3" x14ac:dyDescent="0.3">
      <c r="A418" s="14">
        <v>417</v>
      </c>
      <c r="B418">
        <v>0</v>
      </c>
      <c r="C418">
        <v>0</v>
      </c>
    </row>
    <row r="419" spans="1:3" x14ac:dyDescent="0.3">
      <c r="A419" s="14">
        <v>418</v>
      </c>
      <c r="B419">
        <v>0</v>
      </c>
      <c r="C419">
        <v>0</v>
      </c>
    </row>
    <row r="420" spans="1:3" x14ac:dyDescent="0.3">
      <c r="A420" s="14">
        <v>419</v>
      </c>
      <c r="B420">
        <v>0</v>
      </c>
      <c r="C420">
        <v>0</v>
      </c>
    </row>
    <row r="421" spans="1:3" x14ac:dyDescent="0.3">
      <c r="A421" s="14">
        <v>420</v>
      </c>
      <c r="B421">
        <v>0</v>
      </c>
      <c r="C421">
        <v>0</v>
      </c>
    </row>
    <row r="422" spans="1:3" x14ac:dyDescent="0.3">
      <c r="A422" s="14">
        <v>421</v>
      </c>
      <c r="B422">
        <v>0</v>
      </c>
      <c r="C422">
        <v>0</v>
      </c>
    </row>
    <row r="423" spans="1:3" x14ac:dyDescent="0.3">
      <c r="A423" s="14">
        <v>422</v>
      </c>
      <c r="B423">
        <v>0</v>
      </c>
      <c r="C423">
        <v>0</v>
      </c>
    </row>
    <row r="424" spans="1:3" x14ac:dyDescent="0.3">
      <c r="A424" s="14">
        <v>423</v>
      </c>
      <c r="B424">
        <v>5.5641649987299706</v>
      </c>
      <c r="C424">
        <v>5.8479008414448064</v>
      </c>
    </row>
    <row r="425" spans="1:3" x14ac:dyDescent="0.3">
      <c r="A425" s="14">
        <v>424</v>
      </c>
      <c r="B425">
        <v>5.5641649987299706</v>
      </c>
      <c r="C425">
        <v>5.8479008414448064</v>
      </c>
    </row>
    <row r="426" spans="1:3" x14ac:dyDescent="0.3">
      <c r="A426" s="14">
        <v>425</v>
      </c>
      <c r="B426">
        <v>5.5641649987299706</v>
      </c>
      <c r="C426">
        <v>5.8479008414448064</v>
      </c>
    </row>
    <row r="427" spans="1:3" x14ac:dyDescent="0.3">
      <c r="A427" s="14">
        <v>426</v>
      </c>
      <c r="B427">
        <v>5.5641649987299706</v>
      </c>
      <c r="C427">
        <v>5.8479008414448064</v>
      </c>
    </row>
    <row r="428" spans="1:3" x14ac:dyDescent="0.3">
      <c r="A428" s="14">
        <v>427</v>
      </c>
      <c r="B428">
        <v>5.5641649987299706</v>
      </c>
      <c r="C428">
        <v>5.8479008414448064</v>
      </c>
    </row>
    <row r="429" spans="1:3" x14ac:dyDescent="0.3">
      <c r="A429" s="14">
        <v>428</v>
      </c>
      <c r="B429">
        <v>5.5641649987299706</v>
      </c>
      <c r="C429">
        <v>5.8479008414448064</v>
      </c>
    </row>
    <row r="430" spans="1:3" x14ac:dyDescent="0.3">
      <c r="A430" s="14">
        <v>429</v>
      </c>
      <c r="B430">
        <v>5.5641649987299706</v>
      </c>
      <c r="C430">
        <v>5.8479008414448064</v>
      </c>
    </row>
    <row r="431" spans="1:3" x14ac:dyDescent="0.3">
      <c r="A431" s="14">
        <v>430</v>
      </c>
      <c r="B431">
        <v>5.5641649987299706</v>
      </c>
      <c r="C431">
        <v>5.8479008414448064</v>
      </c>
    </row>
    <row r="432" spans="1:3" x14ac:dyDescent="0.3">
      <c r="A432" s="14">
        <v>431</v>
      </c>
      <c r="B432">
        <v>5.5641649987299706</v>
      </c>
      <c r="C432">
        <v>5.8479008414448064</v>
      </c>
    </row>
    <row r="433" spans="1:3" x14ac:dyDescent="0.3">
      <c r="A433" s="14">
        <v>432</v>
      </c>
      <c r="B433" t="e">
        <v>#N/A</v>
      </c>
      <c r="C433" t="e">
        <v>#N/A</v>
      </c>
    </row>
    <row r="434" spans="1:3" x14ac:dyDescent="0.3">
      <c r="A434" s="14">
        <v>433</v>
      </c>
      <c r="B434" t="e">
        <v>#N/A</v>
      </c>
      <c r="C434" t="e">
        <v>#N/A</v>
      </c>
    </row>
    <row r="435" spans="1:3" x14ac:dyDescent="0.3">
      <c r="A435" s="14">
        <v>434</v>
      </c>
      <c r="B435">
        <v>0</v>
      </c>
      <c r="C435">
        <v>0</v>
      </c>
    </row>
    <row r="436" spans="1:3" x14ac:dyDescent="0.3">
      <c r="A436" s="14">
        <v>435</v>
      </c>
      <c r="B436">
        <v>0</v>
      </c>
      <c r="C436">
        <v>0</v>
      </c>
    </row>
    <row r="437" spans="1:3" x14ac:dyDescent="0.3">
      <c r="A437" s="14">
        <v>436</v>
      </c>
      <c r="B437">
        <v>0</v>
      </c>
      <c r="C437">
        <v>0</v>
      </c>
    </row>
    <row r="438" spans="1:3" x14ac:dyDescent="0.3">
      <c r="A438" s="14">
        <v>437</v>
      </c>
      <c r="B438">
        <v>0</v>
      </c>
      <c r="C438">
        <v>0</v>
      </c>
    </row>
    <row r="439" spans="1:3" x14ac:dyDescent="0.3">
      <c r="A439" s="14">
        <v>438</v>
      </c>
      <c r="B439">
        <v>0</v>
      </c>
      <c r="C439">
        <v>0</v>
      </c>
    </row>
    <row r="440" spans="1:3" x14ac:dyDescent="0.3">
      <c r="A440" s="14">
        <v>439</v>
      </c>
      <c r="B440">
        <v>0</v>
      </c>
      <c r="C440">
        <v>0</v>
      </c>
    </row>
    <row r="441" spans="1:3" x14ac:dyDescent="0.3">
      <c r="A441" s="14">
        <v>440</v>
      </c>
      <c r="B441">
        <v>0</v>
      </c>
      <c r="C441">
        <v>0</v>
      </c>
    </row>
    <row r="442" spans="1:3" x14ac:dyDescent="0.3">
      <c r="A442" s="14">
        <v>441</v>
      </c>
      <c r="B442">
        <v>0</v>
      </c>
      <c r="C442">
        <v>0</v>
      </c>
    </row>
    <row r="443" spans="1:3" x14ac:dyDescent="0.3">
      <c r="A443" s="14">
        <v>442</v>
      </c>
      <c r="B443">
        <v>0</v>
      </c>
      <c r="C443">
        <v>0</v>
      </c>
    </row>
    <row r="444" spans="1:3" x14ac:dyDescent="0.3">
      <c r="A444" s="14">
        <v>443</v>
      </c>
      <c r="B444">
        <v>0</v>
      </c>
      <c r="C444">
        <v>0</v>
      </c>
    </row>
    <row r="445" spans="1:3" x14ac:dyDescent="0.3">
      <c r="A445" s="14">
        <v>444</v>
      </c>
      <c r="B445">
        <v>0</v>
      </c>
      <c r="C445">
        <v>0</v>
      </c>
    </row>
    <row r="446" spans="1:3" x14ac:dyDescent="0.3">
      <c r="A446" s="14">
        <v>445</v>
      </c>
      <c r="B446">
        <v>0</v>
      </c>
      <c r="C446">
        <v>0</v>
      </c>
    </row>
    <row r="447" spans="1:3" x14ac:dyDescent="0.3">
      <c r="A447" s="14">
        <v>446</v>
      </c>
      <c r="B447">
        <v>0</v>
      </c>
      <c r="C447">
        <v>0</v>
      </c>
    </row>
    <row r="448" spans="1:3" x14ac:dyDescent="0.3">
      <c r="A448" s="14">
        <v>447</v>
      </c>
      <c r="B448">
        <v>0</v>
      </c>
      <c r="C448">
        <v>0</v>
      </c>
    </row>
    <row r="449" spans="1:3" x14ac:dyDescent="0.3">
      <c r="A449" s="14">
        <v>448</v>
      </c>
      <c r="B449">
        <v>0</v>
      </c>
      <c r="C449">
        <v>0</v>
      </c>
    </row>
    <row r="450" spans="1:3" x14ac:dyDescent="0.3">
      <c r="A450" s="14">
        <v>449</v>
      </c>
      <c r="B450">
        <v>0</v>
      </c>
      <c r="C450">
        <v>0</v>
      </c>
    </row>
    <row r="451" spans="1:3" x14ac:dyDescent="0.3">
      <c r="A451" s="14">
        <v>450</v>
      </c>
      <c r="B451">
        <v>0</v>
      </c>
      <c r="C451">
        <v>0</v>
      </c>
    </row>
    <row r="452" spans="1:3" x14ac:dyDescent="0.3">
      <c r="A452" s="14">
        <v>451</v>
      </c>
      <c r="B452">
        <v>0</v>
      </c>
      <c r="C452">
        <v>0</v>
      </c>
    </row>
    <row r="453" spans="1:3" x14ac:dyDescent="0.3">
      <c r="A453" s="14">
        <v>452</v>
      </c>
      <c r="B453">
        <v>0</v>
      </c>
      <c r="C453">
        <v>0</v>
      </c>
    </row>
    <row r="454" spans="1:3" x14ac:dyDescent="0.3">
      <c r="A454" s="14">
        <v>453</v>
      </c>
      <c r="B454">
        <v>0</v>
      </c>
      <c r="C454">
        <v>0</v>
      </c>
    </row>
    <row r="455" spans="1:3" x14ac:dyDescent="0.3">
      <c r="A455" s="14">
        <v>454</v>
      </c>
      <c r="B455">
        <v>0</v>
      </c>
      <c r="C455">
        <v>0</v>
      </c>
    </row>
    <row r="456" spans="1:3" x14ac:dyDescent="0.3">
      <c r="A456" s="14">
        <v>455</v>
      </c>
      <c r="B456">
        <v>0</v>
      </c>
      <c r="C456">
        <v>0</v>
      </c>
    </row>
    <row r="457" spans="1:3" x14ac:dyDescent="0.3">
      <c r="A457" s="14">
        <v>456</v>
      </c>
      <c r="B457">
        <v>0</v>
      </c>
      <c r="C457">
        <v>0</v>
      </c>
    </row>
    <row r="458" spans="1:3" x14ac:dyDescent="0.3">
      <c r="A458" s="14">
        <v>457</v>
      </c>
      <c r="B458">
        <v>0</v>
      </c>
      <c r="C458">
        <v>0</v>
      </c>
    </row>
    <row r="459" spans="1:3" x14ac:dyDescent="0.3">
      <c r="A459" s="14">
        <v>458</v>
      </c>
      <c r="B459">
        <v>0</v>
      </c>
      <c r="C459">
        <v>0</v>
      </c>
    </row>
    <row r="460" spans="1:3" x14ac:dyDescent="0.3">
      <c r="A460" s="14">
        <v>459</v>
      </c>
      <c r="B460">
        <v>0</v>
      </c>
      <c r="C460">
        <v>0</v>
      </c>
    </row>
    <row r="461" spans="1:3" x14ac:dyDescent="0.3">
      <c r="A461" s="14">
        <v>460</v>
      </c>
      <c r="B461">
        <v>0</v>
      </c>
      <c r="C461">
        <v>0</v>
      </c>
    </row>
    <row r="462" spans="1:3" x14ac:dyDescent="0.3">
      <c r="A462" s="14">
        <v>461</v>
      </c>
      <c r="B462">
        <v>0</v>
      </c>
      <c r="C462">
        <v>0</v>
      </c>
    </row>
    <row r="463" spans="1:3" x14ac:dyDescent="0.3">
      <c r="A463" s="14">
        <v>462</v>
      </c>
      <c r="B463">
        <v>0</v>
      </c>
      <c r="C463">
        <v>0</v>
      </c>
    </row>
    <row r="464" spans="1:3" x14ac:dyDescent="0.3">
      <c r="A464" s="14">
        <v>463</v>
      </c>
      <c r="B464">
        <v>0</v>
      </c>
      <c r="C464">
        <v>0</v>
      </c>
    </row>
    <row r="465" spans="1:3" x14ac:dyDescent="0.3">
      <c r="A465" s="14">
        <v>464</v>
      </c>
      <c r="B465">
        <v>0</v>
      </c>
      <c r="C465">
        <v>0</v>
      </c>
    </row>
    <row r="466" spans="1:3" x14ac:dyDescent="0.3">
      <c r="A466" s="14">
        <v>465</v>
      </c>
      <c r="B466">
        <v>0</v>
      </c>
      <c r="C466">
        <v>0</v>
      </c>
    </row>
    <row r="467" spans="1:3" x14ac:dyDescent="0.3">
      <c r="A467" s="14">
        <v>466</v>
      </c>
      <c r="B467">
        <v>0</v>
      </c>
      <c r="C467">
        <v>0</v>
      </c>
    </row>
    <row r="468" spans="1:3" x14ac:dyDescent="0.3">
      <c r="A468" s="14">
        <v>467</v>
      </c>
      <c r="B468">
        <v>0</v>
      </c>
      <c r="C468">
        <v>0</v>
      </c>
    </row>
    <row r="469" spans="1:3" x14ac:dyDescent="0.3">
      <c r="A469" s="14">
        <v>468</v>
      </c>
      <c r="B469">
        <v>0</v>
      </c>
      <c r="C469">
        <v>0</v>
      </c>
    </row>
    <row r="470" spans="1:3" x14ac:dyDescent="0.3">
      <c r="A470" s="14">
        <v>469</v>
      </c>
      <c r="B470">
        <v>0</v>
      </c>
      <c r="C470">
        <v>0</v>
      </c>
    </row>
    <row r="471" spans="1:3" x14ac:dyDescent="0.3">
      <c r="A471" s="14">
        <v>470</v>
      </c>
      <c r="B471">
        <v>0</v>
      </c>
      <c r="C471">
        <v>0</v>
      </c>
    </row>
    <row r="472" spans="1:3" x14ac:dyDescent="0.3">
      <c r="A472" s="14">
        <v>471</v>
      </c>
      <c r="B472">
        <v>0</v>
      </c>
      <c r="C472">
        <v>0</v>
      </c>
    </row>
    <row r="473" spans="1:3" x14ac:dyDescent="0.3">
      <c r="A473" s="14">
        <v>472</v>
      </c>
      <c r="B473">
        <v>0</v>
      </c>
      <c r="C473">
        <v>0</v>
      </c>
    </row>
    <row r="474" spans="1:3" x14ac:dyDescent="0.3">
      <c r="A474" s="14">
        <v>473</v>
      </c>
      <c r="B474">
        <v>0</v>
      </c>
      <c r="C474">
        <v>0</v>
      </c>
    </row>
    <row r="475" spans="1:3" x14ac:dyDescent="0.3">
      <c r="A475" s="14">
        <v>474</v>
      </c>
      <c r="B475">
        <v>0</v>
      </c>
      <c r="C475">
        <v>0</v>
      </c>
    </row>
    <row r="476" spans="1:3" x14ac:dyDescent="0.3">
      <c r="A476" s="14">
        <v>475</v>
      </c>
      <c r="B476">
        <v>0</v>
      </c>
      <c r="C476">
        <v>0</v>
      </c>
    </row>
    <row r="477" spans="1:3" x14ac:dyDescent="0.3">
      <c r="A477" s="14">
        <v>476</v>
      </c>
      <c r="B477">
        <v>0</v>
      </c>
      <c r="C477">
        <v>0</v>
      </c>
    </row>
    <row r="478" spans="1:3" x14ac:dyDescent="0.3">
      <c r="A478" s="14">
        <v>477</v>
      </c>
      <c r="B478">
        <v>0</v>
      </c>
      <c r="C478">
        <v>0</v>
      </c>
    </row>
    <row r="479" spans="1:3" x14ac:dyDescent="0.3">
      <c r="A479" s="14">
        <v>478</v>
      </c>
      <c r="B479">
        <v>0</v>
      </c>
      <c r="C479">
        <v>0</v>
      </c>
    </row>
    <row r="480" spans="1:3" x14ac:dyDescent="0.3">
      <c r="A480" s="14">
        <v>479</v>
      </c>
      <c r="B480" t="e">
        <v>#N/A</v>
      </c>
      <c r="C480" t="e">
        <v>#N/A</v>
      </c>
    </row>
    <row r="481" spans="1:3" x14ac:dyDescent="0.3">
      <c r="A481" s="14">
        <v>480</v>
      </c>
      <c r="B481" t="e">
        <v>#N/A</v>
      </c>
      <c r="C481" t="e">
        <v>#N/A</v>
      </c>
    </row>
    <row r="482" spans="1:3" x14ac:dyDescent="0.3">
      <c r="A482" s="14">
        <v>481</v>
      </c>
      <c r="B482" t="e">
        <v>#N/A</v>
      </c>
      <c r="C482" t="e">
        <v>#N/A</v>
      </c>
    </row>
    <row r="483" spans="1:3" x14ac:dyDescent="0.3">
      <c r="A483" s="14">
        <v>482</v>
      </c>
      <c r="B483" t="e">
        <v>#N/A</v>
      </c>
      <c r="C483" t="e">
        <v>#N/A</v>
      </c>
    </row>
    <row r="484" spans="1:3" x14ac:dyDescent="0.3">
      <c r="A484" s="14">
        <v>483</v>
      </c>
      <c r="B484" t="e">
        <v>#N/A</v>
      </c>
      <c r="C484" t="e">
        <v>#N/A</v>
      </c>
    </row>
    <row r="485" spans="1:3" x14ac:dyDescent="0.3">
      <c r="A485" s="14">
        <v>484</v>
      </c>
      <c r="B485" t="e">
        <v>#N/A</v>
      </c>
      <c r="C485" t="e">
        <v>#N/A</v>
      </c>
    </row>
    <row r="486" spans="1:3" x14ac:dyDescent="0.3">
      <c r="A486" s="14">
        <v>485</v>
      </c>
      <c r="B486" t="e">
        <v>#N/A</v>
      </c>
      <c r="C486" t="e">
        <v>#N/A</v>
      </c>
    </row>
    <row r="487" spans="1:3" x14ac:dyDescent="0.3">
      <c r="A487" s="14">
        <v>486</v>
      </c>
      <c r="B487" t="e">
        <v>#N/A</v>
      </c>
      <c r="C487" t="e">
        <v>#N/A</v>
      </c>
    </row>
    <row r="488" spans="1:3" x14ac:dyDescent="0.3">
      <c r="A488" s="14">
        <v>487</v>
      </c>
      <c r="B488" t="e">
        <v>#N/A</v>
      </c>
      <c r="C488" t="e">
        <v>#N/A</v>
      </c>
    </row>
    <row r="489" spans="1:3" x14ac:dyDescent="0.3">
      <c r="A489" s="14">
        <v>488</v>
      </c>
      <c r="B489" t="e">
        <v>#N/A</v>
      </c>
      <c r="C489" t="e">
        <v>#N/A</v>
      </c>
    </row>
    <row r="490" spans="1:3" x14ac:dyDescent="0.3">
      <c r="A490" s="14">
        <v>489</v>
      </c>
      <c r="B490" t="e">
        <v>#N/A</v>
      </c>
      <c r="C490" t="e">
        <v>#N/A</v>
      </c>
    </row>
    <row r="491" spans="1:3" x14ac:dyDescent="0.3">
      <c r="A491" s="14">
        <v>490</v>
      </c>
      <c r="B491" t="e">
        <v>#N/A</v>
      </c>
      <c r="C491" t="e">
        <v>#N/A</v>
      </c>
    </row>
    <row r="492" spans="1:3" x14ac:dyDescent="0.3">
      <c r="A492" s="14">
        <v>491</v>
      </c>
      <c r="B492" t="e">
        <v>#N/A</v>
      </c>
      <c r="C492" t="e">
        <v>#N/A</v>
      </c>
    </row>
    <row r="493" spans="1:3" x14ac:dyDescent="0.3">
      <c r="A493" s="14">
        <v>492</v>
      </c>
      <c r="B493" t="e">
        <v>#N/A</v>
      </c>
      <c r="C493" t="e">
        <v>#N/A</v>
      </c>
    </row>
    <row r="494" spans="1:3" x14ac:dyDescent="0.3">
      <c r="A494" s="14">
        <v>493</v>
      </c>
      <c r="B494" t="e">
        <v>#N/A</v>
      </c>
      <c r="C494" t="e">
        <v>#N/A</v>
      </c>
    </row>
    <row r="495" spans="1:3" x14ac:dyDescent="0.3">
      <c r="A495" s="14">
        <v>494</v>
      </c>
      <c r="B495" t="e">
        <v>#N/A</v>
      </c>
      <c r="C495" t="e">
        <v>#N/A</v>
      </c>
    </row>
    <row r="496" spans="1:3" x14ac:dyDescent="0.3">
      <c r="A496" s="14">
        <v>495</v>
      </c>
      <c r="B496" t="e">
        <v>#N/A</v>
      </c>
      <c r="C496" t="e">
        <v>#N/A</v>
      </c>
    </row>
    <row r="497" spans="1:3" x14ac:dyDescent="0.3">
      <c r="A497" s="14">
        <v>496</v>
      </c>
      <c r="B497" t="e">
        <v>#N/A</v>
      </c>
      <c r="C497" t="e">
        <v>#N/A</v>
      </c>
    </row>
    <row r="498" spans="1:3" x14ac:dyDescent="0.3">
      <c r="A498" s="14">
        <v>497</v>
      </c>
      <c r="B498" t="e">
        <v>#N/A</v>
      </c>
      <c r="C498" t="e">
        <v>#N/A</v>
      </c>
    </row>
    <row r="499" spans="1:3" x14ac:dyDescent="0.3">
      <c r="A499" s="14">
        <v>498</v>
      </c>
      <c r="B499" t="e">
        <v>#N/A</v>
      </c>
      <c r="C499" t="e">
        <v>#N/A</v>
      </c>
    </row>
    <row r="500" spans="1:3" x14ac:dyDescent="0.3">
      <c r="A500" s="14">
        <v>499</v>
      </c>
      <c r="B500">
        <v>0</v>
      </c>
      <c r="C500">
        <v>0</v>
      </c>
    </row>
    <row r="501" spans="1:3" x14ac:dyDescent="0.3">
      <c r="A501" s="14">
        <v>500</v>
      </c>
      <c r="B501" t="e">
        <v>#N/A</v>
      </c>
      <c r="C501" t="e">
        <v>#N/A</v>
      </c>
    </row>
    <row r="502" spans="1:3" x14ac:dyDescent="0.3">
      <c r="A502" s="14">
        <v>501</v>
      </c>
      <c r="B502" t="e">
        <v>#N/A</v>
      </c>
      <c r="C502" t="e">
        <v>#N/A</v>
      </c>
    </row>
    <row r="503" spans="1:3" x14ac:dyDescent="0.3">
      <c r="A503" s="14">
        <v>502</v>
      </c>
      <c r="B503">
        <v>9.794899854086994</v>
      </c>
      <c r="C503">
        <v>8.7297136838811138</v>
      </c>
    </row>
    <row r="504" spans="1:3" x14ac:dyDescent="0.3">
      <c r="A504" s="14">
        <v>503</v>
      </c>
      <c r="B504">
        <v>9.794899854086994</v>
      </c>
      <c r="C504">
        <v>8.7297136838811138</v>
      </c>
    </row>
    <row r="505" spans="1:3" x14ac:dyDescent="0.3">
      <c r="A505" s="14">
        <v>504</v>
      </c>
      <c r="B505">
        <v>9.794899854086994</v>
      </c>
      <c r="C505">
        <v>8.7297136838811138</v>
      </c>
    </row>
    <row r="506" spans="1:3" x14ac:dyDescent="0.3">
      <c r="A506" s="14">
        <v>505</v>
      </c>
      <c r="B506">
        <v>9.794899854086994</v>
      </c>
      <c r="C506">
        <v>8.7297136838811138</v>
      </c>
    </row>
    <row r="507" spans="1:3" x14ac:dyDescent="0.3">
      <c r="A507" s="14">
        <v>506</v>
      </c>
      <c r="B507">
        <v>9.794899854086994</v>
      </c>
      <c r="C507">
        <v>8.7297136838811138</v>
      </c>
    </row>
    <row r="508" spans="1:3" x14ac:dyDescent="0.3">
      <c r="A508" s="14">
        <v>507</v>
      </c>
      <c r="B508">
        <v>9.794899854086994</v>
      </c>
      <c r="C508">
        <v>8.7297136838811138</v>
      </c>
    </row>
    <row r="509" spans="1:3" x14ac:dyDescent="0.3">
      <c r="A509" s="14">
        <v>508</v>
      </c>
      <c r="B509">
        <v>9.794899854086994</v>
      </c>
      <c r="C509">
        <v>8.7297136838811138</v>
      </c>
    </row>
    <row r="510" spans="1:3" x14ac:dyDescent="0.3">
      <c r="A510" s="14">
        <v>509</v>
      </c>
      <c r="B510">
        <v>9.794899854086994</v>
      </c>
      <c r="C510">
        <v>8.7297136838811138</v>
      </c>
    </row>
    <row r="511" spans="1:3" x14ac:dyDescent="0.3">
      <c r="A511" s="14">
        <v>510</v>
      </c>
      <c r="B511">
        <v>9.794899854086994</v>
      </c>
      <c r="C511">
        <v>8.7297136838811138</v>
      </c>
    </row>
    <row r="512" spans="1:3" x14ac:dyDescent="0.3">
      <c r="A512" s="14">
        <v>511</v>
      </c>
      <c r="B512">
        <v>9.794899854086994</v>
      </c>
      <c r="C512">
        <v>8.7297136838811138</v>
      </c>
    </row>
    <row r="513" spans="1:3" x14ac:dyDescent="0.3">
      <c r="A513" s="14">
        <v>512</v>
      </c>
      <c r="B513">
        <v>9.794899854086994</v>
      </c>
      <c r="C513">
        <v>8.7297136838811138</v>
      </c>
    </row>
    <row r="514" spans="1:3" x14ac:dyDescent="0.3">
      <c r="A514" s="14">
        <v>513</v>
      </c>
      <c r="B514">
        <v>0</v>
      </c>
      <c r="C514">
        <v>0</v>
      </c>
    </row>
    <row r="515" spans="1:3" x14ac:dyDescent="0.3">
      <c r="A515" s="14">
        <v>514</v>
      </c>
      <c r="B515">
        <v>0</v>
      </c>
      <c r="C515">
        <v>0</v>
      </c>
    </row>
    <row r="516" spans="1:3" x14ac:dyDescent="0.3">
      <c r="A516" s="14">
        <v>515</v>
      </c>
      <c r="B516">
        <v>0</v>
      </c>
      <c r="C516">
        <v>0</v>
      </c>
    </row>
    <row r="517" spans="1:3" x14ac:dyDescent="0.3">
      <c r="A517" s="14">
        <v>516</v>
      </c>
      <c r="B517">
        <v>0</v>
      </c>
      <c r="C517">
        <v>0</v>
      </c>
    </row>
    <row r="518" spans="1:3" x14ac:dyDescent="0.3">
      <c r="A518" s="14">
        <v>517</v>
      </c>
      <c r="B518">
        <v>0</v>
      </c>
      <c r="C518">
        <v>0</v>
      </c>
    </row>
    <row r="519" spans="1:3" x14ac:dyDescent="0.3">
      <c r="A519" s="14">
        <v>518</v>
      </c>
      <c r="B519">
        <v>0</v>
      </c>
      <c r="C519">
        <v>0</v>
      </c>
    </row>
    <row r="520" spans="1:3" x14ac:dyDescent="0.3">
      <c r="A520" s="14">
        <v>519</v>
      </c>
      <c r="B520">
        <v>0</v>
      </c>
      <c r="C520">
        <v>0</v>
      </c>
    </row>
    <row r="521" spans="1:3" x14ac:dyDescent="0.3">
      <c r="A521" s="14">
        <v>520</v>
      </c>
      <c r="B521">
        <v>0</v>
      </c>
      <c r="C521">
        <v>0</v>
      </c>
    </row>
    <row r="522" spans="1:3" x14ac:dyDescent="0.3">
      <c r="A522" s="14">
        <v>521</v>
      </c>
      <c r="B522">
        <v>0</v>
      </c>
      <c r="C522">
        <v>0</v>
      </c>
    </row>
    <row r="523" spans="1:3" x14ac:dyDescent="0.3">
      <c r="A523" s="14">
        <v>522</v>
      </c>
      <c r="B523">
        <v>0</v>
      </c>
      <c r="C523">
        <v>0</v>
      </c>
    </row>
    <row r="524" spans="1:3" x14ac:dyDescent="0.3">
      <c r="A524" s="14">
        <v>523</v>
      </c>
      <c r="B524">
        <v>0</v>
      </c>
      <c r="C524">
        <v>0</v>
      </c>
    </row>
    <row r="525" spans="1:3" x14ac:dyDescent="0.3">
      <c r="A525" s="14">
        <v>524</v>
      </c>
      <c r="B525">
        <v>0</v>
      </c>
      <c r="C525">
        <v>0</v>
      </c>
    </row>
    <row r="526" spans="1:3" x14ac:dyDescent="0.3">
      <c r="A526" s="14">
        <v>525</v>
      </c>
      <c r="B526">
        <v>0</v>
      </c>
      <c r="C526">
        <v>0</v>
      </c>
    </row>
    <row r="527" spans="1:3" x14ac:dyDescent="0.3">
      <c r="A527" s="14">
        <v>526</v>
      </c>
      <c r="B527">
        <v>0</v>
      </c>
      <c r="C527">
        <v>0</v>
      </c>
    </row>
    <row r="528" spans="1:3" x14ac:dyDescent="0.3">
      <c r="A528" s="14">
        <v>527</v>
      </c>
      <c r="B528">
        <v>0</v>
      </c>
      <c r="C528">
        <v>0</v>
      </c>
    </row>
    <row r="529" spans="1:3" x14ac:dyDescent="0.3">
      <c r="A529" s="14">
        <v>528</v>
      </c>
      <c r="B529">
        <v>0</v>
      </c>
      <c r="C529">
        <v>0</v>
      </c>
    </row>
    <row r="530" spans="1:3" x14ac:dyDescent="0.3">
      <c r="A530" s="14">
        <v>529</v>
      </c>
      <c r="B530" t="e">
        <v>#N/A</v>
      </c>
      <c r="C530" t="e">
        <v>#N/A</v>
      </c>
    </row>
    <row r="531" spans="1:3" x14ac:dyDescent="0.3">
      <c r="A531" s="14">
        <v>530</v>
      </c>
      <c r="B531" t="e">
        <v>#N/A</v>
      </c>
      <c r="C531" t="e">
        <v>#N/A</v>
      </c>
    </row>
    <row r="532" spans="1:3" x14ac:dyDescent="0.3">
      <c r="A532" s="14">
        <v>531</v>
      </c>
      <c r="B532" t="e">
        <v>#N/A</v>
      </c>
      <c r="C532" t="e">
        <v>#N/A</v>
      </c>
    </row>
    <row r="533" spans="1:3" x14ac:dyDescent="0.3">
      <c r="A533" s="14">
        <v>532</v>
      </c>
      <c r="B533" t="e">
        <v>#N/A</v>
      </c>
      <c r="C533" t="e">
        <v>#N/A</v>
      </c>
    </row>
    <row r="534" spans="1:3" x14ac:dyDescent="0.3">
      <c r="A534" s="14">
        <v>533</v>
      </c>
      <c r="B534" t="e">
        <v>#N/A</v>
      </c>
      <c r="C534" t="e">
        <v>#N/A</v>
      </c>
    </row>
    <row r="535" spans="1:3" x14ac:dyDescent="0.3">
      <c r="A535" s="14">
        <v>534</v>
      </c>
      <c r="B535" t="e">
        <v>#N/A</v>
      </c>
      <c r="C535" t="e">
        <v>#N/A</v>
      </c>
    </row>
    <row r="536" spans="1:3" x14ac:dyDescent="0.3">
      <c r="A536" s="14">
        <v>535</v>
      </c>
      <c r="B536" t="e">
        <v>#N/A</v>
      </c>
      <c r="C536" t="e">
        <v>#N/A</v>
      </c>
    </row>
    <row r="537" spans="1:3" x14ac:dyDescent="0.3">
      <c r="A537" s="14">
        <v>536</v>
      </c>
      <c r="B537" t="e">
        <v>#N/A</v>
      </c>
      <c r="C537" t="e">
        <v>#N/A</v>
      </c>
    </row>
    <row r="538" spans="1:3" x14ac:dyDescent="0.3">
      <c r="A538" s="14">
        <v>537</v>
      </c>
      <c r="B538" t="e">
        <v>#N/A</v>
      </c>
      <c r="C538" t="e">
        <v>#N/A</v>
      </c>
    </row>
    <row r="539" spans="1:3" x14ac:dyDescent="0.3">
      <c r="A539" s="14">
        <v>538</v>
      </c>
      <c r="B539">
        <v>5.5641649987299706</v>
      </c>
      <c r="C539">
        <v>5.8479008414448064</v>
      </c>
    </row>
    <row r="540" spans="1:3" x14ac:dyDescent="0.3">
      <c r="A540" s="14">
        <v>539</v>
      </c>
      <c r="B540">
        <v>5.5641649987299706</v>
      </c>
      <c r="C540">
        <v>5.8479008414448064</v>
      </c>
    </row>
    <row r="541" spans="1:3" x14ac:dyDescent="0.3">
      <c r="A541" s="14">
        <v>540</v>
      </c>
      <c r="B541">
        <v>5.5641649987299706</v>
      </c>
      <c r="C541">
        <v>5.8479008414448064</v>
      </c>
    </row>
    <row r="542" spans="1:3" x14ac:dyDescent="0.3">
      <c r="A542" s="14">
        <v>541</v>
      </c>
      <c r="B542">
        <v>5.5641649987299706</v>
      </c>
      <c r="C542">
        <v>5.8479008414448064</v>
      </c>
    </row>
    <row r="543" spans="1:3" x14ac:dyDescent="0.3">
      <c r="A543" s="14">
        <v>542</v>
      </c>
      <c r="B543">
        <v>5.5641649987299706</v>
      </c>
      <c r="C543">
        <v>5.8479008414448064</v>
      </c>
    </row>
    <row r="544" spans="1:3" x14ac:dyDescent="0.3">
      <c r="A544" s="14">
        <v>543</v>
      </c>
      <c r="B544">
        <v>5.5641649987299706</v>
      </c>
      <c r="C544">
        <v>5.8479008414448064</v>
      </c>
    </row>
    <row r="545" spans="1:3" x14ac:dyDescent="0.3">
      <c r="A545" s="14">
        <v>544</v>
      </c>
      <c r="B545">
        <v>5.5641649987299706</v>
      </c>
      <c r="C545">
        <v>5.8479008414448064</v>
      </c>
    </row>
    <row r="546" spans="1:3" x14ac:dyDescent="0.3">
      <c r="A546" s="14">
        <v>545</v>
      </c>
      <c r="B546">
        <v>5.5641649987299706</v>
      </c>
      <c r="C546">
        <v>5.8479008414448064</v>
      </c>
    </row>
    <row r="547" spans="1:3" x14ac:dyDescent="0.3">
      <c r="A547" s="14">
        <v>546</v>
      </c>
      <c r="B547">
        <v>5.5641649987299706</v>
      </c>
      <c r="C547">
        <v>5.8479008414448064</v>
      </c>
    </row>
    <row r="548" spans="1:3" x14ac:dyDescent="0.3">
      <c r="A548" s="14">
        <v>547</v>
      </c>
      <c r="B548">
        <v>5.5641649987299706</v>
      </c>
      <c r="C548">
        <v>5.8479008414448064</v>
      </c>
    </row>
    <row r="549" spans="1:3" x14ac:dyDescent="0.3">
      <c r="A549" s="14">
        <v>548</v>
      </c>
      <c r="B549">
        <v>5.5641649987299706</v>
      </c>
      <c r="C549">
        <v>5.8479008414448064</v>
      </c>
    </row>
    <row r="550" spans="1:3" x14ac:dyDescent="0.3">
      <c r="A550" s="14">
        <v>549</v>
      </c>
      <c r="B550">
        <v>5.5641649987299706</v>
      </c>
      <c r="C550">
        <v>5.8479008414448064</v>
      </c>
    </row>
    <row r="551" spans="1:3" x14ac:dyDescent="0.3">
      <c r="A551" s="14">
        <v>550</v>
      </c>
      <c r="B551">
        <v>5.5641649987299706</v>
      </c>
      <c r="C551">
        <v>5.8479008414448064</v>
      </c>
    </row>
    <row r="552" spans="1:3" x14ac:dyDescent="0.3">
      <c r="A552" s="14">
        <v>551</v>
      </c>
      <c r="B552">
        <v>5.5641649987299706</v>
      </c>
      <c r="C552">
        <v>5.8479008414448064</v>
      </c>
    </row>
    <row r="553" spans="1:3" x14ac:dyDescent="0.3">
      <c r="A553" s="14">
        <v>552</v>
      </c>
      <c r="B553">
        <v>5.5641649987299706</v>
      </c>
      <c r="C553">
        <v>5.8479008414448064</v>
      </c>
    </row>
    <row r="554" spans="1:3" x14ac:dyDescent="0.3">
      <c r="A554" s="14">
        <v>553</v>
      </c>
      <c r="B554">
        <v>5.5641649987299706</v>
      </c>
      <c r="C554">
        <v>5.8479008414448064</v>
      </c>
    </row>
    <row r="555" spans="1:3" x14ac:dyDescent="0.3">
      <c r="A555" s="14">
        <v>554</v>
      </c>
      <c r="B555">
        <v>5.5641649987299706</v>
      </c>
      <c r="C555">
        <v>5.8479008414448064</v>
      </c>
    </row>
    <row r="556" spans="1:3" x14ac:dyDescent="0.3">
      <c r="A556" s="14">
        <v>555</v>
      </c>
      <c r="B556">
        <v>5.5641649987299706</v>
      </c>
      <c r="C556">
        <v>5.8479008414448064</v>
      </c>
    </row>
    <row r="557" spans="1:3" x14ac:dyDescent="0.3">
      <c r="A557" s="14">
        <v>556</v>
      </c>
      <c r="B557">
        <v>5.5641649987299706</v>
      </c>
      <c r="C557">
        <v>5.8479008414448064</v>
      </c>
    </row>
    <row r="558" spans="1:3" x14ac:dyDescent="0.3">
      <c r="A558" s="14">
        <v>557</v>
      </c>
      <c r="B558">
        <v>0</v>
      </c>
      <c r="C558">
        <v>0</v>
      </c>
    </row>
    <row r="559" spans="1:3" x14ac:dyDescent="0.3">
      <c r="A559" s="14">
        <v>558</v>
      </c>
      <c r="B559">
        <v>0</v>
      </c>
      <c r="C559">
        <v>0</v>
      </c>
    </row>
    <row r="560" spans="1:3" x14ac:dyDescent="0.3">
      <c r="A560" s="14">
        <v>559</v>
      </c>
      <c r="B560">
        <v>0</v>
      </c>
      <c r="C560">
        <v>0</v>
      </c>
    </row>
    <row r="561" spans="1:3" x14ac:dyDescent="0.3">
      <c r="A561" s="14">
        <v>560</v>
      </c>
      <c r="B561">
        <v>6.4091435664477645</v>
      </c>
      <c r="C561">
        <v>6.4639799399953457</v>
      </c>
    </row>
    <row r="562" spans="1:3" x14ac:dyDescent="0.3">
      <c r="A562" s="14">
        <v>561</v>
      </c>
      <c r="B562">
        <v>6.4091435664477645</v>
      </c>
      <c r="C562">
        <v>6.4639799399953457</v>
      </c>
    </row>
    <row r="563" spans="1:3" x14ac:dyDescent="0.3">
      <c r="A563" s="14">
        <v>562</v>
      </c>
      <c r="B563">
        <v>6.4091435664477645</v>
      </c>
      <c r="C563">
        <v>6.4639799399953457</v>
      </c>
    </row>
    <row r="564" spans="1:3" x14ac:dyDescent="0.3">
      <c r="A564" s="14">
        <v>563</v>
      </c>
      <c r="B564">
        <v>6.4091435664477645</v>
      </c>
      <c r="C564">
        <v>6.4639799399953457</v>
      </c>
    </row>
    <row r="565" spans="1:3" x14ac:dyDescent="0.3">
      <c r="A565" s="14">
        <v>564</v>
      </c>
      <c r="B565">
        <v>6.4091435664477645</v>
      </c>
      <c r="C565">
        <v>6.4639799399953457</v>
      </c>
    </row>
    <row r="566" spans="1:3" x14ac:dyDescent="0.3">
      <c r="A566" s="14">
        <v>565</v>
      </c>
      <c r="B566">
        <v>6.4091435664477645</v>
      </c>
      <c r="C566">
        <v>6.4639799399953457</v>
      </c>
    </row>
    <row r="567" spans="1:3" x14ac:dyDescent="0.3">
      <c r="A567" s="14">
        <v>566</v>
      </c>
      <c r="B567">
        <v>5.5641649987299706</v>
      </c>
      <c r="C567">
        <v>5.8479008414448064</v>
      </c>
    </row>
    <row r="568" spans="1:3" x14ac:dyDescent="0.3">
      <c r="A568" s="14">
        <v>567</v>
      </c>
      <c r="B568">
        <v>5.5641649987299706</v>
      </c>
      <c r="C568">
        <v>5.8479008414448064</v>
      </c>
    </row>
    <row r="569" spans="1:3" x14ac:dyDescent="0.3">
      <c r="A569" s="14">
        <v>568</v>
      </c>
      <c r="B569">
        <v>5.5641649987299706</v>
      </c>
      <c r="C569">
        <v>5.8479008414448064</v>
      </c>
    </row>
    <row r="570" spans="1:3" x14ac:dyDescent="0.3">
      <c r="A570" s="14">
        <v>569</v>
      </c>
      <c r="B570">
        <v>0</v>
      </c>
      <c r="C570">
        <v>0</v>
      </c>
    </row>
    <row r="571" spans="1:3" x14ac:dyDescent="0.3">
      <c r="A571" s="14">
        <v>570</v>
      </c>
      <c r="B571">
        <v>0</v>
      </c>
      <c r="C571">
        <v>0</v>
      </c>
    </row>
    <row r="572" spans="1:3" x14ac:dyDescent="0.3">
      <c r="A572" s="14">
        <v>571</v>
      </c>
      <c r="B572">
        <v>0</v>
      </c>
      <c r="C572">
        <v>0</v>
      </c>
    </row>
    <row r="573" spans="1:3" x14ac:dyDescent="0.3">
      <c r="A573" s="14">
        <v>572</v>
      </c>
      <c r="B573">
        <v>0</v>
      </c>
      <c r="C573">
        <v>0</v>
      </c>
    </row>
    <row r="574" spans="1:3" x14ac:dyDescent="0.3">
      <c r="A574" s="14">
        <v>573</v>
      </c>
      <c r="B574">
        <v>0</v>
      </c>
      <c r="C574">
        <v>0</v>
      </c>
    </row>
    <row r="575" spans="1:3" x14ac:dyDescent="0.3">
      <c r="A575" s="14">
        <v>574</v>
      </c>
      <c r="B575">
        <v>0</v>
      </c>
      <c r="C575">
        <v>0</v>
      </c>
    </row>
    <row r="576" spans="1:3" x14ac:dyDescent="0.3">
      <c r="A576" s="14">
        <v>575</v>
      </c>
      <c r="B576">
        <v>0</v>
      </c>
      <c r="C576">
        <v>0</v>
      </c>
    </row>
    <row r="577" spans="1:3" x14ac:dyDescent="0.3">
      <c r="A577" s="14">
        <v>576</v>
      </c>
      <c r="B577">
        <v>0</v>
      </c>
      <c r="C577">
        <v>0</v>
      </c>
    </row>
    <row r="578" spans="1:3" x14ac:dyDescent="0.3">
      <c r="A578" s="14">
        <v>577</v>
      </c>
      <c r="B578">
        <v>0</v>
      </c>
      <c r="C578">
        <v>0</v>
      </c>
    </row>
    <row r="579" spans="1:3" x14ac:dyDescent="0.3">
      <c r="A579" s="14">
        <v>578</v>
      </c>
      <c r="B579">
        <v>0</v>
      </c>
      <c r="C579">
        <v>0</v>
      </c>
    </row>
    <row r="580" spans="1:3" x14ac:dyDescent="0.3">
      <c r="A580" s="14">
        <v>579</v>
      </c>
      <c r="B580">
        <v>0</v>
      </c>
      <c r="C580">
        <v>0</v>
      </c>
    </row>
    <row r="581" spans="1:3" x14ac:dyDescent="0.3">
      <c r="A581" s="14">
        <v>580</v>
      </c>
      <c r="B581">
        <v>0</v>
      </c>
      <c r="C581">
        <v>0</v>
      </c>
    </row>
    <row r="582" spans="1:3" x14ac:dyDescent="0.3">
      <c r="A582" s="14">
        <v>581</v>
      </c>
      <c r="B582">
        <v>0</v>
      </c>
      <c r="C582">
        <v>0</v>
      </c>
    </row>
    <row r="583" spans="1:3" x14ac:dyDescent="0.3">
      <c r="A583" s="14">
        <v>582</v>
      </c>
      <c r="B583">
        <v>0</v>
      </c>
      <c r="C583">
        <v>0</v>
      </c>
    </row>
    <row r="584" spans="1:3" x14ac:dyDescent="0.3">
      <c r="A584" s="14">
        <v>583</v>
      </c>
      <c r="B584">
        <v>0</v>
      </c>
      <c r="C584">
        <v>0</v>
      </c>
    </row>
    <row r="585" spans="1:3" x14ac:dyDescent="0.3">
      <c r="A585" s="14">
        <v>584</v>
      </c>
      <c r="B585">
        <v>0</v>
      </c>
      <c r="C585">
        <v>0</v>
      </c>
    </row>
    <row r="586" spans="1:3" x14ac:dyDescent="0.3">
      <c r="A586" s="14">
        <v>585</v>
      </c>
      <c r="B586">
        <v>0</v>
      </c>
      <c r="C586">
        <v>0</v>
      </c>
    </row>
    <row r="587" spans="1:3" x14ac:dyDescent="0.3">
      <c r="A587" s="14">
        <v>586</v>
      </c>
      <c r="B587">
        <v>0</v>
      </c>
      <c r="C587">
        <v>0</v>
      </c>
    </row>
    <row r="588" spans="1:3" x14ac:dyDescent="0.3">
      <c r="A588" s="14">
        <v>587</v>
      </c>
      <c r="B588">
        <v>0</v>
      </c>
      <c r="C588">
        <v>0</v>
      </c>
    </row>
    <row r="589" spans="1:3" x14ac:dyDescent="0.3">
      <c r="A589" s="14">
        <v>588</v>
      </c>
      <c r="B589">
        <v>0</v>
      </c>
      <c r="C589">
        <v>0</v>
      </c>
    </row>
    <row r="590" spans="1:3" x14ac:dyDescent="0.3">
      <c r="A590" s="14">
        <v>589</v>
      </c>
      <c r="B590">
        <v>0</v>
      </c>
      <c r="C590">
        <v>0</v>
      </c>
    </row>
    <row r="591" spans="1:3" x14ac:dyDescent="0.3">
      <c r="A591" s="14">
        <v>590</v>
      </c>
      <c r="B591" t="e">
        <v>#N/A</v>
      </c>
      <c r="C591" t="e">
        <v>#N/A</v>
      </c>
    </row>
    <row r="592" spans="1:3" x14ac:dyDescent="0.3">
      <c r="A592" s="14">
        <v>591</v>
      </c>
      <c r="B592" t="e">
        <v>#N/A</v>
      </c>
      <c r="C592" t="e">
        <v>#N/A</v>
      </c>
    </row>
    <row r="593" spans="1:3" x14ac:dyDescent="0.3">
      <c r="A593" s="14">
        <v>592</v>
      </c>
      <c r="B593" t="e">
        <v>#N/A</v>
      </c>
      <c r="C593" t="e">
        <v>#N/A</v>
      </c>
    </row>
    <row r="594" spans="1:3" x14ac:dyDescent="0.3">
      <c r="A594" s="14">
        <v>593</v>
      </c>
      <c r="B594" t="e">
        <v>#N/A</v>
      </c>
      <c r="C594" t="e">
        <v>#N/A</v>
      </c>
    </row>
    <row r="595" spans="1:3" x14ac:dyDescent="0.3">
      <c r="A595" s="14">
        <v>594</v>
      </c>
      <c r="B595" t="e">
        <v>#N/A</v>
      </c>
      <c r="C595" t="e">
        <v>#N/A</v>
      </c>
    </row>
    <row r="596" spans="1:3" x14ac:dyDescent="0.3">
      <c r="A596" s="14">
        <v>595</v>
      </c>
      <c r="B596" t="e">
        <v>#N/A</v>
      </c>
      <c r="C596" t="e">
        <v>#N/A</v>
      </c>
    </row>
    <row r="597" spans="1:3" x14ac:dyDescent="0.3">
      <c r="A597" s="14">
        <v>596</v>
      </c>
      <c r="B597" t="e">
        <v>#N/A</v>
      </c>
      <c r="C597" t="e">
        <v>#N/A</v>
      </c>
    </row>
    <row r="598" spans="1:3" x14ac:dyDescent="0.3">
      <c r="A598" s="14">
        <v>597</v>
      </c>
      <c r="B598" t="e">
        <v>#N/A</v>
      </c>
      <c r="C598" t="e">
        <v>#N/A</v>
      </c>
    </row>
    <row r="599" spans="1:3" x14ac:dyDescent="0.3">
      <c r="A599" s="14">
        <v>598</v>
      </c>
      <c r="B599" t="e">
        <v>#N/A</v>
      </c>
      <c r="C599" t="e">
        <v>#N/A</v>
      </c>
    </row>
    <row r="600" spans="1:3" x14ac:dyDescent="0.3">
      <c r="A600" s="14">
        <v>599</v>
      </c>
      <c r="B600" t="e">
        <v>#N/A</v>
      </c>
      <c r="C600" t="e">
        <v>#N/A</v>
      </c>
    </row>
    <row r="601" spans="1:3" x14ac:dyDescent="0.3">
      <c r="A601" s="14">
        <v>600</v>
      </c>
      <c r="B601">
        <v>0</v>
      </c>
      <c r="C601">
        <v>0</v>
      </c>
    </row>
    <row r="602" spans="1:3" x14ac:dyDescent="0.3">
      <c r="A602" s="14">
        <v>601</v>
      </c>
      <c r="B602" t="e">
        <v>#N/A</v>
      </c>
      <c r="C602" t="e">
        <v>#N/A</v>
      </c>
    </row>
    <row r="603" spans="1:3" x14ac:dyDescent="0.3">
      <c r="A603" s="14">
        <v>602</v>
      </c>
      <c r="B603" t="e">
        <v>#N/A</v>
      </c>
      <c r="C603" t="e">
        <v>#N/A</v>
      </c>
    </row>
    <row r="604" spans="1:3" x14ac:dyDescent="0.3">
      <c r="A604" s="14">
        <v>603</v>
      </c>
      <c r="B604" t="e">
        <v>#N/A</v>
      </c>
      <c r="C604" t="e">
        <v>#N/A</v>
      </c>
    </row>
    <row r="605" spans="1:3" x14ac:dyDescent="0.3">
      <c r="A605" s="14">
        <v>604</v>
      </c>
      <c r="B605" t="e">
        <v>#N/A</v>
      </c>
      <c r="C605" t="e">
        <v>#N/A</v>
      </c>
    </row>
    <row r="606" spans="1:3" x14ac:dyDescent="0.3">
      <c r="A606" s="14">
        <v>605</v>
      </c>
      <c r="B606">
        <v>17.242490683416428</v>
      </c>
      <c r="C606">
        <v>13.031667784523005</v>
      </c>
    </row>
    <row r="607" spans="1:3" x14ac:dyDescent="0.3">
      <c r="A607" s="14">
        <v>606</v>
      </c>
      <c r="B607">
        <v>17.242490683416428</v>
      </c>
      <c r="C607">
        <v>13.031667784523005</v>
      </c>
    </row>
    <row r="608" spans="1:3" x14ac:dyDescent="0.3">
      <c r="A608" s="14">
        <v>607</v>
      </c>
      <c r="B608">
        <v>17.242490683416428</v>
      </c>
      <c r="C608">
        <v>13.031667784523005</v>
      </c>
    </row>
    <row r="609" spans="1:3" x14ac:dyDescent="0.3">
      <c r="A609" s="14">
        <v>608</v>
      </c>
      <c r="B609">
        <v>17.242490683416428</v>
      </c>
      <c r="C609">
        <v>13.031667784523005</v>
      </c>
    </row>
    <row r="610" spans="1:3" x14ac:dyDescent="0.3">
      <c r="A610" s="14">
        <v>609</v>
      </c>
      <c r="B610">
        <v>17.242490683416428</v>
      </c>
      <c r="C610">
        <v>13.031667784523005</v>
      </c>
    </row>
    <row r="611" spans="1:3" x14ac:dyDescent="0.3">
      <c r="A611" s="14">
        <v>610</v>
      </c>
      <c r="B611">
        <v>17.242490683416428</v>
      </c>
      <c r="C611">
        <v>13.031667784523005</v>
      </c>
    </row>
    <row r="612" spans="1:3" x14ac:dyDescent="0.3">
      <c r="A612" s="14">
        <v>611</v>
      </c>
      <c r="B612">
        <v>17.242490683416428</v>
      </c>
      <c r="C612">
        <v>13.031667784523005</v>
      </c>
    </row>
    <row r="613" spans="1:3" x14ac:dyDescent="0.3">
      <c r="A613" s="14">
        <v>612</v>
      </c>
      <c r="B613">
        <v>17.242490683416428</v>
      </c>
      <c r="C613">
        <v>13.031667784523005</v>
      </c>
    </row>
    <row r="614" spans="1:3" x14ac:dyDescent="0.3">
      <c r="A614" s="14">
        <v>613</v>
      </c>
      <c r="B614">
        <v>17.242490683416428</v>
      </c>
      <c r="C614">
        <v>13.031667784523005</v>
      </c>
    </row>
    <row r="615" spans="1:3" x14ac:dyDescent="0.3">
      <c r="A615" s="14">
        <v>614</v>
      </c>
      <c r="B615">
        <v>17.242490683416428</v>
      </c>
      <c r="C615">
        <v>13.031667784523005</v>
      </c>
    </row>
    <row r="616" spans="1:3" x14ac:dyDescent="0.3">
      <c r="A616" s="14">
        <v>615</v>
      </c>
      <c r="B616">
        <v>17.242490683416428</v>
      </c>
      <c r="C616">
        <v>13.031667784523005</v>
      </c>
    </row>
    <row r="617" spans="1:3" x14ac:dyDescent="0.3">
      <c r="A617" s="14">
        <v>616</v>
      </c>
      <c r="B617">
        <v>17.242490683416428</v>
      </c>
      <c r="C617">
        <v>13.031667784523005</v>
      </c>
    </row>
    <row r="618" spans="1:3" x14ac:dyDescent="0.3">
      <c r="A618" s="14">
        <v>617</v>
      </c>
      <c r="B618">
        <v>17.242490683416428</v>
      </c>
      <c r="C618">
        <v>13.031667784523005</v>
      </c>
    </row>
    <row r="619" spans="1:3" x14ac:dyDescent="0.3">
      <c r="A619" s="14">
        <v>618</v>
      </c>
      <c r="B619">
        <v>17.242490683416428</v>
      </c>
      <c r="C619">
        <v>13.031667784523005</v>
      </c>
    </row>
    <row r="620" spans="1:3" x14ac:dyDescent="0.3">
      <c r="A620" s="14">
        <v>619</v>
      </c>
      <c r="B620">
        <v>17.242490683416428</v>
      </c>
      <c r="C620">
        <v>13.031667784523005</v>
      </c>
    </row>
    <row r="621" spans="1:3" x14ac:dyDescent="0.3">
      <c r="A621" s="14">
        <v>620</v>
      </c>
      <c r="B621">
        <v>17.242490683416428</v>
      </c>
      <c r="C621">
        <v>13.031667784523005</v>
      </c>
    </row>
    <row r="622" spans="1:3" x14ac:dyDescent="0.3">
      <c r="A622" s="14">
        <v>621</v>
      </c>
      <c r="B622">
        <v>17.242490683416428</v>
      </c>
      <c r="C622">
        <v>13.031667784523005</v>
      </c>
    </row>
    <row r="623" spans="1:3" x14ac:dyDescent="0.3">
      <c r="A623" s="14">
        <v>622</v>
      </c>
      <c r="B623">
        <v>17.242490683416428</v>
      </c>
      <c r="C623">
        <v>13.031667784523005</v>
      </c>
    </row>
    <row r="624" spans="1:3" x14ac:dyDescent="0.3">
      <c r="A624" s="14">
        <v>623</v>
      </c>
      <c r="B624">
        <v>17.242490683416428</v>
      </c>
      <c r="C624">
        <v>13.031667784523005</v>
      </c>
    </row>
    <row r="625" spans="1:3" x14ac:dyDescent="0.3">
      <c r="A625" s="14">
        <v>624</v>
      </c>
      <c r="B625">
        <v>17.242490683416428</v>
      </c>
      <c r="C625">
        <v>13.031667784523005</v>
      </c>
    </row>
    <row r="626" spans="1:3" x14ac:dyDescent="0.3">
      <c r="A626" s="14">
        <v>625</v>
      </c>
      <c r="B626">
        <v>17.242490683416428</v>
      </c>
      <c r="C626">
        <v>13.031667784523005</v>
      </c>
    </row>
    <row r="627" spans="1:3" x14ac:dyDescent="0.3">
      <c r="A627" s="14">
        <v>626</v>
      </c>
      <c r="B627">
        <v>17.242490683416428</v>
      </c>
      <c r="C627">
        <v>13.031667784523005</v>
      </c>
    </row>
    <row r="628" spans="1:3" x14ac:dyDescent="0.3">
      <c r="A628" s="14">
        <v>627</v>
      </c>
      <c r="B628">
        <v>17.242490683416428</v>
      </c>
      <c r="C628">
        <v>13.031667784523005</v>
      </c>
    </row>
    <row r="629" spans="1:3" x14ac:dyDescent="0.3">
      <c r="A629" s="14">
        <v>628</v>
      </c>
      <c r="B629">
        <v>17.242490683416428</v>
      </c>
      <c r="C629">
        <v>13.031667784523005</v>
      </c>
    </row>
    <row r="630" spans="1:3" x14ac:dyDescent="0.3">
      <c r="A630" s="14">
        <v>629</v>
      </c>
      <c r="B630">
        <v>6.4091435664477645</v>
      </c>
      <c r="C630">
        <v>6.4639799399953457</v>
      </c>
    </row>
    <row r="631" spans="1:3" x14ac:dyDescent="0.3">
      <c r="A631" s="14">
        <v>630</v>
      </c>
      <c r="B631">
        <v>6.4091435664477645</v>
      </c>
      <c r="C631">
        <v>6.4639799399953457</v>
      </c>
    </row>
    <row r="632" spans="1:3" x14ac:dyDescent="0.3">
      <c r="A632" s="14">
        <v>631</v>
      </c>
      <c r="B632">
        <v>6.4091435664477645</v>
      </c>
      <c r="C632">
        <v>6.4639799399953457</v>
      </c>
    </row>
    <row r="633" spans="1:3" x14ac:dyDescent="0.3">
      <c r="A633" s="14">
        <v>632</v>
      </c>
      <c r="B633">
        <v>6.4091435664477645</v>
      </c>
      <c r="C633">
        <v>6.4639799399953457</v>
      </c>
    </row>
    <row r="634" spans="1:3" x14ac:dyDescent="0.3">
      <c r="A634" s="14">
        <v>633</v>
      </c>
      <c r="B634">
        <v>6.4091435664477645</v>
      </c>
      <c r="C634">
        <v>6.4639799399953457</v>
      </c>
    </row>
    <row r="635" spans="1:3" x14ac:dyDescent="0.3">
      <c r="A635" s="14">
        <v>634</v>
      </c>
      <c r="B635">
        <v>6.4091435664477645</v>
      </c>
      <c r="C635">
        <v>6.4639799399953457</v>
      </c>
    </row>
    <row r="636" spans="1:3" x14ac:dyDescent="0.3">
      <c r="A636" s="14">
        <v>635</v>
      </c>
      <c r="B636">
        <v>6.4091435664477645</v>
      </c>
      <c r="C636">
        <v>6.4639799399953457</v>
      </c>
    </row>
    <row r="637" spans="1:3" x14ac:dyDescent="0.3">
      <c r="A637" s="14">
        <v>636</v>
      </c>
      <c r="B637">
        <v>6.4091435664477645</v>
      </c>
      <c r="C637">
        <v>6.4639799399953457</v>
      </c>
    </row>
    <row r="638" spans="1:3" x14ac:dyDescent="0.3">
      <c r="A638" s="14">
        <v>637</v>
      </c>
      <c r="B638">
        <v>6.4091435664477645</v>
      </c>
      <c r="C638">
        <v>6.4639799399953457</v>
      </c>
    </row>
    <row r="639" spans="1:3" x14ac:dyDescent="0.3">
      <c r="A639" s="14">
        <v>638</v>
      </c>
      <c r="B639">
        <v>6.4091435664477645</v>
      </c>
      <c r="C639">
        <v>6.4639799399953457</v>
      </c>
    </row>
    <row r="640" spans="1:3" x14ac:dyDescent="0.3">
      <c r="A640" s="14">
        <v>639</v>
      </c>
      <c r="B640">
        <v>6.4091435664477645</v>
      </c>
      <c r="C640">
        <v>6.4639799399953457</v>
      </c>
    </row>
    <row r="641" spans="1:3" x14ac:dyDescent="0.3">
      <c r="A641" s="14">
        <v>640</v>
      </c>
      <c r="B641">
        <v>6.4091435664477645</v>
      </c>
      <c r="C641">
        <v>6.4639799399953457</v>
      </c>
    </row>
    <row r="642" spans="1:3" x14ac:dyDescent="0.3">
      <c r="A642" s="14">
        <v>641</v>
      </c>
      <c r="B642">
        <v>6.4091435664477645</v>
      </c>
      <c r="C642">
        <v>6.4639799399953457</v>
      </c>
    </row>
    <row r="643" spans="1:3" x14ac:dyDescent="0.3">
      <c r="A643" s="14">
        <v>642</v>
      </c>
      <c r="B643">
        <v>6.4091435664477645</v>
      </c>
      <c r="C643">
        <v>6.4639799399953457</v>
      </c>
    </row>
    <row r="644" spans="1:3" x14ac:dyDescent="0.3">
      <c r="A644" s="14">
        <v>643</v>
      </c>
      <c r="B644">
        <v>6.4091435664477645</v>
      </c>
      <c r="C644">
        <v>6.4639799399953457</v>
      </c>
    </row>
    <row r="645" spans="1:3" x14ac:dyDescent="0.3">
      <c r="A645" s="14">
        <v>644</v>
      </c>
      <c r="B645">
        <v>6.4091435664477645</v>
      </c>
      <c r="C645">
        <v>6.4639799399953457</v>
      </c>
    </row>
    <row r="646" spans="1:3" x14ac:dyDescent="0.3">
      <c r="A646" s="14">
        <v>645</v>
      </c>
      <c r="B646">
        <v>6.4091435664477645</v>
      </c>
      <c r="C646">
        <v>6.4639799399953457</v>
      </c>
    </row>
    <row r="647" spans="1:3" x14ac:dyDescent="0.3">
      <c r="A647" s="14">
        <v>646</v>
      </c>
      <c r="B647">
        <v>6.4091435664477645</v>
      </c>
      <c r="C647">
        <v>6.4639799399953457</v>
      </c>
    </row>
    <row r="648" spans="1:3" x14ac:dyDescent="0.3">
      <c r="A648" s="14">
        <v>647</v>
      </c>
      <c r="B648">
        <v>0</v>
      </c>
      <c r="C648">
        <v>0</v>
      </c>
    </row>
    <row r="649" spans="1:3" x14ac:dyDescent="0.3">
      <c r="A649" s="14">
        <v>648</v>
      </c>
      <c r="B649">
        <v>0</v>
      </c>
      <c r="C649">
        <v>0</v>
      </c>
    </row>
    <row r="650" spans="1:3" x14ac:dyDescent="0.3">
      <c r="A650" s="14">
        <v>649</v>
      </c>
      <c r="B650">
        <v>0</v>
      </c>
      <c r="C650">
        <v>0</v>
      </c>
    </row>
    <row r="651" spans="1:3" x14ac:dyDescent="0.3">
      <c r="A651" s="14">
        <v>650</v>
      </c>
      <c r="B651">
        <v>0</v>
      </c>
      <c r="C651">
        <v>0</v>
      </c>
    </row>
    <row r="652" spans="1:3" x14ac:dyDescent="0.3">
      <c r="A652" s="14">
        <v>651</v>
      </c>
      <c r="B652">
        <v>0</v>
      </c>
      <c r="C652">
        <v>0</v>
      </c>
    </row>
    <row r="653" spans="1:3" x14ac:dyDescent="0.3">
      <c r="A653" s="14">
        <v>652</v>
      </c>
      <c r="B653">
        <v>0</v>
      </c>
      <c r="C653">
        <v>0</v>
      </c>
    </row>
    <row r="654" spans="1:3" x14ac:dyDescent="0.3">
      <c r="A654" s="14">
        <v>653</v>
      </c>
      <c r="B654">
        <v>0</v>
      </c>
      <c r="C654">
        <v>0</v>
      </c>
    </row>
    <row r="655" spans="1:3" x14ac:dyDescent="0.3">
      <c r="A655" s="14">
        <v>654</v>
      </c>
      <c r="B655" t="e">
        <v>#N/A</v>
      </c>
      <c r="C655" t="e">
        <v>#N/A</v>
      </c>
    </row>
    <row r="656" spans="1:3" x14ac:dyDescent="0.3">
      <c r="A656" s="14">
        <v>655</v>
      </c>
      <c r="B656" t="e">
        <v>#N/A</v>
      </c>
      <c r="C656" t="e">
        <v>#N/A</v>
      </c>
    </row>
    <row r="657" spans="1:3" x14ac:dyDescent="0.3">
      <c r="A657" s="14">
        <v>656</v>
      </c>
      <c r="B657" t="e">
        <v>#N/A</v>
      </c>
      <c r="C657" t="e">
        <v>#N/A</v>
      </c>
    </row>
    <row r="658" spans="1:3" x14ac:dyDescent="0.3">
      <c r="A658" s="14">
        <v>657</v>
      </c>
      <c r="B658" t="e">
        <v>#N/A</v>
      </c>
      <c r="C658" t="e">
        <v>#N/A</v>
      </c>
    </row>
    <row r="659" spans="1:3" x14ac:dyDescent="0.3">
      <c r="A659" s="14">
        <v>658</v>
      </c>
      <c r="B659" t="e">
        <v>#N/A</v>
      </c>
      <c r="C659" t="e">
        <v>#N/A</v>
      </c>
    </row>
    <row r="660" spans="1:3" x14ac:dyDescent="0.3">
      <c r="A660" s="14">
        <v>659</v>
      </c>
      <c r="B660" t="e">
        <v>#N/A</v>
      </c>
      <c r="C660" t="e">
        <v>#N/A</v>
      </c>
    </row>
    <row r="661" spans="1:3" x14ac:dyDescent="0.3">
      <c r="A661" s="14">
        <v>660</v>
      </c>
      <c r="B661" t="e">
        <v>#N/A</v>
      </c>
      <c r="C661" t="e">
        <v>#N/A</v>
      </c>
    </row>
    <row r="662" spans="1:3" x14ac:dyDescent="0.3">
      <c r="A662" s="14">
        <v>661</v>
      </c>
      <c r="B662" t="e">
        <v>#N/A</v>
      </c>
      <c r="C662" t="e">
        <v>#N/A</v>
      </c>
    </row>
    <row r="663" spans="1:3" x14ac:dyDescent="0.3">
      <c r="A663" s="14">
        <v>662</v>
      </c>
      <c r="B663" t="e">
        <v>#N/A</v>
      </c>
      <c r="C663" t="e">
        <v>#N/A</v>
      </c>
    </row>
    <row r="664" spans="1:3" x14ac:dyDescent="0.3">
      <c r="A664" s="14">
        <v>663</v>
      </c>
      <c r="B664">
        <v>21.552616435661573</v>
      </c>
      <c r="C664">
        <v>16.065712837113516</v>
      </c>
    </row>
    <row r="665" spans="1:3" x14ac:dyDescent="0.3">
      <c r="A665" s="14">
        <v>664</v>
      </c>
      <c r="B665">
        <v>21.552616435661573</v>
      </c>
      <c r="C665">
        <v>16.065712837113516</v>
      </c>
    </row>
    <row r="666" spans="1:3" x14ac:dyDescent="0.3">
      <c r="A666" s="14">
        <v>665</v>
      </c>
      <c r="B666">
        <v>21.552616435661573</v>
      </c>
      <c r="C666">
        <v>16.065712837113516</v>
      </c>
    </row>
    <row r="667" spans="1:3" x14ac:dyDescent="0.3">
      <c r="A667" s="14">
        <v>666</v>
      </c>
      <c r="B667">
        <v>21.552616435661573</v>
      </c>
      <c r="C667">
        <v>16.065712837113516</v>
      </c>
    </row>
    <row r="668" spans="1:3" x14ac:dyDescent="0.3">
      <c r="A668" s="14">
        <v>667</v>
      </c>
      <c r="B668">
        <v>21.552616435661573</v>
      </c>
      <c r="C668">
        <v>16.065712837113516</v>
      </c>
    </row>
    <row r="669" spans="1:3" x14ac:dyDescent="0.3">
      <c r="A669" s="14">
        <v>668</v>
      </c>
      <c r="B669">
        <v>0</v>
      </c>
      <c r="C669">
        <v>0</v>
      </c>
    </row>
    <row r="670" spans="1:3" x14ac:dyDescent="0.3">
      <c r="A670" s="14">
        <v>669</v>
      </c>
      <c r="B670">
        <v>0</v>
      </c>
      <c r="C670">
        <v>0</v>
      </c>
    </row>
    <row r="671" spans="1:3" x14ac:dyDescent="0.3">
      <c r="A671" s="14">
        <v>670</v>
      </c>
      <c r="B671">
        <v>0</v>
      </c>
      <c r="C671">
        <v>0</v>
      </c>
    </row>
    <row r="672" spans="1:3" x14ac:dyDescent="0.3">
      <c r="A672" s="14">
        <v>671</v>
      </c>
      <c r="B672">
        <v>0</v>
      </c>
      <c r="C672">
        <v>0</v>
      </c>
    </row>
    <row r="673" spans="1:3" x14ac:dyDescent="0.3">
      <c r="A673" s="14">
        <v>672</v>
      </c>
      <c r="B673" t="e">
        <v>#N/A</v>
      </c>
      <c r="C673" t="e">
        <v>#N/A</v>
      </c>
    </row>
    <row r="674" spans="1:3" x14ac:dyDescent="0.3">
      <c r="A674" s="14">
        <v>673</v>
      </c>
      <c r="B674">
        <v>0</v>
      </c>
      <c r="C674">
        <v>0</v>
      </c>
    </row>
    <row r="675" spans="1:3" x14ac:dyDescent="0.3">
      <c r="A675" s="14">
        <v>674</v>
      </c>
      <c r="B675" t="e">
        <v>#N/A</v>
      </c>
      <c r="C675" t="e">
        <v>#N/A</v>
      </c>
    </row>
    <row r="676" spans="1:3" x14ac:dyDescent="0.3">
      <c r="A676" s="14">
        <v>675</v>
      </c>
      <c r="B676" t="e">
        <v>#N/A</v>
      </c>
      <c r="C676" t="e">
        <v>#N/A</v>
      </c>
    </row>
    <row r="677" spans="1:3" x14ac:dyDescent="0.3">
      <c r="A677" s="14">
        <v>676</v>
      </c>
      <c r="B677" t="e">
        <v>#N/A</v>
      </c>
      <c r="C677" t="e">
        <v>#N/A</v>
      </c>
    </row>
    <row r="678" spans="1:3" x14ac:dyDescent="0.3">
      <c r="A678" s="14">
        <v>677</v>
      </c>
      <c r="B678" t="e">
        <v>#N/A</v>
      </c>
      <c r="C678" t="e">
        <v>#N/A</v>
      </c>
    </row>
    <row r="679" spans="1:3" x14ac:dyDescent="0.3">
      <c r="A679" s="14">
        <v>678</v>
      </c>
      <c r="B679" t="e">
        <v>#N/A</v>
      </c>
      <c r="C679" t="e">
        <v>#N/A</v>
      </c>
    </row>
    <row r="680" spans="1:3" x14ac:dyDescent="0.3">
      <c r="A680" s="14">
        <v>679</v>
      </c>
      <c r="B680" t="e">
        <v>#N/A</v>
      </c>
      <c r="C680" t="e">
        <v>#N/A</v>
      </c>
    </row>
    <row r="681" spans="1:3" x14ac:dyDescent="0.3">
      <c r="A681" s="14">
        <v>680</v>
      </c>
      <c r="B681" t="e">
        <v>#N/A</v>
      </c>
      <c r="C681" t="e">
        <v>#N/A</v>
      </c>
    </row>
    <row r="682" spans="1:3" x14ac:dyDescent="0.3">
      <c r="A682" s="14">
        <v>681</v>
      </c>
      <c r="B682" t="e">
        <v>#N/A</v>
      </c>
      <c r="C682" t="e">
        <v>#N/A</v>
      </c>
    </row>
    <row r="683" spans="1:3" x14ac:dyDescent="0.3">
      <c r="A683" s="14">
        <v>682</v>
      </c>
      <c r="B683" t="e">
        <v>#N/A</v>
      </c>
      <c r="C683" t="e">
        <v>#N/A</v>
      </c>
    </row>
    <row r="684" spans="1:3" x14ac:dyDescent="0.3">
      <c r="A684" s="14">
        <v>683</v>
      </c>
      <c r="B684" t="e">
        <v>#N/A</v>
      </c>
      <c r="C684" t="e">
        <v>#N/A</v>
      </c>
    </row>
    <row r="685" spans="1:3" x14ac:dyDescent="0.3">
      <c r="A685" s="14">
        <v>684</v>
      </c>
      <c r="B685">
        <v>0</v>
      </c>
      <c r="C685">
        <v>0</v>
      </c>
    </row>
    <row r="686" spans="1:3" x14ac:dyDescent="0.3">
      <c r="A686" s="14">
        <v>685</v>
      </c>
      <c r="B686">
        <v>0</v>
      </c>
      <c r="C686">
        <v>0</v>
      </c>
    </row>
    <row r="687" spans="1:3" x14ac:dyDescent="0.3">
      <c r="A687" s="14">
        <v>686</v>
      </c>
      <c r="B687">
        <v>0</v>
      </c>
      <c r="C687">
        <v>0</v>
      </c>
    </row>
    <row r="688" spans="1:3" x14ac:dyDescent="0.3">
      <c r="A688" s="14">
        <v>687</v>
      </c>
      <c r="B688">
        <v>0</v>
      </c>
      <c r="C688">
        <v>0</v>
      </c>
    </row>
    <row r="689" spans="1:3" x14ac:dyDescent="0.3">
      <c r="A689" s="14">
        <v>688</v>
      </c>
      <c r="B689">
        <v>0</v>
      </c>
      <c r="C689">
        <v>0</v>
      </c>
    </row>
    <row r="690" spans="1:3" x14ac:dyDescent="0.3">
      <c r="A690" s="14">
        <v>689</v>
      </c>
      <c r="B690" t="e">
        <v>#N/A</v>
      </c>
      <c r="C690" t="e">
        <v>#N/A</v>
      </c>
    </row>
    <row r="691" spans="1:3" x14ac:dyDescent="0.3">
      <c r="A691" s="14">
        <v>690</v>
      </c>
      <c r="B691" t="e">
        <v>#N/A</v>
      </c>
      <c r="C691" t="e">
        <v>#N/A</v>
      </c>
    </row>
    <row r="692" spans="1:3" x14ac:dyDescent="0.3">
      <c r="A692" s="14">
        <v>691</v>
      </c>
      <c r="B692">
        <v>0</v>
      </c>
      <c r="C692">
        <v>0</v>
      </c>
    </row>
    <row r="693" spans="1:3" x14ac:dyDescent="0.3">
      <c r="A693" s="14">
        <v>692</v>
      </c>
      <c r="B693">
        <v>0</v>
      </c>
      <c r="C693">
        <v>0</v>
      </c>
    </row>
    <row r="694" spans="1:3" x14ac:dyDescent="0.3">
      <c r="A694" s="14">
        <v>693</v>
      </c>
      <c r="B694">
        <v>0</v>
      </c>
      <c r="C694">
        <v>0</v>
      </c>
    </row>
    <row r="695" spans="1:3" x14ac:dyDescent="0.3">
      <c r="A695" s="14">
        <v>694</v>
      </c>
      <c r="B695">
        <v>0</v>
      </c>
      <c r="C695">
        <v>0</v>
      </c>
    </row>
    <row r="696" spans="1:3" x14ac:dyDescent="0.3">
      <c r="A696" s="14">
        <v>695</v>
      </c>
      <c r="B696">
        <v>0</v>
      </c>
      <c r="C696">
        <v>0</v>
      </c>
    </row>
    <row r="697" spans="1:3" x14ac:dyDescent="0.3">
      <c r="A697" s="14">
        <v>696</v>
      </c>
      <c r="B697">
        <v>0</v>
      </c>
      <c r="C697">
        <v>0</v>
      </c>
    </row>
    <row r="698" spans="1:3" x14ac:dyDescent="0.3">
      <c r="A698" s="14">
        <v>697</v>
      </c>
      <c r="B698">
        <v>0</v>
      </c>
      <c r="C698">
        <v>0</v>
      </c>
    </row>
    <row r="699" spans="1:3" x14ac:dyDescent="0.3">
      <c r="A699" s="14">
        <v>698</v>
      </c>
      <c r="B699" t="e">
        <v>#N/A</v>
      </c>
      <c r="C699" t="e">
        <v>#N/A</v>
      </c>
    </row>
    <row r="700" spans="1:3" x14ac:dyDescent="0.3">
      <c r="A700" s="14">
        <v>699</v>
      </c>
      <c r="B700" t="e">
        <v>#N/A</v>
      </c>
      <c r="C700" t="e">
        <v>#N/A</v>
      </c>
    </row>
    <row r="701" spans="1:3" x14ac:dyDescent="0.3">
      <c r="A701" s="14">
        <v>700</v>
      </c>
      <c r="B701" t="e">
        <v>#N/A</v>
      </c>
      <c r="C701" t="e">
        <v>#N/A</v>
      </c>
    </row>
    <row r="702" spans="1:3" x14ac:dyDescent="0.3">
      <c r="A702" s="14">
        <v>701</v>
      </c>
      <c r="B702" t="e">
        <v>#N/A</v>
      </c>
      <c r="C702" t="e">
        <v>#N/A</v>
      </c>
    </row>
    <row r="703" spans="1:3" x14ac:dyDescent="0.3">
      <c r="A703" s="14">
        <v>702</v>
      </c>
      <c r="B703" t="e">
        <v>#N/A</v>
      </c>
      <c r="C703" t="e">
        <v>#N/A</v>
      </c>
    </row>
    <row r="704" spans="1:3" x14ac:dyDescent="0.3">
      <c r="A704" s="14">
        <v>703</v>
      </c>
      <c r="B704" t="e">
        <v>#N/A</v>
      </c>
      <c r="C704" t="e">
        <v>#N/A</v>
      </c>
    </row>
    <row r="705" spans="1:3" x14ac:dyDescent="0.3">
      <c r="A705" s="14">
        <v>704</v>
      </c>
      <c r="B705" t="e">
        <v>#N/A</v>
      </c>
      <c r="C705" t="e">
        <v>#N/A</v>
      </c>
    </row>
    <row r="706" spans="1:3" x14ac:dyDescent="0.3">
      <c r="A706" s="14">
        <v>705</v>
      </c>
      <c r="B706" t="e">
        <v>#N/A</v>
      </c>
      <c r="C706" t="e">
        <v>#N/A</v>
      </c>
    </row>
    <row r="707" spans="1:3" x14ac:dyDescent="0.3">
      <c r="A707" s="14">
        <v>706</v>
      </c>
      <c r="B707" t="e">
        <v>#N/A</v>
      </c>
      <c r="C707" t="e">
        <v>#N/A</v>
      </c>
    </row>
    <row r="708" spans="1:3" x14ac:dyDescent="0.3">
      <c r="A708" s="14">
        <v>707</v>
      </c>
      <c r="B708" t="e">
        <v>#N/A</v>
      </c>
      <c r="C708" t="e">
        <v>#N/A</v>
      </c>
    </row>
    <row r="709" spans="1:3" x14ac:dyDescent="0.3">
      <c r="A709" s="14">
        <v>708</v>
      </c>
      <c r="B709" t="e">
        <v>#N/A</v>
      </c>
      <c r="C709" t="e">
        <v>#N/A</v>
      </c>
    </row>
    <row r="710" spans="1:3" x14ac:dyDescent="0.3">
      <c r="A710" s="14">
        <v>709</v>
      </c>
      <c r="B710" t="e">
        <v>#N/A</v>
      </c>
      <c r="C710" t="e">
        <v>#N/A</v>
      </c>
    </row>
    <row r="711" spans="1:3" x14ac:dyDescent="0.3">
      <c r="A711" s="14">
        <v>710</v>
      </c>
      <c r="B711" t="e">
        <v>#N/A</v>
      </c>
      <c r="C711" t="e">
        <v>#N/A</v>
      </c>
    </row>
    <row r="712" spans="1:3" x14ac:dyDescent="0.3">
      <c r="A712" s="14">
        <v>711</v>
      </c>
      <c r="B712" t="e">
        <v>#N/A</v>
      </c>
      <c r="C712" t="e">
        <v>#N/A</v>
      </c>
    </row>
    <row r="713" spans="1:3" x14ac:dyDescent="0.3">
      <c r="A713" s="14">
        <v>712</v>
      </c>
      <c r="B713" t="e">
        <v>#N/A</v>
      </c>
      <c r="C713" t="e">
        <v>#N/A</v>
      </c>
    </row>
    <row r="714" spans="1:3" x14ac:dyDescent="0.3">
      <c r="A714" s="14">
        <v>713</v>
      </c>
      <c r="B714" t="e">
        <v>#N/A</v>
      </c>
      <c r="C714" t="e">
        <v>#N/A</v>
      </c>
    </row>
    <row r="715" spans="1:3" x14ac:dyDescent="0.3">
      <c r="A715" s="14">
        <v>714</v>
      </c>
      <c r="B715">
        <v>0</v>
      </c>
      <c r="C715">
        <v>0</v>
      </c>
    </row>
    <row r="716" spans="1:3" x14ac:dyDescent="0.3">
      <c r="A716" s="14">
        <v>715</v>
      </c>
      <c r="B716">
        <v>0</v>
      </c>
      <c r="C716">
        <v>0</v>
      </c>
    </row>
    <row r="717" spans="1:3" x14ac:dyDescent="0.3">
      <c r="A717" s="14">
        <v>716</v>
      </c>
      <c r="B717" t="e">
        <v>#N/A</v>
      </c>
      <c r="C717" t="e">
        <v>#N/A</v>
      </c>
    </row>
    <row r="718" spans="1:3" x14ac:dyDescent="0.3">
      <c r="A718" s="14">
        <v>717</v>
      </c>
      <c r="B718" t="e">
        <v>#N/A</v>
      </c>
      <c r="C718" t="e">
        <v>#N/A</v>
      </c>
    </row>
    <row r="719" spans="1:3" x14ac:dyDescent="0.3">
      <c r="A719" s="14">
        <v>718</v>
      </c>
      <c r="B719" t="e">
        <v>#N/A</v>
      </c>
      <c r="C719" t="e">
        <v>#N/A</v>
      </c>
    </row>
    <row r="720" spans="1:3" x14ac:dyDescent="0.3">
      <c r="A720" s="14">
        <v>719</v>
      </c>
      <c r="B720" t="e">
        <v>#N/A</v>
      </c>
      <c r="C720" t="e">
        <v>#N/A</v>
      </c>
    </row>
    <row r="721" spans="1:3" x14ac:dyDescent="0.3">
      <c r="A721" s="14">
        <v>720</v>
      </c>
      <c r="B721">
        <v>0</v>
      </c>
      <c r="C721">
        <v>0</v>
      </c>
    </row>
    <row r="722" spans="1:3" x14ac:dyDescent="0.3">
      <c r="A722" s="14">
        <v>721</v>
      </c>
      <c r="B722">
        <v>0</v>
      </c>
      <c r="C722">
        <v>0</v>
      </c>
    </row>
    <row r="723" spans="1:3" x14ac:dyDescent="0.3">
      <c r="A723" s="14">
        <v>722</v>
      </c>
      <c r="B723">
        <v>0</v>
      </c>
      <c r="C723">
        <v>0</v>
      </c>
    </row>
    <row r="724" spans="1:3" x14ac:dyDescent="0.3">
      <c r="A724" s="14">
        <v>723</v>
      </c>
      <c r="B724" t="e">
        <v>#N/A</v>
      </c>
      <c r="C724" t="e">
        <v>#N/A</v>
      </c>
    </row>
    <row r="725" spans="1:3" x14ac:dyDescent="0.3">
      <c r="A725" s="14">
        <v>724</v>
      </c>
      <c r="B725" t="e">
        <v>#N/A</v>
      </c>
      <c r="C725" t="e">
        <v>#N/A</v>
      </c>
    </row>
    <row r="726" spans="1:3" x14ac:dyDescent="0.3">
      <c r="A726" s="14">
        <v>725</v>
      </c>
      <c r="B726" t="e">
        <v>#N/A</v>
      </c>
      <c r="C726" t="e">
        <v>#N/A</v>
      </c>
    </row>
    <row r="727" spans="1:3" x14ac:dyDescent="0.3">
      <c r="A727" s="14">
        <v>726</v>
      </c>
      <c r="B727" t="e">
        <v>#N/A</v>
      </c>
      <c r="C727" t="e">
        <v>#N/A</v>
      </c>
    </row>
    <row r="728" spans="1:3" x14ac:dyDescent="0.3">
      <c r="A728" s="14">
        <v>727</v>
      </c>
      <c r="B728" t="e">
        <v>#N/A</v>
      </c>
      <c r="C728" t="e">
        <v>#N/A</v>
      </c>
    </row>
    <row r="729" spans="1:3" x14ac:dyDescent="0.3">
      <c r="A729" s="14">
        <v>728</v>
      </c>
      <c r="B729" t="e">
        <v>#N/A</v>
      </c>
      <c r="C729" t="e">
        <v>#N/A</v>
      </c>
    </row>
    <row r="730" spans="1:3" x14ac:dyDescent="0.3">
      <c r="A730" s="14">
        <v>729</v>
      </c>
      <c r="B730" t="e">
        <v>#N/A</v>
      </c>
      <c r="C730" t="e">
        <v>#N/A</v>
      </c>
    </row>
    <row r="731" spans="1:3" x14ac:dyDescent="0.3">
      <c r="A731" s="14">
        <v>730</v>
      </c>
      <c r="B731" t="e">
        <v>#N/A</v>
      </c>
      <c r="C731" t="e">
        <v>#N/A</v>
      </c>
    </row>
    <row r="732" spans="1:3" x14ac:dyDescent="0.3">
      <c r="A732" s="14">
        <v>731</v>
      </c>
      <c r="B732" t="e">
        <v>#N/A</v>
      </c>
      <c r="C732" t="e">
        <v>#N/A</v>
      </c>
    </row>
    <row r="733" spans="1:3" x14ac:dyDescent="0.3">
      <c r="A733" s="14">
        <v>732</v>
      </c>
      <c r="B733" t="e">
        <v>#N/A</v>
      </c>
      <c r="C733" t="e">
        <v>#N/A</v>
      </c>
    </row>
    <row r="734" spans="1:3" x14ac:dyDescent="0.3">
      <c r="A734" s="14">
        <v>733</v>
      </c>
      <c r="B734" t="e">
        <v>#N/A</v>
      </c>
      <c r="C734" t="e">
        <v>#N/A</v>
      </c>
    </row>
    <row r="735" spans="1:3" x14ac:dyDescent="0.3">
      <c r="A735" s="14">
        <v>734</v>
      </c>
      <c r="B735" t="e">
        <v>#N/A</v>
      </c>
      <c r="C735" t="e">
        <v>#N/A</v>
      </c>
    </row>
    <row r="736" spans="1:3" x14ac:dyDescent="0.3">
      <c r="A736" s="14">
        <v>735</v>
      </c>
      <c r="B736" t="e">
        <v>#N/A</v>
      </c>
      <c r="C736" t="e">
        <v>#N/A</v>
      </c>
    </row>
    <row r="737" spans="1:3" x14ac:dyDescent="0.3">
      <c r="A737" s="14">
        <v>736</v>
      </c>
      <c r="B737" t="e">
        <v>#N/A</v>
      </c>
      <c r="C737" t="e">
        <v>#N/A</v>
      </c>
    </row>
    <row r="738" spans="1:3" x14ac:dyDescent="0.3">
      <c r="A738" s="14">
        <v>737</v>
      </c>
      <c r="B738" t="e">
        <v>#N/A</v>
      </c>
      <c r="C738" t="e">
        <v>#N/A</v>
      </c>
    </row>
    <row r="739" spans="1:3" x14ac:dyDescent="0.3">
      <c r="A739" s="14">
        <v>738</v>
      </c>
      <c r="B739" t="e">
        <v>#N/A</v>
      </c>
      <c r="C739" t="e">
        <v>#N/A</v>
      </c>
    </row>
    <row r="740" spans="1:3" x14ac:dyDescent="0.3">
      <c r="A740" s="14">
        <v>739</v>
      </c>
      <c r="B740" t="e">
        <v>#N/A</v>
      </c>
      <c r="C740" t="e">
        <v>#N/A</v>
      </c>
    </row>
    <row r="741" spans="1:3" x14ac:dyDescent="0.3">
      <c r="A741" s="14">
        <v>740</v>
      </c>
      <c r="B741" t="e">
        <v>#N/A</v>
      </c>
      <c r="C741" t="e">
        <v>#N/A</v>
      </c>
    </row>
    <row r="742" spans="1:3" x14ac:dyDescent="0.3">
      <c r="A742" s="14">
        <v>741</v>
      </c>
      <c r="B742" t="e">
        <v>#N/A</v>
      </c>
      <c r="C742" t="e">
        <v>#N/A</v>
      </c>
    </row>
    <row r="743" spans="1:3" x14ac:dyDescent="0.3">
      <c r="A743" s="14">
        <v>742</v>
      </c>
      <c r="B743" t="e">
        <v>#N/A</v>
      </c>
      <c r="C743" t="e">
        <v>#N/A</v>
      </c>
    </row>
    <row r="744" spans="1:3" x14ac:dyDescent="0.3">
      <c r="A744" s="14">
        <v>743</v>
      </c>
      <c r="B744">
        <v>0</v>
      </c>
      <c r="C744">
        <v>0</v>
      </c>
    </row>
    <row r="745" spans="1:3" x14ac:dyDescent="0.3">
      <c r="A745" s="14">
        <v>744</v>
      </c>
      <c r="B745">
        <v>0</v>
      </c>
      <c r="C745">
        <v>0</v>
      </c>
    </row>
    <row r="746" spans="1:3" x14ac:dyDescent="0.3">
      <c r="A746" s="14">
        <v>745</v>
      </c>
      <c r="B746">
        <v>0</v>
      </c>
      <c r="C746">
        <v>0</v>
      </c>
    </row>
    <row r="747" spans="1:3" x14ac:dyDescent="0.3">
      <c r="A747" s="14">
        <v>746</v>
      </c>
      <c r="B747">
        <v>0</v>
      </c>
      <c r="C747">
        <v>0</v>
      </c>
    </row>
    <row r="748" spans="1:3" x14ac:dyDescent="0.3">
      <c r="A748" s="14">
        <v>747</v>
      </c>
      <c r="B748">
        <v>0</v>
      </c>
      <c r="C748">
        <v>0</v>
      </c>
    </row>
    <row r="749" spans="1:3" x14ac:dyDescent="0.3">
      <c r="A749" s="14">
        <v>748</v>
      </c>
      <c r="B749">
        <v>0</v>
      </c>
      <c r="C749">
        <v>0</v>
      </c>
    </row>
    <row r="750" spans="1:3" x14ac:dyDescent="0.3">
      <c r="A750" s="14">
        <v>749</v>
      </c>
      <c r="B750">
        <v>0</v>
      </c>
      <c r="C750">
        <v>0</v>
      </c>
    </row>
    <row r="751" spans="1:3" x14ac:dyDescent="0.3">
      <c r="A751" s="14">
        <v>750</v>
      </c>
      <c r="B751">
        <v>0</v>
      </c>
      <c r="C751">
        <v>0</v>
      </c>
    </row>
    <row r="752" spans="1:3" x14ac:dyDescent="0.3">
      <c r="A752" s="14">
        <v>751</v>
      </c>
      <c r="B752">
        <v>0</v>
      </c>
      <c r="C752">
        <v>0</v>
      </c>
    </row>
    <row r="753" spans="1:3" x14ac:dyDescent="0.3">
      <c r="A753" s="14">
        <v>752</v>
      </c>
      <c r="B753">
        <v>0</v>
      </c>
      <c r="C753">
        <v>0</v>
      </c>
    </row>
    <row r="754" spans="1:3" x14ac:dyDescent="0.3">
      <c r="A754" s="14">
        <v>753</v>
      </c>
      <c r="B754">
        <v>0</v>
      </c>
      <c r="C754">
        <v>0</v>
      </c>
    </row>
    <row r="755" spans="1:3" x14ac:dyDescent="0.3">
      <c r="A755" s="14">
        <v>754</v>
      </c>
      <c r="B755">
        <v>0</v>
      </c>
      <c r="C755">
        <v>0</v>
      </c>
    </row>
    <row r="756" spans="1:3" x14ac:dyDescent="0.3">
      <c r="A756" s="14">
        <v>755</v>
      </c>
      <c r="B756" t="e">
        <v>#N/A</v>
      </c>
      <c r="C756" t="e">
        <v>#N/A</v>
      </c>
    </row>
    <row r="757" spans="1:3" x14ac:dyDescent="0.3">
      <c r="A757" s="14">
        <v>756</v>
      </c>
      <c r="B757" t="e">
        <v>#N/A</v>
      </c>
      <c r="C757" t="e">
        <v>#N/A</v>
      </c>
    </row>
    <row r="758" spans="1:3" x14ac:dyDescent="0.3">
      <c r="A758" s="14">
        <v>757</v>
      </c>
      <c r="B758" t="e">
        <v>#N/A</v>
      </c>
      <c r="C758" t="e">
        <v>#N/A</v>
      </c>
    </row>
    <row r="759" spans="1:3" x14ac:dyDescent="0.3">
      <c r="A759" s="14">
        <v>758</v>
      </c>
      <c r="B759" t="e">
        <v>#N/A</v>
      </c>
      <c r="C759" t="e">
        <v>#N/A</v>
      </c>
    </row>
    <row r="760" spans="1:3" x14ac:dyDescent="0.3">
      <c r="A760" s="14">
        <v>759</v>
      </c>
      <c r="B760" t="e">
        <v>#N/A</v>
      </c>
      <c r="C760" t="e">
        <v>#N/A</v>
      </c>
    </row>
    <row r="761" spans="1:3" x14ac:dyDescent="0.3">
      <c r="A761" s="14">
        <v>760</v>
      </c>
      <c r="B761" t="e">
        <v>#N/A</v>
      </c>
      <c r="C761" t="e">
        <v>#N/A</v>
      </c>
    </row>
    <row r="762" spans="1:3" x14ac:dyDescent="0.3">
      <c r="A762" s="14">
        <v>761</v>
      </c>
      <c r="B762" t="e">
        <v>#N/A</v>
      </c>
      <c r="C762" t="e">
        <v>#N/A</v>
      </c>
    </row>
    <row r="763" spans="1:3" x14ac:dyDescent="0.3">
      <c r="A763" s="14">
        <v>762</v>
      </c>
      <c r="B763">
        <v>26.025555018262509</v>
      </c>
      <c r="C763">
        <v>13.409111436547313</v>
      </c>
    </row>
    <row r="764" spans="1:3" x14ac:dyDescent="0.3">
      <c r="A764" s="14">
        <v>763</v>
      </c>
      <c r="B764">
        <v>26.025555018262509</v>
      </c>
      <c r="C764">
        <v>13.409111436547313</v>
      </c>
    </row>
    <row r="765" spans="1:3" x14ac:dyDescent="0.3">
      <c r="A765" s="14">
        <v>764</v>
      </c>
      <c r="B765">
        <v>26.025555018262509</v>
      </c>
      <c r="C765">
        <v>13.409111436547313</v>
      </c>
    </row>
    <row r="766" spans="1:3" x14ac:dyDescent="0.3">
      <c r="A766" s="14">
        <v>765</v>
      </c>
      <c r="B766">
        <v>0</v>
      </c>
      <c r="C766">
        <v>0</v>
      </c>
    </row>
    <row r="767" spans="1:3" x14ac:dyDescent="0.3">
      <c r="A767" s="14">
        <v>766</v>
      </c>
      <c r="B767">
        <v>0</v>
      </c>
      <c r="C767">
        <v>0</v>
      </c>
    </row>
    <row r="768" spans="1:3" x14ac:dyDescent="0.3">
      <c r="A768" s="14">
        <v>767</v>
      </c>
      <c r="B768" t="e">
        <v>#N/A</v>
      </c>
      <c r="C768" t="e">
        <v>#N/A</v>
      </c>
    </row>
    <row r="769" spans="1:3" x14ac:dyDescent="0.3">
      <c r="A769" s="14">
        <v>768</v>
      </c>
      <c r="B769" t="e">
        <v>#N/A</v>
      </c>
      <c r="C769" t="e">
        <v>#N/A</v>
      </c>
    </row>
    <row r="770" spans="1:3" x14ac:dyDescent="0.3">
      <c r="A770" s="14">
        <v>769</v>
      </c>
      <c r="B770" t="e">
        <v>#N/A</v>
      </c>
      <c r="C770" t="e">
        <v>#N/A</v>
      </c>
    </row>
    <row r="771" spans="1:3" x14ac:dyDescent="0.3">
      <c r="A771" s="14">
        <v>770</v>
      </c>
      <c r="B771" t="e">
        <v>#N/A</v>
      </c>
      <c r="C771" t="e">
        <v>#N/A</v>
      </c>
    </row>
    <row r="772" spans="1:3" x14ac:dyDescent="0.3">
      <c r="A772" s="14">
        <v>771</v>
      </c>
      <c r="B772">
        <v>30.130060241861194</v>
      </c>
      <c r="C772">
        <v>20.081678041839872</v>
      </c>
    </row>
    <row r="773" spans="1:3" x14ac:dyDescent="0.3">
      <c r="A773" s="14">
        <v>772</v>
      </c>
      <c r="B773">
        <v>30.130060241861194</v>
      </c>
      <c r="C773">
        <v>20.081678041839872</v>
      </c>
    </row>
    <row r="774" spans="1:3" x14ac:dyDescent="0.3">
      <c r="A774" s="14">
        <v>773</v>
      </c>
      <c r="B774">
        <v>30.130060241861194</v>
      </c>
      <c r="C774">
        <v>20.081678041839872</v>
      </c>
    </row>
    <row r="775" spans="1:3" x14ac:dyDescent="0.3">
      <c r="A775" s="14">
        <v>774</v>
      </c>
      <c r="B775">
        <v>30.130060241861194</v>
      </c>
      <c r="C775">
        <v>20.081678041839872</v>
      </c>
    </row>
    <row r="776" spans="1:3" x14ac:dyDescent="0.3">
      <c r="A776" s="14">
        <v>775</v>
      </c>
      <c r="B776">
        <v>30.130060241861194</v>
      </c>
      <c r="C776">
        <v>20.081678041839872</v>
      </c>
    </row>
    <row r="777" spans="1:3" x14ac:dyDescent="0.3">
      <c r="A777" s="14">
        <v>776</v>
      </c>
      <c r="B777">
        <v>30.130060241861194</v>
      </c>
      <c r="C777">
        <v>20.081678041839872</v>
      </c>
    </row>
    <row r="778" spans="1:3" x14ac:dyDescent="0.3">
      <c r="A778" s="14">
        <v>777</v>
      </c>
      <c r="B778">
        <v>30.130060241861194</v>
      </c>
      <c r="C778">
        <v>20.081678041839872</v>
      </c>
    </row>
    <row r="779" spans="1:3" x14ac:dyDescent="0.3">
      <c r="A779" s="14">
        <v>778</v>
      </c>
      <c r="B779">
        <v>30.130060241861194</v>
      </c>
      <c r="C779">
        <v>20.081678041839872</v>
      </c>
    </row>
    <row r="780" spans="1:3" x14ac:dyDescent="0.3">
      <c r="A780" s="14">
        <v>779</v>
      </c>
      <c r="B780">
        <v>30.130060241861194</v>
      </c>
      <c r="C780">
        <v>20.081678041839872</v>
      </c>
    </row>
    <row r="781" spans="1:3" x14ac:dyDescent="0.3">
      <c r="A781" s="14">
        <v>780</v>
      </c>
      <c r="B781">
        <v>30.130060241861194</v>
      </c>
      <c r="C781">
        <v>20.081678041839872</v>
      </c>
    </row>
    <row r="782" spans="1:3" x14ac:dyDescent="0.3">
      <c r="A782" s="14">
        <v>781</v>
      </c>
      <c r="B782">
        <v>30.130060241861194</v>
      </c>
      <c r="C782">
        <v>20.081678041839872</v>
      </c>
    </row>
    <row r="783" spans="1:3" x14ac:dyDescent="0.3">
      <c r="A783" s="14">
        <v>782</v>
      </c>
      <c r="B783">
        <v>30.130060241861194</v>
      </c>
      <c r="C783">
        <v>20.081678041839872</v>
      </c>
    </row>
    <row r="784" spans="1:3" x14ac:dyDescent="0.3">
      <c r="A784" s="14">
        <v>783</v>
      </c>
      <c r="B784">
        <v>10.15780800796901</v>
      </c>
      <c r="C784">
        <v>9.3497500308860051</v>
      </c>
    </row>
    <row r="785" spans="1:3" x14ac:dyDescent="0.3">
      <c r="A785" s="14">
        <v>784</v>
      </c>
      <c r="B785">
        <v>10.15780800796901</v>
      </c>
      <c r="C785">
        <v>9.3497500308860051</v>
      </c>
    </row>
    <row r="786" spans="1:3" x14ac:dyDescent="0.3">
      <c r="A786" s="14">
        <v>785</v>
      </c>
      <c r="B786">
        <v>10.15780800796901</v>
      </c>
      <c r="C786">
        <v>9.3497500308860051</v>
      </c>
    </row>
    <row r="787" spans="1:3" x14ac:dyDescent="0.3">
      <c r="A787" s="14">
        <v>786</v>
      </c>
      <c r="B787">
        <v>10.15780800796901</v>
      </c>
      <c r="C787">
        <v>9.3497500308860051</v>
      </c>
    </row>
    <row r="788" spans="1:3" x14ac:dyDescent="0.3">
      <c r="A788" s="14">
        <v>787</v>
      </c>
      <c r="B788">
        <v>10.15780800796901</v>
      </c>
      <c r="C788">
        <v>9.3497500308860051</v>
      </c>
    </row>
    <row r="789" spans="1:3" x14ac:dyDescent="0.3">
      <c r="A789" s="14">
        <v>788</v>
      </c>
      <c r="B789">
        <v>10.15780800796901</v>
      </c>
      <c r="C789">
        <v>9.3497500308860051</v>
      </c>
    </row>
    <row r="790" spans="1:3" x14ac:dyDescent="0.3">
      <c r="A790" s="14">
        <v>789</v>
      </c>
      <c r="B790">
        <v>10.15780800796901</v>
      </c>
      <c r="C790">
        <v>9.3497500308860051</v>
      </c>
    </row>
    <row r="791" spans="1:3" x14ac:dyDescent="0.3">
      <c r="A791" s="14">
        <v>790</v>
      </c>
      <c r="B791">
        <v>10.15780800796901</v>
      </c>
      <c r="C791">
        <v>9.3497500308860051</v>
      </c>
    </row>
    <row r="792" spans="1:3" x14ac:dyDescent="0.3">
      <c r="A792" s="14">
        <v>791</v>
      </c>
      <c r="B792">
        <v>10.15780800796901</v>
      </c>
      <c r="C792">
        <v>9.3497500308860051</v>
      </c>
    </row>
    <row r="793" spans="1:3" x14ac:dyDescent="0.3">
      <c r="A793" s="14">
        <v>792</v>
      </c>
      <c r="B793">
        <v>10.15780800796901</v>
      </c>
      <c r="C793">
        <v>9.3497500308860051</v>
      </c>
    </row>
    <row r="794" spans="1:3" x14ac:dyDescent="0.3">
      <c r="A794" s="14">
        <v>793</v>
      </c>
      <c r="B794">
        <v>10.15780800796901</v>
      </c>
      <c r="C794">
        <v>9.3497500308860051</v>
      </c>
    </row>
    <row r="795" spans="1:3" x14ac:dyDescent="0.3">
      <c r="A795" s="14">
        <v>794</v>
      </c>
      <c r="B795">
        <v>10.15780800796901</v>
      </c>
      <c r="C795">
        <v>9.3497500308860051</v>
      </c>
    </row>
    <row r="796" spans="1:3" x14ac:dyDescent="0.3">
      <c r="A796" s="14">
        <v>795</v>
      </c>
      <c r="B796">
        <v>10.15780800796901</v>
      </c>
      <c r="C796">
        <v>9.3497500308860051</v>
      </c>
    </row>
    <row r="797" spans="1:3" x14ac:dyDescent="0.3">
      <c r="A797" s="14">
        <v>796</v>
      </c>
      <c r="B797">
        <v>10.15780800796901</v>
      </c>
      <c r="C797">
        <v>9.3497500308860051</v>
      </c>
    </row>
    <row r="798" spans="1:3" x14ac:dyDescent="0.3">
      <c r="A798" s="14">
        <v>797</v>
      </c>
      <c r="B798">
        <v>10.15780800796901</v>
      </c>
      <c r="C798">
        <v>9.3497500308860051</v>
      </c>
    </row>
    <row r="799" spans="1:3" x14ac:dyDescent="0.3">
      <c r="A799" s="14">
        <v>798</v>
      </c>
      <c r="B799">
        <v>10.15780800796901</v>
      </c>
      <c r="C799">
        <v>9.3497500308860051</v>
      </c>
    </row>
    <row r="800" spans="1:3" x14ac:dyDescent="0.3">
      <c r="A800" s="14">
        <v>799</v>
      </c>
      <c r="B800">
        <v>10.15780800796901</v>
      </c>
      <c r="C800">
        <v>9.3497500308860051</v>
      </c>
    </row>
    <row r="801" spans="1:3" x14ac:dyDescent="0.3">
      <c r="A801" s="14">
        <v>800</v>
      </c>
      <c r="B801">
        <v>10.15780800796901</v>
      </c>
      <c r="C801">
        <v>9.3497500308860051</v>
      </c>
    </row>
    <row r="802" spans="1:3" x14ac:dyDescent="0.3">
      <c r="A802" s="14">
        <v>801</v>
      </c>
      <c r="B802" t="e">
        <v>#N/A</v>
      </c>
      <c r="C802" t="e">
        <v>#N/A</v>
      </c>
    </row>
    <row r="803" spans="1:3" x14ac:dyDescent="0.3">
      <c r="A803" s="14">
        <v>802</v>
      </c>
      <c r="B803" t="e">
        <v>#N/A</v>
      </c>
      <c r="C803" t="e">
        <v>#N/A</v>
      </c>
    </row>
    <row r="804" spans="1:3" x14ac:dyDescent="0.3">
      <c r="A804" s="14">
        <v>803</v>
      </c>
      <c r="B804" t="e">
        <v>#N/A</v>
      </c>
      <c r="C804" t="e">
        <v>#N/A</v>
      </c>
    </row>
    <row r="805" spans="1:3" x14ac:dyDescent="0.3">
      <c r="A805" s="14">
        <v>804</v>
      </c>
      <c r="B805" t="e">
        <v>#N/A</v>
      </c>
      <c r="C805" t="e">
        <v>#N/A</v>
      </c>
    </row>
    <row r="806" spans="1:3" x14ac:dyDescent="0.3">
      <c r="A806" s="14">
        <v>805</v>
      </c>
      <c r="B806" t="e">
        <v>#N/A</v>
      </c>
      <c r="C806" t="e">
        <v>#N/A</v>
      </c>
    </row>
    <row r="807" spans="1:3" x14ac:dyDescent="0.3">
      <c r="A807" s="14">
        <v>806</v>
      </c>
      <c r="B807" t="e">
        <v>#N/A</v>
      </c>
      <c r="C807" t="e">
        <v>#N/A</v>
      </c>
    </row>
    <row r="808" spans="1:3" x14ac:dyDescent="0.3">
      <c r="A808" s="14">
        <v>807</v>
      </c>
      <c r="B808">
        <v>0</v>
      </c>
      <c r="C808">
        <v>0</v>
      </c>
    </row>
    <row r="809" spans="1:3" x14ac:dyDescent="0.3">
      <c r="A809" s="14">
        <v>808</v>
      </c>
      <c r="B809">
        <v>0</v>
      </c>
      <c r="C809">
        <v>0</v>
      </c>
    </row>
    <row r="810" spans="1:3" x14ac:dyDescent="0.3">
      <c r="A810" s="14">
        <v>809</v>
      </c>
      <c r="B810">
        <v>0</v>
      </c>
      <c r="C810">
        <v>0</v>
      </c>
    </row>
    <row r="811" spans="1:3" x14ac:dyDescent="0.3">
      <c r="A811" s="14">
        <v>810</v>
      </c>
      <c r="B811">
        <v>0</v>
      </c>
      <c r="C811">
        <v>0</v>
      </c>
    </row>
    <row r="812" spans="1:3" x14ac:dyDescent="0.3">
      <c r="A812" s="14">
        <v>811</v>
      </c>
      <c r="B812">
        <v>0</v>
      </c>
      <c r="C812">
        <v>0</v>
      </c>
    </row>
    <row r="813" spans="1:3" x14ac:dyDescent="0.3">
      <c r="A813" s="14">
        <v>812</v>
      </c>
      <c r="B813">
        <v>0</v>
      </c>
      <c r="C813">
        <v>0</v>
      </c>
    </row>
    <row r="814" spans="1:3" x14ac:dyDescent="0.3">
      <c r="A814" s="14">
        <v>813</v>
      </c>
      <c r="B814">
        <v>0</v>
      </c>
      <c r="C814">
        <v>0</v>
      </c>
    </row>
    <row r="815" spans="1:3" x14ac:dyDescent="0.3">
      <c r="A815" s="14">
        <v>814</v>
      </c>
      <c r="B815">
        <v>0</v>
      </c>
      <c r="C815">
        <v>0</v>
      </c>
    </row>
    <row r="816" spans="1:3" x14ac:dyDescent="0.3">
      <c r="A816" s="14">
        <v>815</v>
      </c>
      <c r="B816">
        <v>0</v>
      </c>
      <c r="C816">
        <v>0</v>
      </c>
    </row>
    <row r="817" spans="1:3" x14ac:dyDescent="0.3">
      <c r="A817" s="14">
        <v>816</v>
      </c>
      <c r="B817">
        <v>0</v>
      </c>
      <c r="C817">
        <v>0</v>
      </c>
    </row>
    <row r="818" spans="1:3" x14ac:dyDescent="0.3">
      <c r="A818" s="14">
        <v>817</v>
      </c>
      <c r="B818">
        <v>0</v>
      </c>
      <c r="C818">
        <v>0</v>
      </c>
    </row>
    <row r="819" spans="1:3" x14ac:dyDescent="0.3">
      <c r="A819" s="14">
        <v>818</v>
      </c>
      <c r="B819">
        <v>0</v>
      </c>
      <c r="C819">
        <v>0</v>
      </c>
    </row>
    <row r="820" spans="1:3" x14ac:dyDescent="0.3">
      <c r="A820" s="14">
        <v>819</v>
      </c>
      <c r="B820" t="e">
        <v>#N/A</v>
      </c>
      <c r="C820" t="e">
        <v>#N/A</v>
      </c>
    </row>
    <row r="821" spans="1:3" x14ac:dyDescent="0.3">
      <c r="A821" s="14">
        <v>820</v>
      </c>
      <c r="B821" t="e">
        <v>#N/A</v>
      </c>
      <c r="C821" t="e">
        <v>#N/A</v>
      </c>
    </row>
    <row r="822" spans="1:3" x14ac:dyDescent="0.3">
      <c r="A822" s="14">
        <v>821</v>
      </c>
      <c r="B822" t="e">
        <v>#N/A</v>
      </c>
      <c r="C822" t="e">
        <v>#N/A</v>
      </c>
    </row>
    <row r="823" spans="1:3" x14ac:dyDescent="0.3">
      <c r="A823" s="14">
        <v>822</v>
      </c>
      <c r="B823">
        <v>0</v>
      </c>
      <c r="C823">
        <v>0</v>
      </c>
    </row>
    <row r="824" spans="1:3" x14ac:dyDescent="0.3">
      <c r="A824" s="14">
        <v>823</v>
      </c>
      <c r="B824">
        <v>0</v>
      </c>
      <c r="C824">
        <v>0</v>
      </c>
    </row>
    <row r="825" spans="1:3" x14ac:dyDescent="0.3">
      <c r="A825" s="14">
        <v>824</v>
      </c>
      <c r="B825">
        <v>0</v>
      </c>
      <c r="C825">
        <v>0</v>
      </c>
    </row>
    <row r="826" spans="1:3" x14ac:dyDescent="0.3">
      <c r="A826" s="14">
        <v>825</v>
      </c>
      <c r="B826">
        <v>0</v>
      </c>
      <c r="C826">
        <v>0</v>
      </c>
    </row>
    <row r="827" spans="1:3" x14ac:dyDescent="0.3">
      <c r="A827" s="14">
        <v>826</v>
      </c>
      <c r="B827">
        <v>0</v>
      </c>
      <c r="C827">
        <v>0</v>
      </c>
    </row>
    <row r="828" spans="1:3" x14ac:dyDescent="0.3">
      <c r="A828" s="14">
        <v>827</v>
      </c>
      <c r="B828">
        <v>0</v>
      </c>
      <c r="C828">
        <v>0</v>
      </c>
    </row>
    <row r="829" spans="1:3" x14ac:dyDescent="0.3">
      <c r="A829" s="14">
        <v>828</v>
      </c>
      <c r="B829">
        <v>0</v>
      </c>
      <c r="C829">
        <v>0</v>
      </c>
    </row>
    <row r="830" spans="1:3" x14ac:dyDescent="0.3">
      <c r="A830" s="14">
        <v>829</v>
      </c>
      <c r="B830">
        <v>0</v>
      </c>
      <c r="C830">
        <v>0</v>
      </c>
    </row>
    <row r="831" spans="1:3" x14ac:dyDescent="0.3">
      <c r="A831" s="14">
        <v>830</v>
      </c>
      <c r="B831">
        <v>0</v>
      </c>
      <c r="C831">
        <v>0</v>
      </c>
    </row>
    <row r="832" spans="1:3" x14ac:dyDescent="0.3">
      <c r="A832" s="14">
        <v>831</v>
      </c>
      <c r="B832">
        <v>0</v>
      </c>
      <c r="C832">
        <v>0</v>
      </c>
    </row>
    <row r="833" spans="1:3" x14ac:dyDescent="0.3">
      <c r="A833" s="14">
        <v>832</v>
      </c>
      <c r="B833">
        <v>0</v>
      </c>
      <c r="C833">
        <v>0</v>
      </c>
    </row>
    <row r="834" spans="1:3" x14ac:dyDescent="0.3">
      <c r="A834" s="14">
        <v>833</v>
      </c>
      <c r="B834">
        <v>0</v>
      </c>
      <c r="C834">
        <v>0</v>
      </c>
    </row>
    <row r="835" spans="1:3" x14ac:dyDescent="0.3">
      <c r="A835" s="14">
        <v>834</v>
      </c>
      <c r="B835">
        <v>0</v>
      </c>
      <c r="C835">
        <v>0</v>
      </c>
    </row>
    <row r="836" spans="1:3" x14ac:dyDescent="0.3">
      <c r="A836" s="14">
        <v>835</v>
      </c>
      <c r="B836">
        <v>0</v>
      </c>
      <c r="C836">
        <v>0</v>
      </c>
    </row>
    <row r="837" spans="1:3" x14ac:dyDescent="0.3">
      <c r="A837" s="14">
        <v>836</v>
      </c>
      <c r="B837">
        <v>0</v>
      </c>
      <c r="C837">
        <v>0</v>
      </c>
    </row>
    <row r="838" spans="1:3" x14ac:dyDescent="0.3">
      <c r="A838" s="14">
        <v>837</v>
      </c>
      <c r="B838">
        <v>0</v>
      </c>
      <c r="C838">
        <v>0</v>
      </c>
    </row>
    <row r="839" spans="1:3" x14ac:dyDescent="0.3">
      <c r="A839" s="14">
        <v>838</v>
      </c>
      <c r="B839">
        <v>0</v>
      </c>
      <c r="C839">
        <v>0</v>
      </c>
    </row>
    <row r="840" spans="1:3" x14ac:dyDescent="0.3">
      <c r="A840" s="14">
        <v>839</v>
      </c>
      <c r="B840">
        <v>0</v>
      </c>
      <c r="C840">
        <v>0</v>
      </c>
    </row>
    <row r="841" spans="1:3" x14ac:dyDescent="0.3">
      <c r="A841" s="14">
        <v>840</v>
      </c>
      <c r="B841">
        <v>0</v>
      </c>
      <c r="C841">
        <v>0</v>
      </c>
    </row>
    <row r="842" spans="1:3" x14ac:dyDescent="0.3">
      <c r="A842" s="14">
        <v>841</v>
      </c>
      <c r="B842">
        <v>0</v>
      </c>
      <c r="C842">
        <v>0</v>
      </c>
    </row>
    <row r="843" spans="1:3" x14ac:dyDescent="0.3">
      <c r="A843" s="14">
        <v>842</v>
      </c>
      <c r="B843">
        <v>0</v>
      </c>
      <c r="C843">
        <v>0</v>
      </c>
    </row>
    <row r="844" spans="1:3" x14ac:dyDescent="0.3">
      <c r="A844" s="14">
        <v>843</v>
      </c>
      <c r="B844">
        <v>0</v>
      </c>
      <c r="C844">
        <v>0</v>
      </c>
    </row>
    <row r="845" spans="1:3" x14ac:dyDescent="0.3">
      <c r="A845" s="14">
        <v>844</v>
      </c>
      <c r="B845">
        <v>0</v>
      </c>
      <c r="C845">
        <v>0</v>
      </c>
    </row>
    <row r="846" spans="1:3" x14ac:dyDescent="0.3">
      <c r="A846" s="14">
        <v>845</v>
      </c>
      <c r="B846">
        <v>0</v>
      </c>
      <c r="C846">
        <v>0</v>
      </c>
    </row>
    <row r="847" spans="1:3" x14ac:dyDescent="0.3">
      <c r="A847" s="14">
        <v>846</v>
      </c>
      <c r="B847">
        <v>0</v>
      </c>
      <c r="C847">
        <v>0</v>
      </c>
    </row>
    <row r="848" spans="1:3" x14ac:dyDescent="0.3">
      <c r="A848" s="14">
        <v>847</v>
      </c>
      <c r="B848">
        <v>0</v>
      </c>
      <c r="C848">
        <v>0</v>
      </c>
    </row>
    <row r="849" spans="1:3" x14ac:dyDescent="0.3">
      <c r="A849" s="14">
        <v>848</v>
      </c>
      <c r="B849">
        <v>0</v>
      </c>
      <c r="C849">
        <v>0</v>
      </c>
    </row>
    <row r="850" spans="1:3" x14ac:dyDescent="0.3">
      <c r="A850" s="14">
        <v>849</v>
      </c>
      <c r="B850">
        <v>0</v>
      </c>
      <c r="C850">
        <v>0</v>
      </c>
    </row>
    <row r="851" spans="1:3" x14ac:dyDescent="0.3">
      <c r="A851" s="14">
        <v>850</v>
      </c>
      <c r="B851">
        <v>0</v>
      </c>
      <c r="C851">
        <v>0</v>
      </c>
    </row>
    <row r="852" spans="1:3" x14ac:dyDescent="0.3">
      <c r="A852" s="14">
        <v>851</v>
      </c>
      <c r="B852">
        <v>0</v>
      </c>
      <c r="C852">
        <v>0</v>
      </c>
    </row>
    <row r="853" spans="1:3" x14ac:dyDescent="0.3">
      <c r="A853" s="14">
        <v>852</v>
      </c>
      <c r="B853">
        <v>0</v>
      </c>
      <c r="C853">
        <v>0</v>
      </c>
    </row>
    <row r="854" spans="1:3" x14ac:dyDescent="0.3">
      <c r="A854" s="14">
        <v>853</v>
      </c>
      <c r="B854">
        <v>0</v>
      </c>
      <c r="C854">
        <v>0</v>
      </c>
    </row>
    <row r="855" spans="1:3" x14ac:dyDescent="0.3">
      <c r="A855" s="14">
        <v>854</v>
      </c>
      <c r="B855">
        <v>0</v>
      </c>
      <c r="C855">
        <v>0</v>
      </c>
    </row>
    <row r="856" spans="1:3" x14ac:dyDescent="0.3">
      <c r="A856" s="14">
        <v>855</v>
      </c>
      <c r="B856">
        <v>0</v>
      </c>
      <c r="C856">
        <v>0</v>
      </c>
    </row>
    <row r="857" spans="1:3" x14ac:dyDescent="0.3">
      <c r="A857" s="14">
        <v>856</v>
      </c>
      <c r="B857">
        <v>0</v>
      </c>
      <c r="C857">
        <v>0</v>
      </c>
    </row>
    <row r="858" spans="1:3" x14ac:dyDescent="0.3">
      <c r="A858" s="14">
        <v>857</v>
      </c>
      <c r="B858">
        <v>0</v>
      </c>
      <c r="C858">
        <v>0</v>
      </c>
    </row>
    <row r="859" spans="1:3" x14ac:dyDescent="0.3">
      <c r="A859" s="14">
        <v>858</v>
      </c>
      <c r="B859">
        <v>0</v>
      </c>
      <c r="C859">
        <v>0</v>
      </c>
    </row>
    <row r="860" spans="1:3" x14ac:dyDescent="0.3">
      <c r="A860" s="14">
        <v>859</v>
      </c>
      <c r="B860">
        <v>0</v>
      </c>
      <c r="C860">
        <v>0</v>
      </c>
    </row>
    <row r="861" spans="1:3" x14ac:dyDescent="0.3">
      <c r="A861" s="14">
        <v>860</v>
      </c>
      <c r="B861">
        <v>0</v>
      </c>
      <c r="C861">
        <v>0</v>
      </c>
    </row>
    <row r="862" spans="1:3" x14ac:dyDescent="0.3">
      <c r="A862" s="14">
        <v>861</v>
      </c>
      <c r="B862">
        <v>0</v>
      </c>
      <c r="C862">
        <v>0</v>
      </c>
    </row>
    <row r="863" spans="1:3" x14ac:dyDescent="0.3">
      <c r="A863" s="14">
        <v>862</v>
      </c>
      <c r="B863">
        <v>0</v>
      </c>
      <c r="C863">
        <v>0</v>
      </c>
    </row>
    <row r="864" spans="1:3" x14ac:dyDescent="0.3">
      <c r="A864" s="14">
        <v>863</v>
      </c>
      <c r="B864">
        <v>0</v>
      </c>
      <c r="C864">
        <v>0</v>
      </c>
    </row>
    <row r="865" spans="1:3" x14ac:dyDescent="0.3">
      <c r="A865" s="14">
        <v>864</v>
      </c>
      <c r="B865">
        <v>0</v>
      </c>
      <c r="C865">
        <v>0</v>
      </c>
    </row>
    <row r="866" spans="1:3" x14ac:dyDescent="0.3">
      <c r="A866" s="14">
        <v>865</v>
      </c>
      <c r="B866">
        <v>0</v>
      </c>
      <c r="C866">
        <v>0</v>
      </c>
    </row>
    <row r="867" spans="1:3" x14ac:dyDescent="0.3">
      <c r="A867" s="14">
        <v>866</v>
      </c>
      <c r="B867">
        <v>0</v>
      </c>
      <c r="C867">
        <v>0</v>
      </c>
    </row>
    <row r="868" spans="1:3" x14ac:dyDescent="0.3">
      <c r="A868" s="14">
        <v>867</v>
      </c>
      <c r="B868">
        <v>0</v>
      </c>
      <c r="C868">
        <v>0</v>
      </c>
    </row>
    <row r="869" spans="1:3" x14ac:dyDescent="0.3">
      <c r="A869" s="14">
        <v>868</v>
      </c>
      <c r="B869">
        <v>0</v>
      </c>
      <c r="C869">
        <v>0</v>
      </c>
    </row>
    <row r="870" spans="1:3" x14ac:dyDescent="0.3">
      <c r="A870" s="14">
        <v>869</v>
      </c>
      <c r="B870">
        <v>0</v>
      </c>
      <c r="C870">
        <v>0</v>
      </c>
    </row>
    <row r="871" spans="1:3" x14ac:dyDescent="0.3">
      <c r="A871" s="14">
        <v>870</v>
      </c>
      <c r="B871">
        <v>0</v>
      </c>
      <c r="C871">
        <v>0</v>
      </c>
    </row>
    <row r="872" spans="1:3" x14ac:dyDescent="0.3">
      <c r="A872" s="14">
        <v>871</v>
      </c>
      <c r="B872" t="e">
        <v>#N/A</v>
      </c>
      <c r="C872" t="e">
        <v>#N/A</v>
      </c>
    </row>
    <row r="873" spans="1:3" x14ac:dyDescent="0.3">
      <c r="A873" s="14">
        <v>872</v>
      </c>
      <c r="B873" t="e">
        <v>#N/A</v>
      </c>
      <c r="C873" t="e">
        <v>#N/A</v>
      </c>
    </row>
    <row r="874" spans="1:3" x14ac:dyDescent="0.3">
      <c r="A874" s="14">
        <v>873</v>
      </c>
      <c r="B874" t="e">
        <v>#N/A</v>
      </c>
      <c r="C874" t="e">
        <v>#N/A</v>
      </c>
    </row>
    <row r="875" spans="1:3" x14ac:dyDescent="0.3">
      <c r="A875" s="14">
        <v>874</v>
      </c>
      <c r="B875" t="e">
        <v>#N/A</v>
      </c>
      <c r="C875" t="e">
        <v>#N/A</v>
      </c>
    </row>
    <row r="876" spans="1:3" x14ac:dyDescent="0.3">
      <c r="A876" s="14">
        <v>875</v>
      </c>
      <c r="B876" t="e">
        <v>#N/A</v>
      </c>
      <c r="C876" t="e">
        <v>#N/A</v>
      </c>
    </row>
    <row r="877" spans="1:3" x14ac:dyDescent="0.3">
      <c r="A877" s="14">
        <v>876</v>
      </c>
      <c r="B877" t="e">
        <v>#N/A</v>
      </c>
      <c r="C877" t="e">
        <v>#N/A</v>
      </c>
    </row>
    <row r="878" spans="1:3" x14ac:dyDescent="0.3">
      <c r="A878" s="14">
        <v>877</v>
      </c>
      <c r="B878" t="e">
        <v>#N/A</v>
      </c>
      <c r="C878" t="e">
        <v>#N/A</v>
      </c>
    </row>
    <row r="879" spans="1:3" x14ac:dyDescent="0.3">
      <c r="A879" s="14">
        <v>878</v>
      </c>
      <c r="B879" t="e">
        <v>#N/A</v>
      </c>
      <c r="C879" t="e">
        <v>#N/A</v>
      </c>
    </row>
    <row r="880" spans="1:3" x14ac:dyDescent="0.3">
      <c r="A880" s="14">
        <v>879</v>
      </c>
      <c r="B880" t="e">
        <v>#N/A</v>
      </c>
      <c r="C880" t="e">
        <v>#N/A</v>
      </c>
    </row>
    <row r="881" spans="1:3" x14ac:dyDescent="0.3">
      <c r="A881" s="14">
        <v>880</v>
      </c>
      <c r="B881" t="e">
        <v>#N/A</v>
      </c>
      <c r="C881" t="e">
        <v>#N/A</v>
      </c>
    </row>
    <row r="882" spans="1:3" x14ac:dyDescent="0.3">
      <c r="A882" s="14">
        <v>881</v>
      </c>
      <c r="B882" t="e">
        <v>#N/A</v>
      </c>
      <c r="C882" t="e">
        <v>#N/A</v>
      </c>
    </row>
    <row r="883" spans="1:3" x14ac:dyDescent="0.3">
      <c r="A883" s="14">
        <v>882</v>
      </c>
      <c r="B883" t="e">
        <v>#N/A</v>
      </c>
      <c r="C883" t="e">
        <v>#N/A</v>
      </c>
    </row>
    <row r="884" spans="1:3" x14ac:dyDescent="0.3">
      <c r="A884" s="14">
        <v>883</v>
      </c>
      <c r="B884" t="e">
        <v>#N/A</v>
      </c>
      <c r="C884" t="e">
        <v>#N/A</v>
      </c>
    </row>
    <row r="885" spans="1:3" x14ac:dyDescent="0.3">
      <c r="A885" s="14">
        <v>884</v>
      </c>
      <c r="B885" t="e">
        <v>#N/A</v>
      </c>
      <c r="C885" t="e">
        <v>#N/A</v>
      </c>
    </row>
    <row r="886" spans="1:3" x14ac:dyDescent="0.3">
      <c r="A886" s="14">
        <v>885</v>
      </c>
      <c r="B886" t="e">
        <v>#N/A</v>
      </c>
      <c r="C886" t="e">
        <v>#N/A</v>
      </c>
    </row>
    <row r="887" spans="1:3" x14ac:dyDescent="0.3">
      <c r="A887" s="14">
        <v>886</v>
      </c>
      <c r="B887" t="e">
        <v>#N/A</v>
      </c>
      <c r="C887" t="e">
        <v>#N/A</v>
      </c>
    </row>
    <row r="888" spans="1:3" x14ac:dyDescent="0.3">
      <c r="A888" s="14">
        <v>887</v>
      </c>
      <c r="B888" t="e">
        <v>#N/A</v>
      </c>
      <c r="C888" t="e">
        <v>#N/A</v>
      </c>
    </row>
    <row r="889" spans="1:3" x14ac:dyDescent="0.3">
      <c r="A889" s="14">
        <v>888</v>
      </c>
      <c r="B889" t="e">
        <v>#N/A</v>
      </c>
      <c r="C889" t="e">
        <v>#N/A</v>
      </c>
    </row>
    <row r="890" spans="1:3" x14ac:dyDescent="0.3">
      <c r="A890" s="14">
        <v>889</v>
      </c>
      <c r="B890" t="e">
        <v>#N/A</v>
      </c>
      <c r="C890" t="e">
        <v>#N/A</v>
      </c>
    </row>
    <row r="891" spans="1:3" x14ac:dyDescent="0.3">
      <c r="A891" s="14">
        <v>890</v>
      </c>
      <c r="B891" t="e">
        <v>#N/A</v>
      </c>
      <c r="C891" t="e">
        <v>#N/A</v>
      </c>
    </row>
    <row r="892" spans="1:3" x14ac:dyDescent="0.3">
      <c r="A892" s="14">
        <v>891</v>
      </c>
      <c r="B892" t="e">
        <v>#N/A</v>
      </c>
      <c r="C892" t="e">
        <v>#N/A</v>
      </c>
    </row>
    <row r="893" spans="1:3" x14ac:dyDescent="0.3">
      <c r="A893" s="14">
        <v>892</v>
      </c>
      <c r="B893" t="e">
        <v>#N/A</v>
      </c>
      <c r="C893" t="e">
        <v>#N/A</v>
      </c>
    </row>
    <row r="894" spans="1:3" x14ac:dyDescent="0.3">
      <c r="A894" s="14">
        <v>893</v>
      </c>
      <c r="B894" t="e">
        <v>#N/A</v>
      </c>
      <c r="C894" t="e">
        <v>#N/A</v>
      </c>
    </row>
    <row r="895" spans="1:3" x14ac:dyDescent="0.3">
      <c r="A895" s="14">
        <v>894</v>
      </c>
      <c r="B895" t="e">
        <v>#N/A</v>
      </c>
      <c r="C895" t="e">
        <v>#N/A</v>
      </c>
    </row>
    <row r="896" spans="1:3" x14ac:dyDescent="0.3">
      <c r="A896" s="14">
        <v>895</v>
      </c>
      <c r="B896" t="e">
        <v>#N/A</v>
      </c>
      <c r="C896" t="e">
        <v>#N/A</v>
      </c>
    </row>
    <row r="897" spans="1:3" x14ac:dyDescent="0.3">
      <c r="A897" s="14">
        <v>896</v>
      </c>
      <c r="B897" t="e">
        <v>#N/A</v>
      </c>
      <c r="C897" t="e">
        <v>#N/A</v>
      </c>
    </row>
    <row r="898" spans="1:3" x14ac:dyDescent="0.3">
      <c r="A898" s="14">
        <v>897</v>
      </c>
      <c r="B898" t="e">
        <v>#N/A</v>
      </c>
      <c r="C898" t="e">
        <v>#N/A</v>
      </c>
    </row>
    <row r="899" spans="1:3" x14ac:dyDescent="0.3">
      <c r="A899" s="14">
        <v>898</v>
      </c>
      <c r="B899" t="e">
        <v>#N/A</v>
      </c>
      <c r="C899" t="e">
        <v>#N/A</v>
      </c>
    </row>
    <row r="900" spans="1:3" x14ac:dyDescent="0.3">
      <c r="A900" s="14">
        <v>899</v>
      </c>
      <c r="B900" t="e">
        <v>#N/A</v>
      </c>
      <c r="C900" t="e">
        <v>#N/A</v>
      </c>
    </row>
    <row r="901" spans="1:3" x14ac:dyDescent="0.3">
      <c r="A901" s="14">
        <v>900</v>
      </c>
      <c r="B901" t="e">
        <v>#N/A</v>
      </c>
      <c r="C901" t="e">
        <v>#N/A</v>
      </c>
    </row>
    <row r="902" spans="1:3" x14ac:dyDescent="0.3">
      <c r="A902" s="14">
        <v>901</v>
      </c>
      <c r="B902" t="e">
        <v>#N/A</v>
      </c>
      <c r="C902" t="e">
        <v>#N/A</v>
      </c>
    </row>
    <row r="903" spans="1:3" x14ac:dyDescent="0.3">
      <c r="A903" s="14">
        <v>902</v>
      </c>
      <c r="B903" t="e">
        <v>#N/A</v>
      </c>
      <c r="C903" t="e">
        <v>#N/A</v>
      </c>
    </row>
    <row r="904" spans="1:3" x14ac:dyDescent="0.3">
      <c r="A904" s="14">
        <v>903</v>
      </c>
      <c r="B904" t="e">
        <v>#N/A</v>
      </c>
      <c r="C904" t="e">
        <v>#N/A</v>
      </c>
    </row>
    <row r="905" spans="1:3" x14ac:dyDescent="0.3">
      <c r="A905" s="14">
        <v>904</v>
      </c>
      <c r="B905" t="e">
        <v>#N/A</v>
      </c>
      <c r="C905" t="e">
        <v>#N/A</v>
      </c>
    </row>
    <row r="906" spans="1:3" x14ac:dyDescent="0.3">
      <c r="A906" s="14">
        <v>905</v>
      </c>
      <c r="B906" t="e">
        <v>#N/A</v>
      </c>
      <c r="C906" t="e">
        <v>#N/A</v>
      </c>
    </row>
    <row r="907" spans="1:3" x14ac:dyDescent="0.3">
      <c r="A907" s="14">
        <v>906</v>
      </c>
      <c r="B907" t="e">
        <v>#N/A</v>
      </c>
      <c r="C907" t="e">
        <v>#N/A</v>
      </c>
    </row>
    <row r="908" spans="1:3" x14ac:dyDescent="0.3">
      <c r="A908" s="14">
        <v>907</v>
      </c>
      <c r="B908" t="e">
        <v>#N/A</v>
      </c>
      <c r="C908" t="e">
        <v>#N/A</v>
      </c>
    </row>
    <row r="909" spans="1:3" x14ac:dyDescent="0.3">
      <c r="A909" s="14">
        <v>908</v>
      </c>
      <c r="B909">
        <v>94.058922642699258</v>
      </c>
      <c r="C909">
        <v>43.351087838752903</v>
      </c>
    </row>
    <row r="910" spans="1:3" x14ac:dyDescent="0.3">
      <c r="A910" s="14">
        <v>909</v>
      </c>
      <c r="B910">
        <v>94.058922642699258</v>
      </c>
      <c r="C910">
        <v>43.351087838752903</v>
      </c>
    </row>
    <row r="911" spans="1:3" x14ac:dyDescent="0.3">
      <c r="A911" s="14">
        <v>910</v>
      </c>
      <c r="B911">
        <v>94.058922642699258</v>
      </c>
      <c r="C911">
        <v>43.351087838752903</v>
      </c>
    </row>
    <row r="912" spans="1:3" x14ac:dyDescent="0.3">
      <c r="A912" s="14">
        <v>911</v>
      </c>
      <c r="B912">
        <v>94.058922642699258</v>
      </c>
      <c r="C912">
        <v>43.351087838752903</v>
      </c>
    </row>
    <row r="913" spans="1:3" x14ac:dyDescent="0.3">
      <c r="A913" s="14">
        <v>912</v>
      </c>
      <c r="B913">
        <v>94.058922642699258</v>
      </c>
      <c r="C913">
        <v>43.351087838752903</v>
      </c>
    </row>
    <row r="914" spans="1:3" x14ac:dyDescent="0.3">
      <c r="A914" s="14">
        <v>913</v>
      </c>
      <c r="B914">
        <v>94.058922642699258</v>
      </c>
      <c r="C914">
        <v>43.351087838752903</v>
      </c>
    </row>
    <row r="915" spans="1:3" x14ac:dyDescent="0.3">
      <c r="A915" s="14">
        <v>914</v>
      </c>
      <c r="B915">
        <v>94.058922642699258</v>
      </c>
      <c r="C915">
        <v>43.351087838752903</v>
      </c>
    </row>
    <row r="916" spans="1:3" x14ac:dyDescent="0.3">
      <c r="A916" s="14">
        <v>915</v>
      </c>
      <c r="B916">
        <v>94.058922642699258</v>
      </c>
      <c r="C916">
        <v>43.351087838752903</v>
      </c>
    </row>
    <row r="917" spans="1:3" x14ac:dyDescent="0.3">
      <c r="A917" s="14">
        <v>916</v>
      </c>
      <c r="B917">
        <v>94.058922642699258</v>
      </c>
      <c r="C917">
        <v>43.351087838752903</v>
      </c>
    </row>
    <row r="918" spans="1:3" x14ac:dyDescent="0.3">
      <c r="A918" s="14">
        <v>917</v>
      </c>
      <c r="B918">
        <v>94.058922642699258</v>
      </c>
      <c r="C918">
        <v>43.351087838752903</v>
      </c>
    </row>
    <row r="919" spans="1:3" x14ac:dyDescent="0.3">
      <c r="A919" s="14">
        <v>918</v>
      </c>
      <c r="B919">
        <v>94.058922642699258</v>
      </c>
      <c r="C919">
        <v>43.351087838752903</v>
      </c>
    </row>
    <row r="920" spans="1:3" x14ac:dyDescent="0.3">
      <c r="A920" s="14">
        <v>919</v>
      </c>
      <c r="B920">
        <v>94.058922642699258</v>
      </c>
      <c r="C920">
        <v>43.351087838752903</v>
      </c>
    </row>
    <row r="921" spans="1:3" x14ac:dyDescent="0.3">
      <c r="A921" s="14">
        <v>920</v>
      </c>
      <c r="B921">
        <v>94.058922642699258</v>
      </c>
      <c r="C921">
        <v>43.351087838752903</v>
      </c>
    </row>
    <row r="922" spans="1:3" x14ac:dyDescent="0.3">
      <c r="A922" s="14">
        <v>921</v>
      </c>
      <c r="B922">
        <v>94.058922642699258</v>
      </c>
      <c r="C922">
        <v>43.351087838752903</v>
      </c>
    </row>
    <row r="923" spans="1:3" x14ac:dyDescent="0.3">
      <c r="A923" s="14">
        <v>922</v>
      </c>
      <c r="B923">
        <v>94.058922642699258</v>
      </c>
      <c r="C923">
        <v>43.351087838752903</v>
      </c>
    </row>
    <row r="924" spans="1:3" x14ac:dyDescent="0.3">
      <c r="A924" s="14">
        <v>923</v>
      </c>
      <c r="B924">
        <v>94.058922642699258</v>
      </c>
      <c r="C924">
        <v>43.351087838752903</v>
      </c>
    </row>
    <row r="925" spans="1:3" x14ac:dyDescent="0.3">
      <c r="A925" s="14">
        <v>924</v>
      </c>
      <c r="B925">
        <v>94.058922642699258</v>
      </c>
      <c r="C925">
        <v>43.351087838752903</v>
      </c>
    </row>
    <row r="926" spans="1:3" x14ac:dyDescent="0.3">
      <c r="A926" s="14">
        <v>925</v>
      </c>
      <c r="B926">
        <v>94.058922642699258</v>
      </c>
      <c r="C926">
        <v>43.351087838752903</v>
      </c>
    </row>
    <row r="927" spans="1:3" x14ac:dyDescent="0.3">
      <c r="A927" s="14">
        <v>926</v>
      </c>
      <c r="B927">
        <v>94.058922642699258</v>
      </c>
      <c r="C927">
        <v>43.351087838752903</v>
      </c>
    </row>
    <row r="928" spans="1:3" x14ac:dyDescent="0.3">
      <c r="A928" s="14">
        <v>927</v>
      </c>
      <c r="B928">
        <v>94.058922642699258</v>
      </c>
      <c r="C928">
        <v>43.351087838752903</v>
      </c>
    </row>
    <row r="929" spans="1:3" x14ac:dyDescent="0.3">
      <c r="A929" s="14">
        <v>928</v>
      </c>
      <c r="B929">
        <v>94.058922642699258</v>
      </c>
      <c r="C929">
        <v>43.351087838752903</v>
      </c>
    </row>
    <row r="930" spans="1:3" x14ac:dyDescent="0.3">
      <c r="A930" s="14">
        <v>929</v>
      </c>
      <c r="B930">
        <v>94.058922642699258</v>
      </c>
      <c r="C930">
        <v>43.351087838752903</v>
      </c>
    </row>
    <row r="931" spans="1:3" x14ac:dyDescent="0.3">
      <c r="A931" s="14">
        <v>930</v>
      </c>
      <c r="B931">
        <v>94.058922642699258</v>
      </c>
      <c r="C931">
        <v>43.351087838752903</v>
      </c>
    </row>
    <row r="932" spans="1:3" x14ac:dyDescent="0.3">
      <c r="A932" s="14">
        <v>931</v>
      </c>
      <c r="B932">
        <v>94.058922642699258</v>
      </c>
      <c r="C932">
        <v>43.351087838752903</v>
      </c>
    </row>
    <row r="933" spans="1:3" x14ac:dyDescent="0.3">
      <c r="A933" s="14">
        <v>932</v>
      </c>
      <c r="B933">
        <v>94.058922642699258</v>
      </c>
      <c r="C933">
        <v>43.351087838752903</v>
      </c>
    </row>
    <row r="934" spans="1:3" x14ac:dyDescent="0.3">
      <c r="A934" s="14">
        <v>933</v>
      </c>
      <c r="B934">
        <v>94.058922642699258</v>
      </c>
      <c r="C934">
        <v>43.351087838752903</v>
      </c>
    </row>
    <row r="935" spans="1:3" x14ac:dyDescent="0.3">
      <c r="A935" s="14">
        <v>934</v>
      </c>
      <c r="B935">
        <v>94.058922642699258</v>
      </c>
      <c r="C935">
        <v>43.351087838752903</v>
      </c>
    </row>
    <row r="936" spans="1:3" x14ac:dyDescent="0.3">
      <c r="A936" s="14">
        <v>935</v>
      </c>
      <c r="B936">
        <v>94.058922642699258</v>
      </c>
      <c r="C936">
        <v>43.351087838752903</v>
      </c>
    </row>
    <row r="937" spans="1:3" x14ac:dyDescent="0.3">
      <c r="A937" s="14">
        <v>936</v>
      </c>
      <c r="B937">
        <v>94.058922642699258</v>
      </c>
      <c r="C937">
        <v>43.351087838752903</v>
      </c>
    </row>
    <row r="938" spans="1:3" x14ac:dyDescent="0.3">
      <c r="A938" s="14">
        <v>937</v>
      </c>
      <c r="B938">
        <v>94.058922642699258</v>
      </c>
      <c r="C938">
        <v>43.351087838752903</v>
      </c>
    </row>
    <row r="939" spans="1:3" x14ac:dyDescent="0.3">
      <c r="A939" s="14">
        <v>938</v>
      </c>
      <c r="B939">
        <v>94.058922642699258</v>
      </c>
      <c r="C939">
        <v>43.351087838752903</v>
      </c>
    </row>
    <row r="940" spans="1:3" x14ac:dyDescent="0.3">
      <c r="A940" s="14">
        <v>939</v>
      </c>
      <c r="B940">
        <v>94.058922642699258</v>
      </c>
      <c r="C940">
        <v>43.351087838752903</v>
      </c>
    </row>
    <row r="941" spans="1:3" x14ac:dyDescent="0.3">
      <c r="A941" s="14">
        <v>940</v>
      </c>
      <c r="B941">
        <v>94.058922642699258</v>
      </c>
      <c r="C941">
        <v>43.351087838752903</v>
      </c>
    </row>
    <row r="942" spans="1:3" x14ac:dyDescent="0.3">
      <c r="A942" s="14">
        <v>941</v>
      </c>
      <c r="B942">
        <v>94.058922642699258</v>
      </c>
      <c r="C942">
        <v>43.351087838752903</v>
      </c>
    </row>
    <row r="943" spans="1:3" x14ac:dyDescent="0.3">
      <c r="A943" s="14">
        <v>942</v>
      </c>
      <c r="B943">
        <v>94.058922642699258</v>
      </c>
      <c r="C943">
        <v>43.351087838752903</v>
      </c>
    </row>
    <row r="944" spans="1:3" x14ac:dyDescent="0.3">
      <c r="A944" s="14">
        <v>943</v>
      </c>
      <c r="B944">
        <v>94.058922642699258</v>
      </c>
      <c r="C944">
        <v>43.351087838752903</v>
      </c>
    </row>
    <row r="945" spans="1:3" x14ac:dyDescent="0.3">
      <c r="A945" s="14">
        <v>944</v>
      </c>
      <c r="B945">
        <v>94.058922642699258</v>
      </c>
      <c r="C945">
        <v>43.351087838752903</v>
      </c>
    </row>
    <row r="946" spans="1:3" x14ac:dyDescent="0.3">
      <c r="A946" s="14">
        <v>945</v>
      </c>
      <c r="B946">
        <v>94.058922642699258</v>
      </c>
      <c r="C946">
        <v>43.351087838752903</v>
      </c>
    </row>
    <row r="947" spans="1:3" x14ac:dyDescent="0.3">
      <c r="A947" s="14">
        <v>946</v>
      </c>
      <c r="B947">
        <v>94.058922642699258</v>
      </c>
      <c r="C947">
        <v>43.351087838752903</v>
      </c>
    </row>
    <row r="948" spans="1:3" x14ac:dyDescent="0.3">
      <c r="A948" s="14">
        <v>947</v>
      </c>
      <c r="B948">
        <v>94.058922642699258</v>
      </c>
      <c r="C948">
        <v>43.351087838752903</v>
      </c>
    </row>
    <row r="949" spans="1:3" x14ac:dyDescent="0.3">
      <c r="A949" s="14">
        <v>948</v>
      </c>
      <c r="B949">
        <v>94.058922642699258</v>
      </c>
      <c r="C949">
        <v>43.351087838752903</v>
      </c>
    </row>
    <row r="950" spans="1:3" x14ac:dyDescent="0.3">
      <c r="A950" s="14">
        <v>949</v>
      </c>
      <c r="B950">
        <v>94.058922642699258</v>
      </c>
      <c r="C950">
        <v>43.351087838752903</v>
      </c>
    </row>
    <row r="951" spans="1:3" x14ac:dyDescent="0.3">
      <c r="A951" s="14">
        <v>950</v>
      </c>
      <c r="B951" t="e">
        <v>#N/A</v>
      </c>
      <c r="C951" t="e">
        <v>#N/A</v>
      </c>
    </row>
    <row r="952" spans="1:3" x14ac:dyDescent="0.3">
      <c r="A952" s="14">
        <v>951</v>
      </c>
      <c r="B952" t="e">
        <v>#N/A</v>
      </c>
      <c r="C952" t="e">
        <v>#N/A</v>
      </c>
    </row>
    <row r="953" spans="1:3" x14ac:dyDescent="0.3">
      <c r="A953" s="14">
        <v>952</v>
      </c>
      <c r="B953" t="e">
        <v>#N/A</v>
      </c>
      <c r="C953" t="e">
        <v>#N/A</v>
      </c>
    </row>
    <row r="954" spans="1:3" x14ac:dyDescent="0.3">
      <c r="A954" s="14">
        <v>953</v>
      </c>
      <c r="B954" t="e">
        <v>#N/A</v>
      </c>
      <c r="C954" t="e">
        <v>#N/A</v>
      </c>
    </row>
    <row r="955" spans="1:3" x14ac:dyDescent="0.3">
      <c r="A955" s="14">
        <v>954</v>
      </c>
      <c r="B955" t="e">
        <v>#N/A</v>
      </c>
      <c r="C955" t="e">
        <v>#N/A</v>
      </c>
    </row>
    <row r="956" spans="1:3" x14ac:dyDescent="0.3">
      <c r="A956" s="14">
        <v>955</v>
      </c>
      <c r="B956" t="e">
        <v>#N/A</v>
      </c>
      <c r="C956" t="e">
        <v>#N/A</v>
      </c>
    </row>
    <row r="957" spans="1:3" x14ac:dyDescent="0.3">
      <c r="A957" s="14">
        <v>956</v>
      </c>
      <c r="B957" t="e">
        <v>#N/A</v>
      </c>
      <c r="C957" t="e">
        <v>#N/A</v>
      </c>
    </row>
    <row r="958" spans="1:3" x14ac:dyDescent="0.3">
      <c r="A958" s="14">
        <v>957</v>
      </c>
      <c r="B958" t="e">
        <v>#N/A</v>
      </c>
      <c r="C958" t="e">
        <v>#N/A</v>
      </c>
    </row>
    <row r="959" spans="1:3" x14ac:dyDescent="0.3">
      <c r="A959" s="14">
        <v>958</v>
      </c>
      <c r="B959" t="e">
        <v>#N/A</v>
      </c>
      <c r="C959" t="e">
        <v>#N/A</v>
      </c>
    </row>
    <row r="960" spans="1:3" x14ac:dyDescent="0.3">
      <c r="A960" s="14">
        <v>959</v>
      </c>
      <c r="B960" t="e">
        <v>#N/A</v>
      </c>
      <c r="C960" t="e">
        <v>#N/A</v>
      </c>
    </row>
    <row r="961" spans="1:3" x14ac:dyDescent="0.3">
      <c r="A961" s="14">
        <v>960</v>
      </c>
      <c r="B961" t="e">
        <v>#N/A</v>
      </c>
      <c r="C961" t="e">
        <v>#N/A</v>
      </c>
    </row>
    <row r="962" spans="1:3" x14ac:dyDescent="0.3">
      <c r="A962" s="14">
        <v>961</v>
      </c>
      <c r="B962" t="e">
        <v>#N/A</v>
      </c>
      <c r="C962" t="e">
        <v>#N/A</v>
      </c>
    </row>
    <row r="963" spans="1:3" x14ac:dyDescent="0.3">
      <c r="A963" s="14">
        <v>962</v>
      </c>
      <c r="B963" t="e">
        <v>#N/A</v>
      </c>
      <c r="C963" t="e">
        <v>#N/A</v>
      </c>
    </row>
    <row r="964" spans="1:3" x14ac:dyDescent="0.3">
      <c r="A964" s="14">
        <v>963</v>
      </c>
      <c r="B964" t="e">
        <v>#N/A</v>
      </c>
      <c r="C964" t="e">
        <v>#N/A</v>
      </c>
    </row>
    <row r="965" spans="1:3" x14ac:dyDescent="0.3">
      <c r="A965" s="14">
        <v>964</v>
      </c>
      <c r="B965" t="e">
        <v>#N/A</v>
      </c>
      <c r="C965" t="e">
        <v>#N/A</v>
      </c>
    </row>
    <row r="966" spans="1:3" x14ac:dyDescent="0.3">
      <c r="A966" s="14">
        <v>965</v>
      </c>
      <c r="B966" t="e">
        <v>#N/A</v>
      </c>
      <c r="C966" t="e">
        <v>#N/A</v>
      </c>
    </row>
    <row r="967" spans="1:3" x14ac:dyDescent="0.3">
      <c r="A967" s="14">
        <v>966</v>
      </c>
      <c r="B967" t="e">
        <v>#N/A</v>
      </c>
      <c r="C967" t="e">
        <v>#N/A</v>
      </c>
    </row>
    <row r="968" spans="1:3" x14ac:dyDescent="0.3">
      <c r="A968" s="14">
        <v>967</v>
      </c>
      <c r="B968" t="e">
        <v>#N/A</v>
      </c>
      <c r="C968" t="e">
        <v>#N/A</v>
      </c>
    </row>
    <row r="969" spans="1:3" x14ac:dyDescent="0.3">
      <c r="A969" s="14">
        <v>968</v>
      </c>
      <c r="B969" t="e">
        <v>#N/A</v>
      </c>
      <c r="C969" t="e">
        <v>#N/A</v>
      </c>
    </row>
    <row r="970" spans="1:3" x14ac:dyDescent="0.3">
      <c r="A970" s="14">
        <v>969</v>
      </c>
      <c r="B970" t="e">
        <v>#N/A</v>
      </c>
      <c r="C970" t="e">
        <v>#N/A</v>
      </c>
    </row>
    <row r="971" spans="1:3" x14ac:dyDescent="0.3">
      <c r="A971" s="14">
        <v>970</v>
      </c>
      <c r="B971" t="e">
        <v>#N/A</v>
      </c>
      <c r="C971" t="e">
        <v>#N/A</v>
      </c>
    </row>
    <row r="972" spans="1:3" x14ac:dyDescent="0.3">
      <c r="A972" s="14">
        <v>971</v>
      </c>
      <c r="B972" t="e">
        <v>#N/A</v>
      </c>
      <c r="C972" t="e">
        <v>#N/A</v>
      </c>
    </row>
    <row r="973" spans="1:3" x14ac:dyDescent="0.3">
      <c r="A973" s="14">
        <v>972</v>
      </c>
      <c r="B973" t="e">
        <v>#N/A</v>
      </c>
      <c r="C973" t="e">
        <v>#N/A</v>
      </c>
    </row>
    <row r="974" spans="1:3" x14ac:dyDescent="0.3">
      <c r="A974" s="14">
        <v>973</v>
      </c>
      <c r="B974" t="e">
        <v>#N/A</v>
      </c>
      <c r="C974" t="e">
        <v>#N/A</v>
      </c>
    </row>
    <row r="975" spans="1:3" x14ac:dyDescent="0.3">
      <c r="A975" s="14">
        <v>974</v>
      </c>
      <c r="B975" t="e">
        <v>#N/A</v>
      </c>
      <c r="C975" t="e">
        <v>#N/A</v>
      </c>
    </row>
    <row r="976" spans="1:3" x14ac:dyDescent="0.3">
      <c r="A976" s="14">
        <v>975</v>
      </c>
      <c r="B976" t="e">
        <v>#N/A</v>
      </c>
      <c r="C976" t="e">
        <v>#N/A</v>
      </c>
    </row>
    <row r="977" spans="1:3" x14ac:dyDescent="0.3">
      <c r="A977" s="14">
        <v>976</v>
      </c>
      <c r="B977" t="e">
        <v>#N/A</v>
      </c>
      <c r="C977" t="e">
        <v>#N/A</v>
      </c>
    </row>
    <row r="978" spans="1:3" x14ac:dyDescent="0.3">
      <c r="A978" s="14">
        <v>977</v>
      </c>
      <c r="B978" t="e">
        <v>#N/A</v>
      </c>
      <c r="C978" t="e">
        <v>#N/A</v>
      </c>
    </row>
    <row r="979" spans="1:3" x14ac:dyDescent="0.3">
      <c r="A979" s="14">
        <v>978</v>
      </c>
      <c r="B979" t="e">
        <v>#N/A</v>
      </c>
      <c r="C979" t="e">
        <v>#N/A</v>
      </c>
    </row>
    <row r="980" spans="1:3" x14ac:dyDescent="0.3">
      <c r="A980" s="14">
        <v>979</v>
      </c>
      <c r="B980" t="e">
        <v>#N/A</v>
      </c>
      <c r="C980" t="e">
        <v>#N/A</v>
      </c>
    </row>
    <row r="981" spans="1:3" x14ac:dyDescent="0.3">
      <c r="A981" s="14">
        <v>980</v>
      </c>
      <c r="B981" t="e">
        <v>#N/A</v>
      </c>
      <c r="C981" t="e">
        <v>#N/A</v>
      </c>
    </row>
    <row r="982" spans="1:3" x14ac:dyDescent="0.3">
      <c r="A982" s="14">
        <v>981</v>
      </c>
      <c r="B982" t="e">
        <v>#N/A</v>
      </c>
      <c r="C982" t="e">
        <v>#N/A</v>
      </c>
    </row>
    <row r="983" spans="1:3" x14ac:dyDescent="0.3">
      <c r="A983" s="14">
        <v>982</v>
      </c>
      <c r="B983" t="e">
        <v>#N/A</v>
      </c>
      <c r="C983" t="e">
        <v>#N/A</v>
      </c>
    </row>
    <row r="984" spans="1:3" x14ac:dyDescent="0.3">
      <c r="A984" s="14">
        <v>983</v>
      </c>
      <c r="B984" t="e">
        <v>#N/A</v>
      </c>
      <c r="C984" t="e">
        <v>#N/A</v>
      </c>
    </row>
    <row r="985" spans="1:3" x14ac:dyDescent="0.3">
      <c r="A985" s="14">
        <v>984</v>
      </c>
      <c r="B985" t="e">
        <v>#N/A</v>
      </c>
      <c r="C985" t="e">
        <v>#N/A</v>
      </c>
    </row>
    <row r="986" spans="1:3" x14ac:dyDescent="0.3">
      <c r="A986" s="14">
        <v>985</v>
      </c>
      <c r="B986" t="e">
        <v>#N/A</v>
      </c>
      <c r="C986" t="e">
        <v>#N/A</v>
      </c>
    </row>
    <row r="987" spans="1:3" x14ac:dyDescent="0.3">
      <c r="A987" s="14">
        <v>986</v>
      </c>
      <c r="B987" t="e">
        <v>#N/A</v>
      </c>
      <c r="C987" t="e">
        <v>#N/A</v>
      </c>
    </row>
    <row r="988" spans="1:3" x14ac:dyDescent="0.3">
      <c r="A988" s="14">
        <v>987</v>
      </c>
      <c r="B988" t="e">
        <v>#N/A</v>
      </c>
      <c r="C988" t="e">
        <v>#N/A</v>
      </c>
    </row>
    <row r="989" spans="1:3" x14ac:dyDescent="0.3">
      <c r="A989" s="14">
        <v>988</v>
      </c>
      <c r="B989" t="e">
        <v>#N/A</v>
      </c>
      <c r="C989" t="e">
        <v>#N/A</v>
      </c>
    </row>
    <row r="990" spans="1:3" x14ac:dyDescent="0.3">
      <c r="A990" s="14">
        <v>989</v>
      </c>
      <c r="B990" t="e">
        <v>#N/A</v>
      </c>
      <c r="C990" t="e">
        <v>#N/A</v>
      </c>
    </row>
    <row r="991" spans="1:3" x14ac:dyDescent="0.3">
      <c r="A991" s="14">
        <v>990</v>
      </c>
      <c r="B991" t="e">
        <v>#N/A</v>
      </c>
      <c r="C991" t="e">
        <v>#N/A</v>
      </c>
    </row>
    <row r="992" spans="1:3" x14ac:dyDescent="0.3">
      <c r="A992" s="14">
        <v>991</v>
      </c>
      <c r="B992" t="e">
        <v>#N/A</v>
      </c>
      <c r="C992" t="e">
        <v>#N/A</v>
      </c>
    </row>
    <row r="993" spans="1:3" x14ac:dyDescent="0.3">
      <c r="A993" s="14">
        <v>992</v>
      </c>
      <c r="B993" t="e">
        <v>#N/A</v>
      </c>
      <c r="C993" t="e">
        <v>#N/A</v>
      </c>
    </row>
    <row r="994" spans="1:3" x14ac:dyDescent="0.3">
      <c r="A994" s="14">
        <v>993</v>
      </c>
      <c r="B994" t="e">
        <v>#N/A</v>
      </c>
      <c r="C994" t="e">
        <v>#N/A</v>
      </c>
    </row>
    <row r="995" spans="1:3" x14ac:dyDescent="0.3">
      <c r="A995" s="14">
        <v>994</v>
      </c>
      <c r="B995" t="e">
        <v>#N/A</v>
      </c>
      <c r="C995" t="e">
        <v>#N/A</v>
      </c>
    </row>
    <row r="996" spans="1:3" x14ac:dyDescent="0.3">
      <c r="A996" s="14">
        <v>995</v>
      </c>
      <c r="B996" t="e">
        <v>#N/A</v>
      </c>
      <c r="C996" t="e">
        <v>#N/A</v>
      </c>
    </row>
    <row r="997" spans="1:3" x14ac:dyDescent="0.3">
      <c r="A997" s="14">
        <v>996</v>
      </c>
      <c r="B997" t="e">
        <v>#N/A</v>
      </c>
      <c r="C997" t="e">
        <v>#N/A</v>
      </c>
    </row>
    <row r="998" spans="1:3" x14ac:dyDescent="0.3">
      <c r="A998" s="14">
        <v>997</v>
      </c>
      <c r="B998" t="e">
        <v>#N/A</v>
      </c>
      <c r="C998" t="e">
        <v>#N/A</v>
      </c>
    </row>
    <row r="999" spans="1:3" x14ac:dyDescent="0.3">
      <c r="A999" s="14">
        <v>998</v>
      </c>
      <c r="B999" t="e">
        <v>#N/A</v>
      </c>
      <c r="C999" t="e">
        <v>#N/A</v>
      </c>
    </row>
    <row r="1000" spans="1:3" x14ac:dyDescent="0.3">
      <c r="A1000" s="14">
        <v>999</v>
      </c>
      <c r="B1000" t="e">
        <v>#N/A</v>
      </c>
      <c r="C1000" t="e">
        <v>#N/A</v>
      </c>
    </row>
    <row r="1001" spans="1:3" x14ac:dyDescent="0.3">
      <c r="A1001" s="14">
        <v>1000</v>
      </c>
      <c r="B1001" t="e">
        <v>#N/A</v>
      </c>
      <c r="C1001" t="e">
        <v>#N/A</v>
      </c>
    </row>
    <row r="1002" spans="1:3" x14ac:dyDescent="0.3">
      <c r="A1002" s="14">
        <v>1001</v>
      </c>
      <c r="B1002" t="e">
        <v>#N/A</v>
      </c>
      <c r="C1002" t="e">
        <v>#N/A</v>
      </c>
    </row>
    <row r="1003" spans="1:3" x14ac:dyDescent="0.3">
      <c r="A1003" s="14">
        <v>1002</v>
      </c>
      <c r="B1003" t="e">
        <v>#N/A</v>
      </c>
      <c r="C1003" t="e">
        <v>#N/A</v>
      </c>
    </row>
    <row r="1004" spans="1:3" x14ac:dyDescent="0.3">
      <c r="A1004" s="14">
        <v>1003</v>
      </c>
      <c r="B1004" t="e">
        <v>#N/A</v>
      </c>
      <c r="C1004" t="e">
        <v>#N/A</v>
      </c>
    </row>
    <row r="1005" spans="1:3" x14ac:dyDescent="0.3">
      <c r="A1005" s="14">
        <v>1004</v>
      </c>
      <c r="B1005" t="e">
        <v>#N/A</v>
      </c>
      <c r="C1005" t="e">
        <v>#N/A</v>
      </c>
    </row>
    <row r="1006" spans="1:3" x14ac:dyDescent="0.3">
      <c r="A1006" s="14">
        <v>1005</v>
      </c>
      <c r="B1006" t="e">
        <v>#N/A</v>
      </c>
      <c r="C1006" t="e">
        <v>#N/A</v>
      </c>
    </row>
    <row r="1007" spans="1:3" x14ac:dyDescent="0.3">
      <c r="A1007" s="14">
        <v>1006</v>
      </c>
      <c r="B1007" t="e">
        <v>#N/A</v>
      </c>
      <c r="C1007" t="e">
        <v>#N/A</v>
      </c>
    </row>
    <row r="1008" spans="1:3" x14ac:dyDescent="0.3">
      <c r="A1008" s="14">
        <v>1007</v>
      </c>
      <c r="B1008" t="e">
        <v>#N/A</v>
      </c>
      <c r="C1008" t="e">
        <v>#N/A</v>
      </c>
    </row>
    <row r="1009" spans="1:3" x14ac:dyDescent="0.3">
      <c r="A1009" s="14">
        <v>1008</v>
      </c>
      <c r="B1009" t="e">
        <v>#N/A</v>
      </c>
      <c r="C1009" t="e">
        <v>#N/A</v>
      </c>
    </row>
    <row r="1010" spans="1:3" x14ac:dyDescent="0.3">
      <c r="A1010" s="14">
        <v>1009</v>
      </c>
      <c r="B1010" t="e">
        <v>#N/A</v>
      </c>
      <c r="C1010" t="e">
        <v>#N/A</v>
      </c>
    </row>
    <row r="1011" spans="1:3" x14ac:dyDescent="0.3">
      <c r="A1011" s="14">
        <v>1010</v>
      </c>
      <c r="B1011" t="e">
        <v>#N/A</v>
      </c>
      <c r="C1011" t="e">
        <v>#N/A</v>
      </c>
    </row>
    <row r="1012" spans="1:3" x14ac:dyDescent="0.3">
      <c r="A1012" s="14">
        <v>1011</v>
      </c>
      <c r="B1012" t="e">
        <v>#N/A</v>
      </c>
      <c r="C1012" t="e">
        <v>#N/A</v>
      </c>
    </row>
    <row r="1013" spans="1:3" x14ac:dyDescent="0.3">
      <c r="A1013" s="14">
        <v>1012</v>
      </c>
      <c r="B1013" t="e">
        <v>#N/A</v>
      </c>
      <c r="C1013" t="e">
        <v>#N/A</v>
      </c>
    </row>
    <row r="1014" spans="1:3" x14ac:dyDescent="0.3">
      <c r="A1014" s="14">
        <v>1013</v>
      </c>
      <c r="B1014" t="e">
        <v>#N/A</v>
      </c>
      <c r="C1014" t="e">
        <v>#N/A</v>
      </c>
    </row>
    <row r="1015" spans="1:3" x14ac:dyDescent="0.3">
      <c r="A1015" s="14">
        <v>1014</v>
      </c>
      <c r="B1015" t="e">
        <v>#N/A</v>
      </c>
      <c r="C1015" t="e">
        <v>#N/A</v>
      </c>
    </row>
    <row r="1016" spans="1:3" x14ac:dyDescent="0.3">
      <c r="A1016" s="14">
        <v>1015</v>
      </c>
      <c r="B1016" t="e">
        <v>#N/A</v>
      </c>
      <c r="C1016" t="e">
        <v>#N/A</v>
      </c>
    </row>
    <row r="1017" spans="1:3" x14ac:dyDescent="0.3">
      <c r="A1017" s="14">
        <v>1016</v>
      </c>
      <c r="B1017" t="e">
        <v>#N/A</v>
      </c>
      <c r="C1017" t="e">
        <v>#N/A</v>
      </c>
    </row>
    <row r="1018" spans="1:3" x14ac:dyDescent="0.3">
      <c r="A1018" s="14">
        <v>1017</v>
      </c>
      <c r="B1018" t="e">
        <v>#N/A</v>
      </c>
      <c r="C1018" t="e">
        <v>#N/A</v>
      </c>
    </row>
    <row r="1019" spans="1:3" x14ac:dyDescent="0.3">
      <c r="A1019" s="14">
        <v>1018</v>
      </c>
      <c r="B1019" t="e">
        <v>#N/A</v>
      </c>
      <c r="C1019" t="e">
        <v>#N/A</v>
      </c>
    </row>
    <row r="1020" spans="1:3" x14ac:dyDescent="0.3">
      <c r="A1020" s="14">
        <v>1019</v>
      </c>
      <c r="B1020" t="e">
        <v>#N/A</v>
      </c>
      <c r="C1020" t="e">
        <v>#N/A</v>
      </c>
    </row>
    <row r="1021" spans="1:3" x14ac:dyDescent="0.3">
      <c r="A1021" s="14">
        <v>1020</v>
      </c>
      <c r="B1021" t="e">
        <v>#N/A</v>
      </c>
      <c r="C1021" t="e">
        <v>#N/A</v>
      </c>
    </row>
    <row r="1022" spans="1:3" x14ac:dyDescent="0.3">
      <c r="A1022" s="14">
        <v>1021</v>
      </c>
      <c r="B1022" t="e">
        <v>#N/A</v>
      </c>
      <c r="C1022" t="e">
        <v>#N/A</v>
      </c>
    </row>
    <row r="1023" spans="1:3" x14ac:dyDescent="0.3">
      <c r="A1023" s="14">
        <v>1022</v>
      </c>
      <c r="B1023" t="e">
        <v>#N/A</v>
      </c>
      <c r="C1023" t="e">
        <v>#N/A</v>
      </c>
    </row>
    <row r="1024" spans="1:3" x14ac:dyDescent="0.3">
      <c r="A1024" s="14">
        <v>1023</v>
      </c>
      <c r="B1024" t="e">
        <v>#N/A</v>
      </c>
      <c r="C1024" t="e">
        <v>#N/A</v>
      </c>
    </row>
    <row r="1025" spans="1:3" x14ac:dyDescent="0.3">
      <c r="A1025" s="14">
        <v>1024</v>
      </c>
      <c r="B1025" t="e">
        <v>#N/A</v>
      </c>
      <c r="C1025" t="e">
        <v>#N/A</v>
      </c>
    </row>
    <row r="1026" spans="1:3" x14ac:dyDescent="0.3">
      <c r="A1026" s="14">
        <v>1025</v>
      </c>
      <c r="B1026" t="e">
        <v>#N/A</v>
      </c>
      <c r="C1026" t="e">
        <v>#N/A</v>
      </c>
    </row>
    <row r="1027" spans="1:3" x14ac:dyDescent="0.3">
      <c r="A1027" s="14">
        <v>1026</v>
      </c>
      <c r="B1027" t="e">
        <v>#N/A</v>
      </c>
      <c r="C1027" t="e">
        <v>#N/A</v>
      </c>
    </row>
    <row r="1028" spans="1:3" x14ac:dyDescent="0.3">
      <c r="A1028" s="14">
        <v>1027</v>
      </c>
      <c r="B1028">
        <v>9.794899854086994</v>
      </c>
      <c r="C1028">
        <v>8.7297136838811138</v>
      </c>
    </row>
    <row r="1029" spans="1:3" x14ac:dyDescent="0.3">
      <c r="A1029" s="14">
        <v>1028</v>
      </c>
      <c r="B1029">
        <v>9.794899854086994</v>
      </c>
      <c r="C1029">
        <v>8.7297136838811138</v>
      </c>
    </row>
    <row r="1030" spans="1:3" x14ac:dyDescent="0.3">
      <c r="A1030" s="14">
        <v>1029</v>
      </c>
      <c r="B1030">
        <v>9.794899854086994</v>
      </c>
      <c r="C1030">
        <v>8.7297136838811138</v>
      </c>
    </row>
    <row r="1031" spans="1:3" x14ac:dyDescent="0.3">
      <c r="A1031" s="14">
        <v>1030</v>
      </c>
      <c r="B1031" t="e">
        <v>#N/A</v>
      </c>
      <c r="C1031" t="e">
        <v>#N/A</v>
      </c>
    </row>
    <row r="1032" spans="1:3" x14ac:dyDescent="0.3">
      <c r="A1032" s="14">
        <v>1031</v>
      </c>
      <c r="B1032" t="e">
        <v>#N/A</v>
      </c>
      <c r="C1032" t="e">
        <v>#N/A</v>
      </c>
    </row>
    <row r="1033" spans="1:3" x14ac:dyDescent="0.3">
      <c r="A1033" s="14">
        <v>1032</v>
      </c>
      <c r="B1033" t="e">
        <v>#N/A</v>
      </c>
      <c r="C1033" t="e">
        <v>#N/A</v>
      </c>
    </row>
    <row r="1034" spans="1:3" x14ac:dyDescent="0.3">
      <c r="A1034" s="14">
        <v>1033</v>
      </c>
      <c r="B1034" t="e">
        <v>#N/A</v>
      </c>
      <c r="C1034" t="e">
        <v>#N/A</v>
      </c>
    </row>
    <row r="1035" spans="1:3" x14ac:dyDescent="0.3">
      <c r="A1035" s="14">
        <v>1034</v>
      </c>
      <c r="B1035" t="e">
        <v>#N/A</v>
      </c>
      <c r="C1035" t="e">
        <v>#N/A</v>
      </c>
    </row>
    <row r="1036" spans="1:3" x14ac:dyDescent="0.3">
      <c r="A1036" s="14">
        <v>1035</v>
      </c>
      <c r="B1036" t="e">
        <v>#N/A</v>
      </c>
      <c r="C1036" t="e">
        <v>#N/A</v>
      </c>
    </row>
    <row r="1037" spans="1:3" x14ac:dyDescent="0.3">
      <c r="A1037" s="14">
        <v>1036</v>
      </c>
      <c r="B1037" t="e">
        <v>#N/A</v>
      </c>
      <c r="C1037" t="e">
        <v>#N/A</v>
      </c>
    </row>
    <row r="1038" spans="1:3" x14ac:dyDescent="0.3">
      <c r="A1038" s="14">
        <v>1037</v>
      </c>
      <c r="B1038" t="e">
        <v>#N/A</v>
      </c>
      <c r="C1038" t="e">
        <v>#N/A</v>
      </c>
    </row>
    <row r="1039" spans="1:3" x14ac:dyDescent="0.3">
      <c r="A1039" s="14">
        <v>1038</v>
      </c>
      <c r="B1039" t="e">
        <v>#N/A</v>
      </c>
      <c r="C1039" t="e">
        <v>#N/A</v>
      </c>
    </row>
    <row r="1040" spans="1:3" x14ac:dyDescent="0.3">
      <c r="A1040" s="14">
        <v>1039</v>
      </c>
      <c r="B1040" t="e">
        <v>#N/A</v>
      </c>
      <c r="C1040" t="e">
        <v>#N/A</v>
      </c>
    </row>
    <row r="1041" spans="1:3" x14ac:dyDescent="0.3">
      <c r="A1041" s="14">
        <v>1040</v>
      </c>
      <c r="B1041" t="e">
        <v>#N/A</v>
      </c>
      <c r="C1041" t="e">
        <v>#N/A</v>
      </c>
    </row>
    <row r="1042" spans="1:3" x14ac:dyDescent="0.3">
      <c r="A1042" s="14">
        <v>1041</v>
      </c>
      <c r="B1042" t="e">
        <v>#N/A</v>
      </c>
      <c r="C1042" t="e">
        <v>#N/A</v>
      </c>
    </row>
    <row r="1043" spans="1:3" x14ac:dyDescent="0.3">
      <c r="A1043" s="14">
        <v>1042</v>
      </c>
      <c r="B1043" t="e">
        <v>#N/A</v>
      </c>
      <c r="C1043" t="e">
        <v>#N/A</v>
      </c>
    </row>
    <row r="1044" spans="1:3" x14ac:dyDescent="0.3">
      <c r="A1044" s="14">
        <v>1043</v>
      </c>
      <c r="B1044" t="e">
        <v>#N/A</v>
      </c>
      <c r="C1044" t="e">
        <v>#N/A</v>
      </c>
    </row>
    <row r="1045" spans="1:3" x14ac:dyDescent="0.3">
      <c r="A1045" s="14">
        <v>1044</v>
      </c>
      <c r="B1045" t="e">
        <v>#N/A</v>
      </c>
      <c r="C1045" t="e">
        <v>#N/A</v>
      </c>
    </row>
    <row r="1046" spans="1:3" x14ac:dyDescent="0.3">
      <c r="A1046" s="14">
        <v>1045</v>
      </c>
      <c r="B1046" t="e">
        <v>#N/A</v>
      </c>
      <c r="C1046" t="e">
        <v>#N/A</v>
      </c>
    </row>
    <row r="1047" spans="1:3" x14ac:dyDescent="0.3">
      <c r="A1047" s="14">
        <v>1046</v>
      </c>
      <c r="B1047" t="e">
        <v>#N/A</v>
      </c>
      <c r="C1047" t="e">
        <v>#N/A</v>
      </c>
    </row>
    <row r="1048" spans="1:3" x14ac:dyDescent="0.3">
      <c r="A1048" s="14">
        <v>1047</v>
      </c>
      <c r="B1048" t="e">
        <v>#N/A</v>
      </c>
      <c r="C1048" t="e">
        <v>#N/A</v>
      </c>
    </row>
    <row r="1049" spans="1:3" x14ac:dyDescent="0.3">
      <c r="A1049" s="14">
        <v>1048</v>
      </c>
      <c r="B1049" t="e">
        <v>#N/A</v>
      </c>
      <c r="C1049" t="e">
        <v>#N/A</v>
      </c>
    </row>
    <row r="1050" spans="1:3" x14ac:dyDescent="0.3">
      <c r="A1050" s="14">
        <v>1049</v>
      </c>
      <c r="B1050" t="e">
        <v>#N/A</v>
      </c>
      <c r="C1050" t="e">
        <v>#N/A</v>
      </c>
    </row>
    <row r="1051" spans="1:3" x14ac:dyDescent="0.3">
      <c r="A1051" s="14">
        <v>1050</v>
      </c>
      <c r="B1051" t="e">
        <v>#N/A</v>
      </c>
      <c r="C1051" t="e">
        <v>#N/A</v>
      </c>
    </row>
    <row r="1052" spans="1:3" x14ac:dyDescent="0.3">
      <c r="A1052" s="14">
        <v>1051</v>
      </c>
      <c r="B1052" t="e">
        <v>#N/A</v>
      </c>
      <c r="C1052" t="e">
        <v>#N/A</v>
      </c>
    </row>
    <row r="1053" spans="1:3" x14ac:dyDescent="0.3">
      <c r="A1053" s="14">
        <v>1052</v>
      </c>
      <c r="B1053" t="e">
        <v>#N/A</v>
      </c>
      <c r="C1053" t="e">
        <v>#N/A</v>
      </c>
    </row>
    <row r="1054" spans="1:3" x14ac:dyDescent="0.3">
      <c r="A1054" s="14">
        <v>1053</v>
      </c>
      <c r="B1054">
        <v>0</v>
      </c>
      <c r="C1054">
        <v>0</v>
      </c>
    </row>
    <row r="1055" spans="1:3" x14ac:dyDescent="0.3">
      <c r="A1055" s="14">
        <v>1054</v>
      </c>
      <c r="B1055">
        <v>0</v>
      </c>
      <c r="C1055">
        <v>0</v>
      </c>
    </row>
    <row r="1056" spans="1:3" x14ac:dyDescent="0.3">
      <c r="A1056" s="14">
        <v>1055</v>
      </c>
      <c r="B1056">
        <v>0</v>
      </c>
      <c r="C1056">
        <v>0</v>
      </c>
    </row>
    <row r="1057" spans="1:3" x14ac:dyDescent="0.3">
      <c r="A1057" s="14">
        <v>1056</v>
      </c>
      <c r="B1057">
        <v>0</v>
      </c>
      <c r="C1057">
        <v>0</v>
      </c>
    </row>
    <row r="1058" spans="1:3" x14ac:dyDescent="0.3">
      <c r="A1058" s="14">
        <v>1057</v>
      </c>
      <c r="B1058">
        <v>0</v>
      </c>
      <c r="C1058">
        <v>0</v>
      </c>
    </row>
    <row r="1059" spans="1:3" x14ac:dyDescent="0.3">
      <c r="A1059" s="14">
        <v>1058</v>
      </c>
      <c r="B1059">
        <v>0</v>
      </c>
      <c r="C1059">
        <v>0</v>
      </c>
    </row>
    <row r="1060" spans="1:3" x14ac:dyDescent="0.3">
      <c r="A1060" s="14">
        <v>1059</v>
      </c>
      <c r="B1060">
        <v>0</v>
      </c>
      <c r="C1060">
        <v>0</v>
      </c>
    </row>
    <row r="1061" spans="1:3" x14ac:dyDescent="0.3">
      <c r="A1061" s="14">
        <v>1060</v>
      </c>
      <c r="B1061">
        <v>0</v>
      </c>
      <c r="C1061">
        <v>0</v>
      </c>
    </row>
    <row r="1062" spans="1:3" x14ac:dyDescent="0.3">
      <c r="A1062" s="14">
        <v>1061</v>
      </c>
      <c r="B1062">
        <v>0</v>
      </c>
      <c r="C1062">
        <v>0</v>
      </c>
    </row>
    <row r="1063" spans="1:3" x14ac:dyDescent="0.3">
      <c r="A1063" s="14">
        <v>1062</v>
      </c>
      <c r="B1063">
        <v>0</v>
      </c>
      <c r="C1063">
        <v>0</v>
      </c>
    </row>
    <row r="1064" spans="1:3" x14ac:dyDescent="0.3">
      <c r="A1064" s="14">
        <v>1063</v>
      </c>
      <c r="B1064">
        <v>0</v>
      </c>
      <c r="C1064">
        <v>0</v>
      </c>
    </row>
    <row r="1065" spans="1:3" x14ac:dyDescent="0.3">
      <c r="A1065" s="14">
        <v>1064</v>
      </c>
      <c r="B1065" t="e">
        <v>#N/A</v>
      </c>
      <c r="C1065" t="e">
        <v>#N/A</v>
      </c>
    </row>
    <row r="1066" spans="1:3" x14ac:dyDescent="0.3">
      <c r="A1066" s="14">
        <v>1065</v>
      </c>
      <c r="B1066">
        <v>0</v>
      </c>
      <c r="C1066">
        <v>0</v>
      </c>
    </row>
    <row r="1067" spans="1:3" x14ac:dyDescent="0.3">
      <c r="A1067" s="14">
        <v>1066</v>
      </c>
      <c r="B1067">
        <v>0</v>
      </c>
      <c r="C1067">
        <v>0</v>
      </c>
    </row>
    <row r="1068" spans="1:3" x14ac:dyDescent="0.3">
      <c r="A1068" s="14">
        <v>1067</v>
      </c>
      <c r="B1068">
        <v>0</v>
      </c>
      <c r="C1068">
        <v>0</v>
      </c>
    </row>
    <row r="1069" spans="1:3" x14ac:dyDescent="0.3">
      <c r="A1069" s="14">
        <v>1068</v>
      </c>
      <c r="B1069">
        <v>0</v>
      </c>
      <c r="C1069">
        <v>0</v>
      </c>
    </row>
    <row r="1070" spans="1:3" x14ac:dyDescent="0.3">
      <c r="A1070" s="14">
        <v>1069</v>
      </c>
      <c r="B1070">
        <v>0</v>
      </c>
      <c r="C1070">
        <v>0</v>
      </c>
    </row>
    <row r="1071" spans="1:3" x14ac:dyDescent="0.3">
      <c r="A1071" s="14">
        <v>1070</v>
      </c>
      <c r="B1071">
        <v>0</v>
      </c>
      <c r="C1071">
        <v>0</v>
      </c>
    </row>
    <row r="1072" spans="1:3" x14ac:dyDescent="0.3">
      <c r="A1072" s="14">
        <v>1071</v>
      </c>
      <c r="B1072">
        <v>0</v>
      </c>
      <c r="C1072">
        <v>0</v>
      </c>
    </row>
    <row r="1073" spans="1:3" x14ac:dyDescent="0.3">
      <c r="A1073" s="14">
        <v>1072</v>
      </c>
      <c r="B1073" t="e">
        <v>#N/A</v>
      </c>
      <c r="C1073" t="e">
        <v>#N/A</v>
      </c>
    </row>
    <row r="1074" spans="1:3" x14ac:dyDescent="0.3">
      <c r="A1074" s="14">
        <v>1073</v>
      </c>
      <c r="B1074" t="e">
        <v>#N/A</v>
      </c>
      <c r="C1074" t="e">
        <v>#N/A</v>
      </c>
    </row>
    <row r="1075" spans="1:3" x14ac:dyDescent="0.3">
      <c r="A1075" s="14">
        <v>1074</v>
      </c>
      <c r="B1075" t="e">
        <v>#N/A</v>
      </c>
      <c r="C1075" t="e">
        <v>#N/A</v>
      </c>
    </row>
    <row r="1076" spans="1:3" x14ac:dyDescent="0.3">
      <c r="A1076" s="14">
        <v>1075</v>
      </c>
      <c r="B1076" t="e">
        <v>#N/A</v>
      </c>
      <c r="C1076" t="e">
        <v>#N/A</v>
      </c>
    </row>
    <row r="1077" spans="1:3" x14ac:dyDescent="0.3">
      <c r="A1077" s="14">
        <v>1076</v>
      </c>
      <c r="B1077" t="e">
        <v>#N/A</v>
      </c>
      <c r="C1077" t="e">
        <v>#N/A</v>
      </c>
    </row>
    <row r="1078" spans="1:3" x14ac:dyDescent="0.3">
      <c r="A1078" s="14">
        <v>1077</v>
      </c>
      <c r="B1078" t="e">
        <v>#N/A</v>
      </c>
      <c r="C1078" t="e">
        <v>#N/A</v>
      </c>
    </row>
    <row r="1079" spans="1:3" x14ac:dyDescent="0.3">
      <c r="A1079" s="14">
        <v>1078</v>
      </c>
      <c r="B1079" t="e">
        <v>#N/A</v>
      </c>
      <c r="C1079" t="e">
        <v>#N/A</v>
      </c>
    </row>
    <row r="1080" spans="1:3" x14ac:dyDescent="0.3">
      <c r="A1080" s="14">
        <v>1079</v>
      </c>
      <c r="B1080" t="e">
        <v>#N/A</v>
      </c>
      <c r="C1080" t="e">
        <v>#N/A</v>
      </c>
    </row>
    <row r="1081" spans="1:3" x14ac:dyDescent="0.3">
      <c r="A1081" s="14">
        <v>1080</v>
      </c>
      <c r="B1081" t="e">
        <v>#N/A</v>
      </c>
      <c r="C1081" t="e">
        <v>#N/A</v>
      </c>
    </row>
    <row r="1082" spans="1:3" x14ac:dyDescent="0.3">
      <c r="A1082" s="14">
        <v>1081</v>
      </c>
      <c r="B1082" t="e">
        <v>#N/A</v>
      </c>
      <c r="C1082" t="e">
        <v>#N/A</v>
      </c>
    </row>
    <row r="1083" spans="1:3" x14ac:dyDescent="0.3">
      <c r="A1083" s="14">
        <v>1082</v>
      </c>
      <c r="B1083" t="e">
        <v>#N/A</v>
      </c>
      <c r="C1083" t="e">
        <v>#N/A</v>
      </c>
    </row>
    <row r="1084" spans="1:3" x14ac:dyDescent="0.3">
      <c r="A1084" s="14">
        <v>1083</v>
      </c>
      <c r="B1084" t="e">
        <v>#N/A</v>
      </c>
      <c r="C1084" t="e">
        <v>#N/A</v>
      </c>
    </row>
    <row r="1085" spans="1:3" x14ac:dyDescent="0.3">
      <c r="A1085" s="14">
        <v>1084</v>
      </c>
      <c r="B1085" t="e">
        <v>#N/A</v>
      </c>
      <c r="C1085" t="e">
        <v>#N/A</v>
      </c>
    </row>
    <row r="1086" spans="1:3" x14ac:dyDescent="0.3">
      <c r="A1086" s="14">
        <v>1085</v>
      </c>
      <c r="B1086" t="e">
        <v>#N/A</v>
      </c>
      <c r="C1086" t="e">
        <v>#N/A</v>
      </c>
    </row>
    <row r="1087" spans="1:3" x14ac:dyDescent="0.3">
      <c r="A1087" s="14">
        <v>1086</v>
      </c>
      <c r="B1087" t="e">
        <v>#N/A</v>
      </c>
      <c r="C1087" t="e">
        <v>#N/A</v>
      </c>
    </row>
    <row r="1088" spans="1:3" x14ac:dyDescent="0.3">
      <c r="A1088" s="14">
        <v>1087</v>
      </c>
      <c r="B1088" t="e">
        <v>#N/A</v>
      </c>
      <c r="C1088" t="e">
        <v>#N/A</v>
      </c>
    </row>
    <row r="1089" spans="1:3" x14ac:dyDescent="0.3">
      <c r="A1089" s="14">
        <v>1088</v>
      </c>
      <c r="B1089" t="e">
        <v>#N/A</v>
      </c>
      <c r="C1089" t="e">
        <v>#N/A</v>
      </c>
    </row>
    <row r="1090" spans="1:3" x14ac:dyDescent="0.3">
      <c r="A1090" s="14">
        <v>1089</v>
      </c>
      <c r="B1090" t="e">
        <v>#N/A</v>
      </c>
      <c r="C1090" t="e">
        <v>#N/A</v>
      </c>
    </row>
    <row r="1091" spans="1:3" x14ac:dyDescent="0.3">
      <c r="A1091" s="14">
        <v>1090</v>
      </c>
      <c r="B1091" t="e">
        <v>#N/A</v>
      </c>
      <c r="C1091" t="e">
        <v>#N/A</v>
      </c>
    </row>
    <row r="1092" spans="1:3" x14ac:dyDescent="0.3">
      <c r="A1092" s="14">
        <v>1091</v>
      </c>
      <c r="B1092" t="e">
        <v>#N/A</v>
      </c>
      <c r="C1092" t="e">
        <v>#N/A</v>
      </c>
    </row>
    <row r="1093" spans="1:3" x14ac:dyDescent="0.3">
      <c r="A1093" s="14">
        <v>1092</v>
      </c>
      <c r="B1093" t="e">
        <v>#N/A</v>
      </c>
      <c r="C1093" t="e">
        <v>#N/A</v>
      </c>
    </row>
    <row r="1094" spans="1:3" x14ac:dyDescent="0.3">
      <c r="A1094" s="14">
        <v>1093</v>
      </c>
      <c r="B1094" t="e">
        <v>#N/A</v>
      </c>
      <c r="C1094" t="e">
        <v>#N/A</v>
      </c>
    </row>
    <row r="1095" spans="1:3" x14ac:dyDescent="0.3">
      <c r="A1095" s="14">
        <v>1094</v>
      </c>
      <c r="B1095" t="e">
        <v>#N/A</v>
      </c>
      <c r="C1095" t="e">
        <v>#N/A</v>
      </c>
    </row>
    <row r="1096" spans="1:3" x14ac:dyDescent="0.3">
      <c r="A1096" s="14">
        <v>1095</v>
      </c>
      <c r="B1096" t="e">
        <v>#N/A</v>
      </c>
      <c r="C1096" t="e">
        <v>#N/A</v>
      </c>
    </row>
    <row r="1097" spans="1:3" x14ac:dyDescent="0.3">
      <c r="A1097" s="14">
        <v>1096</v>
      </c>
      <c r="B1097" t="e">
        <v>#N/A</v>
      </c>
      <c r="C1097" t="e">
        <v>#N/A</v>
      </c>
    </row>
    <row r="1098" spans="1:3" x14ac:dyDescent="0.3">
      <c r="A1098" s="14">
        <v>1097</v>
      </c>
      <c r="B1098" t="e">
        <v>#N/A</v>
      </c>
      <c r="C1098" t="e">
        <v>#N/A</v>
      </c>
    </row>
    <row r="1099" spans="1:3" x14ac:dyDescent="0.3">
      <c r="A1099" s="14">
        <v>1098</v>
      </c>
      <c r="B1099" t="e">
        <v>#N/A</v>
      </c>
      <c r="C1099" t="e">
        <v>#N/A</v>
      </c>
    </row>
    <row r="1100" spans="1:3" x14ac:dyDescent="0.3">
      <c r="A1100" s="14">
        <v>1099</v>
      </c>
      <c r="B1100" t="e">
        <v>#N/A</v>
      </c>
      <c r="C1100" t="e">
        <v>#N/A</v>
      </c>
    </row>
    <row r="1101" spans="1:3" x14ac:dyDescent="0.3">
      <c r="A1101" s="14">
        <v>1100</v>
      </c>
      <c r="B1101" t="e">
        <v>#N/A</v>
      </c>
      <c r="C1101" t="e">
        <v>#N/A</v>
      </c>
    </row>
    <row r="1102" spans="1:3" x14ac:dyDescent="0.3">
      <c r="A1102" s="14">
        <v>1101</v>
      </c>
      <c r="B1102" t="e">
        <v>#N/A</v>
      </c>
      <c r="C1102" t="e">
        <v>#N/A</v>
      </c>
    </row>
    <row r="1103" spans="1:3" x14ac:dyDescent="0.3">
      <c r="A1103" s="14">
        <v>1102</v>
      </c>
      <c r="B1103" t="e">
        <v>#N/A</v>
      </c>
      <c r="C1103" t="e">
        <v>#N/A</v>
      </c>
    </row>
    <row r="1104" spans="1:3" x14ac:dyDescent="0.3">
      <c r="A1104" s="14">
        <v>1103</v>
      </c>
      <c r="B1104" t="e">
        <v>#N/A</v>
      </c>
      <c r="C1104" t="e">
        <v>#N/A</v>
      </c>
    </row>
    <row r="1105" spans="1:3" x14ac:dyDescent="0.3">
      <c r="A1105" s="14">
        <v>1104</v>
      </c>
      <c r="B1105" t="e">
        <v>#N/A</v>
      </c>
      <c r="C1105" t="e">
        <v>#N/A</v>
      </c>
    </row>
    <row r="1106" spans="1:3" x14ac:dyDescent="0.3">
      <c r="A1106" s="14">
        <v>1105</v>
      </c>
      <c r="B1106" t="e">
        <v>#N/A</v>
      </c>
      <c r="C1106" t="e">
        <v>#N/A</v>
      </c>
    </row>
    <row r="1107" spans="1:3" x14ac:dyDescent="0.3">
      <c r="A1107" s="14">
        <v>1106</v>
      </c>
      <c r="B1107" t="e">
        <v>#N/A</v>
      </c>
      <c r="C1107" t="e">
        <v>#N/A</v>
      </c>
    </row>
    <row r="1108" spans="1:3" x14ac:dyDescent="0.3">
      <c r="A1108" s="14">
        <v>1107</v>
      </c>
      <c r="B1108" t="e">
        <v>#N/A</v>
      </c>
      <c r="C1108" t="e">
        <v>#N/A</v>
      </c>
    </row>
    <row r="1109" spans="1:3" x14ac:dyDescent="0.3">
      <c r="A1109" s="14">
        <v>1108</v>
      </c>
      <c r="B1109" t="e">
        <v>#N/A</v>
      </c>
      <c r="C1109" t="e">
        <v>#N/A</v>
      </c>
    </row>
    <row r="1110" spans="1:3" x14ac:dyDescent="0.3">
      <c r="A1110" s="14">
        <v>1109</v>
      </c>
      <c r="B1110">
        <v>22.877048874073708</v>
      </c>
      <c r="C1110">
        <v>15.922087270511703</v>
      </c>
    </row>
    <row r="1111" spans="1:3" x14ac:dyDescent="0.3">
      <c r="A1111" s="14">
        <v>1110</v>
      </c>
      <c r="B1111">
        <v>22.877048874073708</v>
      </c>
      <c r="C1111">
        <v>15.922087270511703</v>
      </c>
    </row>
    <row r="1112" spans="1:3" x14ac:dyDescent="0.3">
      <c r="A1112" s="14">
        <v>1111</v>
      </c>
      <c r="B1112">
        <v>22.877048874073708</v>
      </c>
      <c r="C1112">
        <v>15.922087270511703</v>
      </c>
    </row>
    <row r="1113" spans="1:3" x14ac:dyDescent="0.3">
      <c r="A1113" s="14">
        <v>1112</v>
      </c>
      <c r="B1113">
        <v>22.877048874073708</v>
      </c>
      <c r="C1113">
        <v>15.922087270511703</v>
      </c>
    </row>
    <row r="1114" spans="1:3" x14ac:dyDescent="0.3">
      <c r="A1114" s="14">
        <v>1113</v>
      </c>
      <c r="B1114">
        <v>22.877048874073708</v>
      </c>
      <c r="C1114">
        <v>15.922087270511703</v>
      </c>
    </row>
    <row r="1115" spans="1:3" x14ac:dyDescent="0.3">
      <c r="A1115" s="14">
        <v>1114</v>
      </c>
      <c r="B1115">
        <v>22.877048874073708</v>
      </c>
      <c r="C1115">
        <v>15.922087270511703</v>
      </c>
    </row>
    <row r="1116" spans="1:3" x14ac:dyDescent="0.3">
      <c r="A1116" s="14">
        <v>1115</v>
      </c>
      <c r="B1116">
        <v>22.877048874073708</v>
      </c>
      <c r="C1116">
        <v>15.922087270511703</v>
      </c>
    </row>
    <row r="1117" spans="1:3" x14ac:dyDescent="0.3">
      <c r="A1117" s="14">
        <v>1116</v>
      </c>
      <c r="B1117">
        <v>22.877048874073708</v>
      </c>
      <c r="C1117">
        <v>15.922087270511703</v>
      </c>
    </row>
    <row r="1118" spans="1:3" x14ac:dyDescent="0.3">
      <c r="A1118" s="14">
        <v>1117</v>
      </c>
      <c r="B1118">
        <v>22.877048874073708</v>
      </c>
      <c r="C1118">
        <v>15.922087270511703</v>
      </c>
    </row>
    <row r="1119" spans="1:3" x14ac:dyDescent="0.3">
      <c r="A1119" s="14">
        <v>1118</v>
      </c>
      <c r="B1119">
        <v>22.877048874073708</v>
      </c>
      <c r="C1119">
        <v>15.922087270511703</v>
      </c>
    </row>
    <row r="1120" spans="1:3" x14ac:dyDescent="0.3">
      <c r="A1120" s="14">
        <v>1119</v>
      </c>
      <c r="B1120">
        <v>22.877048874073708</v>
      </c>
      <c r="C1120">
        <v>15.922087270511703</v>
      </c>
    </row>
    <row r="1121" spans="1:3" x14ac:dyDescent="0.3">
      <c r="A1121" s="14">
        <v>1120</v>
      </c>
      <c r="B1121">
        <v>22.877048874073708</v>
      </c>
      <c r="C1121">
        <v>15.922087270511703</v>
      </c>
    </row>
    <row r="1122" spans="1:3" x14ac:dyDescent="0.3">
      <c r="A1122" s="14">
        <v>1121</v>
      </c>
      <c r="B1122">
        <v>22.877048874073708</v>
      </c>
      <c r="C1122">
        <v>15.922087270511703</v>
      </c>
    </row>
    <row r="1123" spans="1:3" x14ac:dyDescent="0.3">
      <c r="A1123" s="14">
        <v>1122</v>
      </c>
      <c r="B1123">
        <v>22.877048874073708</v>
      </c>
      <c r="C1123">
        <v>15.922087270511703</v>
      </c>
    </row>
    <row r="1124" spans="1:3" x14ac:dyDescent="0.3">
      <c r="A1124" s="14">
        <v>1123</v>
      </c>
      <c r="B1124">
        <v>22.877048874073708</v>
      </c>
      <c r="C1124">
        <v>15.922087270511703</v>
      </c>
    </row>
    <row r="1125" spans="1:3" x14ac:dyDescent="0.3">
      <c r="A1125" s="14">
        <v>1124</v>
      </c>
      <c r="B1125">
        <v>22.877048874073708</v>
      </c>
      <c r="C1125">
        <v>15.922087270511703</v>
      </c>
    </row>
    <row r="1126" spans="1:3" x14ac:dyDescent="0.3">
      <c r="A1126" s="14">
        <v>1125</v>
      </c>
      <c r="B1126">
        <v>22.877048874073708</v>
      </c>
      <c r="C1126">
        <v>15.922087270511703</v>
      </c>
    </row>
    <row r="1127" spans="1:3" x14ac:dyDescent="0.3">
      <c r="A1127" s="14">
        <v>1126</v>
      </c>
      <c r="B1127">
        <v>22.877048874073708</v>
      </c>
      <c r="C1127">
        <v>15.922087270511703</v>
      </c>
    </row>
    <row r="1128" spans="1:3" x14ac:dyDescent="0.3">
      <c r="A1128" s="14">
        <v>1127</v>
      </c>
      <c r="B1128">
        <v>22.877048874073708</v>
      </c>
      <c r="C1128">
        <v>15.922087270511703</v>
      </c>
    </row>
    <row r="1129" spans="1:3" x14ac:dyDescent="0.3">
      <c r="A1129" s="14">
        <v>1128</v>
      </c>
      <c r="B1129">
        <v>22.877048874073708</v>
      </c>
      <c r="C1129">
        <v>15.922087270511703</v>
      </c>
    </row>
    <row r="1130" spans="1:3" x14ac:dyDescent="0.3">
      <c r="A1130" s="14">
        <v>1129</v>
      </c>
      <c r="B1130">
        <v>22.877048874073708</v>
      </c>
      <c r="C1130">
        <v>15.922087270511703</v>
      </c>
    </row>
    <row r="1131" spans="1:3" x14ac:dyDescent="0.3">
      <c r="A1131" s="14">
        <v>1130</v>
      </c>
      <c r="B1131">
        <v>22.877048874073708</v>
      </c>
      <c r="C1131">
        <v>15.922087270511703</v>
      </c>
    </row>
    <row r="1132" spans="1:3" x14ac:dyDescent="0.3">
      <c r="A1132" s="14">
        <v>1131</v>
      </c>
      <c r="B1132">
        <v>22.877048874073708</v>
      </c>
      <c r="C1132">
        <v>15.922087270511703</v>
      </c>
    </row>
    <row r="1133" spans="1:3" x14ac:dyDescent="0.3">
      <c r="A1133" s="14">
        <v>1132</v>
      </c>
      <c r="B1133">
        <v>22.877048874073708</v>
      </c>
      <c r="C1133">
        <v>15.922087270511703</v>
      </c>
    </row>
    <row r="1134" spans="1:3" x14ac:dyDescent="0.3">
      <c r="A1134" s="14">
        <v>1133</v>
      </c>
      <c r="B1134">
        <v>22.877048874073708</v>
      </c>
      <c r="C1134">
        <v>15.922087270511703</v>
      </c>
    </row>
    <row r="1135" spans="1:3" x14ac:dyDescent="0.3">
      <c r="A1135" s="14">
        <v>1134</v>
      </c>
      <c r="B1135">
        <v>22.877048874073708</v>
      </c>
      <c r="C1135">
        <v>15.922087270511703</v>
      </c>
    </row>
    <row r="1136" spans="1:3" x14ac:dyDescent="0.3">
      <c r="A1136" s="14">
        <v>1135</v>
      </c>
      <c r="B1136">
        <v>22.877048874073708</v>
      </c>
      <c r="C1136">
        <v>15.922087270511703</v>
      </c>
    </row>
    <row r="1137" spans="1:3" x14ac:dyDescent="0.3">
      <c r="A1137" s="14">
        <v>1136</v>
      </c>
      <c r="B1137">
        <v>22.877048874073708</v>
      </c>
      <c r="C1137">
        <v>15.922087270511703</v>
      </c>
    </row>
    <row r="1138" spans="1:3" x14ac:dyDescent="0.3">
      <c r="A1138" s="14">
        <v>1137</v>
      </c>
      <c r="B1138">
        <v>22.877048874073708</v>
      </c>
      <c r="C1138">
        <v>15.922087270511703</v>
      </c>
    </row>
    <row r="1139" spans="1:3" x14ac:dyDescent="0.3">
      <c r="A1139" s="14">
        <v>1138</v>
      </c>
      <c r="B1139">
        <v>22.877048874073708</v>
      </c>
      <c r="C1139">
        <v>15.922087270511703</v>
      </c>
    </row>
    <row r="1140" spans="1:3" x14ac:dyDescent="0.3">
      <c r="A1140" s="14">
        <v>1139</v>
      </c>
      <c r="B1140">
        <v>22.877048874073708</v>
      </c>
      <c r="C1140">
        <v>15.922087270511703</v>
      </c>
    </row>
    <row r="1141" spans="1:3" x14ac:dyDescent="0.3">
      <c r="A1141" s="14">
        <v>1140</v>
      </c>
      <c r="B1141">
        <v>22.877048874073708</v>
      </c>
      <c r="C1141">
        <v>15.922087270511703</v>
      </c>
    </row>
    <row r="1142" spans="1:3" x14ac:dyDescent="0.3">
      <c r="A1142" s="14">
        <v>1141</v>
      </c>
      <c r="B1142">
        <v>22.877048874073708</v>
      </c>
      <c r="C1142">
        <v>15.922087270511703</v>
      </c>
    </row>
    <row r="1143" spans="1:3" x14ac:dyDescent="0.3">
      <c r="A1143" s="14">
        <v>1142</v>
      </c>
      <c r="B1143">
        <v>22.877048874073708</v>
      </c>
      <c r="C1143">
        <v>15.922087270511703</v>
      </c>
    </row>
    <row r="1144" spans="1:3" x14ac:dyDescent="0.3">
      <c r="A1144" s="14">
        <v>1143</v>
      </c>
      <c r="B1144">
        <v>22.877048874073708</v>
      </c>
      <c r="C1144">
        <v>15.922087270511703</v>
      </c>
    </row>
    <row r="1145" spans="1:3" x14ac:dyDescent="0.3">
      <c r="A1145" s="14">
        <v>1144</v>
      </c>
      <c r="B1145">
        <v>22.877048874073708</v>
      </c>
      <c r="C1145">
        <v>15.922087270511703</v>
      </c>
    </row>
    <row r="1146" spans="1:3" x14ac:dyDescent="0.3">
      <c r="A1146" s="14">
        <v>1145</v>
      </c>
      <c r="B1146" t="e">
        <v>#N/A</v>
      </c>
      <c r="C1146" t="e">
        <v>#N/A</v>
      </c>
    </row>
    <row r="1147" spans="1:3" x14ac:dyDescent="0.3">
      <c r="A1147" s="14">
        <v>1146</v>
      </c>
      <c r="B1147" t="e">
        <v>#N/A</v>
      </c>
      <c r="C1147" t="e">
        <v>#N/A</v>
      </c>
    </row>
    <row r="1148" spans="1:3" x14ac:dyDescent="0.3">
      <c r="A1148" s="14">
        <v>1147</v>
      </c>
      <c r="B1148" t="e">
        <v>#N/A</v>
      </c>
      <c r="C1148" t="e">
        <v>#N/A</v>
      </c>
    </row>
    <row r="1149" spans="1:3" x14ac:dyDescent="0.3">
      <c r="A1149" s="14">
        <v>1148</v>
      </c>
      <c r="B1149" t="e">
        <v>#N/A</v>
      </c>
      <c r="C1149" t="e">
        <v>#N/A</v>
      </c>
    </row>
    <row r="1150" spans="1:3" x14ac:dyDescent="0.3">
      <c r="A1150" s="14">
        <v>1149</v>
      </c>
      <c r="B1150" t="e">
        <v>#N/A</v>
      </c>
      <c r="C1150" t="e">
        <v>#N/A</v>
      </c>
    </row>
    <row r="1151" spans="1:3" x14ac:dyDescent="0.3">
      <c r="A1151" s="14">
        <v>1150</v>
      </c>
      <c r="B1151" t="e">
        <v>#N/A</v>
      </c>
      <c r="C1151" t="e">
        <v>#N/A</v>
      </c>
    </row>
    <row r="1152" spans="1:3" x14ac:dyDescent="0.3">
      <c r="A1152" s="14">
        <v>1151</v>
      </c>
      <c r="B1152" t="e">
        <v>#N/A</v>
      </c>
      <c r="C1152" t="e">
        <v>#N/A</v>
      </c>
    </row>
    <row r="1153" spans="1:3" x14ac:dyDescent="0.3">
      <c r="A1153" s="14">
        <v>1152</v>
      </c>
      <c r="B1153" t="e">
        <v>#N/A</v>
      </c>
      <c r="C1153" t="e">
        <v>#N/A</v>
      </c>
    </row>
    <row r="1154" spans="1:3" x14ac:dyDescent="0.3">
      <c r="A1154" s="14">
        <v>1153</v>
      </c>
      <c r="B1154" t="e">
        <v>#N/A</v>
      </c>
      <c r="C1154" t="e">
        <v>#N/A</v>
      </c>
    </row>
    <row r="1155" spans="1:3" x14ac:dyDescent="0.3">
      <c r="A1155" s="14">
        <v>1154</v>
      </c>
      <c r="B1155" t="e">
        <v>#N/A</v>
      </c>
      <c r="C1155" t="e">
        <v>#N/A</v>
      </c>
    </row>
    <row r="1156" spans="1:3" x14ac:dyDescent="0.3">
      <c r="A1156" s="14">
        <v>1155</v>
      </c>
      <c r="B1156" t="e">
        <v>#N/A</v>
      </c>
      <c r="C1156" t="e">
        <v>#N/A</v>
      </c>
    </row>
    <row r="1157" spans="1:3" x14ac:dyDescent="0.3">
      <c r="A1157" s="14">
        <v>1156</v>
      </c>
      <c r="B1157" t="e">
        <v>#N/A</v>
      </c>
      <c r="C1157" t="e">
        <v>#N/A</v>
      </c>
    </row>
    <row r="1158" spans="1:3" x14ac:dyDescent="0.3">
      <c r="A1158" s="14">
        <v>1157</v>
      </c>
      <c r="B1158" t="e">
        <v>#N/A</v>
      </c>
      <c r="C1158" t="e">
        <v>#N/A</v>
      </c>
    </row>
    <row r="1159" spans="1:3" x14ac:dyDescent="0.3">
      <c r="A1159" s="14">
        <v>1158</v>
      </c>
      <c r="B1159" t="e">
        <v>#N/A</v>
      </c>
      <c r="C1159" t="e">
        <v>#N/A</v>
      </c>
    </row>
    <row r="1160" spans="1:3" x14ac:dyDescent="0.3">
      <c r="A1160" s="14">
        <v>1159</v>
      </c>
      <c r="B1160" t="e">
        <v>#N/A</v>
      </c>
      <c r="C1160" t="e">
        <v>#N/A</v>
      </c>
    </row>
    <row r="1161" spans="1:3" x14ac:dyDescent="0.3">
      <c r="A1161" s="14">
        <v>1160</v>
      </c>
      <c r="B1161" t="e">
        <v>#N/A</v>
      </c>
      <c r="C1161" t="e">
        <v>#N/A</v>
      </c>
    </row>
    <row r="1162" spans="1:3" x14ac:dyDescent="0.3">
      <c r="A1162" s="14">
        <v>1161</v>
      </c>
      <c r="B1162" t="e">
        <v>#N/A</v>
      </c>
      <c r="C1162" t="e">
        <v>#N/A</v>
      </c>
    </row>
    <row r="1163" spans="1:3" x14ac:dyDescent="0.3">
      <c r="A1163" s="14">
        <v>1162</v>
      </c>
      <c r="B1163" t="e">
        <v>#N/A</v>
      </c>
      <c r="C1163" t="e">
        <v>#N/A</v>
      </c>
    </row>
    <row r="1164" spans="1:3" x14ac:dyDescent="0.3">
      <c r="A1164" s="14">
        <v>1163</v>
      </c>
      <c r="B1164" t="e">
        <v>#N/A</v>
      </c>
      <c r="C1164" t="e">
        <v>#N/A</v>
      </c>
    </row>
    <row r="1165" spans="1:3" x14ac:dyDescent="0.3">
      <c r="A1165" s="14">
        <v>1164</v>
      </c>
      <c r="B1165" t="e">
        <v>#N/A</v>
      </c>
      <c r="C1165" t="e">
        <v>#N/A</v>
      </c>
    </row>
    <row r="1166" spans="1:3" x14ac:dyDescent="0.3">
      <c r="A1166" s="14">
        <v>1165</v>
      </c>
      <c r="B1166" t="e">
        <v>#N/A</v>
      </c>
      <c r="C1166" t="e">
        <v>#N/A</v>
      </c>
    </row>
    <row r="1167" spans="1:3" x14ac:dyDescent="0.3">
      <c r="A1167" s="14">
        <v>1166</v>
      </c>
      <c r="B1167" t="e">
        <v>#N/A</v>
      </c>
      <c r="C1167" t="e">
        <v>#N/A</v>
      </c>
    </row>
    <row r="1168" spans="1:3" x14ac:dyDescent="0.3">
      <c r="A1168" s="14">
        <v>1167</v>
      </c>
      <c r="B1168" t="e">
        <v>#N/A</v>
      </c>
      <c r="C1168" t="e">
        <v>#N/A</v>
      </c>
    </row>
    <row r="1169" spans="1:3" x14ac:dyDescent="0.3">
      <c r="A1169" s="14">
        <v>1168</v>
      </c>
      <c r="B1169" t="e">
        <v>#N/A</v>
      </c>
      <c r="C1169" t="e">
        <v>#N/A</v>
      </c>
    </row>
    <row r="1170" spans="1:3" x14ac:dyDescent="0.3">
      <c r="A1170" s="14">
        <v>1169</v>
      </c>
      <c r="B1170" t="e">
        <v>#N/A</v>
      </c>
      <c r="C1170" t="e">
        <v>#N/A</v>
      </c>
    </row>
    <row r="1171" spans="1:3" x14ac:dyDescent="0.3">
      <c r="A1171" s="14">
        <v>1170</v>
      </c>
      <c r="B1171" t="e">
        <v>#N/A</v>
      </c>
      <c r="C1171" t="e">
        <v>#N/A</v>
      </c>
    </row>
    <row r="1172" spans="1:3" x14ac:dyDescent="0.3">
      <c r="A1172" s="14">
        <v>1171</v>
      </c>
      <c r="B1172" t="e">
        <v>#N/A</v>
      </c>
      <c r="C1172" t="e">
        <v>#N/A</v>
      </c>
    </row>
    <row r="1173" spans="1:3" x14ac:dyDescent="0.3">
      <c r="A1173" s="14">
        <v>1172</v>
      </c>
      <c r="B1173" t="e">
        <v>#N/A</v>
      </c>
      <c r="C1173" t="e">
        <v>#N/A</v>
      </c>
    </row>
    <row r="1174" spans="1:3" x14ac:dyDescent="0.3">
      <c r="A1174" s="14">
        <v>1173</v>
      </c>
      <c r="B1174" t="e">
        <v>#N/A</v>
      </c>
      <c r="C1174" t="e">
        <v>#N/A</v>
      </c>
    </row>
    <row r="1175" spans="1:3" x14ac:dyDescent="0.3">
      <c r="A1175" s="14">
        <v>1174</v>
      </c>
      <c r="B1175" t="e">
        <v>#N/A</v>
      </c>
      <c r="C1175" t="e">
        <v>#N/A</v>
      </c>
    </row>
    <row r="1176" spans="1:3" x14ac:dyDescent="0.3">
      <c r="A1176" s="14">
        <v>1175</v>
      </c>
      <c r="B1176" t="e">
        <v>#N/A</v>
      </c>
      <c r="C1176" t="e">
        <v>#N/A</v>
      </c>
    </row>
    <row r="1177" spans="1:3" x14ac:dyDescent="0.3">
      <c r="A1177" s="14">
        <v>1176</v>
      </c>
      <c r="B1177" t="e">
        <v>#N/A</v>
      </c>
      <c r="C1177" t="e">
        <v>#N/A</v>
      </c>
    </row>
    <row r="1178" spans="1:3" x14ac:dyDescent="0.3">
      <c r="A1178" s="14">
        <v>1177</v>
      </c>
      <c r="B1178" t="e">
        <v>#N/A</v>
      </c>
      <c r="C1178" t="e">
        <v>#N/A</v>
      </c>
    </row>
    <row r="1179" spans="1:3" x14ac:dyDescent="0.3">
      <c r="A1179" s="14">
        <v>1178</v>
      </c>
      <c r="B1179">
        <v>0</v>
      </c>
      <c r="C1179">
        <v>0</v>
      </c>
    </row>
    <row r="1180" spans="1:3" x14ac:dyDescent="0.3">
      <c r="A1180" s="14">
        <v>1179</v>
      </c>
      <c r="B1180">
        <v>0</v>
      </c>
      <c r="C1180">
        <v>0</v>
      </c>
    </row>
    <row r="1181" spans="1:3" x14ac:dyDescent="0.3">
      <c r="A1181" s="14">
        <v>1180</v>
      </c>
      <c r="B1181">
        <v>0</v>
      </c>
      <c r="C1181">
        <v>0</v>
      </c>
    </row>
    <row r="1182" spans="1:3" x14ac:dyDescent="0.3">
      <c r="A1182" s="14">
        <v>1181</v>
      </c>
      <c r="B1182">
        <v>0</v>
      </c>
      <c r="C1182">
        <v>0</v>
      </c>
    </row>
    <row r="1183" spans="1:3" x14ac:dyDescent="0.3">
      <c r="A1183" s="14">
        <v>1182</v>
      </c>
      <c r="B1183">
        <v>0</v>
      </c>
      <c r="C1183">
        <v>0</v>
      </c>
    </row>
    <row r="1184" spans="1:3" x14ac:dyDescent="0.3">
      <c r="A1184" s="14">
        <v>1183</v>
      </c>
      <c r="B1184">
        <v>0</v>
      </c>
      <c r="C1184">
        <v>0</v>
      </c>
    </row>
    <row r="1185" spans="1:3" x14ac:dyDescent="0.3">
      <c r="A1185" s="14">
        <v>1184</v>
      </c>
      <c r="B1185" t="e">
        <v>#N/A</v>
      </c>
      <c r="C1185" t="e">
        <v>#N/A</v>
      </c>
    </row>
    <row r="1186" spans="1:3" x14ac:dyDescent="0.3">
      <c r="A1186" s="14">
        <v>1185</v>
      </c>
      <c r="B1186">
        <v>9.794899854086994</v>
      </c>
      <c r="C1186">
        <v>8.7297136838811138</v>
      </c>
    </row>
    <row r="1187" spans="1:3" x14ac:dyDescent="0.3">
      <c r="A1187" s="14">
        <v>1186</v>
      </c>
      <c r="B1187">
        <v>9.794899854086994</v>
      </c>
      <c r="C1187">
        <v>8.7297136838811138</v>
      </c>
    </row>
    <row r="1188" spans="1:3" x14ac:dyDescent="0.3">
      <c r="A1188" s="14">
        <v>1187</v>
      </c>
      <c r="B1188">
        <v>9.794899854086994</v>
      </c>
      <c r="C1188">
        <v>8.7297136838811138</v>
      </c>
    </row>
    <row r="1189" spans="1:3" x14ac:dyDescent="0.3">
      <c r="A1189" s="14">
        <v>1188</v>
      </c>
      <c r="B1189">
        <v>9.794899854086994</v>
      </c>
      <c r="C1189">
        <v>8.7297136838811138</v>
      </c>
    </row>
    <row r="1190" spans="1:3" x14ac:dyDescent="0.3">
      <c r="A1190" s="14">
        <v>1189</v>
      </c>
      <c r="B1190">
        <v>9.794899854086994</v>
      </c>
      <c r="C1190">
        <v>8.7297136838811138</v>
      </c>
    </row>
    <row r="1191" spans="1:3" x14ac:dyDescent="0.3">
      <c r="A1191" s="14">
        <v>1190</v>
      </c>
      <c r="B1191">
        <v>14.969248567600362</v>
      </c>
      <c r="C1191">
        <v>11.789625232437857</v>
      </c>
    </row>
    <row r="1192" spans="1:3" x14ac:dyDescent="0.3">
      <c r="A1192" s="14">
        <v>1191</v>
      </c>
      <c r="B1192">
        <v>14.969248567600362</v>
      </c>
      <c r="C1192">
        <v>11.789625232437857</v>
      </c>
    </row>
    <row r="1193" spans="1:3" x14ac:dyDescent="0.3">
      <c r="A1193" s="14">
        <v>1192</v>
      </c>
      <c r="B1193">
        <v>14.969248567600362</v>
      </c>
      <c r="C1193">
        <v>11.789625232437857</v>
      </c>
    </row>
    <row r="1194" spans="1:3" x14ac:dyDescent="0.3">
      <c r="A1194" s="14">
        <v>1193</v>
      </c>
      <c r="B1194">
        <v>14.969248567600362</v>
      </c>
      <c r="C1194">
        <v>11.789625232437857</v>
      </c>
    </row>
    <row r="1195" spans="1:3" x14ac:dyDescent="0.3">
      <c r="A1195" s="14">
        <v>1194</v>
      </c>
      <c r="B1195">
        <v>14.969248567600362</v>
      </c>
      <c r="C1195">
        <v>11.789625232437857</v>
      </c>
    </row>
    <row r="1196" spans="1:3" x14ac:dyDescent="0.3">
      <c r="A1196" s="14">
        <v>1195</v>
      </c>
      <c r="B1196">
        <v>14.969248567600362</v>
      </c>
      <c r="C1196">
        <v>11.789625232437857</v>
      </c>
    </row>
    <row r="1197" spans="1:3" x14ac:dyDescent="0.3">
      <c r="A1197" s="14">
        <v>1196</v>
      </c>
      <c r="B1197">
        <v>14.969248567600362</v>
      </c>
      <c r="C1197">
        <v>11.789625232437857</v>
      </c>
    </row>
    <row r="1198" spans="1:3" x14ac:dyDescent="0.3">
      <c r="A1198" s="14">
        <v>1197</v>
      </c>
      <c r="B1198">
        <v>14.969248567600362</v>
      </c>
      <c r="C1198">
        <v>11.789625232437857</v>
      </c>
    </row>
    <row r="1199" spans="1:3" x14ac:dyDescent="0.3">
      <c r="A1199" s="14">
        <v>1198</v>
      </c>
      <c r="B1199">
        <v>14.969248567600362</v>
      </c>
      <c r="C1199">
        <v>11.789625232437857</v>
      </c>
    </row>
    <row r="1200" spans="1:3" x14ac:dyDescent="0.3">
      <c r="A1200" s="14">
        <v>1199</v>
      </c>
      <c r="B1200">
        <v>14.969248567600362</v>
      </c>
      <c r="C1200">
        <v>11.789625232437857</v>
      </c>
    </row>
    <row r="1201" spans="1:3" x14ac:dyDescent="0.3">
      <c r="A1201" s="14">
        <v>1200</v>
      </c>
      <c r="B1201">
        <v>14.969248567600362</v>
      </c>
      <c r="C1201">
        <v>11.789625232437857</v>
      </c>
    </row>
    <row r="1202" spans="1:3" x14ac:dyDescent="0.3">
      <c r="A1202" s="14">
        <v>1201</v>
      </c>
      <c r="B1202">
        <v>14.969248567600362</v>
      </c>
      <c r="C1202">
        <v>11.789625232437857</v>
      </c>
    </row>
    <row r="1203" spans="1:3" x14ac:dyDescent="0.3">
      <c r="A1203" s="14">
        <v>1202</v>
      </c>
      <c r="B1203">
        <v>14.969248567600362</v>
      </c>
      <c r="C1203">
        <v>11.789625232437857</v>
      </c>
    </row>
    <row r="1204" spans="1:3" x14ac:dyDescent="0.3">
      <c r="A1204" s="14">
        <v>1203</v>
      </c>
      <c r="B1204">
        <v>14.969248567600362</v>
      </c>
      <c r="C1204">
        <v>11.789625232437857</v>
      </c>
    </row>
    <row r="1205" spans="1:3" x14ac:dyDescent="0.3">
      <c r="A1205" s="14">
        <v>1204</v>
      </c>
      <c r="B1205">
        <v>14.969248567600362</v>
      </c>
      <c r="C1205">
        <v>11.789625232437857</v>
      </c>
    </row>
    <row r="1206" spans="1:3" x14ac:dyDescent="0.3">
      <c r="A1206" s="14">
        <v>1205</v>
      </c>
      <c r="B1206" t="e">
        <v>#N/A</v>
      </c>
      <c r="C1206" t="e">
        <v>#N/A</v>
      </c>
    </row>
    <row r="1207" spans="1:3" x14ac:dyDescent="0.3">
      <c r="A1207" s="14">
        <v>1206</v>
      </c>
      <c r="B1207" t="e">
        <v>#N/A</v>
      </c>
      <c r="C1207" t="e">
        <v>#N/A</v>
      </c>
    </row>
    <row r="1208" spans="1:3" x14ac:dyDescent="0.3">
      <c r="A1208" s="14">
        <v>1207</v>
      </c>
      <c r="B1208" t="e">
        <v>#N/A</v>
      </c>
      <c r="C1208" t="e">
        <v>#N/A</v>
      </c>
    </row>
    <row r="1209" spans="1:3" x14ac:dyDescent="0.3">
      <c r="A1209" s="14">
        <v>1208</v>
      </c>
      <c r="B1209" t="e">
        <v>#N/A</v>
      </c>
      <c r="C1209" t="e">
        <v>#N/A</v>
      </c>
    </row>
    <row r="1210" spans="1:3" x14ac:dyDescent="0.3">
      <c r="A1210" s="14">
        <v>1209</v>
      </c>
      <c r="B1210">
        <v>0</v>
      </c>
      <c r="C1210">
        <v>0</v>
      </c>
    </row>
    <row r="1211" spans="1:3" x14ac:dyDescent="0.3">
      <c r="A1211" s="14">
        <v>1210</v>
      </c>
      <c r="B1211" t="e">
        <v>#N/A</v>
      </c>
      <c r="C1211" t="e">
        <v>#N/A</v>
      </c>
    </row>
    <row r="1212" spans="1:3" x14ac:dyDescent="0.3">
      <c r="A1212" s="14">
        <v>1211</v>
      </c>
      <c r="B1212">
        <v>0</v>
      </c>
      <c r="C1212">
        <v>0</v>
      </c>
    </row>
    <row r="1213" spans="1:3" x14ac:dyDescent="0.3">
      <c r="A1213" s="14">
        <v>1212</v>
      </c>
      <c r="B1213">
        <v>0</v>
      </c>
      <c r="C1213">
        <v>0</v>
      </c>
    </row>
    <row r="1214" spans="1:3" x14ac:dyDescent="0.3">
      <c r="A1214" s="14">
        <v>1213</v>
      </c>
      <c r="B1214" t="e">
        <v>#N/A</v>
      </c>
      <c r="C1214" t="e">
        <v>#N/A</v>
      </c>
    </row>
    <row r="1215" spans="1:3" x14ac:dyDescent="0.3">
      <c r="A1215" s="14">
        <v>1214</v>
      </c>
      <c r="B1215" t="e">
        <v>#N/A</v>
      </c>
      <c r="C1215" t="e">
        <v>#N/A</v>
      </c>
    </row>
    <row r="1216" spans="1:3" x14ac:dyDescent="0.3">
      <c r="A1216" s="14">
        <v>1215</v>
      </c>
      <c r="B1216" t="e">
        <v>#N/A</v>
      </c>
      <c r="C1216" t="e">
        <v>#N/A</v>
      </c>
    </row>
    <row r="1217" spans="1:3" x14ac:dyDescent="0.3">
      <c r="A1217" s="14">
        <v>1216</v>
      </c>
      <c r="B1217" t="e">
        <v>#N/A</v>
      </c>
      <c r="C1217" t="e">
        <v>#N/A</v>
      </c>
    </row>
    <row r="1218" spans="1:3" x14ac:dyDescent="0.3">
      <c r="A1218" s="14">
        <v>1217</v>
      </c>
      <c r="B1218" t="e">
        <v>#N/A</v>
      </c>
      <c r="C1218" t="e">
        <v>#N/A</v>
      </c>
    </row>
    <row r="1219" spans="1:3" x14ac:dyDescent="0.3">
      <c r="A1219" s="14">
        <v>1218</v>
      </c>
      <c r="B1219" t="e">
        <v>#N/A</v>
      </c>
      <c r="C1219" t="e">
        <v>#N/A</v>
      </c>
    </row>
    <row r="1220" spans="1:3" x14ac:dyDescent="0.3">
      <c r="A1220" s="14">
        <v>1219</v>
      </c>
      <c r="B1220" t="e">
        <v>#N/A</v>
      </c>
      <c r="C1220" t="e">
        <v>#N/A</v>
      </c>
    </row>
    <row r="1221" spans="1:3" x14ac:dyDescent="0.3">
      <c r="A1221" s="14">
        <v>1220</v>
      </c>
      <c r="B1221" t="e">
        <v>#N/A</v>
      </c>
      <c r="C1221" t="e">
        <v>#N/A</v>
      </c>
    </row>
    <row r="1222" spans="1:3" x14ac:dyDescent="0.3">
      <c r="A1222" s="14">
        <v>1221</v>
      </c>
      <c r="B1222" t="e">
        <v>#N/A</v>
      </c>
      <c r="C1222" t="e">
        <v>#N/A</v>
      </c>
    </row>
    <row r="1223" spans="1:3" x14ac:dyDescent="0.3">
      <c r="A1223" s="14">
        <v>1222</v>
      </c>
      <c r="B1223" t="e">
        <v>#N/A</v>
      </c>
      <c r="C1223" t="e">
        <v>#N/A</v>
      </c>
    </row>
    <row r="1224" spans="1:3" x14ac:dyDescent="0.3">
      <c r="A1224" s="14">
        <v>1223</v>
      </c>
      <c r="B1224" t="e">
        <v>#N/A</v>
      </c>
      <c r="C1224" t="e">
        <v>#N/A</v>
      </c>
    </row>
    <row r="1225" spans="1:3" x14ac:dyDescent="0.3">
      <c r="A1225" s="14">
        <v>1224</v>
      </c>
      <c r="B1225">
        <v>14.969248567600362</v>
      </c>
      <c r="C1225">
        <v>11.789625232437857</v>
      </c>
    </row>
    <row r="1226" spans="1:3" x14ac:dyDescent="0.3">
      <c r="A1226" s="14">
        <v>1225</v>
      </c>
      <c r="B1226">
        <v>14.969248567600362</v>
      </c>
      <c r="C1226">
        <v>11.789625232437857</v>
      </c>
    </row>
    <row r="1227" spans="1:3" x14ac:dyDescent="0.3">
      <c r="A1227" s="14">
        <v>1226</v>
      </c>
      <c r="B1227">
        <v>14.969248567600362</v>
      </c>
      <c r="C1227">
        <v>11.789625232437857</v>
      </c>
    </row>
    <row r="1228" spans="1:3" x14ac:dyDescent="0.3">
      <c r="A1228" s="14">
        <v>1227</v>
      </c>
      <c r="B1228">
        <v>14.969248567600362</v>
      </c>
      <c r="C1228">
        <v>11.789625232437857</v>
      </c>
    </row>
    <row r="1229" spans="1:3" x14ac:dyDescent="0.3">
      <c r="A1229" s="14">
        <v>1228</v>
      </c>
      <c r="B1229">
        <v>14.969248567600362</v>
      </c>
      <c r="C1229">
        <v>11.789625232437857</v>
      </c>
    </row>
    <row r="1230" spans="1:3" x14ac:dyDescent="0.3">
      <c r="A1230" s="14">
        <v>1229</v>
      </c>
      <c r="B1230">
        <v>14.969248567600362</v>
      </c>
      <c r="C1230">
        <v>11.789625232437857</v>
      </c>
    </row>
    <row r="1231" spans="1:3" x14ac:dyDescent="0.3">
      <c r="A1231" s="14">
        <v>1230</v>
      </c>
      <c r="B1231">
        <v>14.969248567600362</v>
      </c>
      <c r="C1231">
        <v>11.789625232437857</v>
      </c>
    </row>
    <row r="1232" spans="1:3" x14ac:dyDescent="0.3">
      <c r="A1232" s="14">
        <v>1231</v>
      </c>
      <c r="B1232">
        <v>9.794899854086994</v>
      </c>
      <c r="C1232">
        <v>8.7297136838811138</v>
      </c>
    </row>
    <row r="1233" spans="1:3" x14ac:dyDescent="0.3">
      <c r="A1233" s="14">
        <v>1232</v>
      </c>
      <c r="B1233">
        <v>9.794899854086994</v>
      </c>
      <c r="C1233">
        <v>8.7297136838811138</v>
      </c>
    </row>
    <row r="1234" spans="1:3" x14ac:dyDescent="0.3">
      <c r="A1234" s="14">
        <v>1233</v>
      </c>
      <c r="B1234">
        <v>9.794899854086994</v>
      </c>
      <c r="C1234">
        <v>8.7297136838811138</v>
      </c>
    </row>
    <row r="1235" spans="1:3" x14ac:dyDescent="0.3">
      <c r="A1235" s="14">
        <v>1234</v>
      </c>
      <c r="B1235">
        <v>9.794899854086994</v>
      </c>
      <c r="C1235">
        <v>8.7297136838811138</v>
      </c>
    </row>
    <row r="1236" spans="1:3" x14ac:dyDescent="0.3">
      <c r="A1236" s="14">
        <v>1235</v>
      </c>
      <c r="B1236">
        <v>9.794899854086994</v>
      </c>
      <c r="C1236">
        <v>8.7297136838811138</v>
      </c>
    </row>
    <row r="1237" spans="1:3" x14ac:dyDescent="0.3">
      <c r="A1237" s="14">
        <v>1236</v>
      </c>
      <c r="B1237">
        <v>9.794899854086994</v>
      </c>
      <c r="C1237">
        <v>8.7297136838811138</v>
      </c>
    </row>
    <row r="1238" spans="1:3" x14ac:dyDescent="0.3">
      <c r="A1238" s="14">
        <v>1237</v>
      </c>
      <c r="B1238">
        <v>9.794899854086994</v>
      </c>
      <c r="C1238">
        <v>8.7297136838811138</v>
      </c>
    </row>
    <row r="1239" spans="1:3" x14ac:dyDescent="0.3">
      <c r="A1239" s="14">
        <v>1238</v>
      </c>
      <c r="B1239">
        <v>9.794899854086994</v>
      </c>
      <c r="C1239">
        <v>8.7297136838811138</v>
      </c>
    </row>
    <row r="1240" spans="1:3" x14ac:dyDescent="0.3">
      <c r="A1240" s="14">
        <v>1239</v>
      </c>
      <c r="B1240">
        <v>9.794899854086994</v>
      </c>
      <c r="C1240">
        <v>8.7297136838811138</v>
      </c>
    </row>
    <row r="1241" spans="1:3" x14ac:dyDescent="0.3">
      <c r="A1241" s="14">
        <v>1240</v>
      </c>
      <c r="B1241">
        <v>9.794899854086994</v>
      </c>
      <c r="C1241">
        <v>8.7297136838811138</v>
      </c>
    </row>
    <row r="1242" spans="1:3" x14ac:dyDescent="0.3">
      <c r="A1242" s="14">
        <v>1241</v>
      </c>
      <c r="B1242">
        <v>9.794899854086994</v>
      </c>
      <c r="C1242">
        <v>8.7297136838811138</v>
      </c>
    </row>
    <row r="1243" spans="1:3" x14ac:dyDescent="0.3">
      <c r="A1243" s="14">
        <v>1242</v>
      </c>
      <c r="B1243">
        <v>9.794899854086994</v>
      </c>
      <c r="C1243">
        <v>8.7297136838811138</v>
      </c>
    </row>
    <row r="1244" spans="1:3" x14ac:dyDescent="0.3">
      <c r="A1244" s="14">
        <v>1243</v>
      </c>
      <c r="B1244">
        <v>9.794899854086994</v>
      </c>
      <c r="C1244">
        <v>8.7297136838811138</v>
      </c>
    </row>
    <row r="1245" spans="1:3" x14ac:dyDescent="0.3">
      <c r="A1245" s="14">
        <v>1244</v>
      </c>
      <c r="B1245">
        <v>9.794899854086994</v>
      </c>
      <c r="C1245">
        <v>8.7297136838811138</v>
      </c>
    </row>
    <row r="1246" spans="1:3" x14ac:dyDescent="0.3">
      <c r="A1246" s="14">
        <v>1245</v>
      </c>
      <c r="B1246">
        <v>9.794899854086994</v>
      </c>
      <c r="C1246">
        <v>8.7297136838811138</v>
      </c>
    </row>
    <row r="1247" spans="1:3" x14ac:dyDescent="0.3">
      <c r="A1247" s="14">
        <v>1246</v>
      </c>
      <c r="B1247">
        <v>9.794899854086994</v>
      </c>
      <c r="C1247">
        <v>8.7297136838811138</v>
      </c>
    </row>
    <row r="1248" spans="1:3" x14ac:dyDescent="0.3">
      <c r="A1248" s="14">
        <v>1247</v>
      </c>
      <c r="B1248">
        <v>9.794899854086994</v>
      </c>
      <c r="C1248">
        <v>8.7297136838811138</v>
      </c>
    </row>
    <row r="1249" spans="1:3" x14ac:dyDescent="0.3">
      <c r="A1249" s="14">
        <v>1248</v>
      </c>
      <c r="B1249" t="e">
        <v>#N/A</v>
      </c>
      <c r="C1249" t="e">
        <v>#N/A</v>
      </c>
    </row>
    <row r="1250" spans="1:3" x14ac:dyDescent="0.3">
      <c r="A1250" s="14">
        <v>1249</v>
      </c>
      <c r="B1250" t="e">
        <v>#N/A</v>
      </c>
      <c r="C1250" t="e">
        <v>#N/A</v>
      </c>
    </row>
    <row r="1251" spans="1:3" x14ac:dyDescent="0.3">
      <c r="A1251" s="14">
        <v>1250</v>
      </c>
      <c r="B1251" t="e">
        <v>#N/A</v>
      </c>
      <c r="C1251" t="e">
        <v>#N/A</v>
      </c>
    </row>
    <row r="1252" spans="1:3" x14ac:dyDescent="0.3">
      <c r="A1252" s="14">
        <v>1251</v>
      </c>
      <c r="B1252" t="e">
        <v>#N/A</v>
      </c>
      <c r="C1252" t="e">
        <v>#N/A</v>
      </c>
    </row>
    <row r="1253" spans="1:3" x14ac:dyDescent="0.3">
      <c r="A1253" s="14">
        <v>1252</v>
      </c>
      <c r="B1253" t="e">
        <v>#N/A</v>
      </c>
      <c r="C1253" t="e">
        <v>#N/A</v>
      </c>
    </row>
    <row r="1254" spans="1:3" x14ac:dyDescent="0.3">
      <c r="A1254" s="14">
        <v>1253</v>
      </c>
      <c r="B1254">
        <v>0</v>
      </c>
      <c r="C1254">
        <v>0</v>
      </c>
    </row>
    <row r="1255" spans="1:3" x14ac:dyDescent="0.3">
      <c r="A1255" s="14">
        <v>1254</v>
      </c>
      <c r="B1255">
        <v>0</v>
      </c>
      <c r="C1255">
        <v>0</v>
      </c>
    </row>
    <row r="1256" spans="1:3" x14ac:dyDescent="0.3">
      <c r="A1256" s="14">
        <v>1255</v>
      </c>
      <c r="B1256">
        <v>0</v>
      </c>
      <c r="C1256">
        <v>0</v>
      </c>
    </row>
    <row r="1257" spans="1:3" x14ac:dyDescent="0.3">
      <c r="A1257" s="14">
        <v>1256</v>
      </c>
      <c r="B1257">
        <v>0</v>
      </c>
      <c r="C1257">
        <v>0</v>
      </c>
    </row>
    <row r="1258" spans="1:3" x14ac:dyDescent="0.3">
      <c r="A1258" s="14">
        <v>1257</v>
      </c>
      <c r="B1258">
        <v>0</v>
      </c>
      <c r="C1258">
        <v>0</v>
      </c>
    </row>
    <row r="1259" spans="1:3" x14ac:dyDescent="0.3">
      <c r="A1259" s="14">
        <v>1258</v>
      </c>
      <c r="B1259">
        <v>0</v>
      </c>
      <c r="C1259">
        <v>0</v>
      </c>
    </row>
    <row r="1260" spans="1:3" x14ac:dyDescent="0.3">
      <c r="A1260" s="14">
        <v>1259</v>
      </c>
      <c r="B1260">
        <v>0</v>
      </c>
      <c r="C1260">
        <v>0</v>
      </c>
    </row>
    <row r="1261" spans="1:3" x14ac:dyDescent="0.3">
      <c r="A1261" s="14">
        <v>1260</v>
      </c>
      <c r="B1261">
        <v>0</v>
      </c>
      <c r="C1261">
        <v>0</v>
      </c>
    </row>
    <row r="1262" spans="1:3" x14ac:dyDescent="0.3">
      <c r="A1262" s="14">
        <v>1261</v>
      </c>
      <c r="B1262">
        <v>0</v>
      </c>
      <c r="C1262">
        <v>0</v>
      </c>
    </row>
    <row r="1263" spans="1:3" x14ac:dyDescent="0.3">
      <c r="A1263" s="14">
        <v>1262</v>
      </c>
      <c r="B1263">
        <v>0</v>
      </c>
      <c r="C1263">
        <v>0</v>
      </c>
    </row>
    <row r="1264" spans="1:3" x14ac:dyDescent="0.3">
      <c r="A1264" s="14">
        <v>1263</v>
      </c>
      <c r="B1264">
        <v>0</v>
      </c>
      <c r="C1264">
        <v>0</v>
      </c>
    </row>
    <row r="1265" spans="1:3" x14ac:dyDescent="0.3">
      <c r="A1265" s="14">
        <v>1264</v>
      </c>
      <c r="B1265">
        <v>0</v>
      </c>
      <c r="C1265">
        <v>0</v>
      </c>
    </row>
    <row r="1266" spans="1:3" x14ac:dyDescent="0.3">
      <c r="A1266" s="14">
        <v>1265</v>
      </c>
      <c r="B1266">
        <v>0</v>
      </c>
      <c r="C1266">
        <v>0</v>
      </c>
    </row>
    <row r="1267" spans="1:3" x14ac:dyDescent="0.3">
      <c r="A1267" s="14">
        <v>1266</v>
      </c>
      <c r="B1267">
        <v>0</v>
      </c>
      <c r="C1267">
        <v>0</v>
      </c>
    </row>
    <row r="1268" spans="1:3" x14ac:dyDescent="0.3">
      <c r="A1268" s="14">
        <v>1267</v>
      </c>
      <c r="B1268">
        <v>0</v>
      </c>
      <c r="C1268">
        <v>0</v>
      </c>
    </row>
    <row r="1269" spans="1:3" x14ac:dyDescent="0.3">
      <c r="A1269" s="14">
        <v>1268</v>
      </c>
      <c r="B1269">
        <v>0</v>
      </c>
      <c r="C1269">
        <v>0</v>
      </c>
    </row>
    <row r="1270" spans="1:3" x14ac:dyDescent="0.3">
      <c r="A1270" s="14">
        <v>1269</v>
      </c>
      <c r="B1270" t="e">
        <v>#N/A</v>
      </c>
      <c r="C1270" t="e">
        <v>#N/A</v>
      </c>
    </row>
    <row r="1271" spans="1:3" x14ac:dyDescent="0.3">
      <c r="A1271" s="14">
        <v>1270</v>
      </c>
      <c r="B1271">
        <v>9.794899854086994</v>
      </c>
      <c r="C1271">
        <v>8.7297136838811138</v>
      </c>
    </row>
    <row r="1272" spans="1:3" x14ac:dyDescent="0.3">
      <c r="A1272" s="14">
        <v>1271</v>
      </c>
      <c r="B1272">
        <v>9.794899854086994</v>
      </c>
      <c r="C1272">
        <v>8.7297136838811138</v>
      </c>
    </row>
    <row r="1273" spans="1:3" x14ac:dyDescent="0.3">
      <c r="A1273" s="14">
        <v>1272</v>
      </c>
      <c r="B1273">
        <v>9.794899854086994</v>
      </c>
      <c r="C1273">
        <v>8.7297136838811138</v>
      </c>
    </row>
    <row r="1274" spans="1:3" x14ac:dyDescent="0.3">
      <c r="A1274" s="14">
        <v>1273</v>
      </c>
      <c r="B1274">
        <v>9.794899854086994</v>
      </c>
      <c r="C1274">
        <v>8.7297136838811138</v>
      </c>
    </row>
    <row r="1275" spans="1:3" x14ac:dyDescent="0.3">
      <c r="A1275" s="14">
        <v>1274</v>
      </c>
      <c r="B1275">
        <v>9.794899854086994</v>
      </c>
      <c r="C1275">
        <v>8.7297136838811138</v>
      </c>
    </row>
    <row r="1276" spans="1:3" x14ac:dyDescent="0.3">
      <c r="A1276" s="14">
        <v>1275</v>
      </c>
      <c r="B1276">
        <v>9.794899854086994</v>
      </c>
      <c r="C1276">
        <v>8.7297136838811138</v>
      </c>
    </row>
    <row r="1277" spans="1:3" x14ac:dyDescent="0.3">
      <c r="A1277" s="14">
        <v>1276</v>
      </c>
      <c r="B1277">
        <v>9.794899854086994</v>
      </c>
      <c r="C1277">
        <v>8.7297136838811138</v>
      </c>
    </row>
    <row r="1278" spans="1:3" x14ac:dyDescent="0.3">
      <c r="A1278" s="14">
        <v>1277</v>
      </c>
      <c r="B1278">
        <v>9.794899854086994</v>
      </c>
      <c r="C1278">
        <v>8.7297136838811138</v>
      </c>
    </row>
    <row r="1279" spans="1:3" x14ac:dyDescent="0.3">
      <c r="A1279" s="14">
        <v>1278</v>
      </c>
      <c r="B1279">
        <v>9.794899854086994</v>
      </c>
      <c r="C1279">
        <v>8.7297136838811138</v>
      </c>
    </row>
    <row r="1280" spans="1:3" x14ac:dyDescent="0.3">
      <c r="A1280" s="14">
        <v>1279</v>
      </c>
      <c r="B1280">
        <v>9.794899854086994</v>
      </c>
      <c r="C1280">
        <v>8.7297136838811138</v>
      </c>
    </row>
    <row r="1281" spans="1:3" x14ac:dyDescent="0.3">
      <c r="A1281" s="14">
        <v>1280</v>
      </c>
      <c r="B1281">
        <v>26.351175898638431</v>
      </c>
      <c r="C1281">
        <v>17.599486638014703</v>
      </c>
    </row>
    <row r="1282" spans="1:3" x14ac:dyDescent="0.3">
      <c r="A1282" s="14">
        <v>1281</v>
      </c>
      <c r="B1282">
        <v>26.351175898638431</v>
      </c>
      <c r="C1282">
        <v>17.599486638014703</v>
      </c>
    </row>
    <row r="1283" spans="1:3" x14ac:dyDescent="0.3">
      <c r="A1283" s="14">
        <v>1282</v>
      </c>
      <c r="B1283">
        <v>26.351175898638431</v>
      </c>
      <c r="C1283">
        <v>17.599486638014703</v>
      </c>
    </row>
    <row r="1284" spans="1:3" x14ac:dyDescent="0.3">
      <c r="A1284" s="14">
        <v>1283</v>
      </c>
      <c r="B1284">
        <v>26.351175898638431</v>
      </c>
      <c r="C1284">
        <v>17.599486638014703</v>
      </c>
    </row>
    <row r="1285" spans="1:3" x14ac:dyDescent="0.3">
      <c r="A1285" s="14">
        <v>1284</v>
      </c>
      <c r="B1285">
        <v>26.351175898638431</v>
      </c>
      <c r="C1285">
        <v>17.599486638014703</v>
      </c>
    </row>
    <row r="1286" spans="1:3" x14ac:dyDescent="0.3">
      <c r="A1286" s="14">
        <v>1285</v>
      </c>
      <c r="B1286">
        <v>26.351175898638431</v>
      </c>
      <c r="C1286">
        <v>17.599486638014703</v>
      </c>
    </row>
    <row r="1287" spans="1:3" x14ac:dyDescent="0.3">
      <c r="A1287" s="14">
        <v>1286</v>
      </c>
      <c r="B1287">
        <v>26.351175898638431</v>
      </c>
      <c r="C1287">
        <v>17.599486638014703</v>
      </c>
    </row>
    <row r="1288" spans="1:3" x14ac:dyDescent="0.3">
      <c r="A1288" s="14">
        <v>1287</v>
      </c>
      <c r="B1288">
        <v>26.351175898638431</v>
      </c>
      <c r="C1288">
        <v>17.599486638014703</v>
      </c>
    </row>
    <row r="1289" spans="1:3" x14ac:dyDescent="0.3">
      <c r="A1289" s="14">
        <v>1288</v>
      </c>
      <c r="B1289">
        <v>26.351175898638431</v>
      </c>
      <c r="C1289">
        <v>17.599486638014703</v>
      </c>
    </row>
    <row r="1290" spans="1:3" x14ac:dyDescent="0.3">
      <c r="A1290" s="14">
        <v>1289</v>
      </c>
      <c r="B1290">
        <v>26.351175898638431</v>
      </c>
      <c r="C1290">
        <v>17.599486638014703</v>
      </c>
    </row>
    <row r="1291" spans="1:3" x14ac:dyDescent="0.3">
      <c r="A1291" s="14">
        <v>1290</v>
      </c>
      <c r="B1291">
        <v>26.351175898638431</v>
      </c>
      <c r="C1291">
        <v>17.599486638014703</v>
      </c>
    </row>
    <row r="1292" spans="1:3" x14ac:dyDescent="0.3">
      <c r="A1292" s="14">
        <v>1291</v>
      </c>
      <c r="B1292">
        <v>26.351175898638431</v>
      </c>
      <c r="C1292">
        <v>17.599486638014703</v>
      </c>
    </row>
    <row r="1293" spans="1:3" x14ac:dyDescent="0.3">
      <c r="A1293" s="14">
        <v>1292</v>
      </c>
      <c r="B1293">
        <v>26.351175898638431</v>
      </c>
      <c r="C1293">
        <v>17.599486638014703</v>
      </c>
    </row>
    <row r="1294" spans="1:3" x14ac:dyDescent="0.3">
      <c r="A1294" s="14">
        <v>1293</v>
      </c>
      <c r="B1294">
        <v>26.351175898638431</v>
      </c>
      <c r="C1294">
        <v>17.599486638014703</v>
      </c>
    </row>
    <row r="1295" spans="1:3" x14ac:dyDescent="0.3">
      <c r="A1295" s="14">
        <v>1294</v>
      </c>
      <c r="B1295">
        <v>26.351175898638431</v>
      </c>
      <c r="C1295">
        <v>17.599486638014703</v>
      </c>
    </row>
    <row r="1296" spans="1:3" x14ac:dyDescent="0.3">
      <c r="A1296" s="14">
        <v>1295</v>
      </c>
      <c r="B1296">
        <v>26.351175898638431</v>
      </c>
      <c r="C1296">
        <v>17.599486638014703</v>
      </c>
    </row>
    <row r="1297" spans="1:3" x14ac:dyDescent="0.3">
      <c r="A1297" s="14">
        <v>1296</v>
      </c>
      <c r="B1297">
        <v>26.351175898638431</v>
      </c>
      <c r="C1297">
        <v>17.599486638014703</v>
      </c>
    </row>
    <row r="1298" spans="1:3" x14ac:dyDescent="0.3">
      <c r="A1298" s="14">
        <v>1297</v>
      </c>
      <c r="B1298">
        <v>26.351175898638431</v>
      </c>
      <c r="C1298">
        <v>17.599486638014703</v>
      </c>
    </row>
    <row r="1299" spans="1:3" x14ac:dyDescent="0.3">
      <c r="A1299" s="14">
        <v>1298</v>
      </c>
      <c r="B1299">
        <v>26.351175898638431</v>
      </c>
      <c r="C1299">
        <v>17.599486638014703</v>
      </c>
    </row>
    <row r="1300" spans="1:3" x14ac:dyDescent="0.3">
      <c r="A1300" s="14">
        <v>1299</v>
      </c>
      <c r="B1300">
        <v>26.351175898638431</v>
      </c>
      <c r="C1300">
        <v>17.599486638014703</v>
      </c>
    </row>
    <row r="1301" spans="1:3" x14ac:dyDescent="0.3">
      <c r="A1301" s="14">
        <v>1300</v>
      </c>
      <c r="B1301">
        <v>26.351175898638431</v>
      </c>
      <c r="C1301">
        <v>17.599486638014703</v>
      </c>
    </row>
    <row r="1302" spans="1:3" x14ac:dyDescent="0.3">
      <c r="A1302" s="14">
        <v>1301</v>
      </c>
      <c r="B1302">
        <v>26.351175898638431</v>
      </c>
      <c r="C1302">
        <v>17.599486638014703</v>
      </c>
    </row>
    <row r="1303" spans="1:3" x14ac:dyDescent="0.3">
      <c r="A1303" s="14">
        <v>1302</v>
      </c>
      <c r="B1303">
        <v>26.351175898638431</v>
      </c>
      <c r="C1303">
        <v>17.599486638014703</v>
      </c>
    </row>
    <row r="1304" spans="1:3" x14ac:dyDescent="0.3">
      <c r="A1304" s="14">
        <v>1303</v>
      </c>
      <c r="B1304">
        <v>26.351175898638431</v>
      </c>
      <c r="C1304">
        <v>17.599486638014703</v>
      </c>
    </row>
    <row r="1305" spans="1:3" x14ac:dyDescent="0.3">
      <c r="A1305" s="14">
        <v>1304</v>
      </c>
      <c r="B1305">
        <v>26.351175898638431</v>
      </c>
      <c r="C1305">
        <v>17.599486638014703</v>
      </c>
    </row>
    <row r="1306" spans="1:3" x14ac:dyDescent="0.3">
      <c r="A1306" s="14">
        <v>1305</v>
      </c>
      <c r="B1306">
        <v>26.351175898638431</v>
      </c>
      <c r="C1306">
        <v>17.599486638014703</v>
      </c>
    </row>
    <row r="1307" spans="1:3" x14ac:dyDescent="0.3">
      <c r="A1307" s="14">
        <v>1306</v>
      </c>
      <c r="B1307">
        <v>26.351175898638431</v>
      </c>
      <c r="C1307">
        <v>17.599486638014703</v>
      </c>
    </row>
    <row r="1308" spans="1:3" x14ac:dyDescent="0.3">
      <c r="A1308" s="14">
        <v>1307</v>
      </c>
      <c r="B1308">
        <v>26.351175898638431</v>
      </c>
      <c r="C1308">
        <v>17.599486638014703</v>
      </c>
    </row>
    <row r="1309" spans="1:3" x14ac:dyDescent="0.3">
      <c r="A1309" s="14">
        <v>1308</v>
      </c>
      <c r="B1309">
        <v>26.351175898638431</v>
      </c>
      <c r="C1309">
        <v>17.599486638014703</v>
      </c>
    </row>
    <row r="1310" spans="1:3" x14ac:dyDescent="0.3">
      <c r="A1310" s="14">
        <v>1309</v>
      </c>
      <c r="B1310">
        <v>26.351175898638431</v>
      </c>
      <c r="C1310">
        <v>17.599486638014703</v>
      </c>
    </row>
    <row r="1311" spans="1:3" x14ac:dyDescent="0.3">
      <c r="A1311" s="14">
        <v>1310</v>
      </c>
      <c r="B1311">
        <v>26.351175898638431</v>
      </c>
      <c r="C1311">
        <v>17.599486638014703</v>
      </c>
    </row>
    <row r="1312" spans="1:3" x14ac:dyDescent="0.3">
      <c r="A1312" s="14">
        <v>1311</v>
      </c>
      <c r="B1312">
        <v>26.351175898638431</v>
      </c>
      <c r="C1312">
        <v>17.599486638014703</v>
      </c>
    </row>
    <row r="1313" spans="1:3" x14ac:dyDescent="0.3">
      <c r="A1313" s="14">
        <v>1312</v>
      </c>
      <c r="B1313">
        <v>26.351175898638431</v>
      </c>
      <c r="C1313">
        <v>17.599486638014703</v>
      </c>
    </row>
    <row r="1314" spans="1:3" x14ac:dyDescent="0.3">
      <c r="A1314" s="14">
        <v>1313</v>
      </c>
      <c r="B1314">
        <v>26.351175898638431</v>
      </c>
      <c r="C1314">
        <v>17.599486638014703</v>
      </c>
    </row>
    <row r="1315" spans="1:3" x14ac:dyDescent="0.3">
      <c r="A1315" s="14">
        <v>1314</v>
      </c>
      <c r="B1315">
        <v>26.351175898638431</v>
      </c>
      <c r="C1315">
        <v>17.599486638014703</v>
      </c>
    </row>
    <row r="1316" spans="1:3" x14ac:dyDescent="0.3">
      <c r="A1316" s="14">
        <v>1315</v>
      </c>
      <c r="B1316">
        <v>7.3824412584304486</v>
      </c>
      <c r="C1316">
        <v>7.1449632607551363</v>
      </c>
    </row>
    <row r="1317" spans="1:3" x14ac:dyDescent="0.3">
      <c r="A1317" s="14">
        <v>1316</v>
      </c>
      <c r="B1317">
        <v>7.3824412584304486</v>
      </c>
      <c r="C1317">
        <v>7.1449632607551363</v>
      </c>
    </row>
    <row r="1318" spans="1:3" x14ac:dyDescent="0.3">
      <c r="A1318" s="14">
        <v>1317</v>
      </c>
      <c r="B1318">
        <v>7.3824412584304486</v>
      </c>
      <c r="C1318">
        <v>7.1449632607551363</v>
      </c>
    </row>
    <row r="1319" spans="1:3" x14ac:dyDescent="0.3">
      <c r="A1319" s="14">
        <v>1318</v>
      </c>
      <c r="B1319">
        <v>7.3824412584304486</v>
      </c>
      <c r="C1319">
        <v>7.1449632607551363</v>
      </c>
    </row>
    <row r="1320" spans="1:3" x14ac:dyDescent="0.3">
      <c r="A1320" s="14">
        <v>1319</v>
      </c>
      <c r="B1320">
        <v>7.3824412584304486</v>
      </c>
      <c r="C1320">
        <v>7.1449632607551363</v>
      </c>
    </row>
    <row r="1321" spans="1:3" x14ac:dyDescent="0.3">
      <c r="A1321" s="14">
        <v>1320</v>
      </c>
      <c r="B1321">
        <v>7.3824412584304486</v>
      </c>
      <c r="C1321">
        <v>7.1449632607551363</v>
      </c>
    </row>
    <row r="1322" spans="1:3" x14ac:dyDescent="0.3">
      <c r="A1322" s="14">
        <v>1321</v>
      </c>
      <c r="B1322">
        <v>7.3824412584304486</v>
      </c>
      <c r="C1322">
        <v>7.1449632607551363</v>
      </c>
    </row>
    <row r="1323" spans="1:3" x14ac:dyDescent="0.3">
      <c r="A1323" s="14">
        <v>1322</v>
      </c>
      <c r="B1323" t="e">
        <v>#N/A</v>
      </c>
      <c r="C1323" t="e">
        <v>#N/A</v>
      </c>
    </row>
    <row r="1324" spans="1:3" x14ac:dyDescent="0.3">
      <c r="A1324" s="14">
        <v>1323</v>
      </c>
      <c r="B1324">
        <v>9.794899854086994</v>
      </c>
      <c r="C1324">
        <v>8.7297136838811138</v>
      </c>
    </row>
    <row r="1325" spans="1:3" x14ac:dyDescent="0.3">
      <c r="A1325" s="14">
        <v>1324</v>
      </c>
      <c r="B1325">
        <v>9.794899854086994</v>
      </c>
      <c r="C1325">
        <v>8.7297136838811138</v>
      </c>
    </row>
    <row r="1326" spans="1:3" x14ac:dyDescent="0.3">
      <c r="A1326" s="14">
        <v>1325</v>
      </c>
      <c r="B1326">
        <v>9.794899854086994</v>
      </c>
      <c r="C1326">
        <v>8.7297136838811138</v>
      </c>
    </row>
    <row r="1327" spans="1:3" x14ac:dyDescent="0.3">
      <c r="A1327" s="14">
        <v>1326</v>
      </c>
      <c r="B1327">
        <v>9.794899854086994</v>
      </c>
      <c r="C1327">
        <v>8.7297136838811138</v>
      </c>
    </row>
    <row r="1328" spans="1:3" x14ac:dyDescent="0.3">
      <c r="A1328" s="14">
        <v>1327</v>
      </c>
      <c r="B1328">
        <v>9.794899854086994</v>
      </c>
      <c r="C1328">
        <v>8.7297136838811138</v>
      </c>
    </row>
    <row r="1329" spans="1:3" x14ac:dyDescent="0.3">
      <c r="A1329" s="14">
        <v>1328</v>
      </c>
      <c r="B1329">
        <v>9.794899854086994</v>
      </c>
      <c r="C1329">
        <v>8.7297136838811138</v>
      </c>
    </row>
    <row r="1330" spans="1:3" x14ac:dyDescent="0.3">
      <c r="A1330" s="14">
        <v>1329</v>
      </c>
      <c r="B1330">
        <v>9.794899854086994</v>
      </c>
      <c r="C1330">
        <v>8.7297136838811138</v>
      </c>
    </row>
    <row r="1331" spans="1:3" x14ac:dyDescent="0.3">
      <c r="A1331" s="14">
        <v>1330</v>
      </c>
      <c r="B1331">
        <v>9.794899854086994</v>
      </c>
      <c r="C1331">
        <v>8.7297136838811138</v>
      </c>
    </row>
    <row r="1332" spans="1:3" x14ac:dyDescent="0.3">
      <c r="A1332" s="14">
        <v>1331</v>
      </c>
      <c r="B1332">
        <v>9.794899854086994</v>
      </c>
      <c r="C1332">
        <v>8.7297136838811138</v>
      </c>
    </row>
    <row r="1333" spans="1:3" x14ac:dyDescent="0.3">
      <c r="A1333" s="14">
        <v>1332</v>
      </c>
      <c r="B1333">
        <v>9.794899854086994</v>
      </c>
      <c r="C1333">
        <v>8.7297136838811138</v>
      </c>
    </row>
    <row r="1334" spans="1:3" x14ac:dyDescent="0.3">
      <c r="A1334" s="14">
        <v>1333</v>
      </c>
      <c r="B1334">
        <v>9.794899854086994</v>
      </c>
      <c r="C1334">
        <v>8.7297136838811138</v>
      </c>
    </row>
    <row r="1335" spans="1:3" x14ac:dyDescent="0.3">
      <c r="A1335" s="14">
        <v>1334</v>
      </c>
      <c r="B1335">
        <v>9.794899854086994</v>
      </c>
      <c r="C1335">
        <v>8.7297136838811138</v>
      </c>
    </row>
    <row r="1336" spans="1:3" x14ac:dyDescent="0.3">
      <c r="A1336" s="14">
        <v>1335</v>
      </c>
      <c r="B1336">
        <v>9.794899854086994</v>
      </c>
      <c r="C1336">
        <v>8.7297136838811138</v>
      </c>
    </row>
    <row r="1337" spans="1:3" x14ac:dyDescent="0.3">
      <c r="A1337" s="14">
        <v>1336</v>
      </c>
      <c r="B1337">
        <v>9.794899854086994</v>
      </c>
      <c r="C1337">
        <v>8.7297136838811138</v>
      </c>
    </row>
    <row r="1338" spans="1:3" x14ac:dyDescent="0.3">
      <c r="A1338" s="14">
        <v>1337</v>
      </c>
      <c r="B1338">
        <v>9.794899854086994</v>
      </c>
      <c r="C1338">
        <v>8.7297136838811138</v>
      </c>
    </row>
    <row r="1339" spans="1:3" x14ac:dyDescent="0.3">
      <c r="A1339" s="14">
        <v>1338</v>
      </c>
      <c r="B1339">
        <v>9.794899854086994</v>
      </c>
      <c r="C1339">
        <v>8.7297136838811138</v>
      </c>
    </row>
    <row r="1340" spans="1:3" x14ac:dyDescent="0.3">
      <c r="A1340" s="14">
        <v>1339</v>
      </c>
      <c r="B1340">
        <v>12.995709656617132</v>
      </c>
      <c r="C1340">
        <v>10.665961212302582</v>
      </c>
    </row>
    <row r="1341" spans="1:3" x14ac:dyDescent="0.3">
      <c r="A1341" s="14">
        <v>1340</v>
      </c>
      <c r="B1341">
        <v>12.995709656617132</v>
      </c>
      <c r="C1341">
        <v>10.665961212302582</v>
      </c>
    </row>
    <row r="1342" spans="1:3" x14ac:dyDescent="0.3">
      <c r="A1342" s="14">
        <v>1341</v>
      </c>
      <c r="B1342">
        <v>12.995709656617132</v>
      </c>
      <c r="C1342">
        <v>10.665961212302582</v>
      </c>
    </row>
    <row r="1343" spans="1:3" x14ac:dyDescent="0.3">
      <c r="A1343" s="14">
        <v>1342</v>
      </c>
      <c r="B1343">
        <v>12.995709656617132</v>
      </c>
      <c r="C1343">
        <v>10.665961212302582</v>
      </c>
    </row>
    <row r="1344" spans="1:3" x14ac:dyDescent="0.3">
      <c r="A1344" s="14">
        <v>1343</v>
      </c>
      <c r="B1344">
        <v>12.995709656617132</v>
      </c>
      <c r="C1344">
        <v>10.665961212302582</v>
      </c>
    </row>
    <row r="1345" spans="1:3" x14ac:dyDescent="0.3">
      <c r="A1345" s="14">
        <v>1344</v>
      </c>
      <c r="B1345">
        <v>12.995709656617132</v>
      </c>
      <c r="C1345">
        <v>10.665961212302582</v>
      </c>
    </row>
    <row r="1346" spans="1:3" x14ac:dyDescent="0.3">
      <c r="A1346" s="14">
        <v>1345</v>
      </c>
      <c r="B1346">
        <v>12.995709656617132</v>
      </c>
      <c r="C1346">
        <v>10.665961212302582</v>
      </c>
    </row>
    <row r="1347" spans="1:3" x14ac:dyDescent="0.3">
      <c r="A1347" s="14">
        <v>1346</v>
      </c>
      <c r="B1347">
        <v>12.995709656617132</v>
      </c>
      <c r="C1347">
        <v>10.665961212302582</v>
      </c>
    </row>
    <row r="1348" spans="1:3" x14ac:dyDescent="0.3">
      <c r="A1348" s="14">
        <v>1347</v>
      </c>
      <c r="B1348">
        <v>12.995709656617132</v>
      </c>
      <c r="C1348">
        <v>10.665961212302582</v>
      </c>
    </row>
    <row r="1349" spans="1:3" x14ac:dyDescent="0.3">
      <c r="A1349" s="14">
        <v>1348</v>
      </c>
      <c r="B1349">
        <v>12.995709656617132</v>
      </c>
      <c r="C1349">
        <v>10.665961212302582</v>
      </c>
    </row>
    <row r="1350" spans="1:3" x14ac:dyDescent="0.3">
      <c r="A1350" s="14">
        <v>1349</v>
      </c>
      <c r="B1350">
        <v>12.995709656617132</v>
      </c>
      <c r="C1350">
        <v>10.665961212302582</v>
      </c>
    </row>
    <row r="1351" spans="1:3" x14ac:dyDescent="0.3">
      <c r="A1351" s="14">
        <v>1350</v>
      </c>
      <c r="B1351">
        <v>12.995709656617132</v>
      </c>
      <c r="C1351">
        <v>10.665961212302582</v>
      </c>
    </row>
    <row r="1352" spans="1:3" x14ac:dyDescent="0.3">
      <c r="A1352" s="14">
        <v>1351</v>
      </c>
      <c r="B1352">
        <v>12.995709656617132</v>
      </c>
      <c r="C1352">
        <v>10.665961212302582</v>
      </c>
    </row>
    <row r="1353" spans="1:3" x14ac:dyDescent="0.3">
      <c r="A1353" s="14">
        <v>1352</v>
      </c>
      <c r="B1353">
        <v>12.995709656617132</v>
      </c>
      <c r="C1353">
        <v>10.665961212302582</v>
      </c>
    </row>
    <row r="1354" spans="1:3" x14ac:dyDescent="0.3">
      <c r="A1354" s="14">
        <v>1353</v>
      </c>
      <c r="B1354">
        <v>12.995709656617132</v>
      </c>
      <c r="C1354">
        <v>10.665961212302582</v>
      </c>
    </row>
    <row r="1355" spans="1:3" x14ac:dyDescent="0.3">
      <c r="A1355" s="14">
        <v>1354</v>
      </c>
      <c r="B1355">
        <v>12.995709656617132</v>
      </c>
      <c r="C1355">
        <v>10.665961212302582</v>
      </c>
    </row>
    <row r="1356" spans="1:3" x14ac:dyDescent="0.3">
      <c r="A1356" s="14">
        <v>1355</v>
      </c>
      <c r="B1356">
        <v>12.995709656617132</v>
      </c>
      <c r="C1356">
        <v>10.665961212302582</v>
      </c>
    </row>
    <row r="1357" spans="1:3" x14ac:dyDescent="0.3">
      <c r="A1357" s="14">
        <v>1356</v>
      </c>
      <c r="B1357">
        <v>12.995709656617132</v>
      </c>
      <c r="C1357">
        <v>10.665961212302582</v>
      </c>
    </row>
    <row r="1358" spans="1:3" x14ac:dyDescent="0.3">
      <c r="A1358" s="14">
        <v>1357</v>
      </c>
      <c r="B1358">
        <v>12.995709656617132</v>
      </c>
      <c r="C1358">
        <v>10.665961212302582</v>
      </c>
    </row>
    <row r="1359" spans="1:3" x14ac:dyDescent="0.3">
      <c r="A1359" s="14">
        <v>1358</v>
      </c>
      <c r="B1359">
        <v>12.995709656617132</v>
      </c>
      <c r="C1359">
        <v>10.665961212302582</v>
      </c>
    </row>
    <row r="1360" spans="1:3" x14ac:dyDescent="0.3">
      <c r="A1360" s="14">
        <v>1359</v>
      </c>
      <c r="B1360">
        <v>12.995709656617132</v>
      </c>
      <c r="C1360">
        <v>10.665961212302582</v>
      </c>
    </row>
    <row r="1361" spans="1:3" x14ac:dyDescent="0.3">
      <c r="A1361" s="14">
        <v>1360</v>
      </c>
      <c r="B1361">
        <v>12.995709656617132</v>
      </c>
      <c r="C1361">
        <v>10.665961212302582</v>
      </c>
    </row>
    <row r="1362" spans="1:3" x14ac:dyDescent="0.3">
      <c r="A1362" s="14">
        <v>1361</v>
      </c>
      <c r="B1362">
        <v>12.995709656617132</v>
      </c>
      <c r="C1362">
        <v>10.665961212302582</v>
      </c>
    </row>
    <row r="1363" spans="1:3" x14ac:dyDescent="0.3">
      <c r="A1363" s="14">
        <v>1362</v>
      </c>
      <c r="B1363">
        <v>12.995709656617132</v>
      </c>
      <c r="C1363">
        <v>10.665961212302582</v>
      </c>
    </row>
    <row r="1364" spans="1:3" x14ac:dyDescent="0.3">
      <c r="A1364" s="14">
        <v>1363</v>
      </c>
      <c r="B1364">
        <v>12.995709656617132</v>
      </c>
      <c r="C1364">
        <v>10.665961212302582</v>
      </c>
    </row>
    <row r="1365" spans="1:3" x14ac:dyDescent="0.3">
      <c r="A1365" s="14">
        <v>1364</v>
      </c>
      <c r="B1365">
        <v>12.995709656617132</v>
      </c>
      <c r="C1365">
        <v>10.665961212302582</v>
      </c>
    </row>
    <row r="1366" spans="1:3" x14ac:dyDescent="0.3">
      <c r="A1366" s="14">
        <v>1365</v>
      </c>
      <c r="B1366">
        <v>12.995709656617132</v>
      </c>
      <c r="C1366">
        <v>10.665961212302582</v>
      </c>
    </row>
    <row r="1367" spans="1:3" x14ac:dyDescent="0.3">
      <c r="A1367" s="14">
        <v>1366</v>
      </c>
      <c r="B1367">
        <v>12.995709656617132</v>
      </c>
      <c r="C1367">
        <v>10.665961212302582</v>
      </c>
    </row>
    <row r="1368" spans="1:3" x14ac:dyDescent="0.3">
      <c r="A1368" s="14">
        <v>1367</v>
      </c>
      <c r="B1368" t="e">
        <v>#N/A</v>
      </c>
      <c r="C1368" t="e">
        <v>#N/A</v>
      </c>
    </row>
    <row r="1369" spans="1:3" x14ac:dyDescent="0.3">
      <c r="A1369" s="14">
        <v>1368</v>
      </c>
      <c r="B1369" t="e">
        <v>#N/A</v>
      </c>
      <c r="C1369" t="e">
        <v>#N/A</v>
      </c>
    </row>
    <row r="1370" spans="1:3" x14ac:dyDescent="0.3">
      <c r="A1370" s="14">
        <v>1369</v>
      </c>
      <c r="B1370" t="e">
        <v>#N/A</v>
      </c>
      <c r="C1370" t="e">
        <v>#N/A</v>
      </c>
    </row>
    <row r="1371" spans="1:3" x14ac:dyDescent="0.3">
      <c r="A1371" s="14">
        <v>1370</v>
      </c>
      <c r="B1371">
        <v>12.995709656617132</v>
      </c>
      <c r="C1371">
        <v>10.665961212302582</v>
      </c>
    </row>
    <row r="1372" spans="1:3" x14ac:dyDescent="0.3">
      <c r="A1372" s="14">
        <v>1371</v>
      </c>
      <c r="B1372">
        <v>12.995709656617132</v>
      </c>
      <c r="C1372">
        <v>10.665961212302582</v>
      </c>
    </row>
    <row r="1373" spans="1:3" x14ac:dyDescent="0.3">
      <c r="A1373" s="14">
        <v>1372</v>
      </c>
      <c r="B1373">
        <v>12.995709656617132</v>
      </c>
      <c r="C1373">
        <v>10.665961212302582</v>
      </c>
    </row>
    <row r="1374" spans="1:3" x14ac:dyDescent="0.3">
      <c r="A1374" s="14">
        <v>1373</v>
      </c>
      <c r="B1374">
        <v>12.995709656617132</v>
      </c>
      <c r="C1374">
        <v>10.665961212302582</v>
      </c>
    </row>
    <row r="1375" spans="1:3" x14ac:dyDescent="0.3">
      <c r="A1375" s="14">
        <v>1374</v>
      </c>
      <c r="B1375">
        <v>12.995709656617132</v>
      </c>
      <c r="C1375">
        <v>10.665961212302582</v>
      </c>
    </row>
    <row r="1376" spans="1:3" x14ac:dyDescent="0.3">
      <c r="A1376" s="14">
        <v>1375</v>
      </c>
      <c r="B1376">
        <v>12.995709656617132</v>
      </c>
      <c r="C1376">
        <v>10.665961212302582</v>
      </c>
    </row>
    <row r="1377" spans="1:3" x14ac:dyDescent="0.3">
      <c r="A1377" s="14">
        <v>1376</v>
      </c>
      <c r="B1377">
        <v>12.995709656617132</v>
      </c>
      <c r="C1377">
        <v>10.665961212302582</v>
      </c>
    </row>
    <row r="1378" spans="1:3" x14ac:dyDescent="0.3">
      <c r="A1378" s="14">
        <v>1377</v>
      </c>
      <c r="B1378">
        <v>12.995709656617132</v>
      </c>
      <c r="C1378">
        <v>10.665961212302582</v>
      </c>
    </row>
    <row r="1379" spans="1:3" x14ac:dyDescent="0.3">
      <c r="A1379" s="14">
        <v>1378</v>
      </c>
      <c r="B1379">
        <v>12.995709656617132</v>
      </c>
      <c r="C1379">
        <v>10.665961212302582</v>
      </c>
    </row>
    <row r="1380" spans="1:3" x14ac:dyDescent="0.3">
      <c r="A1380" s="14">
        <v>1379</v>
      </c>
      <c r="B1380">
        <v>12.995709656617132</v>
      </c>
      <c r="C1380">
        <v>10.665961212302582</v>
      </c>
    </row>
    <row r="1381" spans="1:3" x14ac:dyDescent="0.3">
      <c r="A1381" s="14">
        <v>1380</v>
      </c>
      <c r="B1381">
        <v>12.995709656617132</v>
      </c>
      <c r="C1381">
        <v>10.665961212302582</v>
      </c>
    </row>
    <row r="1382" spans="1:3" x14ac:dyDescent="0.3">
      <c r="A1382" s="14">
        <v>1381</v>
      </c>
      <c r="B1382">
        <v>12.995709656617132</v>
      </c>
      <c r="C1382">
        <v>10.665961212302582</v>
      </c>
    </row>
    <row r="1383" spans="1:3" x14ac:dyDescent="0.3">
      <c r="A1383" s="14">
        <v>1382</v>
      </c>
      <c r="B1383">
        <v>12.995709656617132</v>
      </c>
      <c r="C1383">
        <v>10.665961212302582</v>
      </c>
    </row>
    <row r="1384" spans="1:3" x14ac:dyDescent="0.3">
      <c r="A1384" s="14">
        <v>1383</v>
      </c>
      <c r="B1384">
        <v>12.995709656617132</v>
      </c>
      <c r="C1384">
        <v>10.665961212302582</v>
      </c>
    </row>
    <row r="1385" spans="1:3" x14ac:dyDescent="0.3">
      <c r="A1385" s="14">
        <v>1384</v>
      </c>
      <c r="B1385">
        <v>12.995709656617132</v>
      </c>
      <c r="C1385">
        <v>10.665961212302582</v>
      </c>
    </row>
    <row r="1386" spans="1:3" x14ac:dyDescent="0.3">
      <c r="A1386" s="14">
        <v>1385</v>
      </c>
      <c r="B1386">
        <v>12.995709656617132</v>
      </c>
      <c r="C1386">
        <v>10.665961212302582</v>
      </c>
    </row>
    <row r="1387" spans="1:3" x14ac:dyDescent="0.3">
      <c r="A1387" s="14">
        <v>1386</v>
      </c>
      <c r="B1387">
        <v>12.995709656617132</v>
      </c>
      <c r="C1387">
        <v>10.665961212302582</v>
      </c>
    </row>
    <row r="1388" spans="1:3" x14ac:dyDescent="0.3">
      <c r="A1388" s="14">
        <v>1387</v>
      </c>
      <c r="B1388">
        <v>12.995709656617132</v>
      </c>
      <c r="C1388">
        <v>10.665961212302582</v>
      </c>
    </row>
    <row r="1389" spans="1:3" x14ac:dyDescent="0.3">
      <c r="A1389" s="14">
        <v>1388</v>
      </c>
      <c r="B1389">
        <v>12.995709656617132</v>
      </c>
      <c r="C1389">
        <v>10.665961212302582</v>
      </c>
    </row>
    <row r="1390" spans="1:3" x14ac:dyDescent="0.3">
      <c r="A1390" s="14">
        <v>1389</v>
      </c>
      <c r="B1390">
        <v>12.995709656617132</v>
      </c>
      <c r="C1390">
        <v>10.665961212302582</v>
      </c>
    </row>
    <row r="1391" spans="1:3" x14ac:dyDescent="0.3">
      <c r="A1391" s="14">
        <v>1390</v>
      </c>
      <c r="B1391">
        <v>12.995709656617132</v>
      </c>
      <c r="C1391">
        <v>10.665961212302582</v>
      </c>
    </row>
    <row r="1392" spans="1:3" x14ac:dyDescent="0.3">
      <c r="A1392" s="14">
        <v>1391</v>
      </c>
      <c r="B1392">
        <v>12.995709656617132</v>
      </c>
      <c r="C1392">
        <v>10.665961212302582</v>
      </c>
    </row>
    <row r="1393" spans="1:3" x14ac:dyDescent="0.3">
      <c r="A1393" s="14">
        <v>1392</v>
      </c>
      <c r="B1393">
        <v>12.995709656617132</v>
      </c>
      <c r="C1393">
        <v>10.665961212302582</v>
      </c>
    </row>
    <row r="1394" spans="1:3" x14ac:dyDescent="0.3">
      <c r="A1394" s="14">
        <v>1393</v>
      </c>
      <c r="B1394">
        <v>12.995709656617132</v>
      </c>
      <c r="C1394">
        <v>10.665961212302582</v>
      </c>
    </row>
    <row r="1395" spans="1:3" x14ac:dyDescent="0.3">
      <c r="A1395" s="14">
        <v>1394</v>
      </c>
      <c r="B1395">
        <v>12.995709656617132</v>
      </c>
      <c r="C1395">
        <v>10.665961212302582</v>
      </c>
    </row>
    <row r="1396" spans="1:3" x14ac:dyDescent="0.3">
      <c r="A1396" s="14">
        <v>1395</v>
      </c>
      <c r="B1396">
        <v>12.995709656617132</v>
      </c>
      <c r="C1396">
        <v>10.665961212302582</v>
      </c>
    </row>
    <row r="1397" spans="1:3" x14ac:dyDescent="0.3">
      <c r="A1397" s="14">
        <v>1396</v>
      </c>
      <c r="B1397">
        <v>12.995709656617132</v>
      </c>
      <c r="C1397">
        <v>10.665961212302582</v>
      </c>
    </row>
    <row r="1398" spans="1:3" x14ac:dyDescent="0.3">
      <c r="A1398" s="14">
        <v>1397</v>
      </c>
      <c r="B1398">
        <v>12.995709656617132</v>
      </c>
      <c r="C1398">
        <v>10.665961212302582</v>
      </c>
    </row>
    <row r="1399" spans="1:3" x14ac:dyDescent="0.3">
      <c r="A1399" s="14">
        <v>1398</v>
      </c>
      <c r="B1399">
        <v>12.995709656617132</v>
      </c>
      <c r="C1399">
        <v>10.665961212302582</v>
      </c>
    </row>
    <row r="1400" spans="1:3" x14ac:dyDescent="0.3">
      <c r="A1400" s="14">
        <v>1399</v>
      </c>
      <c r="B1400">
        <v>12.995709656617132</v>
      </c>
      <c r="C1400">
        <v>10.665961212302582</v>
      </c>
    </row>
    <row r="1401" spans="1:3" x14ac:dyDescent="0.3">
      <c r="A1401" s="14">
        <v>1400</v>
      </c>
      <c r="B1401">
        <v>12.995709656617132</v>
      </c>
      <c r="C1401">
        <v>10.665961212302582</v>
      </c>
    </row>
    <row r="1402" spans="1:3" x14ac:dyDescent="0.3">
      <c r="A1402" s="14">
        <v>1401</v>
      </c>
      <c r="B1402">
        <v>12.995709656617132</v>
      </c>
      <c r="C1402">
        <v>10.665961212302582</v>
      </c>
    </row>
    <row r="1403" spans="1:3" x14ac:dyDescent="0.3">
      <c r="A1403" s="14">
        <v>1402</v>
      </c>
      <c r="B1403">
        <v>12.995709656617132</v>
      </c>
      <c r="C1403">
        <v>10.665961212302582</v>
      </c>
    </row>
    <row r="1404" spans="1:3" x14ac:dyDescent="0.3">
      <c r="A1404" s="14">
        <v>1403</v>
      </c>
      <c r="B1404">
        <v>12.995709656617132</v>
      </c>
      <c r="C1404">
        <v>10.665961212302582</v>
      </c>
    </row>
    <row r="1405" spans="1:3" x14ac:dyDescent="0.3">
      <c r="A1405" s="14">
        <v>1404</v>
      </c>
      <c r="B1405">
        <v>12.995709656617132</v>
      </c>
      <c r="C1405">
        <v>10.665961212302582</v>
      </c>
    </row>
    <row r="1406" spans="1:3" x14ac:dyDescent="0.3">
      <c r="A1406" s="14">
        <v>1405</v>
      </c>
      <c r="B1406">
        <v>12.995709656617132</v>
      </c>
      <c r="C1406">
        <v>10.665961212302582</v>
      </c>
    </row>
    <row r="1407" spans="1:3" x14ac:dyDescent="0.3">
      <c r="A1407" s="14">
        <v>1406</v>
      </c>
      <c r="B1407">
        <v>12.995709656617132</v>
      </c>
      <c r="C1407">
        <v>10.665961212302582</v>
      </c>
    </row>
    <row r="1408" spans="1:3" x14ac:dyDescent="0.3">
      <c r="A1408" s="14">
        <v>1407</v>
      </c>
      <c r="B1408" t="e">
        <v>#N/A</v>
      </c>
      <c r="C1408" t="e">
        <v>#N/A</v>
      </c>
    </row>
    <row r="1409" spans="1:3" x14ac:dyDescent="0.3">
      <c r="A1409" s="14">
        <v>1408</v>
      </c>
      <c r="B1409">
        <v>0</v>
      </c>
      <c r="C1409">
        <v>0</v>
      </c>
    </row>
    <row r="1410" spans="1:3" x14ac:dyDescent="0.3">
      <c r="A1410" s="14">
        <v>1409</v>
      </c>
      <c r="B1410" t="e">
        <v>#N/A</v>
      </c>
      <c r="C1410" t="e">
        <v>#N/A</v>
      </c>
    </row>
    <row r="1411" spans="1:3" x14ac:dyDescent="0.3">
      <c r="A1411" s="14">
        <v>1410</v>
      </c>
      <c r="B1411" t="e">
        <v>#N/A</v>
      </c>
      <c r="C1411" t="e">
        <v>#N/A</v>
      </c>
    </row>
    <row r="1412" spans="1:3" x14ac:dyDescent="0.3">
      <c r="A1412" s="14">
        <v>1411</v>
      </c>
      <c r="B1412" t="e">
        <v>#N/A</v>
      </c>
      <c r="C1412" t="e">
        <v>#N/A</v>
      </c>
    </row>
    <row r="1413" spans="1:3" x14ac:dyDescent="0.3">
      <c r="A1413" s="14">
        <v>1412</v>
      </c>
      <c r="B1413" t="e">
        <v>#N/A</v>
      </c>
      <c r="C1413" t="e">
        <v>#N/A</v>
      </c>
    </row>
    <row r="1414" spans="1:3" x14ac:dyDescent="0.3">
      <c r="A1414" s="14">
        <v>1413</v>
      </c>
      <c r="B1414" t="e">
        <v>#N/A</v>
      </c>
      <c r="C1414" t="e">
        <v>#N/A</v>
      </c>
    </row>
    <row r="1415" spans="1:3" x14ac:dyDescent="0.3">
      <c r="A1415" s="14">
        <v>1414</v>
      </c>
      <c r="B1415" t="e">
        <v>#N/A</v>
      </c>
      <c r="C1415" t="e">
        <v>#N/A</v>
      </c>
    </row>
    <row r="1416" spans="1:3" x14ac:dyDescent="0.3">
      <c r="A1416" s="14">
        <v>1415</v>
      </c>
      <c r="B1416" t="e">
        <v>#N/A</v>
      </c>
      <c r="C1416" t="e">
        <v>#N/A</v>
      </c>
    </row>
    <row r="1417" spans="1:3" x14ac:dyDescent="0.3">
      <c r="A1417" s="14">
        <v>1416</v>
      </c>
      <c r="B1417" t="e">
        <v>#N/A</v>
      </c>
      <c r="C1417" t="e">
        <v>#N/A</v>
      </c>
    </row>
    <row r="1418" spans="1:3" x14ac:dyDescent="0.3">
      <c r="A1418" s="14">
        <v>1417</v>
      </c>
      <c r="B1418" t="e">
        <v>#N/A</v>
      </c>
      <c r="C1418" t="e">
        <v>#N/A</v>
      </c>
    </row>
    <row r="1419" spans="1:3" x14ac:dyDescent="0.3">
      <c r="A1419" s="14">
        <v>1418</v>
      </c>
      <c r="B1419" t="e">
        <v>#N/A</v>
      </c>
      <c r="C1419" t="e">
        <v>#N/A</v>
      </c>
    </row>
    <row r="1420" spans="1:3" x14ac:dyDescent="0.3">
      <c r="A1420" s="14">
        <v>1419</v>
      </c>
      <c r="B1420" t="e">
        <v>#N/A</v>
      </c>
      <c r="C1420" t="e">
        <v>#N/A</v>
      </c>
    </row>
    <row r="1421" spans="1:3" x14ac:dyDescent="0.3">
      <c r="A1421" s="14">
        <v>1420</v>
      </c>
      <c r="B1421" t="e">
        <v>#N/A</v>
      </c>
      <c r="C1421" t="e">
        <v>#N/A</v>
      </c>
    </row>
    <row r="1422" spans="1:3" x14ac:dyDescent="0.3">
      <c r="A1422" s="14">
        <v>1421</v>
      </c>
      <c r="B1422" t="e">
        <v>#N/A</v>
      </c>
      <c r="C1422" t="e">
        <v>#N/A</v>
      </c>
    </row>
    <row r="1423" spans="1:3" x14ac:dyDescent="0.3">
      <c r="A1423" s="14">
        <v>1422</v>
      </c>
      <c r="B1423" t="e">
        <v>#N/A</v>
      </c>
      <c r="C1423" t="e">
        <v>#N/A</v>
      </c>
    </row>
    <row r="1424" spans="1:3" x14ac:dyDescent="0.3">
      <c r="A1424" s="14">
        <v>1423</v>
      </c>
      <c r="B1424" t="e">
        <v>#N/A</v>
      </c>
      <c r="C1424" t="e">
        <v>#N/A</v>
      </c>
    </row>
    <row r="1425" spans="1:3" x14ac:dyDescent="0.3">
      <c r="A1425" s="14">
        <v>1424</v>
      </c>
      <c r="B1425" t="e">
        <v>#N/A</v>
      </c>
      <c r="C1425" t="e">
        <v>#N/A</v>
      </c>
    </row>
    <row r="1426" spans="1:3" x14ac:dyDescent="0.3">
      <c r="A1426" s="14">
        <v>1425</v>
      </c>
      <c r="B1426" t="e">
        <v>#N/A</v>
      </c>
      <c r="C1426" t="e">
        <v>#N/A</v>
      </c>
    </row>
    <row r="1427" spans="1:3" x14ac:dyDescent="0.3">
      <c r="A1427" s="14">
        <v>1426</v>
      </c>
      <c r="B1427" t="e">
        <v>#N/A</v>
      </c>
      <c r="C1427" t="e">
        <v>#N/A</v>
      </c>
    </row>
    <row r="1428" spans="1:3" x14ac:dyDescent="0.3">
      <c r="A1428" s="14">
        <v>1427</v>
      </c>
      <c r="B1428" t="e">
        <v>#N/A</v>
      </c>
      <c r="C1428" t="e">
        <v>#N/A</v>
      </c>
    </row>
    <row r="1429" spans="1:3" x14ac:dyDescent="0.3">
      <c r="A1429" s="14">
        <v>1428</v>
      </c>
      <c r="B1429" t="e">
        <v>#N/A</v>
      </c>
      <c r="C1429" t="e">
        <v>#N/A</v>
      </c>
    </row>
    <row r="1430" spans="1:3" x14ac:dyDescent="0.3">
      <c r="A1430" s="14">
        <v>1429</v>
      </c>
      <c r="B1430" t="e">
        <v>#N/A</v>
      </c>
      <c r="C1430" t="e">
        <v>#N/A</v>
      </c>
    </row>
    <row r="1431" spans="1:3" x14ac:dyDescent="0.3">
      <c r="A1431" s="14">
        <v>1430</v>
      </c>
      <c r="B1431" t="e">
        <v>#N/A</v>
      </c>
      <c r="C1431" t="e">
        <v>#N/A</v>
      </c>
    </row>
    <row r="1432" spans="1:3" x14ac:dyDescent="0.3">
      <c r="A1432" s="14">
        <v>1431</v>
      </c>
      <c r="B1432" t="e">
        <v>#N/A</v>
      </c>
      <c r="C1432" t="e">
        <v>#N/A</v>
      </c>
    </row>
    <row r="1433" spans="1:3" x14ac:dyDescent="0.3">
      <c r="A1433" s="14">
        <v>1432</v>
      </c>
      <c r="B1433" t="e">
        <v>#N/A</v>
      </c>
      <c r="C1433" t="e">
        <v>#N/A</v>
      </c>
    </row>
    <row r="1434" spans="1:3" x14ac:dyDescent="0.3">
      <c r="A1434" s="14">
        <v>1433</v>
      </c>
      <c r="B1434">
        <v>0</v>
      </c>
      <c r="C1434">
        <v>0</v>
      </c>
    </row>
    <row r="1435" spans="1:3" x14ac:dyDescent="0.3">
      <c r="A1435" s="14">
        <v>1434</v>
      </c>
      <c r="B1435">
        <v>0</v>
      </c>
      <c r="C1435">
        <v>0</v>
      </c>
    </row>
    <row r="1436" spans="1:3" x14ac:dyDescent="0.3">
      <c r="A1436" s="14">
        <v>1435</v>
      </c>
      <c r="B1436">
        <v>0</v>
      </c>
      <c r="C1436">
        <v>0</v>
      </c>
    </row>
    <row r="1437" spans="1:3" x14ac:dyDescent="0.3">
      <c r="A1437" s="14">
        <v>1436</v>
      </c>
      <c r="B1437">
        <v>0</v>
      </c>
      <c r="C1437">
        <v>0</v>
      </c>
    </row>
    <row r="1438" spans="1:3" x14ac:dyDescent="0.3">
      <c r="A1438" s="14">
        <v>1437</v>
      </c>
      <c r="B1438">
        <v>0</v>
      </c>
      <c r="C1438">
        <v>0</v>
      </c>
    </row>
    <row r="1439" spans="1:3" x14ac:dyDescent="0.3">
      <c r="A1439" s="14">
        <v>1438</v>
      </c>
      <c r="B1439">
        <v>0</v>
      </c>
      <c r="C1439">
        <v>0</v>
      </c>
    </row>
    <row r="1440" spans="1:3" x14ac:dyDescent="0.3">
      <c r="A1440" s="14">
        <v>1439</v>
      </c>
      <c r="B1440" t="e">
        <v>#N/A</v>
      </c>
      <c r="C1440" t="e">
        <v>#N/A</v>
      </c>
    </row>
    <row r="1441" spans="1:3" x14ac:dyDescent="0.3">
      <c r="A1441" s="14">
        <v>1440</v>
      </c>
      <c r="B1441">
        <v>14.969248567600362</v>
      </c>
      <c r="C1441">
        <v>11.789625232437857</v>
      </c>
    </row>
    <row r="1442" spans="1:3" x14ac:dyDescent="0.3">
      <c r="A1442" s="14">
        <v>1441</v>
      </c>
      <c r="B1442">
        <v>14.969248567600362</v>
      </c>
      <c r="C1442">
        <v>11.789625232437857</v>
      </c>
    </row>
    <row r="1443" spans="1:3" x14ac:dyDescent="0.3">
      <c r="A1443" s="14">
        <v>1442</v>
      </c>
      <c r="B1443">
        <v>14.969248567600362</v>
      </c>
      <c r="C1443">
        <v>11.789625232437857</v>
      </c>
    </row>
    <row r="1444" spans="1:3" x14ac:dyDescent="0.3">
      <c r="A1444" s="14">
        <v>1443</v>
      </c>
      <c r="B1444">
        <v>14.969248567600362</v>
      </c>
      <c r="C1444">
        <v>11.789625232437857</v>
      </c>
    </row>
    <row r="1445" spans="1:3" x14ac:dyDescent="0.3">
      <c r="A1445" s="14">
        <v>1444</v>
      </c>
      <c r="B1445">
        <v>14.969248567600362</v>
      </c>
      <c r="C1445">
        <v>11.789625232437857</v>
      </c>
    </row>
    <row r="1446" spans="1:3" x14ac:dyDescent="0.3">
      <c r="A1446" s="14">
        <v>1445</v>
      </c>
      <c r="B1446">
        <v>14.969248567600362</v>
      </c>
      <c r="C1446">
        <v>11.789625232437857</v>
      </c>
    </row>
    <row r="1447" spans="1:3" x14ac:dyDescent="0.3">
      <c r="A1447" s="14">
        <v>1446</v>
      </c>
      <c r="B1447">
        <v>14.969248567600362</v>
      </c>
      <c r="C1447">
        <v>11.789625232437857</v>
      </c>
    </row>
    <row r="1448" spans="1:3" x14ac:dyDescent="0.3">
      <c r="A1448" s="14">
        <v>1447</v>
      </c>
      <c r="B1448">
        <v>14.969248567600362</v>
      </c>
      <c r="C1448">
        <v>11.789625232437857</v>
      </c>
    </row>
    <row r="1449" spans="1:3" x14ac:dyDescent="0.3">
      <c r="A1449" s="14">
        <v>1448</v>
      </c>
      <c r="B1449">
        <v>14.969248567600362</v>
      </c>
      <c r="C1449">
        <v>11.789625232437857</v>
      </c>
    </row>
    <row r="1450" spans="1:3" x14ac:dyDescent="0.3">
      <c r="A1450" s="14">
        <v>1449</v>
      </c>
      <c r="B1450">
        <v>14.969248567600362</v>
      </c>
      <c r="C1450">
        <v>11.789625232437857</v>
      </c>
    </row>
    <row r="1451" spans="1:3" x14ac:dyDescent="0.3">
      <c r="A1451" s="14">
        <v>1450</v>
      </c>
      <c r="B1451">
        <v>14.969248567600362</v>
      </c>
      <c r="C1451">
        <v>11.789625232437857</v>
      </c>
    </row>
    <row r="1452" spans="1:3" x14ac:dyDescent="0.3">
      <c r="A1452" s="14">
        <v>1451</v>
      </c>
      <c r="B1452">
        <v>14.969248567600362</v>
      </c>
      <c r="C1452">
        <v>11.789625232437857</v>
      </c>
    </row>
    <row r="1453" spans="1:3" x14ac:dyDescent="0.3">
      <c r="A1453" s="14">
        <v>1452</v>
      </c>
      <c r="B1453">
        <v>14.969248567600362</v>
      </c>
      <c r="C1453">
        <v>11.789625232437857</v>
      </c>
    </row>
    <row r="1454" spans="1:3" x14ac:dyDescent="0.3">
      <c r="A1454" s="14">
        <v>1453</v>
      </c>
      <c r="B1454">
        <v>14.969248567600362</v>
      </c>
      <c r="C1454">
        <v>11.789625232437857</v>
      </c>
    </row>
    <row r="1455" spans="1:3" x14ac:dyDescent="0.3">
      <c r="A1455" s="14">
        <v>1454</v>
      </c>
      <c r="B1455">
        <v>14.969248567600362</v>
      </c>
      <c r="C1455">
        <v>11.789625232437857</v>
      </c>
    </row>
    <row r="1456" spans="1:3" x14ac:dyDescent="0.3">
      <c r="A1456" s="14">
        <v>1455</v>
      </c>
      <c r="B1456">
        <v>14.969248567600362</v>
      </c>
      <c r="C1456">
        <v>11.789625232437857</v>
      </c>
    </row>
    <row r="1457" spans="1:3" x14ac:dyDescent="0.3">
      <c r="A1457" s="14">
        <v>1456</v>
      </c>
      <c r="B1457">
        <v>14.969248567600362</v>
      </c>
      <c r="C1457">
        <v>11.789625232437857</v>
      </c>
    </row>
    <row r="1458" spans="1:3" x14ac:dyDescent="0.3">
      <c r="A1458" s="14">
        <v>1457</v>
      </c>
      <c r="B1458">
        <v>14.969248567600362</v>
      </c>
      <c r="C1458">
        <v>11.789625232437857</v>
      </c>
    </row>
    <row r="1459" spans="1:3" x14ac:dyDescent="0.3">
      <c r="A1459" s="14">
        <v>1458</v>
      </c>
      <c r="B1459">
        <v>14.969248567600362</v>
      </c>
      <c r="C1459">
        <v>11.789625232437857</v>
      </c>
    </row>
    <row r="1460" spans="1:3" x14ac:dyDescent="0.3">
      <c r="A1460" s="14">
        <v>1459</v>
      </c>
      <c r="B1460">
        <v>14.969248567600362</v>
      </c>
      <c r="C1460">
        <v>11.789625232437857</v>
      </c>
    </row>
    <row r="1461" spans="1:3" x14ac:dyDescent="0.3">
      <c r="A1461" s="14">
        <v>1460</v>
      </c>
      <c r="B1461">
        <v>14.969248567600362</v>
      </c>
      <c r="C1461">
        <v>11.789625232437857</v>
      </c>
    </row>
    <row r="1462" spans="1:3" x14ac:dyDescent="0.3">
      <c r="A1462" s="14">
        <v>1461</v>
      </c>
      <c r="B1462">
        <v>14.969248567600362</v>
      </c>
      <c r="C1462">
        <v>11.789625232437857</v>
      </c>
    </row>
    <row r="1463" spans="1:3" x14ac:dyDescent="0.3">
      <c r="A1463" s="14">
        <v>1462</v>
      </c>
      <c r="B1463">
        <v>14.969248567600362</v>
      </c>
      <c r="C1463">
        <v>11.789625232437857</v>
      </c>
    </row>
    <row r="1464" spans="1:3" x14ac:dyDescent="0.3">
      <c r="A1464" s="14">
        <v>1463</v>
      </c>
      <c r="B1464">
        <v>14.969248567600362</v>
      </c>
      <c r="C1464">
        <v>11.789625232437857</v>
      </c>
    </row>
    <row r="1465" spans="1:3" x14ac:dyDescent="0.3">
      <c r="A1465" s="14">
        <v>1464</v>
      </c>
      <c r="B1465">
        <v>14.969248567600362</v>
      </c>
      <c r="C1465">
        <v>11.789625232437857</v>
      </c>
    </row>
    <row r="1466" spans="1:3" x14ac:dyDescent="0.3">
      <c r="A1466" s="14">
        <v>1465</v>
      </c>
      <c r="B1466">
        <v>0</v>
      </c>
      <c r="C1466">
        <v>0</v>
      </c>
    </row>
    <row r="1467" spans="1:3" x14ac:dyDescent="0.3">
      <c r="A1467" s="14">
        <v>1466</v>
      </c>
      <c r="B1467">
        <v>0</v>
      </c>
      <c r="C1467">
        <v>0</v>
      </c>
    </row>
    <row r="1468" spans="1:3" x14ac:dyDescent="0.3">
      <c r="A1468" s="14">
        <v>1467</v>
      </c>
      <c r="B1468">
        <v>0</v>
      </c>
      <c r="C1468">
        <v>0</v>
      </c>
    </row>
    <row r="1469" spans="1:3" x14ac:dyDescent="0.3">
      <c r="A1469" s="14">
        <v>1468</v>
      </c>
      <c r="B1469">
        <v>0</v>
      </c>
      <c r="C1469">
        <v>0</v>
      </c>
    </row>
    <row r="1470" spans="1:3" x14ac:dyDescent="0.3">
      <c r="A1470" s="14">
        <v>1469</v>
      </c>
      <c r="B1470" t="e">
        <v>#N/A</v>
      </c>
      <c r="C1470" t="e">
        <v>#N/A</v>
      </c>
    </row>
    <row r="1471" spans="1:3" x14ac:dyDescent="0.3">
      <c r="A1471" s="14">
        <v>1470</v>
      </c>
      <c r="B1471" t="e">
        <v>#N/A</v>
      </c>
      <c r="C1471" t="e">
        <v>#N/A</v>
      </c>
    </row>
    <row r="1472" spans="1:3" x14ac:dyDescent="0.3">
      <c r="A1472" s="14">
        <v>1471</v>
      </c>
      <c r="B1472" t="e">
        <v>#N/A</v>
      </c>
      <c r="C1472" t="e">
        <v>#N/A</v>
      </c>
    </row>
    <row r="1473" spans="1:3" x14ac:dyDescent="0.3">
      <c r="A1473" s="14">
        <v>1472</v>
      </c>
      <c r="B1473" t="e">
        <v>#N/A</v>
      </c>
      <c r="C1473" t="e">
        <v>#N/A</v>
      </c>
    </row>
    <row r="1474" spans="1:3" x14ac:dyDescent="0.3">
      <c r="A1474" s="14">
        <v>1473</v>
      </c>
      <c r="B1474" t="e">
        <v>#N/A</v>
      </c>
      <c r="C1474" t="e">
        <v>#N/A</v>
      </c>
    </row>
    <row r="1475" spans="1:3" x14ac:dyDescent="0.3">
      <c r="A1475" s="14">
        <v>1474</v>
      </c>
      <c r="B1475" t="e">
        <v>#N/A</v>
      </c>
      <c r="C1475" t="e">
        <v>#N/A</v>
      </c>
    </row>
    <row r="1476" spans="1:3" x14ac:dyDescent="0.3">
      <c r="A1476" s="14">
        <v>1475</v>
      </c>
      <c r="B1476" t="e">
        <v>#N/A</v>
      </c>
      <c r="C1476" t="e">
        <v>#N/A</v>
      </c>
    </row>
    <row r="1477" spans="1:3" x14ac:dyDescent="0.3">
      <c r="A1477" s="14">
        <v>1476</v>
      </c>
      <c r="B1477">
        <v>15.417004529495602</v>
      </c>
      <c r="C1477">
        <v>12.852866599436163</v>
      </c>
    </row>
    <row r="1478" spans="1:3" x14ac:dyDescent="0.3">
      <c r="A1478" s="14">
        <v>1477</v>
      </c>
      <c r="B1478">
        <v>15.417004529495602</v>
      </c>
      <c r="C1478">
        <v>12.852866599436163</v>
      </c>
    </row>
    <row r="1479" spans="1:3" x14ac:dyDescent="0.3">
      <c r="A1479" s="14">
        <v>1478</v>
      </c>
      <c r="B1479">
        <v>15.417004529495602</v>
      </c>
      <c r="C1479">
        <v>12.852866599436163</v>
      </c>
    </row>
    <row r="1480" spans="1:3" x14ac:dyDescent="0.3">
      <c r="A1480" s="14">
        <v>1479</v>
      </c>
      <c r="B1480">
        <v>15.417004529495602</v>
      </c>
      <c r="C1480">
        <v>12.852866599436163</v>
      </c>
    </row>
    <row r="1481" spans="1:3" x14ac:dyDescent="0.3">
      <c r="A1481" s="14">
        <v>1480</v>
      </c>
      <c r="B1481">
        <v>15.417004529495602</v>
      </c>
      <c r="C1481">
        <v>12.852866599436163</v>
      </c>
    </row>
    <row r="1482" spans="1:3" x14ac:dyDescent="0.3">
      <c r="A1482" s="14">
        <v>1481</v>
      </c>
      <c r="B1482">
        <v>15.417004529495602</v>
      </c>
      <c r="C1482">
        <v>12.852866599436163</v>
      </c>
    </row>
    <row r="1483" spans="1:3" x14ac:dyDescent="0.3">
      <c r="A1483" s="14">
        <v>1482</v>
      </c>
      <c r="B1483">
        <v>15.417004529495602</v>
      </c>
      <c r="C1483">
        <v>12.852866599436163</v>
      </c>
    </row>
    <row r="1484" spans="1:3" x14ac:dyDescent="0.3">
      <c r="A1484" s="14">
        <v>1483</v>
      </c>
      <c r="B1484">
        <v>15.417004529495602</v>
      </c>
      <c r="C1484">
        <v>12.852866599436163</v>
      </c>
    </row>
    <row r="1485" spans="1:3" x14ac:dyDescent="0.3">
      <c r="A1485" s="14">
        <v>1484</v>
      </c>
      <c r="B1485">
        <v>15.417004529495602</v>
      </c>
      <c r="C1485">
        <v>12.852866599436163</v>
      </c>
    </row>
    <row r="1486" spans="1:3" x14ac:dyDescent="0.3">
      <c r="A1486" s="14">
        <v>1485</v>
      </c>
      <c r="B1486" t="e">
        <v>#N/A</v>
      </c>
      <c r="C1486" t="e">
        <v>#N/A</v>
      </c>
    </row>
    <row r="1487" spans="1:3" x14ac:dyDescent="0.3">
      <c r="A1487" s="14">
        <v>1486</v>
      </c>
      <c r="B1487">
        <v>0</v>
      </c>
      <c r="C1487">
        <v>0</v>
      </c>
    </row>
    <row r="1488" spans="1:3" x14ac:dyDescent="0.3">
      <c r="A1488" s="14">
        <v>1487</v>
      </c>
      <c r="B1488">
        <v>0</v>
      </c>
      <c r="C1488">
        <v>0</v>
      </c>
    </row>
    <row r="1489" spans="1:3" x14ac:dyDescent="0.3">
      <c r="A1489" s="14">
        <v>1488</v>
      </c>
      <c r="B1489" t="e">
        <v>#N/A</v>
      </c>
      <c r="C1489" t="e">
        <v>#N/A</v>
      </c>
    </row>
    <row r="1490" spans="1:3" x14ac:dyDescent="0.3">
      <c r="A1490" s="14">
        <v>1489</v>
      </c>
      <c r="B1490" t="e">
        <v>#N/A</v>
      </c>
      <c r="C1490" t="e">
        <v>#N/A</v>
      </c>
    </row>
    <row r="1491" spans="1:3" x14ac:dyDescent="0.3">
      <c r="A1491" s="14">
        <v>1490</v>
      </c>
      <c r="B1491" t="e">
        <v>#N/A</v>
      </c>
      <c r="C1491" t="e">
        <v>#N/A</v>
      </c>
    </row>
    <row r="1492" spans="1:3" x14ac:dyDescent="0.3">
      <c r="A1492" s="14">
        <v>1491</v>
      </c>
      <c r="B1492" t="e">
        <v>#N/A</v>
      </c>
      <c r="C1492" t="e">
        <v>#N/A</v>
      </c>
    </row>
    <row r="1493" spans="1:3" x14ac:dyDescent="0.3">
      <c r="A1493" s="14">
        <v>1492</v>
      </c>
      <c r="B1493">
        <v>0</v>
      </c>
      <c r="C1493">
        <v>0</v>
      </c>
    </row>
    <row r="1494" spans="1:3" x14ac:dyDescent="0.3">
      <c r="A1494" s="14">
        <v>1493</v>
      </c>
      <c r="B1494">
        <v>0</v>
      </c>
      <c r="C1494">
        <v>0</v>
      </c>
    </row>
    <row r="1495" spans="1:3" x14ac:dyDescent="0.3">
      <c r="A1495" s="14">
        <v>1494</v>
      </c>
      <c r="B1495" t="e">
        <v>#N/A</v>
      </c>
      <c r="C1495" t="e">
        <v>#N/A</v>
      </c>
    </row>
    <row r="1496" spans="1:3" x14ac:dyDescent="0.3">
      <c r="A1496" s="14">
        <v>1495</v>
      </c>
      <c r="B1496" t="e">
        <v>#N/A</v>
      </c>
      <c r="C1496" t="e">
        <v>#N/A</v>
      </c>
    </row>
    <row r="1497" spans="1:3" x14ac:dyDescent="0.3">
      <c r="A1497" s="14">
        <v>1496</v>
      </c>
      <c r="B1497">
        <v>0</v>
      </c>
      <c r="C1497">
        <v>0</v>
      </c>
    </row>
    <row r="1498" spans="1:3" x14ac:dyDescent="0.3">
      <c r="A1498" s="14">
        <v>1497</v>
      </c>
      <c r="B1498">
        <v>0</v>
      </c>
      <c r="C1498">
        <v>0</v>
      </c>
    </row>
    <row r="1499" spans="1:3" x14ac:dyDescent="0.3">
      <c r="A1499" s="14">
        <v>1498</v>
      </c>
      <c r="B1499">
        <v>0</v>
      </c>
      <c r="C1499">
        <v>0</v>
      </c>
    </row>
    <row r="1500" spans="1:3" x14ac:dyDescent="0.3">
      <c r="A1500" s="14">
        <v>1499</v>
      </c>
      <c r="B1500">
        <v>0</v>
      </c>
      <c r="C1500">
        <v>0</v>
      </c>
    </row>
    <row r="1501" spans="1:3" x14ac:dyDescent="0.3">
      <c r="A1501" s="14">
        <v>1500</v>
      </c>
      <c r="B1501">
        <v>0</v>
      </c>
      <c r="C1501">
        <v>0</v>
      </c>
    </row>
    <row r="1502" spans="1:3" x14ac:dyDescent="0.3">
      <c r="A1502" s="14">
        <v>1501</v>
      </c>
      <c r="B1502">
        <v>0</v>
      </c>
      <c r="C1502">
        <v>0</v>
      </c>
    </row>
    <row r="1503" spans="1:3" x14ac:dyDescent="0.3">
      <c r="A1503" s="14">
        <v>1502</v>
      </c>
      <c r="B1503">
        <v>0</v>
      </c>
      <c r="C1503">
        <v>0</v>
      </c>
    </row>
    <row r="1504" spans="1:3" x14ac:dyDescent="0.3">
      <c r="A1504" s="14">
        <v>1503</v>
      </c>
      <c r="B1504">
        <v>0</v>
      </c>
      <c r="C1504">
        <v>0</v>
      </c>
    </row>
    <row r="1505" spans="1:3" x14ac:dyDescent="0.3">
      <c r="A1505" s="14">
        <v>1504</v>
      </c>
      <c r="B1505">
        <v>0</v>
      </c>
      <c r="C1505">
        <v>0</v>
      </c>
    </row>
    <row r="1506" spans="1:3" x14ac:dyDescent="0.3">
      <c r="A1506" s="14">
        <v>1505</v>
      </c>
      <c r="B1506">
        <v>0</v>
      </c>
      <c r="C1506">
        <v>0</v>
      </c>
    </row>
    <row r="1507" spans="1:3" x14ac:dyDescent="0.3">
      <c r="A1507" s="14">
        <v>1506</v>
      </c>
      <c r="B1507" t="e">
        <v>#N/A</v>
      </c>
      <c r="C1507" t="e">
        <v>#N/A</v>
      </c>
    </row>
    <row r="1508" spans="1:3" x14ac:dyDescent="0.3">
      <c r="A1508" s="14">
        <v>1507</v>
      </c>
      <c r="B1508" t="e">
        <v>#N/A</v>
      </c>
      <c r="C1508" t="e">
        <v>#N/A</v>
      </c>
    </row>
    <row r="1509" spans="1:3" x14ac:dyDescent="0.3">
      <c r="A1509" s="14">
        <v>1508</v>
      </c>
      <c r="B1509" t="e">
        <v>#N/A</v>
      </c>
      <c r="C1509" t="e">
        <v>#N/A</v>
      </c>
    </row>
    <row r="1510" spans="1:3" x14ac:dyDescent="0.3">
      <c r="A1510" s="14">
        <v>1509</v>
      </c>
      <c r="B1510" t="e">
        <v>#N/A</v>
      </c>
      <c r="C1510" t="e">
        <v>#N/A</v>
      </c>
    </row>
    <row r="1511" spans="1:3" x14ac:dyDescent="0.3">
      <c r="A1511" s="14">
        <v>1510</v>
      </c>
      <c r="B1511" t="e">
        <v>#N/A</v>
      </c>
      <c r="C1511" t="e">
        <v>#N/A</v>
      </c>
    </row>
    <row r="1512" spans="1:3" x14ac:dyDescent="0.3">
      <c r="A1512" s="14">
        <v>1511</v>
      </c>
      <c r="B1512" t="e">
        <v>#N/A</v>
      </c>
      <c r="C1512" t="e">
        <v>#N/A</v>
      </c>
    </row>
    <row r="1513" spans="1:3" x14ac:dyDescent="0.3">
      <c r="A1513" s="14">
        <v>1512</v>
      </c>
      <c r="B1513">
        <v>9.794899854086994</v>
      </c>
      <c r="C1513">
        <v>8.7297136838811138</v>
      </c>
    </row>
    <row r="1514" spans="1:3" x14ac:dyDescent="0.3">
      <c r="A1514" s="14">
        <v>1513</v>
      </c>
      <c r="B1514">
        <v>9.794899854086994</v>
      </c>
      <c r="C1514">
        <v>8.7297136838811138</v>
      </c>
    </row>
    <row r="1515" spans="1:3" x14ac:dyDescent="0.3">
      <c r="A1515" s="14">
        <v>1514</v>
      </c>
      <c r="B1515">
        <v>9.794899854086994</v>
      </c>
      <c r="C1515">
        <v>8.7297136838811138</v>
      </c>
    </row>
    <row r="1516" spans="1:3" x14ac:dyDescent="0.3">
      <c r="A1516" s="14">
        <v>1515</v>
      </c>
      <c r="B1516">
        <v>9.794899854086994</v>
      </c>
      <c r="C1516">
        <v>8.7297136838811138</v>
      </c>
    </row>
    <row r="1517" spans="1:3" x14ac:dyDescent="0.3">
      <c r="A1517" s="14">
        <v>1516</v>
      </c>
      <c r="B1517">
        <v>9.794899854086994</v>
      </c>
      <c r="C1517">
        <v>8.7297136838811138</v>
      </c>
    </row>
    <row r="1518" spans="1:3" x14ac:dyDescent="0.3">
      <c r="A1518" s="14">
        <v>1517</v>
      </c>
      <c r="B1518">
        <v>9.794899854086994</v>
      </c>
      <c r="C1518">
        <v>8.7297136838811138</v>
      </c>
    </row>
    <row r="1519" spans="1:3" x14ac:dyDescent="0.3">
      <c r="A1519" s="14">
        <v>1518</v>
      </c>
      <c r="B1519">
        <v>9.794899854086994</v>
      </c>
      <c r="C1519">
        <v>8.7297136838811138</v>
      </c>
    </row>
    <row r="1520" spans="1:3" x14ac:dyDescent="0.3">
      <c r="A1520" s="14">
        <v>1519</v>
      </c>
      <c r="B1520">
        <v>9.794899854086994</v>
      </c>
      <c r="C1520">
        <v>8.7297136838811138</v>
      </c>
    </row>
    <row r="1521" spans="1:3" x14ac:dyDescent="0.3">
      <c r="A1521" s="14">
        <v>1520</v>
      </c>
      <c r="B1521">
        <v>9.794899854086994</v>
      </c>
      <c r="C1521">
        <v>8.7297136838811138</v>
      </c>
    </row>
    <row r="1522" spans="1:3" x14ac:dyDescent="0.3">
      <c r="A1522" s="14">
        <v>1521</v>
      </c>
      <c r="B1522">
        <v>9.794899854086994</v>
      </c>
      <c r="C1522">
        <v>8.7297136838811138</v>
      </c>
    </row>
    <row r="1523" spans="1:3" x14ac:dyDescent="0.3">
      <c r="A1523" s="14">
        <v>1522</v>
      </c>
      <c r="B1523">
        <v>9.794899854086994</v>
      </c>
      <c r="C1523">
        <v>8.7297136838811138</v>
      </c>
    </row>
    <row r="1524" spans="1:3" x14ac:dyDescent="0.3">
      <c r="A1524" s="14">
        <v>1523</v>
      </c>
      <c r="B1524">
        <v>9.794899854086994</v>
      </c>
      <c r="C1524">
        <v>8.7297136838811138</v>
      </c>
    </row>
    <row r="1525" spans="1:3" x14ac:dyDescent="0.3">
      <c r="A1525" s="14">
        <v>1524</v>
      </c>
      <c r="B1525">
        <v>9.794899854086994</v>
      </c>
      <c r="C1525">
        <v>8.7297136838811138</v>
      </c>
    </row>
    <row r="1526" spans="1:3" x14ac:dyDescent="0.3">
      <c r="A1526" s="14">
        <v>1525</v>
      </c>
      <c r="B1526">
        <v>9.794899854086994</v>
      </c>
      <c r="C1526">
        <v>8.7297136838811138</v>
      </c>
    </row>
    <row r="1527" spans="1:3" x14ac:dyDescent="0.3">
      <c r="A1527" s="14">
        <v>1526</v>
      </c>
      <c r="B1527">
        <v>9.794899854086994</v>
      </c>
      <c r="C1527">
        <v>8.7297136838811138</v>
      </c>
    </row>
    <row r="1528" spans="1:3" x14ac:dyDescent="0.3">
      <c r="A1528" s="14">
        <v>1527</v>
      </c>
      <c r="B1528">
        <v>9.794899854086994</v>
      </c>
      <c r="C1528">
        <v>8.7297136838811138</v>
      </c>
    </row>
    <row r="1529" spans="1:3" x14ac:dyDescent="0.3">
      <c r="A1529" s="14">
        <v>1528</v>
      </c>
      <c r="B1529">
        <v>9.794899854086994</v>
      </c>
      <c r="C1529">
        <v>8.7297136838811138</v>
      </c>
    </row>
    <row r="1530" spans="1:3" x14ac:dyDescent="0.3">
      <c r="A1530" s="14">
        <v>1529</v>
      </c>
      <c r="B1530">
        <v>9.794899854086994</v>
      </c>
      <c r="C1530">
        <v>8.7297136838811138</v>
      </c>
    </row>
    <row r="1531" spans="1:3" x14ac:dyDescent="0.3">
      <c r="A1531" s="14">
        <v>1530</v>
      </c>
      <c r="B1531">
        <v>9.794899854086994</v>
      </c>
      <c r="C1531">
        <v>8.7297136838811138</v>
      </c>
    </row>
    <row r="1532" spans="1:3" x14ac:dyDescent="0.3">
      <c r="A1532" s="14">
        <v>1531</v>
      </c>
      <c r="B1532">
        <v>9.794899854086994</v>
      </c>
      <c r="C1532">
        <v>8.7297136838811138</v>
      </c>
    </row>
    <row r="1533" spans="1:3" x14ac:dyDescent="0.3">
      <c r="A1533" s="14">
        <v>1532</v>
      </c>
      <c r="B1533">
        <v>9.794899854086994</v>
      </c>
      <c r="C1533">
        <v>8.7297136838811138</v>
      </c>
    </row>
    <row r="1534" spans="1:3" x14ac:dyDescent="0.3">
      <c r="A1534" s="14">
        <v>1533</v>
      </c>
      <c r="B1534">
        <v>9.794899854086994</v>
      </c>
      <c r="C1534">
        <v>8.7297136838811138</v>
      </c>
    </row>
    <row r="1535" spans="1:3" x14ac:dyDescent="0.3">
      <c r="A1535" s="14">
        <v>1534</v>
      </c>
      <c r="B1535">
        <v>11.282361216489916</v>
      </c>
      <c r="C1535">
        <v>9.6493931180558157</v>
      </c>
    </row>
    <row r="1536" spans="1:3" x14ac:dyDescent="0.3">
      <c r="A1536" s="14">
        <v>1535</v>
      </c>
      <c r="B1536">
        <v>11.282361216489916</v>
      </c>
      <c r="C1536">
        <v>9.6493931180558157</v>
      </c>
    </row>
    <row r="1537" spans="1:3" x14ac:dyDescent="0.3">
      <c r="A1537" s="14">
        <v>1536</v>
      </c>
      <c r="B1537">
        <v>11.282361216489916</v>
      </c>
      <c r="C1537">
        <v>9.6493931180558157</v>
      </c>
    </row>
    <row r="1538" spans="1:3" x14ac:dyDescent="0.3">
      <c r="A1538" s="14">
        <v>1537</v>
      </c>
      <c r="B1538">
        <v>11.282361216489916</v>
      </c>
      <c r="C1538">
        <v>9.6493931180558157</v>
      </c>
    </row>
    <row r="1539" spans="1:3" x14ac:dyDescent="0.3">
      <c r="A1539" s="14">
        <v>1538</v>
      </c>
      <c r="B1539">
        <v>11.282361216489916</v>
      </c>
      <c r="C1539">
        <v>9.6493931180558157</v>
      </c>
    </row>
    <row r="1540" spans="1:3" x14ac:dyDescent="0.3">
      <c r="A1540" s="14">
        <v>1539</v>
      </c>
      <c r="B1540">
        <v>11.282361216489916</v>
      </c>
      <c r="C1540">
        <v>9.6493931180558157</v>
      </c>
    </row>
    <row r="1541" spans="1:3" x14ac:dyDescent="0.3">
      <c r="A1541" s="14">
        <v>1540</v>
      </c>
      <c r="B1541">
        <v>11.282361216489916</v>
      </c>
      <c r="C1541">
        <v>9.6493931180558157</v>
      </c>
    </row>
    <row r="1542" spans="1:3" x14ac:dyDescent="0.3">
      <c r="A1542" s="14">
        <v>1541</v>
      </c>
      <c r="B1542">
        <v>0</v>
      </c>
      <c r="C1542">
        <v>0</v>
      </c>
    </row>
    <row r="1543" spans="1:3" x14ac:dyDescent="0.3">
      <c r="A1543" s="14">
        <v>1542</v>
      </c>
      <c r="B1543">
        <v>0</v>
      </c>
      <c r="C1543">
        <v>0</v>
      </c>
    </row>
    <row r="1544" spans="1:3" x14ac:dyDescent="0.3">
      <c r="A1544" s="14">
        <v>1543</v>
      </c>
      <c r="B1544">
        <v>0</v>
      </c>
      <c r="C1544">
        <v>0</v>
      </c>
    </row>
    <row r="1545" spans="1:3" x14ac:dyDescent="0.3">
      <c r="A1545" s="14">
        <v>1544</v>
      </c>
      <c r="B1545">
        <v>0</v>
      </c>
      <c r="C1545">
        <v>0</v>
      </c>
    </row>
    <row r="1546" spans="1:3" x14ac:dyDescent="0.3">
      <c r="A1546" s="14">
        <v>1545</v>
      </c>
      <c r="B1546">
        <v>0</v>
      </c>
      <c r="C1546">
        <v>0</v>
      </c>
    </row>
    <row r="1547" spans="1:3" x14ac:dyDescent="0.3">
      <c r="A1547" s="14">
        <v>1546</v>
      </c>
      <c r="B1547" t="e">
        <v>#N/A</v>
      </c>
      <c r="C1547" t="e">
        <v>#N/A</v>
      </c>
    </row>
    <row r="1548" spans="1:3" x14ac:dyDescent="0.3">
      <c r="A1548" s="14">
        <v>1547</v>
      </c>
      <c r="B1548">
        <v>0</v>
      </c>
      <c r="C1548">
        <v>0</v>
      </c>
    </row>
    <row r="1549" spans="1:3" x14ac:dyDescent="0.3">
      <c r="A1549" s="14">
        <v>1548</v>
      </c>
      <c r="B1549">
        <v>0</v>
      </c>
      <c r="C1549">
        <v>0</v>
      </c>
    </row>
    <row r="1550" spans="1:3" x14ac:dyDescent="0.3">
      <c r="A1550" s="14">
        <v>1549</v>
      </c>
      <c r="B1550">
        <v>11.282361216489916</v>
      </c>
      <c r="C1550">
        <v>9.6493931180558157</v>
      </c>
    </row>
    <row r="1551" spans="1:3" x14ac:dyDescent="0.3">
      <c r="A1551" s="14">
        <v>1550</v>
      </c>
      <c r="B1551">
        <v>11.282361216489916</v>
      </c>
      <c r="C1551">
        <v>9.6493931180558157</v>
      </c>
    </row>
    <row r="1552" spans="1:3" x14ac:dyDescent="0.3">
      <c r="A1552" s="14">
        <v>1551</v>
      </c>
      <c r="B1552">
        <v>11.282361216489916</v>
      </c>
      <c r="C1552">
        <v>9.6493931180558157</v>
      </c>
    </row>
    <row r="1553" spans="1:3" x14ac:dyDescent="0.3">
      <c r="A1553" s="14">
        <v>1552</v>
      </c>
      <c r="B1553">
        <v>11.282361216489916</v>
      </c>
      <c r="C1553">
        <v>9.6493931180558157</v>
      </c>
    </row>
    <row r="1554" spans="1:3" x14ac:dyDescent="0.3">
      <c r="A1554" s="14">
        <v>1553</v>
      </c>
      <c r="B1554">
        <v>11.282361216489916</v>
      </c>
      <c r="C1554">
        <v>9.6493931180558157</v>
      </c>
    </row>
    <row r="1555" spans="1:3" x14ac:dyDescent="0.3">
      <c r="A1555" s="14">
        <v>1554</v>
      </c>
      <c r="B1555">
        <v>11.282361216489916</v>
      </c>
      <c r="C1555">
        <v>9.6493931180558157</v>
      </c>
    </row>
    <row r="1556" spans="1:3" x14ac:dyDescent="0.3">
      <c r="A1556" s="14">
        <v>1555</v>
      </c>
      <c r="B1556">
        <v>11.282361216489916</v>
      </c>
      <c r="C1556">
        <v>9.6493931180558157</v>
      </c>
    </row>
    <row r="1557" spans="1:3" x14ac:dyDescent="0.3">
      <c r="A1557" s="14">
        <v>1556</v>
      </c>
      <c r="B1557">
        <v>11.282361216489916</v>
      </c>
      <c r="C1557">
        <v>9.6493931180558157</v>
      </c>
    </row>
    <row r="1558" spans="1:3" x14ac:dyDescent="0.3">
      <c r="A1558" s="14">
        <v>1557</v>
      </c>
      <c r="B1558">
        <v>11.282361216489916</v>
      </c>
      <c r="C1558">
        <v>9.6493931180558157</v>
      </c>
    </row>
    <row r="1559" spans="1:3" x14ac:dyDescent="0.3">
      <c r="A1559" s="14">
        <v>1558</v>
      </c>
      <c r="B1559">
        <v>11.282361216489916</v>
      </c>
      <c r="C1559">
        <v>9.6493931180558157</v>
      </c>
    </row>
    <row r="1560" spans="1:3" x14ac:dyDescent="0.3">
      <c r="A1560" s="14">
        <v>1559</v>
      </c>
      <c r="B1560">
        <v>11.282361216489916</v>
      </c>
      <c r="C1560">
        <v>9.6493931180558157</v>
      </c>
    </row>
    <row r="1561" spans="1:3" x14ac:dyDescent="0.3">
      <c r="A1561" s="14">
        <v>1560</v>
      </c>
      <c r="B1561">
        <v>11.282361216489916</v>
      </c>
      <c r="C1561">
        <v>9.6493931180558157</v>
      </c>
    </row>
    <row r="1562" spans="1:3" x14ac:dyDescent="0.3">
      <c r="A1562" s="14">
        <v>1561</v>
      </c>
      <c r="B1562">
        <v>11.282361216489916</v>
      </c>
      <c r="C1562">
        <v>9.6493931180558157</v>
      </c>
    </row>
    <row r="1563" spans="1:3" x14ac:dyDescent="0.3">
      <c r="A1563" s="14">
        <v>1562</v>
      </c>
      <c r="B1563">
        <v>11.282361216489916</v>
      </c>
      <c r="C1563">
        <v>9.6493931180558157</v>
      </c>
    </row>
    <row r="1564" spans="1:3" x14ac:dyDescent="0.3">
      <c r="A1564" s="14">
        <v>1563</v>
      </c>
      <c r="B1564">
        <v>11.282361216489916</v>
      </c>
      <c r="C1564">
        <v>9.6493931180558157</v>
      </c>
    </row>
    <row r="1565" spans="1:3" x14ac:dyDescent="0.3">
      <c r="A1565" s="14">
        <v>1564</v>
      </c>
      <c r="B1565">
        <v>11.282361216489916</v>
      </c>
      <c r="C1565">
        <v>9.6493931180558157</v>
      </c>
    </row>
    <row r="1566" spans="1:3" x14ac:dyDescent="0.3">
      <c r="A1566" s="14">
        <v>1565</v>
      </c>
      <c r="B1566">
        <v>11.282361216489916</v>
      </c>
      <c r="C1566">
        <v>9.6493931180558157</v>
      </c>
    </row>
    <row r="1567" spans="1:3" x14ac:dyDescent="0.3">
      <c r="A1567" s="14">
        <v>1566</v>
      </c>
      <c r="B1567">
        <v>11.282361216489916</v>
      </c>
      <c r="C1567">
        <v>9.6493931180558157</v>
      </c>
    </row>
    <row r="1568" spans="1:3" x14ac:dyDescent="0.3">
      <c r="A1568" s="14">
        <v>1567</v>
      </c>
      <c r="B1568">
        <v>11.282361216489916</v>
      </c>
      <c r="C1568">
        <v>9.6493931180558157</v>
      </c>
    </row>
    <row r="1569" spans="1:3" x14ac:dyDescent="0.3">
      <c r="A1569" s="14">
        <v>1568</v>
      </c>
      <c r="B1569">
        <v>11.282361216489916</v>
      </c>
      <c r="C1569">
        <v>9.6493931180558157</v>
      </c>
    </row>
    <row r="1570" spans="1:3" x14ac:dyDescent="0.3">
      <c r="A1570" s="14">
        <v>1569</v>
      </c>
      <c r="B1570">
        <v>11.282361216489916</v>
      </c>
      <c r="C1570">
        <v>9.6493931180558157</v>
      </c>
    </row>
    <row r="1571" spans="1:3" x14ac:dyDescent="0.3">
      <c r="A1571" s="14">
        <v>1570</v>
      </c>
      <c r="B1571">
        <v>11.282361216489916</v>
      </c>
      <c r="C1571">
        <v>9.6493931180558157</v>
      </c>
    </row>
    <row r="1572" spans="1:3" x14ac:dyDescent="0.3">
      <c r="A1572" s="14">
        <v>1571</v>
      </c>
      <c r="B1572">
        <v>11.282361216489916</v>
      </c>
      <c r="C1572">
        <v>9.6493931180558157</v>
      </c>
    </row>
    <row r="1573" spans="1:3" x14ac:dyDescent="0.3">
      <c r="A1573" s="14">
        <v>1572</v>
      </c>
      <c r="B1573">
        <v>11.282361216489916</v>
      </c>
      <c r="C1573">
        <v>9.6493931180558157</v>
      </c>
    </row>
    <row r="1574" spans="1:3" x14ac:dyDescent="0.3">
      <c r="A1574" s="14">
        <v>1573</v>
      </c>
      <c r="B1574">
        <v>11.282361216489916</v>
      </c>
      <c r="C1574">
        <v>9.6493931180558157</v>
      </c>
    </row>
    <row r="1575" spans="1:3" x14ac:dyDescent="0.3">
      <c r="A1575" s="14">
        <v>1574</v>
      </c>
      <c r="B1575">
        <v>11.282361216489916</v>
      </c>
      <c r="C1575">
        <v>9.6493931180558157</v>
      </c>
    </row>
    <row r="1576" spans="1:3" x14ac:dyDescent="0.3">
      <c r="A1576" s="14">
        <v>1575</v>
      </c>
      <c r="B1576">
        <v>11.282361216489916</v>
      </c>
      <c r="C1576">
        <v>9.6493931180558157</v>
      </c>
    </row>
    <row r="1577" spans="1:3" x14ac:dyDescent="0.3">
      <c r="A1577" s="14">
        <v>1576</v>
      </c>
      <c r="B1577" t="e">
        <v>#N/A</v>
      </c>
      <c r="C1577" t="e">
        <v>#N/A</v>
      </c>
    </row>
    <row r="1578" spans="1:3" x14ac:dyDescent="0.3">
      <c r="A1578" s="14">
        <v>1577</v>
      </c>
      <c r="B1578" t="e">
        <v>#N/A</v>
      </c>
      <c r="C1578" t="e">
        <v>#N/A</v>
      </c>
    </row>
    <row r="1579" spans="1:3" x14ac:dyDescent="0.3">
      <c r="A1579" s="14">
        <v>1578</v>
      </c>
      <c r="B1579" t="e">
        <v>#N/A</v>
      </c>
      <c r="C1579" t="e">
        <v>#N/A</v>
      </c>
    </row>
    <row r="1580" spans="1:3" x14ac:dyDescent="0.3">
      <c r="A1580" s="14">
        <v>1579</v>
      </c>
      <c r="B1580" t="e">
        <v>#N/A</v>
      </c>
      <c r="C1580" t="e">
        <v>#N/A</v>
      </c>
    </row>
    <row r="1581" spans="1:3" x14ac:dyDescent="0.3">
      <c r="A1581" s="14">
        <v>1580</v>
      </c>
      <c r="B1581" t="e">
        <v>#N/A</v>
      </c>
      <c r="C1581" t="e">
        <v>#N/A</v>
      </c>
    </row>
    <row r="1582" spans="1:3" x14ac:dyDescent="0.3">
      <c r="A1582" s="14">
        <v>1581</v>
      </c>
      <c r="B1582" t="e">
        <v>#N/A</v>
      </c>
      <c r="C1582" t="e">
        <v>#N/A</v>
      </c>
    </row>
    <row r="1583" spans="1:3" x14ac:dyDescent="0.3">
      <c r="A1583" s="14">
        <v>1582</v>
      </c>
      <c r="B1583" t="e">
        <v>#N/A</v>
      </c>
      <c r="C1583" t="e">
        <v>#N/A</v>
      </c>
    </row>
    <row r="1584" spans="1:3" x14ac:dyDescent="0.3">
      <c r="A1584" s="14">
        <v>1583</v>
      </c>
      <c r="B1584" t="e">
        <v>#N/A</v>
      </c>
      <c r="C1584" t="e">
        <v>#N/A</v>
      </c>
    </row>
    <row r="1585" spans="1:3" x14ac:dyDescent="0.3">
      <c r="A1585" s="14">
        <v>1584</v>
      </c>
      <c r="B1585" t="e">
        <v>#N/A</v>
      </c>
      <c r="C1585" t="e">
        <v>#N/A</v>
      </c>
    </row>
    <row r="1586" spans="1:3" x14ac:dyDescent="0.3">
      <c r="A1586" s="14">
        <v>1585</v>
      </c>
      <c r="B1586" t="e">
        <v>#N/A</v>
      </c>
      <c r="C1586" t="e">
        <v>#N/A</v>
      </c>
    </row>
    <row r="1587" spans="1:3" x14ac:dyDescent="0.3">
      <c r="A1587" s="14">
        <v>1586</v>
      </c>
      <c r="B1587" t="e">
        <v>#N/A</v>
      </c>
      <c r="C1587" t="e">
        <v>#N/A</v>
      </c>
    </row>
    <row r="1588" spans="1:3" x14ac:dyDescent="0.3">
      <c r="A1588" s="14">
        <v>1587</v>
      </c>
      <c r="B1588" t="e">
        <v>#N/A</v>
      </c>
      <c r="C1588" t="e">
        <v>#N/A</v>
      </c>
    </row>
    <row r="1589" spans="1:3" x14ac:dyDescent="0.3">
      <c r="A1589" s="14">
        <v>1588</v>
      </c>
      <c r="B1589" t="e">
        <v>#N/A</v>
      </c>
      <c r="C1589" t="e">
        <v>#N/A</v>
      </c>
    </row>
    <row r="1590" spans="1:3" x14ac:dyDescent="0.3">
      <c r="A1590" s="14">
        <v>1589</v>
      </c>
      <c r="B1590" t="e">
        <v>#N/A</v>
      </c>
      <c r="C1590" t="e">
        <v>#N/A</v>
      </c>
    </row>
    <row r="1591" spans="1:3" x14ac:dyDescent="0.3">
      <c r="A1591" s="14">
        <v>1590</v>
      </c>
      <c r="B1591" t="e">
        <v>#N/A</v>
      </c>
      <c r="C1591" t="e">
        <v>#N/A</v>
      </c>
    </row>
    <row r="1592" spans="1:3" x14ac:dyDescent="0.3">
      <c r="A1592" s="14">
        <v>1591</v>
      </c>
      <c r="B1592" t="e">
        <v>#N/A</v>
      </c>
      <c r="C1592" t="e">
        <v>#N/A</v>
      </c>
    </row>
    <row r="1593" spans="1:3" x14ac:dyDescent="0.3">
      <c r="A1593" s="14">
        <v>1592</v>
      </c>
      <c r="B1593" t="e">
        <v>#N/A</v>
      </c>
      <c r="C1593" t="e">
        <v>#N/A</v>
      </c>
    </row>
    <row r="1594" spans="1:3" x14ac:dyDescent="0.3">
      <c r="A1594" s="14">
        <v>1593</v>
      </c>
      <c r="B1594" t="e">
        <v>#N/A</v>
      </c>
      <c r="C1594" t="e">
        <v>#N/A</v>
      </c>
    </row>
    <row r="1595" spans="1:3" x14ac:dyDescent="0.3">
      <c r="A1595" s="14">
        <v>1594</v>
      </c>
      <c r="B1595" t="e">
        <v>#N/A</v>
      </c>
      <c r="C1595" t="e">
        <v>#N/A</v>
      </c>
    </row>
    <row r="1596" spans="1:3" x14ac:dyDescent="0.3">
      <c r="A1596" s="14">
        <v>1595</v>
      </c>
      <c r="B1596" t="e">
        <v>#N/A</v>
      </c>
      <c r="C1596" t="e">
        <v>#N/A</v>
      </c>
    </row>
    <row r="1597" spans="1:3" x14ac:dyDescent="0.3">
      <c r="A1597" s="14">
        <v>1596</v>
      </c>
      <c r="B1597" t="e">
        <v>#N/A</v>
      </c>
      <c r="C1597" t="e">
        <v>#N/A</v>
      </c>
    </row>
    <row r="1598" spans="1:3" x14ac:dyDescent="0.3">
      <c r="A1598" s="14">
        <v>1597</v>
      </c>
      <c r="B1598" t="e">
        <v>#N/A</v>
      </c>
      <c r="C1598" t="e">
        <v>#N/A</v>
      </c>
    </row>
    <row r="1599" spans="1:3" x14ac:dyDescent="0.3">
      <c r="A1599" s="14">
        <v>1598</v>
      </c>
      <c r="B1599" t="e">
        <v>#N/A</v>
      </c>
      <c r="C1599" t="e">
        <v>#N/A</v>
      </c>
    </row>
    <row r="1600" spans="1:3" x14ac:dyDescent="0.3">
      <c r="A1600" s="14">
        <v>1599</v>
      </c>
      <c r="B1600" t="e">
        <v>#N/A</v>
      </c>
      <c r="C1600" t="e">
        <v>#N/A</v>
      </c>
    </row>
    <row r="1601" spans="1:3" x14ac:dyDescent="0.3">
      <c r="A1601" s="14">
        <v>1600</v>
      </c>
      <c r="B1601" t="e">
        <v>#N/A</v>
      </c>
      <c r="C1601" t="e">
        <v>#N/A</v>
      </c>
    </row>
    <row r="1602" spans="1:3" x14ac:dyDescent="0.3">
      <c r="A1602" s="14">
        <v>1601</v>
      </c>
      <c r="B1602" t="e">
        <v>#N/A</v>
      </c>
      <c r="C1602" t="e">
        <v>#N/A</v>
      </c>
    </row>
    <row r="1603" spans="1:3" x14ac:dyDescent="0.3">
      <c r="A1603" s="14">
        <v>1602</v>
      </c>
      <c r="B1603" t="e">
        <v>#N/A</v>
      </c>
      <c r="C1603" t="e">
        <v>#N/A</v>
      </c>
    </row>
    <row r="1604" spans="1:3" x14ac:dyDescent="0.3">
      <c r="A1604" s="14">
        <v>1603</v>
      </c>
      <c r="B1604" t="e">
        <v>#N/A</v>
      </c>
      <c r="C1604" t="e">
        <v>#N/A</v>
      </c>
    </row>
    <row r="1605" spans="1:3" x14ac:dyDescent="0.3">
      <c r="A1605" s="14">
        <v>1604</v>
      </c>
      <c r="B1605">
        <v>0</v>
      </c>
      <c r="C1605">
        <v>0</v>
      </c>
    </row>
    <row r="1606" spans="1:3" x14ac:dyDescent="0.3">
      <c r="A1606" s="14">
        <v>1605</v>
      </c>
      <c r="B1606">
        <v>0</v>
      </c>
      <c r="C1606">
        <v>0</v>
      </c>
    </row>
    <row r="1607" spans="1:3" x14ac:dyDescent="0.3">
      <c r="A1607" s="14">
        <v>1606</v>
      </c>
      <c r="B1607">
        <v>0</v>
      </c>
      <c r="C1607">
        <v>0</v>
      </c>
    </row>
    <row r="1608" spans="1:3" x14ac:dyDescent="0.3">
      <c r="A1608" s="14">
        <v>1607</v>
      </c>
      <c r="B1608">
        <v>0</v>
      </c>
      <c r="C1608">
        <v>0</v>
      </c>
    </row>
    <row r="1609" spans="1:3" x14ac:dyDescent="0.3">
      <c r="A1609" s="14">
        <v>1608</v>
      </c>
      <c r="B1609">
        <v>0</v>
      </c>
      <c r="C1609">
        <v>0</v>
      </c>
    </row>
    <row r="1610" spans="1:3" x14ac:dyDescent="0.3">
      <c r="A1610" s="14">
        <v>1609</v>
      </c>
      <c r="B1610">
        <v>0</v>
      </c>
      <c r="C1610">
        <v>0</v>
      </c>
    </row>
    <row r="1611" spans="1:3" x14ac:dyDescent="0.3">
      <c r="A1611" s="14">
        <v>1610</v>
      </c>
      <c r="B1611">
        <v>0</v>
      </c>
      <c r="C1611">
        <v>0</v>
      </c>
    </row>
    <row r="1612" spans="1:3" x14ac:dyDescent="0.3">
      <c r="A1612" s="14">
        <v>1611</v>
      </c>
      <c r="B1612">
        <v>0</v>
      </c>
      <c r="C1612">
        <v>0</v>
      </c>
    </row>
    <row r="1613" spans="1:3" x14ac:dyDescent="0.3">
      <c r="A1613" s="14">
        <v>1612</v>
      </c>
      <c r="B1613">
        <v>0</v>
      </c>
      <c r="C1613">
        <v>0</v>
      </c>
    </row>
    <row r="1614" spans="1:3" x14ac:dyDescent="0.3">
      <c r="A1614" s="14">
        <v>1613</v>
      </c>
      <c r="B1614" t="e">
        <v>#N/A</v>
      </c>
      <c r="C1614" t="e">
        <v>#N/A</v>
      </c>
    </row>
    <row r="1615" spans="1:3" x14ac:dyDescent="0.3">
      <c r="A1615" s="14">
        <v>1614</v>
      </c>
      <c r="B1615" t="e">
        <v>#N/A</v>
      </c>
      <c r="C1615" t="e">
        <v>#N/A</v>
      </c>
    </row>
    <row r="1616" spans="1:3" x14ac:dyDescent="0.3">
      <c r="A1616" s="14">
        <v>1615</v>
      </c>
      <c r="B1616" t="e">
        <v>#N/A</v>
      </c>
      <c r="C1616" t="e">
        <v>#N/A</v>
      </c>
    </row>
    <row r="1617" spans="1:3" x14ac:dyDescent="0.3">
      <c r="A1617" s="14">
        <v>1616</v>
      </c>
      <c r="B1617" t="e">
        <v>#N/A</v>
      </c>
      <c r="C1617" t="e">
        <v>#N/A</v>
      </c>
    </row>
    <row r="1618" spans="1:3" x14ac:dyDescent="0.3">
      <c r="A1618" s="14">
        <v>1617</v>
      </c>
      <c r="B1618" t="e">
        <v>#N/A</v>
      </c>
      <c r="C1618" t="e">
        <v>#N/A</v>
      </c>
    </row>
    <row r="1619" spans="1:3" x14ac:dyDescent="0.3">
      <c r="A1619" s="14">
        <v>1618</v>
      </c>
      <c r="B1619" t="e">
        <v>#N/A</v>
      </c>
      <c r="C1619" t="e">
        <v>#N/A</v>
      </c>
    </row>
    <row r="1620" spans="1:3" x14ac:dyDescent="0.3">
      <c r="A1620" s="14">
        <v>1619</v>
      </c>
      <c r="B1620" t="e">
        <v>#N/A</v>
      </c>
      <c r="C1620" t="e">
        <v>#N/A</v>
      </c>
    </row>
    <row r="1621" spans="1:3" x14ac:dyDescent="0.3">
      <c r="A1621" s="14">
        <v>1620</v>
      </c>
      <c r="B1621" t="e">
        <v>#N/A</v>
      </c>
      <c r="C1621" t="e">
        <v>#N/A</v>
      </c>
    </row>
    <row r="1622" spans="1:3" x14ac:dyDescent="0.3">
      <c r="A1622" s="14">
        <v>1621</v>
      </c>
      <c r="B1622" t="e">
        <v>#N/A</v>
      </c>
      <c r="C1622" t="e">
        <v>#N/A</v>
      </c>
    </row>
    <row r="1623" spans="1:3" x14ac:dyDescent="0.3">
      <c r="A1623" s="14">
        <v>1622</v>
      </c>
      <c r="B1623" t="e">
        <v>#N/A</v>
      </c>
      <c r="C1623" t="e">
        <v>#N/A</v>
      </c>
    </row>
    <row r="1624" spans="1:3" x14ac:dyDescent="0.3">
      <c r="A1624" s="14">
        <v>1623</v>
      </c>
      <c r="B1624" t="e">
        <v>#N/A</v>
      </c>
      <c r="C1624" t="e">
        <v>#N/A</v>
      </c>
    </row>
    <row r="1625" spans="1:3" x14ac:dyDescent="0.3">
      <c r="A1625" s="14">
        <v>1624</v>
      </c>
      <c r="B1625" t="e">
        <v>#N/A</v>
      </c>
      <c r="C1625" t="e">
        <v>#N/A</v>
      </c>
    </row>
    <row r="1626" spans="1:3" x14ac:dyDescent="0.3">
      <c r="A1626" s="14">
        <v>1625</v>
      </c>
      <c r="B1626" t="e">
        <v>#N/A</v>
      </c>
      <c r="C1626" t="e">
        <v>#N/A</v>
      </c>
    </row>
    <row r="1627" spans="1:3" x14ac:dyDescent="0.3">
      <c r="A1627" s="14">
        <v>1626</v>
      </c>
      <c r="B1627" t="e">
        <v>#N/A</v>
      </c>
      <c r="C1627" t="e">
        <v>#N/A</v>
      </c>
    </row>
    <row r="1628" spans="1:3" x14ac:dyDescent="0.3">
      <c r="A1628" s="14">
        <v>1627</v>
      </c>
      <c r="B1628" t="e">
        <v>#N/A</v>
      </c>
      <c r="C1628" t="e">
        <v>#N/A</v>
      </c>
    </row>
    <row r="1629" spans="1:3" x14ac:dyDescent="0.3">
      <c r="A1629" s="14">
        <v>1628</v>
      </c>
      <c r="B1629" t="e">
        <v>#N/A</v>
      </c>
      <c r="C1629" t="e">
        <v>#N/A</v>
      </c>
    </row>
    <row r="1630" spans="1:3" x14ac:dyDescent="0.3">
      <c r="A1630" s="14">
        <v>1629</v>
      </c>
      <c r="B1630" t="e">
        <v>#N/A</v>
      </c>
      <c r="C1630" t="e">
        <v>#N/A</v>
      </c>
    </row>
    <row r="1631" spans="1:3" x14ac:dyDescent="0.3">
      <c r="A1631" s="14">
        <v>1630</v>
      </c>
      <c r="B1631" t="e">
        <v>#N/A</v>
      </c>
      <c r="C1631" t="e">
        <v>#N/A</v>
      </c>
    </row>
    <row r="1632" spans="1:3" x14ac:dyDescent="0.3">
      <c r="A1632" s="14">
        <v>1631</v>
      </c>
      <c r="B1632">
        <v>0</v>
      </c>
      <c r="C1632">
        <v>0</v>
      </c>
    </row>
    <row r="1633" spans="1:3" x14ac:dyDescent="0.3">
      <c r="A1633" s="14">
        <v>1632</v>
      </c>
      <c r="B1633">
        <v>0</v>
      </c>
      <c r="C1633">
        <v>0</v>
      </c>
    </row>
    <row r="1634" spans="1:3" x14ac:dyDescent="0.3">
      <c r="A1634" s="14">
        <v>1633</v>
      </c>
      <c r="B1634">
        <v>0</v>
      </c>
      <c r="C1634">
        <v>0</v>
      </c>
    </row>
    <row r="1635" spans="1:3" x14ac:dyDescent="0.3">
      <c r="A1635" s="14">
        <v>1634</v>
      </c>
      <c r="B1635">
        <v>0</v>
      </c>
      <c r="C1635">
        <v>0</v>
      </c>
    </row>
    <row r="1636" spans="1:3" x14ac:dyDescent="0.3">
      <c r="A1636" s="14">
        <v>1635</v>
      </c>
      <c r="B1636">
        <v>0</v>
      </c>
      <c r="C1636">
        <v>0</v>
      </c>
    </row>
    <row r="1637" spans="1:3" x14ac:dyDescent="0.3">
      <c r="A1637" s="14">
        <v>1636</v>
      </c>
      <c r="B1637">
        <v>0</v>
      </c>
      <c r="C1637">
        <v>0</v>
      </c>
    </row>
    <row r="1638" spans="1:3" x14ac:dyDescent="0.3">
      <c r="A1638" s="14">
        <v>1637</v>
      </c>
      <c r="B1638">
        <v>0</v>
      </c>
      <c r="C1638">
        <v>0</v>
      </c>
    </row>
    <row r="1639" spans="1:3" x14ac:dyDescent="0.3">
      <c r="A1639" s="14">
        <v>1638</v>
      </c>
      <c r="B1639">
        <v>0</v>
      </c>
      <c r="C1639">
        <v>0</v>
      </c>
    </row>
    <row r="1640" spans="1:3" x14ac:dyDescent="0.3">
      <c r="A1640" s="14">
        <v>1639</v>
      </c>
      <c r="B1640">
        <v>0</v>
      </c>
      <c r="C1640">
        <v>0</v>
      </c>
    </row>
    <row r="1641" spans="1:3" x14ac:dyDescent="0.3">
      <c r="A1641" s="14">
        <v>1640</v>
      </c>
      <c r="B1641" t="e">
        <v>#N/A</v>
      </c>
      <c r="C1641" t="e">
        <v>#N/A</v>
      </c>
    </row>
    <row r="1642" spans="1:3" x14ac:dyDescent="0.3">
      <c r="A1642" s="14">
        <v>1641</v>
      </c>
      <c r="B1642" t="e">
        <v>#N/A</v>
      </c>
      <c r="C1642" t="e">
        <v>#N/A</v>
      </c>
    </row>
    <row r="1643" spans="1:3" x14ac:dyDescent="0.3">
      <c r="A1643" s="14">
        <v>1642</v>
      </c>
      <c r="B1643" t="e">
        <v>#N/A</v>
      </c>
      <c r="C1643" t="e">
        <v>#N/A</v>
      </c>
    </row>
    <row r="1644" spans="1:3" x14ac:dyDescent="0.3">
      <c r="A1644" s="14">
        <v>1643</v>
      </c>
      <c r="B1644" t="e">
        <v>#N/A</v>
      </c>
      <c r="C1644" t="e">
        <v>#N/A</v>
      </c>
    </row>
    <row r="1645" spans="1:3" x14ac:dyDescent="0.3">
      <c r="A1645" s="14">
        <v>1644</v>
      </c>
      <c r="B1645" t="e">
        <v>#N/A</v>
      </c>
      <c r="C1645" t="e">
        <v>#N/A</v>
      </c>
    </row>
    <row r="1646" spans="1:3" x14ac:dyDescent="0.3">
      <c r="A1646" s="14">
        <v>1645</v>
      </c>
      <c r="B1646" t="e">
        <v>#N/A</v>
      </c>
      <c r="C1646" t="e">
        <v>#N/A</v>
      </c>
    </row>
    <row r="1647" spans="1:3" x14ac:dyDescent="0.3">
      <c r="A1647" s="14">
        <v>1646</v>
      </c>
      <c r="B1647">
        <v>0</v>
      </c>
      <c r="C1647">
        <v>0</v>
      </c>
    </row>
    <row r="1648" spans="1:3" x14ac:dyDescent="0.3">
      <c r="A1648" s="14">
        <v>1647</v>
      </c>
      <c r="B1648">
        <v>0</v>
      </c>
      <c r="C1648">
        <v>0</v>
      </c>
    </row>
    <row r="1649" spans="1:3" x14ac:dyDescent="0.3">
      <c r="A1649" s="14">
        <v>1648</v>
      </c>
      <c r="B1649">
        <v>0</v>
      </c>
      <c r="C1649">
        <v>0</v>
      </c>
    </row>
    <row r="1650" spans="1:3" x14ac:dyDescent="0.3">
      <c r="A1650" s="14">
        <v>1649</v>
      </c>
      <c r="B1650" t="e">
        <v>#N/A</v>
      </c>
      <c r="C1650" t="e">
        <v>#N/A</v>
      </c>
    </row>
    <row r="1651" spans="1:3" x14ac:dyDescent="0.3">
      <c r="A1651" s="14">
        <v>1650</v>
      </c>
      <c r="B1651" t="e">
        <v>#N/A</v>
      </c>
      <c r="C1651" t="e">
        <v>#N/A</v>
      </c>
    </row>
    <row r="1652" spans="1:3" x14ac:dyDescent="0.3">
      <c r="A1652" s="14">
        <v>1651</v>
      </c>
      <c r="B1652" t="e">
        <v>#N/A</v>
      </c>
      <c r="C1652" t="e">
        <v>#N/A</v>
      </c>
    </row>
    <row r="1653" spans="1:3" x14ac:dyDescent="0.3">
      <c r="A1653" s="14">
        <v>1652</v>
      </c>
      <c r="B1653" t="e">
        <v>#N/A</v>
      </c>
      <c r="C1653" t="e">
        <v>#N/A</v>
      </c>
    </row>
    <row r="1654" spans="1:3" x14ac:dyDescent="0.3">
      <c r="A1654" s="14">
        <v>1653</v>
      </c>
      <c r="B1654" t="e">
        <v>#N/A</v>
      </c>
      <c r="C1654" t="e">
        <v>#N/A</v>
      </c>
    </row>
    <row r="1655" spans="1:3" x14ac:dyDescent="0.3">
      <c r="A1655" s="14">
        <v>1654</v>
      </c>
      <c r="B1655" t="e">
        <v>#N/A</v>
      </c>
      <c r="C1655" t="e">
        <v>#N/A</v>
      </c>
    </row>
    <row r="1656" spans="1:3" x14ac:dyDescent="0.3">
      <c r="A1656" s="14">
        <v>1655</v>
      </c>
      <c r="B1656" t="e">
        <v>#N/A</v>
      </c>
      <c r="C1656" t="e">
        <v>#N/A</v>
      </c>
    </row>
    <row r="1657" spans="1:3" x14ac:dyDescent="0.3">
      <c r="A1657" s="14">
        <v>1656</v>
      </c>
      <c r="B1657" t="e">
        <v>#N/A</v>
      </c>
      <c r="C1657" t="e">
        <v>#N/A</v>
      </c>
    </row>
    <row r="1658" spans="1:3" x14ac:dyDescent="0.3">
      <c r="A1658" s="14">
        <v>1657</v>
      </c>
      <c r="B1658" t="e">
        <v>#N/A</v>
      </c>
      <c r="C1658" t="e">
        <v>#N/A</v>
      </c>
    </row>
    <row r="1659" spans="1:3" x14ac:dyDescent="0.3">
      <c r="A1659" s="14">
        <v>1658</v>
      </c>
      <c r="B1659" t="e">
        <v>#N/A</v>
      </c>
      <c r="C1659" t="e">
        <v>#N/A</v>
      </c>
    </row>
    <row r="1660" spans="1:3" x14ac:dyDescent="0.3">
      <c r="A1660" s="14">
        <v>1659</v>
      </c>
      <c r="B1660" t="e">
        <v>#N/A</v>
      </c>
      <c r="C1660" t="e">
        <v>#N/A</v>
      </c>
    </row>
    <row r="1661" spans="1:3" x14ac:dyDescent="0.3">
      <c r="A1661" s="14">
        <v>1660</v>
      </c>
      <c r="B1661" t="e">
        <v>#N/A</v>
      </c>
      <c r="C1661" t="e">
        <v>#N/A</v>
      </c>
    </row>
    <row r="1662" spans="1:3" x14ac:dyDescent="0.3">
      <c r="A1662" s="14">
        <v>1661</v>
      </c>
      <c r="B1662" t="e">
        <v>#N/A</v>
      </c>
      <c r="C1662" t="e">
        <v>#N/A</v>
      </c>
    </row>
    <row r="1663" spans="1:3" x14ac:dyDescent="0.3">
      <c r="A1663" s="14">
        <v>1662</v>
      </c>
      <c r="B1663" t="e">
        <v>#N/A</v>
      </c>
      <c r="C1663" t="e">
        <v>#N/A</v>
      </c>
    </row>
    <row r="1664" spans="1:3" x14ac:dyDescent="0.3">
      <c r="A1664" s="14">
        <v>1663</v>
      </c>
      <c r="B1664" t="e">
        <v>#N/A</v>
      </c>
      <c r="C1664" t="e">
        <v>#N/A</v>
      </c>
    </row>
    <row r="1665" spans="1:3" x14ac:dyDescent="0.3">
      <c r="A1665" s="14">
        <v>1664</v>
      </c>
      <c r="B1665" t="e">
        <v>#N/A</v>
      </c>
      <c r="C1665" t="e">
        <v>#N/A</v>
      </c>
    </row>
    <row r="1666" spans="1:3" x14ac:dyDescent="0.3">
      <c r="A1666" s="14">
        <v>1665</v>
      </c>
      <c r="B1666" t="e">
        <v>#N/A</v>
      </c>
      <c r="C1666" t="e">
        <v>#N/A</v>
      </c>
    </row>
    <row r="1667" spans="1:3" x14ac:dyDescent="0.3">
      <c r="A1667" s="14">
        <v>1666</v>
      </c>
      <c r="B1667">
        <v>0</v>
      </c>
      <c r="C1667">
        <v>0</v>
      </c>
    </row>
    <row r="1668" spans="1:3" x14ac:dyDescent="0.3">
      <c r="A1668" s="14">
        <v>1667</v>
      </c>
      <c r="B1668">
        <v>0</v>
      </c>
      <c r="C1668">
        <v>0</v>
      </c>
    </row>
    <row r="1669" spans="1:3" x14ac:dyDescent="0.3">
      <c r="A1669" s="14">
        <v>1668</v>
      </c>
      <c r="B1669">
        <v>0</v>
      </c>
      <c r="C1669">
        <v>0</v>
      </c>
    </row>
    <row r="1670" spans="1:3" x14ac:dyDescent="0.3">
      <c r="A1670" s="14">
        <v>1669</v>
      </c>
      <c r="B1670">
        <v>0</v>
      </c>
      <c r="C1670">
        <v>0</v>
      </c>
    </row>
    <row r="1671" spans="1:3" x14ac:dyDescent="0.3">
      <c r="A1671" s="14">
        <v>1670</v>
      </c>
      <c r="B1671">
        <v>0</v>
      </c>
      <c r="C1671">
        <v>0</v>
      </c>
    </row>
    <row r="1672" spans="1:3" x14ac:dyDescent="0.3">
      <c r="A1672" s="14">
        <v>1671</v>
      </c>
      <c r="B1672">
        <v>0</v>
      </c>
      <c r="C1672">
        <v>0</v>
      </c>
    </row>
    <row r="1673" spans="1:3" x14ac:dyDescent="0.3">
      <c r="A1673" s="14">
        <v>1672</v>
      </c>
      <c r="B1673">
        <v>0</v>
      </c>
      <c r="C1673">
        <v>0</v>
      </c>
    </row>
    <row r="1674" spans="1:3" x14ac:dyDescent="0.3">
      <c r="A1674" s="14">
        <v>1673</v>
      </c>
      <c r="B1674">
        <v>0</v>
      </c>
      <c r="C1674">
        <v>0</v>
      </c>
    </row>
    <row r="1675" spans="1:3" x14ac:dyDescent="0.3">
      <c r="A1675" s="14">
        <v>1674</v>
      </c>
      <c r="B1675">
        <v>0</v>
      </c>
      <c r="C1675">
        <v>0</v>
      </c>
    </row>
    <row r="1676" spans="1:3" x14ac:dyDescent="0.3">
      <c r="A1676" s="14">
        <v>1675</v>
      </c>
      <c r="B1676">
        <v>0</v>
      </c>
      <c r="C1676">
        <v>0</v>
      </c>
    </row>
    <row r="1677" spans="1:3" x14ac:dyDescent="0.3">
      <c r="A1677" s="14">
        <v>1676</v>
      </c>
      <c r="B1677">
        <v>0</v>
      </c>
      <c r="C1677">
        <v>0</v>
      </c>
    </row>
    <row r="1678" spans="1:3" x14ac:dyDescent="0.3">
      <c r="A1678" s="14">
        <v>1677</v>
      </c>
      <c r="B1678">
        <v>0</v>
      </c>
      <c r="C1678">
        <v>0</v>
      </c>
    </row>
    <row r="1679" spans="1:3" x14ac:dyDescent="0.3">
      <c r="A1679" s="14">
        <v>1678</v>
      </c>
      <c r="B1679">
        <v>0</v>
      </c>
      <c r="C1679">
        <v>0</v>
      </c>
    </row>
    <row r="1680" spans="1:3" x14ac:dyDescent="0.3">
      <c r="A1680" s="14">
        <v>1679</v>
      </c>
      <c r="B1680">
        <v>0</v>
      </c>
      <c r="C1680">
        <v>0</v>
      </c>
    </row>
    <row r="1681" spans="1:3" x14ac:dyDescent="0.3">
      <c r="A1681" s="14">
        <v>1680</v>
      </c>
      <c r="B1681">
        <v>0</v>
      </c>
      <c r="C1681">
        <v>0</v>
      </c>
    </row>
    <row r="1682" spans="1:3" x14ac:dyDescent="0.3">
      <c r="A1682" s="14">
        <v>1681</v>
      </c>
      <c r="B1682">
        <v>0</v>
      </c>
      <c r="C1682">
        <v>0</v>
      </c>
    </row>
    <row r="1683" spans="1:3" x14ac:dyDescent="0.3">
      <c r="A1683" s="14">
        <v>1682</v>
      </c>
      <c r="B1683">
        <v>0</v>
      </c>
      <c r="C1683">
        <v>0</v>
      </c>
    </row>
    <row r="1684" spans="1:3" x14ac:dyDescent="0.3">
      <c r="A1684" s="14">
        <v>1683</v>
      </c>
      <c r="B1684">
        <v>0</v>
      </c>
      <c r="C1684">
        <v>0</v>
      </c>
    </row>
    <row r="1685" spans="1:3" x14ac:dyDescent="0.3">
      <c r="A1685" s="14">
        <v>1684</v>
      </c>
      <c r="B1685">
        <v>0</v>
      </c>
      <c r="C1685">
        <v>0</v>
      </c>
    </row>
    <row r="1686" spans="1:3" x14ac:dyDescent="0.3">
      <c r="A1686" s="14">
        <v>1685</v>
      </c>
      <c r="B1686">
        <v>0</v>
      </c>
      <c r="C1686">
        <v>0</v>
      </c>
    </row>
    <row r="1687" spans="1:3" x14ac:dyDescent="0.3">
      <c r="A1687" s="14">
        <v>1686</v>
      </c>
      <c r="B1687" t="e">
        <v>#N/A</v>
      </c>
      <c r="C1687" t="e">
        <v>#N/A</v>
      </c>
    </row>
    <row r="1688" spans="1:3" x14ac:dyDescent="0.3">
      <c r="A1688" s="14">
        <v>1687</v>
      </c>
      <c r="B1688" t="e">
        <v>#N/A</v>
      </c>
      <c r="C1688" t="e">
        <v>#N/A</v>
      </c>
    </row>
    <row r="1689" spans="1:3" x14ac:dyDescent="0.3">
      <c r="A1689" s="14">
        <v>1688</v>
      </c>
      <c r="B1689" t="e">
        <v>#N/A</v>
      </c>
      <c r="C1689" t="e">
        <v>#N/A</v>
      </c>
    </row>
    <row r="1690" spans="1:3" x14ac:dyDescent="0.3">
      <c r="A1690" s="14">
        <v>1689</v>
      </c>
      <c r="B1690" t="e">
        <v>#N/A</v>
      </c>
      <c r="C1690" t="e">
        <v>#N/A</v>
      </c>
    </row>
    <row r="1691" spans="1:3" x14ac:dyDescent="0.3">
      <c r="A1691" s="14">
        <v>1690</v>
      </c>
      <c r="B1691" t="e">
        <v>#N/A</v>
      </c>
      <c r="C1691" t="e">
        <v>#N/A</v>
      </c>
    </row>
    <row r="1692" spans="1:3" x14ac:dyDescent="0.3">
      <c r="A1692" s="14">
        <v>1691</v>
      </c>
      <c r="B1692" t="e">
        <v>#N/A</v>
      </c>
      <c r="C1692" t="e">
        <v>#N/A</v>
      </c>
    </row>
    <row r="1693" spans="1:3" x14ac:dyDescent="0.3">
      <c r="A1693" s="14">
        <v>1692</v>
      </c>
      <c r="B1693" t="e">
        <v>#N/A</v>
      </c>
      <c r="C1693" t="e">
        <v>#N/A</v>
      </c>
    </row>
    <row r="1694" spans="1:3" x14ac:dyDescent="0.3">
      <c r="A1694" s="14">
        <v>1693</v>
      </c>
      <c r="B1694" t="e">
        <v>#N/A</v>
      </c>
      <c r="C1694" t="e">
        <v>#N/A</v>
      </c>
    </row>
    <row r="1695" spans="1:3" x14ac:dyDescent="0.3">
      <c r="A1695" s="14">
        <v>1694</v>
      </c>
      <c r="B1695" t="e">
        <v>#N/A</v>
      </c>
      <c r="C1695" t="e">
        <v>#N/A</v>
      </c>
    </row>
    <row r="1696" spans="1:3" x14ac:dyDescent="0.3">
      <c r="A1696" s="14">
        <v>1695</v>
      </c>
      <c r="B1696" t="e">
        <v>#N/A</v>
      </c>
      <c r="C1696" t="e">
        <v>#N/A</v>
      </c>
    </row>
    <row r="1697" spans="1:3" x14ac:dyDescent="0.3">
      <c r="A1697" s="14">
        <v>1696</v>
      </c>
      <c r="B1697" t="e">
        <v>#N/A</v>
      </c>
      <c r="C1697" t="e">
        <v>#N/A</v>
      </c>
    </row>
    <row r="1698" spans="1:3" x14ac:dyDescent="0.3">
      <c r="A1698" s="14">
        <v>1697</v>
      </c>
      <c r="B1698" t="e">
        <v>#N/A</v>
      </c>
      <c r="C1698" t="e">
        <v>#N/A</v>
      </c>
    </row>
    <row r="1699" spans="1:3" x14ac:dyDescent="0.3">
      <c r="A1699" s="14">
        <v>1698</v>
      </c>
      <c r="B1699" t="e">
        <v>#N/A</v>
      </c>
      <c r="C1699" t="e">
        <v>#N/A</v>
      </c>
    </row>
    <row r="1700" spans="1:3" x14ac:dyDescent="0.3">
      <c r="A1700" s="14">
        <v>1699</v>
      </c>
      <c r="B1700" t="e">
        <v>#N/A</v>
      </c>
      <c r="C1700" t="e">
        <v>#N/A</v>
      </c>
    </row>
    <row r="1701" spans="1:3" x14ac:dyDescent="0.3">
      <c r="A1701" s="14">
        <v>1700</v>
      </c>
      <c r="B1701" t="e">
        <v>#N/A</v>
      </c>
      <c r="C1701" t="e">
        <v>#N/A</v>
      </c>
    </row>
    <row r="1702" spans="1:3" x14ac:dyDescent="0.3">
      <c r="A1702" s="14">
        <v>1701</v>
      </c>
      <c r="B1702" t="e">
        <v>#N/A</v>
      </c>
      <c r="C1702" t="e">
        <v>#N/A</v>
      </c>
    </row>
    <row r="1703" spans="1:3" x14ac:dyDescent="0.3">
      <c r="A1703" s="14">
        <v>1702</v>
      </c>
      <c r="B1703" t="e">
        <v>#N/A</v>
      </c>
      <c r="C1703" t="e">
        <v>#N/A</v>
      </c>
    </row>
    <row r="1704" spans="1:3" x14ac:dyDescent="0.3">
      <c r="A1704" s="14">
        <v>1703</v>
      </c>
      <c r="B1704" t="e">
        <v>#N/A</v>
      </c>
      <c r="C1704" t="e">
        <v>#N/A</v>
      </c>
    </row>
    <row r="1705" spans="1:3" x14ac:dyDescent="0.3">
      <c r="A1705" s="14">
        <v>1704</v>
      </c>
      <c r="B1705" t="e">
        <v>#N/A</v>
      </c>
      <c r="C1705" t="e">
        <v>#N/A</v>
      </c>
    </row>
    <row r="1706" spans="1:3" x14ac:dyDescent="0.3">
      <c r="A1706" s="14">
        <v>1705</v>
      </c>
      <c r="B1706" t="e">
        <v>#N/A</v>
      </c>
      <c r="C1706" t="e">
        <v>#N/A</v>
      </c>
    </row>
    <row r="1707" spans="1:3" x14ac:dyDescent="0.3">
      <c r="A1707" s="14">
        <v>1706</v>
      </c>
      <c r="B1707" t="e">
        <v>#N/A</v>
      </c>
      <c r="C1707" t="e">
        <v>#N/A</v>
      </c>
    </row>
    <row r="1708" spans="1:3" x14ac:dyDescent="0.3">
      <c r="A1708" s="14">
        <v>1707</v>
      </c>
      <c r="B1708" t="e">
        <v>#N/A</v>
      </c>
      <c r="C1708" t="e">
        <v>#N/A</v>
      </c>
    </row>
    <row r="1709" spans="1:3" x14ac:dyDescent="0.3">
      <c r="A1709" s="14">
        <v>1708</v>
      </c>
      <c r="B1709" t="e">
        <v>#N/A</v>
      </c>
      <c r="C1709" t="e">
        <v>#N/A</v>
      </c>
    </row>
    <row r="1710" spans="1:3" x14ac:dyDescent="0.3">
      <c r="A1710" s="14">
        <v>1709</v>
      </c>
      <c r="B1710" t="e">
        <v>#N/A</v>
      </c>
      <c r="C1710" t="e">
        <v>#N/A</v>
      </c>
    </row>
    <row r="1711" spans="1:3" x14ac:dyDescent="0.3">
      <c r="A1711" s="14">
        <v>1710</v>
      </c>
      <c r="B1711" t="e">
        <v>#N/A</v>
      </c>
      <c r="C1711" t="e">
        <v>#N/A</v>
      </c>
    </row>
    <row r="1712" spans="1:3" x14ac:dyDescent="0.3">
      <c r="A1712" s="14">
        <v>1711</v>
      </c>
      <c r="B1712" t="e">
        <v>#N/A</v>
      </c>
      <c r="C1712" t="e">
        <v>#N/A</v>
      </c>
    </row>
    <row r="1713" spans="1:3" x14ac:dyDescent="0.3">
      <c r="A1713" s="14">
        <v>1712</v>
      </c>
      <c r="B1713">
        <v>0</v>
      </c>
      <c r="C1713">
        <v>0</v>
      </c>
    </row>
    <row r="1714" spans="1:3" x14ac:dyDescent="0.3">
      <c r="A1714" s="14">
        <v>1713</v>
      </c>
      <c r="B1714">
        <v>0</v>
      </c>
      <c r="C1714">
        <v>0</v>
      </c>
    </row>
    <row r="1715" spans="1:3" x14ac:dyDescent="0.3">
      <c r="A1715" s="14">
        <v>1714</v>
      </c>
      <c r="B1715">
        <v>0</v>
      </c>
      <c r="C1715">
        <v>0</v>
      </c>
    </row>
    <row r="1716" spans="1:3" x14ac:dyDescent="0.3">
      <c r="A1716" s="14">
        <v>1715</v>
      </c>
      <c r="B1716">
        <v>0</v>
      </c>
      <c r="C1716">
        <v>0</v>
      </c>
    </row>
    <row r="1717" spans="1:3" x14ac:dyDescent="0.3">
      <c r="A1717" s="14">
        <v>1716</v>
      </c>
      <c r="B1717">
        <v>0</v>
      </c>
      <c r="C1717">
        <v>0</v>
      </c>
    </row>
    <row r="1718" spans="1:3" x14ac:dyDescent="0.3">
      <c r="A1718" s="14">
        <v>1717</v>
      </c>
      <c r="B1718" t="e">
        <v>#N/A</v>
      </c>
      <c r="C1718" t="e">
        <v>#N/A</v>
      </c>
    </row>
    <row r="1719" spans="1:3" x14ac:dyDescent="0.3">
      <c r="A1719" s="14">
        <v>1718</v>
      </c>
      <c r="B1719" t="e">
        <v>#N/A</v>
      </c>
      <c r="C1719" t="e">
        <v>#N/A</v>
      </c>
    </row>
    <row r="1720" spans="1:3" x14ac:dyDescent="0.3">
      <c r="A1720" s="14">
        <v>1719</v>
      </c>
      <c r="B1720" t="e">
        <v>#N/A</v>
      </c>
      <c r="C1720" t="e">
        <v>#N/A</v>
      </c>
    </row>
    <row r="1721" spans="1:3" x14ac:dyDescent="0.3">
      <c r="A1721" s="14">
        <v>1720</v>
      </c>
      <c r="B1721" t="e">
        <v>#N/A</v>
      </c>
      <c r="C1721" t="e">
        <v>#N/A</v>
      </c>
    </row>
    <row r="1722" spans="1:3" x14ac:dyDescent="0.3">
      <c r="A1722" s="14">
        <v>1721</v>
      </c>
      <c r="B1722" t="e">
        <v>#N/A</v>
      </c>
      <c r="C1722" t="e">
        <v>#N/A</v>
      </c>
    </row>
    <row r="1723" spans="1:3" x14ac:dyDescent="0.3">
      <c r="A1723" s="14">
        <v>1722</v>
      </c>
      <c r="B1723" t="e">
        <v>#N/A</v>
      </c>
      <c r="C1723" t="e">
        <v>#N/A</v>
      </c>
    </row>
    <row r="1724" spans="1:3" x14ac:dyDescent="0.3">
      <c r="A1724" s="14">
        <v>1723</v>
      </c>
      <c r="B1724" t="e">
        <v>#N/A</v>
      </c>
      <c r="C1724" t="e">
        <v>#N/A</v>
      </c>
    </row>
    <row r="1725" spans="1:3" x14ac:dyDescent="0.3">
      <c r="A1725" s="14">
        <v>1724</v>
      </c>
      <c r="B1725" t="e">
        <v>#N/A</v>
      </c>
      <c r="C1725" t="e">
        <v>#N/A</v>
      </c>
    </row>
    <row r="1726" spans="1:3" x14ac:dyDescent="0.3">
      <c r="A1726" s="14">
        <v>1725</v>
      </c>
      <c r="B1726" t="e">
        <v>#N/A</v>
      </c>
      <c r="C1726" t="e">
        <v>#N/A</v>
      </c>
    </row>
    <row r="1727" spans="1:3" x14ac:dyDescent="0.3">
      <c r="A1727" s="14">
        <v>1726</v>
      </c>
      <c r="B1727" t="e">
        <v>#N/A</v>
      </c>
      <c r="C1727" t="e">
        <v>#N/A</v>
      </c>
    </row>
    <row r="1728" spans="1:3" x14ac:dyDescent="0.3">
      <c r="A1728" s="14">
        <v>1727</v>
      </c>
      <c r="B1728" t="e">
        <v>#N/A</v>
      </c>
      <c r="C1728" t="e">
        <v>#N/A</v>
      </c>
    </row>
    <row r="1729" spans="1:3" x14ac:dyDescent="0.3">
      <c r="A1729" s="14">
        <v>1728</v>
      </c>
      <c r="B1729" t="e">
        <v>#N/A</v>
      </c>
      <c r="C1729" t="e">
        <v>#N/A</v>
      </c>
    </row>
    <row r="1730" spans="1:3" x14ac:dyDescent="0.3">
      <c r="A1730" s="14">
        <v>1729</v>
      </c>
      <c r="B1730" t="e">
        <v>#N/A</v>
      </c>
      <c r="C1730" t="e">
        <v>#N/A</v>
      </c>
    </row>
    <row r="1731" spans="1:3" x14ac:dyDescent="0.3">
      <c r="A1731" s="14">
        <v>1730</v>
      </c>
      <c r="B1731" t="e">
        <v>#N/A</v>
      </c>
      <c r="C1731" t="e">
        <v>#N/A</v>
      </c>
    </row>
    <row r="1732" spans="1:3" x14ac:dyDescent="0.3">
      <c r="A1732" s="14">
        <v>1731</v>
      </c>
      <c r="B1732" t="e">
        <v>#N/A</v>
      </c>
      <c r="C1732" t="e">
        <v>#N/A</v>
      </c>
    </row>
    <row r="1733" spans="1:3" x14ac:dyDescent="0.3">
      <c r="A1733" s="14">
        <v>1732</v>
      </c>
      <c r="B1733" t="e">
        <v>#N/A</v>
      </c>
      <c r="C1733" t="e">
        <v>#N/A</v>
      </c>
    </row>
    <row r="1734" spans="1:3" x14ac:dyDescent="0.3">
      <c r="A1734" s="14">
        <v>1733</v>
      </c>
      <c r="B1734" t="e">
        <v>#N/A</v>
      </c>
      <c r="C1734" t="e">
        <v>#N/A</v>
      </c>
    </row>
    <row r="1735" spans="1:3" x14ac:dyDescent="0.3">
      <c r="A1735" s="14">
        <v>1734</v>
      </c>
      <c r="B1735" t="e">
        <v>#N/A</v>
      </c>
      <c r="C1735" t="e">
        <v>#N/A</v>
      </c>
    </row>
    <row r="1736" spans="1:3" x14ac:dyDescent="0.3">
      <c r="A1736" s="14">
        <v>1735</v>
      </c>
      <c r="B1736">
        <v>13.78795952968858</v>
      </c>
      <c r="C1736">
        <v>11.931636115036738</v>
      </c>
    </row>
    <row r="1737" spans="1:3" x14ac:dyDescent="0.3">
      <c r="A1737" s="14">
        <v>1736</v>
      </c>
      <c r="B1737">
        <v>13.78795952968858</v>
      </c>
      <c r="C1737">
        <v>11.931636115036738</v>
      </c>
    </row>
    <row r="1738" spans="1:3" x14ac:dyDescent="0.3">
      <c r="A1738" s="14">
        <v>1737</v>
      </c>
      <c r="B1738">
        <v>13.78795952968858</v>
      </c>
      <c r="C1738">
        <v>11.931636115036738</v>
      </c>
    </row>
    <row r="1739" spans="1:3" x14ac:dyDescent="0.3">
      <c r="A1739" s="14">
        <v>1738</v>
      </c>
      <c r="B1739">
        <v>13.78795952968858</v>
      </c>
      <c r="C1739">
        <v>11.931636115036738</v>
      </c>
    </row>
    <row r="1740" spans="1:3" x14ac:dyDescent="0.3">
      <c r="A1740" s="14">
        <v>1739</v>
      </c>
      <c r="B1740">
        <v>13.78795952968858</v>
      </c>
      <c r="C1740">
        <v>11.931636115036738</v>
      </c>
    </row>
    <row r="1741" spans="1:3" x14ac:dyDescent="0.3">
      <c r="A1741" s="14">
        <v>1740</v>
      </c>
      <c r="B1741">
        <v>13.78795952968858</v>
      </c>
      <c r="C1741">
        <v>11.931636115036738</v>
      </c>
    </row>
    <row r="1742" spans="1:3" x14ac:dyDescent="0.3">
      <c r="A1742" s="14">
        <v>1741</v>
      </c>
      <c r="B1742">
        <v>13.78795952968858</v>
      </c>
      <c r="C1742">
        <v>11.931636115036738</v>
      </c>
    </row>
    <row r="1743" spans="1:3" x14ac:dyDescent="0.3">
      <c r="A1743" s="14">
        <v>1742</v>
      </c>
      <c r="B1743">
        <v>13.78795952968858</v>
      </c>
      <c r="C1743">
        <v>11.931636115036738</v>
      </c>
    </row>
    <row r="1744" spans="1:3" x14ac:dyDescent="0.3">
      <c r="A1744" s="14">
        <v>1743</v>
      </c>
      <c r="B1744">
        <v>13.78795952968858</v>
      </c>
      <c r="C1744">
        <v>11.931636115036738</v>
      </c>
    </row>
    <row r="1745" spans="1:3" x14ac:dyDescent="0.3">
      <c r="A1745" s="14">
        <v>1744</v>
      </c>
      <c r="B1745">
        <v>13.78795952968858</v>
      </c>
      <c r="C1745">
        <v>11.931636115036738</v>
      </c>
    </row>
    <row r="1746" spans="1:3" x14ac:dyDescent="0.3">
      <c r="A1746" s="14">
        <v>1745</v>
      </c>
      <c r="B1746">
        <v>13.78795952968858</v>
      </c>
      <c r="C1746">
        <v>11.931636115036738</v>
      </c>
    </row>
    <row r="1747" spans="1:3" x14ac:dyDescent="0.3">
      <c r="A1747" s="14">
        <v>1746</v>
      </c>
      <c r="B1747">
        <v>13.78795952968858</v>
      </c>
      <c r="C1747">
        <v>11.931636115036738</v>
      </c>
    </row>
    <row r="1748" spans="1:3" x14ac:dyDescent="0.3">
      <c r="A1748" s="14">
        <v>1747</v>
      </c>
      <c r="B1748">
        <v>13.78795952968858</v>
      </c>
      <c r="C1748">
        <v>11.931636115036738</v>
      </c>
    </row>
    <row r="1749" spans="1:3" x14ac:dyDescent="0.3">
      <c r="A1749" s="14">
        <v>1748</v>
      </c>
      <c r="B1749" t="e">
        <v>#N/A</v>
      </c>
      <c r="C1749" t="e">
        <v>#N/A</v>
      </c>
    </row>
    <row r="1750" spans="1:3" x14ac:dyDescent="0.3">
      <c r="A1750" s="14">
        <v>1749</v>
      </c>
      <c r="B1750" t="e">
        <v>#N/A</v>
      </c>
      <c r="C1750" t="e">
        <v>#N/A</v>
      </c>
    </row>
    <row r="1751" spans="1:3" x14ac:dyDescent="0.3">
      <c r="A1751" s="14">
        <v>1750</v>
      </c>
      <c r="B1751" t="e">
        <v>#N/A</v>
      </c>
      <c r="C1751" t="e">
        <v>#N/A</v>
      </c>
    </row>
    <row r="1752" spans="1:3" x14ac:dyDescent="0.3">
      <c r="A1752" s="14">
        <v>1751</v>
      </c>
      <c r="B1752" t="e">
        <v>#N/A</v>
      </c>
      <c r="C1752" t="e">
        <v>#N/A</v>
      </c>
    </row>
    <row r="1753" spans="1:3" x14ac:dyDescent="0.3">
      <c r="A1753" s="14">
        <v>1752</v>
      </c>
      <c r="B1753" t="e">
        <v>#N/A</v>
      </c>
      <c r="C1753" t="e">
        <v>#N/A</v>
      </c>
    </row>
    <row r="1754" spans="1:3" x14ac:dyDescent="0.3">
      <c r="A1754" s="14">
        <v>1753</v>
      </c>
      <c r="B1754" t="e">
        <v>#N/A</v>
      </c>
      <c r="C1754" t="e">
        <v>#N/A</v>
      </c>
    </row>
    <row r="1755" spans="1:3" x14ac:dyDescent="0.3">
      <c r="A1755" s="14">
        <v>1754</v>
      </c>
      <c r="B1755">
        <v>0</v>
      </c>
      <c r="C1755">
        <v>0</v>
      </c>
    </row>
    <row r="1756" spans="1:3" x14ac:dyDescent="0.3">
      <c r="A1756" s="14">
        <v>1755</v>
      </c>
      <c r="B1756" t="e">
        <v>#N/A</v>
      </c>
      <c r="C1756" t="e">
        <v>#N/A</v>
      </c>
    </row>
    <row r="1757" spans="1:3" x14ac:dyDescent="0.3">
      <c r="A1757" s="14">
        <v>1756</v>
      </c>
      <c r="B1757" t="e">
        <v>#N/A</v>
      </c>
      <c r="C1757" t="e">
        <v>#N/A</v>
      </c>
    </row>
    <row r="1758" spans="1:3" x14ac:dyDescent="0.3">
      <c r="A1758" s="14">
        <v>1757</v>
      </c>
      <c r="B1758" t="e">
        <v>#N/A</v>
      </c>
      <c r="C1758" t="e">
        <v>#N/A</v>
      </c>
    </row>
    <row r="1759" spans="1:3" x14ac:dyDescent="0.3">
      <c r="A1759" s="14">
        <v>1758</v>
      </c>
      <c r="B1759" t="e">
        <v>#N/A</v>
      </c>
      <c r="C1759" t="e">
        <v>#N/A</v>
      </c>
    </row>
    <row r="1760" spans="1:3" x14ac:dyDescent="0.3">
      <c r="A1760" s="14">
        <v>1759</v>
      </c>
      <c r="B1760" t="e">
        <v>#N/A</v>
      </c>
      <c r="C1760" t="e">
        <v>#N/A</v>
      </c>
    </row>
    <row r="1761" spans="1:3" x14ac:dyDescent="0.3">
      <c r="A1761" s="14">
        <v>1760</v>
      </c>
      <c r="B1761" t="e">
        <v>#N/A</v>
      </c>
      <c r="C1761" t="e">
        <v>#N/A</v>
      </c>
    </row>
    <row r="1762" spans="1:3" x14ac:dyDescent="0.3">
      <c r="A1762" s="14">
        <v>1761</v>
      </c>
      <c r="B1762" t="e">
        <v>#N/A</v>
      </c>
      <c r="C1762" t="e">
        <v>#N/A</v>
      </c>
    </row>
    <row r="1763" spans="1:3" x14ac:dyDescent="0.3">
      <c r="A1763" s="14">
        <v>1762</v>
      </c>
      <c r="B1763">
        <v>9.794899854086994</v>
      </c>
      <c r="C1763">
        <v>8.7297136838811138</v>
      </c>
    </row>
    <row r="1764" spans="1:3" x14ac:dyDescent="0.3">
      <c r="A1764" s="14">
        <v>1763</v>
      </c>
      <c r="B1764">
        <v>9.794899854086994</v>
      </c>
      <c r="C1764">
        <v>8.7297136838811138</v>
      </c>
    </row>
    <row r="1765" spans="1:3" x14ac:dyDescent="0.3">
      <c r="A1765" s="14">
        <v>1764</v>
      </c>
      <c r="B1765">
        <v>9.794899854086994</v>
      </c>
      <c r="C1765">
        <v>8.7297136838811138</v>
      </c>
    </row>
    <row r="1766" spans="1:3" x14ac:dyDescent="0.3">
      <c r="A1766" s="14">
        <v>1765</v>
      </c>
      <c r="B1766">
        <v>9.794899854086994</v>
      </c>
      <c r="C1766">
        <v>8.7297136838811138</v>
      </c>
    </row>
    <row r="1767" spans="1:3" x14ac:dyDescent="0.3">
      <c r="A1767" s="14">
        <v>1766</v>
      </c>
      <c r="B1767">
        <v>9.794899854086994</v>
      </c>
      <c r="C1767">
        <v>8.7297136838811138</v>
      </c>
    </row>
    <row r="1768" spans="1:3" x14ac:dyDescent="0.3">
      <c r="A1768" s="14">
        <v>1767</v>
      </c>
      <c r="B1768">
        <v>9.794899854086994</v>
      </c>
      <c r="C1768">
        <v>8.7297136838811138</v>
      </c>
    </row>
    <row r="1769" spans="1:3" x14ac:dyDescent="0.3">
      <c r="A1769" s="14">
        <v>1768</v>
      </c>
      <c r="B1769">
        <v>9.794899854086994</v>
      </c>
      <c r="C1769">
        <v>8.7297136838811138</v>
      </c>
    </row>
    <row r="1770" spans="1:3" x14ac:dyDescent="0.3">
      <c r="A1770" s="14">
        <v>1769</v>
      </c>
      <c r="B1770">
        <v>9.794899854086994</v>
      </c>
      <c r="C1770">
        <v>8.7297136838811138</v>
      </c>
    </row>
    <row r="1771" spans="1:3" x14ac:dyDescent="0.3">
      <c r="A1771" s="14">
        <v>1770</v>
      </c>
      <c r="B1771">
        <v>9.794899854086994</v>
      </c>
      <c r="C1771">
        <v>8.7297136838811138</v>
      </c>
    </row>
    <row r="1772" spans="1:3" x14ac:dyDescent="0.3">
      <c r="A1772" s="14">
        <v>1771</v>
      </c>
      <c r="B1772">
        <v>9.794899854086994</v>
      </c>
      <c r="C1772">
        <v>8.7297136838811138</v>
      </c>
    </row>
    <row r="1773" spans="1:3" x14ac:dyDescent="0.3">
      <c r="A1773" s="14">
        <v>1772</v>
      </c>
      <c r="B1773">
        <v>9.794899854086994</v>
      </c>
      <c r="C1773">
        <v>8.7297136838811138</v>
      </c>
    </row>
    <row r="1774" spans="1:3" x14ac:dyDescent="0.3">
      <c r="A1774" s="14">
        <v>1773</v>
      </c>
      <c r="B1774">
        <v>9.794899854086994</v>
      </c>
      <c r="C1774">
        <v>8.7297136838811138</v>
      </c>
    </row>
    <row r="1775" spans="1:3" x14ac:dyDescent="0.3">
      <c r="A1775" s="14">
        <v>1774</v>
      </c>
      <c r="B1775">
        <v>9.794899854086994</v>
      </c>
      <c r="C1775">
        <v>8.7297136838811138</v>
      </c>
    </row>
    <row r="1776" spans="1:3" x14ac:dyDescent="0.3">
      <c r="A1776" s="14">
        <v>1775</v>
      </c>
      <c r="B1776">
        <v>9.794899854086994</v>
      </c>
      <c r="C1776">
        <v>8.7297136838811138</v>
      </c>
    </row>
    <row r="1777" spans="1:3" x14ac:dyDescent="0.3">
      <c r="A1777" s="14">
        <v>1776</v>
      </c>
      <c r="B1777">
        <v>9.794899854086994</v>
      </c>
      <c r="C1777">
        <v>8.7297136838811138</v>
      </c>
    </row>
    <row r="1778" spans="1:3" x14ac:dyDescent="0.3">
      <c r="A1778" s="14">
        <v>1777</v>
      </c>
      <c r="B1778">
        <v>9.794899854086994</v>
      </c>
      <c r="C1778">
        <v>8.7297136838811138</v>
      </c>
    </row>
    <row r="1779" spans="1:3" x14ac:dyDescent="0.3">
      <c r="A1779" s="14">
        <v>1778</v>
      </c>
      <c r="B1779">
        <v>9.794899854086994</v>
      </c>
      <c r="C1779">
        <v>8.7297136838811138</v>
      </c>
    </row>
    <row r="1780" spans="1:3" x14ac:dyDescent="0.3">
      <c r="A1780" s="14">
        <v>1779</v>
      </c>
      <c r="B1780">
        <v>9.794899854086994</v>
      </c>
      <c r="C1780">
        <v>8.7297136838811138</v>
      </c>
    </row>
    <row r="1781" spans="1:3" x14ac:dyDescent="0.3">
      <c r="A1781" s="14">
        <v>1780</v>
      </c>
      <c r="B1781">
        <v>9.794899854086994</v>
      </c>
      <c r="C1781">
        <v>8.7297136838811138</v>
      </c>
    </row>
    <row r="1782" spans="1:3" x14ac:dyDescent="0.3">
      <c r="A1782" s="14">
        <v>1781</v>
      </c>
      <c r="B1782">
        <v>9.794899854086994</v>
      </c>
      <c r="C1782">
        <v>8.7297136838811138</v>
      </c>
    </row>
    <row r="1783" spans="1:3" x14ac:dyDescent="0.3">
      <c r="A1783" s="14">
        <v>1782</v>
      </c>
      <c r="B1783">
        <v>9.794899854086994</v>
      </c>
      <c r="C1783">
        <v>8.7297136838811138</v>
      </c>
    </row>
    <row r="1784" spans="1:3" x14ac:dyDescent="0.3">
      <c r="A1784" s="14">
        <v>1783</v>
      </c>
      <c r="B1784">
        <v>9.794899854086994</v>
      </c>
      <c r="C1784">
        <v>8.7297136838811138</v>
      </c>
    </row>
    <row r="1785" spans="1:3" x14ac:dyDescent="0.3">
      <c r="A1785" s="14">
        <v>1784</v>
      </c>
      <c r="B1785">
        <v>30.352886644741993</v>
      </c>
      <c r="C1785">
        <v>19.453600816226615</v>
      </c>
    </row>
    <row r="1786" spans="1:3" x14ac:dyDescent="0.3">
      <c r="A1786" s="14">
        <v>1785</v>
      </c>
      <c r="B1786">
        <v>30.352886644741993</v>
      </c>
      <c r="C1786">
        <v>19.453600816226615</v>
      </c>
    </row>
    <row r="1787" spans="1:3" x14ac:dyDescent="0.3">
      <c r="A1787" s="14">
        <v>1786</v>
      </c>
      <c r="B1787">
        <v>30.352886644741993</v>
      </c>
      <c r="C1787">
        <v>19.453600816226615</v>
      </c>
    </row>
    <row r="1788" spans="1:3" x14ac:dyDescent="0.3">
      <c r="A1788" s="14">
        <v>1787</v>
      </c>
      <c r="B1788">
        <v>30.352886644741993</v>
      </c>
      <c r="C1788">
        <v>19.453600816226615</v>
      </c>
    </row>
    <row r="1789" spans="1:3" x14ac:dyDescent="0.3">
      <c r="A1789" s="14">
        <v>1788</v>
      </c>
      <c r="B1789">
        <v>30.352886644741993</v>
      </c>
      <c r="C1789">
        <v>19.453600816226615</v>
      </c>
    </row>
    <row r="1790" spans="1:3" x14ac:dyDescent="0.3">
      <c r="A1790" s="14">
        <v>1789</v>
      </c>
      <c r="B1790">
        <v>30.352886644741993</v>
      </c>
      <c r="C1790">
        <v>19.453600816226615</v>
      </c>
    </row>
    <row r="1791" spans="1:3" x14ac:dyDescent="0.3">
      <c r="A1791" s="14">
        <v>1790</v>
      </c>
      <c r="B1791">
        <v>30.352886644741993</v>
      </c>
      <c r="C1791">
        <v>19.453600816226615</v>
      </c>
    </row>
    <row r="1792" spans="1:3" x14ac:dyDescent="0.3">
      <c r="A1792" s="14">
        <v>1791</v>
      </c>
      <c r="B1792">
        <v>30.352886644741993</v>
      </c>
      <c r="C1792">
        <v>19.453600816226615</v>
      </c>
    </row>
    <row r="1793" spans="1:3" x14ac:dyDescent="0.3">
      <c r="A1793" s="14">
        <v>1792</v>
      </c>
      <c r="B1793">
        <v>30.352886644741993</v>
      </c>
      <c r="C1793">
        <v>19.453600816226615</v>
      </c>
    </row>
    <row r="1794" spans="1:3" x14ac:dyDescent="0.3">
      <c r="A1794" s="14">
        <v>1793</v>
      </c>
      <c r="B1794">
        <v>30.352886644741993</v>
      </c>
      <c r="C1794">
        <v>19.453600816226615</v>
      </c>
    </row>
    <row r="1795" spans="1:3" x14ac:dyDescent="0.3">
      <c r="A1795" s="14">
        <v>1794</v>
      </c>
      <c r="B1795">
        <v>30.352886644741993</v>
      </c>
      <c r="C1795">
        <v>19.453600816226615</v>
      </c>
    </row>
    <row r="1796" spans="1:3" x14ac:dyDescent="0.3">
      <c r="A1796" s="14">
        <v>1795</v>
      </c>
      <c r="B1796">
        <v>30.352886644741993</v>
      </c>
      <c r="C1796">
        <v>19.453600816226615</v>
      </c>
    </row>
    <row r="1797" spans="1:3" x14ac:dyDescent="0.3">
      <c r="A1797" s="14">
        <v>1796</v>
      </c>
      <c r="B1797">
        <v>30.352886644741993</v>
      </c>
      <c r="C1797">
        <v>19.453600816226615</v>
      </c>
    </row>
    <row r="1798" spans="1:3" x14ac:dyDescent="0.3">
      <c r="A1798" s="14">
        <v>1797</v>
      </c>
      <c r="B1798">
        <v>30.352886644741993</v>
      </c>
      <c r="C1798">
        <v>19.453600816226615</v>
      </c>
    </row>
    <row r="1799" spans="1:3" x14ac:dyDescent="0.3">
      <c r="A1799" s="14">
        <v>1798</v>
      </c>
      <c r="B1799">
        <v>30.352886644741993</v>
      </c>
      <c r="C1799">
        <v>19.453600816226615</v>
      </c>
    </row>
    <row r="1800" spans="1:3" x14ac:dyDescent="0.3">
      <c r="A1800" s="14">
        <v>1799</v>
      </c>
      <c r="B1800">
        <v>30.352886644741993</v>
      </c>
      <c r="C1800">
        <v>19.453600816226615</v>
      </c>
    </row>
    <row r="1801" spans="1:3" x14ac:dyDescent="0.3">
      <c r="A1801" s="14">
        <v>1800</v>
      </c>
      <c r="B1801">
        <v>30.352886644741993</v>
      </c>
      <c r="C1801">
        <v>19.453600816226615</v>
      </c>
    </row>
    <row r="1802" spans="1:3" x14ac:dyDescent="0.3">
      <c r="A1802" s="14">
        <v>1801</v>
      </c>
      <c r="B1802">
        <v>30.352886644741993</v>
      </c>
      <c r="C1802">
        <v>19.453600816226615</v>
      </c>
    </row>
    <row r="1803" spans="1:3" x14ac:dyDescent="0.3">
      <c r="A1803" s="14">
        <v>1802</v>
      </c>
      <c r="B1803">
        <v>30.352886644741993</v>
      </c>
      <c r="C1803">
        <v>19.453600816226615</v>
      </c>
    </row>
    <row r="1804" spans="1:3" x14ac:dyDescent="0.3">
      <c r="A1804" s="14">
        <v>1803</v>
      </c>
      <c r="B1804">
        <v>30.352886644741993</v>
      </c>
      <c r="C1804">
        <v>19.453600816226615</v>
      </c>
    </row>
    <row r="1805" spans="1:3" x14ac:dyDescent="0.3">
      <c r="A1805" s="14">
        <v>1804</v>
      </c>
      <c r="B1805">
        <v>30.352886644741993</v>
      </c>
      <c r="C1805">
        <v>19.453600816226615</v>
      </c>
    </row>
    <row r="1806" spans="1:3" x14ac:dyDescent="0.3">
      <c r="A1806" s="14">
        <v>1805</v>
      </c>
      <c r="B1806">
        <v>30.352886644741993</v>
      </c>
      <c r="C1806">
        <v>19.453600816226615</v>
      </c>
    </row>
    <row r="1807" spans="1:3" x14ac:dyDescent="0.3">
      <c r="A1807" s="14">
        <v>1806</v>
      </c>
      <c r="B1807">
        <v>30.352886644741993</v>
      </c>
      <c r="C1807">
        <v>19.453600816226615</v>
      </c>
    </row>
    <row r="1808" spans="1:3" x14ac:dyDescent="0.3">
      <c r="A1808" s="14">
        <v>1807</v>
      </c>
      <c r="B1808">
        <v>30.352886644741993</v>
      </c>
      <c r="C1808">
        <v>19.453600816226615</v>
      </c>
    </row>
    <row r="1809" spans="1:3" x14ac:dyDescent="0.3">
      <c r="A1809" s="14">
        <v>1808</v>
      </c>
      <c r="B1809">
        <v>30.352886644741993</v>
      </c>
      <c r="C1809">
        <v>19.453600816226615</v>
      </c>
    </row>
    <row r="1810" spans="1:3" x14ac:dyDescent="0.3">
      <c r="A1810" s="14">
        <v>1809</v>
      </c>
      <c r="B1810">
        <v>30.352886644741993</v>
      </c>
      <c r="C1810">
        <v>19.453600816226615</v>
      </c>
    </row>
    <row r="1811" spans="1:3" x14ac:dyDescent="0.3">
      <c r="A1811" s="14">
        <v>1810</v>
      </c>
      <c r="B1811">
        <v>30.352886644741993</v>
      </c>
      <c r="C1811">
        <v>19.453600816226615</v>
      </c>
    </row>
    <row r="1812" spans="1:3" x14ac:dyDescent="0.3">
      <c r="A1812" s="14">
        <v>1811</v>
      </c>
      <c r="B1812">
        <v>30.352886644741993</v>
      </c>
      <c r="C1812">
        <v>19.453600816226615</v>
      </c>
    </row>
    <row r="1813" spans="1:3" x14ac:dyDescent="0.3">
      <c r="A1813" s="14">
        <v>1812</v>
      </c>
      <c r="B1813">
        <v>30.352886644741993</v>
      </c>
      <c r="C1813">
        <v>19.453600816226615</v>
      </c>
    </row>
    <row r="1814" spans="1:3" x14ac:dyDescent="0.3">
      <c r="A1814" s="14">
        <v>1813</v>
      </c>
      <c r="B1814">
        <v>30.352886644741993</v>
      </c>
      <c r="C1814">
        <v>19.453600816226615</v>
      </c>
    </row>
    <row r="1815" spans="1:3" x14ac:dyDescent="0.3">
      <c r="A1815" s="14">
        <v>1814</v>
      </c>
      <c r="B1815">
        <v>30.352886644741993</v>
      </c>
      <c r="C1815">
        <v>19.453600816226615</v>
      </c>
    </row>
    <row r="1816" spans="1:3" x14ac:dyDescent="0.3">
      <c r="A1816" s="14">
        <v>1815</v>
      </c>
      <c r="B1816">
        <v>30.352886644741993</v>
      </c>
      <c r="C1816">
        <v>19.453600816226615</v>
      </c>
    </row>
    <row r="1817" spans="1:3" x14ac:dyDescent="0.3">
      <c r="A1817" s="14">
        <v>1816</v>
      </c>
      <c r="B1817">
        <v>30.352886644741993</v>
      </c>
      <c r="C1817">
        <v>19.453600816226615</v>
      </c>
    </row>
    <row r="1818" spans="1:3" x14ac:dyDescent="0.3">
      <c r="A1818" s="14">
        <v>1817</v>
      </c>
      <c r="B1818">
        <v>30.352886644741993</v>
      </c>
      <c r="C1818">
        <v>19.453600816226615</v>
      </c>
    </row>
    <row r="1819" spans="1:3" x14ac:dyDescent="0.3">
      <c r="A1819" s="14">
        <v>1818</v>
      </c>
      <c r="B1819">
        <v>30.352886644741993</v>
      </c>
      <c r="C1819">
        <v>19.453600816226615</v>
      </c>
    </row>
    <row r="1820" spans="1:3" x14ac:dyDescent="0.3">
      <c r="A1820" s="14">
        <v>1819</v>
      </c>
      <c r="B1820">
        <v>30.352886644741993</v>
      </c>
      <c r="C1820">
        <v>19.453600816226615</v>
      </c>
    </row>
    <row r="1821" spans="1:3" x14ac:dyDescent="0.3">
      <c r="A1821" s="14">
        <v>1820</v>
      </c>
      <c r="B1821">
        <v>30.352886644741993</v>
      </c>
      <c r="C1821">
        <v>19.453600816226615</v>
      </c>
    </row>
    <row r="1822" spans="1:3" x14ac:dyDescent="0.3">
      <c r="A1822" s="14">
        <v>1821</v>
      </c>
      <c r="B1822">
        <v>30.352886644741993</v>
      </c>
      <c r="C1822">
        <v>19.453600816226615</v>
      </c>
    </row>
    <row r="1823" spans="1:3" x14ac:dyDescent="0.3">
      <c r="A1823" s="14">
        <v>1822</v>
      </c>
      <c r="B1823">
        <v>30.352886644741993</v>
      </c>
      <c r="C1823">
        <v>19.453600816226615</v>
      </c>
    </row>
    <row r="1824" spans="1:3" x14ac:dyDescent="0.3">
      <c r="A1824" s="14">
        <v>1823</v>
      </c>
      <c r="B1824">
        <v>30.352886644741993</v>
      </c>
      <c r="C1824">
        <v>19.453600816226615</v>
      </c>
    </row>
    <row r="1825" spans="1:3" x14ac:dyDescent="0.3">
      <c r="A1825" s="14">
        <v>1824</v>
      </c>
      <c r="B1825">
        <v>30.352886644741993</v>
      </c>
      <c r="C1825">
        <v>19.453600816226615</v>
      </c>
    </row>
    <row r="1826" spans="1:3" x14ac:dyDescent="0.3">
      <c r="A1826" s="14">
        <v>1825</v>
      </c>
      <c r="B1826">
        <v>30.352886644741993</v>
      </c>
      <c r="C1826">
        <v>19.453600816226615</v>
      </c>
    </row>
    <row r="1827" spans="1:3" x14ac:dyDescent="0.3">
      <c r="A1827" s="14">
        <v>1826</v>
      </c>
      <c r="B1827">
        <v>30.352886644741993</v>
      </c>
      <c r="C1827">
        <v>19.453600816226615</v>
      </c>
    </row>
    <row r="1828" spans="1:3" x14ac:dyDescent="0.3">
      <c r="A1828" s="14">
        <v>1827</v>
      </c>
      <c r="B1828">
        <v>30.352886644741993</v>
      </c>
      <c r="C1828">
        <v>19.453600816226615</v>
      </c>
    </row>
    <row r="1829" spans="1:3" x14ac:dyDescent="0.3">
      <c r="A1829" s="14">
        <v>1828</v>
      </c>
      <c r="B1829">
        <v>30.352886644741993</v>
      </c>
      <c r="C1829">
        <v>19.453600816226615</v>
      </c>
    </row>
    <row r="1830" spans="1:3" x14ac:dyDescent="0.3">
      <c r="A1830" s="14">
        <v>1829</v>
      </c>
      <c r="B1830">
        <v>30.352886644741993</v>
      </c>
      <c r="C1830">
        <v>19.453600816226615</v>
      </c>
    </row>
    <row r="1831" spans="1:3" x14ac:dyDescent="0.3">
      <c r="A1831" s="14">
        <v>1830</v>
      </c>
      <c r="B1831">
        <v>30.352886644741993</v>
      </c>
      <c r="C1831">
        <v>19.453600816226615</v>
      </c>
    </row>
    <row r="1832" spans="1:3" x14ac:dyDescent="0.3">
      <c r="A1832" s="14">
        <v>1831</v>
      </c>
      <c r="B1832">
        <v>30.352886644741993</v>
      </c>
      <c r="C1832">
        <v>19.453600816226615</v>
      </c>
    </row>
    <row r="1833" spans="1:3" x14ac:dyDescent="0.3">
      <c r="A1833" s="14">
        <v>1832</v>
      </c>
      <c r="B1833">
        <v>9.794899854086994</v>
      </c>
      <c r="C1833">
        <v>8.7297136838811138</v>
      </c>
    </row>
    <row r="1834" spans="1:3" x14ac:dyDescent="0.3">
      <c r="A1834" s="14">
        <v>1833</v>
      </c>
      <c r="B1834">
        <v>9.794899854086994</v>
      </c>
      <c r="C1834">
        <v>8.7297136838811138</v>
      </c>
    </row>
    <row r="1835" spans="1:3" x14ac:dyDescent="0.3">
      <c r="A1835" s="14">
        <v>1834</v>
      </c>
      <c r="B1835">
        <v>9.794899854086994</v>
      </c>
      <c r="C1835">
        <v>8.7297136838811138</v>
      </c>
    </row>
    <row r="1836" spans="1:3" x14ac:dyDescent="0.3">
      <c r="A1836" s="14">
        <v>1835</v>
      </c>
      <c r="B1836">
        <v>9.794899854086994</v>
      </c>
      <c r="C1836">
        <v>8.7297136838811138</v>
      </c>
    </row>
    <row r="1837" spans="1:3" x14ac:dyDescent="0.3">
      <c r="A1837" s="14">
        <v>1836</v>
      </c>
      <c r="B1837">
        <v>9.794899854086994</v>
      </c>
      <c r="C1837">
        <v>8.7297136838811138</v>
      </c>
    </row>
    <row r="1838" spans="1:3" x14ac:dyDescent="0.3">
      <c r="A1838" s="14">
        <v>1837</v>
      </c>
      <c r="B1838" t="e">
        <v>#N/A</v>
      </c>
      <c r="C1838" t="e">
        <v>#N/A</v>
      </c>
    </row>
    <row r="1839" spans="1:3" x14ac:dyDescent="0.3">
      <c r="A1839" s="14">
        <v>1838</v>
      </c>
      <c r="B1839">
        <v>0</v>
      </c>
      <c r="C1839">
        <v>0</v>
      </c>
    </row>
    <row r="1840" spans="1:3" x14ac:dyDescent="0.3">
      <c r="A1840" s="14">
        <v>1839</v>
      </c>
      <c r="B1840">
        <v>0</v>
      </c>
      <c r="C1840">
        <v>0</v>
      </c>
    </row>
    <row r="1841" spans="1:3" x14ac:dyDescent="0.3">
      <c r="A1841" s="14">
        <v>1840</v>
      </c>
      <c r="B1841">
        <v>0</v>
      </c>
      <c r="C1841">
        <v>0</v>
      </c>
    </row>
    <row r="1842" spans="1:3" x14ac:dyDescent="0.3">
      <c r="A1842" s="14">
        <v>1841</v>
      </c>
      <c r="B1842">
        <v>0</v>
      </c>
      <c r="C1842">
        <v>0</v>
      </c>
    </row>
    <row r="1843" spans="1:3" x14ac:dyDescent="0.3">
      <c r="A1843" s="14">
        <v>1842</v>
      </c>
      <c r="B1843">
        <v>0</v>
      </c>
      <c r="C1843">
        <v>0</v>
      </c>
    </row>
    <row r="1844" spans="1:3" x14ac:dyDescent="0.3">
      <c r="A1844" s="14">
        <v>1843</v>
      </c>
      <c r="B1844">
        <v>0</v>
      </c>
      <c r="C1844">
        <v>0</v>
      </c>
    </row>
    <row r="1845" spans="1:3" x14ac:dyDescent="0.3">
      <c r="A1845" s="14">
        <v>1844</v>
      </c>
      <c r="B1845">
        <v>0</v>
      </c>
      <c r="C1845">
        <v>0</v>
      </c>
    </row>
    <row r="1846" spans="1:3" x14ac:dyDescent="0.3">
      <c r="A1846" s="14">
        <v>1845</v>
      </c>
      <c r="B1846">
        <v>0</v>
      </c>
      <c r="C1846">
        <v>0</v>
      </c>
    </row>
    <row r="1847" spans="1:3" x14ac:dyDescent="0.3">
      <c r="A1847" s="14">
        <v>1846</v>
      </c>
      <c r="B1847">
        <v>0</v>
      </c>
      <c r="C1847">
        <v>0</v>
      </c>
    </row>
    <row r="1848" spans="1:3" x14ac:dyDescent="0.3">
      <c r="A1848" s="14">
        <v>1847</v>
      </c>
      <c r="B1848">
        <v>0</v>
      </c>
      <c r="C1848">
        <v>0</v>
      </c>
    </row>
    <row r="1849" spans="1:3" x14ac:dyDescent="0.3">
      <c r="A1849" s="14">
        <v>1848</v>
      </c>
      <c r="B1849" t="e">
        <v>#N/A</v>
      </c>
      <c r="C1849" t="e">
        <v>#N/A</v>
      </c>
    </row>
    <row r="1850" spans="1:3" x14ac:dyDescent="0.3">
      <c r="A1850" s="14">
        <v>1849</v>
      </c>
      <c r="B1850" t="e">
        <v>#N/A</v>
      </c>
      <c r="C1850" t="e">
        <v>#N/A</v>
      </c>
    </row>
    <row r="1851" spans="1:3" x14ac:dyDescent="0.3">
      <c r="A1851" s="14">
        <v>1850</v>
      </c>
      <c r="B1851" t="e">
        <v>#N/A</v>
      </c>
      <c r="C1851" t="e">
        <v>#N/A</v>
      </c>
    </row>
    <row r="1852" spans="1:3" x14ac:dyDescent="0.3">
      <c r="A1852" s="14">
        <v>1851</v>
      </c>
      <c r="B1852" t="e">
        <v>#N/A</v>
      </c>
      <c r="C1852" t="e">
        <v>#N/A</v>
      </c>
    </row>
    <row r="1853" spans="1:3" x14ac:dyDescent="0.3">
      <c r="A1853" s="14">
        <v>1852</v>
      </c>
      <c r="B1853" t="e">
        <v>#N/A</v>
      </c>
      <c r="C1853" t="e">
        <v>#N/A</v>
      </c>
    </row>
    <row r="1854" spans="1:3" x14ac:dyDescent="0.3">
      <c r="A1854" s="14">
        <v>1853</v>
      </c>
      <c r="B1854">
        <v>0</v>
      </c>
      <c r="C1854">
        <v>0</v>
      </c>
    </row>
    <row r="1855" spans="1:3" x14ac:dyDescent="0.3">
      <c r="A1855" s="14">
        <v>1854</v>
      </c>
      <c r="B1855">
        <v>0</v>
      </c>
      <c r="C1855">
        <v>0</v>
      </c>
    </row>
    <row r="1856" spans="1:3" x14ac:dyDescent="0.3">
      <c r="A1856" s="14">
        <v>1855</v>
      </c>
      <c r="B1856">
        <v>0</v>
      </c>
      <c r="C1856">
        <v>0</v>
      </c>
    </row>
    <row r="1857" spans="1:3" x14ac:dyDescent="0.3">
      <c r="A1857" s="14">
        <v>1856</v>
      </c>
      <c r="B1857">
        <v>0</v>
      </c>
      <c r="C1857">
        <v>0</v>
      </c>
    </row>
    <row r="1858" spans="1:3" x14ac:dyDescent="0.3">
      <c r="A1858" s="14">
        <v>1857</v>
      </c>
      <c r="B1858">
        <v>0</v>
      </c>
      <c r="C1858">
        <v>0</v>
      </c>
    </row>
    <row r="1859" spans="1:3" x14ac:dyDescent="0.3">
      <c r="A1859" s="14">
        <v>1858</v>
      </c>
      <c r="B1859">
        <v>0</v>
      </c>
      <c r="C1859">
        <v>0</v>
      </c>
    </row>
    <row r="1860" spans="1:3" x14ac:dyDescent="0.3">
      <c r="A1860" s="14">
        <v>1859</v>
      </c>
      <c r="B1860" t="e">
        <v>#N/A</v>
      </c>
      <c r="C1860" t="e">
        <v>#N/A</v>
      </c>
    </row>
    <row r="1861" spans="1:3" x14ac:dyDescent="0.3">
      <c r="A1861" s="14">
        <v>1860</v>
      </c>
      <c r="B1861" t="e">
        <v>#N/A</v>
      </c>
      <c r="C1861" t="e">
        <v>#N/A</v>
      </c>
    </row>
    <row r="1862" spans="1:3" x14ac:dyDescent="0.3">
      <c r="A1862" s="14">
        <v>1861</v>
      </c>
      <c r="B1862">
        <v>34.962300400270202</v>
      </c>
      <c r="C1862">
        <v>21.503046793402568</v>
      </c>
    </row>
    <row r="1863" spans="1:3" x14ac:dyDescent="0.3">
      <c r="A1863" s="14">
        <v>1862</v>
      </c>
      <c r="B1863">
        <v>34.962300400270202</v>
      </c>
      <c r="C1863">
        <v>21.503046793402568</v>
      </c>
    </row>
    <row r="1864" spans="1:3" x14ac:dyDescent="0.3">
      <c r="A1864" s="14">
        <v>1863</v>
      </c>
      <c r="B1864">
        <v>34.962300400270202</v>
      </c>
      <c r="C1864">
        <v>21.503046793402568</v>
      </c>
    </row>
    <row r="1865" spans="1:3" x14ac:dyDescent="0.3">
      <c r="A1865" s="14">
        <v>1864</v>
      </c>
      <c r="B1865">
        <v>34.962300400270202</v>
      </c>
      <c r="C1865">
        <v>21.503046793402568</v>
      </c>
    </row>
    <row r="1866" spans="1:3" x14ac:dyDescent="0.3">
      <c r="A1866" s="14">
        <v>1865</v>
      </c>
      <c r="B1866">
        <v>34.962300400270202</v>
      </c>
      <c r="C1866">
        <v>21.503046793402568</v>
      </c>
    </row>
    <row r="1867" spans="1:3" x14ac:dyDescent="0.3">
      <c r="A1867" s="14">
        <v>1866</v>
      </c>
      <c r="B1867">
        <v>34.962300400270202</v>
      </c>
      <c r="C1867">
        <v>21.503046793402568</v>
      </c>
    </row>
    <row r="1868" spans="1:3" x14ac:dyDescent="0.3">
      <c r="A1868" s="14">
        <v>1867</v>
      </c>
      <c r="B1868">
        <v>34.962300400270202</v>
      </c>
      <c r="C1868">
        <v>21.503046793402568</v>
      </c>
    </row>
    <row r="1869" spans="1:3" x14ac:dyDescent="0.3">
      <c r="A1869" s="14">
        <v>1868</v>
      </c>
      <c r="B1869">
        <v>34.962300400270202</v>
      </c>
      <c r="C1869">
        <v>21.503046793402568</v>
      </c>
    </row>
    <row r="1870" spans="1:3" x14ac:dyDescent="0.3">
      <c r="A1870" s="14">
        <v>1869</v>
      </c>
      <c r="B1870">
        <v>34.962300400270202</v>
      </c>
      <c r="C1870">
        <v>21.503046793402568</v>
      </c>
    </row>
    <row r="1871" spans="1:3" x14ac:dyDescent="0.3">
      <c r="A1871" s="14">
        <v>1870</v>
      </c>
      <c r="B1871">
        <v>34.962300400270202</v>
      </c>
      <c r="C1871">
        <v>21.503046793402568</v>
      </c>
    </row>
    <row r="1872" spans="1:3" x14ac:dyDescent="0.3">
      <c r="A1872" s="14">
        <v>1871</v>
      </c>
      <c r="B1872">
        <v>34.962300400270202</v>
      </c>
      <c r="C1872">
        <v>21.503046793402568</v>
      </c>
    </row>
    <row r="1873" spans="1:3" x14ac:dyDescent="0.3">
      <c r="A1873" s="14">
        <v>1872</v>
      </c>
      <c r="B1873">
        <v>34.962300400270202</v>
      </c>
      <c r="C1873">
        <v>21.503046793402568</v>
      </c>
    </row>
    <row r="1874" spans="1:3" x14ac:dyDescent="0.3">
      <c r="A1874" s="14">
        <v>1873</v>
      </c>
      <c r="B1874">
        <v>34.962300400270202</v>
      </c>
      <c r="C1874">
        <v>21.503046793402568</v>
      </c>
    </row>
    <row r="1875" spans="1:3" x14ac:dyDescent="0.3">
      <c r="A1875" s="14">
        <v>1874</v>
      </c>
      <c r="B1875">
        <v>34.962300400270202</v>
      </c>
      <c r="C1875">
        <v>21.503046793402568</v>
      </c>
    </row>
    <row r="1876" spans="1:3" x14ac:dyDescent="0.3">
      <c r="A1876" s="14">
        <v>1875</v>
      </c>
      <c r="B1876">
        <v>34.962300400270202</v>
      </c>
      <c r="C1876">
        <v>21.503046793402568</v>
      </c>
    </row>
    <row r="1877" spans="1:3" x14ac:dyDescent="0.3">
      <c r="A1877" s="14">
        <v>1876</v>
      </c>
      <c r="B1877">
        <v>34.962300400270202</v>
      </c>
      <c r="C1877">
        <v>21.503046793402568</v>
      </c>
    </row>
    <row r="1878" spans="1:3" x14ac:dyDescent="0.3">
      <c r="A1878" s="14">
        <v>1877</v>
      </c>
      <c r="B1878">
        <v>34.962300400270202</v>
      </c>
      <c r="C1878">
        <v>21.503046793402568</v>
      </c>
    </row>
    <row r="1879" spans="1:3" x14ac:dyDescent="0.3">
      <c r="A1879" s="14">
        <v>1878</v>
      </c>
      <c r="B1879">
        <v>34.962300400270202</v>
      </c>
      <c r="C1879">
        <v>21.503046793402568</v>
      </c>
    </row>
    <row r="1880" spans="1:3" x14ac:dyDescent="0.3">
      <c r="A1880" s="14">
        <v>1879</v>
      </c>
      <c r="B1880">
        <v>34.962300400270202</v>
      </c>
      <c r="C1880">
        <v>21.503046793402568</v>
      </c>
    </row>
    <row r="1881" spans="1:3" x14ac:dyDescent="0.3">
      <c r="A1881" s="14">
        <v>1880</v>
      </c>
      <c r="B1881">
        <v>34.962300400270202</v>
      </c>
      <c r="C1881">
        <v>21.503046793402568</v>
      </c>
    </row>
    <row r="1882" spans="1:3" x14ac:dyDescent="0.3">
      <c r="A1882" s="14">
        <v>1881</v>
      </c>
      <c r="B1882">
        <v>34.962300400270202</v>
      </c>
      <c r="C1882">
        <v>21.503046793402568</v>
      </c>
    </row>
    <row r="1883" spans="1:3" x14ac:dyDescent="0.3">
      <c r="A1883" s="14">
        <v>1882</v>
      </c>
      <c r="B1883">
        <v>34.962300400270202</v>
      </c>
      <c r="C1883">
        <v>21.503046793402568</v>
      </c>
    </row>
    <row r="1884" spans="1:3" x14ac:dyDescent="0.3">
      <c r="A1884" s="14">
        <v>1883</v>
      </c>
      <c r="B1884">
        <v>34.962300400270202</v>
      </c>
      <c r="C1884">
        <v>21.503046793402568</v>
      </c>
    </row>
    <row r="1885" spans="1:3" x14ac:dyDescent="0.3">
      <c r="A1885" s="14">
        <v>1884</v>
      </c>
      <c r="B1885">
        <v>34.962300400270202</v>
      </c>
      <c r="C1885">
        <v>21.503046793402568</v>
      </c>
    </row>
    <row r="1886" spans="1:3" x14ac:dyDescent="0.3">
      <c r="A1886" s="14">
        <v>1885</v>
      </c>
      <c r="B1886">
        <v>34.962300400270202</v>
      </c>
      <c r="C1886">
        <v>21.503046793402568</v>
      </c>
    </row>
    <row r="1887" spans="1:3" x14ac:dyDescent="0.3">
      <c r="A1887" s="14">
        <v>1886</v>
      </c>
      <c r="B1887" t="e">
        <v>#N/A</v>
      </c>
      <c r="C1887" t="e">
        <v>#N/A</v>
      </c>
    </row>
    <row r="1888" spans="1:3" x14ac:dyDescent="0.3">
      <c r="A1888" s="14">
        <v>1887</v>
      </c>
      <c r="B1888" t="e">
        <v>#N/A</v>
      </c>
      <c r="C1888" t="e">
        <v>#N/A</v>
      </c>
    </row>
    <row r="1889" spans="1:3" x14ac:dyDescent="0.3">
      <c r="A1889" s="14">
        <v>1888</v>
      </c>
      <c r="B1889" t="e">
        <v>#N/A</v>
      </c>
      <c r="C1889" t="e">
        <v>#N/A</v>
      </c>
    </row>
    <row r="1890" spans="1:3" x14ac:dyDescent="0.3">
      <c r="A1890" s="14">
        <v>1889</v>
      </c>
      <c r="B1890" t="e">
        <v>#N/A</v>
      </c>
      <c r="C1890" t="e">
        <v>#N/A</v>
      </c>
    </row>
    <row r="1891" spans="1:3" x14ac:dyDescent="0.3">
      <c r="A1891" s="14">
        <v>1890</v>
      </c>
      <c r="B1891" t="e">
        <v>#N/A</v>
      </c>
      <c r="C1891" t="e">
        <v>#N/A</v>
      </c>
    </row>
    <row r="1892" spans="1:3" x14ac:dyDescent="0.3">
      <c r="A1892" s="14">
        <v>1891</v>
      </c>
      <c r="B1892" t="e">
        <v>#N/A</v>
      </c>
      <c r="C1892" t="e">
        <v>#N/A</v>
      </c>
    </row>
    <row r="1893" spans="1:3" x14ac:dyDescent="0.3">
      <c r="A1893" s="14">
        <v>1892</v>
      </c>
      <c r="B1893" t="e">
        <v>#N/A</v>
      </c>
      <c r="C1893" t="e">
        <v>#N/A</v>
      </c>
    </row>
    <row r="1894" spans="1:3" x14ac:dyDescent="0.3">
      <c r="A1894" s="14">
        <v>1893</v>
      </c>
      <c r="B1894" t="e">
        <v>#N/A</v>
      </c>
      <c r="C1894" t="e">
        <v>#N/A</v>
      </c>
    </row>
    <row r="1895" spans="1:3" x14ac:dyDescent="0.3">
      <c r="A1895" s="14">
        <v>1894</v>
      </c>
      <c r="B1895">
        <v>34.962300400270202</v>
      </c>
      <c r="C1895">
        <v>21.503046793402568</v>
      </c>
    </row>
    <row r="1896" spans="1:3" x14ac:dyDescent="0.3">
      <c r="A1896" s="14">
        <v>1895</v>
      </c>
      <c r="B1896">
        <v>34.962300400270202</v>
      </c>
      <c r="C1896">
        <v>21.503046793402568</v>
      </c>
    </row>
    <row r="1897" spans="1:3" x14ac:dyDescent="0.3">
      <c r="A1897" s="14">
        <v>1896</v>
      </c>
      <c r="B1897">
        <v>34.962300400270202</v>
      </c>
      <c r="C1897">
        <v>21.503046793402568</v>
      </c>
    </row>
    <row r="1898" spans="1:3" x14ac:dyDescent="0.3">
      <c r="A1898" s="14">
        <v>1897</v>
      </c>
      <c r="B1898">
        <v>34.962300400270202</v>
      </c>
      <c r="C1898">
        <v>21.503046793402568</v>
      </c>
    </row>
    <row r="1899" spans="1:3" x14ac:dyDescent="0.3">
      <c r="A1899" s="14">
        <v>1898</v>
      </c>
      <c r="B1899">
        <v>34.962300400270202</v>
      </c>
      <c r="C1899">
        <v>21.503046793402568</v>
      </c>
    </row>
    <row r="1900" spans="1:3" x14ac:dyDescent="0.3">
      <c r="A1900" s="14">
        <v>1899</v>
      </c>
      <c r="B1900">
        <v>34.962300400270202</v>
      </c>
      <c r="C1900">
        <v>21.503046793402568</v>
      </c>
    </row>
    <row r="1901" spans="1:3" x14ac:dyDescent="0.3">
      <c r="A1901" s="14">
        <v>1900</v>
      </c>
      <c r="B1901">
        <v>34.962300400270202</v>
      </c>
      <c r="C1901">
        <v>21.503046793402568</v>
      </c>
    </row>
    <row r="1902" spans="1:3" x14ac:dyDescent="0.3">
      <c r="A1902" s="14">
        <v>1901</v>
      </c>
      <c r="B1902">
        <v>34.962300400270202</v>
      </c>
      <c r="C1902">
        <v>21.503046793402568</v>
      </c>
    </row>
    <row r="1903" spans="1:3" x14ac:dyDescent="0.3">
      <c r="A1903" s="14">
        <v>1902</v>
      </c>
      <c r="B1903">
        <v>34.962300400270202</v>
      </c>
      <c r="C1903">
        <v>21.503046793402568</v>
      </c>
    </row>
    <row r="1904" spans="1:3" x14ac:dyDescent="0.3">
      <c r="A1904" s="14">
        <v>1903</v>
      </c>
      <c r="B1904">
        <v>34.962300400270202</v>
      </c>
      <c r="C1904">
        <v>21.503046793402568</v>
      </c>
    </row>
    <row r="1905" spans="1:3" x14ac:dyDescent="0.3">
      <c r="A1905" s="14">
        <v>1904</v>
      </c>
      <c r="B1905">
        <v>34.962300400270202</v>
      </c>
      <c r="C1905">
        <v>21.503046793402568</v>
      </c>
    </row>
    <row r="1906" spans="1:3" x14ac:dyDescent="0.3">
      <c r="A1906" s="14">
        <v>1905</v>
      </c>
      <c r="B1906">
        <v>34.962300400270202</v>
      </c>
      <c r="C1906">
        <v>21.503046793402568</v>
      </c>
    </row>
    <row r="1907" spans="1:3" x14ac:dyDescent="0.3">
      <c r="A1907" s="14">
        <v>1906</v>
      </c>
      <c r="B1907">
        <v>34.962300400270202</v>
      </c>
      <c r="C1907">
        <v>21.503046793402568</v>
      </c>
    </row>
    <row r="1908" spans="1:3" x14ac:dyDescent="0.3">
      <c r="A1908" s="14">
        <v>1907</v>
      </c>
      <c r="B1908">
        <v>34.962300400270202</v>
      </c>
      <c r="C1908">
        <v>21.503046793402568</v>
      </c>
    </row>
    <row r="1909" spans="1:3" x14ac:dyDescent="0.3">
      <c r="A1909" s="14">
        <v>1908</v>
      </c>
      <c r="B1909">
        <v>34.962300400270202</v>
      </c>
      <c r="C1909">
        <v>21.503046793402568</v>
      </c>
    </row>
    <row r="1910" spans="1:3" x14ac:dyDescent="0.3">
      <c r="A1910" s="14">
        <v>1909</v>
      </c>
      <c r="B1910">
        <v>34.962300400270202</v>
      </c>
      <c r="C1910">
        <v>21.503046793402568</v>
      </c>
    </row>
    <row r="1911" spans="1:3" x14ac:dyDescent="0.3">
      <c r="A1911" s="14">
        <v>1910</v>
      </c>
      <c r="B1911">
        <v>34.962300400270202</v>
      </c>
      <c r="C1911">
        <v>21.503046793402568</v>
      </c>
    </row>
    <row r="1912" spans="1:3" x14ac:dyDescent="0.3">
      <c r="A1912" s="14">
        <v>1911</v>
      </c>
      <c r="B1912">
        <v>34.962300400270202</v>
      </c>
      <c r="C1912">
        <v>21.503046793402568</v>
      </c>
    </row>
    <row r="1913" spans="1:3" x14ac:dyDescent="0.3">
      <c r="A1913" s="14">
        <v>1912</v>
      </c>
      <c r="B1913">
        <v>34.962300400270202</v>
      </c>
      <c r="C1913">
        <v>21.503046793402568</v>
      </c>
    </row>
    <row r="1914" spans="1:3" x14ac:dyDescent="0.3">
      <c r="A1914" s="14">
        <v>1913</v>
      </c>
      <c r="B1914">
        <v>34.962300400270202</v>
      </c>
      <c r="C1914">
        <v>21.503046793402568</v>
      </c>
    </row>
    <row r="1915" spans="1:3" x14ac:dyDescent="0.3">
      <c r="A1915" s="14">
        <v>1914</v>
      </c>
      <c r="B1915">
        <v>34.962300400270202</v>
      </c>
      <c r="C1915">
        <v>21.503046793402568</v>
      </c>
    </row>
    <row r="1916" spans="1:3" x14ac:dyDescent="0.3">
      <c r="A1916" s="14">
        <v>1915</v>
      </c>
      <c r="B1916">
        <v>34.962300400270202</v>
      </c>
      <c r="C1916">
        <v>21.503046793402568</v>
      </c>
    </row>
    <row r="1917" spans="1:3" x14ac:dyDescent="0.3">
      <c r="A1917" s="14">
        <v>1916</v>
      </c>
      <c r="B1917">
        <v>34.962300400270202</v>
      </c>
      <c r="C1917">
        <v>21.503046793402568</v>
      </c>
    </row>
    <row r="1918" spans="1:3" x14ac:dyDescent="0.3">
      <c r="A1918" s="14">
        <v>1917</v>
      </c>
      <c r="B1918">
        <v>0</v>
      </c>
      <c r="C1918">
        <v>0</v>
      </c>
    </row>
    <row r="1919" spans="1:3" x14ac:dyDescent="0.3">
      <c r="A1919" s="14">
        <v>1918</v>
      </c>
      <c r="B1919">
        <v>0</v>
      </c>
      <c r="C1919">
        <v>0</v>
      </c>
    </row>
    <row r="1920" spans="1:3" x14ac:dyDescent="0.3">
      <c r="A1920" s="14">
        <v>1919</v>
      </c>
      <c r="B1920">
        <v>9.794899854086994</v>
      </c>
      <c r="C1920">
        <v>8.7297136838811138</v>
      </c>
    </row>
    <row r="1921" spans="1:3" x14ac:dyDescent="0.3">
      <c r="A1921" s="14">
        <v>1920</v>
      </c>
      <c r="B1921">
        <v>9.794899854086994</v>
      </c>
      <c r="C1921">
        <v>8.7297136838811138</v>
      </c>
    </row>
    <row r="1922" spans="1:3" x14ac:dyDescent="0.3">
      <c r="A1922" s="14">
        <v>1921</v>
      </c>
      <c r="B1922">
        <v>9.794899854086994</v>
      </c>
      <c r="C1922">
        <v>8.7297136838811138</v>
      </c>
    </row>
    <row r="1923" spans="1:3" x14ac:dyDescent="0.3">
      <c r="A1923" s="14">
        <v>1922</v>
      </c>
      <c r="B1923">
        <v>9.794899854086994</v>
      </c>
      <c r="C1923">
        <v>8.7297136838811138</v>
      </c>
    </row>
    <row r="1924" spans="1:3" x14ac:dyDescent="0.3">
      <c r="A1924" s="14">
        <v>1923</v>
      </c>
      <c r="B1924">
        <v>9.794899854086994</v>
      </c>
      <c r="C1924">
        <v>8.7297136838811138</v>
      </c>
    </row>
    <row r="1925" spans="1:3" x14ac:dyDescent="0.3">
      <c r="A1925" s="14">
        <v>1924</v>
      </c>
      <c r="B1925">
        <v>9.794899854086994</v>
      </c>
      <c r="C1925">
        <v>8.7297136838811138</v>
      </c>
    </row>
    <row r="1926" spans="1:3" x14ac:dyDescent="0.3">
      <c r="A1926" s="14">
        <v>1925</v>
      </c>
      <c r="B1926">
        <v>9.794899854086994</v>
      </c>
      <c r="C1926">
        <v>8.7297136838811138</v>
      </c>
    </row>
    <row r="1927" spans="1:3" x14ac:dyDescent="0.3">
      <c r="A1927" s="14">
        <v>1926</v>
      </c>
      <c r="B1927">
        <v>9.794899854086994</v>
      </c>
      <c r="C1927">
        <v>8.7297136838811138</v>
      </c>
    </row>
    <row r="1928" spans="1:3" x14ac:dyDescent="0.3">
      <c r="A1928" s="14">
        <v>1927</v>
      </c>
      <c r="B1928">
        <v>9.794899854086994</v>
      </c>
      <c r="C1928">
        <v>8.7297136838811138</v>
      </c>
    </row>
    <row r="1929" spans="1:3" x14ac:dyDescent="0.3">
      <c r="A1929" s="14">
        <v>1928</v>
      </c>
      <c r="B1929">
        <v>9.794899854086994</v>
      </c>
      <c r="C1929">
        <v>8.7297136838811138</v>
      </c>
    </row>
    <row r="1930" spans="1:3" x14ac:dyDescent="0.3">
      <c r="A1930" s="14">
        <v>1929</v>
      </c>
      <c r="B1930">
        <v>9.794899854086994</v>
      </c>
      <c r="C1930">
        <v>8.7297136838811138</v>
      </c>
    </row>
    <row r="1931" spans="1:3" x14ac:dyDescent="0.3">
      <c r="A1931" s="14">
        <v>1930</v>
      </c>
      <c r="B1931">
        <v>9.794899854086994</v>
      </c>
      <c r="C1931">
        <v>8.7297136838811138</v>
      </c>
    </row>
    <row r="1932" spans="1:3" x14ac:dyDescent="0.3">
      <c r="A1932" s="14">
        <v>1931</v>
      </c>
      <c r="B1932">
        <v>9.794899854086994</v>
      </c>
      <c r="C1932">
        <v>8.7297136838811138</v>
      </c>
    </row>
    <row r="1933" spans="1:3" x14ac:dyDescent="0.3">
      <c r="A1933" s="14">
        <v>1932</v>
      </c>
      <c r="B1933">
        <v>9.794899854086994</v>
      </c>
      <c r="C1933">
        <v>8.7297136838811138</v>
      </c>
    </row>
    <row r="1934" spans="1:3" x14ac:dyDescent="0.3">
      <c r="A1934" s="14">
        <v>1933</v>
      </c>
      <c r="B1934">
        <v>9.794899854086994</v>
      </c>
      <c r="C1934">
        <v>8.7297136838811138</v>
      </c>
    </row>
    <row r="1935" spans="1:3" x14ac:dyDescent="0.3">
      <c r="A1935" s="14">
        <v>1934</v>
      </c>
      <c r="B1935">
        <v>9.794899854086994</v>
      </c>
      <c r="C1935">
        <v>8.7297136838811138</v>
      </c>
    </row>
    <row r="1936" spans="1:3" x14ac:dyDescent="0.3">
      <c r="A1936" s="14">
        <v>1935</v>
      </c>
      <c r="B1936">
        <v>9.794899854086994</v>
      </c>
      <c r="C1936">
        <v>8.7297136838811138</v>
      </c>
    </row>
    <row r="1937" spans="1:3" x14ac:dyDescent="0.3">
      <c r="A1937" s="14">
        <v>1936</v>
      </c>
      <c r="B1937">
        <v>0</v>
      </c>
      <c r="C1937">
        <v>0</v>
      </c>
    </row>
    <row r="1938" spans="1:3" x14ac:dyDescent="0.3">
      <c r="A1938" s="14">
        <v>1937</v>
      </c>
      <c r="B1938">
        <v>0</v>
      </c>
      <c r="C1938">
        <v>0</v>
      </c>
    </row>
    <row r="1939" spans="1:3" x14ac:dyDescent="0.3">
      <c r="A1939" s="14">
        <v>1938</v>
      </c>
      <c r="B1939" t="e">
        <v>#N/A</v>
      </c>
      <c r="C1939" t="e">
        <v>#N/A</v>
      </c>
    </row>
    <row r="1940" spans="1:3" x14ac:dyDescent="0.3">
      <c r="A1940" s="14">
        <v>1939</v>
      </c>
      <c r="B1940" t="e">
        <v>#N/A</v>
      </c>
      <c r="C1940" t="e">
        <v>#N/A</v>
      </c>
    </row>
    <row r="1941" spans="1:3" x14ac:dyDescent="0.3">
      <c r="A1941" s="14">
        <v>1940</v>
      </c>
      <c r="B1941" t="e">
        <v>#N/A</v>
      </c>
      <c r="C1941" t="e">
        <v>#N/A</v>
      </c>
    </row>
    <row r="1942" spans="1:3" x14ac:dyDescent="0.3">
      <c r="A1942" s="14">
        <v>1941</v>
      </c>
      <c r="B1942" t="e">
        <v>#N/A</v>
      </c>
      <c r="C1942" t="e">
        <v>#N/A</v>
      </c>
    </row>
    <row r="1943" spans="1:3" x14ac:dyDescent="0.3">
      <c r="A1943" s="14">
        <v>1942</v>
      </c>
      <c r="B1943" t="e">
        <v>#N/A</v>
      </c>
      <c r="C1943" t="e">
        <v>#N/A</v>
      </c>
    </row>
    <row r="1944" spans="1:3" x14ac:dyDescent="0.3">
      <c r="A1944" s="14">
        <v>1943</v>
      </c>
      <c r="B1944">
        <v>14.969248567600362</v>
      </c>
      <c r="C1944">
        <v>11.789625232437857</v>
      </c>
    </row>
    <row r="1945" spans="1:3" x14ac:dyDescent="0.3">
      <c r="A1945" s="14">
        <v>1944</v>
      </c>
      <c r="B1945">
        <v>14.969248567600362</v>
      </c>
      <c r="C1945">
        <v>11.789625232437857</v>
      </c>
    </row>
    <row r="1946" spans="1:3" x14ac:dyDescent="0.3">
      <c r="A1946" s="14">
        <v>1945</v>
      </c>
      <c r="B1946">
        <v>14.969248567600362</v>
      </c>
      <c r="C1946">
        <v>11.789625232437857</v>
      </c>
    </row>
    <row r="1947" spans="1:3" x14ac:dyDescent="0.3">
      <c r="A1947" s="14">
        <v>1946</v>
      </c>
      <c r="B1947">
        <v>14.969248567600362</v>
      </c>
      <c r="C1947">
        <v>11.789625232437857</v>
      </c>
    </row>
    <row r="1948" spans="1:3" x14ac:dyDescent="0.3">
      <c r="A1948" s="14">
        <v>1947</v>
      </c>
      <c r="B1948">
        <v>14.969248567600362</v>
      </c>
      <c r="C1948">
        <v>11.789625232437857</v>
      </c>
    </row>
    <row r="1949" spans="1:3" x14ac:dyDescent="0.3">
      <c r="A1949" s="14">
        <v>1948</v>
      </c>
      <c r="B1949">
        <v>14.969248567600362</v>
      </c>
      <c r="C1949">
        <v>11.789625232437857</v>
      </c>
    </row>
    <row r="1950" spans="1:3" x14ac:dyDescent="0.3">
      <c r="A1950" s="14">
        <v>1949</v>
      </c>
      <c r="B1950">
        <v>14.969248567600362</v>
      </c>
      <c r="C1950">
        <v>11.789625232437857</v>
      </c>
    </row>
    <row r="1951" spans="1:3" x14ac:dyDescent="0.3">
      <c r="A1951" s="14">
        <v>1950</v>
      </c>
      <c r="B1951">
        <v>14.969248567600362</v>
      </c>
      <c r="C1951">
        <v>11.789625232437857</v>
      </c>
    </row>
    <row r="1952" spans="1:3" x14ac:dyDescent="0.3">
      <c r="A1952" s="14">
        <v>1951</v>
      </c>
      <c r="B1952">
        <v>14.969248567600362</v>
      </c>
      <c r="C1952">
        <v>11.789625232437857</v>
      </c>
    </row>
    <row r="1953" spans="1:3" x14ac:dyDescent="0.3">
      <c r="A1953" s="14">
        <v>1952</v>
      </c>
      <c r="B1953">
        <v>14.969248567600362</v>
      </c>
      <c r="C1953">
        <v>11.789625232437857</v>
      </c>
    </row>
    <row r="1954" spans="1:3" x14ac:dyDescent="0.3">
      <c r="A1954" s="14">
        <v>1953</v>
      </c>
      <c r="B1954">
        <v>14.969248567600362</v>
      </c>
      <c r="C1954">
        <v>11.789625232437857</v>
      </c>
    </row>
    <row r="1955" spans="1:3" x14ac:dyDescent="0.3">
      <c r="A1955" s="14">
        <v>1954</v>
      </c>
      <c r="B1955">
        <v>14.969248567600362</v>
      </c>
      <c r="C1955">
        <v>11.789625232437857</v>
      </c>
    </row>
    <row r="1956" spans="1:3" x14ac:dyDescent="0.3">
      <c r="A1956" s="14">
        <v>1955</v>
      </c>
      <c r="B1956">
        <v>14.969248567600362</v>
      </c>
      <c r="C1956">
        <v>11.789625232437857</v>
      </c>
    </row>
    <row r="1957" spans="1:3" x14ac:dyDescent="0.3">
      <c r="A1957" s="14">
        <v>1956</v>
      </c>
      <c r="B1957">
        <v>14.969248567600362</v>
      </c>
      <c r="C1957">
        <v>11.789625232437857</v>
      </c>
    </row>
    <row r="1958" spans="1:3" x14ac:dyDescent="0.3">
      <c r="A1958" s="14">
        <v>1957</v>
      </c>
      <c r="B1958">
        <v>14.969248567600362</v>
      </c>
      <c r="C1958">
        <v>11.789625232437857</v>
      </c>
    </row>
    <row r="1959" spans="1:3" x14ac:dyDescent="0.3">
      <c r="A1959" s="14">
        <v>1958</v>
      </c>
      <c r="B1959">
        <v>14.969248567600362</v>
      </c>
      <c r="C1959">
        <v>11.789625232437857</v>
      </c>
    </row>
    <row r="1960" spans="1:3" x14ac:dyDescent="0.3">
      <c r="A1960" s="14">
        <v>1959</v>
      </c>
      <c r="B1960">
        <v>14.969248567600362</v>
      </c>
      <c r="C1960">
        <v>11.789625232437857</v>
      </c>
    </row>
    <row r="1961" spans="1:3" x14ac:dyDescent="0.3">
      <c r="A1961" s="14">
        <v>1960</v>
      </c>
      <c r="B1961">
        <v>14.969248567600362</v>
      </c>
      <c r="C1961">
        <v>11.789625232437857</v>
      </c>
    </row>
    <row r="1962" spans="1:3" x14ac:dyDescent="0.3">
      <c r="A1962" s="14">
        <v>1961</v>
      </c>
      <c r="B1962">
        <v>14.969248567600362</v>
      </c>
      <c r="C1962">
        <v>11.789625232437857</v>
      </c>
    </row>
    <row r="1963" spans="1:3" x14ac:dyDescent="0.3">
      <c r="A1963" s="14">
        <v>1962</v>
      </c>
      <c r="B1963">
        <v>14.969248567600362</v>
      </c>
      <c r="C1963">
        <v>11.789625232437857</v>
      </c>
    </row>
    <row r="1964" spans="1:3" x14ac:dyDescent="0.3">
      <c r="A1964" s="14">
        <v>1963</v>
      </c>
      <c r="B1964">
        <v>14.969248567600362</v>
      </c>
      <c r="C1964">
        <v>11.789625232437857</v>
      </c>
    </row>
    <row r="1965" spans="1:3" x14ac:dyDescent="0.3">
      <c r="A1965" s="14">
        <v>1964</v>
      </c>
      <c r="B1965" t="e">
        <v>#N/A</v>
      </c>
      <c r="C1965" t="e">
        <v>#N/A</v>
      </c>
    </row>
    <row r="1966" spans="1:3" x14ac:dyDescent="0.3">
      <c r="A1966" s="14">
        <v>1965</v>
      </c>
      <c r="B1966">
        <v>0</v>
      </c>
      <c r="C1966">
        <v>0</v>
      </c>
    </row>
    <row r="1967" spans="1:3" x14ac:dyDescent="0.3">
      <c r="A1967" s="14">
        <v>1966</v>
      </c>
      <c r="B1967">
        <v>0</v>
      </c>
      <c r="C1967">
        <v>0</v>
      </c>
    </row>
    <row r="1968" spans="1:3" x14ac:dyDescent="0.3">
      <c r="A1968" s="14">
        <v>1967</v>
      </c>
      <c r="B1968">
        <v>0</v>
      </c>
      <c r="C1968">
        <v>0</v>
      </c>
    </row>
    <row r="1969" spans="1:3" x14ac:dyDescent="0.3">
      <c r="A1969" s="14">
        <v>1968</v>
      </c>
      <c r="B1969">
        <v>0</v>
      </c>
      <c r="C1969">
        <v>0</v>
      </c>
    </row>
    <row r="1970" spans="1:3" x14ac:dyDescent="0.3">
      <c r="A1970" s="14">
        <v>1969</v>
      </c>
      <c r="B1970" t="e">
        <v>#N/A</v>
      </c>
      <c r="C1970" t="e">
        <v>#N/A</v>
      </c>
    </row>
    <row r="1971" spans="1:3" x14ac:dyDescent="0.3">
      <c r="A1971" s="14">
        <v>1970</v>
      </c>
      <c r="B1971" t="e">
        <v>#N/A</v>
      </c>
      <c r="C1971" t="e">
        <v>#N/A</v>
      </c>
    </row>
    <row r="1972" spans="1:3" x14ac:dyDescent="0.3">
      <c r="A1972" s="14">
        <v>1971</v>
      </c>
      <c r="B1972" t="e">
        <v>#N/A</v>
      </c>
      <c r="C1972" t="e">
        <v>#N/A</v>
      </c>
    </row>
    <row r="1973" spans="1:3" x14ac:dyDescent="0.3">
      <c r="A1973" s="14">
        <v>1972</v>
      </c>
      <c r="B1973" t="e">
        <v>#N/A</v>
      </c>
      <c r="C1973" t="e">
        <v>#N/A</v>
      </c>
    </row>
    <row r="1974" spans="1:3" x14ac:dyDescent="0.3">
      <c r="A1974" s="14">
        <v>1973</v>
      </c>
      <c r="B1974" t="e">
        <v>#N/A</v>
      </c>
      <c r="C1974" t="e">
        <v>#N/A</v>
      </c>
    </row>
    <row r="1975" spans="1:3" x14ac:dyDescent="0.3">
      <c r="A1975" s="14">
        <v>1974</v>
      </c>
      <c r="B1975" t="e">
        <v>#N/A</v>
      </c>
      <c r="C1975" t="e">
        <v>#N/A</v>
      </c>
    </row>
    <row r="1976" spans="1:3" x14ac:dyDescent="0.3">
      <c r="A1976" s="14">
        <v>1975</v>
      </c>
      <c r="B1976" t="e">
        <v>#N/A</v>
      </c>
      <c r="C1976" t="e">
        <v>#N/A</v>
      </c>
    </row>
    <row r="1977" spans="1:3" x14ac:dyDescent="0.3">
      <c r="A1977" s="14">
        <v>1976</v>
      </c>
      <c r="B1977" t="e">
        <v>#N/A</v>
      </c>
      <c r="C1977" t="e">
        <v>#N/A</v>
      </c>
    </row>
    <row r="1978" spans="1:3" x14ac:dyDescent="0.3">
      <c r="A1978" s="14">
        <v>1977</v>
      </c>
      <c r="B1978" t="e">
        <v>#N/A</v>
      </c>
      <c r="C1978" t="e">
        <v>#N/A</v>
      </c>
    </row>
    <row r="1979" spans="1:3" x14ac:dyDescent="0.3">
      <c r="A1979" s="14">
        <v>1978</v>
      </c>
      <c r="B1979" t="e">
        <v>#N/A</v>
      </c>
      <c r="C1979" t="e">
        <v>#N/A</v>
      </c>
    </row>
    <row r="1980" spans="1:3" x14ac:dyDescent="0.3">
      <c r="A1980" s="14">
        <v>1979</v>
      </c>
      <c r="B1980" t="e">
        <v>#N/A</v>
      </c>
      <c r="C1980" t="e">
        <v>#N/A</v>
      </c>
    </row>
    <row r="1981" spans="1:3" x14ac:dyDescent="0.3">
      <c r="A1981" s="14">
        <v>1980</v>
      </c>
      <c r="B1981" t="e">
        <v>#N/A</v>
      </c>
      <c r="C1981" t="e">
        <v>#N/A</v>
      </c>
    </row>
    <row r="1982" spans="1:3" x14ac:dyDescent="0.3">
      <c r="A1982" s="14">
        <v>1981</v>
      </c>
      <c r="B1982" t="e">
        <v>#N/A</v>
      </c>
      <c r="C1982" t="e">
        <v>#N/A</v>
      </c>
    </row>
    <row r="1983" spans="1:3" x14ac:dyDescent="0.3">
      <c r="A1983" s="14">
        <v>1982</v>
      </c>
      <c r="B1983" t="e">
        <v>#N/A</v>
      </c>
      <c r="C1983" t="e">
        <v>#N/A</v>
      </c>
    </row>
    <row r="1984" spans="1:3" x14ac:dyDescent="0.3">
      <c r="A1984" s="14">
        <v>1983</v>
      </c>
      <c r="B1984" t="e">
        <v>#N/A</v>
      </c>
      <c r="C1984" t="e">
        <v>#N/A</v>
      </c>
    </row>
    <row r="1985" spans="1:3" x14ac:dyDescent="0.3">
      <c r="A1985" s="14">
        <v>1984</v>
      </c>
      <c r="B1985" t="e">
        <v>#N/A</v>
      </c>
      <c r="C1985" t="e">
        <v>#N/A</v>
      </c>
    </row>
    <row r="1986" spans="1:3" x14ac:dyDescent="0.3">
      <c r="A1986" s="14">
        <v>1985</v>
      </c>
      <c r="B1986" t="e">
        <v>#N/A</v>
      </c>
      <c r="C1986" t="e">
        <v>#N/A</v>
      </c>
    </row>
    <row r="1987" spans="1:3" x14ac:dyDescent="0.3">
      <c r="A1987" s="14">
        <v>1986</v>
      </c>
      <c r="B1987" t="e">
        <v>#N/A</v>
      </c>
      <c r="C1987" t="e">
        <v>#N/A</v>
      </c>
    </row>
    <row r="1988" spans="1:3" x14ac:dyDescent="0.3">
      <c r="A1988" s="14">
        <v>1987</v>
      </c>
      <c r="B1988" t="e">
        <v>#N/A</v>
      </c>
      <c r="C1988" t="e">
        <v>#N/A</v>
      </c>
    </row>
    <row r="1989" spans="1:3" x14ac:dyDescent="0.3">
      <c r="A1989" s="14">
        <v>1988</v>
      </c>
      <c r="B1989" t="e">
        <v>#N/A</v>
      </c>
      <c r="C1989" t="e">
        <v>#N/A</v>
      </c>
    </row>
    <row r="1990" spans="1:3" x14ac:dyDescent="0.3">
      <c r="A1990" s="14">
        <v>1989</v>
      </c>
      <c r="B1990" t="e">
        <v>#N/A</v>
      </c>
      <c r="C1990" t="e">
        <v>#N/A</v>
      </c>
    </row>
    <row r="1991" spans="1:3" x14ac:dyDescent="0.3">
      <c r="A1991" s="14">
        <v>1990</v>
      </c>
      <c r="B1991" t="e">
        <v>#N/A</v>
      </c>
      <c r="C1991" t="e">
        <v>#N/A</v>
      </c>
    </row>
    <row r="1992" spans="1:3" x14ac:dyDescent="0.3">
      <c r="A1992" s="14">
        <v>1991</v>
      </c>
      <c r="B1992" t="e">
        <v>#N/A</v>
      </c>
      <c r="C1992" t="e">
        <v>#N/A</v>
      </c>
    </row>
    <row r="1993" spans="1:3" x14ac:dyDescent="0.3">
      <c r="A1993" s="14">
        <v>1992</v>
      </c>
      <c r="B1993" t="e">
        <v>#N/A</v>
      </c>
      <c r="C1993" t="e">
        <v>#N/A</v>
      </c>
    </row>
    <row r="1994" spans="1:3" x14ac:dyDescent="0.3">
      <c r="A1994" s="14">
        <v>1993</v>
      </c>
      <c r="B1994" t="e">
        <v>#N/A</v>
      </c>
      <c r="C1994" t="e">
        <v>#N/A</v>
      </c>
    </row>
    <row r="1995" spans="1:3" x14ac:dyDescent="0.3">
      <c r="A1995" s="14">
        <v>1994</v>
      </c>
      <c r="B1995" t="e">
        <v>#N/A</v>
      </c>
      <c r="C1995" t="e">
        <v>#N/A</v>
      </c>
    </row>
    <row r="1996" spans="1:3" x14ac:dyDescent="0.3">
      <c r="A1996" s="14">
        <v>1995</v>
      </c>
      <c r="B1996" t="e">
        <v>#N/A</v>
      </c>
      <c r="C1996" t="e">
        <v>#N/A</v>
      </c>
    </row>
    <row r="1997" spans="1:3" x14ac:dyDescent="0.3">
      <c r="A1997" s="14">
        <v>1996</v>
      </c>
      <c r="B1997" t="e">
        <v>#N/A</v>
      </c>
      <c r="C1997" t="e">
        <v>#N/A</v>
      </c>
    </row>
    <row r="1998" spans="1:3" x14ac:dyDescent="0.3">
      <c r="A1998" s="14">
        <v>1997</v>
      </c>
      <c r="B1998" t="e">
        <v>#N/A</v>
      </c>
      <c r="C1998" t="e">
        <v>#N/A</v>
      </c>
    </row>
    <row r="1999" spans="1:3" x14ac:dyDescent="0.3">
      <c r="A1999" s="14">
        <v>1998</v>
      </c>
      <c r="B1999" t="e">
        <v>#N/A</v>
      </c>
      <c r="C1999" t="e">
        <v>#N/A</v>
      </c>
    </row>
    <row r="2000" spans="1:3" x14ac:dyDescent="0.3">
      <c r="A2000" s="14">
        <v>1999</v>
      </c>
      <c r="B2000" t="e">
        <v>#N/A</v>
      </c>
      <c r="C2000" t="e">
        <v>#N/A</v>
      </c>
    </row>
    <row r="2001" spans="1:3" x14ac:dyDescent="0.3">
      <c r="A2001" s="14">
        <v>2000</v>
      </c>
      <c r="B2001" t="e">
        <v>#N/A</v>
      </c>
      <c r="C2001" t="e">
        <v>#N/A</v>
      </c>
    </row>
    <row r="2002" spans="1:3" x14ac:dyDescent="0.3">
      <c r="A2002" s="14">
        <v>2001</v>
      </c>
      <c r="B2002" t="e">
        <v>#N/A</v>
      </c>
      <c r="C2002" t="e">
        <v>#N/A</v>
      </c>
    </row>
    <row r="2003" spans="1:3" x14ac:dyDescent="0.3">
      <c r="A2003" s="14">
        <v>2002</v>
      </c>
      <c r="B2003" t="e">
        <v>#N/A</v>
      </c>
      <c r="C2003" t="e">
        <v>#N/A</v>
      </c>
    </row>
    <row r="2004" spans="1:3" x14ac:dyDescent="0.3">
      <c r="A2004" s="14">
        <v>2003</v>
      </c>
      <c r="B2004">
        <v>5.5641649987299706</v>
      </c>
      <c r="C2004">
        <v>5.8479008414448064</v>
      </c>
    </row>
    <row r="2005" spans="1:3" x14ac:dyDescent="0.3">
      <c r="A2005" s="14">
        <v>2004</v>
      </c>
      <c r="B2005">
        <v>5.5641649987299706</v>
      </c>
      <c r="C2005">
        <v>5.8479008414448064</v>
      </c>
    </row>
    <row r="2006" spans="1:3" x14ac:dyDescent="0.3">
      <c r="A2006" s="14">
        <v>2005</v>
      </c>
      <c r="B2006">
        <v>5.5641649987299706</v>
      </c>
      <c r="C2006">
        <v>5.8479008414448064</v>
      </c>
    </row>
    <row r="2007" spans="1:3" x14ac:dyDescent="0.3">
      <c r="A2007" s="14">
        <v>2006</v>
      </c>
      <c r="B2007">
        <v>5.5641649987299706</v>
      </c>
      <c r="C2007">
        <v>5.8479008414448064</v>
      </c>
    </row>
    <row r="2008" spans="1:3" x14ac:dyDescent="0.3">
      <c r="A2008" s="14">
        <v>2007</v>
      </c>
      <c r="B2008">
        <v>5.5641649987299706</v>
      </c>
      <c r="C2008">
        <v>5.8479008414448064</v>
      </c>
    </row>
    <row r="2009" spans="1:3" x14ac:dyDescent="0.3">
      <c r="A2009" s="14">
        <v>2008</v>
      </c>
      <c r="B2009">
        <v>5.5641649987299706</v>
      </c>
      <c r="C2009">
        <v>5.8479008414448064</v>
      </c>
    </row>
    <row r="2010" spans="1:3" x14ac:dyDescent="0.3">
      <c r="A2010" s="14">
        <v>2009</v>
      </c>
      <c r="B2010">
        <v>5.5641649987299706</v>
      </c>
      <c r="C2010">
        <v>5.8479008414448064</v>
      </c>
    </row>
    <row r="2011" spans="1:3" x14ac:dyDescent="0.3">
      <c r="A2011" s="14">
        <v>2010</v>
      </c>
      <c r="B2011">
        <v>5.5641649987299706</v>
      </c>
      <c r="C2011">
        <v>5.8479008414448064</v>
      </c>
    </row>
    <row r="2012" spans="1:3" x14ac:dyDescent="0.3">
      <c r="A2012" s="14">
        <v>2011</v>
      </c>
      <c r="B2012">
        <v>5.5641649987299706</v>
      </c>
      <c r="C2012">
        <v>5.8479008414448064</v>
      </c>
    </row>
    <row r="2013" spans="1:3" x14ac:dyDescent="0.3">
      <c r="A2013" s="14">
        <v>2012</v>
      </c>
      <c r="B2013">
        <v>5.5641649987299706</v>
      </c>
      <c r="C2013">
        <v>5.8479008414448064</v>
      </c>
    </row>
    <row r="2014" spans="1:3" x14ac:dyDescent="0.3">
      <c r="A2014" s="14">
        <v>2013</v>
      </c>
      <c r="B2014">
        <v>5.5641649987299706</v>
      </c>
      <c r="C2014">
        <v>5.8479008414448064</v>
      </c>
    </row>
    <row r="2015" spans="1:3" x14ac:dyDescent="0.3">
      <c r="A2015" s="14">
        <v>2014</v>
      </c>
      <c r="B2015">
        <v>5.5641649987299706</v>
      </c>
      <c r="C2015">
        <v>5.8479008414448064</v>
      </c>
    </row>
    <row r="2016" spans="1:3" x14ac:dyDescent="0.3">
      <c r="A2016" s="14">
        <v>2015</v>
      </c>
      <c r="B2016">
        <v>5.5641649987299706</v>
      </c>
      <c r="C2016">
        <v>5.8479008414448064</v>
      </c>
    </row>
    <row r="2017" spans="1:3" x14ac:dyDescent="0.3">
      <c r="A2017" s="14">
        <v>2016</v>
      </c>
      <c r="B2017">
        <v>5.5641649987299706</v>
      </c>
      <c r="C2017">
        <v>5.8479008414448064</v>
      </c>
    </row>
    <row r="2018" spans="1:3" x14ac:dyDescent="0.3">
      <c r="A2018" s="14">
        <v>2017</v>
      </c>
      <c r="B2018">
        <v>0</v>
      </c>
      <c r="C2018">
        <v>0</v>
      </c>
    </row>
    <row r="2019" spans="1:3" x14ac:dyDescent="0.3">
      <c r="A2019" s="14">
        <v>2018</v>
      </c>
      <c r="B2019">
        <v>0</v>
      </c>
      <c r="C2019">
        <v>0</v>
      </c>
    </row>
    <row r="2020" spans="1:3" x14ac:dyDescent="0.3">
      <c r="A2020" s="14">
        <v>2019</v>
      </c>
      <c r="B2020">
        <v>0</v>
      </c>
      <c r="C2020">
        <v>0</v>
      </c>
    </row>
    <row r="2021" spans="1:3" x14ac:dyDescent="0.3">
      <c r="A2021" s="14">
        <v>2020</v>
      </c>
      <c r="B2021">
        <v>0</v>
      </c>
      <c r="C2021">
        <v>0</v>
      </c>
    </row>
    <row r="2022" spans="1:3" x14ac:dyDescent="0.3">
      <c r="A2022" s="14">
        <v>2021</v>
      </c>
      <c r="B2022">
        <v>0</v>
      </c>
      <c r="C2022">
        <v>0</v>
      </c>
    </row>
    <row r="2023" spans="1:3" x14ac:dyDescent="0.3">
      <c r="A2023" s="14">
        <v>2022</v>
      </c>
      <c r="B2023">
        <v>0</v>
      </c>
      <c r="C2023">
        <v>0</v>
      </c>
    </row>
    <row r="2024" spans="1:3" x14ac:dyDescent="0.3">
      <c r="A2024" s="14">
        <v>2023</v>
      </c>
      <c r="B2024" t="e">
        <v>#N/A</v>
      </c>
      <c r="C2024" t="e">
        <v>#N/A</v>
      </c>
    </row>
    <row r="2025" spans="1:3" x14ac:dyDescent="0.3">
      <c r="A2025" s="14">
        <v>2024</v>
      </c>
      <c r="B2025">
        <v>9.794899854086994</v>
      </c>
      <c r="C2025">
        <v>8.7297136838811138</v>
      </c>
    </row>
    <row r="2026" spans="1:3" x14ac:dyDescent="0.3">
      <c r="A2026" s="14">
        <v>2025</v>
      </c>
      <c r="B2026">
        <v>9.794899854086994</v>
      </c>
      <c r="C2026">
        <v>8.7297136838811138</v>
      </c>
    </row>
    <row r="2027" spans="1:3" x14ac:dyDescent="0.3">
      <c r="A2027" s="14">
        <v>2026</v>
      </c>
      <c r="B2027">
        <v>9.794899854086994</v>
      </c>
      <c r="C2027">
        <v>8.7297136838811138</v>
      </c>
    </row>
    <row r="2028" spans="1:3" x14ac:dyDescent="0.3">
      <c r="A2028" s="14">
        <v>2027</v>
      </c>
      <c r="B2028">
        <v>9.794899854086994</v>
      </c>
      <c r="C2028">
        <v>8.7297136838811138</v>
      </c>
    </row>
    <row r="2029" spans="1:3" x14ac:dyDescent="0.3">
      <c r="A2029" s="14">
        <v>2028</v>
      </c>
      <c r="B2029">
        <v>9.794899854086994</v>
      </c>
      <c r="C2029">
        <v>8.7297136838811138</v>
      </c>
    </row>
    <row r="2030" spans="1:3" x14ac:dyDescent="0.3">
      <c r="A2030" s="14">
        <v>2029</v>
      </c>
      <c r="B2030">
        <v>9.794899854086994</v>
      </c>
      <c r="C2030">
        <v>8.7297136838811138</v>
      </c>
    </row>
    <row r="2031" spans="1:3" x14ac:dyDescent="0.3">
      <c r="A2031" s="14">
        <v>2030</v>
      </c>
      <c r="B2031">
        <v>9.794899854086994</v>
      </c>
      <c r="C2031">
        <v>8.7297136838811138</v>
      </c>
    </row>
    <row r="2032" spans="1:3" x14ac:dyDescent="0.3">
      <c r="A2032" s="14">
        <v>2031</v>
      </c>
      <c r="B2032">
        <v>9.794899854086994</v>
      </c>
      <c r="C2032">
        <v>8.7297136838811138</v>
      </c>
    </row>
    <row r="2033" spans="1:3" x14ac:dyDescent="0.3">
      <c r="A2033" s="14">
        <v>2032</v>
      </c>
      <c r="B2033">
        <v>9.794899854086994</v>
      </c>
      <c r="C2033">
        <v>8.7297136838811138</v>
      </c>
    </row>
    <row r="2034" spans="1:3" x14ac:dyDescent="0.3">
      <c r="A2034" s="14">
        <v>2033</v>
      </c>
      <c r="B2034">
        <v>9.794899854086994</v>
      </c>
      <c r="C2034">
        <v>8.7297136838811138</v>
      </c>
    </row>
    <row r="2035" spans="1:3" x14ac:dyDescent="0.3">
      <c r="A2035" s="14">
        <v>2034</v>
      </c>
      <c r="B2035">
        <v>9.794899854086994</v>
      </c>
      <c r="C2035">
        <v>8.7297136838811138</v>
      </c>
    </row>
    <row r="2036" spans="1:3" x14ac:dyDescent="0.3">
      <c r="A2036" s="14">
        <v>2035</v>
      </c>
      <c r="B2036">
        <v>9.794899854086994</v>
      </c>
      <c r="C2036">
        <v>8.7297136838811138</v>
      </c>
    </row>
    <row r="2037" spans="1:3" x14ac:dyDescent="0.3">
      <c r="A2037" s="14">
        <v>2036</v>
      </c>
      <c r="B2037">
        <v>9.794899854086994</v>
      </c>
      <c r="C2037">
        <v>8.7297136838811138</v>
      </c>
    </row>
    <row r="2038" spans="1:3" x14ac:dyDescent="0.3">
      <c r="A2038" s="14">
        <v>2037</v>
      </c>
      <c r="B2038">
        <v>9.794899854086994</v>
      </c>
      <c r="C2038">
        <v>8.7297136838811138</v>
      </c>
    </row>
    <row r="2039" spans="1:3" x14ac:dyDescent="0.3">
      <c r="A2039" s="14">
        <v>2038</v>
      </c>
      <c r="B2039">
        <v>9.794899854086994</v>
      </c>
      <c r="C2039">
        <v>8.7297136838811138</v>
      </c>
    </row>
    <row r="2040" spans="1:3" x14ac:dyDescent="0.3">
      <c r="A2040" s="14">
        <v>2039</v>
      </c>
      <c r="B2040">
        <v>9.794899854086994</v>
      </c>
      <c r="C2040">
        <v>8.7297136838811138</v>
      </c>
    </row>
    <row r="2041" spans="1:3" x14ac:dyDescent="0.3">
      <c r="A2041" s="14">
        <v>2040</v>
      </c>
      <c r="B2041">
        <v>9.794899854086994</v>
      </c>
      <c r="C2041">
        <v>8.7297136838811138</v>
      </c>
    </row>
    <row r="2042" spans="1:3" x14ac:dyDescent="0.3">
      <c r="A2042" s="14">
        <v>2041</v>
      </c>
      <c r="B2042">
        <v>9.794899854086994</v>
      </c>
      <c r="C2042">
        <v>8.7297136838811138</v>
      </c>
    </row>
    <row r="2043" spans="1:3" x14ac:dyDescent="0.3">
      <c r="A2043" s="14">
        <v>2042</v>
      </c>
      <c r="B2043">
        <v>9.794899854086994</v>
      </c>
      <c r="C2043">
        <v>8.7297136838811138</v>
      </c>
    </row>
    <row r="2044" spans="1:3" x14ac:dyDescent="0.3">
      <c r="A2044" s="14">
        <v>2043</v>
      </c>
      <c r="B2044">
        <v>9.794899854086994</v>
      </c>
      <c r="C2044">
        <v>8.7297136838811138</v>
      </c>
    </row>
    <row r="2045" spans="1:3" x14ac:dyDescent="0.3">
      <c r="A2045" s="14">
        <v>2044</v>
      </c>
      <c r="B2045">
        <v>9.794899854086994</v>
      </c>
      <c r="C2045">
        <v>8.7297136838811138</v>
      </c>
    </row>
    <row r="2046" spans="1:3" x14ac:dyDescent="0.3">
      <c r="A2046" s="14">
        <v>2045</v>
      </c>
      <c r="B2046">
        <v>9.794899854086994</v>
      </c>
      <c r="C2046">
        <v>8.7297136838811138</v>
      </c>
    </row>
    <row r="2047" spans="1:3" x14ac:dyDescent="0.3">
      <c r="A2047" s="14">
        <v>2046</v>
      </c>
      <c r="B2047">
        <v>9.794899854086994</v>
      </c>
      <c r="C2047">
        <v>8.7297136838811138</v>
      </c>
    </row>
    <row r="2048" spans="1:3" x14ac:dyDescent="0.3">
      <c r="A2048" s="14">
        <v>2047</v>
      </c>
      <c r="B2048">
        <v>9.794899854086994</v>
      </c>
      <c r="C2048">
        <v>8.7297136838811138</v>
      </c>
    </row>
    <row r="2049" spans="1:3" x14ac:dyDescent="0.3">
      <c r="A2049" s="14">
        <v>2048</v>
      </c>
      <c r="B2049">
        <v>9.794899854086994</v>
      </c>
      <c r="C2049">
        <v>8.7297136838811138</v>
      </c>
    </row>
    <row r="2050" spans="1:3" x14ac:dyDescent="0.3">
      <c r="A2050" s="14">
        <v>2049</v>
      </c>
      <c r="B2050">
        <v>9.794899854086994</v>
      </c>
      <c r="C2050">
        <v>8.7297136838811138</v>
      </c>
    </row>
    <row r="2051" spans="1:3" x14ac:dyDescent="0.3">
      <c r="A2051" s="14">
        <v>2050</v>
      </c>
      <c r="B2051">
        <v>9.794899854086994</v>
      </c>
      <c r="C2051">
        <v>8.7297136838811138</v>
      </c>
    </row>
    <row r="2052" spans="1:3" x14ac:dyDescent="0.3">
      <c r="A2052" s="14">
        <v>2051</v>
      </c>
      <c r="B2052">
        <v>9.794899854086994</v>
      </c>
      <c r="C2052">
        <v>8.7297136838811138</v>
      </c>
    </row>
    <row r="2053" spans="1:3" x14ac:dyDescent="0.3">
      <c r="A2053" s="14">
        <v>2052</v>
      </c>
      <c r="B2053">
        <v>9.794899854086994</v>
      </c>
      <c r="C2053">
        <v>8.7297136838811138</v>
      </c>
    </row>
    <row r="2054" spans="1:3" x14ac:dyDescent="0.3">
      <c r="A2054" s="14">
        <v>2053</v>
      </c>
      <c r="B2054">
        <v>9.794899854086994</v>
      </c>
      <c r="C2054">
        <v>8.7297136838811138</v>
      </c>
    </row>
    <row r="2055" spans="1:3" x14ac:dyDescent="0.3">
      <c r="A2055" s="14">
        <v>2054</v>
      </c>
      <c r="B2055">
        <v>9.794899854086994</v>
      </c>
      <c r="C2055">
        <v>8.7297136838811138</v>
      </c>
    </row>
    <row r="2056" spans="1:3" x14ac:dyDescent="0.3">
      <c r="A2056" s="14">
        <v>2055</v>
      </c>
      <c r="B2056">
        <v>9.794899854086994</v>
      </c>
      <c r="C2056">
        <v>8.7297136838811138</v>
      </c>
    </row>
    <row r="2057" spans="1:3" x14ac:dyDescent="0.3">
      <c r="A2057" s="14">
        <v>2056</v>
      </c>
      <c r="B2057">
        <v>9.794899854086994</v>
      </c>
      <c r="C2057">
        <v>8.7297136838811138</v>
      </c>
    </row>
    <row r="2058" spans="1:3" x14ac:dyDescent="0.3">
      <c r="A2058" s="14">
        <v>2057</v>
      </c>
      <c r="B2058">
        <v>9.794899854086994</v>
      </c>
      <c r="C2058">
        <v>8.7297136838811138</v>
      </c>
    </row>
    <row r="2059" spans="1:3" x14ac:dyDescent="0.3">
      <c r="A2059" s="14">
        <v>2058</v>
      </c>
      <c r="B2059" t="e">
        <v>#N/A</v>
      </c>
      <c r="C2059" t="e">
        <v>#N/A</v>
      </c>
    </row>
    <row r="2060" spans="1:3" x14ac:dyDescent="0.3">
      <c r="A2060" s="14">
        <v>2059</v>
      </c>
      <c r="B2060" t="e">
        <v>#N/A</v>
      </c>
      <c r="C2060" t="e">
        <v>#N/A</v>
      </c>
    </row>
    <row r="2061" spans="1:3" x14ac:dyDescent="0.3">
      <c r="A2061" s="14">
        <v>2060</v>
      </c>
      <c r="B2061" t="e">
        <v>#N/A</v>
      </c>
      <c r="C2061" t="e">
        <v>#N/A</v>
      </c>
    </row>
    <row r="2062" spans="1:3" x14ac:dyDescent="0.3">
      <c r="A2062" s="14">
        <v>2061</v>
      </c>
      <c r="B2062" t="e">
        <v>#N/A</v>
      </c>
      <c r="C2062" t="e">
        <v>#N/A</v>
      </c>
    </row>
    <row r="2063" spans="1:3" x14ac:dyDescent="0.3">
      <c r="A2063" s="14">
        <v>2062</v>
      </c>
      <c r="B2063" t="e">
        <v>#N/A</v>
      </c>
      <c r="C2063" t="e">
        <v>#N/A</v>
      </c>
    </row>
    <row r="2064" spans="1:3" x14ac:dyDescent="0.3">
      <c r="A2064" s="14">
        <v>2063</v>
      </c>
      <c r="B2064" t="e">
        <v>#N/A</v>
      </c>
      <c r="C2064" t="e">
        <v>#N/A</v>
      </c>
    </row>
    <row r="2065" spans="1:3" x14ac:dyDescent="0.3">
      <c r="A2065" s="14">
        <v>2064</v>
      </c>
      <c r="B2065" t="e">
        <v>#N/A</v>
      </c>
      <c r="C2065" t="e">
        <v>#N/A</v>
      </c>
    </row>
    <row r="2066" spans="1:3" x14ac:dyDescent="0.3">
      <c r="A2066" s="14">
        <v>2065</v>
      </c>
      <c r="B2066" t="e">
        <v>#N/A</v>
      </c>
      <c r="C2066" t="e">
        <v>#N/A</v>
      </c>
    </row>
    <row r="2067" spans="1:3" x14ac:dyDescent="0.3">
      <c r="A2067" s="14">
        <v>2066</v>
      </c>
      <c r="B2067">
        <v>0</v>
      </c>
      <c r="C2067">
        <v>0</v>
      </c>
    </row>
    <row r="2068" spans="1:3" x14ac:dyDescent="0.3">
      <c r="A2068" s="14">
        <v>2067</v>
      </c>
      <c r="B2068">
        <v>0</v>
      </c>
      <c r="C2068">
        <v>0</v>
      </c>
    </row>
    <row r="2069" spans="1:3" x14ac:dyDescent="0.3">
      <c r="A2069" s="14">
        <v>2068</v>
      </c>
      <c r="B2069">
        <v>0</v>
      </c>
      <c r="C2069">
        <v>0</v>
      </c>
    </row>
    <row r="2070" spans="1:3" x14ac:dyDescent="0.3">
      <c r="A2070" s="14">
        <v>2069</v>
      </c>
      <c r="B2070">
        <v>0</v>
      </c>
      <c r="C2070">
        <v>0</v>
      </c>
    </row>
    <row r="2071" spans="1:3" x14ac:dyDescent="0.3">
      <c r="A2071" s="14">
        <v>2070</v>
      </c>
      <c r="B2071">
        <v>0</v>
      </c>
      <c r="C2071">
        <v>0</v>
      </c>
    </row>
    <row r="2072" spans="1:3" x14ac:dyDescent="0.3">
      <c r="A2072" s="14">
        <v>2071</v>
      </c>
      <c r="B2072" t="e">
        <v>#N/A</v>
      </c>
      <c r="C2072" t="e">
        <v>#N/A</v>
      </c>
    </row>
    <row r="2073" spans="1:3" x14ac:dyDescent="0.3">
      <c r="A2073" s="14">
        <v>2072</v>
      </c>
      <c r="B2073" t="e">
        <v>#N/A</v>
      </c>
      <c r="C2073" t="e">
        <v>#N/A</v>
      </c>
    </row>
    <row r="2074" spans="1:3" x14ac:dyDescent="0.3">
      <c r="A2074" s="14">
        <v>2073</v>
      </c>
      <c r="B2074" t="e">
        <v>#N/A</v>
      </c>
      <c r="C2074" t="e">
        <v>#N/A</v>
      </c>
    </row>
    <row r="2075" spans="1:3" x14ac:dyDescent="0.3">
      <c r="A2075" s="14">
        <v>2074</v>
      </c>
      <c r="B2075" t="e">
        <v>#N/A</v>
      </c>
      <c r="C2075" t="e">
        <v>#N/A</v>
      </c>
    </row>
    <row r="2076" spans="1:3" x14ac:dyDescent="0.3">
      <c r="A2076" s="14">
        <v>2075</v>
      </c>
      <c r="B2076" t="e">
        <v>#N/A</v>
      </c>
      <c r="C2076" t="e">
        <v>#N/A</v>
      </c>
    </row>
    <row r="2077" spans="1:3" x14ac:dyDescent="0.3">
      <c r="A2077" s="14">
        <v>2076</v>
      </c>
      <c r="B2077" t="e">
        <v>#N/A</v>
      </c>
      <c r="C2077" t="e">
        <v>#N/A</v>
      </c>
    </row>
    <row r="2078" spans="1:3" x14ac:dyDescent="0.3">
      <c r="A2078" s="14">
        <v>2077</v>
      </c>
      <c r="B2078" t="e">
        <v>#N/A</v>
      </c>
      <c r="C2078" t="e">
        <v>#N/A</v>
      </c>
    </row>
    <row r="2079" spans="1:3" x14ac:dyDescent="0.3">
      <c r="A2079" s="14">
        <v>2078</v>
      </c>
      <c r="B2079" t="e">
        <v>#N/A</v>
      </c>
      <c r="C2079" t="e">
        <v>#N/A</v>
      </c>
    </row>
    <row r="2080" spans="1:3" x14ac:dyDescent="0.3">
      <c r="A2080" s="14">
        <v>2079</v>
      </c>
      <c r="B2080" t="e">
        <v>#N/A</v>
      </c>
      <c r="C2080" t="e">
        <v>#N/A</v>
      </c>
    </row>
    <row r="2081" spans="1:3" x14ac:dyDescent="0.3">
      <c r="A2081" s="14">
        <v>2080</v>
      </c>
      <c r="B2081" t="e">
        <v>#N/A</v>
      </c>
      <c r="C2081" t="e">
        <v>#N/A</v>
      </c>
    </row>
    <row r="2082" spans="1:3" x14ac:dyDescent="0.3">
      <c r="A2082" s="14">
        <v>2081</v>
      </c>
      <c r="B2082" t="e">
        <v>#N/A</v>
      </c>
      <c r="C2082" t="e">
        <v>#N/A</v>
      </c>
    </row>
    <row r="2083" spans="1:3" x14ac:dyDescent="0.3">
      <c r="A2083" s="14">
        <v>2082</v>
      </c>
      <c r="B2083" t="e">
        <v>#N/A</v>
      </c>
      <c r="C2083" t="e">
        <v>#N/A</v>
      </c>
    </row>
    <row r="2084" spans="1:3" x14ac:dyDescent="0.3">
      <c r="A2084" s="14">
        <v>2083</v>
      </c>
      <c r="B2084" t="e">
        <v>#N/A</v>
      </c>
      <c r="C2084" t="e">
        <v>#N/A</v>
      </c>
    </row>
    <row r="2085" spans="1:3" x14ac:dyDescent="0.3">
      <c r="A2085" s="14">
        <v>2084</v>
      </c>
      <c r="B2085" t="e">
        <v>#N/A</v>
      </c>
      <c r="C2085" t="e">
        <v>#N/A</v>
      </c>
    </row>
    <row r="2086" spans="1:3" x14ac:dyDescent="0.3">
      <c r="A2086" s="14">
        <v>2085</v>
      </c>
      <c r="B2086" t="e">
        <v>#N/A</v>
      </c>
      <c r="C2086" t="e">
        <v>#N/A</v>
      </c>
    </row>
    <row r="2087" spans="1:3" x14ac:dyDescent="0.3">
      <c r="A2087" s="14">
        <v>2086</v>
      </c>
      <c r="B2087" t="e">
        <v>#N/A</v>
      </c>
      <c r="C2087" t="e">
        <v>#N/A</v>
      </c>
    </row>
    <row r="2088" spans="1:3" x14ac:dyDescent="0.3">
      <c r="A2088" s="14">
        <v>2087</v>
      </c>
      <c r="B2088" t="e">
        <v>#N/A</v>
      </c>
      <c r="C2088" t="e">
        <v>#N/A</v>
      </c>
    </row>
    <row r="2089" spans="1:3" x14ac:dyDescent="0.3">
      <c r="A2089" s="14">
        <v>2088</v>
      </c>
      <c r="B2089" t="e">
        <v>#N/A</v>
      </c>
      <c r="C2089" t="e">
        <v>#N/A</v>
      </c>
    </row>
    <row r="2090" spans="1:3" x14ac:dyDescent="0.3">
      <c r="A2090" s="14">
        <v>2089</v>
      </c>
      <c r="B2090" t="e">
        <v>#N/A</v>
      </c>
      <c r="C2090" t="e">
        <v>#N/A</v>
      </c>
    </row>
    <row r="2091" spans="1:3" x14ac:dyDescent="0.3">
      <c r="A2091" s="14">
        <v>2090</v>
      </c>
      <c r="B2091" t="e">
        <v>#N/A</v>
      </c>
      <c r="C2091" t="e">
        <v>#N/A</v>
      </c>
    </row>
    <row r="2092" spans="1:3" x14ac:dyDescent="0.3">
      <c r="A2092" s="14">
        <v>2091</v>
      </c>
      <c r="B2092" t="e">
        <v>#N/A</v>
      </c>
      <c r="C2092" t="e">
        <v>#N/A</v>
      </c>
    </row>
    <row r="2093" spans="1:3" x14ac:dyDescent="0.3">
      <c r="A2093" s="14">
        <v>2092</v>
      </c>
      <c r="B2093" t="e">
        <v>#N/A</v>
      </c>
      <c r="C2093" t="e">
        <v>#N/A</v>
      </c>
    </row>
    <row r="2094" spans="1:3" x14ac:dyDescent="0.3">
      <c r="A2094" s="14">
        <v>2093</v>
      </c>
      <c r="B2094" t="e">
        <v>#N/A</v>
      </c>
      <c r="C2094" t="e">
        <v>#N/A</v>
      </c>
    </row>
    <row r="2095" spans="1:3" x14ac:dyDescent="0.3">
      <c r="A2095" s="14">
        <v>2094</v>
      </c>
      <c r="B2095" t="e">
        <v>#N/A</v>
      </c>
      <c r="C2095" t="e">
        <v>#N/A</v>
      </c>
    </row>
    <row r="2096" spans="1:3" x14ac:dyDescent="0.3">
      <c r="A2096" s="14">
        <v>2095</v>
      </c>
      <c r="B2096" t="e">
        <v>#N/A</v>
      </c>
      <c r="C2096" t="e">
        <v>#N/A</v>
      </c>
    </row>
    <row r="2097" spans="1:3" x14ac:dyDescent="0.3">
      <c r="A2097" s="14">
        <v>2096</v>
      </c>
      <c r="B2097" t="e">
        <v>#N/A</v>
      </c>
      <c r="C2097" t="e">
        <v>#N/A</v>
      </c>
    </row>
    <row r="2098" spans="1:3" x14ac:dyDescent="0.3">
      <c r="A2098" s="14">
        <v>2097</v>
      </c>
      <c r="B2098" t="e">
        <v>#N/A</v>
      </c>
      <c r="C2098" t="e">
        <v>#N/A</v>
      </c>
    </row>
    <row r="2099" spans="1:3" x14ac:dyDescent="0.3">
      <c r="A2099" s="14">
        <v>2098</v>
      </c>
      <c r="B2099" t="e">
        <v>#N/A</v>
      </c>
      <c r="C2099" t="e">
        <v>#N/A</v>
      </c>
    </row>
    <row r="2100" spans="1:3" x14ac:dyDescent="0.3">
      <c r="A2100" s="14">
        <v>2099</v>
      </c>
      <c r="B2100">
        <v>0</v>
      </c>
      <c r="C2100">
        <v>0</v>
      </c>
    </row>
    <row r="2101" spans="1:3" x14ac:dyDescent="0.3">
      <c r="A2101" s="14">
        <v>2100</v>
      </c>
      <c r="B2101">
        <v>0</v>
      </c>
      <c r="C2101">
        <v>0</v>
      </c>
    </row>
    <row r="2102" spans="1:3" x14ac:dyDescent="0.3">
      <c r="A2102" s="14">
        <v>2101</v>
      </c>
      <c r="B2102">
        <v>0</v>
      </c>
      <c r="C2102">
        <v>0</v>
      </c>
    </row>
    <row r="2103" spans="1:3" x14ac:dyDescent="0.3">
      <c r="A2103" s="14">
        <v>2102</v>
      </c>
      <c r="B2103">
        <v>0</v>
      </c>
      <c r="C2103">
        <v>0</v>
      </c>
    </row>
    <row r="2104" spans="1:3" x14ac:dyDescent="0.3">
      <c r="A2104" s="14">
        <v>2103</v>
      </c>
      <c r="B2104">
        <v>0</v>
      </c>
      <c r="C2104">
        <v>0</v>
      </c>
    </row>
    <row r="2105" spans="1:3" x14ac:dyDescent="0.3">
      <c r="A2105" s="14">
        <v>2104</v>
      </c>
      <c r="B2105">
        <v>0</v>
      </c>
      <c r="C2105">
        <v>0</v>
      </c>
    </row>
    <row r="2106" spans="1:3" x14ac:dyDescent="0.3">
      <c r="A2106" s="14">
        <v>2105</v>
      </c>
      <c r="B2106">
        <v>0</v>
      </c>
      <c r="C2106">
        <v>0</v>
      </c>
    </row>
    <row r="2107" spans="1:3" x14ac:dyDescent="0.3">
      <c r="A2107" s="14">
        <v>2106</v>
      </c>
      <c r="B2107">
        <v>0</v>
      </c>
      <c r="C2107">
        <v>0</v>
      </c>
    </row>
    <row r="2108" spans="1:3" x14ac:dyDescent="0.3">
      <c r="A2108" s="14">
        <v>2107</v>
      </c>
      <c r="B2108">
        <v>0</v>
      </c>
      <c r="C2108">
        <v>0</v>
      </c>
    </row>
    <row r="2109" spans="1:3" x14ac:dyDescent="0.3">
      <c r="A2109" s="14">
        <v>2108</v>
      </c>
      <c r="B2109" t="e">
        <v>#N/A</v>
      </c>
      <c r="C2109" t="e">
        <v>#N/A</v>
      </c>
    </row>
    <row r="2110" spans="1:3" x14ac:dyDescent="0.3">
      <c r="A2110" s="14">
        <v>2109</v>
      </c>
      <c r="B2110" t="e">
        <v>#N/A</v>
      </c>
      <c r="C2110" t="e">
        <v>#N/A</v>
      </c>
    </row>
    <row r="2111" spans="1:3" x14ac:dyDescent="0.3">
      <c r="A2111" s="14">
        <v>2110</v>
      </c>
      <c r="B2111" t="e">
        <v>#N/A</v>
      </c>
      <c r="C2111" t="e">
        <v>#N/A</v>
      </c>
    </row>
    <row r="2112" spans="1:3" x14ac:dyDescent="0.3">
      <c r="A2112" s="14">
        <v>2111</v>
      </c>
      <c r="B2112" t="e">
        <v>#N/A</v>
      </c>
      <c r="C2112" t="e">
        <v>#N/A</v>
      </c>
    </row>
    <row r="2113" spans="1:3" x14ac:dyDescent="0.3">
      <c r="A2113" s="14">
        <v>2112</v>
      </c>
      <c r="B2113" t="e">
        <v>#N/A</v>
      </c>
      <c r="C2113" t="e">
        <v>#N/A</v>
      </c>
    </row>
    <row r="2114" spans="1:3" x14ac:dyDescent="0.3">
      <c r="A2114" s="14">
        <v>2113</v>
      </c>
      <c r="B2114" t="e">
        <v>#N/A</v>
      </c>
      <c r="C2114" t="e">
        <v>#N/A</v>
      </c>
    </row>
    <row r="2115" spans="1:3" x14ac:dyDescent="0.3">
      <c r="A2115" s="14">
        <v>2114</v>
      </c>
      <c r="B2115">
        <v>0</v>
      </c>
      <c r="C2115">
        <v>0</v>
      </c>
    </row>
    <row r="2116" spans="1:3" x14ac:dyDescent="0.3">
      <c r="A2116" s="14">
        <v>2115</v>
      </c>
      <c r="B2116">
        <v>0</v>
      </c>
      <c r="C2116">
        <v>0</v>
      </c>
    </row>
    <row r="2117" spans="1:3" x14ac:dyDescent="0.3">
      <c r="A2117" s="14">
        <v>2116</v>
      </c>
      <c r="B2117">
        <v>0</v>
      </c>
      <c r="C2117">
        <v>0</v>
      </c>
    </row>
    <row r="2118" spans="1:3" x14ac:dyDescent="0.3">
      <c r="A2118" s="14">
        <v>2117</v>
      </c>
      <c r="B2118" t="e">
        <v>#N/A</v>
      </c>
      <c r="C2118" t="e">
        <v>#N/A</v>
      </c>
    </row>
    <row r="2119" spans="1:3" x14ac:dyDescent="0.3">
      <c r="A2119" s="14">
        <v>2118</v>
      </c>
      <c r="B2119" t="e">
        <v>#N/A</v>
      </c>
      <c r="C2119" t="e">
        <v>#N/A</v>
      </c>
    </row>
    <row r="2120" spans="1:3" x14ac:dyDescent="0.3">
      <c r="A2120" s="14">
        <v>2119</v>
      </c>
      <c r="B2120" t="e">
        <v>#N/A</v>
      </c>
      <c r="C2120" t="e">
        <v>#N/A</v>
      </c>
    </row>
    <row r="2121" spans="1:3" x14ac:dyDescent="0.3">
      <c r="A2121" s="14">
        <v>2120</v>
      </c>
      <c r="B2121" t="e">
        <v>#N/A</v>
      </c>
      <c r="C2121" t="e">
        <v>#N/A</v>
      </c>
    </row>
    <row r="2122" spans="1:3" x14ac:dyDescent="0.3">
      <c r="A2122" s="14">
        <v>2121</v>
      </c>
      <c r="B2122" t="e">
        <v>#N/A</v>
      </c>
      <c r="C2122" t="e">
        <v>#N/A</v>
      </c>
    </row>
    <row r="2123" spans="1:3" x14ac:dyDescent="0.3">
      <c r="A2123" s="14">
        <v>2122</v>
      </c>
      <c r="B2123" t="e">
        <v>#N/A</v>
      </c>
      <c r="C2123" t="e">
        <v>#N/A</v>
      </c>
    </row>
    <row r="2124" spans="1:3" x14ac:dyDescent="0.3">
      <c r="A2124" s="14">
        <v>2123</v>
      </c>
      <c r="B2124" t="e">
        <v>#N/A</v>
      </c>
      <c r="C2124" t="e">
        <v>#N/A</v>
      </c>
    </row>
    <row r="2125" spans="1:3" x14ac:dyDescent="0.3">
      <c r="A2125" s="14">
        <v>2124</v>
      </c>
      <c r="B2125">
        <v>0</v>
      </c>
      <c r="C2125">
        <v>0</v>
      </c>
    </row>
    <row r="2126" spans="1:3" x14ac:dyDescent="0.3">
      <c r="A2126" s="14">
        <v>2125</v>
      </c>
      <c r="B2126">
        <v>0</v>
      </c>
      <c r="C2126">
        <v>0</v>
      </c>
    </row>
    <row r="2127" spans="1:3" x14ac:dyDescent="0.3">
      <c r="A2127" s="14">
        <v>2126</v>
      </c>
      <c r="B2127">
        <v>0</v>
      </c>
      <c r="C2127">
        <v>0</v>
      </c>
    </row>
    <row r="2128" spans="1:3" x14ac:dyDescent="0.3">
      <c r="A2128" s="14">
        <v>2127</v>
      </c>
      <c r="B2128">
        <v>0</v>
      </c>
      <c r="C2128">
        <v>0</v>
      </c>
    </row>
    <row r="2129" spans="1:3" x14ac:dyDescent="0.3">
      <c r="A2129" s="14">
        <v>2128</v>
      </c>
      <c r="B2129">
        <v>0</v>
      </c>
      <c r="C2129">
        <v>0</v>
      </c>
    </row>
    <row r="2130" spans="1:3" x14ac:dyDescent="0.3">
      <c r="A2130" s="14">
        <v>2129</v>
      </c>
      <c r="B2130">
        <v>0</v>
      </c>
      <c r="C2130">
        <v>0</v>
      </c>
    </row>
    <row r="2131" spans="1:3" x14ac:dyDescent="0.3">
      <c r="A2131" s="14">
        <v>2130</v>
      </c>
      <c r="B2131">
        <v>0</v>
      </c>
      <c r="C2131">
        <v>0</v>
      </c>
    </row>
    <row r="2132" spans="1:3" x14ac:dyDescent="0.3">
      <c r="A2132" s="14">
        <v>2131</v>
      </c>
      <c r="B2132">
        <v>0</v>
      </c>
      <c r="C2132">
        <v>0</v>
      </c>
    </row>
    <row r="2133" spans="1:3" x14ac:dyDescent="0.3">
      <c r="A2133" s="14">
        <v>2132</v>
      </c>
      <c r="B2133">
        <v>0</v>
      </c>
      <c r="C2133">
        <v>0</v>
      </c>
    </row>
    <row r="2134" spans="1:3" x14ac:dyDescent="0.3">
      <c r="A2134" s="14">
        <v>2133</v>
      </c>
      <c r="B2134" t="e">
        <v>#N/A</v>
      </c>
      <c r="C2134" t="e">
        <v>#N/A</v>
      </c>
    </row>
    <row r="2135" spans="1:3" x14ac:dyDescent="0.3">
      <c r="A2135" s="14">
        <v>2134</v>
      </c>
      <c r="B2135" t="e">
        <v>#N/A</v>
      </c>
      <c r="C2135" t="e">
        <v>#N/A</v>
      </c>
    </row>
    <row r="2136" spans="1:3" x14ac:dyDescent="0.3">
      <c r="A2136" s="14">
        <v>2135</v>
      </c>
      <c r="B2136">
        <v>0</v>
      </c>
      <c r="C2136">
        <v>0</v>
      </c>
    </row>
    <row r="2137" spans="1:3" x14ac:dyDescent="0.3">
      <c r="A2137" s="14">
        <v>2136</v>
      </c>
      <c r="B2137">
        <v>0</v>
      </c>
      <c r="C2137">
        <v>0</v>
      </c>
    </row>
    <row r="2138" spans="1:3" x14ac:dyDescent="0.3">
      <c r="A2138" s="14">
        <v>2137</v>
      </c>
      <c r="B2138">
        <v>0</v>
      </c>
      <c r="C2138">
        <v>0</v>
      </c>
    </row>
    <row r="2139" spans="1:3" x14ac:dyDescent="0.3">
      <c r="A2139" s="14">
        <v>2138</v>
      </c>
      <c r="B2139">
        <v>0</v>
      </c>
      <c r="C2139">
        <v>0</v>
      </c>
    </row>
    <row r="2140" spans="1:3" x14ac:dyDescent="0.3">
      <c r="A2140" s="14">
        <v>2139</v>
      </c>
      <c r="B2140">
        <v>0</v>
      </c>
      <c r="C2140">
        <v>0</v>
      </c>
    </row>
    <row r="2141" spans="1:3" x14ac:dyDescent="0.3">
      <c r="A2141" s="14">
        <v>2140</v>
      </c>
      <c r="B2141">
        <v>0</v>
      </c>
      <c r="C2141">
        <v>0</v>
      </c>
    </row>
    <row r="2142" spans="1:3" x14ac:dyDescent="0.3">
      <c r="A2142" s="14">
        <v>2141</v>
      </c>
      <c r="B2142">
        <v>0</v>
      </c>
      <c r="C2142">
        <v>0</v>
      </c>
    </row>
    <row r="2143" spans="1:3" x14ac:dyDescent="0.3">
      <c r="A2143" s="14">
        <v>2142</v>
      </c>
      <c r="B2143">
        <v>0</v>
      </c>
      <c r="C2143">
        <v>0</v>
      </c>
    </row>
    <row r="2144" spans="1:3" x14ac:dyDescent="0.3">
      <c r="A2144" s="14">
        <v>2143</v>
      </c>
      <c r="B2144">
        <v>0</v>
      </c>
      <c r="C2144">
        <v>0</v>
      </c>
    </row>
    <row r="2145" spans="1:3" x14ac:dyDescent="0.3">
      <c r="A2145" s="14">
        <v>2144</v>
      </c>
      <c r="B2145">
        <v>0</v>
      </c>
      <c r="C2145">
        <v>0</v>
      </c>
    </row>
    <row r="2146" spans="1:3" x14ac:dyDescent="0.3">
      <c r="A2146" s="14">
        <v>2145</v>
      </c>
      <c r="B2146" t="e">
        <v>#N/A</v>
      </c>
      <c r="C2146" t="e">
        <v>#N/A</v>
      </c>
    </row>
    <row r="2147" spans="1:3" x14ac:dyDescent="0.3">
      <c r="A2147" s="14">
        <v>2146</v>
      </c>
      <c r="B2147" t="e">
        <v>#N/A</v>
      </c>
      <c r="C2147" t="e">
        <v>#N/A</v>
      </c>
    </row>
    <row r="2148" spans="1:3" x14ac:dyDescent="0.3">
      <c r="A2148" s="14">
        <v>2147</v>
      </c>
      <c r="B2148">
        <v>0</v>
      </c>
      <c r="C2148">
        <v>0</v>
      </c>
    </row>
    <row r="2149" spans="1:3" x14ac:dyDescent="0.3">
      <c r="A2149" s="14">
        <v>2148</v>
      </c>
      <c r="B2149">
        <v>17.242490683416428</v>
      </c>
      <c r="C2149">
        <v>13.031667784523005</v>
      </c>
    </row>
    <row r="2150" spans="1:3" x14ac:dyDescent="0.3">
      <c r="A2150" s="14">
        <v>2149</v>
      </c>
      <c r="B2150">
        <v>17.242490683416428</v>
      </c>
      <c r="C2150">
        <v>13.031667784523005</v>
      </c>
    </row>
    <row r="2151" spans="1:3" x14ac:dyDescent="0.3">
      <c r="A2151" s="14">
        <v>2150</v>
      </c>
      <c r="B2151">
        <v>17.242490683416428</v>
      </c>
      <c r="C2151">
        <v>13.031667784523005</v>
      </c>
    </row>
    <row r="2152" spans="1:3" x14ac:dyDescent="0.3">
      <c r="A2152" s="14">
        <v>2151</v>
      </c>
      <c r="B2152">
        <v>17.242490683416428</v>
      </c>
      <c r="C2152">
        <v>13.031667784523005</v>
      </c>
    </row>
    <row r="2153" spans="1:3" x14ac:dyDescent="0.3">
      <c r="A2153" s="14">
        <v>2152</v>
      </c>
      <c r="B2153">
        <v>17.242490683416428</v>
      </c>
      <c r="C2153">
        <v>13.031667784523005</v>
      </c>
    </row>
    <row r="2154" spans="1:3" x14ac:dyDescent="0.3">
      <c r="A2154" s="14">
        <v>2153</v>
      </c>
      <c r="B2154">
        <v>17.242490683416428</v>
      </c>
      <c r="C2154">
        <v>13.031667784523005</v>
      </c>
    </row>
    <row r="2155" spans="1:3" x14ac:dyDescent="0.3">
      <c r="A2155" s="14">
        <v>2154</v>
      </c>
      <c r="B2155">
        <v>17.242490683416428</v>
      </c>
      <c r="C2155">
        <v>13.031667784523005</v>
      </c>
    </row>
    <row r="2156" spans="1:3" x14ac:dyDescent="0.3">
      <c r="A2156" s="14">
        <v>2155</v>
      </c>
      <c r="B2156">
        <v>17.242490683416428</v>
      </c>
      <c r="C2156">
        <v>13.031667784523005</v>
      </c>
    </row>
    <row r="2157" spans="1:3" x14ac:dyDescent="0.3">
      <c r="A2157" s="14">
        <v>2156</v>
      </c>
      <c r="B2157">
        <v>17.242490683416428</v>
      </c>
      <c r="C2157">
        <v>13.031667784523005</v>
      </c>
    </row>
    <row r="2158" spans="1:3" x14ac:dyDescent="0.3">
      <c r="A2158" s="14">
        <v>2157</v>
      </c>
      <c r="B2158">
        <v>17.242490683416428</v>
      </c>
      <c r="C2158">
        <v>13.031667784523005</v>
      </c>
    </row>
    <row r="2159" spans="1:3" x14ac:dyDescent="0.3">
      <c r="A2159" s="14">
        <v>2158</v>
      </c>
      <c r="B2159">
        <v>17.242490683416428</v>
      </c>
      <c r="C2159">
        <v>13.031667784523005</v>
      </c>
    </row>
    <row r="2160" spans="1:3" x14ac:dyDescent="0.3">
      <c r="A2160" s="14">
        <v>2159</v>
      </c>
      <c r="B2160">
        <v>17.242490683416428</v>
      </c>
      <c r="C2160">
        <v>13.031667784523005</v>
      </c>
    </row>
    <row r="2161" spans="1:3" x14ac:dyDescent="0.3">
      <c r="A2161" s="14">
        <v>2160</v>
      </c>
      <c r="B2161">
        <v>17.242490683416428</v>
      </c>
      <c r="C2161">
        <v>13.031667784523005</v>
      </c>
    </row>
    <row r="2162" spans="1:3" x14ac:dyDescent="0.3">
      <c r="A2162" s="14">
        <v>2161</v>
      </c>
      <c r="B2162">
        <v>17.242490683416428</v>
      </c>
      <c r="C2162">
        <v>13.031667784523005</v>
      </c>
    </row>
    <row r="2163" spans="1:3" x14ac:dyDescent="0.3">
      <c r="A2163" s="14">
        <v>2162</v>
      </c>
      <c r="B2163">
        <v>17.242490683416428</v>
      </c>
      <c r="C2163">
        <v>13.031667784523005</v>
      </c>
    </row>
    <row r="2164" spans="1:3" x14ac:dyDescent="0.3">
      <c r="A2164" s="14">
        <v>2163</v>
      </c>
      <c r="B2164">
        <v>17.242490683416428</v>
      </c>
      <c r="C2164">
        <v>13.031667784523005</v>
      </c>
    </row>
    <row r="2165" spans="1:3" x14ac:dyDescent="0.3">
      <c r="A2165" s="14">
        <v>2164</v>
      </c>
      <c r="B2165">
        <v>17.242490683416428</v>
      </c>
      <c r="C2165">
        <v>13.031667784523005</v>
      </c>
    </row>
    <row r="2166" spans="1:3" x14ac:dyDescent="0.3">
      <c r="A2166" s="14">
        <v>2165</v>
      </c>
      <c r="B2166">
        <v>17.242490683416428</v>
      </c>
      <c r="C2166">
        <v>13.031667784523005</v>
      </c>
    </row>
    <row r="2167" spans="1:3" x14ac:dyDescent="0.3">
      <c r="A2167" s="14">
        <v>2166</v>
      </c>
      <c r="B2167">
        <v>17.242490683416428</v>
      </c>
      <c r="C2167">
        <v>13.031667784523005</v>
      </c>
    </row>
    <row r="2168" spans="1:3" x14ac:dyDescent="0.3">
      <c r="A2168" s="14">
        <v>2167</v>
      </c>
      <c r="B2168">
        <v>17.242490683416428</v>
      </c>
      <c r="C2168">
        <v>13.031667784523005</v>
      </c>
    </row>
    <row r="2169" spans="1:3" x14ac:dyDescent="0.3">
      <c r="A2169" s="14">
        <v>2168</v>
      </c>
      <c r="B2169">
        <v>17.242490683416428</v>
      </c>
      <c r="C2169">
        <v>13.031667784523005</v>
      </c>
    </row>
    <row r="2170" spans="1:3" x14ac:dyDescent="0.3">
      <c r="A2170" s="14">
        <v>2169</v>
      </c>
      <c r="B2170">
        <v>17.242490683416428</v>
      </c>
      <c r="C2170">
        <v>13.031667784523005</v>
      </c>
    </row>
    <row r="2171" spans="1:3" x14ac:dyDescent="0.3">
      <c r="A2171" s="14">
        <v>2170</v>
      </c>
      <c r="B2171">
        <v>17.242490683416428</v>
      </c>
      <c r="C2171">
        <v>13.031667784523005</v>
      </c>
    </row>
    <row r="2172" spans="1:3" x14ac:dyDescent="0.3">
      <c r="A2172" s="14">
        <v>2171</v>
      </c>
      <c r="B2172">
        <v>17.242490683416428</v>
      </c>
      <c r="C2172">
        <v>13.031667784523005</v>
      </c>
    </row>
    <row r="2173" spans="1:3" x14ac:dyDescent="0.3">
      <c r="A2173" s="14">
        <v>2172</v>
      </c>
      <c r="B2173">
        <v>17.242490683416428</v>
      </c>
      <c r="C2173">
        <v>13.031667784523005</v>
      </c>
    </row>
    <row r="2174" spans="1:3" x14ac:dyDescent="0.3">
      <c r="A2174" s="14">
        <v>2173</v>
      </c>
      <c r="B2174">
        <v>17.242490683416428</v>
      </c>
      <c r="C2174">
        <v>13.031667784523005</v>
      </c>
    </row>
    <row r="2175" spans="1:3" x14ac:dyDescent="0.3">
      <c r="A2175" s="14">
        <v>2174</v>
      </c>
      <c r="B2175">
        <v>17.242490683416428</v>
      </c>
      <c r="C2175">
        <v>13.031667784523005</v>
      </c>
    </row>
    <row r="2176" spans="1:3" x14ac:dyDescent="0.3">
      <c r="A2176" s="14">
        <v>2175</v>
      </c>
      <c r="B2176">
        <v>17.242490683416428</v>
      </c>
      <c r="C2176">
        <v>13.031667784523005</v>
      </c>
    </row>
    <row r="2177" spans="1:3" x14ac:dyDescent="0.3">
      <c r="A2177" s="14">
        <v>2176</v>
      </c>
      <c r="B2177">
        <v>17.242490683416428</v>
      </c>
      <c r="C2177">
        <v>13.031667784523005</v>
      </c>
    </row>
    <row r="2178" spans="1:3" x14ac:dyDescent="0.3">
      <c r="A2178" s="14">
        <v>2177</v>
      </c>
      <c r="B2178">
        <v>17.242490683416428</v>
      </c>
      <c r="C2178">
        <v>13.031667784523005</v>
      </c>
    </row>
    <row r="2179" spans="1:3" x14ac:dyDescent="0.3">
      <c r="A2179" s="14">
        <v>2178</v>
      </c>
      <c r="B2179">
        <v>17.242490683416428</v>
      </c>
      <c r="C2179">
        <v>13.031667784523005</v>
      </c>
    </row>
    <row r="2180" spans="1:3" x14ac:dyDescent="0.3">
      <c r="A2180" s="14">
        <v>2179</v>
      </c>
      <c r="B2180">
        <v>17.242490683416428</v>
      </c>
      <c r="C2180">
        <v>13.031667784523005</v>
      </c>
    </row>
    <row r="2181" spans="1:3" x14ac:dyDescent="0.3">
      <c r="A2181" s="14">
        <v>2180</v>
      </c>
      <c r="B2181" t="e">
        <v>#N/A</v>
      </c>
      <c r="C2181" t="e">
        <v>#N/A</v>
      </c>
    </row>
    <row r="2182" spans="1:3" x14ac:dyDescent="0.3">
      <c r="A2182" s="14">
        <v>2181</v>
      </c>
      <c r="B2182" t="e">
        <v>#N/A</v>
      </c>
      <c r="C2182" t="e">
        <v>#N/A</v>
      </c>
    </row>
    <row r="2183" spans="1:3" x14ac:dyDescent="0.3">
      <c r="A2183" s="14">
        <v>2182</v>
      </c>
      <c r="B2183" t="e">
        <v>#N/A</v>
      </c>
      <c r="C2183" t="e">
        <v>#N/A</v>
      </c>
    </row>
    <row r="2184" spans="1:3" x14ac:dyDescent="0.3">
      <c r="A2184" s="14">
        <v>2183</v>
      </c>
      <c r="B2184" t="e">
        <v>#N/A</v>
      </c>
      <c r="C2184" t="e">
        <v>#N/A</v>
      </c>
    </row>
    <row r="2185" spans="1:3" x14ac:dyDescent="0.3">
      <c r="A2185" s="14">
        <v>2184</v>
      </c>
      <c r="B2185" t="e">
        <v>#N/A</v>
      </c>
      <c r="C2185" t="e">
        <v>#N/A</v>
      </c>
    </row>
    <row r="2186" spans="1:3" x14ac:dyDescent="0.3">
      <c r="A2186" s="14">
        <v>2185</v>
      </c>
      <c r="B2186" t="e">
        <v>#N/A</v>
      </c>
      <c r="C2186" t="e">
        <v>#N/A</v>
      </c>
    </row>
    <row r="2187" spans="1:3" x14ac:dyDescent="0.3">
      <c r="A2187" s="14">
        <v>2186</v>
      </c>
      <c r="B2187" t="e">
        <v>#N/A</v>
      </c>
      <c r="C2187" t="e">
        <v>#N/A</v>
      </c>
    </row>
    <row r="2188" spans="1:3" x14ac:dyDescent="0.3">
      <c r="A2188" s="14">
        <v>2187</v>
      </c>
      <c r="B2188" t="e">
        <v>#N/A</v>
      </c>
      <c r="C2188" t="e">
        <v>#N/A</v>
      </c>
    </row>
    <row r="2189" spans="1:3" x14ac:dyDescent="0.3">
      <c r="A2189" s="14">
        <v>2188</v>
      </c>
      <c r="B2189" t="e">
        <v>#N/A</v>
      </c>
      <c r="C2189" t="e">
        <v>#N/A</v>
      </c>
    </row>
    <row r="2190" spans="1:3" x14ac:dyDescent="0.3">
      <c r="A2190" s="14">
        <v>2189</v>
      </c>
      <c r="B2190" t="e">
        <v>#N/A</v>
      </c>
      <c r="C2190" t="e">
        <v>#N/A</v>
      </c>
    </row>
    <row r="2191" spans="1:3" x14ac:dyDescent="0.3">
      <c r="A2191" s="14">
        <v>2190</v>
      </c>
      <c r="B2191" t="e">
        <v>#N/A</v>
      </c>
      <c r="C2191" t="e">
        <v>#N/A</v>
      </c>
    </row>
    <row r="2192" spans="1:3" x14ac:dyDescent="0.3">
      <c r="A2192" s="14">
        <v>2191</v>
      </c>
      <c r="B2192" t="e">
        <v>#N/A</v>
      </c>
      <c r="C2192" t="e">
        <v>#N/A</v>
      </c>
    </row>
    <row r="2193" spans="1:3" x14ac:dyDescent="0.3">
      <c r="A2193" s="14">
        <v>2192</v>
      </c>
      <c r="B2193" t="e">
        <v>#N/A</v>
      </c>
      <c r="C2193" t="e">
        <v>#N/A</v>
      </c>
    </row>
    <row r="2194" spans="1:3" x14ac:dyDescent="0.3">
      <c r="A2194" s="14">
        <v>2193</v>
      </c>
      <c r="B2194">
        <v>0</v>
      </c>
      <c r="C2194">
        <v>0</v>
      </c>
    </row>
    <row r="2195" spans="1:3" x14ac:dyDescent="0.3">
      <c r="A2195" s="14">
        <v>2194</v>
      </c>
      <c r="B2195">
        <v>0</v>
      </c>
      <c r="C2195">
        <v>0</v>
      </c>
    </row>
    <row r="2196" spans="1:3" x14ac:dyDescent="0.3">
      <c r="A2196" s="14">
        <v>2195</v>
      </c>
      <c r="B2196">
        <v>0</v>
      </c>
      <c r="C2196">
        <v>0</v>
      </c>
    </row>
    <row r="2197" spans="1:3" x14ac:dyDescent="0.3">
      <c r="A2197" s="14">
        <v>2196</v>
      </c>
      <c r="B2197" t="e">
        <v>#N/A</v>
      </c>
      <c r="C2197" t="e">
        <v>#N/A</v>
      </c>
    </row>
    <row r="2198" spans="1:3" x14ac:dyDescent="0.3">
      <c r="A2198" s="14">
        <v>2197</v>
      </c>
      <c r="B2198">
        <v>9.794899854086994</v>
      </c>
      <c r="C2198">
        <v>8.7297136838811138</v>
      </c>
    </row>
    <row r="2199" spans="1:3" x14ac:dyDescent="0.3">
      <c r="A2199" s="14">
        <v>2198</v>
      </c>
      <c r="B2199">
        <v>9.794899854086994</v>
      </c>
      <c r="C2199">
        <v>8.7297136838811138</v>
      </c>
    </row>
    <row r="2200" spans="1:3" x14ac:dyDescent="0.3">
      <c r="A2200" s="14">
        <v>2199</v>
      </c>
      <c r="B2200">
        <v>9.794899854086994</v>
      </c>
      <c r="C2200">
        <v>8.7297136838811138</v>
      </c>
    </row>
    <row r="2201" spans="1:3" x14ac:dyDescent="0.3">
      <c r="A2201" s="14">
        <v>2200</v>
      </c>
      <c r="B2201">
        <v>9.794899854086994</v>
      </c>
      <c r="C2201">
        <v>8.7297136838811138</v>
      </c>
    </row>
    <row r="2202" spans="1:3" x14ac:dyDescent="0.3">
      <c r="A2202" s="14">
        <v>2201</v>
      </c>
      <c r="B2202">
        <v>9.794899854086994</v>
      </c>
      <c r="C2202">
        <v>8.7297136838811138</v>
      </c>
    </row>
    <row r="2203" spans="1:3" x14ac:dyDescent="0.3">
      <c r="A2203" s="14">
        <v>2202</v>
      </c>
      <c r="B2203">
        <v>9.794899854086994</v>
      </c>
      <c r="C2203">
        <v>8.7297136838811138</v>
      </c>
    </row>
    <row r="2204" spans="1:3" x14ac:dyDescent="0.3">
      <c r="A2204" s="14">
        <v>2203</v>
      </c>
      <c r="B2204">
        <v>9.794899854086994</v>
      </c>
      <c r="C2204">
        <v>8.7297136838811138</v>
      </c>
    </row>
    <row r="2205" spans="1:3" x14ac:dyDescent="0.3">
      <c r="A2205" s="14">
        <v>2204</v>
      </c>
      <c r="B2205">
        <v>9.794899854086994</v>
      </c>
      <c r="C2205">
        <v>8.7297136838811138</v>
      </c>
    </row>
    <row r="2206" spans="1:3" x14ac:dyDescent="0.3">
      <c r="A2206" s="14">
        <v>2205</v>
      </c>
      <c r="B2206">
        <v>9.794899854086994</v>
      </c>
      <c r="C2206">
        <v>8.7297136838811138</v>
      </c>
    </row>
    <row r="2207" spans="1:3" x14ac:dyDescent="0.3">
      <c r="A2207" s="14">
        <v>2206</v>
      </c>
      <c r="B2207" t="e">
        <v>#N/A</v>
      </c>
      <c r="C2207" t="e">
        <v>#N/A</v>
      </c>
    </row>
    <row r="2208" spans="1:3" x14ac:dyDescent="0.3">
      <c r="A2208" s="14">
        <v>2207</v>
      </c>
      <c r="B2208" t="e">
        <v>#N/A</v>
      </c>
      <c r="C2208" t="e">
        <v>#N/A</v>
      </c>
    </row>
    <row r="2209" spans="1:3" x14ac:dyDescent="0.3">
      <c r="A2209" s="14">
        <v>2208</v>
      </c>
      <c r="B2209" t="e">
        <v>#N/A</v>
      </c>
      <c r="C2209" t="e">
        <v>#N/A</v>
      </c>
    </row>
    <row r="2210" spans="1:3" x14ac:dyDescent="0.3">
      <c r="A2210" s="14">
        <v>2209</v>
      </c>
      <c r="B2210" t="e">
        <v>#N/A</v>
      </c>
      <c r="C2210" t="e">
        <v>#N/A</v>
      </c>
    </row>
    <row r="2211" spans="1:3" x14ac:dyDescent="0.3">
      <c r="A2211" s="14">
        <v>2210</v>
      </c>
      <c r="B2211" t="e">
        <v>#N/A</v>
      </c>
      <c r="C2211" t="e">
        <v>#N/A</v>
      </c>
    </row>
    <row r="2212" spans="1:3" x14ac:dyDescent="0.3">
      <c r="A2212" s="14">
        <v>2211</v>
      </c>
      <c r="B2212" t="e">
        <v>#N/A</v>
      </c>
      <c r="C2212" t="e">
        <v>#N/A</v>
      </c>
    </row>
    <row r="2213" spans="1:3" x14ac:dyDescent="0.3">
      <c r="A2213" s="14">
        <v>2212</v>
      </c>
      <c r="B2213" t="e">
        <v>#N/A</v>
      </c>
      <c r="C2213" t="e">
        <v>#N/A</v>
      </c>
    </row>
    <row r="2214" spans="1:3" x14ac:dyDescent="0.3">
      <c r="A2214" s="14">
        <v>2213</v>
      </c>
      <c r="B2214" t="e">
        <v>#N/A</v>
      </c>
      <c r="C2214" t="e">
        <v>#N/A</v>
      </c>
    </row>
    <row r="2215" spans="1:3" x14ac:dyDescent="0.3">
      <c r="A2215" s="14">
        <v>2214</v>
      </c>
      <c r="B2215" t="e">
        <v>#N/A</v>
      </c>
      <c r="C2215" t="e">
        <v>#N/A</v>
      </c>
    </row>
    <row r="2216" spans="1:3" x14ac:dyDescent="0.3">
      <c r="A2216" s="14">
        <v>2215</v>
      </c>
      <c r="B2216" t="e">
        <v>#N/A</v>
      </c>
      <c r="C2216" t="e">
        <v>#N/A</v>
      </c>
    </row>
    <row r="2217" spans="1:3" x14ac:dyDescent="0.3">
      <c r="A2217" s="14">
        <v>2216</v>
      </c>
      <c r="B2217" t="e">
        <v>#N/A</v>
      </c>
      <c r="C2217" t="e">
        <v>#N/A</v>
      </c>
    </row>
    <row r="2218" spans="1:3" x14ac:dyDescent="0.3">
      <c r="A2218" s="14">
        <v>2217</v>
      </c>
      <c r="B2218" t="e">
        <v>#N/A</v>
      </c>
      <c r="C2218" t="e">
        <v>#N/A</v>
      </c>
    </row>
    <row r="2219" spans="1:3" x14ac:dyDescent="0.3">
      <c r="A2219" s="14">
        <v>2218</v>
      </c>
      <c r="B2219" t="e">
        <v>#N/A</v>
      </c>
      <c r="C2219" t="e">
        <v>#N/A</v>
      </c>
    </row>
    <row r="2220" spans="1:3" x14ac:dyDescent="0.3">
      <c r="A2220" s="14">
        <v>2219</v>
      </c>
      <c r="B2220" t="e">
        <v>#N/A</v>
      </c>
      <c r="C2220" t="e">
        <v>#N/A</v>
      </c>
    </row>
    <row r="2221" spans="1:3" x14ac:dyDescent="0.3">
      <c r="A2221" s="14">
        <v>2220</v>
      </c>
      <c r="B2221" t="e">
        <v>#N/A</v>
      </c>
      <c r="C2221" t="e">
        <v>#N/A</v>
      </c>
    </row>
    <row r="2222" spans="1:3" x14ac:dyDescent="0.3">
      <c r="A2222" s="14">
        <v>2221</v>
      </c>
      <c r="B2222" t="e">
        <v>#N/A</v>
      </c>
      <c r="C2222" t="e">
        <v>#N/A</v>
      </c>
    </row>
    <row r="2223" spans="1:3" x14ac:dyDescent="0.3">
      <c r="A2223" s="14">
        <v>2222</v>
      </c>
      <c r="B2223" t="e">
        <v>#N/A</v>
      </c>
      <c r="C2223" t="e">
        <v>#N/A</v>
      </c>
    </row>
    <row r="2224" spans="1:3" x14ac:dyDescent="0.3">
      <c r="A2224" s="14">
        <v>2223</v>
      </c>
      <c r="B2224">
        <v>0</v>
      </c>
      <c r="C2224">
        <v>0</v>
      </c>
    </row>
    <row r="2225" spans="1:3" x14ac:dyDescent="0.3">
      <c r="A2225" s="14">
        <v>2224</v>
      </c>
      <c r="B2225">
        <v>0</v>
      </c>
      <c r="C2225">
        <v>0</v>
      </c>
    </row>
    <row r="2226" spans="1:3" x14ac:dyDescent="0.3">
      <c r="A2226" s="14">
        <v>2225</v>
      </c>
      <c r="B2226">
        <v>0</v>
      </c>
      <c r="C2226">
        <v>0</v>
      </c>
    </row>
    <row r="2227" spans="1:3" x14ac:dyDescent="0.3">
      <c r="A2227" s="14">
        <v>2226</v>
      </c>
      <c r="B2227">
        <v>0</v>
      </c>
      <c r="C2227">
        <v>0</v>
      </c>
    </row>
    <row r="2228" spans="1:3" x14ac:dyDescent="0.3">
      <c r="A2228" s="14">
        <v>2227</v>
      </c>
      <c r="B2228">
        <v>0</v>
      </c>
      <c r="C2228">
        <v>0</v>
      </c>
    </row>
    <row r="2229" spans="1:3" x14ac:dyDescent="0.3">
      <c r="A2229" s="14">
        <v>2228</v>
      </c>
      <c r="B2229">
        <v>0</v>
      </c>
      <c r="C2229">
        <v>0</v>
      </c>
    </row>
    <row r="2230" spans="1:3" x14ac:dyDescent="0.3">
      <c r="A2230" s="14">
        <v>2229</v>
      </c>
      <c r="B2230">
        <v>0</v>
      </c>
      <c r="C2230">
        <v>0</v>
      </c>
    </row>
    <row r="2231" spans="1:3" x14ac:dyDescent="0.3">
      <c r="A2231" s="14">
        <v>2230</v>
      </c>
      <c r="B2231">
        <v>0</v>
      </c>
      <c r="C2231">
        <v>0</v>
      </c>
    </row>
    <row r="2232" spans="1:3" x14ac:dyDescent="0.3">
      <c r="A2232" s="14">
        <v>2231</v>
      </c>
      <c r="B2232">
        <v>0</v>
      </c>
      <c r="C2232">
        <v>0</v>
      </c>
    </row>
    <row r="2233" spans="1:3" x14ac:dyDescent="0.3">
      <c r="A2233" s="14">
        <v>2232</v>
      </c>
      <c r="B2233">
        <v>0</v>
      </c>
      <c r="C2233">
        <v>0</v>
      </c>
    </row>
    <row r="2234" spans="1:3" x14ac:dyDescent="0.3">
      <c r="A2234" s="14">
        <v>2233</v>
      </c>
      <c r="B2234">
        <v>0</v>
      </c>
      <c r="C2234">
        <v>0</v>
      </c>
    </row>
    <row r="2235" spans="1:3" x14ac:dyDescent="0.3">
      <c r="A2235" s="14">
        <v>2234</v>
      </c>
      <c r="B2235">
        <v>0</v>
      </c>
      <c r="C2235">
        <v>0</v>
      </c>
    </row>
    <row r="2236" spans="1:3" x14ac:dyDescent="0.3">
      <c r="A2236" s="14">
        <v>2235</v>
      </c>
      <c r="B2236" t="e">
        <v>#N/A</v>
      </c>
      <c r="C2236" t="e">
        <v>#N/A</v>
      </c>
    </row>
    <row r="2237" spans="1:3" x14ac:dyDescent="0.3">
      <c r="A2237" s="14">
        <v>2236</v>
      </c>
      <c r="B2237" t="e">
        <v>#N/A</v>
      </c>
      <c r="C2237" t="e">
        <v>#N/A</v>
      </c>
    </row>
    <row r="2238" spans="1:3" x14ac:dyDescent="0.3">
      <c r="A2238" s="14">
        <v>2237</v>
      </c>
      <c r="B2238">
        <v>0</v>
      </c>
      <c r="C2238">
        <v>0</v>
      </c>
    </row>
    <row r="2239" spans="1:3" x14ac:dyDescent="0.3">
      <c r="A2239" s="14">
        <v>2238</v>
      </c>
      <c r="B2239">
        <v>0</v>
      </c>
      <c r="C2239">
        <v>0</v>
      </c>
    </row>
    <row r="2240" spans="1:3" x14ac:dyDescent="0.3">
      <c r="A2240" s="14">
        <v>2239</v>
      </c>
      <c r="B2240">
        <v>0</v>
      </c>
      <c r="C2240">
        <v>0</v>
      </c>
    </row>
    <row r="2241" spans="1:3" x14ac:dyDescent="0.3">
      <c r="A2241" s="14">
        <v>2240</v>
      </c>
      <c r="B2241">
        <v>0</v>
      </c>
      <c r="C2241">
        <v>0</v>
      </c>
    </row>
    <row r="2242" spans="1:3" x14ac:dyDescent="0.3">
      <c r="A2242" s="14">
        <v>2241</v>
      </c>
      <c r="B2242">
        <v>0</v>
      </c>
      <c r="C2242">
        <v>0</v>
      </c>
    </row>
    <row r="2243" spans="1:3" x14ac:dyDescent="0.3">
      <c r="A2243" s="14">
        <v>2242</v>
      </c>
      <c r="B2243">
        <v>0</v>
      </c>
      <c r="C2243">
        <v>0</v>
      </c>
    </row>
    <row r="2244" spans="1:3" x14ac:dyDescent="0.3">
      <c r="A2244" s="14">
        <v>2243</v>
      </c>
      <c r="B2244">
        <v>0</v>
      </c>
      <c r="C2244">
        <v>0</v>
      </c>
    </row>
    <row r="2245" spans="1:3" x14ac:dyDescent="0.3">
      <c r="A2245" s="14">
        <v>2244</v>
      </c>
      <c r="B2245">
        <v>0</v>
      </c>
      <c r="C2245">
        <v>0</v>
      </c>
    </row>
    <row r="2246" spans="1:3" x14ac:dyDescent="0.3">
      <c r="A2246" s="14">
        <v>2245</v>
      </c>
      <c r="B2246">
        <v>0</v>
      </c>
      <c r="C2246">
        <v>0</v>
      </c>
    </row>
    <row r="2247" spans="1:3" x14ac:dyDescent="0.3">
      <c r="A2247" s="14">
        <v>2246</v>
      </c>
      <c r="B2247">
        <v>0</v>
      </c>
      <c r="C2247">
        <v>0</v>
      </c>
    </row>
    <row r="2248" spans="1:3" x14ac:dyDescent="0.3">
      <c r="A2248" s="14">
        <v>2247</v>
      </c>
      <c r="B2248">
        <v>0</v>
      </c>
      <c r="C2248">
        <v>0</v>
      </c>
    </row>
    <row r="2249" spans="1:3" x14ac:dyDescent="0.3">
      <c r="A2249" s="14">
        <v>2248</v>
      </c>
      <c r="B2249">
        <v>0</v>
      </c>
      <c r="C2249">
        <v>0</v>
      </c>
    </row>
    <row r="2250" spans="1:3" x14ac:dyDescent="0.3">
      <c r="A2250" s="14">
        <v>2249</v>
      </c>
      <c r="B2250">
        <v>0</v>
      </c>
      <c r="C2250">
        <v>0</v>
      </c>
    </row>
    <row r="2251" spans="1:3" x14ac:dyDescent="0.3">
      <c r="A2251" s="14">
        <v>2250</v>
      </c>
      <c r="B2251">
        <v>0</v>
      </c>
      <c r="C2251">
        <v>0</v>
      </c>
    </row>
    <row r="2252" spans="1:3" x14ac:dyDescent="0.3">
      <c r="A2252" s="14">
        <v>2251</v>
      </c>
      <c r="B2252" t="e">
        <v>#N/A</v>
      </c>
      <c r="C2252" t="e">
        <v>#N/A</v>
      </c>
    </row>
    <row r="2253" spans="1:3" x14ac:dyDescent="0.3">
      <c r="A2253" s="14">
        <v>2252</v>
      </c>
      <c r="B2253" t="e">
        <v>#N/A</v>
      </c>
      <c r="C2253" t="e">
        <v>#N/A</v>
      </c>
    </row>
    <row r="2254" spans="1:3" x14ac:dyDescent="0.3">
      <c r="A2254" s="14">
        <v>2253</v>
      </c>
      <c r="B2254" t="e">
        <v>#N/A</v>
      </c>
      <c r="C2254" t="e">
        <v>#N/A</v>
      </c>
    </row>
    <row r="2255" spans="1:3" x14ac:dyDescent="0.3">
      <c r="A2255" s="14">
        <v>2254</v>
      </c>
      <c r="B2255" t="e">
        <v>#N/A</v>
      </c>
      <c r="C2255" t="e">
        <v>#N/A</v>
      </c>
    </row>
    <row r="2256" spans="1:3" x14ac:dyDescent="0.3">
      <c r="A2256" s="14">
        <v>2255</v>
      </c>
      <c r="B2256" t="e">
        <v>#N/A</v>
      </c>
      <c r="C2256" t="e">
        <v>#N/A</v>
      </c>
    </row>
    <row r="2257" spans="1:3" x14ac:dyDescent="0.3">
      <c r="A2257" s="14">
        <v>2256</v>
      </c>
      <c r="B2257" t="e">
        <v>#N/A</v>
      </c>
      <c r="C2257" t="e">
        <v>#N/A</v>
      </c>
    </row>
    <row r="2258" spans="1:3" x14ac:dyDescent="0.3">
      <c r="A2258" s="14">
        <v>2257</v>
      </c>
      <c r="B2258" t="e">
        <v>#N/A</v>
      </c>
      <c r="C2258" t="e">
        <v>#N/A</v>
      </c>
    </row>
    <row r="2259" spans="1:3" x14ac:dyDescent="0.3">
      <c r="A2259" s="14">
        <v>2258</v>
      </c>
      <c r="B2259">
        <v>0</v>
      </c>
      <c r="C2259">
        <v>0</v>
      </c>
    </row>
    <row r="2260" spans="1:3" x14ac:dyDescent="0.3">
      <c r="A2260" s="14">
        <v>2259</v>
      </c>
      <c r="B2260">
        <v>0</v>
      </c>
      <c r="C2260">
        <v>0</v>
      </c>
    </row>
    <row r="2261" spans="1:3" x14ac:dyDescent="0.3">
      <c r="A2261" s="14">
        <v>2260</v>
      </c>
      <c r="B2261">
        <v>0</v>
      </c>
      <c r="C2261">
        <v>0</v>
      </c>
    </row>
    <row r="2262" spans="1:3" x14ac:dyDescent="0.3">
      <c r="A2262" s="14">
        <v>2261</v>
      </c>
      <c r="B2262">
        <v>0</v>
      </c>
      <c r="C2262">
        <v>0</v>
      </c>
    </row>
    <row r="2263" spans="1:3" x14ac:dyDescent="0.3">
      <c r="A2263" s="14">
        <v>2262</v>
      </c>
      <c r="B2263">
        <v>0</v>
      </c>
      <c r="C2263">
        <v>0</v>
      </c>
    </row>
    <row r="2264" spans="1:3" x14ac:dyDescent="0.3">
      <c r="A2264" s="14">
        <v>2263</v>
      </c>
      <c r="B2264">
        <v>0</v>
      </c>
      <c r="C2264">
        <v>0</v>
      </c>
    </row>
    <row r="2265" spans="1:3" x14ac:dyDescent="0.3">
      <c r="A2265" s="14">
        <v>2264</v>
      </c>
      <c r="B2265">
        <v>0</v>
      </c>
      <c r="C2265">
        <v>0</v>
      </c>
    </row>
    <row r="2266" spans="1:3" x14ac:dyDescent="0.3">
      <c r="A2266" s="14">
        <v>2265</v>
      </c>
      <c r="B2266">
        <v>0</v>
      </c>
      <c r="C2266">
        <v>0</v>
      </c>
    </row>
    <row r="2267" spans="1:3" x14ac:dyDescent="0.3">
      <c r="A2267" s="14">
        <v>2266</v>
      </c>
      <c r="B2267">
        <v>0</v>
      </c>
      <c r="C2267">
        <v>0</v>
      </c>
    </row>
    <row r="2268" spans="1:3" x14ac:dyDescent="0.3">
      <c r="A2268" s="14">
        <v>2267</v>
      </c>
      <c r="B2268">
        <v>0</v>
      </c>
      <c r="C2268">
        <v>0</v>
      </c>
    </row>
    <row r="2269" spans="1:3" x14ac:dyDescent="0.3">
      <c r="A2269" s="14">
        <v>2268</v>
      </c>
      <c r="B2269">
        <v>0</v>
      </c>
      <c r="C2269">
        <v>0</v>
      </c>
    </row>
    <row r="2270" spans="1:3" x14ac:dyDescent="0.3">
      <c r="A2270" s="14">
        <v>2269</v>
      </c>
      <c r="B2270">
        <v>0</v>
      </c>
      <c r="C2270">
        <v>0</v>
      </c>
    </row>
    <row r="2271" spans="1:3" x14ac:dyDescent="0.3">
      <c r="A2271" s="14">
        <v>2270</v>
      </c>
      <c r="B2271">
        <v>0</v>
      </c>
      <c r="C2271">
        <v>0</v>
      </c>
    </row>
    <row r="2272" spans="1:3" x14ac:dyDescent="0.3">
      <c r="A2272" s="14">
        <v>2271</v>
      </c>
      <c r="B2272">
        <v>0</v>
      </c>
      <c r="C2272">
        <v>0</v>
      </c>
    </row>
    <row r="2273" spans="1:3" x14ac:dyDescent="0.3">
      <c r="A2273" s="14">
        <v>2272</v>
      </c>
      <c r="B2273">
        <v>5.5641649987299706</v>
      </c>
      <c r="C2273">
        <v>5.8479008414448064</v>
      </c>
    </row>
    <row r="2274" spans="1:3" x14ac:dyDescent="0.3">
      <c r="A2274" s="14">
        <v>2273</v>
      </c>
      <c r="B2274">
        <v>5.5641649987299706</v>
      </c>
      <c r="C2274">
        <v>5.8479008414448064</v>
      </c>
    </row>
    <row r="2275" spans="1:3" x14ac:dyDescent="0.3">
      <c r="A2275" s="14">
        <v>2274</v>
      </c>
      <c r="B2275">
        <v>5.5641649987299706</v>
      </c>
      <c r="C2275">
        <v>5.8479008414448064</v>
      </c>
    </row>
    <row r="2276" spans="1:3" x14ac:dyDescent="0.3">
      <c r="A2276" s="14">
        <v>2275</v>
      </c>
      <c r="B2276">
        <v>5.5641649987299706</v>
      </c>
      <c r="C2276">
        <v>5.8479008414448064</v>
      </c>
    </row>
    <row r="2277" spans="1:3" x14ac:dyDescent="0.3">
      <c r="A2277" s="14">
        <v>2276</v>
      </c>
      <c r="B2277" t="e">
        <v>#N/A</v>
      </c>
      <c r="C2277" t="e">
        <v>#N/A</v>
      </c>
    </row>
    <row r="2278" spans="1:3" x14ac:dyDescent="0.3">
      <c r="A2278" s="14">
        <v>2277</v>
      </c>
      <c r="B2278" t="e">
        <v>#N/A</v>
      </c>
      <c r="C2278" t="e">
        <v>#N/A</v>
      </c>
    </row>
    <row r="2279" spans="1:3" x14ac:dyDescent="0.3">
      <c r="A2279" s="14">
        <v>2278</v>
      </c>
      <c r="B2279" t="e">
        <v>#N/A</v>
      </c>
      <c r="C2279" t="e">
        <v>#N/A</v>
      </c>
    </row>
    <row r="2280" spans="1:3" x14ac:dyDescent="0.3">
      <c r="A2280" s="14">
        <v>2279</v>
      </c>
      <c r="B2280" t="e">
        <v>#N/A</v>
      </c>
      <c r="C2280" t="e">
        <v>#N/A</v>
      </c>
    </row>
    <row r="2281" spans="1:3" x14ac:dyDescent="0.3">
      <c r="A2281" s="14">
        <v>2280</v>
      </c>
      <c r="B2281" t="e">
        <v>#N/A</v>
      </c>
      <c r="C2281" t="e">
        <v>#N/A</v>
      </c>
    </row>
    <row r="2282" spans="1:3" x14ac:dyDescent="0.3">
      <c r="A2282" s="14">
        <v>2281</v>
      </c>
      <c r="B2282" t="e">
        <v>#N/A</v>
      </c>
      <c r="C2282" t="e">
        <v>#N/A</v>
      </c>
    </row>
    <row r="2283" spans="1:3" x14ac:dyDescent="0.3">
      <c r="A2283" s="14">
        <v>2282</v>
      </c>
      <c r="B2283" t="e">
        <v>#N/A</v>
      </c>
      <c r="C2283" t="e">
        <v>#N/A</v>
      </c>
    </row>
    <row r="2284" spans="1:3" x14ac:dyDescent="0.3">
      <c r="A2284" s="14">
        <v>2283</v>
      </c>
      <c r="B2284" t="e">
        <v>#N/A</v>
      </c>
      <c r="C2284" t="e">
        <v>#N/A</v>
      </c>
    </row>
    <row r="2285" spans="1:3" x14ac:dyDescent="0.3">
      <c r="A2285" s="14">
        <v>2284</v>
      </c>
      <c r="B2285" t="e">
        <v>#N/A</v>
      </c>
      <c r="C2285" t="e">
        <v>#N/A</v>
      </c>
    </row>
    <row r="2286" spans="1:3" x14ac:dyDescent="0.3">
      <c r="A2286" s="14">
        <v>2285</v>
      </c>
      <c r="B2286" t="e">
        <v>#N/A</v>
      </c>
      <c r="C2286" t="e">
        <v>#N/A</v>
      </c>
    </row>
    <row r="2287" spans="1:3" x14ac:dyDescent="0.3">
      <c r="A2287" s="14">
        <v>2286</v>
      </c>
      <c r="B2287" t="e">
        <v>#N/A</v>
      </c>
      <c r="C2287" t="e">
        <v>#N/A</v>
      </c>
    </row>
    <row r="2288" spans="1:3" x14ac:dyDescent="0.3">
      <c r="A2288" s="14">
        <v>2287</v>
      </c>
      <c r="B2288" t="e">
        <v>#N/A</v>
      </c>
      <c r="C2288" t="e">
        <v>#N/A</v>
      </c>
    </row>
    <row r="2289" spans="1:3" x14ac:dyDescent="0.3">
      <c r="A2289" s="14">
        <v>2288</v>
      </c>
      <c r="B2289" t="e">
        <v>#N/A</v>
      </c>
      <c r="C2289" t="e">
        <v>#N/A</v>
      </c>
    </row>
    <row r="2290" spans="1:3" x14ac:dyDescent="0.3">
      <c r="A2290" s="14">
        <v>2289</v>
      </c>
      <c r="B2290" t="e">
        <v>#N/A</v>
      </c>
      <c r="C2290" t="e">
        <v>#N/A</v>
      </c>
    </row>
    <row r="2291" spans="1:3" x14ac:dyDescent="0.3">
      <c r="A2291" s="14">
        <v>2290</v>
      </c>
      <c r="B2291" t="e">
        <v>#N/A</v>
      </c>
      <c r="C2291" t="e">
        <v>#N/A</v>
      </c>
    </row>
    <row r="2292" spans="1:3" x14ac:dyDescent="0.3">
      <c r="A2292" s="14">
        <v>2291</v>
      </c>
      <c r="B2292" t="e">
        <v>#N/A</v>
      </c>
      <c r="C2292" t="e">
        <v>#N/A</v>
      </c>
    </row>
    <row r="2293" spans="1:3" x14ac:dyDescent="0.3">
      <c r="A2293" s="14">
        <v>2292</v>
      </c>
      <c r="B2293" t="e">
        <v>#N/A</v>
      </c>
      <c r="C2293" t="e">
        <v>#N/A</v>
      </c>
    </row>
    <row r="2294" spans="1:3" x14ac:dyDescent="0.3">
      <c r="A2294" s="14">
        <v>2293</v>
      </c>
      <c r="B2294" t="e">
        <v>#N/A</v>
      </c>
      <c r="C2294" t="e">
        <v>#N/A</v>
      </c>
    </row>
    <row r="2295" spans="1:3" x14ac:dyDescent="0.3">
      <c r="A2295" s="14">
        <v>2294</v>
      </c>
      <c r="B2295" t="e">
        <v>#N/A</v>
      </c>
      <c r="C2295" t="e">
        <v>#N/A</v>
      </c>
    </row>
    <row r="2296" spans="1:3" x14ac:dyDescent="0.3">
      <c r="A2296" s="14">
        <v>2295</v>
      </c>
      <c r="B2296" t="e">
        <v>#N/A</v>
      </c>
      <c r="C2296" t="e">
        <v>#N/A</v>
      </c>
    </row>
    <row r="2297" spans="1:3" x14ac:dyDescent="0.3">
      <c r="A2297" s="14">
        <v>2296</v>
      </c>
      <c r="B2297" t="e">
        <v>#N/A</v>
      </c>
      <c r="C2297" t="e">
        <v>#N/A</v>
      </c>
    </row>
    <row r="2298" spans="1:3" x14ac:dyDescent="0.3">
      <c r="A2298" s="14">
        <v>2297</v>
      </c>
      <c r="B2298" t="e">
        <v>#N/A</v>
      </c>
      <c r="C2298" t="e">
        <v>#N/A</v>
      </c>
    </row>
    <row r="2299" spans="1:3" x14ac:dyDescent="0.3">
      <c r="A2299" s="14">
        <v>2298</v>
      </c>
      <c r="B2299" t="e">
        <v>#N/A</v>
      </c>
      <c r="C2299" t="e">
        <v>#N/A</v>
      </c>
    </row>
    <row r="2300" spans="1:3" x14ac:dyDescent="0.3">
      <c r="A2300" s="14">
        <v>2299</v>
      </c>
      <c r="B2300" t="e">
        <v>#N/A</v>
      </c>
      <c r="C2300" t="e">
        <v>#N/A</v>
      </c>
    </row>
    <row r="2301" spans="1:3" x14ac:dyDescent="0.3">
      <c r="A2301" s="14">
        <v>2300</v>
      </c>
      <c r="B2301">
        <v>0</v>
      </c>
      <c r="C2301">
        <v>0</v>
      </c>
    </row>
    <row r="2302" spans="1:3" x14ac:dyDescent="0.3">
      <c r="A2302" s="14">
        <v>2301</v>
      </c>
      <c r="B2302">
        <v>0</v>
      </c>
      <c r="C2302">
        <v>0</v>
      </c>
    </row>
    <row r="2303" spans="1:3" x14ac:dyDescent="0.3">
      <c r="A2303" s="14">
        <v>2302</v>
      </c>
      <c r="B2303">
        <v>0</v>
      </c>
      <c r="C2303">
        <v>0</v>
      </c>
    </row>
    <row r="2304" spans="1:3" x14ac:dyDescent="0.3">
      <c r="A2304" s="14">
        <v>2303</v>
      </c>
      <c r="B2304">
        <v>0</v>
      </c>
      <c r="C2304">
        <v>0</v>
      </c>
    </row>
    <row r="2305" spans="1:3" x14ac:dyDescent="0.3">
      <c r="A2305" s="14">
        <v>2304</v>
      </c>
      <c r="B2305">
        <v>0</v>
      </c>
      <c r="C2305">
        <v>0</v>
      </c>
    </row>
    <row r="2306" spans="1:3" x14ac:dyDescent="0.3">
      <c r="A2306" s="14">
        <v>2305</v>
      </c>
      <c r="B2306">
        <v>0</v>
      </c>
      <c r="C2306">
        <v>0</v>
      </c>
    </row>
    <row r="2307" spans="1:3" x14ac:dyDescent="0.3">
      <c r="A2307" s="14">
        <v>2306</v>
      </c>
      <c r="B2307" t="e">
        <v>#N/A</v>
      </c>
      <c r="C2307" t="e">
        <v>#N/A</v>
      </c>
    </row>
    <row r="2308" spans="1:3" x14ac:dyDescent="0.3">
      <c r="A2308" s="14">
        <v>2307</v>
      </c>
      <c r="B2308" t="e">
        <v>#N/A</v>
      </c>
      <c r="C2308" t="e">
        <v>#N/A</v>
      </c>
    </row>
    <row r="2309" spans="1:3" x14ac:dyDescent="0.3">
      <c r="A2309" s="14">
        <v>2308</v>
      </c>
      <c r="B2309">
        <v>0</v>
      </c>
      <c r="C2309">
        <v>0</v>
      </c>
    </row>
    <row r="2310" spans="1:3" x14ac:dyDescent="0.3">
      <c r="A2310" s="14">
        <v>2309</v>
      </c>
      <c r="B2310">
        <v>0</v>
      </c>
      <c r="C2310">
        <v>0</v>
      </c>
    </row>
    <row r="2311" spans="1:3" x14ac:dyDescent="0.3">
      <c r="A2311" s="14">
        <v>2310</v>
      </c>
      <c r="B2311">
        <v>0</v>
      </c>
      <c r="C2311">
        <v>0</v>
      </c>
    </row>
    <row r="2312" spans="1:3" x14ac:dyDescent="0.3">
      <c r="A2312" s="14">
        <v>2311</v>
      </c>
      <c r="B2312">
        <v>0</v>
      </c>
      <c r="C2312">
        <v>0</v>
      </c>
    </row>
    <row r="2313" spans="1:3" x14ac:dyDescent="0.3">
      <c r="A2313" s="14">
        <v>2312</v>
      </c>
      <c r="B2313" t="e">
        <v>#N/A</v>
      </c>
      <c r="C2313" t="e">
        <v>#N/A</v>
      </c>
    </row>
    <row r="2314" spans="1:3" x14ac:dyDescent="0.3">
      <c r="A2314" s="14">
        <v>2313</v>
      </c>
      <c r="B2314" t="e">
        <v>#N/A</v>
      </c>
      <c r="C2314" t="e">
        <v>#N/A</v>
      </c>
    </row>
    <row r="2315" spans="1:3" x14ac:dyDescent="0.3">
      <c r="A2315" s="14">
        <v>2314</v>
      </c>
      <c r="B2315" t="e">
        <v>#N/A</v>
      </c>
      <c r="C2315" t="e">
        <v>#N/A</v>
      </c>
    </row>
    <row r="2316" spans="1:3" x14ac:dyDescent="0.3">
      <c r="A2316" s="14">
        <v>2315</v>
      </c>
      <c r="B2316" t="e">
        <v>#N/A</v>
      </c>
      <c r="C2316" t="e">
        <v>#N/A</v>
      </c>
    </row>
    <row r="2317" spans="1:3" x14ac:dyDescent="0.3">
      <c r="A2317" s="14">
        <v>2316</v>
      </c>
      <c r="B2317" t="e">
        <v>#N/A</v>
      </c>
      <c r="C2317" t="e">
        <v>#N/A</v>
      </c>
    </row>
    <row r="2318" spans="1:3" x14ac:dyDescent="0.3">
      <c r="A2318" s="14">
        <v>2317</v>
      </c>
      <c r="B2318" t="e">
        <v>#N/A</v>
      </c>
      <c r="C2318" t="e">
        <v>#N/A</v>
      </c>
    </row>
    <row r="2319" spans="1:3" x14ac:dyDescent="0.3">
      <c r="A2319" s="14">
        <v>2318</v>
      </c>
      <c r="B2319">
        <v>0</v>
      </c>
      <c r="C2319">
        <v>0</v>
      </c>
    </row>
    <row r="2320" spans="1:3" x14ac:dyDescent="0.3">
      <c r="A2320" s="14">
        <v>2319</v>
      </c>
      <c r="B2320">
        <v>0</v>
      </c>
      <c r="C2320">
        <v>0</v>
      </c>
    </row>
    <row r="2321" spans="1:3" x14ac:dyDescent="0.3">
      <c r="A2321" s="14">
        <v>2320</v>
      </c>
      <c r="B2321">
        <v>0</v>
      </c>
      <c r="C2321">
        <v>0</v>
      </c>
    </row>
    <row r="2322" spans="1:3" x14ac:dyDescent="0.3">
      <c r="A2322" s="14">
        <v>2321</v>
      </c>
      <c r="B2322">
        <v>0</v>
      </c>
      <c r="C2322">
        <v>0</v>
      </c>
    </row>
    <row r="2323" spans="1:3" x14ac:dyDescent="0.3">
      <c r="A2323" s="14">
        <v>2322</v>
      </c>
      <c r="B2323">
        <v>0</v>
      </c>
      <c r="C2323">
        <v>0</v>
      </c>
    </row>
    <row r="2324" spans="1:3" x14ac:dyDescent="0.3">
      <c r="A2324" s="14">
        <v>2323</v>
      </c>
      <c r="B2324">
        <v>0</v>
      </c>
      <c r="C2324">
        <v>0</v>
      </c>
    </row>
    <row r="2325" spans="1:3" x14ac:dyDescent="0.3">
      <c r="A2325" s="14">
        <v>2324</v>
      </c>
      <c r="B2325">
        <v>0</v>
      </c>
      <c r="C2325">
        <v>0</v>
      </c>
    </row>
    <row r="2326" spans="1:3" x14ac:dyDescent="0.3">
      <c r="A2326" s="14">
        <v>2325</v>
      </c>
      <c r="B2326">
        <v>0</v>
      </c>
      <c r="C2326">
        <v>0</v>
      </c>
    </row>
    <row r="2327" spans="1:3" x14ac:dyDescent="0.3">
      <c r="A2327" s="14">
        <v>2326</v>
      </c>
      <c r="B2327">
        <v>0</v>
      </c>
      <c r="C2327">
        <v>0</v>
      </c>
    </row>
    <row r="2328" spans="1:3" x14ac:dyDescent="0.3">
      <c r="A2328" s="14">
        <v>2327</v>
      </c>
      <c r="B2328">
        <v>0</v>
      </c>
      <c r="C2328">
        <v>0</v>
      </c>
    </row>
    <row r="2329" spans="1:3" x14ac:dyDescent="0.3">
      <c r="A2329" s="14">
        <v>2328</v>
      </c>
      <c r="B2329">
        <v>0</v>
      </c>
      <c r="C2329">
        <v>0</v>
      </c>
    </row>
    <row r="2330" spans="1:3" x14ac:dyDescent="0.3">
      <c r="A2330" s="14">
        <v>2329</v>
      </c>
      <c r="B2330">
        <v>0</v>
      </c>
      <c r="C2330">
        <v>0</v>
      </c>
    </row>
    <row r="2331" spans="1:3" x14ac:dyDescent="0.3">
      <c r="A2331" s="14">
        <v>2330</v>
      </c>
      <c r="B2331">
        <v>0</v>
      </c>
      <c r="C2331">
        <v>0</v>
      </c>
    </row>
    <row r="2332" spans="1:3" x14ac:dyDescent="0.3">
      <c r="A2332" s="14">
        <v>2331</v>
      </c>
      <c r="B2332">
        <v>0</v>
      </c>
      <c r="C2332">
        <v>0</v>
      </c>
    </row>
    <row r="2333" spans="1:3" x14ac:dyDescent="0.3">
      <c r="A2333" s="14">
        <v>2332</v>
      </c>
      <c r="B2333">
        <v>0</v>
      </c>
      <c r="C2333">
        <v>0</v>
      </c>
    </row>
    <row r="2334" spans="1:3" x14ac:dyDescent="0.3">
      <c r="A2334" s="14">
        <v>2333</v>
      </c>
      <c r="B2334">
        <v>0</v>
      </c>
      <c r="C2334">
        <v>0</v>
      </c>
    </row>
    <row r="2335" spans="1:3" x14ac:dyDescent="0.3">
      <c r="A2335" s="14">
        <v>2334</v>
      </c>
      <c r="B2335">
        <v>0</v>
      </c>
      <c r="C2335">
        <v>0</v>
      </c>
    </row>
    <row r="2336" spans="1:3" x14ac:dyDescent="0.3">
      <c r="A2336" s="14">
        <v>2335</v>
      </c>
      <c r="B2336" t="e">
        <v>#N/A</v>
      </c>
      <c r="C2336" t="e">
        <v>#N/A</v>
      </c>
    </row>
    <row r="2337" spans="1:3" x14ac:dyDescent="0.3">
      <c r="A2337" s="14">
        <v>2336</v>
      </c>
      <c r="B2337" t="e">
        <v>#N/A</v>
      </c>
      <c r="C2337" t="e">
        <v>#N/A</v>
      </c>
    </row>
    <row r="2338" spans="1:3" x14ac:dyDescent="0.3">
      <c r="A2338" s="14">
        <v>2337</v>
      </c>
      <c r="B2338">
        <v>0</v>
      </c>
      <c r="C2338">
        <v>0</v>
      </c>
    </row>
    <row r="2339" spans="1:3" x14ac:dyDescent="0.3">
      <c r="A2339" s="14">
        <v>2338</v>
      </c>
      <c r="B2339">
        <v>0</v>
      </c>
      <c r="C2339">
        <v>0</v>
      </c>
    </row>
    <row r="2340" spans="1:3" x14ac:dyDescent="0.3">
      <c r="A2340" s="14">
        <v>2339</v>
      </c>
      <c r="B2340">
        <v>0</v>
      </c>
      <c r="C2340">
        <v>0</v>
      </c>
    </row>
    <row r="2341" spans="1:3" x14ac:dyDescent="0.3">
      <c r="A2341" s="14">
        <v>2340</v>
      </c>
      <c r="B2341">
        <v>0</v>
      </c>
      <c r="C2341">
        <v>0</v>
      </c>
    </row>
    <row r="2342" spans="1:3" x14ac:dyDescent="0.3">
      <c r="A2342" s="14">
        <v>2341</v>
      </c>
      <c r="B2342">
        <v>0</v>
      </c>
      <c r="C2342">
        <v>0</v>
      </c>
    </row>
    <row r="2343" spans="1:3" x14ac:dyDescent="0.3">
      <c r="A2343" s="14">
        <v>2342</v>
      </c>
      <c r="B2343">
        <v>0</v>
      </c>
      <c r="C2343">
        <v>0</v>
      </c>
    </row>
    <row r="2344" spans="1:3" x14ac:dyDescent="0.3">
      <c r="A2344" s="14">
        <v>2343</v>
      </c>
      <c r="B2344">
        <v>0</v>
      </c>
      <c r="C2344">
        <v>0</v>
      </c>
    </row>
    <row r="2345" spans="1:3" x14ac:dyDescent="0.3">
      <c r="A2345" s="14">
        <v>2344</v>
      </c>
      <c r="B2345">
        <v>0</v>
      </c>
      <c r="C2345">
        <v>0</v>
      </c>
    </row>
    <row r="2346" spans="1:3" x14ac:dyDescent="0.3">
      <c r="A2346" s="14">
        <v>2345</v>
      </c>
      <c r="B2346">
        <v>0</v>
      </c>
      <c r="C2346">
        <v>0</v>
      </c>
    </row>
    <row r="2347" spans="1:3" x14ac:dyDescent="0.3">
      <c r="A2347" s="14">
        <v>2346</v>
      </c>
      <c r="B2347">
        <v>0</v>
      </c>
      <c r="C2347">
        <v>0</v>
      </c>
    </row>
    <row r="2348" spans="1:3" x14ac:dyDescent="0.3">
      <c r="A2348" s="14">
        <v>2347</v>
      </c>
      <c r="B2348">
        <v>0</v>
      </c>
      <c r="C2348">
        <v>0</v>
      </c>
    </row>
    <row r="2349" spans="1:3" x14ac:dyDescent="0.3">
      <c r="A2349" s="14">
        <v>2348</v>
      </c>
      <c r="B2349">
        <v>0</v>
      </c>
      <c r="C2349">
        <v>0</v>
      </c>
    </row>
    <row r="2350" spans="1:3" x14ac:dyDescent="0.3">
      <c r="A2350" s="14">
        <v>2349</v>
      </c>
      <c r="B2350">
        <v>0</v>
      </c>
      <c r="C2350">
        <v>0</v>
      </c>
    </row>
    <row r="2351" spans="1:3" x14ac:dyDescent="0.3">
      <c r="A2351" s="14">
        <v>2350</v>
      </c>
      <c r="B2351">
        <v>0</v>
      </c>
      <c r="C2351">
        <v>0</v>
      </c>
    </row>
    <row r="2352" spans="1:3" x14ac:dyDescent="0.3">
      <c r="A2352" s="14">
        <v>2351</v>
      </c>
      <c r="B2352">
        <v>0</v>
      </c>
      <c r="C2352">
        <v>0</v>
      </c>
    </row>
    <row r="2353" spans="1:3" x14ac:dyDescent="0.3">
      <c r="A2353" s="14">
        <v>2352</v>
      </c>
      <c r="B2353">
        <v>0</v>
      </c>
      <c r="C2353">
        <v>0</v>
      </c>
    </row>
    <row r="2354" spans="1:3" x14ac:dyDescent="0.3">
      <c r="A2354" s="14">
        <v>2353</v>
      </c>
      <c r="B2354">
        <v>0</v>
      </c>
      <c r="C2354">
        <v>0</v>
      </c>
    </row>
    <row r="2355" spans="1:3" x14ac:dyDescent="0.3">
      <c r="A2355" s="14">
        <v>2354</v>
      </c>
      <c r="B2355">
        <v>0</v>
      </c>
      <c r="C2355">
        <v>0</v>
      </c>
    </row>
    <row r="2356" spans="1:3" x14ac:dyDescent="0.3">
      <c r="A2356" s="14">
        <v>2355</v>
      </c>
      <c r="B2356" t="e">
        <v>#N/A</v>
      </c>
      <c r="C2356" t="e">
        <v>#N/A</v>
      </c>
    </row>
    <row r="2357" spans="1:3" x14ac:dyDescent="0.3">
      <c r="A2357" s="14">
        <v>2356</v>
      </c>
      <c r="B2357" t="e">
        <v>#N/A</v>
      </c>
      <c r="C2357" t="e">
        <v>#N/A</v>
      </c>
    </row>
    <row r="2358" spans="1:3" x14ac:dyDescent="0.3">
      <c r="A2358" s="14">
        <v>2357</v>
      </c>
      <c r="B2358" t="e">
        <v>#N/A</v>
      </c>
      <c r="C2358" t="e">
        <v>#N/A</v>
      </c>
    </row>
    <row r="2359" spans="1:3" x14ac:dyDescent="0.3">
      <c r="A2359" s="14">
        <v>2358</v>
      </c>
      <c r="B2359" t="e">
        <v>#N/A</v>
      </c>
      <c r="C2359" t="e">
        <v>#N/A</v>
      </c>
    </row>
    <row r="2360" spans="1:3" x14ac:dyDescent="0.3">
      <c r="A2360" s="14">
        <v>2359</v>
      </c>
      <c r="B2360" t="e">
        <v>#N/A</v>
      </c>
      <c r="C2360" t="e">
        <v>#N/A</v>
      </c>
    </row>
    <row r="2361" spans="1:3" x14ac:dyDescent="0.3">
      <c r="A2361" s="14">
        <v>2360</v>
      </c>
      <c r="B2361" t="e">
        <v>#N/A</v>
      </c>
      <c r="C2361" t="e">
        <v>#N/A</v>
      </c>
    </row>
    <row r="2362" spans="1:3" x14ac:dyDescent="0.3">
      <c r="A2362" s="14">
        <v>2361</v>
      </c>
      <c r="B2362" t="e">
        <v>#N/A</v>
      </c>
      <c r="C2362" t="e">
        <v>#N/A</v>
      </c>
    </row>
    <row r="2363" spans="1:3" x14ac:dyDescent="0.3">
      <c r="A2363" s="14">
        <v>2362</v>
      </c>
      <c r="B2363">
        <v>0</v>
      </c>
      <c r="C2363">
        <v>0</v>
      </c>
    </row>
    <row r="2364" spans="1:3" x14ac:dyDescent="0.3">
      <c r="A2364" s="14">
        <v>2363</v>
      </c>
      <c r="B2364">
        <v>0</v>
      </c>
      <c r="C2364">
        <v>0</v>
      </c>
    </row>
    <row r="2365" spans="1:3" x14ac:dyDescent="0.3">
      <c r="A2365" s="14">
        <v>2364</v>
      </c>
      <c r="B2365">
        <v>0</v>
      </c>
      <c r="C2365">
        <v>0</v>
      </c>
    </row>
    <row r="2366" spans="1:3" x14ac:dyDescent="0.3">
      <c r="A2366" s="14">
        <v>2365</v>
      </c>
      <c r="B2366">
        <v>0</v>
      </c>
      <c r="C2366">
        <v>0</v>
      </c>
    </row>
    <row r="2367" spans="1:3" x14ac:dyDescent="0.3">
      <c r="A2367" s="14">
        <v>2366</v>
      </c>
      <c r="B2367">
        <v>0</v>
      </c>
      <c r="C2367">
        <v>0</v>
      </c>
    </row>
    <row r="2368" spans="1:3" x14ac:dyDescent="0.3">
      <c r="A2368" s="14">
        <v>2367</v>
      </c>
      <c r="B2368">
        <v>0</v>
      </c>
      <c r="C2368">
        <v>0</v>
      </c>
    </row>
    <row r="2369" spans="1:3" x14ac:dyDescent="0.3">
      <c r="A2369" s="14">
        <v>2368</v>
      </c>
      <c r="B2369">
        <v>0</v>
      </c>
      <c r="C2369">
        <v>0</v>
      </c>
    </row>
    <row r="2370" spans="1:3" x14ac:dyDescent="0.3">
      <c r="A2370" s="14">
        <v>2369</v>
      </c>
      <c r="B2370" t="e">
        <v>#N/A</v>
      </c>
      <c r="C2370" t="e">
        <v>#N/A</v>
      </c>
    </row>
    <row r="2371" spans="1:3" x14ac:dyDescent="0.3">
      <c r="A2371" s="14">
        <v>2370</v>
      </c>
      <c r="B2371" t="e">
        <v>#N/A</v>
      </c>
      <c r="C2371" t="e">
        <v>#N/A</v>
      </c>
    </row>
    <row r="2372" spans="1:3" x14ac:dyDescent="0.3">
      <c r="A2372" s="14">
        <v>2371</v>
      </c>
      <c r="B2372" t="e">
        <v>#N/A</v>
      </c>
      <c r="C2372" t="e">
        <v>#N/A</v>
      </c>
    </row>
    <row r="2373" spans="1:3" x14ac:dyDescent="0.3">
      <c r="A2373" s="14">
        <v>2372</v>
      </c>
      <c r="B2373">
        <v>0</v>
      </c>
      <c r="C2373">
        <v>0</v>
      </c>
    </row>
    <row r="2374" spans="1:3" x14ac:dyDescent="0.3">
      <c r="A2374" s="14">
        <v>2373</v>
      </c>
      <c r="B2374">
        <v>0</v>
      </c>
      <c r="C2374">
        <v>0</v>
      </c>
    </row>
    <row r="2375" spans="1:3" x14ac:dyDescent="0.3">
      <c r="A2375" s="14">
        <v>2374</v>
      </c>
      <c r="B2375" t="e">
        <v>#N/A</v>
      </c>
      <c r="C2375" t="e">
        <v>#N/A</v>
      </c>
    </row>
    <row r="2376" spans="1:3" x14ac:dyDescent="0.3">
      <c r="A2376" s="14">
        <v>2375</v>
      </c>
      <c r="B2376" t="e">
        <v>#N/A</v>
      </c>
      <c r="C2376" t="e">
        <v>#N/A</v>
      </c>
    </row>
    <row r="2377" spans="1:3" x14ac:dyDescent="0.3">
      <c r="A2377" s="14">
        <v>2376</v>
      </c>
      <c r="B2377" t="e">
        <v>#N/A</v>
      </c>
      <c r="C2377" t="e">
        <v>#N/A</v>
      </c>
    </row>
    <row r="2378" spans="1:3" x14ac:dyDescent="0.3">
      <c r="A2378" s="14">
        <v>2377</v>
      </c>
      <c r="B2378" t="e">
        <v>#N/A</v>
      </c>
      <c r="C2378" t="e">
        <v>#N/A</v>
      </c>
    </row>
    <row r="2379" spans="1:3" x14ac:dyDescent="0.3">
      <c r="A2379" s="14">
        <v>2378</v>
      </c>
      <c r="B2379" t="e">
        <v>#N/A</v>
      </c>
      <c r="C2379" t="e">
        <v>#N/A</v>
      </c>
    </row>
    <row r="2380" spans="1:3" x14ac:dyDescent="0.3">
      <c r="A2380" s="14">
        <v>2379</v>
      </c>
      <c r="B2380" t="e">
        <v>#N/A</v>
      </c>
      <c r="C2380" t="e">
        <v>#N/A</v>
      </c>
    </row>
    <row r="2381" spans="1:3" x14ac:dyDescent="0.3">
      <c r="A2381" s="14">
        <v>2380</v>
      </c>
      <c r="B2381" t="e">
        <v>#N/A</v>
      </c>
      <c r="C2381" t="e">
        <v>#N/A</v>
      </c>
    </row>
    <row r="2382" spans="1:3" x14ac:dyDescent="0.3">
      <c r="A2382" s="14">
        <v>2381</v>
      </c>
      <c r="B2382" t="e">
        <v>#N/A</v>
      </c>
      <c r="C2382" t="e">
        <v>#N/A</v>
      </c>
    </row>
    <row r="2383" spans="1:3" x14ac:dyDescent="0.3">
      <c r="A2383" s="14">
        <v>2382</v>
      </c>
      <c r="B2383" t="e">
        <v>#N/A</v>
      </c>
      <c r="C2383" t="e">
        <v>#N/A</v>
      </c>
    </row>
    <row r="2384" spans="1:3" x14ac:dyDescent="0.3">
      <c r="A2384" s="14">
        <v>2383</v>
      </c>
      <c r="B2384" t="e">
        <v>#N/A</v>
      </c>
      <c r="C2384" t="e">
        <v>#N/A</v>
      </c>
    </row>
    <row r="2385" spans="1:3" x14ac:dyDescent="0.3">
      <c r="A2385" s="14">
        <v>2384</v>
      </c>
      <c r="B2385">
        <v>5.5641649987299706</v>
      </c>
      <c r="C2385">
        <v>5.8479008414448064</v>
      </c>
    </row>
    <row r="2386" spans="1:3" x14ac:dyDescent="0.3">
      <c r="A2386" s="14">
        <v>2385</v>
      </c>
      <c r="B2386">
        <v>5.5641649987299706</v>
      </c>
      <c r="C2386">
        <v>5.8479008414448064</v>
      </c>
    </row>
    <row r="2387" spans="1:3" x14ac:dyDescent="0.3">
      <c r="A2387" s="14">
        <v>2386</v>
      </c>
      <c r="B2387">
        <v>5.5641649987299706</v>
      </c>
      <c r="C2387">
        <v>5.8479008414448064</v>
      </c>
    </row>
    <row r="2388" spans="1:3" x14ac:dyDescent="0.3">
      <c r="A2388" s="14">
        <v>2387</v>
      </c>
      <c r="B2388">
        <v>5.5641649987299706</v>
      </c>
      <c r="C2388">
        <v>5.8479008414448064</v>
      </c>
    </row>
    <row r="2389" spans="1:3" x14ac:dyDescent="0.3">
      <c r="A2389" s="14">
        <v>2388</v>
      </c>
      <c r="B2389">
        <v>5.5641649987299706</v>
      </c>
      <c r="C2389">
        <v>5.8479008414448064</v>
      </c>
    </row>
    <row r="2390" spans="1:3" x14ac:dyDescent="0.3">
      <c r="A2390" s="14">
        <v>2389</v>
      </c>
      <c r="B2390">
        <v>5.5641649987299706</v>
      </c>
      <c r="C2390">
        <v>5.8479008414448064</v>
      </c>
    </row>
    <row r="2391" spans="1:3" x14ac:dyDescent="0.3">
      <c r="A2391" s="14">
        <v>2390</v>
      </c>
      <c r="B2391">
        <v>5.5641649987299706</v>
      </c>
      <c r="C2391">
        <v>5.8479008414448064</v>
      </c>
    </row>
    <row r="2392" spans="1:3" x14ac:dyDescent="0.3">
      <c r="A2392" s="14">
        <v>2391</v>
      </c>
      <c r="B2392">
        <v>5.5641649987299706</v>
      </c>
      <c r="C2392">
        <v>5.8479008414448064</v>
      </c>
    </row>
    <row r="2393" spans="1:3" x14ac:dyDescent="0.3">
      <c r="A2393" s="14">
        <v>2392</v>
      </c>
      <c r="B2393">
        <v>5.5641649987299706</v>
      </c>
      <c r="C2393">
        <v>5.8479008414448064</v>
      </c>
    </row>
    <row r="2394" spans="1:3" x14ac:dyDescent="0.3">
      <c r="A2394" s="14">
        <v>2393</v>
      </c>
      <c r="B2394">
        <v>5.5641649987299706</v>
      </c>
      <c r="C2394">
        <v>5.8479008414448064</v>
      </c>
    </row>
    <row r="2395" spans="1:3" x14ac:dyDescent="0.3">
      <c r="A2395" s="14">
        <v>2394</v>
      </c>
      <c r="B2395">
        <v>5.5641649987299706</v>
      </c>
      <c r="C2395">
        <v>5.8479008414448064</v>
      </c>
    </row>
    <row r="2396" spans="1:3" x14ac:dyDescent="0.3">
      <c r="A2396" s="14">
        <v>2395</v>
      </c>
      <c r="B2396">
        <v>5.5641649987299706</v>
      </c>
      <c r="C2396">
        <v>5.8479008414448064</v>
      </c>
    </row>
    <row r="2397" spans="1:3" x14ac:dyDescent="0.3">
      <c r="A2397" s="14">
        <v>2396</v>
      </c>
      <c r="B2397">
        <v>5.5641649987299706</v>
      </c>
      <c r="C2397">
        <v>5.8479008414448064</v>
      </c>
    </row>
    <row r="2398" spans="1:3" x14ac:dyDescent="0.3">
      <c r="A2398" s="14">
        <v>2397</v>
      </c>
      <c r="B2398" t="e">
        <v>#N/A</v>
      </c>
      <c r="C2398" t="e">
        <v>#N/A</v>
      </c>
    </row>
    <row r="2399" spans="1:3" x14ac:dyDescent="0.3">
      <c r="A2399" s="14">
        <v>2398</v>
      </c>
      <c r="B2399" t="e">
        <v>#N/A</v>
      </c>
      <c r="C2399" t="e">
        <v>#N/A</v>
      </c>
    </row>
    <row r="2400" spans="1:3" x14ac:dyDescent="0.3">
      <c r="A2400" s="14">
        <v>2399</v>
      </c>
      <c r="B2400" t="e">
        <v>#N/A</v>
      </c>
      <c r="C2400" t="e">
        <v>#N/A</v>
      </c>
    </row>
    <row r="2401" spans="1:3" x14ac:dyDescent="0.3">
      <c r="A2401" s="14">
        <v>2400</v>
      </c>
      <c r="B2401" t="e">
        <v>#N/A</v>
      </c>
      <c r="C2401" t="e">
        <v>#N/A</v>
      </c>
    </row>
    <row r="2402" spans="1:3" x14ac:dyDescent="0.3">
      <c r="A2402" s="14">
        <v>2401</v>
      </c>
      <c r="B2402">
        <v>0</v>
      </c>
      <c r="C2402">
        <v>0</v>
      </c>
    </row>
    <row r="2403" spans="1:3" x14ac:dyDescent="0.3">
      <c r="A2403" s="14">
        <v>2402</v>
      </c>
      <c r="B2403" t="e">
        <v>#N/A</v>
      </c>
      <c r="C2403" t="e">
        <v>#N/A</v>
      </c>
    </row>
    <row r="2404" spans="1:3" x14ac:dyDescent="0.3">
      <c r="A2404" s="14">
        <v>2403</v>
      </c>
      <c r="B2404" t="e">
        <v>#N/A</v>
      </c>
      <c r="C2404" t="e">
        <v>#N/A</v>
      </c>
    </row>
    <row r="2405" spans="1:3" x14ac:dyDescent="0.3">
      <c r="A2405" s="14">
        <v>2404</v>
      </c>
      <c r="B2405" t="e">
        <v>#N/A</v>
      </c>
      <c r="C2405" t="e">
        <v>#N/A</v>
      </c>
    </row>
    <row r="2406" spans="1:3" x14ac:dyDescent="0.3">
      <c r="A2406" s="14">
        <v>2405</v>
      </c>
      <c r="B2406">
        <v>0</v>
      </c>
      <c r="C2406">
        <v>0</v>
      </c>
    </row>
    <row r="2407" spans="1:3" x14ac:dyDescent="0.3">
      <c r="A2407" s="14">
        <v>2406</v>
      </c>
      <c r="B2407">
        <v>0</v>
      </c>
      <c r="C2407">
        <v>0</v>
      </c>
    </row>
    <row r="2408" spans="1:3" x14ac:dyDescent="0.3">
      <c r="A2408" s="14">
        <v>2407</v>
      </c>
      <c r="B2408">
        <v>0</v>
      </c>
      <c r="C2408">
        <v>0</v>
      </c>
    </row>
    <row r="2409" spans="1:3" x14ac:dyDescent="0.3">
      <c r="A2409" s="14">
        <v>2408</v>
      </c>
      <c r="B2409">
        <v>0</v>
      </c>
      <c r="C2409">
        <v>0</v>
      </c>
    </row>
    <row r="2410" spans="1:3" x14ac:dyDescent="0.3">
      <c r="A2410" s="14">
        <v>2409</v>
      </c>
      <c r="B2410">
        <v>0</v>
      </c>
      <c r="C2410">
        <v>0</v>
      </c>
    </row>
    <row r="2411" spans="1:3" x14ac:dyDescent="0.3">
      <c r="A2411" s="14">
        <v>2410</v>
      </c>
      <c r="B2411">
        <v>0</v>
      </c>
      <c r="C2411">
        <v>0</v>
      </c>
    </row>
    <row r="2412" spans="1:3" x14ac:dyDescent="0.3">
      <c r="A2412" s="14">
        <v>2411</v>
      </c>
      <c r="B2412">
        <v>0</v>
      </c>
      <c r="C2412">
        <v>0</v>
      </c>
    </row>
    <row r="2413" spans="1:3" x14ac:dyDescent="0.3">
      <c r="A2413" s="14">
        <v>2412</v>
      </c>
      <c r="B2413">
        <v>0</v>
      </c>
      <c r="C2413">
        <v>0</v>
      </c>
    </row>
    <row r="2414" spans="1:3" x14ac:dyDescent="0.3">
      <c r="A2414" s="14">
        <v>2413</v>
      </c>
      <c r="B2414">
        <v>0</v>
      </c>
      <c r="C2414">
        <v>0</v>
      </c>
    </row>
    <row r="2415" spans="1:3" x14ac:dyDescent="0.3">
      <c r="A2415" s="14">
        <v>2414</v>
      </c>
      <c r="B2415">
        <v>0</v>
      </c>
      <c r="C2415">
        <v>0</v>
      </c>
    </row>
    <row r="2416" spans="1:3" x14ac:dyDescent="0.3">
      <c r="A2416" s="14">
        <v>2415</v>
      </c>
      <c r="B2416">
        <v>0</v>
      </c>
      <c r="C2416">
        <v>0</v>
      </c>
    </row>
    <row r="2417" spans="1:3" x14ac:dyDescent="0.3">
      <c r="A2417" s="14">
        <v>2416</v>
      </c>
      <c r="B2417">
        <v>0</v>
      </c>
      <c r="C2417">
        <v>0</v>
      </c>
    </row>
    <row r="2418" spans="1:3" x14ac:dyDescent="0.3">
      <c r="A2418" s="14">
        <v>2417</v>
      </c>
      <c r="B2418">
        <v>0</v>
      </c>
      <c r="C2418">
        <v>0</v>
      </c>
    </row>
    <row r="2419" spans="1:3" x14ac:dyDescent="0.3">
      <c r="A2419" s="14">
        <v>2418</v>
      </c>
      <c r="B2419">
        <v>0</v>
      </c>
      <c r="C2419">
        <v>0</v>
      </c>
    </row>
    <row r="2420" spans="1:3" x14ac:dyDescent="0.3">
      <c r="A2420" s="14">
        <v>2419</v>
      </c>
      <c r="B2420">
        <v>0</v>
      </c>
      <c r="C2420">
        <v>0</v>
      </c>
    </row>
    <row r="2421" spans="1:3" x14ac:dyDescent="0.3">
      <c r="A2421" s="14">
        <v>2420</v>
      </c>
      <c r="B2421">
        <v>0</v>
      </c>
      <c r="C2421">
        <v>0</v>
      </c>
    </row>
    <row r="2422" spans="1:3" x14ac:dyDescent="0.3">
      <c r="A2422" s="14">
        <v>2421</v>
      </c>
      <c r="B2422">
        <v>0</v>
      </c>
      <c r="C2422">
        <v>0</v>
      </c>
    </row>
    <row r="2423" spans="1:3" x14ac:dyDescent="0.3">
      <c r="A2423" s="14">
        <v>2422</v>
      </c>
      <c r="B2423">
        <v>0</v>
      </c>
      <c r="C2423">
        <v>0</v>
      </c>
    </row>
    <row r="2424" spans="1:3" x14ac:dyDescent="0.3">
      <c r="A2424" s="14">
        <v>2423</v>
      </c>
      <c r="B2424">
        <v>0</v>
      </c>
      <c r="C2424">
        <v>0</v>
      </c>
    </row>
    <row r="2425" spans="1:3" x14ac:dyDescent="0.3">
      <c r="A2425" s="14">
        <v>2424</v>
      </c>
      <c r="B2425">
        <v>0</v>
      </c>
      <c r="C2425">
        <v>0</v>
      </c>
    </row>
    <row r="2426" spans="1:3" x14ac:dyDescent="0.3">
      <c r="A2426" s="14">
        <v>2425</v>
      </c>
      <c r="B2426">
        <v>0</v>
      </c>
      <c r="C2426">
        <v>0</v>
      </c>
    </row>
    <row r="2427" spans="1:3" x14ac:dyDescent="0.3">
      <c r="A2427" s="14">
        <v>2426</v>
      </c>
      <c r="B2427">
        <v>0</v>
      </c>
      <c r="C2427">
        <v>0</v>
      </c>
    </row>
    <row r="2428" spans="1:3" x14ac:dyDescent="0.3">
      <c r="A2428" s="14">
        <v>2427</v>
      </c>
      <c r="B2428">
        <v>0</v>
      </c>
      <c r="C2428">
        <v>0</v>
      </c>
    </row>
    <row r="2429" spans="1:3" x14ac:dyDescent="0.3">
      <c r="A2429" s="14">
        <v>2428</v>
      </c>
      <c r="B2429">
        <v>0</v>
      </c>
      <c r="C2429">
        <v>0</v>
      </c>
    </row>
    <row r="2430" spans="1:3" x14ac:dyDescent="0.3">
      <c r="A2430" s="14">
        <v>2429</v>
      </c>
      <c r="B2430">
        <v>0</v>
      </c>
      <c r="C2430">
        <v>0</v>
      </c>
    </row>
    <row r="2431" spans="1:3" x14ac:dyDescent="0.3">
      <c r="A2431" s="14">
        <v>2430</v>
      </c>
      <c r="B2431">
        <v>0</v>
      </c>
      <c r="C2431">
        <v>0</v>
      </c>
    </row>
    <row r="2432" spans="1:3" x14ac:dyDescent="0.3">
      <c r="A2432" s="14">
        <v>2431</v>
      </c>
      <c r="B2432">
        <v>0</v>
      </c>
      <c r="C2432">
        <v>0</v>
      </c>
    </row>
    <row r="2433" spans="1:3" x14ac:dyDescent="0.3">
      <c r="A2433" s="14">
        <v>2432</v>
      </c>
      <c r="B2433">
        <v>0</v>
      </c>
      <c r="C2433">
        <v>0</v>
      </c>
    </row>
    <row r="2434" spans="1:3" x14ac:dyDescent="0.3">
      <c r="A2434" s="14">
        <v>2433</v>
      </c>
      <c r="B2434">
        <v>0</v>
      </c>
      <c r="C2434">
        <v>0</v>
      </c>
    </row>
    <row r="2435" spans="1:3" x14ac:dyDescent="0.3">
      <c r="A2435" s="14">
        <v>2434</v>
      </c>
      <c r="B2435">
        <v>0</v>
      </c>
      <c r="C2435">
        <v>0</v>
      </c>
    </row>
    <row r="2436" spans="1:3" x14ac:dyDescent="0.3">
      <c r="A2436" s="14">
        <v>2435</v>
      </c>
      <c r="B2436">
        <v>7.3824412584304486</v>
      </c>
      <c r="C2436">
        <v>7.1449632607551363</v>
      </c>
    </row>
    <row r="2437" spans="1:3" x14ac:dyDescent="0.3">
      <c r="A2437" s="14">
        <v>2436</v>
      </c>
      <c r="B2437">
        <v>7.3824412584304486</v>
      </c>
      <c r="C2437">
        <v>7.1449632607551363</v>
      </c>
    </row>
    <row r="2438" spans="1:3" x14ac:dyDescent="0.3">
      <c r="A2438" s="14">
        <v>2437</v>
      </c>
      <c r="B2438">
        <v>7.3824412584304486</v>
      </c>
      <c r="C2438">
        <v>7.1449632607551363</v>
      </c>
    </row>
    <row r="2439" spans="1:3" x14ac:dyDescent="0.3">
      <c r="A2439" s="14">
        <v>2438</v>
      </c>
      <c r="B2439">
        <v>7.3824412584304486</v>
      </c>
      <c r="C2439">
        <v>7.1449632607551363</v>
      </c>
    </row>
    <row r="2440" spans="1:3" x14ac:dyDescent="0.3">
      <c r="A2440" s="14">
        <v>2439</v>
      </c>
      <c r="B2440">
        <v>7.3824412584304486</v>
      </c>
      <c r="C2440">
        <v>7.1449632607551363</v>
      </c>
    </row>
    <row r="2441" spans="1:3" x14ac:dyDescent="0.3">
      <c r="A2441" s="14">
        <v>2440</v>
      </c>
      <c r="B2441">
        <v>7.3824412584304486</v>
      </c>
      <c r="C2441">
        <v>7.1449632607551363</v>
      </c>
    </row>
    <row r="2442" spans="1:3" x14ac:dyDescent="0.3">
      <c r="A2442" s="14">
        <v>2441</v>
      </c>
      <c r="B2442">
        <v>7.3824412584304486</v>
      </c>
      <c r="C2442">
        <v>7.1449632607551363</v>
      </c>
    </row>
    <row r="2443" spans="1:3" x14ac:dyDescent="0.3">
      <c r="A2443" s="14">
        <v>2442</v>
      </c>
      <c r="B2443">
        <v>7.3824412584304486</v>
      </c>
      <c r="C2443">
        <v>7.1449632607551363</v>
      </c>
    </row>
    <row r="2444" spans="1:3" x14ac:dyDescent="0.3">
      <c r="A2444" s="14">
        <v>2443</v>
      </c>
      <c r="B2444">
        <v>7.3824412584304486</v>
      </c>
      <c r="C2444">
        <v>7.1449632607551363</v>
      </c>
    </row>
    <row r="2445" spans="1:3" x14ac:dyDescent="0.3">
      <c r="A2445" s="14">
        <v>2444</v>
      </c>
      <c r="B2445">
        <v>7.3824412584304486</v>
      </c>
      <c r="C2445">
        <v>7.1449632607551363</v>
      </c>
    </row>
    <row r="2446" spans="1:3" x14ac:dyDescent="0.3">
      <c r="A2446" s="14">
        <v>2445</v>
      </c>
      <c r="B2446">
        <v>7.3824412584304486</v>
      </c>
      <c r="C2446">
        <v>7.1449632607551363</v>
      </c>
    </row>
    <row r="2447" spans="1:3" x14ac:dyDescent="0.3">
      <c r="A2447" s="14">
        <v>2446</v>
      </c>
      <c r="B2447">
        <v>7.3824412584304486</v>
      </c>
      <c r="C2447">
        <v>7.1449632607551363</v>
      </c>
    </row>
    <row r="2448" spans="1:3" x14ac:dyDescent="0.3">
      <c r="A2448" s="14">
        <v>2447</v>
      </c>
      <c r="B2448">
        <v>7.3824412584304486</v>
      </c>
      <c r="C2448">
        <v>7.1449632607551363</v>
      </c>
    </row>
    <row r="2449" spans="1:3" x14ac:dyDescent="0.3">
      <c r="A2449" s="14">
        <v>2448</v>
      </c>
      <c r="B2449">
        <v>7.3824412584304486</v>
      </c>
      <c r="C2449">
        <v>7.1449632607551363</v>
      </c>
    </row>
    <row r="2450" spans="1:3" x14ac:dyDescent="0.3">
      <c r="A2450" s="14">
        <v>2449</v>
      </c>
      <c r="B2450">
        <v>7.3824412584304486</v>
      </c>
      <c r="C2450">
        <v>7.1449632607551363</v>
      </c>
    </row>
    <row r="2451" spans="1:3" x14ac:dyDescent="0.3">
      <c r="A2451" s="14">
        <v>2450</v>
      </c>
      <c r="B2451">
        <v>7.3824412584304486</v>
      </c>
      <c r="C2451">
        <v>7.1449632607551363</v>
      </c>
    </row>
    <row r="2452" spans="1:3" x14ac:dyDescent="0.3">
      <c r="A2452" s="14">
        <v>2451</v>
      </c>
      <c r="B2452">
        <v>7.3824412584304486</v>
      </c>
      <c r="C2452">
        <v>7.1449632607551363</v>
      </c>
    </row>
    <row r="2453" spans="1:3" x14ac:dyDescent="0.3">
      <c r="A2453" s="14">
        <v>2452</v>
      </c>
      <c r="B2453">
        <v>7.3824412584304486</v>
      </c>
      <c r="C2453">
        <v>7.1449632607551363</v>
      </c>
    </row>
    <row r="2454" spans="1:3" x14ac:dyDescent="0.3">
      <c r="A2454" s="14">
        <v>2453</v>
      </c>
      <c r="B2454">
        <v>5.5641649987299706</v>
      </c>
      <c r="C2454">
        <v>5.8479008414448064</v>
      </c>
    </row>
    <row r="2455" spans="1:3" x14ac:dyDescent="0.3">
      <c r="A2455" s="14">
        <v>2454</v>
      </c>
      <c r="B2455">
        <v>5.5641649987299706</v>
      </c>
      <c r="C2455">
        <v>5.8479008414448064</v>
      </c>
    </row>
    <row r="2456" spans="1:3" x14ac:dyDescent="0.3">
      <c r="A2456" s="14">
        <v>2455</v>
      </c>
      <c r="B2456">
        <v>5.5641649987299706</v>
      </c>
      <c r="C2456">
        <v>5.8479008414448064</v>
      </c>
    </row>
    <row r="2457" spans="1:3" x14ac:dyDescent="0.3">
      <c r="A2457" s="14">
        <v>2456</v>
      </c>
      <c r="B2457">
        <v>5.5641649987299706</v>
      </c>
      <c r="C2457">
        <v>5.8479008414448064</v>
      </c>
    </row>
    <row r="2458" spans="1:3" x14ac:dyDescent="0.3">
      <c r="A2458" s="14">
        <v>2457</v>
      </c>
      <c r="B2458">
        <v>5.5641649987299706</v>
      </c>
      <c r="C2458">
        <v>5.8479008414448064</v>
      </c>
    </row>
    <row r="2459" spans="1:3" x14ac:dyDescent="0.3">
      <c r="A2459" s="14">
        <v>2458</v>
      </c>
      <c r="B2459">
        <v>5.5641649987299706</v>
      </c>
      <c r="C2459">
        <v>5.8479008414448064</v>
      </c>
    </row>
    <row r="2460" spans="1:3" x14ac:dyDescent="0.3">
      <c r="A2460" s="14">
        <v>2459</v>
      </c>
      <c r="B2460">
        <v>5.5641649987299706</v>
      </c>
      <c r="C2460">
        <v>5.8479008414448064</v>
      </c>
    </row>
    <row r="2461" spans="1:3" x14ac:dyDescent="0.3">
      <c r="A2461" s="14">
        <v>2460</v>
      </c>
      <c r="B2461">
        <v>5.5641649987299706</v>
      </c>
      <c r="C2461">
        <v>5.8479008414448064</v>
      </c>
    </row>
    <row r="2462" spans="1:3" x14ac:dyDescent="0.3">
      <c r="A2462" s="14">
        <v>2461</v>
      </c>
      <c r="B2462">
        <v>5.5641649987299706</v>
      </c>
      <c r="C2462">
        <v>5.8479008414448064</v>
      </c>
    </row>
    <row r="2463" spans="1:3" x14ac:dyDescent="0.3">
      <c r="A2463" s="14">
        <v>2462</v>
      </c>
      <c r="B2463">
        <v>5.5641649987299706</v>
      </c>
      <c r="C2463">
        <v>5.8479008414448064</v>
      </c>
    </row>
    <row r="2464" spans="1:3" x14ac:dyDescent="0.3">
      <c r="A2464" s="14">
        <v>2463</v>
      </c>
      <c r="B2464">
        <v>5.5641649987299706</v>
      </c>
      <c r="C2464">
        <v>5.8479008414448064</v>
      </c>
    </row>
    <row r="2465" spans="1:3" x14ac:dyDescent="0.3">
      <c r="A2465" s="14">
        <v>2464</v>
      </c>
      <c r="B2465">
        <v>5.5641649987299706</v>
      </c>
      <c r="C2465">
        <v>5.8479008414448064</v>
      </c>
    </row>
    <row r="2466" spans="1:3" x14ac:dyDescent="0.3">
      <c r="A2466" s="14">
        <v>2465</v>
      </c>
      <c r="B2466">
        <v>5.5641649987299706</v>
      </c>
      <c r="C2466">
        <v>5.8479008414448064</v>
      </c>
    </row>
    <row r="2467" spans="1:3" x14ac:dyDescent="0.3">
      <c r="A2467" s="14">
        <v>2466</v>
      </c>
      <c r="B2467">
        <v>5.5641649987299706</v>
      </c>
      <c r="C2467">
        <v>5.8479008414448064</v>
      </c>
    </row>
    <row r="2468" spans="1:3" x14ac:dyDescent="0.3">
      <c r="A2468" s="14">
        <v>2467</v>
      </c>
      <c r="B2468">
        <v>5.5641649987299706</v>
      </c>
      <c r="C2468">
        <v>5.8479008414448064</v>
      </c>
    </row>
    <row r="2469" spans="1:3" x14ac:dyDescent="0.3">
      <c r="A2469" s="14">
        <v>2468</v>
      </c>
      <c r="B2469">
        <v>5.5641649987299706</v>
      </c>
      <c r="C2469">
        <v>5.8479008414448064</v>
      </c>
    </row>
    <row r="2470" spans="1:3" x14ac:dyDescent="0.3">
      <c r="A2470" s="14">
        <v>2469</v>
      </c>
      <c r="B2470">
        <v>5.5641649987299706</v>
      </c>
      <c r="C2470">
        <v>5.8479008414448064</v>
      </c>
    </row>
    <row r="2471" spans="1:3" x14ac:dyDescent="0.3">
      <c r="A2471" s="14">
        <v>2470</v>
      </c>
      <c r="B2471">
        <v>5.5641649987299706</v>
      </c>
      <c r="C2471">
        <v>5.8479008414448064</v>
      </c>
    </row>
    <row r="2472" spans="1:3" x14ac:dyDescent="0.3">
      <c r="A2472" s="14">
        <v>2471</v>
      </c>
      <c r="B2472">
        <v>5.5641649987299706</v>
      </c>
      <c r="C2472">
        <v>5.8479008414448064</v>
      </c>
    </row>
    <row r="2473" spans="1:3" x14ac:dyDescent="0.3">
      <c r="A2473" s="14">
        <v>2472</v>
      </c>
      <c r="B2473">
        <v>5.5641649987299706</v>
      </c>
      <c r="C2473">
        <v>5.8479008414448064</v>
      </c>
    </row>
    <row r="2474" spans="1:3" x14ac:dyDescent="0.3">
      <c r="A2474" s="14">
        <v>2473</v>
      </c>
      <c r="B2474">
        <v>5.5641649987299706</v>
      </c>
      <c r="C2474">
        <v>5.8479008414448064</v>
      </c>
    </row>
    <row r="2475" spans="1:3" x14ac:dyDescent="0.3">
      <c r="A2475" s="14">
        <v>2474</v>
      </c>
      <c r="B2475">
        <v>5.5641649987299706</v>
      </c>
      <c r="C2475">
        <v>5.8479008414448064</v>
      </c>
    </row>
    <row r="2476" spans="1:3" x14ac:dyDescent="0.3">
      <c r="A2476" s="14">
        <v>2475</v>
      </c>
      <c r="B2476" t="e">
        <v>#N/A</v>
      </c>
      <c r="C2476" t="e">
        <v>#N/A</v>
      </c>
    </row>
    <row r="2477" spans="1:3" x14ac:dyDescent="0.3">
      <c r="A2477" s="14">
        <v>2476</v>
      </c>
      <c r="B2477" t="e">
        <v>#N/A</v>
      </c>
      <c r="C2477" t="e">
        <v>#N/A</v>
      </c>
    </row>
    <row r="2478" spans="1:3" x14ac:dyDescent="0.3">
      <c r="A2478" s="14">
        <v>2477</v>
      </c>
      <c r="B2478" t="e">
        <v>#N/A</v>
      </c>
      <c r="C2478" t="e">
        <v>#N/A</v>
      </c>
    </row>
    <row r="2479" spans="1:3" x14ac:dyDescent="0.3">
      <c r="A2479" s="14">
        <v>2478</v>
      </c>
      <c r="B2479" t="e">
        <v>#N/A</v>
      </c>
      <c r="C2479" t="e">
        <v>#N/A</v>
      </c>
    </row>
    <row r="2480" spans="1:3" x14ac:dyDescent="0.3">
      <c r="A2480" s="14">
        <v>2479</v>
      </c>
      <c r="B2480" t="e">
        <v>#N/A</v>
      </c>
      <c r="C2480" t="e">
        <v>#N/A</v>
      </c>
    </row>
    <row r="2481" spans="1:3" x14ac:dyDescent="0.3">
      <c r="A2481" s="14">
        <v>2480</v>
      </c>
      <c r="B2481" t="e">
        <v>#N/A</v>
      </c>
      <c r="C2481" t="e">
        <v>#N/A</v>
      </c>
    </row>
    <row r="2482" spans="1:3" x14ac:dyDescent="0.3">
      <c r="A2482" s="14">
        <v>2481</v>
      </c>
      <c r="B2482" t="e">
        <v>#N/A</v>
      </c>
      <c r="C2482" t="e">
        <v>#N/A</v>
      </c>
    </row>
    <row r="2483" spans="1:3" x14ac:dyDescent="0.3">
      <c r="A2483" s="14">
        <v>2482</v>
      </c>
      <c r="B2483" t="e">
        <v>#N/A</v>
      </c>
      <c r="C2483" t="e">
        <v>#N/A</v>
      </c>
    </row>
    <row r="2484" spans="1:3" x14ac:dyDescent="0.3">
      <c r="A2484" s="14">
        <v>2483</v>
      </c>
      <c r="B2484" t="e">
        <v>#N/A</v>
      </c>
      <c r="C2484" t="e">
        <v>#N/A</v>
      </c>
    </row>
    <row r="2485" spans="1:3" x14ac:dyDescent="0.3">
      <c r="A2485" s="14">
        <v>2484</v>
      </c>
      <c r="B2485" t="e">
        <v>#N/A</v>
      </c>
      <c r="C2485" t="e">
        <v>#N/A</v>
      </c>
    </row>
    <row r="2486" spans="1:3" x14ac:dyDescent="0.3">
      <c r="A2486" s="14">
        <v>2485</v>
      </c>
      <c r="B2486" t="e">
        <v>#N/A</v>
      </c>
      <c r="C2486" t="e">
        <v>#N/A</v>
      </c>
    </row>
    <row r="2487" spans="1:3" x14ac:dyDescent="0.3">
      <c r="A2487" s="14">
        <v>2486</v>
      </c>
      <c r="B2487" t="e">
        <v>#N/A</v>
      </c>
      <c r="C2487" t="e">
        <v>#N/A</v>
      </c>
    </row>
    <row r="2488" spans="1:3" x14ac:dyDescent="0.3">
      <c r="A2488" s="14">
        <v>2487</v>
      </c>
      <c r="B2488" t="e">
        <v>#N/A</v>
      </c>
      <c r="C2488" t="e">
        <v>#N/A</v>
      </c>
    </row>
    <row r="2489" spans="1:3" x14ac:dyDescent="0.3">
      <c r="A2489" s="14">
        <v>2488</v>
      </c>
      <c r="B2489" t="e">
        <v>#N/A</v>
      </c>
      <c r="C2489" t="e">
        <v>#N/A</v>
      </c>
    </row>
    <row r="2490" spans="1:3" x14ac:dyDescent="0.3">
      <c r="A2490" s="14">
        <v>2489</v>
      </c>
      <c r="B2490" t="e">
        <v>#N/A</v>
      </c>
      <c r="C2490" t="e">
        <v>#N/A</v>
      </c>
    </row>
    <row r="2491" spans="1:3" x14ac:dyDescent="0.3">
      <c r="A2491" s="14">
        <v>2490</v>
      </c>
      <c r="B2491" t="e">
        <v>#N/A</v>
      </c>
      <c r="C2491" t="e">
        <v>#N/A</v>
      </c>
    </row>
    <row r="2492" spans="1:3" x14ac:dyDescent="0.3">
      <c r="A2492" s="14">
        <v>2491</v>
      </c>
      <c r="B2492" t="e">
        <v>#N/A</v>
      </c>
      <c r="C2492" t="e">
        <v>#N/A</v>
      </c>
    </row>
    <row r="2493" spans="1:3" x14ac:dyDescent="0.3">
      <c r="A2493" s="14">
        <v>2492</v>
      </c>
      <c r="B2493" t="e">
        <v>#N/A</v>
      </c>
      <c r="C2493" t="e">
        <v>#N/A</v>
      </c>
    </row>
    <row r="2494" spans="1:3" x14ac:dyDescent="0.3">
      <c r="A2494" s="14">
        <v>2493</v>
      </c>
      <c r="B2494" t="e">
        <v>#N/A</v>
      </c>
      <c r="C2494" t="e">
        <v>#N/A</v>
      </c>
    </row>
    <row r="2495" spans="1:3" x14ac:dyDescent="0.3">
      <c r="A2495" s="14">
        <v>2494</v>
      </c>
      <c r="B2495" t="e">
        <v>#N/A</v>
      </c>
      <c r="C2495" t="e">
        <v>#N/A</v>
      </c>
    </row>
    <row r="2496" spans="1:3" x14ac:dyDescent="0.3">
      <c r="A2496" s="14">
        <v>2495</v>
      </c>
      <c r="B2496" t="e">
        <v>#N/A</v>
      </c>
      <c r="C2496" t="e">
        <v>#N/A</v>
      </c>
    </row>
    <row r="2497" spans="1:3" x14ac:dyDescent="0.3">
      <c r="A2497" s="14">
        <v>2496</v>
      </c>
      <c r="B2497" t="e">
        <v>#N/A</v>
      </c>
      <c r="C2497" t="e">
        <v>#N/A</v>
      </c>
    </row>
    <row r="2498" spans="1:3" x14ac:dyDescent="0.3">
      <c r="A2498" s="14">
        <v>2497</v>
      </c>
      <c r="B2498" t="e">
        <v>#N/A</v>
      </c>
      <c r="C2498" t="e">
        <v>#N/A</v>
      </c>
    </row>
    <row r="2499" spans="1:3" x14ac:dyDescent="0.3">
      <c r="A2499" s="14">
        <v>2498</v>
      </c>
      <c r="B2499" t="e">
        <v>#N/A</v>
      </c>
      <c r="C2499" t="e">
        <v>#N/A</v>
      </c>
    </row>
    <row r="2500" spans="1:3" x14ac:dyDescent="0.3">
      <c r="A2500" s="14">
        <v>2499</v>
      </c>
      <c r="B2500" t="e">
        <v>#N/A</v>
      </c>
      <c r="C2500" t="e">
        <v>#N/A</v>
      </c>
    </row>
    <row r="2501" spans="1:3" x14ac:dyDescent="0.3">
      <c r="A2501" s="14">
        <v>2500</v>
      </c>
      <c r="B2501" t="e">
        <v>#N/A</v>
      </c>
      <c r="C2501" t="e">
        <v>#N/A</v>
      </c>
    </row>
    <row r="2502" spans="1:3" x14ac:dyDescent="0.3">
      <c r="A2502" s="14">
        <v>2501</v>
      </c>
      <c r="B2502" t="e">
        <v>#N/A</v>
      </c>
      <c r="C2502" t="e">
        <v>#N/A</v>
      </c>
    </row>
    <row r="2503" spans="1:3" x14ac:dyDescent="0.3">
      <c r="A2503" s="14">
        <v>2502</v>
      </c>
      <c r="B2503" t="e">
        <v>#N/A</v>
      </c>
      <c r="C2503" t="e">
        <v>#N/A</v>
      </c>
    </row>
    <row r="2504" spans="1:3" x14ac:dyDescent="0.3">
      <c r="A2504" s="14">
        <v>2503</v>
      </c>
      <c r="B2504">
        <v>15.417004529495602</v>
      </c>
      <c r="C2504">
        <v>12.852866599436163</v>
      </c>
    </row>
    <row r="2505" spans="1:3" x14ac:dyDescent="0.3">
      <c r="A2505" s="14">
        <v>2504</v>
      </c>
      <c r="B2505">
        <v>15.417004529495602</v>
      </c>
      <c r="C2505">
        <v>12.852866599436163</v>
      </c>
    </row>
    <row r="2506" spans="1:3" x14ac:dyDescent="0.3">
      <c r="A2506" s="14">
        <v>2505</v>
      </c>
      <c r="B2506">
        <v>15.417004529495602</v>
      </c>
      <c r="C2506">
        <v>12.852866599436163</v>
      </c>
    </row>
    <row r="2507" spans="1:3" x14ac:dyDescent="0.3">
      <c r="A2507" s="14">
        <v>2506</v>
      </c>
      <c r="B2507">
        <v>15.417004529495602</v>
      </c>
      <c r="C2507">
        <v>12.852866599436163</v>
      </c>
    </row>
    <row r="2508" spans="1:3" x14ac:dyDescent="0.3">
      <c r="A2508" s="14">
        <v>2507</v>
      </c>
      <c r="B2508">
        <v>0</v>
      </c>
      <c r="C2508">
        <v>0</v>
      </c>
    </row>
    <row r="2509" spans="1:3" x14ac:dyDescent="0.3">
      <c r="A2509" s="14">
        <v>2508</v>
      </c>
      <c r="B2509">
        <v>0</v>
      </c>
      <c r="C2509">
        <v>0</v>
      </c>
    </row>
    <row r="2510" spans="1:3" x14ac:dyDescent="0.3">
      <c r="A2510" s="14">
        <v>2509</v>
      </c>
      <c r="B2510">
        <v>0</v>
      </c>
      <c r="C2510">
        <v>0</v>
      </c>
    </row>
    <row r="2511" spans="1:3" x14ac:dyDescent="0.3">
      <c r="A2511" s="14">
        <v>2510</v>
      </c>
      <c r="B2511">
        <v>0</v>
      </c>
      <c r="C2511">
        <v>0</v>
      </c>
    </row>
    <row r="2512" spans="1:3" x14ac:dyDescent="0.3">
      <c r="A2512" s="14">
        <v>2511</v>
      </c>
      <c r="B2512">
        <v>0</v>
      </c>
      <c r="C2512">
        <v>0</v>
      </c>
    </row>
    <row r="2513" spans="1:3" x14ac:dyDescent="0.3">
      <c r="A2513" s="14">
        <v>2512</v>
      </c>
      <c r="B2513">
        <v>0</v>
      </c>
      <c r="C2513">
        <v>0</v>
      </c>
    </row>
    <row r="2514" spans="1:3" x14ac:dyDescent="0.3">
      <c r="A2514" s="14">
        <v>2513</v>
      </c>
      <c r="B2514">
        <v>10.15780800796901</v>
      </c>
      <c r="C2514">
        <v>9.3497500308860051</v>
      </c>
    </row>
    <row r="2515" spans="1:3" x14ac:dyDescent="0.3">
      <c r="A2515" s="14">
        <v>2514</v>
      </c>
      <c r="B2515">
        <v>10.15780800796901</v>
      </c>
      <c r="C2515">
        <v>9.3497500308860051</v>
      </c>
    </row>
    <row r="2516" spans="1:3" x14ac:dyDescent="0.3">
      <c r="A2516" s="14">
        <v>2515</v>
      </c>
      <c r="B2516">
        <v>10.15780800796901</v>
      </c>
      <c r="C2516">
        <v>9.3497500308860051</v>
      </c>
    </row>
    <row r="2517" spans="1:3" x14ac:dyDescent="0.3">
      <c r="A2517" s="14">
        <v>2516</v>
      </c>
      <c r="B2517">
        <v>10.15780800796901</v>
      </c>
      <c r="C2517">
        <v>9.3497500308860051</v>
      </c>
    </row>
    <row r="2518" spans="1:3" x14ac:dyDescent="0.3">
      <c r="A2518" s="14">
        <v>2517</v>
      </c>
      <c r="B2518">
        <v>10.15780800796901</v>
      </c>
      <c r="C2518">
        <v>9.3497500308860051</v>
      </c>
    </row>
    <row r="2519" spans="1:3" x14ac:dyDescent="0.3">
      <c r="A2519" s="14">
        <v>2518</v>
      </c>
      <c r="B2519">
        <v>10.15780800796901</v>
      </c>
      <c r="C2519">
        <v>9.3497500308860051</v>
      </c>
    </row>
    <row r="2520" spans="1:3" x14ac:dyDescent="0.3">
      <c r="A2520" s="14">
        <v>2519</v>
      </c>
      <c r="B2520">
        <v>10.15780800796901</v>
      </c>
      <c r="C2520">
        <v>9.3497500308860051</v>
      </c>
    </row>
    <row r="2521" spans="1:3" x14ac:dyDescent="0.3">
      <c r="A2521" s="14">
        <v>2520</v>
      </c>
      <c r="B2521">
        <v>10.15780800796901</v>
      </c>
      <c r="C2521">
        <v>9.3497500308860051</v>
      </c>
    </row>
    <row r="2522" spans="1:3" x14ac:dyDescent="0.3">
      <c r="A2522" s="14">
        <v>2521</v>
      </c>
      <c r="B2522">
        <v>10.15780800796901</v>
      </c>
      <c r="C2522">
        <v>9.3497500308860051</v>
      </c>
    </row>
    <row r="2523" spans="1:3" x14ac:dyDescent="0.3">
      <c r="A2523" s="14">
        <v>2522</v>
      </c>
      <c r="B2523">
        <v>10.15780800796901</v>
      </c>
      <c r="C2523">
        <v>9.3497500308860051</v>
      </c>
    </row>
    <row r="2524" spans="1:3" x14ac:dyDescent="0.3">
      <c r="A2524" s="14">
        <v>2523</v>
      </c>
      <c r="B2524">
        <v>10.15780800796901</v>
      </c>
      <c r="C2524">
        <v>9.3497500308860051</v>
      </c>
    </row>
    <row r="2525" spans="1:3" x14ac:dyDescent="0.3">
      <c r="A2525" s="14">
        <v>2524</v>
      </c>
      <c r="B2525">
        <v>10.15780800796901</v>
      </c>
      <c r="C2525">
        <v>9.3497500308860051</v>
      </c>
    </row>
    <row r="2526" spans="1:3" x14ac:dyDescent="0.3">
      <c r="A2526" s="14">
        <v>2525</v>
      </c>
      <c r="B2526">
        <v>10.15780800796901</v>
      </c>
      <c r="C2526">
        <v>9.3497500308860051</v>
      </c>
    </row>
    <row r="2527" spans="1:3" x14ac:dyDescent="0.3">
      <c r="A2527" s="14">
        <v>2526</v>
      </c>
      <c r="B2527">
        <v>10.15780800796901</v>
      </c>
      <c r="C2527">
        <v>9.3497500308860051</v>
      </c>
    </row>
    <row r="2528" spans="1:3" x14ac:dyDescent="0.3">
      <c r="A2528" s="14">
        <v>2527</v>
      </c>
      <c r="B2528">
        <v>10.15780800796901</v>
      </c>
      <c r="C2528">
        <v>9.3497500308860051</v>
      </c>
    </row>
    <row r="2529" spans="1:3" x14ac:dyDescent="0.3">
      <c r="A2529" s="14">
        <v>2528</v>
      </c>
      <c r="B2529" t="e">
        <v>#N/A</v>
      </c>
      <c r="C2529" t="e">
        <v>#N/A</v>
      </c>
    </row>
    <row r="2530" spans="1:3" x14ac:dyDescent="0.3">
      <c r="A2530" s="14">
        <v>2529</v>
      </c>
      <c r="B2530" t="e">
        <v>#N/A</v>
      </c>
      <c r="C2530" t="e">
        <v>#N/A</v>
      </c>
    </row>
    <row r="2531" spans="1:3" x14ac:dyDescent="0.3">
      <c r="A2531" s="14">
        <v>2530</v>
      </c>
      <c r="B2531" t="e">
        <v>#N/A</v>
      </c>
      <c r="C2531" t="e">
        <v>#N/A</v>
      </c>
    </row>
    <row r="2532" spans="1:3" x14ac:dyDescent="0.3">
      <c r="A2532" s="14">
        <v>2531</v>
      </c>
      <c r="B2532">
        <v>0</v>
      </c>
      <c r="C2532">
        <v>0</v>
      </c>
    </row>
    <row r="2533" spans="1:3" x14ac:dyDescent="0.3">
      <c r="A2533" s="14">
        <v>2532</v>
      </c>
      <c r="B2533">
        <v>0</v>
      </c>
      <c r="C2533">
        <v>0</v>
      </c>
    </row>
    <row r="2534" spans="1:3" x14ac:dyDescent="0.3">
      <c r="A2534" s="14">
        <v>2533</v>
      </c>
      <c r="B2534">
        <v>0</v>
      </c>
      <c r="C2534">
        <v>0</v>
      </c>
    </row>
    <row r="2535" spans="1:3" x14ac:dyDescent="0.3">
      <c r="A2535" s="14">
        <v>2534</v>
      </c>
      <c r="B2535">
        <v>0</v>
      </c>
      <c r="C2535">
        <v>0</v>
      </c>
    </row>
    <row r="2536" spans="1:3" x14ac:dyDescent="0.3">
      <c r="A2536" s="14">
        <v>2535</v>
      </c>
      <c r="B2536">
        <v>0</v>
      </c>
      <c r="C2536">
        <v>0</v>
      </c>
    </row>
    <row r="2537" spans="1:3" x14ac:dyDescent="0.3">
      <c r="A2537" s="14">
        <v>2536</v>
      </c>
      <c r="B2537">
        <v>0</v>
      </c>
      <c r="C2537">
        <v>0</v>
      </c>
    </row>
    <row r="2538" spans="1:3" x14ac:dyDescent="0.3">
      <c r="A2538" s="14">
        <v>2537</v>
      </c>
      <c r="B2538">
        <v>0</v>
      </c>
      <c r="C2538">
        <v>0</v>
      </c>
    </row>
    <row r="2539" spans="1:3" x14ac:dyDescent="0.3">
      <c r="A2539" s="14">
        <v>2538</v>
      </c>
      <c r="B2539">
        <v>0</v>
      </c>
      <c r="C2539">
        <v>0</v>
      </c>
    </row>
    <row r="2540" spans="1:3" x14ac:dyDescent="0.3">
      <c r="A2540" s="14">
        <v>2539</v>
      </c>
      <c r="B2540">
        <v>0</v>
      </c>
      <c r="C2540">
        <v>0</v>
      </c>
    </row>
    <row r="2541" spans="1:3" x14ac:dyDescent="0.3">
      <c r="A2541" s="14">
        <v>2540</v>
      </c>
      <c r="B2541" t="e">
        <v>#N/A</v>
      </c>
      <c r="C2541" t="e">
        <v>#N/A</v>
      </c>
    </row>
    <row r="2542" spans="1:3" x14ac:dyDescent="0.3">
      <c r="A2542" s="14">
        <v>2541</v>
      </c>
      <c r="B2542" t="e">
        <v>#N/A</v>
      </c>
      <c r="C2542" t="e">
        <v>#N/A</v>
      </c>
    </row>
    <row r="2543" spans="1:3" x14ac:dyDescent="0.3">
      <c r="A2543" s="14">
        <v>2542</v>
      </c>
      <c r="B2543" t="e">
        <v>#N/A</v>
      </c>
      <c r="C2543" t="e">
        <v>#N/A</v>
      </c>
    </row>
    <row r="2544" spans="1:3" x14ac:dyDescent="0.3">
      <c r="A2544" s="14">
        <v>2543</v>
      </c>
      <c r="B2544" t="e">
        <v>#N/A</v>
      </c>
      <c r="C2544" t="e">
        <v>#N/A</v>
      </c>
    </row>
    <row r="2545" spans="1:3" x14ac:dyDescent="0.3">
      <c r="A2545" s="14">
        <v>2544</v>
      </c>
      <c r="B2545" t="e">
        <v>#N/A</v>
      </c>
      <c r="C2545" t="e">
        <v>#N/A</v>
      </c>
    </row>
    <row r="2546" spans="1:3" x14ac:dyDescent="0.3">
      <c r="A2546" s="14">
        <v>2545</v>
      </c>
      <c r="B2546" t="e">
        <v>#N/A</v>
      </c>
      <c r="C2546" t="e">
        <v>#N/A</v>
      </c>
    </row>
    <row r="2547" spans="1:3" x14ac:dyDescent="0.3">
      <c r="A2547" s="14">
        <v>2546</v>
      </c>
      <c r="B2547" t="e">
        <v>#N/A</v>
      </c>
      <c r="C2547" t="e">
        <v>#N/A</v>
      </c>
    </row>
    <row r="2548" spans="1:3" x14ac:dyDescent="0.3">
      <c r="A2548" s="14">
        <v>2547</v>
      </c>
      <c r="B2548" t="e">
        <v>#N/A</v>
      </c>
      <c r="C2548" t="e">
        <v>#N/A</v>
      </c>
    </row>
    <row r="2549" spans="1:3" x14ac:dyDescent="0.3">
      <c r="A2549" s="14">
        <v>2548</v>
      </c>
      <c r="B2549" t="e">
        <v>#N/A</v>
      </c>
      <c r="C2549" t="e">
        <v>#N/A</v>
      </c>
    </row>
    <row r="2550" spans="1:3" x14ac:dyDescent="0.3">
      <c r="A2550" s="14">
        <v>2549</v>
      </c>
      <c r="B2550" t="e">
        <v>#N/A</v>
      </c>
      <c r="C2550" t="e">
        <v>#N/A</v>
      </c>
    </row>
    <row r="2551" spans="1:3" x14ac:dyDescent="0.3">
      <c r="A2551" s="14">
        <v>2550</v>
      </c>
      <c r="B2551" t="e">
        <v>#N/A</v>
      </c>
      <c r="C2551" t="e">
        <v>#N/A</v>
      </c>
    </row>
    <row r="2552" spans="1:3" x14ac:dyDescent="0.3">
      <c r="A2552" s="14">
        <v>2551</v>
      </c>
      <c r="B2552" t="e">
        <v>#N/A</v>
      </c>
      <c r="C2552" t="e">
        <v>#N/A</v>
      </c>
    </row>
    <row r="2553" spans="1:3" x14ac:dyDescent="0.3">
      <c r="A2553" s="14">
        <v>2552</v>
      </c>
      <c r="B2553" t="e">
        <v>#N/A</v>
      </c>
      <c r="C2553" t="e">
        <v>#N/A</v>
      </c>
    </row>
    <row r="2554" spans="1:3" x14ac:dyDescent="0.3">
      <c r="A2554" s="14">
        <v>2553</v>
      </c>
      <c r="B2554" t="e">
        <v>#N/A</v>
      </c>
      <c r="C2554" t="e">
        <v>#N/A</v>
      </c>
    </row>
    <row r="2555" spans="1:3" x14ac:dyDescent="0.3">
      <c r="A2555" s="14">
        <v>2554</v>
      </c>
      <c r="B2555" t="e">
        <v>#N/A</v>
      </c>
      <c r="C2555" t="e">
        <v>#N/A</v>
      </c>
    </row>
    <row r="2556" spans="1:3" x14ac:dyDescent="0.3">
      <c r="A2556" s="14">
        <v>2555</v>
      </c>
      <c r="B2556" t="e">
        <v>#N/A</v>
      </c>
      <c r="C2556" t="e">
        <v>#N/A</v>
      </c>
    </row>
    <row r="2557" spans="1:3" x14ac:dyDescent="0.3">
      <c r="A2557" s="14">
        <v>2556</v>
      </c>
      <c r="B2557" t="e">
        <v>#N/A</v>
      </c>
      <c r="C2557" t="e">
        <v>#N/A</v>
      </c>
    </row>
    <row r="2558" spans="1:3" x14ac:dyDescent="0.3">
      <c r="A2558" s="14">
        <v>2557</v>
      </c>
      <c r="B2558" t="e">
        <v>#N/A</v>
      </c>
      <c r="C2558" t="e">
        <v>#N/A</v>
      </c>
    </row>
    <row r="2559" spans="1:3" x14ac:dyDescent="0.3">
      <c r="A2559" s="14">
        <v>2558</v>
      </c>
      <c r="B2559" t="e">
        <v>#N/A</v>
      </c>
      <c r="C2559" t="e">
        <v>#N/A</v>
      </c>
    </row>
    <row r="2560" spans="1:3" x14ac:dyDescent="0.3">
      <c r="A2560" s="14">
        <v>2559</v>
      </c>
      <c r="B2560" t="e">
        <v>#N/A</v>
      </c>
      <c r="C2560" t="e">
        <v>#N/A</v>
      </c>
    </row>
    <row r="2561" spans="1:3" x14ac:dyDescent="0.3">
      <c r="A2561" s="14">
        <v>2560</v>
      </c>
      <c r="B2561" t="e">
        <v>#N/A</v>
      </c>
      <c r="C2561" t="e">
        <v>#N/A</v>
      </c>
    </row>
    <row r="2562" spans="1:3" x14ac:dyDescent="0.3">
      <c r="A2562" s="14">
        <v>2561</v>
      </c>
      <c r="B2562" t="e">
        <v>#N/A</v>
      </c>
      <c r="C2562" t="e">
        <v>#N/A</v>
      </c>
    </row>
    <row r="2563" spans="1:3" x14ac:dyDescent="0.3">
      <c r="A2563" s="14">
        <v>2562</v>
      </c>
      <c r="B2563" t="e">
        <v>#N/A</v>
      </c>
      <c r="C2563" t="e">
        <v>#N/A</v>
      </c>
    </row>
    <row r="2564" spans="1:3" x14ac:dyDescent="0.3">
      <c r="A2564" s="14">
        <v>2563</v>
      </c>
      <c r="B2564">
        <v>0</v>
      </c>
      <c r="C2564">
        <v>0</v>
      </c>
    </row>
    <row r="2565" spans="1:3" x14ac:dyDescent="0.3">
      <c r="A2565" s="14">
        <v>2564</v>
      </c>
      <c r="B2565">
        <v>0</v>
      </c>
      <c r="C2565">
        <v>0</v>
      </c>
    </row>
    <row r="2566" spans="1:3" x14ac:dyDescent="0.3">
      <c r="A2566" s="14">
        <v>2565</v>
      </c>
      <c r="B2566" t="e">
        <v>#N/A</v>
      </c>
      <c r="C2566" t="e">
        <v>#N/A</v>
      </c>
    </row>
    <row r="2567" spans="1:3" x14ac:dyDescent="0.3">
      <c r="A2567" s="14">
        <v>2566</v>
      </c>
      <c r="B2567" t="e">
        <v>#N/A</v>
      </c>
      <c r="C2567" t="e">
        <v>#N/A</v>
      </c>
    </row>
    <row r="2568" spans="1:3" x14ac:dyDescent="0.3">
      <c r="A2568" s="14">
        <v>2567</v>
      </c>
      <c r="B2568" t="e">
        <v>#N/A</v>
      </c>
      <c r="C2568" t="e">
        <v>#N/A</v>
      </c>
    </row>
    <row r="2569" spans="1:3" x14ac:dyDescent="0.3">
      <c r="A2569" s="14">
        <v>2568</v>
      </c>
      <c r="B2569" t="e">
        <v>#N/A</v>
      </c>
      <c r="C2569" t="e">
        <v>#N/A</v>
      </c>
    </row>
    <row r="2570" spans="1:3" x14ac:dyDescent="0.3">
      <c r="A2570" s="14">
        <v>2569</v>
      </c>
      <c r="B2570" t="e">
        <v>#N/A</v>
      </c>
      <c r="C2570" t="e">
        <v>#N/A</v>
      </c>
    </row>
    <row r="2571" spans="1:3" x14ac:dyDescent="0.3">
      <c r="A2571" s="14">
        <v>2570</v>
      </c>
      <c r="B2571" t="e">
        <v>#N/A</v>
      </c>
      <c r="C2571" t="e">
        <v>#N/A</v>
      </c>
    </row>
    <row r="2572" spans="1:3" x14ac:dyDescent="0.3">
      <c r="A2572" s="14">
        <v>2571</v>
      </c>
      <c r="B2572" t="e">
        <v>#N/A</v>
      </c>
      <c r="C2572" t="e">
        <v>#N/A</v>
      </c>
    </row>
    <row r="2573" spans="1:3" x14ac:dyDescent="0.3">
      <c r="A2573" s="14">
        <v>2572</v>
      </c>
      <c r="B2573" t="e">
        <v>#N/A</v>
      </c>
      <c r="C2573" t="e">
        <v>#N/A</v>
      </c>
    </row>
    <row r="2574" spans="1:3" x14ac:dyDescent="0.3">
      <c r="A2574" s="14">
        <v>2573</v>
      </c>
      <c r="B2574" t="e">
        <v>#N/A</v>
      </c>
      <c r="C2574" t="e">
        <v>#N/A</v>
      </c>
    </row>
    <row r="2575" spans="1:3" x14ac:dyDescent="0.3">
      <c r="A2575" s="14">
        <v>2574</v>
      </c>
      <c r="B2575" t="e">
        <v>#N/A</v>
      </c>
      <c r="C2575" t="e">
        <v>#N/A</v>
      </c>
    </row>
    <row r="2576" spans="1:3" x14ac:dyDescent="0.3">
      <c r="A2576" s="14">
        <v>2575</v>
      </c>
      <c r="B2576" t="e">
        <v>#N/A</v>
      </c>
      <c r="C2576" t="e">
        <v>#N/A</v>
      </c>
    </row>
    <row r="2577" spans="1:3" x14ac:dyDescent="0.3">
      <c r="A2577" s="14">
        <v>2576</v>
      </c>
      <c r="B2577" t="e">
        <v>#N/A</v>
      </c>
      <c r="C2577" t="e">
        <v>#N/A</v>
      </c>
    </row>
    <row r="2578" spans="1:3" x14ac:dyDescent="0.3">
      <c r="A2578" s="14">
        <v>2577</v>
      </c>
      <c r="B2578" t="e">
        <v>#N/A</v>
      </c>
      <c r="C2578" t="e">
        <v>#N/A</v>
      </c>
    </row>
    <row r="2579" spans="1:3" x14ac:dyDescent="0.3">
      <c r="A2579" s="14">
        <v>2578</v>
      </c>
      <c r="B2579" t="e">
        <v>#N/A</v>
      </c>
      <c r="C2579" t="e">
        <v>#N/A</v>
      </c>
    </row>
    <row r="2580" spans="1:3" x14ac:dyDescent="0.3">
      <c r="A2580" s="14">
        <v>2579</v>
      </c>
      <c r="B2580" t="e">
        <v>#N/A</v>
      </c>
      <c r="C2580" t="e">
        <v>#N/A</v>
      </c>
    </row>
    <row r="2581" spans="1:3" x14ac:dyDescent="0.3">
      <c r="A2581" s="14">
        <v>2580</v>
      </c>
      <c r="B2581">
        <v>0</v>
      </c>
      <c r="C2581">
        <v>0</v>
      </c>
    </row>
    <row r="2582" spans="1:3" x14ac:dyDescent="0.3">
      <c r="A2582" s="14">
        <v>2581</v>
      </c>
      <c r="B2582">
        <v>0</v>
      </c>
      <c r="C2582">
        <v>0</v>
      </c>
    </row>
    <row r="2583" spans="1:3" x14ac:dyDescent="0.3">
      <c r="A2583" s="14">
        <v>2582</v>
      </c>
      <c r="B2583">
        <v>0</v>
      </c>
      <c r="C2583">
        <v>0</v>
      </c>
    </row>
    <row r="2584" spans="1:3" x14ac:dyDescent="0.3">
      <c r="A2584" s="14">
        <v>2583</v>
      </c>
      <c r="B2584">
        <v>0</v>
      </c>
      <c r="C2584">
        <v>0</v>
      </c>
    </row>
    <row r="2585" spans="1:3" x14ac:dyDescent="0.3">
      <c r="A2585" s="14">
        <v>2584</v>
      </c>
      <c r="B2585">
        <v>0</v>
      </c>
      <c r="C2585">
        <v>0</v>
      </c>
    </row>
    <row r="2586" spans="1:3" x14ac:dyDescent="0.3">
      <c r="A2586" s="14">
        <v>2585</v>
      </c>
      <c r="B2586">
        <v>0</v>
      </c>
      <c r="C2586">
        <v>0</v>
      </c>
    </row>
    <row r="2587" spans="1:3" x14ac:dyDescent="0.3">
      <c r="A2587" s="14">
        <v>2586</v>
      </c>
      <c r="B2587">
        <v>0</v>
      </c>
      <c r="C2587">
        <v>0</v>
      </c>
    </row>
    <row r="2588" spans="1:3" x14ac:dyDescent="0.3">
      <c r="A2588" s="14">
        <v>2587</v>
      </c>
      <c r="B2588">
        <v>0</v>
      </c>
      <c r="C2588">
        <v>0</v>
      </c>
    </row>
    <row r="2589" spans="1:3" x14ac:dyDescent="0.3">
      <c r="A2589" s="14">
        <v>2588</v>
      </c>
      <c r="B2589">
        <v>0</v>
      </c>
      <c r="C2589">
        <v>0</v>
      </c>
    </row>
    <row r="2590" spans="1:3" x14ac:dyDescent="0.3">
      <c r="A2590" s="14">
        <v>2589</v>
      </c>
      <c r="B2590">
        <v>0</v>
      </c>
      <c r="C2590">
        <v>0</v>
      </c>
    </row>
    <row r="2591" spans="1:3" x14ac:dyDescent="0.3">
      <c r="A2591" s="14">
        <v>2590</v>
      </c>
      <c r="B2591">
        <v>0</v>
      </c>
      <c r="C2591">
        <v>0</v>
      </c>
    </row>
    <row r="2592" spans="1:3" x14ac:dyDescent="0.3">
      <c r="A2592" s="14">
        <v>2591</v>
      </c>
      <c r="B2592">
        <v>0</v>
      </c>
      <c r="C2592">
        <v>0</v>
      </c>
    </row>
    <row r="2593" spans="1:3" x14ac:dyDescent="0.3">
      <c r="A2593" s="14">
        <v>2592</v>
      </c>
      <c r="B2593">
        <v>0</v>
      </c>
      <c r="C2593">
        <v>0</v>
      </c>
    </row>
    <row r="2594" spans="1:3" x14ac:dyDescent="0.3">
      <c r="A2594" s="14">
        <v>2593</v>
      </c>
      <c r="B2594">
        <v>0</v>
      </c>
      <c r="C2594">
        <v>0</v>
      </c>
    </row>
    <row r="2595" spans="1:3" x14ac:dyDescent="0.3">
      <c r="A2595" s="14">
        <v>2594</v>
      </c>
      <c r="B2595">
        <v>0</v>
      </c>
      <c r="C2595">
        <v>0</v>
      </c>
    </row>
    <row r="2596" spans="1:3" x14ac:dyDescent="0.3">
      <c r="A2596" s="14">
        <v>2595</v>
      </c>
      <c r="B2596">
        <v>0</v>
      </c>
      <c r="C2596">
        <v>0</v>
      </c>
    </row>
    <row r="2597" spans="1:3" x14ac:dyDescent="0.3">
      <c r="A2597" s="14">
        <v>2596</v>
      </c>
      <c r="B2597">
        <v>0</v>
      </c>
      <c r="C2597">
        <v>0</v>
      </c>
    </row>
    <row r="2598" spans="1:3" x14ac:dyDescent="0.3">
      <c r="A2598" s="14">
        <v>2597</v>
      </c>
      <c r="B2598">
        <v>0</v>
      </c>
      <c r="C2598">
        <v>0</v>
      </c>
    </row>
    <row r="2599" spans="1:3" x14ac:dyDescent="0.3">
      <c r="A2599" s="14">
        <v>2598</v>
      </c>
      <c r="B2599">
        <v>0</v>
      </c>
      <c r="C2599">
        <v>0</v>
      </c>
    </row>
    <row r="2600" spans="1:3" x14ac:dyDescent="0.3">
      <c r="A2600" s="14">
        <v>2599</v>
      </c>
      <c r="B2600">
        <v>0</v>
      </c>
      <c r="C2600">
        <v>0</v>
      </c>
    </row>
    <row r="2601" spans="1:3" x14ac:dyDescent="0.3">
      <c r="A2601" s="14">
        <v>2600</v>
      </c>
      <c r="B2601">
        <v>0</v>
      </c>
      <c r="C2601">
        <v>0</v>
      </c>
    </row>
    <row r="2602" spans="1:3" x14ac:dyDescent="0.3">
      <c r="A2602" s="14">
        <v>2601</v>
      </c>
      <c r="B2602">
        <v>0</v>
      </c>
      <c r="C2602">
        <v>0</v>
      </c>
    </row>
    <row r="2603" spans="1:3" x14ac:dyDescent="0.3">
      <c r="A2603" s="14">
        <v>2602</v>
      </c>
      <c r="B2603">
        <v>0</v>
      </c>
      <c r="C2603">
        <v>0</v>
      </c>
    </row>
    <row r="2604" spans="1:3" x14ac:dyDescent="0.3">
      <c r="A2604" s="14">
        <v>2603</v>
      </c>
      <c r="B2604" t="e">
        <v>#N/A</v>
      </c>
      <c r="C2604" t="e">
        <v>#N/A</v>
      </c>
    </row>
    <row r="2605" spans="1:3" x14ac:dyDescent="0.3">
      <c r="A2605" s="14">
        <v>2604</v>
      </c>
      <c r="B2605" t="e">
        <v>#N/A</v>
      </c>
      <c r="C2605" t="e">
        <v>#N/A</v>
      </c>
    </row>
    <row r="2606" spans="1:3" x14ac:dyDescent="0.3">
      <c r="A2606" s="14">
        <v>2605</v>
      </c>
      <c r="B2606" t="e">
        <v>#N/A</v>
      </c>
      <c r="C2606" t="e">
        <v>#N/A</v>
      </c>
    </row>
    <row r="2607" spans="1:3" x14ac:dyDescent="0.3">
      <c r="A2607" s="14">
        <v>2606</v>
      </c>
      <c r="B2607" t="e">
        <v>#N/A</v>
      </c>
      <c r="C2607" t="e">
        <v>#N/A</v>
      </c>
    </row>
    <row r="2608" spans="1:3" x14ac:dyDescent="0.3">
      <c r="A2608" s="14">
        <v>2607</v>
      </c>
      <c r="B2608" t="e">
        <v>#N/A</v>
      </c>
      <c r="C2608" t="e">
        <v>#N/A</v>
      </c>
    </row>
    <row r="2609" spans="1:3" x14ac:dyDescent="0.3">
      <c r="A2609" s="14">
        <v>2608</v>
      </c>
      <c r="B2609" t="e">
        <v>#N/A</v>
      </c>
      <c r="C2609" t="e">
        <v>#N/A</v>
      </c>
    </row>
    <row r="2610" spans="1:3" x14ac:dyDescent="0.3">
      <c r="A2610" s="14">
        <v>2609</v>
      </c>
      <c r="B2610" t="e">
        <v>#N/A</v>
      </c>
      <c r="C2610" t="e">
        <v>#N/A</v>
      </c>
    </row>
    <row r="2611" spans="1:3" x14ac:dyDescent="0.3">
      <c r="A2611" s="14">
        <v>2610</v>
      </c>
      <c r="B2611" t="e">
        <v>#N/A</v>
      </c>
      <c r="C2611" t="e">
        <v>#N/A</v>
      </c>
    </row>
    <row r="2612" spans="1:3" x14ac:dyDescent="0.3">
      <c r="A2612" s="14">
        <v>2611</v>
      </c>
      <c r="B2612" t="e">
        <v>#N/A</v>
      </c>
      <c r="C2612" t="e">
        <v>#N/A</v>
      </c>
    </row>
    <row r="2613" spans="1:3" x14ac:dyDescent="0.3">
      <c r="A2613" s="14">
        <v>2612</v>
      </c>
      <c r="B2613" t="e">
        <v>#N/A</v>
      </c>
      <c r="C2613" t="e">
        <v>#N/A</v>
      </c>
    </row>
    <row r="2614" spans="1:3" x14ac:dyDescent="0.3">
      <c r="A2614" s="14">
        <v>2613</v>
      </c>
      <c r="B2614" t="e">
        <v>#N/A</v>
      </c>
      <c r="C2614" t="e">
        <v>#N/A</v>
      </c>
    </row>
    <row r="2615" spans="1:3" x14ac:dyDescent="0.3">
      <c r="A2615" s="14">
        <v>2614</v>
      </c>
      <c r="B2615" t="e">
        <v>#N/A</v>
      </c>
      <c r="C2615" t="e">
        <v>#N/A</v>
      </c>
    </row>
    <row r="2616" spans="1:3" x14ac:dyDescent="0.3">
      <c r="A2616" s="14">
        <v>2615</v>
      </c>
      <c r="B2616" t="e">
        <v>#N/A</v>
      </c>
      <c r="C2616" t="e">
        <v>#N/A</v>
      </c>
    </row>
    <row r="2617" spans="1:3" x14ac:dyDescent="0.3">
      <c r="A2617" s="14">
        <v>2616</v>
      </c>
      <c r="B2617">
        <v>15.417004529495602</v>
      </c>
      <c r="C2617">
        <v>12.852866599436163</v>
      </c>
    </row>
    <row r="2618" spans="1:3" x14ac:dyDescent="0.3">
      <c r="A2618" s="14">
        <v>2617</v>
      </c>
      <c r="B2618">
        <v>15.417004529495602</v>
      </c>
      <c r="C2618">
        <v>12.852866599436163</v>
      </c>
    </row>
    <row r="2619" spans="1:3" x14ac:dyDescent="0.3">
      <c r="A2619" s="14">
        <v>2618</v>
      </c>
      <c r="B2619">
        <v>15.417004529495602</v>
      </c>
      <c r="C2619">
        <v>12.852866599436163</v>
      </c>
    </row>
    <row r="2620" spans="1:3" x14ac:dyDescent="0.3">
      <c r="A2620" s="14">
        <v>2619</v>
      </c>
      <c r="B2620">
        <v>15.417004529495602</v>
      </c>
      <c r="C2620">
        <v>12.852866599436163</v>
      </c>
    </row>
    <row r="2621" spans="1:3" x14ac:dyDescent="0.3">
      <c r="A2621" s="14">
        <v>2620</v>
      </c>
      <c r="B2621">
        <v>15.417004529495602</v>
      </c>
      <c r="C2621">
        <v>12.852866599436163</v>
      </c>
    </row>
    <row r="2622" spans="1:3" x14ac:dyDescent="0.3">
      <c r="A2622" s="14">
        <v>2621</v>
      </c>
      <c r="B2622">
        <v>15.417004529495602</v>
      </c>
      <c r="C2622">
        <v>12.852866599436163</v>
      </c>
    </row>
    <row r="2623" spans="1:3" x14ac:dyDescent="0.3">
      <c r="A2623" s="14">
        <v>2622</v>
      </c>
      <c r="B2623">
        <v>15.417004529495602</v>
      </c>
      <c r="C2623">
        <v>12.852866599436163</v>
      </c>
    </row>
    <row r="2624" spans="1:3" x14ac:dyDescent="0.3">
      <c r="A2624" s="14">
        <v>2623</v>
      </c>
      <c r="B2624">
        <v>15.417004529495602</v>
      </c>
      <c r="C2624">
        <v>12.852866599436163</v>
      </c>
    </row>
    <row r="2625" spans="1:3" x14ac:dyDescent="0.3">
      <c r="A2625" s="14">
        <v>2624</v>
      </c>
      <c r="B2625">
        <v>15.417004529495602</v>
      </c>
      <c r="C2625">
        <v>12.852866599436163</v>
      </c>
    </row>
    <row r="2626" spans="1:3" x14ac:dyDescent="0.3">
      <c r="A2626" s="14">
        <v>2625</v>
      </c>
      <c r="B2626">
        <v>15.417004529495602</v>
      </c>
      <c r="C2626">
        <v>12.852866599436163</v>
      </c>
    </row>
    <row r="2627" spans="1:3" x14ac:dyDescent="0.3">
      <c r="A2627" s="14">
        <v>2626</v>
      </c>
      <c r="B2627">
        <v>15.417004529495602</v>
      </c>
      <c r="C2627">
        <v>12.852866599436163</v>
      </c>
    </row>
    <row r="2628" spans="1:3" x14ac:dyDescent="0.3">
      <c r="A2628" s="14">
        <v>2627</v>
      </c>
      <c r="B2628">
        <v>15.417004529495602</v>
      </c>
      <c r="C2628">
        <v>12.852866599436163</v>
      </c>
    </row>
    <row r="2629" spans="1:3" x14ac:dyDescent="0.3">
      <c r="A2629" s="14">
        <v>2628</v>
      </c>
      <c r="B2629">
        <v>15.417004529495602</v>
      </c>
      <c r="C2629">
        <v>12.852866599436163</v>
      </c>
    </row>
    <row r="2630" spans="1:3" x14ac:dyDescent="0.3">
      <c r="A2630" s="14">
        <v>2629</v>
      </c>
      <c r="B2630">
        <v>15.417004529495602</v>
      </c>
      <c r="C2630">
        <v>12.852866599436163</v>
      </c>
    </row>
    <row r="2631" spans="1:3" x14ac:dyDescent="0.3">
      <c r="A2631" s="14">
        <v>2630</v>
      </c>
      <c r="B2631">
        <v>15.417004529495602</v>
      </c>
      <c r="C2631">
        <v>12.852866599436163</v>
      </c>
    </row>
    <row r="2632" spans="1:3" x14ac:dyDescent="0.3">
      <c r="A2632" s="14">
        <v>2631</v>
      </c>
      <c r="B2632">
        <v>15.417004529495602</v>
      </c>
      <c r="C2632">
        <v>12.852866599436163</v>
      </c>
    </row>
    <row r="2633" spans="1:3" x14ac:dyDescent="0.3">
      <c r="A2633" s="14">
        <v>2632</v>
      </c>
      <c r="B2633">
        <v>15.417004529495602</v>
      </c>
      <c r="C2633">
        <v>12.852866599436163</v>
      </c>
    </row>
    <row r="2634" spans="1:3" x14ac:dyDescent="0.3">
      <c r="A2634" s="14">
        <v>2633</v>
      </c>
      <c r="B2634">
        <v>15.417004529495602</v>
      </c>
      <c r="C2634">
        <v>12.852866599436163</v>
      </c>
    </row>
    <row r="2635" spans="1:3" x14ac:dyDescent="0.3">
      <c r="A2635" s="14">
        <v>2634</v>
      </c>
      <c r="B2635">
        <v>15.417004529495602</v>
      </c>
      <c r="C2635">
        <v>12.852866599436163</v>
      </c>
    </row>
    <row r="2636" spans="1:3" x14ac:dyDescent="0.3">
      <c r="A2636" s="14">
        <v>2635</v>
      </c>
      <c r="B2636">
        <v>15.417004529495602</v>
      </c>
      <c r="C2636">
        <v>12.852866599436163</v>
      </c>
    </row>
    <row r="2637" spans="1:3" x14ac:dyDescent="0.3">
      <c r="A2637" s="14">
        <v>2636</v>
      </c>
      <c r="B2637">
        <v>15.417004529495602</v>
      </c>
      <c r="C2637">
        <v>12.852866599436163</v>
      </c>
    </row>
    <row r="2638" spans="1:3" x14ac:dyDescent="0.3">
      <c r="A2638" s="14">
        <v>2637</v>
      </c>
      <c r="B2638">
        <v>15.417004529495602</v>
      </c>
      <c r="C2638">
        <v>12.852866599436163</v>
      </c>
    </row>
    <row r="2639" spans="1:3" x14ac:dyDescent="0.3">
      <c r="A2639" s="14">
        <v>2638</v>
      </c>
      <c r="B2639">
        <v>15.417004529495602</v>
      </c>
      <c r="C2639">
        <v>12.852866599436163</v>
      </c>
    </row>
    <row r="2640" spans="1:3" x14ac:dyDescent="0.3">
      <c r="A2640" s="14">
        <v>2639</v>
      </c>
      <c r="B2640">
        <v>15.417004529495602</v>
      </c>
      <c r="C2640">
        <v>12.852866599436163</v>
      </c>
    </row>
    <row r="2641" spans="1:3" x14ac:dyDescent="0.3">
      <c r="A2641" s="14">
        <v>2640</v>
      </c>
      <c r="B2641">
        <v>15.417004529495602</v>
      </c>
      <c r="C2641">
        <v>12.852866599436163</v>
      </c>
    </row>
    <row r="2642" spans="1:3" x14ac:dyDescent="0.3">
      <c r="A2642" s="14">
        <v>2641</v>
      </c>
      <c r="B2642">
        <v>15.417004529495602</v>
      </c>
      <c r="C2642">
        <v>12.852866599436163</v>
      </c>
    </row>
    <row r="2643" spans="1:3" x14ac:dyDescent="0.3">
      <c r="A2643" s="14">
        <v>2642</v>
      </c>
      <c r="B2643">
        <v>15.417004529495602</v>
      </c>
      <c r="C2643">
        <v>12.852866599436163</v>
      </c>
    </row>
    <row r="2644" spans="1:3" x14ac:dyDescent="0.3">
      <c r="A2644" s="14">
        <v>2643</v>
      </c>
      <c r="B2644">
        <v>0</v>
      </c>
      <c r="C2644">
        <v>0</v>
      </c>
    </row>
    <row r="2645" spans="1:3" x14ac:dyDescent="0.3">
      <c r="A2645" s="14">
        <v>2644</v>
      </c>
      <c r="B2645">
        <v>0</v>
      </c>
      <c r="C2645">
        <v>0</v>
      </c>
    </row>
    <row r="2646" spans="1:3" x14ac:dyDescent="0.3">
      <c r="A2646" s="14">
        <v>2645</v>
      </c>
      <c r="B2646">
        <v>0</v>
      </c>
      <c r="C2646">
        <v>0</v>
      </c>
    </row>
    <row r="2647" spans="1:3" x14ac:dyDescent="0.3">
      <c r="A2647" s="14">
        <v>2646</v>
      </c>
      <c r="B2647">
        <v>0</v>
      </c>
      <c r="C2647">
        <v>0</v>
      </c>
    </row>
    <row r="2648" spans="1:3" x14ac:dyDescent="0.3">
      <c r="A2648" s="14">
        <v>2647</v>
      </c>
      <c r="B2648">
        <v>0</v>
      </c>
      <c r="C2648">
        <v>0</v>
      </c>
    </row>
    <row r="2649" spans="1:3" x14ac:dyDescent="0.3">
      <c r="A2649" s="14">
        <v>2648</v>
      </c>
      <c r="B2649">
        <v>0</v>
      </c>
      <c r="C2649">
        <v>0</v>
      </c>
    </row>
    <row r="2650" spans="1:3" x14ac:dyDescent="0.3">
      <c r="A2650" s="14">
        <v>2649</v>
      </c>
      <c r="B2650">
        <v>0</v>
      </c>
      <c r="C2650">
        <v>0</v>
      </c>
    </row>
    <row r="2651" spans="1:3" x14ac:dyDescent="0.3">
      <c r="A2651" s="14">
        <v>2650</v>
      </c>
      <c r="B2651">
        <v>0</v>
      </c>
      <c r="C2651">
        <v>0</v>
      </c>
    </row>
    <row r="2652" spans="1:3" x14ac:dyDescent="0.3">
      <c r="A2652" s="14">
        <v>2651</v>
      </c>
      <c r="B2652">
        <v>0</v>
      </c>
      <c r="C2652">
        <v>0</v>
      </c>
    </row>
    <row r="2653" spans="1:3" x14ac:dyDescent="0.3">
      <c r="A2653" s="14">
        <v>2652</v>
      </c>
      <c r="B2653" t="e">
        <v>#N/A</v>
      </c>
      <c r="C2653" t="e">
        <v>#N/A</v>
      </c>
    </row>
    <row r="2654" spans="1:3" x14ac:dyDescent="0.3">
      <c r="A2654" s="14">
        <v>2653</v>
      </c>
      <c r="B2654" t="e">
        <v>#N/A</v>
      </c>
      <c r="C2654" t="e">
        <v>#N/A</v>
      </c>
    </row>
    <row r="2655" spans="1:3" x14ac:dyDescent="0.3">
      <c r="A2655" s="14">
        <v>2654</v>
      </c>
      <c r="B2655" t="e">
        <v>#N/A</v>
      </c>
      <c r="C2655" t="e">
        <v>#N/A</v>
      </c>
    </row>
    <row r="2656" spans="1:3" x14ac:dyDescent="0.3">
      <c r="A2656" s="14">
        <v>2655</v>
      </c>
      <c r="B2656">
        <v>9.794899854086994</v>
      </c>
      <c r="C2656">
        <v>8.7297136838811138</v>
      </c>
    </row>
    <row r="2657" spans="1:3" x14ac:dyDescent="0.3">
      <c r="A2657" s="14">
        <v>2656</v>
      </c>
      <c r="B2657">
        <v>9.794899854086994</v>
      </c>
      <c r="C2657">
        <v>8.7297136838811138</v>
      </c>
    </row>
    <row r="2658" spans="1:3" x14ac:dyDescent="0.3">
      <c r="A2658" s="14">
        <v>2657</v>
      </c>
      <c r="B2658">
        <v>9.794899854086994</v>
      </c>
      <c r="C2658">
        <v>8.7297136838811138</v>
      </c>
    </row>
    <row r="2659" spans="1:3" x14ac:dyDescent="0.3">
      <c r="A2659" s="14">
        <v>2658</v>
      </c>
      <c r="B2659">
        <v>9.794899854086994</v>
      </c>
      <c r="C2659">
        <v>8.7297136838811138</v>
      </c>
    </row>
    <row r="2660" spans="1:3" x14ac:dyDescent="0.3">
      <c r="A2660" s="14">
        <v>2659</v>
      </c>
      <c r="B2660">
        <v>9.794899854086994</v>
      </c>
      <c r="C2660">
        <v>8.7297136838811138</v>
      </c>
    </row>
    <row r="2661" spans="1:3" x14ac:dyDescent="0.3">
      <c r="A2661" s="14">
        <v>2660</v>
      </c>
      <c r="B2661">
        <v>9.794899854086994</v>
      </c>
      <c r="C2661">
        <v>8.7297136838811138</v>
      </c>
    </row>
    <row r="2662" spans="1:3" x14ac:dyDescent="0.3">
      <c r="A2662" s="14">
        <v>2661</v>
      </c>
      <c r="B2662">
        <v>9.794899854086994</v>
      </c>
      <c r="C2662">
        <v>8.7297136838811138</v>
      </c>
    </row>
    <row r="2663" spans="1:3" x14ac:dyDescent="0.3">
      <c r="A2663" s="14">
        <v>2662</v>
      </c>
      <c r="B2663">
        <v>9.794899854086994</v>
      </c>
      <c r="C2663">
        <v>8.7297136838811138</v>
      </c>
    </row>
    <row r="2664" spans="1:3" x14ac:dyDescent="0.3">
      <c r="A2664" s="14">
        <v>2663</v>
      </c>
      <c r="B2664">
        <v>9.794899854086994</v>
      </c>
      <c r="C2664">
        <v>8.7297136838811138</v>
      </c>
    </row>
    <row r="2665" spans="1:3" x14ac:dyDescent="0.3">
      <c r="A2665" s="14">
        <v>2664</v>
      </c>
      <c r="B2665">
        <v>9.794899854086994</v>
      </c>
      <c r="C2665">
        <v>8.7297136838811138</v>
      </c>
    </row>
    <row r="2666" spans="1:3" x14ac:dyDescent="0.3">
      <c r="A2666" s="14">
        <v>2665</v>
      </c>
      <c r="B2666">
        <v>9.794899854086994</v>
      </c>
      <c r="C2666">
        <v>8.7297136838811138</v>
      </c>
    </row>
    <row r="2667" spans="1:3" x14ac:dyDescent="0.3">
      <c r="A2667" s="14">
        <v>2666</v>
      </c>
      <c r="B2667">
        <v>9.794899854086994</v>
      </c>
      <c r="C2667">
        <v>8.7297136838811138</v>
      </c>
    </row>
    <row r="2668" spans="1:3" x14ac:dyDescent="0.3">
      <c r="A2668" s="14">
        <v>2667</v>
      </c>
      <c r="B2668">
        <v>9.794899854086994</v>
      </c>
      <c r="C2668">
        <v>8.7297136838811138</v>
      </c>
    </row>
    <row r="2669" spans="1:3" x14ac:dyDescent="0.3">
      <c r="A2669" s="14">
        <v>2668</v>
      </c>
      <c r="B2669">
        <v>9.794899854086994</v>
      </c>
      <c r="C2669">
        <v>8.7297136838811138</v>
      </c>
    </row>
    <row r="2670" spans="1:3" x14ac:dyDescent="0.3">
      <c r="A2670" s="14">
        <v>2669</v>
      </c>
      <c r="B2670">
        <v>9.794899854086994</v>
      </c>
      <c r="C2670">
        <v>8.7297136838811138</v>
      </c>
    </row>
    <row r="2671" spans="1:3" x14ac:dyDescent="0.3">
      <c r="A2671" s="14">
        <v>2670</v>
      </c>
      <c r="B2671">
        <v>9.794899854086994</v>
      </c>
      <c r="C2671">
        <v>8.7297136838811138</v>
      </c>
    </row>
    <row r="2672" spans="1:3" x14ac:dyDescent="0.3">
      <c r="A2672" s="14">
        <v>2671</v>
      </c>
      <c r="B2672">
        <v>0</v>
      </c>
      <c r="C2672">
        <v>0</v>
      </c>
    </row>
    <row r="2673" spans="1:3" x14ac:dyDescent="0.3">
      <c r="A2673" s="14">
        <v>2672</v>
      </c>
      <c r="B2673">
        <v>0</v>
      </c>
      <c r="C2673">
        <v>0</v>
      </c>
    </row>
    <row r="2674" spans="1:3" x14ac:dyDescent="0.3">
      <c r="A2674" s="14">
        <v>2673</v>
      </c>
      <c r="B2674">
        <v>0</v>
      </c>
      <c r="C2674">
        <v>0</v>
      </c>
    </row>
    <row r="2675" spans="1:3" x14ac:dyDescent="0.3">
      <c r="A2675" s="14">
        <v>2674</v>
      </c>
      <c r="B2675" t="e">
        <v>#N/A</v>
      </c>
      <c r="C2675" t="e">
        <v>#N/A</v>
      </c>
    </row>
    <row r="2676" spans="1:3" x14ac:dyDescent="0.3">
      <c r="A2676" s="14">
        <v>2675</v>
      </c>
      <c r="B2676" t="e">
        <v>#N/A</v>
      </c>
      <c r="C2676" t="e">
        <v>#N/A</v>
      </c>
    </row>
    <row r="2677" spans="1:3" x14ac:dyDescent="0.3">
      <c r="A2677" s="14">
        <v>2676</v>
      </c>
      <c r="B2677" t="e">
        <v>#N/A</v>
      </c>
      <c r="C2677" t="e">
        <v>#N/A</v>
      </c>
    </row>
    <row r="2678" spans="1:3" x14ac:dyDescent="0.3">
      <c r="A2678" s="14">
        <v>2677</v>
      </c>
      <c r="B2678" t="e">
        <v>#N/A</v>
      </c>
      <c r="C2678" t="e">
        <v>#N/A</v>
      </c>
    </row>
    <row r="2679" spans="1:3" x14ac:dyDescent="0.3">
      <c r="A2679" s="14">
        <v>2678</v>
      </c>
      <c r="B2679" t="e">
        <v>#N/A</v>
      </c>
      <c r="C2679" t="e">
        <v>#N/A</v>
      </c>
    </row>
    <row r="2680" spans="1:3" x14ac:dyDescent="0.3">
      <c r="A2680" s="14">
        <v>2679</v>
      </c>
      <c r="B2680" t="e">
        <v>#N/A</v>
      </c>
      <c r="C2680" t="e">
        <v>#N/A</v>
      </c>
    </row>
    <row r="2681" spans="1:3" x14ac:dyDescent="0.3">
      <c r="A2681" s="14">
        <v>2680</v>
      </c>
      <c r="B2681" t="e">
        <v>#N/A</v>
      </c>
      <c r="C2681" t="e">
        <v>#N/A</v>
      </c>
    </row>
    <row r="2682" spans="1:3" x14ac:dyDescent="0.3">
      <c r="A2682" s="14">
        <v>2681</v>
      </c>
      <c r="B2682" t="e">
        <v>#N/A</v>
      </c>
      <c r="C2682" t="e">
        <v>#N/A</v>
      </c>
    </row>
    <row r="2683" spans="1:3" x14ac:dyDescent="0.3">
      <c r="A2683" s="14">
        <v>2682</v>
      </c>
      <c r="B2683" t="e">
        <v>#N/A</v>
      </c>
      <c r="C2683" t="e">
        <v>#N/A</v>
      </c>
    </row>
    <row r="2684" spans="1:3" x14ac:dyDescent="0.3">
      <c r="A2684" s="14">
        <v>2683</v>
      </c>
      <c r="B2684">
        <v>0</v>
      </c>
      <c r="C2684">
        <v>0</v>
      </c>
    </row>
    <row r="2685" spans="1:3" x14ac:dyDescent="0.3">
      <c r="A2685" s="14">
        <v>2684</v>
      </c>
      <c r="B2685">
        <v>0</v>
      </c>
      <c r="C2685">
        <v>0</v>
      </c>
    </row>
    <row r="2686" spans="1:3" x14ac:dyDescent="0.3">
      <c r="A2686" s="14">
        <v>2685</v>
      </c>
      <c r="B2686">
        <v>0</v>
      </c>
      <c r="C2686">
        <v>0</v>
      </c>
    </row>
    <row r="2687" spans="1:3" x14ac:dyDescent="0.3">
      <c r="A2687" s="14">
        <v>2686</v>
      </c>
      <c r="B2687">
        <v>0</v>
      </c>
      <c r="C2687">
        <v>0</v>
      </c>
    </row>
    <row r="2688" spans="1:3" x14ac:dyDescent="0.3">
      <c r="A2688" s="14">
        <v>2687</v>
      </c>
      <c r="B2688">
        <v>0</v>
      </c>
      <c r="C2688">
        <v>0</v>
      </c>
    </row>
    <row r="2689" spans="1:3" x14ac:dyDescent="0.3">
      <c r="A2689" s="14">
        <v>2688</v>
      </c>
      <c r="B2689">
        <v>0</v>
      </c>
      <c r="C2689">
        <v>0</v>
      </c>
    </row>
    <row r="2690" spans="1:3" x14ac:dyDescent="0.3">
      <c r="A2690" s="14">
        <v>2689</v>
      </c>
      <c r="B2690">
        <v>0</v>
      </c>
      <c r="C2690">
        <v>0</v>
      </c>
    </row>
    <row r="2691" spans="1:3" x14ac:dyDescent="0.3">
      <c r="A2691" s="14">
        <v>2690</v>
      </c>
      <c r="B2691">
        <v>0</v>
      </c>
      <c r="C2691">
        <v>0</v>
      </c>
    </row>
    <row r="2692" spans="1:3" x14ac:dyDescent="0.3">
      <c r="A2692" s="14">
        <v>2691</v>
      </c>
      <c r="B2692">
        <v>0</v>
      </c>
      <c r="C2692">
        <v>0</v>
      </c>
    </row>
    <row r="2693" spans="1:3" x14ac:dyDescent="0.3">
      <c r="A2693" s="14">
        <v>2692</v>
      </c>
      <c r="B2693">
        <v>0</v>
      </c>
      <c r="C2693">
        <v>0</v>
      </c>
    </row>
    <row r="2694" spans="1:3" x14ac:dyDescent="0.3">
      <c r="A2694" s="14">
        <v>2693</v>
      </c>
      <c r="B2694">
        <v>0</v>
      </c>
      <c r="C2694">
        <v>0</v>
      </c>
    </row>
    <row r="2695" spans="1:3" x14ac:dyDescent="0.3">
      <c r="A2695" s="14">
        <v>2694</v>
      </c>
      <c r="B2695">
        <v>0</v>
      </c>
      <c r="C2695">
        <v>0</v>
      </c>
    </row>
    <row r="2696" spans="1:3" x14ac:dyDescent="0.3">
      <c r="A2696" s="14">
        <v>2695</v>
      </c>
      <c r="B2696">
        <v>0</v>
      </c>
      <c r="C2696">
        <v>0</v>
      </c>
    </row>
    <row r="2697" spans="1:3" x14ac:dyDescent="0.3">
      <c r="A2697" s="14">
        <v>2696</v>
      </c>
      <c r="B2697">
        <v>0</v>
      </c>
      <c r="C2697">
        <v>0</v>
      </c>
    </row>
    <row r="2698" spans="1:3" x14ac:dyDescent="0.3">
      <c r="A2698" s="14">
        <v>2697</v>
      </c>
      <c r="B2698">
        <v>0</v>
      </c>
      <c r="C2698">
        <v>0</v>
      </c>
    </row>
    <row r="2699" spans="1:3" x14ac:dyDescent="0.3">
      <c r="A2699" s="14">
        <v>2698</v>
      </c>
      <c r="B2699">
        <v>0</v>
      </c>
      <c r="C2699">
        <v>0</v>
      </c>
    </row>
    <row r="2700" spans="1:3" x14ac:dyDescent="0.3">
      <c r="A2700" s="14">
        <v>2699</v>
      </c>
      <c r="B2700">
        <v>0</v>
      </c>
      <c r="C2700">
        <v>0</v>
      </c>
    </row>
    <row r="2701" spans="1:3" x14ac:dyDescent="0.3">
      <c r="A2701" s="14">
        <v>2700</v>
      </c>
      <c r="B2701">
        <v>0</v>
      </c>
      <c r="C2701">
        <v>0</v>
      </c>
    </row>
    <row r="2702" spans="1:3" x14ac:dyDescent="0.3">
      <c r="A2702" s="14">
        <v>2701</v>
      </c>
      <c r="B2702" t="e">
        <v>#N/A</v>
      </c>
      <c r="C2702" t="e">
        <v>#N/A</v>
      </c>
    </row>
    <row r="2703" spans="1:3" x14ac:dyDescent="0.3">
      <c r="A2703" s="14">
        <v>2702</v>
      </c>
      <c r="B2703" t="e">
        <v>#N/A</v>
      </c>
      <c r="C2703" t="e">
        <v>#N/A</v>
      </c>
    </row>
    <row r="2704" spans="1:3" x14ac:dyDescent="0.3">
      <c r="A2704" s="14">
        <v>2703</v>
      </c>
      <c r="B2704" t="e">
        <v>#N/A</v>
      </c>
      <c r="C2704" t="e">
        <v>#N/A</v>
      </c>
    </row>
    <row r="2705" spans="1:3" x14ac:dyDescent="0.3">
      <c r="A2705" s="14">
        <v>2704</v>
      </c>
      <c r="B2705" t="e">
        <v>#N/A</v>
      </c>
      <c r="C2705" t="e">
        <v>#N/A</v>
      </c>
    </row>
    <row r="2706" spans="1:3" x14ac:dyDescent="0.3">
      <c r="A2706" s="14">
        <v>2705</v>
      </c>
      <c r="B2706" t="e">
        <v>#N/A</v>
      </c>
      <c r="C2706" t="e">
        <v>#N/A</v>
      </c>
    </row>
    <row r="2707" spans="1:3" x14ac:dyDescent="0.3">
      <c r="A2707" s="14">
        <v>2706</v>
      </c>
      <c r="B2707" t="e">
        <v>#N/A</v>
      </c>
      <c r="C2707" t="e">
        <v>#N/A</v>
      </c>
    </row>
    <row r="2708" spans="1:3" x14ac:dyDescent="0.3">
      <c r="A2708" s="14">
        <v>2707</v>
      </c>
      <c r="B2708" t="e">
        <v>#N/A</v>
      </c>
      <c r="C2708" t="e">
        <v>#N/A</v>
      </c>
    </row>
    <row r="2709" spans="1:3" x14ac:dyDescent="0.3">
      <c r="A2709" s="14">
        <v>2708</v>
      </c>
      <c r="B2709" t="e">
        <v>#N/A</v>
      </c>
      <c r="C2709" t="e">
        <v>#N/A</v>
      </c>
    </row>
    <row r="2710" spans="1:3" x14ac:dyDescent="0.3">
      <c r="A2710" s="14">
        <v>2709</v>
      </c>
      <c r="B2710">
        <v>0</v>
      </c>
      <c r="C2710">
        <v>0</v>
      </c>
    </row>
    <row r="2711" spans="1:3" x14ac:dyDescent="0.3">
      <c r="A2711" s="14">
        <v>2710</v>
      </c>
      <c r="B2711">
        <v>0</v>
      </c>
      <c r="C2711">
        <v>0</v>
      </c>
    </row>
    <row r="2712" spans="1:3" x14ac:dyDescent="0.3">
      <c r="A2712" s="14">
        <v>2711</v>
      </c>
      <c r="B2712">
        <v>0</v>
      </c>
      <c r="C2712">
        <v>0</v>
      </c>
    </row>
    <row r="2713" spans="1:3" x14ac:dyDescent="0.3">
      <c r="A2713" s="14">
        <v>2712</v>
      </c>
      <c r="B2713">
        <v>0</v>
      </c>
      <c r="C2713">
        <v>0</v>
      </c>
    </row>
    <row r="2714" spans="1:3" x14ac:dyDescent="0.3">
      <c r="A2714" s="14">
        <v>2713</v>
      </c>
      <c r="B2714">
        <v>0</v>
      </c>
      <c r="C2714">
        <v>0</v>
      </c>
    </row>
    <row r="2715" spans="1:3" x14ac:dyDescent="0.3">
      <c r="A2715" s="14">
        <v>2714</v>
      </c>
      <c r="B2715">
        <v>0</v>
      </c>
      <c r="C2715">
        <v>0</v>
      </c>
    </row>
    <row r="2716" spans="1:3" x14ac:dyDescent="0.3">
      <c r="A2716" s="14">
        <v>2715</v>
      </c>
      <c r="B2716">
        <v>0</v>
      </c>
      <c r="C2716">
        <v>0</v>
      </c>
    </row>
    <row r="2717" spans="1:3" x14ac:dyDescent="0.3">
      <c r="A2717" s="14">
        <v>2716</v>
      </c>
      <c r="B2717">
        <v>0</v>
      </c>
      <c r="C2717">
        <v>0</v>
      </c>
    </row>
    <row r="2718" spans="1:3" x14ac:dyDescent="0.3">
      <c r="A2718" s="14">
        <v>2717</v>
      </c>
      <c r="B2718">
        <v>0</v>
      </c>
      <c r="C2718">
        <v>0</v>
      </c>
    </row>
    <row r="2719" spans="1:3" x14ac:dyDescent="0.3">
      <c r="A2719" s="14">
        <v>2718</v>
      </c>
      <c r="B2719">
        <v>0</v>
      </c>
      <c r="C2719">
        <v>0</v>
      </c>
    </row>
    <row r="2720" spans="1:3" x14ac:dyDescent="0.3">
      <c r="A2720" s="14">
        <v>2719</v>
      </c>
      <c r="B2720">
        <v>0</v>
      </c>
      <c r="C2720">
        <v>0</v>
      </c>
    </row>
    <row r="2721" spans="1:3" x14ac:dyDescent="0.3">
      <c r="A2721" s="14">
        <v>2720</v>
      </c>
      <c r="B2721">
        <v>0</v>
      </c>
      <c r="C2721">
        <v>0</v>
      </c>
    </row>
    <row r="2722" spans="1:3" x14ac:dyDescent="0.3">
      <c r="A2722" s="14">
        <v>2721</v>
      </c>
      <c r="B2722">
        <v>0</v>
      </c>
      <c r="C2722">
        <v>0</v>
      </c>
    </row>
    <row r="2723" spans="1:3" x14ac:dyDescent="0.3">
      <c r="A2723" s="14">
        <v>2722</v>
      </c>
      <c r="B2723">
        <v>0</v>
      </c>
      <c r="C2723">
        <v>0</v>
      </c>
    </row>
    <row r="2724" spans="1:3" x14ac:dyDescent="0.3">
      <c r="A2724" s="14">
        <v>2723</v>
      </c>
      <c r="B2724">
        <v>0</v>
      </c>
      <c r="C2724">
        <v>0</v>
      </c>
    </row>
    <row r="2725" spans="1:3" x14ac:dyDescent="0.3">
      <c r="A2725" s="14">
        <v>2724</v>
      </c>
      <c r="B2725">
        <v>0</v>
      </c>
      <c r="C2725">
        <v>0</v>
      </c>
    </row>
    <row r="2726" spans="1:3" x14ac:dyDescent="0.3">
      <c r="A2726" s="14">
        <v>2725</v>
      </c>
      <c r="B2726" t="e">
        <v>#N/A</v>
      </c>
      <c r="C2726" t="e">
        <v>#N/A</v>
      </c>
    </row>
    <row r="2727" spans="1:3" x14ac:dyDescent="0.3">
      <c r="A2727" s="14">
        <v>2726</v>
      </c>
      <c r="B2727" t="e">
        <v>#N/A</v>
      </c>
      <c r="C2727" t="e">
        <v>#N/A</v>
      </c>
    </row>
    <row r="2728" spans="1:3" x14ac:dyDescent="0.3">
      <c r="A2728" s="14">
        <v>2727</v>
      </c>
      <c r="B2728" t="e">
        <v>#N/A</v>
      </c>
      <c r="C2728" t="e">
        <v>#N/A</v>
      </c>
    </row>
    <row r="2729" spans="1:3" x14ac:dyDescent="0.3">
      <c r="A2729" s="14">
        <v>2728</v>
      </c>
      <c r="B2729" t="e">
        <v>#N/A</v>
      </c>
      <c r="C2729" t="e">
        <v>#N/A</v>
      </c>
    </row>
    <row r="2730" spans="1:3" x14ac:dyDescent="0.3">
      <c r="A2730" s="14">
        <v>2729</v>
      </c>
      <c r="B2730">
        <v>0</v>
      </c>
      <c r="C2730">
        <v>0</v>
      </c>
    </row>
    <row r="2731" spans="1:3" x14ac:dyDescent="0.3">
      <c r="A2731" s="14">
        <v>2730</v>
      </c>
      <c r="B2731">
        <v>0</v>
      </c>
      <c r="C2731">
        <v>0</v>
      </c>
    </row>
    <row r="2732" spans="1:3" x14ac:dyDescent="0.3">
      <c r="A2732" s="14">
        <v>2731</v>
      </c>
      <c r="B2732">
        <v>0</v>
      </c>
      <c r="C2732">
        <v>0</v>
      </c>
    </row>
    <row r="2733" spans="1:3" x14ac:dyDescent="0.3">
      <c r="A2733" s="14">
        <v>2732</v>
      </c>
      <c r="B2733" t="e">
        <v>#N/A</v>
      </c>
      <c r="C2733" t="e">
        <v>#N/A</v>
      </c>
    </row>
    <row r="2734" spans="1:3" x14ac:dyDescent="0.3">
      <c r="A2734" s="14">
        <v>2733</v>
      </c>
      <c r="B2734" t="e">
        <v>#N/A</v>
      </c>
      <c r="C2734" t="e">
        <v>#N/A</v>
      </c>
    </row>
    <row r="2735" spans="1:3" x14ac:dyDescent="0.3">
      <c r="A2735" s="14">
        <v>2734</v>
      </c>
      <c r="B2735" t="e">
        <v>#N/A</v>
      </c>
      <c r="C2735" t="e">
        <v>#N/A</v>
      </c>
    </row>
    <row r="2736" spans="1:3" x14ac:dyDescent="0.3">
      <c r="A2736" s="14">
        <v>2735</v>
      </c>
      <c r="B2736" t="e">
        <v>#N/A</v>
      </c>
      <c r="C2736" t="e">
        <v>#N/A</v>
      </c>
    </row>
    <row r="2737" spans="1:3" x14ac:dyDescent="0.3">
      <c r="A2737" s="14">
        <v>2736</v>
      </c>
      <c r="B2737" t="e">
        <v>#N/A</v>
      </c>
      <c r="C2737" t="e">
        <v>#N/A</v>
      </c>
    </row>
    <row r="2738" spans="1:3" x14ac:dyDescent="0.3">
      <c r="A2738" s="14">
        <v>2737</v>
      </c>
      <c r="B2738" t="e">
        <v>#N/A</v>
      </c>
      <c r="C2738" t="e">
        <v>#N/A</v>
      </c>
    </row>
    <row r="2739" spans="1:3" x14ac:dyDescent="0.3">
      <c r="A2739" s="14">
        <v>2738</v>
      </c>
      <c r="B2739" t="e">
        <v>#N/A</v>
      </c>
      <c r="C2739" t="e">
        <v>#N/A</v>
      </c>
    </row>
    <row r="2740" spans="1:3" x14ac:dyDescent="0.3">
      <c r="A2740" s="14">
        <v>2739</v>
      </c>
      <c r="B2740" t="e">
        <v>#N/A</v>
      </c>
      <c r="C2740" t="e">
        <v>#N/A</v>
      </c>
    </row>
    <row r="2741" spans="1:3" x14ac:dyDescent="0.3">
      <c r="A2741" s="14">
        <v>2740</v>
      </c>
      <c r="B2741" t="e">
        <v>#N/A</v>
      </c>
      <c r="C2741" t="e">
        <v>#N/A</v>
      </c>
    </row>
    <row r="2742" spans="1:3" x14ac:dyDescent="0.3">
      <c r="A2742" s="14">
        <v>2741</v>
      </c>
      <c r="B2742" t="e">
        <v>#N/A</v>
      </c>
      <c r="C2742" t="e">
        <v>#N/A</v>
      </c>
    </row>
    <row r="2743" spans="1:3" x14ac:dyDescent="0.3">
      <c r="A2743" s="14">
        <v>2742</v>
      </c>
      <c r="B2743" t="e">
        <v>#N/A</v>
      </c>
      <c r="C2743" t="e">
        <v>#N/A</v>
      </c>
    </row>
    <row r="2744" spans="1:3" x14ac:dyDescent="0.3">
      <c r="A2744" s="14">
        <v>2743</v>
      </c>
      <c r="B2744" t="e">
        <v>#N/A</v>
      </c>
      <c r="C2744" t="e">
        <v>#N/A</v>
      </c>
    </row>
    <row r="2745" spans="1:3" x14ac:dyDescent="0.3">
      <c r="A2745" s="14">
        <v>2744</v>
      </c>
      <c r="B2745" t="e">
        <v>#N/A</v>
      </c>
      <c r="C2745" t="e">
        <v>#N/A</v>
      </c>
    </row>
    <row r="2746" spans="1:3" x14ac:dyDescent="0.3">
      <c r="A2746" s="14">
        <v>2745</v>
      </c>
      <c r="B2746" t="e">
        <v>#N/A</v>
      </c>
      <c r="C2746" t="e">
        <v>#N/A</v>
      </c>
    </row>
    <row r="2747" spans="1:3" x14ac:dyDescent="0.3">
      <c r="A2747" s="14">
        <v>2746</v>
      </c>
      <c r="B2747" t="e">
        <v>#N/A</v>
      </c>
      <c r="C2747" t="e">
        <v>#N/A</v>
      </c>
    </row>
    <row r="2748" spans="1:3" x14ac:dyDescent="0.3">
      <c r="A2748" s="14">
        <v>2747</v>
      </c>
      <c r="B2748" t="e">
        <v>#N/A</v>
      </c>
      <c r="C2748" t="e">
        <v>#N/A</v>
      </c>
    </row>
    <row r="2749" spans="1:3" x14ac:dyDescent="0.3">
      <c r="A2749" s="14">
        <v>2748</v>
      </c>
      <c r="B2749" t="e">
        <v>#N/A</v>
      </c>
      <c r="C2749" t="e">
        <v>#N/A</v>
      </c>
    </row>
    <row r="2750" spans="1:3" x14ac:dyDescent="0.3">
      <c r="A2750" s="14">
        <v>2749</v>
      </c>
      <c r="B2750" t="e">
        <v>#N/A</v>
      </c>
      <c r="C2750" t="e">
        <v>#N/A</v>
      </c>
    </row>
    <row r="2751" spans="1:3" x14ac:dyDescent="0.3">
      <c r="A2751" s="14">
        <v>2750</v>
      </c>
      <c r="B2751" t="e">
        <v>#N/A</v>
      </c>
      <c r="C2751" t="e">
        <v>#N/A</v>
      </c>
    </row>
    <row r="2752" spans="1:3" x14ac:dyDescent="0.3">
      <c r="A2752" s="14">
        <v>2751</v>
      </c>
      <c r="B2752" t="e">
        <v>#N/A</v>
      </c>
      <c r="C2752" t="e">
        <v>#N/A</v>
      </c>
    </row>
    <row r="2753" spans="1:3" x14ac:dyDescent="0.3">
      <c r="A2753" s="14">
        <v>2752</v>
      </c>
      <c r="B2753" t="e">
        <v>#N/A</v>
      </c>
      <c r="C2753" t="e">
        <v>#N/A</v>
      </c>
    </row>
    <row r="2754" spans="1:3" x14ac:dyDescent="0.3">
      <c r="A2754" s="14">
        <v>2753</v>
      </c>
      <c r="B2754" t="e">
        <v>#N/A</v>
      </c>
      <c r="C2754" t="e">
        <v>#N/A</v>
      </c>
    </row>
    <row r="2755" spans="1:3" x14ac:dyDescent="0.3">
      <c r="A2755" s="14">
        <v>2754</v>
      </c>
      <c r="B2755" t="e">
        <v>#N/A</v>
      </c>
      <c r="C2755" t="e">
        <v>#N/A</v>
      </c>
    </row>
    <row r="2756" spans="1:3" x14ac:dyDescent="0.3">
      <c r="A2756" s="14">
        <v>2755</v>
      </c>
      <c r="B2756" t="e">
        <v>#N/A</v>
      </c>
      <c r="C2756" t="e">
        <v>#N/A</v>
      </c>
    </row>
    <row r="2757" spans="1:3" x14ac:dyDescent="0.3">
      <c r="A2757" s="14">
        <v>2756</v>
      </c>
      <c r="B2757" t="e">
        <v>#N/A</v>
      </c>
      <c r="C2757" t="e">
        <v>#N/A</v>
      </c>
    </row>
    <row r="2758" spans="1:3" x14ac:dyDescent="0.3">
      <c r="A2758" s="14">
        <v>2757</v>
      </c>
      <c r="B2758" t="e">
        <v>#N/A</v>
      </c>
      <c r="C2758" t="e">
        <v>#N/A</v>
      </c>
    </row>
    <row r="2759" spans="1:3" x14ac:dyDescent="0.3">
      <c r="A2759" s="14">
        <v>2758</v>
      </c>
      <c r="B2759" t="e">
        <v>#N/A</v>
      </c>
      <c r="C2759" t="e">
        <v>#N/A</v>
      </c>
    </row>
    <row r="2760" spans="1:3" x14ac:dyDescent="0.3">
      <c r="A2760" s="14">
        <v>2759</v>
      </c>
      <c r="B2760">
        <v>0</v>
      </c>
      <c r="C2760">
        <v>0</v>
      </c>
    </row>
    <row r="2761" spans="1:3" x14ac:dyDescent="0.3">
      <c r="A2761" s="14">
        <v>2760</v>
      </c>
      <c r="B2761">
        <v>0</v>
      </c>
      <c r="C2761">
        <v>0</v>
      </c>
    </row>
    <row r="2762" spans="1:3" x14ac:dyDescent="0.3">
      <c r="A2762" s="14">
        <v>2761</v>
      </c>
      <c r="B2762">
        <v>0</v>
      </c>
      <c r="C2762">
        <v>0</v>
      </c>
    </row>
    <row r="2763" spans="1:3" x14ac:dyDescent="0.3">
      <c r="A2763" s="14">
        <v>2762</v>
      </c>
      <c r="B2763">
        <v>0</v>
      </c>
      <c r="C2763">
        <v>0</v>
      </c>
    </row>
    <row r="2764" spans="1:3" x14ac:dyDescent="0.3">
      <c r="A2764" s="14">
        <v>2763</v>
      </c>
      <c r="B2764">
        <v>0</v>
      </c>
      <c r="C2764">
        <v>0</v>
      </c>
    </row>
    <row r="2765" spans="1:3" x14ac:dyDescent="0.3">
      <c r="A2765" s="14">
        <v>2764</v>
      </c>
      <c r="B2765">
        <v>0</v>
      </c>
      <c r="C2765">
        <v>0</v>
      </c>
    </row>
    <row r="2766" spans="1:3" x14ac:dyDescent="0.3">
      <c r="A2766" s="14">
        <v>2765</v>
      </c>
      <c r="B2766">
        <v>0</v>
      </c>
      <c r="C2766">
        <v>0</v>
      </c>
    </row>
    <row r="2767" spans="1:3" x14ac:dyDescent="0.3">
      <c r="A2767" s="14">
        <v>2766</v>
      </c>
      <c r="B2767">
        <v>0</v>
      </c>
      <c r="C2767">
        <v>0</v>
      </c>
    </row>
    <row r="2768" spans="1:3" x14ac:dyDescent="0.3">
      <c r="A2768" s="14">
        <v>2767</v>
      </c>
      <c r="B2768">
        <v>0</v>
      </c>
      <c r="C2768">
        <v>0</v>
      </c>
    </row>
    <row r="2769" spans="1:3" x14ac:dyDescent="0.3">
      <c r="A2769" s="14">
        <v>2768</v>
      </c>
      <c r="B2769">
        <v>0</v>
      </c>
      <c r="C2769">
        <v>0</v>
      </c>
    </row>
    <row r="2770" spans="1:3" x14ac:dyDescent="0.3">
      <c r="A2770" s="14">
        <v>2769</v>
      </c>
      <c r="B2770" t="e">
        <v>#N/A</v>
      </c>
      <c r="C2770" t="e">
        <v>#N/A</v>
      </c>
    </row>
    <row r="2771" spans="1:3" x14ac:dyDescent="0.3">
      <c r="A2771" s="14">
        <v>2770</v>
      </c>
      <c r="B2771" t="e">
        <v>#N/A</v>
      </c>
      <c r="C2771" t="e">
        <v>#N/A</v>
      </c>
    </row>
    <row r="2772" spans="1:3" x14ac:dyDescent="0.3">
      <c r="A2772" s="14">
        <v>2771</v>
      </c>
      <c r="B2772">
        <v>0</v>
      </c>
      <c r="C2772">
        <v>0</v>
      </c>
    </row>
    <row r="2773" spans="1:3" x14ac:dyDescent="0.3">
      <c r="A2773" s="14">
        <v>2772</v>
      </c>
      <c r="B2773">
        <v>0</v>
      </c>
      <c r="C2773">
        <v>0</v>
      </c>
    </row>
    <row r="2774" spans="1:3" x14ac:dyDescent="0.3">
      <c r="A2774" s="14">
        <v>2773</v>
      </c>
      <c r="B2774">
        <v>0</v>
      </c>
      <c r="C2774">
        <v>0</v>
      </c>
    </row>
    <row r="2775" spans="1:3" x14ac:dyDescent="0.3">
      <c r="A2775" s="14">
        <v>2774</v>
      </c>
      <c r="B2775">
        <v>0</v>
      </c>
      <c r="C2775">
        <v>0</v>
      </c>
    </row>
    <row r="2776" spans="1:3" x14ac:dyDescent="0.3">
      <c r="A2776" s="14">
        <v>2775</v>
      </c>
      <c r="B2776">
        <v>0</v>
      </c>
      <c r="C2776">
        <v>0</v>
      </c>
    </row>
    <row r="2777" spans="1:3" x14ac:dyDescent="0.3">
      <c r="A2777" s="14">
        <v>2776</v>
      </c>
      <c r="B2777">
        <v>0</v>
      </c>
      <c r="C2777">
        <v>0</v>
      </c>
    </row>
    <row r="2778" spans="1:3" x14ac:dyDescent="0.3">
      <c r="A2778" s="14">
        <v>2777</v>
      </c>
      <c r="B2778">
        <v>0</v>
      </c>
      <c r="C2778">
        <v>0</v>
      </c>
    </row>
    <row r="2779" spans="1:3" x14ac:dyDescent="0.3">
      <c r="A2779" s="14">
        <v>2778</v>
      </c>
      <c r="B2779">
        <v>0</v>
      </c>
      <c r="C2779">
        <v>0</v>
      </c>
    </row>
    <row r="2780" spans="1:3" x14ac:dyDescent="0.3">
      <c r="A2780" s="14">
        <v>2779</v>
      </c>
      <c r="B2780">
        <v>0</v>
      </c>
      <c r="C2780">
        <v>0</v>
      </c>
    </row>
    <row r="2781" spans="1:3" x14ac:dyDescent="0.3">
      <c r="A2781" s="14">
        <v>2780</v>
      </c>
      <c r="B2781">
        <v>0</v>
      </c>
      <c r="C2781">
        <v>0</v>
      </c>
    </row>
    <row r="2782" spans="1:3" x14ac:dyDescent="0.3">
      <c r="A2782" s="14">
        <v>2781</v>
      </c>
      <c r="B2782">
        <v>0</v>
      </c>
      <c r="C2782">
        <v>0</v>
      </c>
    </row>
    <row r="2783" spans="1:3" x14ac:dyDescent="0.3">
      <c r="A2783" s="14">
        <v>2782</v>
      </c>
      <c r="B2783">
        <v>0</v>
      </c>
      <c r="C2783">
        <v>0</v>
      </c>
    </row>
    <row r="2784" spans="1:3" x14ac:dyDescent="0.3">
      <c r="A2784" s="14">
        <v>2783</v>
      </c>
      <c r="B2784">
        <v>0</v>
      </c>
      <c r="C2784">
        <v>0</v>
      </c>
    </row>
    <row r="2785" spans="1:3" x14ac:dyDescent="0.3">
      <c r="A2785" s="14">
        <v>2784</v>
      </c>
      <c r="B2785">
        <v>0</v>
      </c>
      <c r="C2785">
        <v>0</v>
      </c>
    </row>
    <row r="2786" spans="1:3" x14ac:dyDescent="0.3">
      <c r="A2786" s="14">
        <v>2785</v>
      </c>
      <c r="B2786">
        <v>0</v>
      </c>
      <c r="C2786">
        <v>0</v>
      </c>
    </row>
    <row r="2787" spans="1:3" x14ac:dyDescent="0.3">
      <c r="A2787" s="14">
        <v>2786</v>
      </c>
      <c r="B2787">
        <v>0</v>
      </c>
      <c r="C2787">
        <v>0</v>
      </c>
    </row>
    <row r="2788" spans="1:3" x14ac:dyDescent="0.3">
      <c r="A2788" s="14">
        <v>2787</v>
      </c>
      <c r="B2788">
        <v>0</v>
      </c>
      <c r="C2788">
        <v>0</v>
      </c>
    </row>
    <row r="2789" spans="1:3" x14ac:dyDescent="0.3">
      <c r="A2789" s="14">
        <v>2788</v>
      </c>
      <c r="B2789">
        <v>0</v>
      </c>
      <c r="C2789">
        <v>0</v>
      </c>
    </row>
    <row r="2790" spans="1:3" x14ac:dyDescent="0.3">
      <c r="A2790" s="14">
        <v>2789</v>
      </c>
      <c r="B2790">
        <v>0</v>
      </c>
      <c r="C2790">
        <v>0</v>
      </c>
    </row>
    <row r="2791" spans="1:3" x14ac:dyDescent="0.3">
      <c r="A2791" s="14">
        <v>2790</v>
      </c>
      <c r="B2791">
        <v>0</v>
      </c>
      <c r="C2791">
        <v>0</v>
      </c>
    </row>
    <row r="2792" spans="1:3" x14ac:dyDescent="0.3">
      <c r="A2792" s="14">
        <v>2791</v>
      </c>
      <c r="B2792">
        <v>24.099054286865965</v>
      </c>
      <c r="C2792">
        <v>17.306131525419339</v>
      </c>
    </row>
    <row r="2793" spans="1:3" x14ac:dyDescent="0.3">
      <c r="A2793" s="14">
        <v>2792</v>
      </c>
      <c r="B2793">
        <v>24.099054286865965</v>
      </c>
      <c r="C2793">
        <v>17.306131525419339</v>
      </c>
    </row>
    <row r="2794" spans="1:3" x14ac:dyDescent="0.3">
      <c r="A2794" s="14">
        <v>2793</v>
      </c>
      <c r="B2794">
        <v>24.099054286865965</v>
      </c>
      <c r="C2794">
        <v>17.306131525419339</v>
      </c>
    </row>
    <row r="2795" spans="1:3" x14ac:dyDescent="0.3">
      <c r="A2795" s="14">
        <v>2794</v>
      </c>
      <c r="B2795">
        <v>24.099054286865965</v>
      </c>
      <c r="C2795">
        <v>17.306131525419339</v>
      </c>
    </row>
    <row r="2796" spans="1:3" x14ac:dyDescent="0.3">
      <c r="A2796" s="14">
        <v>2795</v>
      </c>
      <c r="B2796">
        <v>24.099054286865965</v>
      </c>
      <c r="C2796">
        <v>17.306131525419339</v>
      </c>
    </row>
    <row r="2797" spans="1:3" x14ac:dyDescent="0.3">
      <c r="A2797" s="14">
        <v>2796</v>
      </c>
      <c r="B2797">
        <v>24.099054286865965</v>
      </c>
      <c r="C2797">
        <v>17.306131525419339</v>
      </c>
    </row>
    <row r="2798" spans="1:3" x14ac:dyDescent="0.3">
      <c r="A2798" s="14">
        <v>2797</v>
      </c>
      <c r="B2798">
        <v>24.099054286865965</v>
      </c>
      <c r="C2798">
        <v>17.306131525419339</v>
      </c>
    </row>
    <row r="2799" spans="1:3" x14ac:dyDescent="0.3">
      <c r="A2799" s="14">
        <v>2798</v>
      </c>
      <c r="B2799">
        <v>24.099054286865965</v>
      </c>
      <c r="C2799">
        <v>17.306131525419339</v>
      </c>
    </row>
    <row r="2800" spans="1:3" x14ac:dyDescent="0.3">
      <c r="A2800" s="14">
        <v>2799</v>
      </c>
      <c r="B2800">
        <v>24.099054286865965</v>
      </c>
      <c r="C2800">
        <v>17.306131525419339</v>
      </c>
    </row>
    <row r="2801" spans="1:3" x14ac:dyDescent="0.3">
      <c r="A2801" s="14">
        <v>2800</v>
      </c>
      <c r="B2801">
        <v>24.099054286865965</v>
      </c>
      <c r="C2801">
        <v>17.306131525419339</v>
      </c>
    </row>
    <row r="2802" spans="1:3" x14ac:dyDescent="0.3">
      <c r="A2802" s="14">
        <v>2801</v>
      </c>
      <c r="B2802">
        <v>24.099054286865965</v>
      </c>
      <c r="C2802">
        <v>17.306131525419339</v>
      </c>
    </row>
    <row r="2803" spans="1:3" x14ac:dyDescent="0.3">
      <c r="A2803" s="14">
        <v>2802</v>
      </c>
      <c r="B2803">
        <v>24.099054286865965</v>
      </c>
      <c r="C2803">
        <v>17.306131525419339</v>
      </c>
    </row>
    <row r="2804" spans="1:3" x14ac:dyDescent="0.3">
      <c r="A2804" s="14">
        <v>2803</v>
      </c>
      <c r="B2804">
        <v>24.099054286865965</v>
      </c>
      <c r="C2804">
        <v>17.306131525419339</v>
      </c>
    </row>
    <row r="2805" spans="1:3" x14ac:dyDescent="0.3">
      <c r="A2805" s="14">
        <v>2804</v>
      </c>
      <c r="B2805">
        <v>24.099054286865965</v>
      </c>
      <c r="C2805">
        <v>17.306131525419339</v>
      </c>
    </row>
    <row r="2806" spans="1:3" x14ac:dyDescent="0.3">
      <c r="A2806" s="14">
        <v>2805</v>
      </c>
      <c r="B2806">
        <v>24.099054286865965</v>
      </c>
      <c r="C2806">
        <v>17.306131525419339</v>
      </c>
    </row>
    <row r="2807" spans="1:3" x14ac:dyDescent="0.3">
      <c r="A2807" s="14">
        <v>2806</v>
      </c>
      <c r="B2807">
        <v>24.099054286865965</v>
      </c>
      <c r="C2807">
        <v>17.306131525419339</v>
      </c>
    </row>
    <row r="2808" spans="1:3" x14ac:dyDescent="0.3">
      <c r="A2808" s="14">
        <v>2807</v>
      </c>
      <c r="B2808">
        <v>24.099054286865965</v>
      </c>
      <c r="C2808">
        <v>17.306131525419339</v>
      </c>
    </row>
    <row r="2809" spans="1:3" x14ac:dyDescent="0.3">
      <c r="A2809" s="14">
        <v>2808</v>
      </c>
      <c r="B2809">
        <v>24.099054286865965</v>
      </c>
      <c r="C2809">
        <v>17.306131525419339</v>
      </c>
    </row>
    <row r="2810" spans="1:3" x14ac:dyDescent="0.3">
      <c r="A2810" s="14">
        <v>2809</v>
      </c>
      <c r="B2810">
        <v>24.099054286865965</v>
      </c>
      <c r="C2810">
        <v>17.306131525419339</v>
      </c>
    </row>
    <row r="2811" spans="1:3" x14ac:dyDescent="0.3">
      <c r="A2811" s="14">
        <v>2810</v>
      </c>
      <c r="B2811">
        <v>24.099054286865965</v>
      </c>
      <c r="C2811">
        <v>17.306131525419339</v>
      </c>
    </row>
    <row r="2812" spans="1:3" x14ac:dyDescent="0.3">
      <c r="A2812" s="14">
        <v>2811</v>
      </c>
      <c r="B2812">
        <v>24.099054286865965</v>
      </c>
      <c r="C2812">
        <v>17.306131525419339</v>
      </c>
    </row>
    <row r="2813" spans="1:3" x14ac:dyDescent="0.3">
      <c r="A2813" s="14">
        <v>2812</v>
      </c>
      <c r="B2813">
        <v>24.099054286865965</v>
      </c>
      <c r="C2813">
        <v>17.306131525419339</v>
      </c>
    </row>
    <row r="2814" spans="1:3" x14ac:dyDescent="0.3">
      <c r="A2814" s="14">
        <v>2813</v>
      </c>
      <c r="B2814">
        <v>24.099054286865965</v>
      </c>
      <c r="C2814">
        <v>17.306131525419339</v>
      </c>
    </row>
    <row r="2815" spans="1:3" x14ac:dyDescent="0.3">
      <c r="A2815" s="14">
        <v>2814</v>
      </c>
      <c r="B2815">
        <v>24.099054286865965</v>
      </c>
      <c r="C2815">
        <v>17.306131525419339</v>
      </c>
    </row>
    <row r="2816" spans="1:3" x14ac:dyDescent="0.3">
      <c r="A2816" s="14">
        <v>2815</v>
      </c>
      <c r="B2816">
        <v>24.099054286865965</v>
      </c>
      <c r="C2816">
        <v>17.306131525419339</v>
      </c>
    </row>
    <row r="2817" spans="1:3" x14ac:dyDescent="0.3">
      <c r="A2817" s="14">
        <v>2816</v>
      </c>
      <c r="B2817">
        <v>24.099054286865965</v>
      </c>
      <c r="C2817">
        <v>17.306131525419339</v>
      </c>
    </row>
    <row r="2818" spans="1:3" x14ac:dyDescent="0.3">
      <c r="A2818" s="14">
        <v>2817</v>
      </c>
      <c r="B2818">
        <v>24.099054286865965</v>
      </c>
      <c r="C2818">
        <v>17.306131525419339</v>
      </c>
    </row>
    <row r="2819" spans="1:3" x14ac:dyDescent="0.3">
      <c r="A2819" s="14">
        <v>2818</v>
      </c>
      <c r="B2819">
        <v>24.099054286865965</v>
      </c>
      <c r="C2819">
        <v>17.306131525419339</v>
      </c>
    </row>
    <row r="2820" spans="1:3" x14ac:dyDescent="0.3">
      <c r="A2820" s="14">
        <v>2819</v>
      </c>
      <c r="B2820" t="e">
        <v>#N/A</v>
      </c>
      <c r="C2820" t="e">
        <v>#N/A</v>
      </c>
    </row>
    <row r="2821" spans="1:3" x14ac:dyDescent="0.3">
      <c r="A2821" s="14">
        <v>2820</v>
      </c>
      <c r="B2821" t="e">
        <v>#N/A</v>
      </c>
      <c r="C2821" t="e">
        <v>#N/A</v>
      </c>
    </row>
    <row r="2822" spans="1:3" x14ac:dyDescent="0.3">
      <c r="A2822" s="14">
        <v>2821</v>
      </c>
      <c r="B2822" t="e">
        <v>#N/A</v>
      </c>
      <c r="C2822" t="e">
        <v>#N/A</v>
      </c>
    </row>
    <row r="2823" spans="1:3" x14ac:dyDescent="0.3">
      <c r="A2823" s="14">
        <v>2822</v>
      </c>
      <c r="B2823" t="e">
        <v>#N/A</v>
      </c>
      <c r="C2823" t="e">
        <v>#N/A</v>
      </c>
    </row>
    <row r="2824" spans="1:3" x14ac:dyDescent="0.3">
      <c r="A2824" s="14">
        <v>2823</v>
      </c>
      <c r="B2824" t="e">
        <v>#N/A</v>
      </c>
      <c r="C2824" t="e">
        <v>#N/A</v>
      </c>
    </row>
    <row r="2825" spans="1:3" x14ac:dyDescent="0.3">
      <c r="A2825" s="14">
        <v>2824</v>
      </c>
      <c r="B2825" t="e">
        <v>#N/A</v>
      </c>
      <c r="C2825" t="e">
        <v>#N/A</v>
      </c>
    </row>
    <row r="2826" spans="1:3" x14ac:dyDescent="0.3">
      <c r="A2826" s="14">
        <v>2825</v>
      </c>
      <c r="B2826" t="e">
        <v>#N/A</v>
      </c>
      <c r="C2826" t="e">
        <v>#N/A</v>
      </c>
    </row>
    <row r="2827" spans="1:3" x14ac:dyDescent="0.3">
      <c r="A2827" s="14">
        <v>2826</v>
      </c>
      <c r="B2827">
        <v>8.5035447199980236</v>
      </c>
      <c r="C2827">
        <v>7.8976884939988592</v>
      </c>
    </row>
    <row r="2828" spans="1:3" x14ac:dyDescent="0.3">
      <c r="A2828" s="14">
        <v>2827</v>
      </c>
      <c r="B2828">
        <v>8.5035447199980236</v>
      </c>
      <c r="C2828">
        <v>7.8976884939988592</v>
      </c>
    </row>
    <row r="2829" spans="1:3" x14ac:dyDescent="0.3">
      <c r="A2829" s="14">
        <v>2828</v>
      </c>
      <c r="B2829">
        <v>8.5035447199980236</v>
      </c>
      <c r="C2829">
        <v>7.8976884939988592</v>
      </c>
    </row>
    <row r="2830" spans="1:3" x14ac:dyDescent="0.3">
      <c r="A2830" s="14">
        <v>2829</v>
      </c>
      <c r="B2830">
        <v>8.5035447199980236</v>
      </c>
      <c r="C2830">
        <v>7.8976884939988592</v>
      </c>
    </row>
    <row r="2831" spans="1:3" x14ac:dyDescent="0.3">
      <c r="A2831" s="14">
        <v>2830</v>
      </c>
      <c r="B2831">
        <v>8.5035447199980236</v>
      </c>
      <c r="C2831">
        <v>7.8976884939988592</v>
      </c>
    </row>
    <row r="2832" spans="1:3" x14ac:dyDescent="0.3">
      <c r="A2832" s="14">
        <v>2831</v>
      </c>
      <c r="B2832">
        <v>8.5035447199980236</v>
      </c>
      <c r="C2832">
        <v>7.8976884939988592</v>
      </c>
    </row>
    <row r="2833" spans="1:3" x14ac:dyDescent="0.3">
      <c r="A2833" s="14">
        <v>2832</v>
      </c>
      <c r="B2833">
        <v>8.5035447199980236</v>
      </c>
      <c r="C2833">
        <v>7.8976884939988592</v>
      </c>
    </row>
    <row r="2834" spans="1:3" x14ac:dyDescent="0.3">
      <c r="A2834" s="14">
        <v>2833</v>
      </c>
      <c r="B2834">
        <v>8.5035447199980236</v>
      </c>
      <c r="C2834">
        <v>7.8976884939988592</v>
      </c>
    </row>
    <row r="2835" spans="1:3" x14ac:dyDescent="0.3">
      <c r="A2835" s="14">
        <v>2834</v>
      </c>
      <c r="B2835">
        <v>8.5035447199980236</v>
      </c>
      <c r="C2835">
        <v>7.8976884939988592</v>
      </c>
    </row>
    <row r="2836" spans="1:3" x14ac:dyDescent="0.3">
      <c r="A2836" s="14">
        <v>2835</v>
      </c>
      <c r="B2836">
        <v>8.5035447199980236</v>
      </c>
      <c r="C2836">
        <v>7.8976884939988592</v>
      </c>
    </row>
    <row r="2837" spans="1:3" x14ac:dyDescent="0.3">
      <c r="A2837" s="14">
        <v>2836</v>
      </c>
      <c r="B2837">
        <v>8.5035447199980236</v>
      </c>
      <c r="C2837">
        <v>7.8976884939988592</v>
      </c>
    </row>
    <row r="2838" spans="1:3" x14ac:dyDescent="0.3">
      <c r="A2838" s="14">
        <v>2837</v>
      </c>
      <c r="B2838" t="e">
        <v>#N/A</v>
      </c>
      <c r="C2838" t="e">
        <v>#N/A</v>
      </c>
    </row>
    <row r="2839" spans="1:3" x14ac:dyDescent="0.3">
      <c r="A2839" s="14">
        <v>2838</v>
      </c>
      <c r="B2839" t="e">
        <v>#N/A</v>
      </c>
      <c r="C2839" t="e">
        <v>#N/A</v>
      </c>
    </row>
    <row r="2840" spans="1:3" x14ac:dyDescent="0.3">
      <c r="A2840" s="14">
        <v>2839</v>
      </c>
      <c r="B2840" t="e">
        <v>#N/A</v>
      </c>
      <c r="C2840" t="e">
        <v>#N/A</v>
      </c>
    </row>
    <row r="2841" spans="1:3" x14ac:dyDescent="0.3">
      <c r="A2841" s="14">
        <v>2840</v>
      </c>
      <c r="B2841" t="e">
        <v>#N/A</v>
      </c>
      <c r="C2841" t="e">
        <v>#N/A</v>
      </c>
    </row>
    <row r="2842" spans="1:3" x14ac:dyDescent="0.3">
      <c r="A2842" s="14">
        <v>2841</v>
      </c>
      <c r="B2842" t="e">
        <v>#N/A</v>
      </c>
      <c r="C2842" t="e">
        <v>#N/A</v>
      </c>
    </row>
    <row r="2843" spans="1:3" x14ac:dyDescent="0.3">
      <c r="A2843" s="14">
        <v>2842</v>
      </c>
      <c r="B2843" t="e">
        <v>#N/A</v>
      </c>
      <c r="C2843" t="e">
        <v>#N/A</v>
      </c>
    </row>
    <row r="2844" spans="1:3" x14ac:dyDescent="0.3">
      <c r="A2844" s="14">
        <v>2843</v>
      </c>
      <c r="B2844" t="e">
        <v>#N/A</v>
      </c>
      <c r="C2844" t="e">
        <v>#N/A</v>
      </c>
    </row>
    <row r="2845" spans="1:3" x14ac:dyDescent="0.3">
      <c r="A2845" s="14">
        <v>2844</v>
      </c>
      <c r="B2845" t="e">
        <v>#N/A</v>
      </c>
      <c r="C2845" t="e">
        <v>#N/A</v>
      </c>
    </row>
    <row r="2846" spans="1:3" x14ac:dyDescent="0.3">
      <c r="A2846" s="14">
        <v>2845</v>
      </c>
      <c r="B2846" t="e">
        <v>#N/A</v>
      </c>
      <c r="C2846" t="e">
        <v>#N/A</v>
      </c>
    </row>
    <row r="2847" spans="1:3" x14ac:dyDescent="0.3">
      <c r="A2847" s="14">
        <v>2846</v>
      </c>
      <c r="B2847" t="e">
        <v>#N/A</v>
      </c>
      <c r="C2847" t="e">
        <v>#N/A</v>
      </c>
    </row>
    <row r="2848" spans="1:3" x14ac:dyDescent="0.3">
      <c r="A2848" s="14">
        <v>2847</v>
      </c>
      <c r="B2848" t="e">
        <v>#N/A</v>
      </c>
      <c r="C2848" t="e">
        <v>#N/A</v>
      </c>
    </row>
    <row r="2849" spans="1:3" x14ac:dyDescent="0.3">
      <c r="A2849" s="14">
        <v>2848</v>
      </c>
      <c r="B2849" t="e">
        <v>#N/A</v>
      </c>
      <c r="C2849" t="e">
        <v>#N/A</v>
      </c>
    </row>
    <row r="2850" spans="1:3" x14ac:dyDescent="0.3">
      <c r="A2850" s="14">
        <v>2849</v>
      </c>
      <c r="B2850" t="e">
        <v>#N/A</v>
      </c>
      <c r="C2850" t="e">
        <v>#N/A</v>
      </c>
    </row>
    <row r="2851" spans="1:3" x14ac:dyDescent="0.3">
      <c r="A2851" s="14">
        <v>2850</v>
      </c>
      <c r="B2851" t="e">
        <v>#N/A</v>
      </c>
      <c r="C2851" t="e">
        <v>#N/A</v>
      </c>
    </row>
    <row r="2852" spans="1:3" x14ac:dyDescent="0.3">
      <c r="A2852" s="14">
        <v>2851</v>
      </c>
      <c r="B2852" t="e">
        <v>#N/A</v>
      </c>
      <c r="C2852" t="e">
        <v>#N/A</v>
      </c>
    </row>
    <row r="2853" spans="1:3" x14ac:dyDescent="0.3">
      <c r="A2853" s="14">
        <v>2852</v>
      </c>
      <c r="B2853" t="e">
        <v>#N/A</v>
      </c>
      <c r="C2853" t="e">
        <v>#N/A</v>
      </c>
    </row>
    <row r="2854" spans="1:3" x14ac:dyDescent="0.3">
      <c r="A2854" s="14">
        <v>2853</v>
      </c>
      <c r="B2854" t="e">
        <v>#N/A</v>
      </c>
      <c r="C2854" t="e">
        <v>#N/A</v>
      </c>
    </row>
    <row r="2855" spans="1:3" x14ac:dyDescent="0.3">
      <c r="A2855" s="14">
        <v>2854</v>
      </c>
      <c r="B2855" t="e">
        <v>#N/A</v>
      </c>
      <c r="C2855" t="e">
        <v>#N/A</v>
      </c>
    </row>
    <row r="2856" spans="1:3" x14ac:dyDescent="0.3">
      <c r="A2856" s="14">
        <v>2855</v>
      </c>
      <c r="B2856" t="e">
        <v>#N/A</v>
      </c>
      <c r="C2856" t="e">
        <v>#N/A</v>
      </c>
    </row>
    <row r="2857" spans="1:3" x14ac:dyDescent="0.3">
      <c r="A2857" s="14">
        <v>2856</v>
      </c>
      <c r="B2857" t="e">
        <v>#N/A</v>
      </c>
      <c r="C2857" t="e">
        <v>#N/A</v>
      </c>
    </row>
    <row r="2858" spans="1:3" x14ac:dyDescent="0.3">
      <c r="A2858" s="14">
        <v>2857</v>
      </c>
      <c r="B2858" t="e">
        <v>#N/A</v>
      </c>
      <c r="C2858" t="e">
        <v>#N/A</v>
      </c>
    </row>
    <row r="2859" spans="1:3" x14ac:dyDescent="0.3">
      <c r="A2859" s="14">
        <v>2858</v>
      </c>
      <c r="B2859" t="e">
        <v>#N/A</v>
      </c>
      <c r="C2859" t="e">
        <v>#N/A</v>
      </c>
    </row>
    <row r="2860" spans="1:3" x14ac:dyDescent="0.3">
      <c r="A2860" s="14">
        <v>2859</v>
      </c>
      <c r="B2860" t="e">
        <v>#N/A</v>
      </c>
      <c r="C2860" t="e">
        <v>#N/A</v>
      </c>
    </row>
    <row r="2861" spans="1:3" x14ac:dyDescent="0.3">
      <c r="A2861" s="14">
        <v>2860</v>
      </c>
      <c r="B2861" t="e">
        <v>#N/A</v>
      </c>
      <c r="C2861" t="e">
        <v>#N/A</v>
      </c>
    </row>
    <row r="2862" spans="1:3" x14ac:dyDescent="0.3">
      <c r="A2862" s="14">
        <v>2861</v>
      </c>
      <c r="B2862">
        <v>30.130060241861194</v>
      </c>
      <c r="C2862">
        <v>20.081678041839872</v>
      </c>
    </row>
    <row r="2863" spans="1:3" x14ac:dyDescent="0.3">
      <c r="A2863" s="14">
        <v>2862</v>
      </c>
      <c r="B2863">
        <v>30.130060241861194</v>
      </c>
      <c r="C2863">
        <v>20.081678041839872</v>
      </c>
    </row>
    <row r="2864" spans="1:3" x14ac:dyDescent="0.3">
      <c r="A2864" s="14">
        <v>2863</v>
      </c>
      <c r="B2864">
        <v>30.130060241861194</v>
      </c>
      <c r="C2864">
        <v>20.081678041839872</v>
      </c>
    </row>
    <row r="2865" spans="1:3" x14ac:dyDescent="0.3">
      <c r="A2865" s="14">
        <v>2864</v>
      </c>
      <c r="B2865">
        <v>30.130060241861194</v>
      </c>
      <c r="C2865">
        <v>20.081678041839872</v>
      </c>
    </row>
    <row r="2866" spans="1:3" x14ac:dyDescent="0.3">
      <c r="A2866" s="14">
        <v>2865</v>
      </c>
      <c r="B2866">
        <v>30.130060241861194</v>
      </c>
      <c r="C2866">
        <v>20.081678041839872</v>
      </c>
    </row>
    <row r="2867" spans="1:3" x14ac:dyDescent="0.3">
      <c r="A2867" s="14">
        <v>2866</v>
      </c>
      <c r="B2867">
        <v>30.130060241861194</v>
      </c>
      <c r="C2867">
        <v>20.081678041839872</v>
      </c>
    </row>
    <row r="2868" spans="1:3" x14ac:dyDescent="0.3">
      <c r="A2868" s="14">
        <v>2867</v>
      </c>
      <c r="B2868">
        <v>30.130060241861194</v>
      </c>
      <c r="C2868">
        <v>20.081678041839872</v>
      </c>
    </row>
    <row r="2869" spans="1:3" x14ac:dyDescent="0.3">
      <c r="A2869" s="14">
        <v>2868</v>
      </c>
      <c r="B2869">
        <v>30.130060241861194</v>
      </c>
      <c r="C2869">
        <v>20.081678041839872</v>
      </c>
    </row>
    <row r="2870" spans="1:3" x14ac:dyDescent="0.3">
      <c r="A2870" s="14">
        <v>2869</v>
      </c>
      <c r="B2870">
        <v>30.130060241861194</v>
      </c>
      <c r="C2870">
        <v>20.081678041839872</v>
      </c>
    </row>
    <row r="2871" spans="1:3" x14ac:dyDescent="0.3">
      <c r="A2871" s="14">
        <v>2870</v>
      </c>
      <c r="B2871">
        <v>30.130060241861194</v>
      </c>
      <c r="C2871">
        <v>20.081678041839872</v>
      </c>
    </row>
    <row r="2872" spans="1:3" x14ac:dyDescent="0.3">
      <c r="A2872" s="14">
        <v>2871</v>
      </c>
      <c r="B2872">
        <v>30.130060241861194</v>
      </c>
      <c r="C2872">
        <v>20.081678041839872</v>
      </c>
    </row>
    <row r="2873" spans="1:3" x14ac:dyDescent="0.3">
      <c r="A2873" s="14">
        <v>2872</v>
      </c>
      <c r="B2873">
        <v>30.130060241861194</v>
      </c>
      <c r="C2873">
        <v>20.081678041839872</v>
      </c>
    </row>
    <row r="2874" spans="1:3" x14ac:dyDescent="0.3">
      <c r="A2874" s="14">
        <v>2873</v>
      </c>
      <c r="B2874">
        <v>30.130060241861194</v>
      </c>
      <c r="C2874">
        <v>20.081678041839872</v>
      </c>
    </row>
    <row r="2875" spans="1:3" x14ac:dyDescent="0.3">
      <c r="A2875" s="14">
        <v>2874</v>
      </c>
      <c r="B2875">
        <v>30.130060241861194</v>
      </c>
      <c r="C2875">
        <v>20.081678041839872</v>
      </c>
    </row>
    <row r="2876" spans="1:3" x14ac:dyDescent="0.3">
      <c r="A2876" s="14">
        <v>2875</v>
      </c>
      <c r="B2876">
        <v>30.130060241861194</v>
      </c>
      <c r="C2876">
        <v>20.081678041839872</v>
      </c>
    </row>
    <row r="2877" spans="1:3" x14ac:dyDescent="0.3">
      <c r="A2877" s="14">
        <v>2876</v>
      </c>
      <c r="B2877">
        <v>30.130060241861194</v>
      </c>
      <c r="C2877">
        <v>20.081678041839872</v>
      </c>
    </row>
    <row r="2878" spans="1:3" x14ac:dyDescent="0.3">
      <c r="A2878" s="14">
        <v>2877</v>
      </c>
      <c r="B2878">
        <v>30.130060241861194</v>
      </c>
      <c r="C2878">
        <v>20.081678041839872</v>
      </c>
    </row>
    <row r="2879" spans="1:3" x14ac:dyDescent="0.3">
      <c r="A2879" s="14">
        <v>2878</v>
      </c>
      <c r="B2879">
        <v>30.130060241861194</v>
      </c>
      <c r="C2879">
        <v>20.081678041839872</v>
      </c>
    </row>
    <row r="2880" spans="1:3" x14ac:dyDescent="0.3">
      <c r="A2880" s="14">
        <v>2879</v>
      </c>
      <c r="B2880">
        <v>30.130060241861194</v>
      </c>
      <c r="C2880">
        <v>20.081678041839872</v>
      </c>
    </row>
    <row r="2881" spans="1:3" x14ac:dyDescent="0.3">
      <c r="A2881" s="14">
        <v>2880</v>
      </c>
      <c r="B2881">
        <v>30.130060241861194</v>
      </c>
      <c r="C2881">
        <v>20.081678041839872</v>
      </c>
    </row>
    <row r="2882" spans="1:3" x14ac:dyDescent="0.3">
      <c r="A2882" s="14">
        <v>2881</v>
      </c>
      <c r="B2882">
        <v>30.130060241861194</v>
      </c>
      <c r="C2882">
        <v>20.081678041839872</v>
      </c>
    </row>
    <row r="2883" spans="1:3" x14ac:dyDescent="0.3">
      <c r="A2883" s="14">
        <v>2882</v>
      </c>
      <c r="B2883">
        <v>30.130060241861194</v>
      </c>
      <c r="C2883">
        <v>20.081678041839872</v>
      </c>
    </row>
    <row r="2884" spans="1:3" x14ac:dyDescent="0.3">
      <c r="A2884" s="14">
        <v>2883</v>
      </c>
      <c r="B2884">
        <v>30.130060241861194</v>
      </c>
      <c r="C2884">
        <v>20.081678041839872</v>
      </c>
    </row>
    <row r="2885" spans="1:3" x14ac:dyDescent="0.3">
      <c r="A2885" s="14">
        <v>2884</v>
      </c>
      <c r="B2885">
        <v>30.130060241861194</v>
      </c>
      <c r="C2885">
        <v>20.081678041839872</v>
      </c>
    </row>
    <row r="2886" spans="1:3" x14ac:dyDescent="0.3">
      <c r="A2886" s="14">
        <v>2885</v>
      </c>
      <c r="B2886">
        <v>30.130060241861194</v>
      </c>
      <c r="C2886">
        <v>20.081678041839872</v>
      </c>
    </row>
    <row r="2887" spans="1:3" x14ac:dyDescent="0.3">
      <c r="A2887" s="14">
        <v>2886</v>
      </c>
      <c r="B2887">
        <v>30.130060241861194</v>
      </c>
      <c r="C2887">
        <v>20.081678041839872</v>
      </c>
    </row>
    <row r="2888" spans="1:3" x14ac:dyDescent="0.3">
      <c r="A2888" s="14">
        <v>2887</v>
      </c>
      <c r="B2888">
        <v>30.130060241861194</v>
      </c>
      <c r="C2888">
        <v>20.081678041839872</v>
      </c>
    </row>
    <row r="2889" spans="1:3" x14ac:dyDescent="0.3">
      <c r="A2889" s="14">
        <v>2888</v>
      </c>
      <c r="B2889">
        <v>30.130060241861194</v>
      </c>
      <c r="C2889">
        <v>20.081678041839872</v>
      </c>
    </row>
    <row r="2890" spans="1:3" x14ac:dyDescent="0.3">
      <c r="A2890" s="14">
        <v>2889</v>
      </c>
      <c r="B2890" t="e">
        <v>#N/A</v>
      </c>
      <c r="C2890" t="e">
        <v>#N/A</v>
      </c>
    </row>
    <row r="2891" spans="1:3" x14ac:dyDescent="0.3">
      <c r="A2891" s="14">
        <v>2890</v>
      </c>
      <c r="B2891" t="e">
        <v>#N/A</v>
      </c>
      <c r="C2891" t="e">
        <v>#N/A</v>
      </c>
    </row>
    <row r="2892" spans="1:3" x14ac:dyDescent="0.3">
      <c r="A2892" s="14">
        <v>2891</v>
      </c>
      <c r="B2892" t="e">
        <v>#N/A</v>
      </c>
      <c r="C2892" t="e">
        <v>#N/A</v>
      </c>
    </row>
    <row r="2893" spans="1:3" x14ac:dyDescent="0.3">
      <c r="A2893" s="14">
        <v>2892</v>
      </c>
      <c r="B2893" t="e">
        <v>#N/A</v>
      </c>
      <c r="C2893" t="e">
        <v>#N/A</v>
      </c>
    </row>
    <row r="2894" spans="1:3" x14ac:dyDescent="0.3">
      <c r="A2894" s="14">
        <v>2893</v>
      </c>
      <c r="B2894" t="e">
        <v>#N/A</v>
      </c>
      <c r="C2894" t="e">
        <v>#N/A</v>
      </c>
    </row>
    <row r="2895" spans="1:3" x14ac:dyDescent="0.3">
      <c r="A2895" s="14">
        <v>2894</v>
      </c>
      <c r="B2895">
        <v>0</v>
      </c>
      <c r="C2895">
        <v>0</v>
      </c>
    </row>
    <row r="2896" spans="1:3" x14ac:dyDescent="0.3">
      <c r="A2896" s="14">
        <v>2895</v>
      </c>
      <c r="B2896">
        <v>0</v>
      </c>
      <c r="C2896">
        <v>0</v>
      </c>
    </row>
    <row r="2897" spans="1:3" x14ac:dyDescent="0.3">
      <c r="A2897" s="14">
        <v>2896</v>
      </c>
      <c r="B2897" t="e">
        <v>#N/A</v>
      </c>
      <c r="C2897" t="e">
        <v>#N/A</v>
      </c>
    </row>
    <row r="2898" spans="1:3" x14ac:dyDescent="0.3">
      <c r="A2898" s="14">
        <v>2897</v>
      </c>
      <c r="B2898" t="e">
        <v>#N/A</v>
      </c>
      <c r="C2898" t="e">
        <v>#N/A</v>
      </c>
    </row>
    <row r="2899" spans="1:3" x14ac:dyDescent="0.3">
      <c r="A2899" s="14">
        <v>2898</v>
      </c>
      <c r="B2899" t="e">
        <v>#N/A</v>
      </c>
      <c r="C2899" t="e">
        <v>#N/A</v>
      </c>
    </row>
    <row r="2900" spans="1:3" x14ac:dyDescent="0.3">
      <c r="A2900" s="14">
        <v>2899</v>
      </c>
      <c r="B2900" t="e">
        <v>#N/A</v>
      </c>
      <c r="C2900" t="e">
        <v>#N/A</v>
      </c>
    </row>
    <row r="2901" spans="1:3" x14ac:dyDescent="0.3">
      <c r="A2901" s="14">
        <v>2900</v>
      </c>
      <c r="B2901" t="e">
        <v>#N/A</v>
      </c>
      <c r="C2901" t="e">
        <v>#N/A</v>
      </c>
    </row>
    <row r="2902" spans="1:3" x14ac:dyDescent="0.3">
      <c r="A2902" s="14">
        <v>2901</v>
      </c>
      <c r="B2902" t="e">
        <v>#N/A</v>
      </c>
      <c r="C2902" t="e">
        <v>#N/A</v>
      </c>
    </row>
    <row r="2903" spans="1:3" x14ac:dyDescent="0.3">
      <c r="A2903" s="14">
        <v>2902</v>
      </c>
      <c r="B2903" t="e">
        <v>#N/A</v>
      </c>
      <c r="C2903" t="e">
        <v>#N/A</v>
      </c>
    </row>
    <row r="2904" spans="1:3" x14ac:dyDescent="0.3">
      <c r="A2904" s="14">
        <v>2903</v>
      </c>
      <c r="B2904" t="e">
        <v>#N/A</v>
      </c>
      <c r="C2904" t="e">
        <v>#N/A</v>
      </c>
    </row>
    <row r="2905" spans="1:3" x14ac:dyDescent="0.3">
      <c r="A2905" s="14">
        <v>2904</v>
      </c>
      <c r="B2905" t="e">
        <v>#N/A</v>
      </c>
      <c r="C2905" t="e">
        <v>#N/A</v>
      </c>
    </row>
    <row r="2906" spans="1:3" x14ac:dyDescent="0.3">
      <c r="A2906" s="14">
        <v>2905</v>
      </c>
      <c r="B2906" t="e">
        <v>#N/A</v>
      </c>
      <c r="C2906" t="e">
        <v>#N/A</v>
      </c>
    </row>
    <row r="2907" spans="1:3" x14ac:dyDescent="0.3">
      <c r="A2907" s="14">
        <v>2906</v>
      </c>
      <c r="B2907">
        <v>0</v>
      </c>
      <c r="C2907">
        <v>0</v>
      </c>
    </row>
    <row r="2908" spans="1:3" x14ac:dyDescent="0.3">
      <c r="A2908" s="14">
        <v>2907</v>
      </c>
      <c r="B2908">
        <v>0</v>
      </c>
      <c r="C2908">
        <v>0</v>
      </c>
    </row>
    <row r="2909" spans="1:3" x14ac:dyDescent="0.3">
      <c r="A2909" s="14">
        <v>2908</v>
      </c>
      <c r="B2909">
        <v>0</v>
      </c>
      <c r="C2909">
        <v>0</v>
      </c>
    </row>
    <row r="2910" spans="1:3" x14ac:dyDescent="0.3">
      <c r="A2910" s="14">
        <v>2909</v>
      </c>
      <c r="B2910">
        <v>0</v>
      </c>
      <c r="C2910">
        <v>0</v>
      </c>
    </row>
    <row r="2911" spans="1:3" x14ac:dyDescent="0.3">
      <c r="A2911" s="14">
        <v>2910</v>
      </c>
      <c r="B2911">
        <v>0</v>
      </c>
      <c r="C2911">
        <v>0</v>
      </c>
    </row>
    <row r="2912" spans="1:3" x14ac:dyDescent="0.3">
      <c r="A2912" s="14">
        <v>2911</v>
      </c>
      <c r="B2912">
        <v>0</v>
      </c>
      <c r="C2912">
        <v>0</v>
      </c>
    </row>
    <row r="2913" spans="1:3" x14ac:dyDescent="0.3">
      <c r="A2913" s="14">
        <v>2912</v>
      </c>
      <c r="B2913">
        <v>0</v>
      </c>
      <c r="C2913">
        <v>0</v>
      </c>
    </row>
    <row r="2914" spans="1:3" x14ac:dyDescent="0.3">
      <c r="A2914" s="14">
        <v>2913</v>
      </c>
      <c r="B2914">
        <v>0</v>
      </c>
      <c r="C2914">
        <v>0</v>
      </c>
    </row>
    <row r="2915" spans="1:3" x14ac:dyDescent="0.3">
      <c r="A2915" s="14">
        <v>2914</v>
      </c>
      <c r="B2915">
        <v>0</v>
      </c>
      <c r="C2915">
        <v>0</v>
      </c>
    </row>
    <row r="2916" spans="1:3" x14ac:dyDescent="0.3">
      <c r="A2916" s="14">
        <v>2915</v>
      </c>
      <c r="B2916">
        <v>0</v>
      </c>
      <c r="C2916">
        <v>0</v>
      </c>
    </row>
    <row r="2917" spans="1:3" x14ac:dyDescent="0.3">
      <c r="A2917" s="14">
        <v>2916</v>
      </c>
      <c r="B2917">
        <v>0</v>
      </c>
      <c r="C2917">
        <v>0</v>
      </c>
    </row>
    <row r="2918" spans="1:3" x14ac:dyDescent="0.3">
      <c r="A2918" s="14">
        <v>2917</v>
      </c>
      <c r="B2918">
        <v>0</v>
      </c>
      <c r="C2918">
        <v>0</v>
      </c>
    </row>
    <row r="2919" spans="1:3" x14ac:dyDescent="0.3">
      <c r="A2919" s="14">
        <v>2918</v>
      </c>
      <c r="B2919">
        <v>0</v>
      </c>
      <c r="C2919">
        <v>0</v>
      </c>
    </row>
    <row r="2920" spans="1:3" x14ac:dyDescent="0.3">
      <c r="A2920" s="14">
        <v>2919</v>
      </c>
      <c r="B2920">
        <v>0</v>
      </c>
      <c r="C2920">
        <v>0</v>
      </c>
    </row>
    <row r="2921" spans="1:3" x14ac:dyDescent="0.3">
      <c r="A2921" s="14">
        <v>2920</v>
      </c>
      <c r="B2921">
        <v>0</v>
      </c>
      <c r="C2921">
        <v>0</v>
      </c>
    </row>
    <row r="2922" spans="1:3" x14ac:dyDescent="0.3">
      <c r="A2922" s="14">
        <v>2921</v>
      </c>
      <c r="B2922">
        <v>0</v>
      </c>
      <c r="C2922">
        <v>0</v>
      </c>
    </row>
    <row r="2923" spans="1:3" x14ac:dyDescent="0.3">
      <c r="A2923" s="14">
        <v>2922</v>
      </c>
      <c r="B2923">
        <v>0</v>
      </c>
      <c r="C2923">
        <v>0</v>
      </c>
    </row>
    <row r="2924" spans="1:3" x14ac:dyDescent="0.3">
      <c r="A2924" s="14">
        <v>2923</v>
      </c>
      <c r="B2924">
        <v>0</v>
      </c>
      <c r="C2924">
        <v>0</v>
      </c>
    </row>
    <row r="2925" spans="1:3" x14ac:dyDescent="0.3">
      <c r="A2925" s="14">
        <v>2924</v>
      </c>
      <c r="B2925">
        <v>0</v>
      </c>
      <c r="C2925">
        <v>0</v>
      </c>
    </row>
    <row r="2926" spans="1:3" x14ac:dyDescent="0.3">
      <c r="A2926" s="14">
        <v>2925</v>
      </c>
      <c r="B2926">
        <v>0</v>
      </c>
      <c r="C2926">
        <v>0</v>
      </c>
    </row>
    <row r="2927" spans="1:3" x14ac:dyDescent="0.3">
      <c r="A2927" s="14">
        <v>2926</v>
      </c>
      <c r="B2927">
        <v>0</v>
      </c>
      <c r="C2927">
        <v>0</v>
      </c>
    </row>
    <row r="2928" spans="1:3" x14ac:dyDescent="0.3">
      <c r="A2928" s="14">
        <v>2927</v>
      </c>
      <c r="B2928">
        <v>0</v>
      </c>
      <c r="C2928">
        <v>0</v>
      </c>
    </row>
    <row r="2929" spans="1:3" x14ac:dyDescent="0.3">
      <c r="A2929" s="14">
        <v>2928</v>
      </c>
      <c r="B2929">
        <v>0</v>
      </c>
      <c r="C2929">
        <v>0</v>
      </c>
    </row>
    <row r="2930" spans="1:3" x14ac:dyDescent="0.3">
      <c r="A2930" s="14">
        <v>2929</v>
      </c>
      <c r="B2930">
        <v>0</v>
      </c>
      <c r="C2930">
        <v>0</v>
      </c>
    </row>
    <row r="2931" spans="1:3" x14ac:dyDescent="0.3">
      <c r="A2931" s="14">
        <v>2930</v>
      </c>
      <c r="B2931" t="e">
        <v>#N/A</v>
      </c>
      <c r="C2931" t="e">
        <v>#N/A</v>
      </c>
    </row>
    <row r="2932" spans="1:3" x14ac:dyDescent="0.3">
      <c r="A2932" s="14">
        <v>2931</v>
      </c>
      <c r="B2932" t="e">
        <v>#N/A</v>
      </c>
      <c r="C2932" t="e">
        <v>#N/A</v>
      </c>
    </row>
    <row r="2933" spans="1:3" x14ac:dyDescent="0.3">
      <c r="A2933" s="14">
        <v>2932</v>
      </c>
      <c r="B2933" t="e">
        <v>#N/A</v>
      </c>
      <c r="C2933" t="e">
        <v>#N/A</v>
      </c>
    </row>
    <row r="2934" spans="1:3" x14ac:dyDescent="0.3">
      <c r="A2934" s="14">
        <v>2933</v>
      </c>
      <c r="B2934" t="e">
        <v>#N/A</v>
      </c>
      <c r="C2934" t="e">
        <v>#N/A</v>
      </c>
    </row>
    <row r="2935" spans="1:3" x14ac:dyDescent="0.3">
      <c r="A2935" s="14">
        <v>2934</v>
      </c>
      <c r="B2935" t="e">
        <v>#N/A</v>
      </c>
      <c r="C2935" t="e">
        <v>#N/A</v>
      </c>
    </row>
    <row r="2936" spans="1:3" x14ac:dyDescent="0.3">
      <c r="A2936" s="14">
        <v>2935</v>
      </c>
      <c r="B2936" t="e">
        <v>#N/A</v>
      </c>
      <c r="C2936" t="e">
        <v>#N/A</v>
      </c>
    </row>
    <row r="2937" spans="1:3" x14ac:dyDescent="0.3">
      <c r="A2937" s="14">
        <v>2936</v>
      </c>
      <c r="B2937" t="e">
        <v>#N/A</v>
      </c>
      <c r="C2937" t="e">
        <v>#N/A</v>
      </c>
    </row>
    <row r="2938" spans="1:3" x14ac:dyDescent="0.3">
      <c r="A2938" s="14">
        <v>2937</v>
      </c>
      <c r="B2938">
        <v>94.058922642699258</v>
      </c>
      <c r="C2938">
        <v>43.351087838752903</v>
      </c>
    </row>
    <row r="2939" spans="1:3" x14ac:dyDescent="0.3">
      <c r="A2939" s="14">
        <v>2938</v>
      </c>
      <c r="B2939">
        <v>94.058922642699258</v>
      </c>
      <c r="C2939">
        <v>43.351087838752903</v>
      </c>
    </row>
    <row r="2940" spans="1:3" x14ac:dyDescent="0.3">
      <c r="A2940" s="14">
        <v>2939</v>
      </c>
      <c r="B2940">
        <v>94.058922642699258</v>
      </c>
      <c r="C2940">
        <v>43.351087838752903</v>
      </c>
    </row>
    <row r="2941" spans="1:3" x14ac:dyDescent="0.3">
      <c r="A2941" s="14">
        <v>2940</v>
      </c>
      <c r="B2941">
        <v>94.058922642699258</v>
      </c>
      <c r="C2941">
        <v>43.351087838752903</v>
      </c>
    </row>
    <row r="2942" spans="1:3" x14ac:dyDescent="0.3">
      <c r="A2942" s="14">
        <v>2941</v>
      </c>
      <c r="B2942">
        <v>94.058922642699258</v>
      </c>
      <c r="C2942">
        <v>43.351087838752903</v>
      </c>
    </row>
    <row r="2943" spans="1:3" x14ac:dyDescent="0.3">
      <c r="A2943" s="14">
        <v>2942</v>
      </c>
      <c r="B2943">
        <v>94.058922642699258</v>
      </c>
      <c r="C2943">
        <v>43.351087838752903</v>
      </c>
    </row>
    <row r="2944" spans="1:3" x14ac:dyDescent="0.3">
      <c r="A2944" s="14">
        <v>2943</v>
      </c>
      <c r="B2944">
        <v>94.058922642699258</v>
      </c>
      <c r="C2944">
        <v>43.351087838752903</v>
      </c>
    </row>
    <row r="2945" spans="1:3" x14ac:dyDescent="0.3">
      <c r="A2945" s="14">
        <v>2944</v>
      </c>
      <c r="B2945">
        <v>94.058922642699258</v>
      </c>
      <c r="C2945">
        <v>43.351087838752903</v>
      </c>
    </row>
    <row r="2946" spans="1:3" x14ac:dyDescent="0.3">
      <c r="A2946" s="14">
        <v>2945</v>
      </c>
      <c r="B2946">
        <v>94.058922642699258</v>
      </c>
      <c r="C2946">
        <v>43.351087838752903</v>
      </c>
    </row>
    <row r="2947" spans="1:3" x14ac:dyDescent="0.3">
      <c r="A2947" s="14">
        <v>2946</v>
      </c>
      <c r="B2947">
        <v>94.058922642699258</v>
      </c>
      <c r="C2947">
        <v>43.351087838752903</v>
      </c>
    </row>
    <row r="2948" spans="1:3" x14ac:dyDescent="0.3">
      <c r="A2948" s="14">
        <v>2947</v>
      </c>
      <c r="B2948">
        <v>94.058922642699258</v>
      </c>
      <c r="C2948">
        <v>43.351087838752903</v>
      </c>
    </row>
    <row r="2949" spans="1:3" x14ac:dyDescent="0.3">
      <c r="A2949" s="14">
        <v>2948</v>
      </c>
      <c r="B2949">
        <v>94.058922642699258</v>
      </c>
      <c r="C2949">
        <v>43.351087838752903</v>
      </c>
    </row>
    <row r="2950" spans="1:3" x14ac:dyDescent="0.3">
      <c r="A2950" s="14">
        <v>2949</v>
      </c>
      <c r="B2950">
        <v>94.058922642699258</v>
      </c>
      <c r="C2950">
        <v>43.351087838752903</v>
      </c>
    </row>
    <row r="2951" spans="1:3" x14ac:dyDescent="0.3">
      <c r="A2951" s="14">
        <v>2950</v>
      </c>
      <c r="B2951">
        <v>94.058922642699258</v>
      </c>
      <c r="C2951">
        <v>43.351087838752903</v>
      </c>
    </row>
    <row r="2952" spans="1:3" x14ac:dyDescent="0.3">
      <c r="A2952" s="14">
        <v>2951</v>
      </c>
      <c r="B2952">
        <v>94.058922642699258</v>
      </c>
      <c r="C2952">
        <v>43.351087838752903</v>
      </c>
    </row>
    <row r="2953" spans="1:3" x14ac:dyDescent="0.3">
      <c r="A2953" s="14">
        <v>2952</v>
      </c>
      <c r="B2953">
        <v>94.058922642699258</v>
      </c>
      <c r="C2953">
        <v>43.351087838752903</v>
      </c>
    </row>
    <row r="2954" spans="1:3" x14ac:dyDescent="0.3">
      <c r="A2954" s="14">
        <v>2953</v>
      </c>
      <c r="B2954">
        <v>94.058922642699258</v>
      </c>
      <c r="C2954">
        <v>43.351087838752903</v>
      </c>
    </row>
    <row r="2955" spans="1:3" x14ac:dyDescent="0.3">
      <c r="A2955" s="14">
        <v>2954</v>
      </c>
      <c r="B2955">
        <v>94.058922642699258</v>
      </c>
      <c r="C2955">
        <v>43.351087838752903</v>
      </c>
    </row>
    <row r="2956" spans="1:3" x14ac:dyDescent="0.3">
      <c r="A2956" s="14">
        <v>2955</v>
      </c>
      <c r="B2956">
        <v>0</v>
      </c>
      <c r="C2956">
        <v>0</v>
      </c>
    </row>
    <row r="2957" spans="1:3" x14ac:dyDescent="0.3">
      <c r="A2957" s="14">
        <v>2956</v>
      </c>
      <c r="B2957">
        <v>0</v>
      </c>
      <c r="C2957">
        <v>0</v>
      </c>
    </row>
    <row r="2958" spans="1:3" x14ac:dyDescent="0.3">
      <c r="A2958" s="14">
        <v>2957</v>
      </c>
      <c r="B2958">
        <v>0</v>
      </c>
      <c r="C2958">
        <v>0</v>
      </c>
    </row>
    <row r="2959" spans="1:3" x14ac:dyDescent="0.3">
      <c r="A2959" s="14">
        <v>2958</v>
      </c>
      <c r="B2959">
        <v>0</v>
      </c>
      <c r="C2959">
        <v>0</v>
      </c>
    </row>
    <row r="2960" spans="1:3" x14ac:dyDescent="0.3">
      <c r="A2960" s="14">
        <v>2959</v>
      </c>
      <c r="B2960">
        <v>0</v>
      </c>
      <c r="C2960">
        <v>0</v>
      </c>
    </row>
    <row r="2961" spans="1:3" x14ac:dyDescent="0.3">
      <c r="A2961" s="14">
        <v>2960</v>
      </c>
      <c r="B2961">
        <v>0</v>
      </c>
      <c r="C2961">
        <v>0</v>
      </c>
    </row>
    <row r="2962" spans="1:3" x14ac:dyDescent="0.3">
      <c r="A2962" s="14">
        <v>2961</v>
      </c>
      <c r="B2962">
        <v>0</v>
      </c>
      <c r="C2962">
        <v>0</v>
      </c>
    </row>
    <row r="2963" spans="1:3" x14ac:dyDescent="0.3">
      <c r="A2963" s="14">
        <v>2962</v>
      </c>
      <c r="B2963">
        <v>0</v>
      </c>
      <c r="C2963">
        <v>0</v>
      </c>
    </row>
    <row r="2964" spans="1:3" x14ac:dyDescent="0.3">
      <c r="A2964" s="14">
        <v>2963</v>
      </c>
      <c r="B2964">
        <v>0</v>
      </c>
      <c r="C2964">
        <v>0</v>
      </c>
    </row>
    <row r="2965" spans="1:3" x14ac:dyDescent="0.3">
      <c r="A2965" s="14">
        <v>2964</v>
      </c>
      <c r="B2965">
        <v>0</v>
      </c>
      <c r="C2965">
        <v>0</v>
      </c>
    </row>
    <row r="2966" spans="1:3" x14ac:dyDescent="0.3">
      <c r="A2966" s="14">
        <v>2965</v>
      </c>
      <c r="B2966">
        <v>0</v>
      </c>
      <c r="C2966">
        <v>0</v>
      </c>
    </row>
    <row r="2967" spans="1:3" x14ac:dyDescent="0.3">
      <c r="A2967" s="14">
        <v>2966</v>
      </c>
      <c r="B2967">
        <v>0</v>
      </c>
      <c r="C2967">
        <v>0</v>
      </c>
    </row>
    <row r="2968" spans="1:3" x14ac:dyDescent="0.3">
      <c r="A2968" s="14">
        <v>2967</v>
      </c>
      <c r="B2968">
        <v>6.4091435664477645</v>
      </c>
      <c r="C2968">
        <v>6.4639799399953457</v>
      </c>
    </row>
    <row r="2969" spans="1:3" x14ac:dyDescent="0.3">
      <c r="A2969" s="14">
        <v>2968</v>
      </c>
      <c r="B2969">
        <v>6.4091435664477645</v>
      </c>
      <c r="C2969">
        <v>6.4639799399953457</v>
      </c>
    </row>
    <row r="2970" spans="1:3" x14ac:dyDescent="0.3">
      <c r="A2970" s="14">
        <v>2969</v>
      </c>
      <c r="B2970">
        <v>6.4091435664477645</v>
      </c>
      <c r="C2970">
        <v>6.4639799399953457</v>
      </c>
    </row>
    <row r="2971" spans="1:3" x14ac:dyDescent="0.3">
      <c r="A2971" s="14">
        <v>2970</v>
      </c>
      <c r="B2971">
        <v>6.4091435664477645</v>
      </c>
      <c r="C2971">
        <v>6.4639799399953457</v>
      </c>
    </row>
    <row r="2972" spans="1:3" x14ac:dyDescent="0.3">
      <c r="A2972" s="14">
        <v>2971</v>
      </c>
      <c r="B2972">
        <v>0</v>
      </c>
      <c r="C2972">
        <v>0</v>
      </c>
    </row>
    <row r="2973" spans="1:3" x14ac:dyDescent="0.3">
      <c r="A2973" s="14">
        <v>2972</v>
      </c>
      <c r="B2973">
        <v>0</v>
      </c>
      <c r="C2973">
        <v>0</v>
      </c>
    </row>
    <row r="2974" spans="1:3" x14ac:dyDescent="0.3">
      <c r="A2974" s="14">
        <v>2973</v>
      </c>
      <c r="B2974">
        <v>0</v>
      </c>
      <c r="C2974">
        <v>0</v>
      </c>
    </row>
    <row r="2975" spans="1:3" x14ac:dyDescent="0.3">
      <c r="A2975" s="14">
        <v>2974</v>
      </c>
      <c r="B2975">
        <v>0</v>
      </c>
      <c r="C2975">
        <v>0</v>
      </c>
    </row>
    <row r="2976" spans="1:3" x14ac:dyDescent="0.3">
      <c r="A2976" s="14">
        <v>2975</v>
      </c>
      <c r="B2976">
        <v>0</v>
      </c>
      <c r="C2976">
        <v>0</v>
      </c>
    </row>
    <row r="2977" spans="1:3" x14ac:dyDescent="0.3">
      <c r="A2977" s="14">
        <v>2976</v>
      </c>
      <c r="B2977">
        <v>0</v>
      </c>
      <c r="C2977">
        <v>0</v>
      </c>
    </row>
    <row r="2978" spans="1:3" x14ac:dyDescent="0.3">
      <c r="A2978" s="14">
        <v>2977</v>
      </c>
      <c r="B2978">
        <v>0</v>
      </c>
      <c r="C2978">
        <v>0</v>
      </c>
    </row>
    <row r="2979" spans="1:3" x14ac:dyDescent="0.3">
      <c r="A2979" s="14">
        <v>2978</v>
      </c>
      <c r="B2979">
        <v>0</v>
      </c>
      <c r="C2979">
        <v>0</v>
      </c>
    </row>
    <row r="2980" spans="1:3" x14ac:dyDescent="0.3">
      <c r="A2980" s="14">
        <v>2979</v>
      </c>
      <c r="B2980">
        <v>0</v>
      </c>
      <c r="C2980">
        <v>0</v>
      </c>
    </row>
    <row r="2981" spans="1:3" x14ac:dyDescent="0.3">
      <c r="A2981" s="14">
        <v>2980</v>
      </c>
      <c r="B2981">
        <v>0</v>
      </c>
      <c r="C2981">
        <v>0</v>
      </c>
    </row>
    <row r="2982" spans="1:3" x14ac:dyDescent="0.3">
      <c r="A2982" s="14">
        <v>2981</v>
      </c>
      <c r="B2982">
        <v>0</v>
      </c>
      <c r="C2982">
        <v>0</v>
      </c>
    </row>
    <row r="2983" spans="1:3" x14ac:dyDescent="0.3">
      <c r="A2983" s="14">
        <v>2982</v>
      </c>
      <c r="B2983">
        <v>0</v>
      </c>
      <c r="C2983">
        <v>0</v>
      </c>
    </row>
    <row r="2984" spans="1:3" x14ac:dyDescent="0.3">
      <c r="A2984" s="14">
        <v>2983</v>
      </c>
      <c r="B2984">
        <v>0</v>
      </c>
      <c r="C2984">
        <v>0</v>
      </c>
    </row>
    <row r="2985" spans="1:3" x14ac:dyDescent="0.3">
      <c r="A2985" s="14">
        <v>2984</v>
      </c>
      <c r="B2985">
        <v>0</v>
      </c>
      <c r="C2985">
        <v>0</v>
      </c>
    </row>
    <row r="2986" spans="1:3" x14ac:dyDescent="0.3">
      <c r="A2986" s="14">
        <v>2985</v>
      </c>
      <c r="B2986">
        <v>0</v>
      </c>
      <c r="C2986">
        <v>0</v>
      </c>
    </row>
    <row r="2987" spans="1:3" x14ac:dyDescent="0.3">
      <c r="A2987" s="14">
        <v>2986</v>
      </c>
      <c r="B2987">
        <v>0</v>
      </c>
      <c r="C2987">
        <v>0</v>
      </c>
    </row>
    <row r="2988" spans="1:3" x14ac:dyDescent="0.3">
      <c r="A2988" s="14">
        <v>2987</v>
      </c>
      <c r="B2988">
        <v>0</v>
      </c>
      <c r="C2988">
        <v>0</v>
      </c>
    </row>
    <row r="2989" spans="1:3" x14ac:dyDescent="0.3">
      <c r="A2989" s="14">
        <v>2988</v>
      </c>
      <c r="B2989">
        <v>17.23852091026961</v>
      </c>
      <c r="C2989">
        <v>13.845224429423777</v>
      </c>
    </row>
    <row r="2990" spans="1:3" x14ac:dyDescent="0.3">
      <c r="A2990" s="14">
        <v>2989</v>
      </c>
      <c r="B2990">
        <v>17.23852091026961</v>
      </c>
      <c r="C2990">
        <v>13.845224429423777</v>
      </c>
    </row>
    <row r="2991" spans="1:3" x14ac:dyDescent="0.3">
      <c r="A2991" s="14">
        <v>2990</v>
      </c>
      <c r="B2991">
        <v>17.23852091026961</v>
      </c>
      <c r="C2991">
        <v>13.845224429423777</v>
      </c>
    </row>
    <row r="2992" spans="1:3" x14ac:dyDescent="0.3">
      <c r="A2992" s="14">
        <v>2991</v>
      </c>
      <c r="B2992">
        <v>17.23852091026961</v>
      </c>
      <c r="C2992">
        <v>13.845224429423777</v>
      </c>
    </row>
    <row r="2993" spans="1:3" x14ac:dyDescent="0.3">
      <c r="A2993" s="14">
        <v>2992</v>
      </c>
      <c r="B2993">
        <v>17.23852091026961</v>
      </c>
      <c r="C2993">
        <v>13.845224429423777</v>
      </c>
    </row>
    <row r="2994" spans="1:3" x14ac:dyDescent="0.3">
      <c r="A2994" s="14">
        <v>2993</v>
      </c>
      <c r="B2994">
        <v>17.23852091026961</v>
      </c>
      <c r="C2994">
        <v>13.845224429423777</v>
      </c>
    </row>
    <row r="2995" spans="1:3" x14ac:dyDescent="0.3">
      <c r="A2995" s="14">
        <v>2994</v>
      </c>
      <c r="B2995">
        <v>17.23852091026961</v>
      </c>
      <c r="C2995">
        <v>13.845224429423777</v>
      </c>
    </row>
    <row r="2996" spans="1:3" x14ac:dyDescent="0.3">
      <c r="A2996" s="14">
        <v>2995</v>
      </c>
      <c r="B2996">
        <v>17.23852091026961</v>
      </c>
      <c r="C2996">
        <v>13.845224429423777</v>
      </c>
    </row>
    <row r="2997" spans="1:3" x14ac:dyDescent="0.3">
      <c r="A2997" s="14">
        <v>2996</v>
      </c>
      <c r="B2997">
        <v>17.23852091026961</v>
      </c>
      <c r="C2997">
        <v>13.845224429423777</v>
      </c>
    </row>
    <row r="2998" spans="1:3" x14ac:dyDescent="0.3">
      <c r="A2998" s="14">
        <v>2997</v>
      </c>
      <c r="B2998">
        <v>17.23852091026961</v>
      </c>
      <c r="C2998">
        <v>13.845224429423777</v>
      </c>
    </row>
    <row r="2999" spans="1:3" x14ac:dyDescent="0.3">
      <c r="A2999" s="14">
        <v>2998</v>
      </c>
      <c r="B2999" t="e">
        <v>#N/A</v>
      </c>
      <c r="C2999" t="e">
        <v>#N/A</v>
      </c>
    </row>
    <row r="3000" spans="1:3" x14ac:dyDescent="0.3">
      <c r="A3000" s="14">
        <v>2999</v>
      </c>
      <c r="B3000" t="e">
        <v>#N/A</v>
      </c>
      <c r="C3000" t="e">
        <v>#N/A</v>
      </c>
    </row>
    <row r="3001" spans="1:3" x14ac:dyDescent="0.3">
      <c r="A3001" s="14">
        <v>3000</v>
      </c>
      <c r="B3001" t="e">
        <v>#N/A</v>
      </c>
      <c r="C3001" t="e">
        <v>#N/A</v>
      </c>
    </row>
    <row r="3002" spans="1:3" x14ac:dyDescent="0.3">
      <c r="A3002" s="14">
        <v>3001</v>
      </c>
      <c r="B3002" t="e">
        <v>#N/A</v>
      </c>
      <c r="C3002" t="e">
        <v>#N/A</v>
      </c>
    </row>
    <row r="3003" spans="1:3" x14ac:dyDescent="0.3">
      <c r="A3003" s="14">
        <v>3002</v>
      </c>
      <c r="B3003" t="e">
        <v>#N/A</v>
      </c>
      <c r="C3003" t="e">
        <v>#N/A</v>
      </c>
    </row>
    <row r="3004" spans="1:3" x14ac:dyDescent="0.3">
      <c r="A3004" s="14">
        <v>3003</v>
      </c>
      <c r="B3004" t="e">
        <v>#N/A</v>
      </c>
      <c r="C3004" t="e">
        <v>#N/A</v>
      </c>
    </row>
    <row r="3005" spans="1:3" x14ac:dyDescent="0.3">
      <c r="A3005" s="14">
        <v>3004</v>
      </c>
      <c r="B3005" t="e">
        <v>#N/A</v>
      </c>
      <c r="C3005" t="e">
        <v>#N/A</v>
      </c>
    </row>
    <row r="3006" spans="1:3" x14ac:dyDescent="0.3">
      <c r="A3006" s="14">
        <v>3005</v>
      </c>
      <c r="B3006">
        <v>0</v>
      </c>
      <c r="C3006">
        <v>0</v>
      </c>
    </row>
    <row r="3007" spans="1:3" x14ac:dyDescent="0.3">
      <c r="A3007" s="14">
        <v>3006</v>
      </c>
      <c r="B3007">
        <v>0</v>
      </c>
      <c r="C3007">
        <v>0</v>
      </c>
    </row>
    <row r="3008" spans="1:3" x14ac:dyDescent="0.3">
      <c r="A3008" s="14">
        <v>3007</v>
      </c>
      <c r="B3008">
        <v>0</v>
      </c>
      <c r="C3008">
        <v>0</v>
      </c>
    </row>
    <row r="3009" spans="1:3" x14ac:dyDescent="0.3">
      <c r="A3009" s="14">
        <v>3008</v>
      </c>
      <c r="B3009">
        <v>0</v>
      </c>
      <c r="C3009">
        <v>0</v>
      </c>
    </row>
    <row r="3010" spans="1:3" x14ac:dyDescent="0.3">
      <c r="A3010" s="14">
        <v>3009</v>
      </c>
      <c r="B3010">
        <v>0</v>
      </c>
      <c r="C3010">
        <v>0</v>
      </c>
    </row>
    <row r="3011" spans="1:3" x14ac:dyDescent="0.3">
      <c r="A3011" s="14">
        <v>3010</v>
      </c>
      <c r="B3011">
        <v>0</v>
      </c>
      <c r="C3011">
        <v>0</v>
      </c>
    </row>
    <row r="3012" spans="1:3" x14ac:dyDescent="0.3">
      <c r="A3012" s="14">
        <v>3011</v>
      </c>
      <c r="B3012">
        <v>0</v>
      </c>
      <c r="C3012">
        <v>0</v>
      </c>
    </row>
    <row r="3013" spans="1:3" x14ac:dyDescent="0.3">
      <c r="A3013" s="14">
        <v>3012</v>
      </c>
      <c r="B3013">
        <v>0</v>
      </c>
      <c r="C3013">
        <v>0</v>
      </c>
    </row>
    <row r="3014" spans="1:3" x14ac:dyDescent="0.3">
      <c r="A3014" s="14">
        <v>3013</v>
      </c>
      <c r="B3014">
        <v>0</v>
      </c>
      <c r="C3014">
        <v>0</v>
      </c>
    </row>
    <row r="3015" spans="1:3" x14ac:dyDescent="0.3">
      <c r="A3015" s="14">
        <v>3014</v>
      </c>
      <c r="B3015">
        <v>0</v>
      </c>
      <c r="C3015">
        <v>0</v>
      </c>
    </row>
    <row r="3016" spans="1:3" x14ac:dyDescent="0.3">
      <c r="A3016" s="14">
        <v>3015</v>
      </c>
      <c r="B3016">
        <v>0</v>
      </c>
      <c r="C3016">
        <v>0</v>
      </c>
    </row>
    <row r="3017" spans="1:3" x14ac:dyDescent="0.3">
      <c r="A3017" s="14">
        <v>3016</v>
      </c>
      <c r="B3017">
        <v>0</v>
      </c>
      <c r="C3017">
        <v>0</v>
      </c>
    </row>
    <row r="3018" spans="1:3" x14ac:dyDescent="0.3">
      <c r="A3018" s="14">
        <v>3017</v>
      </c>
      <c r="B3018">
        <v>0</v>
      </c>
      <c r="C3018">
        <v>0</v>
      </c>
    </row>
    <row r="3019" spans="1:3" x14ac:dyDescent="0.3">
      <c r="A3019" s="14">
        <v>3018</v>
      </c>
      <c r="B3019">
        <v>0</v>
      </c>
      <c r="C3019">
        <v>0</v>
      </c>
    </row>
    <row r="3020" spans="1:3" x14ac:dyDescent="0.3">
      <c r="A3020" s="14">
        <v>3019</v>
      </c>
      <c r="B3020">
        <v>0</v>
      </c>
      <c r="C3020">
        <v>0</v>
      </c>
    </row>
    <row r="3021" spans="1:3" x14ac:dyDescent="0.3">
      <c r="A3021" s="14">
        <v>3020</v>
      </c>
      <c r="B3021">
        <v>0</v>
      </c>
      <c r="C3021">
        <v>0</v>
      </c>
    </row>
    <row r="3022" spans="1:3" x14ac:dyDescent="0.3">
      <c r="A3022" s="14">
        <v>3021</v>
      </c>
      <c r="B3022">
        <v>0</v>
      </c>
      <c r="C3022">
        <v>0</v>
      </c>
    </row>
    <row r="3023" spans="1:3" x14ac:dyDescent="0.3">
      <c r="A3023" s="14">
        <v>3022</v>
      </c>
      <c r="B3023">
        <v>0</v>
      </c>
      <c r="C3023">
        <v>0</v>
      </c>
    </row>
    <row r="3024" spans="1:3" x14ac:dyDescent="0.3">
      <c r="A3024" s="14">
        <v>3023</v>
      </c>
      <c r="B3024">
        <v>0</v>
      </c>
      <c r="C3024">
        <v>0</v>
      </c>
    </row>
    <row r="3025" spans="1:3" x14ac:dyDescent="0.3">
      <c r="A3025" s="14">
        <v>3024</v>
      </c>
      <c r="B3025" t="e">
        <v>#N/A</v>
      </c>
      <c r="C3025" t="e">
        <v>#N/A</v>
      </c>
    </row>
    <row r="3026" spans="1:3" x14ac:dyDescent="0.3">
      <c r="A3026" s="14">
        <v>3025</v>
      </c>
      <c r="B3026" t="e">
        <v>#N/A</v>
      </c>
      <c r="C3026" t="e">
        <v>#N/A</v>
      </c>
    </row>
    <row r="3027" spans="1:3" x14ac:dyDescent="0.3">
      <c r="A3027" s="14">
        <v>3026</v>
      </c>
      <c r="B3027" t="e">
        <v>#N/A</v>
      </c>
      <c r="C3027" t="e">
        <v>#N/A</v>
      </c>
    </row>
    <row r="3028" spans="1:3" x14ac:dyDescent="0.3">
      <c r="A3028" s="14">
        <v>3027</v>
      </c>
      <c r="B3028" t="e">
        <v>#N/A</v>
      </c>
      <c r="C3028" t="e">
        <v>#N/A</v>
      </c>
    </row>
    <row r="3029" spans="1:3" x14ac:dyDescent="0.3">
      <c r="A3029" s="14">
        <v>3028</v>
      </c>
      <c r="B3029" t="e">
        <v>#N/A</v>
      </c>
      <c r="C3029" t="e">
        <v>#N/A</v>
      </c>
    </row>
    <row r="3030" spans="1:3" x14ac:dyDescent="0.3">
      <c r="A3030" s="14">
        <v>3029</v>
      </c>
      <c r="B3030" t="e">
        <v>#N/A</v>
      </c>
      <c r="C3030" t="e">
        <v>#N/A</v>
      </c>
    </row>
    <row r="3031" spans="1:3" x14ac:dyDescent="0.3">
      <c r="A3031" s="14">
        <v>3030</v>
      </c>
      <c r="B3031" t="e">
        <v>#N/A</v>
      </c>
      <c r="C3031" t="e">
        <v>#N/A</v>
      </c>
    </row>
    <row r="3032" spans="1:3" x14ac:dyDescent="0.3">
      <c r="A3032" s="14">
        <v>3031</v>
      </c>
      <c r="B3032" t="e">
        <v>#N/A</v>
      </c>
      <c r="C3032" t="e">
        <v>#N/A</v>
      </c>
    </row>
    <row r="3033" spans="1:3" x14ac:dyDescent="0.3">
      <c r="A3033" s="14">
        <v>3032</v>
      </c>
      <c r="B3033" t="e">
        <v>#N/A</v>
      </c>
      <c r="C3033" t="e">
        <v>#N/A</v>
      </c>
    </row>
    <row r="3034" spans="1:3" x14ac:dyDescent="0.3">
      <c r="A3034" s="14">
        <v>3033</v>
      </c>
      <c r="B3034" t="e">
        <v>#N/A</v>
      </c>
      <c r="C3034" t="e">
        <v>#N/A</v>
      </c>
    </row>
    <row r="3035" spans="1:3" x14ac:dyDescent="0.3">
      <c r="A3035" s="14">
        <v>3034</v>
      </c>
      <c r="B3035" t="e">
        <v>#N/A</v>
      </c>
      <c r="C3035" t="e">
        <v>#N/A</v>
      </c>
    </row>
    <row r="3036" spans="1:3" x14ac:dyDescent="0.3">
      <c r="A3036" s="14">
        <v>3035</v>
      </c>
      <c r="B3036" t="e">
        <v>#N/A</v>
      </c>
      <c r="C3036" t="e">
        <v>#N/A</v>
      </c>
    </row>
    <row r="3037" spans="1:3" x14ac:dyDescent="0.3">
      <c r="A3037" s="14">
        <v>3036</v>
      </c>
      <c r="B3037" t="e">
        <v>#N/A</v>
      </c>
      <c r="C3037" t="e">
        <v>#N/A</v>
      </c>
    </row>
    <row r="3038" spans="1:3" x14ac:dyDescent="0.3">
      <c r="A3038" s="14">
        <v>3037</v>
      </c>
      <c r="B3038" t="e">
        <v>#N/A</v>
      </c>
      <c r="C3038" t="e">
        <v>#N/A</v>
      </c>
    </row>
    <row r="3039" spans="1:3" x14ac:dyDescent="0.3">
      <c r="A3039" s="14">
        <v>3038</v>
      </c>
      <c r="B3039" t="e">
        <v>#N/A</v>
      </c>
      <c r="C3039" t="e">
        <v>#N/A</v>
      </c>
    </row>
    <row r="3040" spans="1:3" x14ac:dyDescent="0.3">
      <c r="A3040" s="14">
        <v>3039</v>
      </c>
      <c r="B3040" t="e">
        <v>#N/A</v>
      </c>
      <c r="C3040" t="e">
        <v>#N/A</v>
      </c>
    </row>
    <row r="3041" spans="1:3" x14ac:dyDescent="0.3">
      <c r="A3041" s="14">
        <v>3040</v>
      </c>
      <c r="B3041" t="e">
        <v>#N/A</v>
      </c>
      <c r="C3041" t="e">
        <v>#N/A</v>
      </c>
    </row>
    <row r="3042" spans="1:3" x14ac:dyDescent="0.3">
      <c r="A3042" s="14">
        <v>3041</v>
      </c>
      <c r="B3042" t="e">
        <v>#N/A</v>
      </c>
      <c r="C3042" t="e">
        <v>#N/A</v>
      </c>
    </row>
    <row r="3043" spans="1:3" x14ac:dyDescent="0.3">
      <c r="A3043" s="14">
        <v>3042</v>
      </c>
      <c r="B3043" t="e">
        <v>#N/A</v>
      </c>
      <c r="C3043" t="e">
        <v>#N/A</v>
      </c>
    </row>
    <row r="3044" spans="1:3" x14ac:dyDescent="0.3">
      <c r="A3044" s="14">
        <v>3043</v>
      </c>
      <c r="B3044" t="e">
        <v>#N/A</v>
      </c>
      <c r="C3044" t="e">
        <v>#N/A</v>
      </c>
    </row>
    <row r="3045" spans="1:3" x14ac:dyDescent="0.3">
      <c r="A3045" s="14">
        <v>3044</v>
      </c>
      <c r="B3045" t="e">
        <v>#N/A</v>
      </c>
      <c r="C3045" t="e">
        <v>#N/A</v>
      </c>
    </row>
    <row r="3046" spans="1:3" x14ac:dyDescent="0.3">
      <c r="A3046" s="14">
        <v>3045</v>
      </c>
      <c r="B3046" t="e">
        <v>#N/A</v>
      </c>
      <c r="C3046" t="e">
        <v>#N/A</v>
      </c>
    </row>
    <row r="3047" spans="1:3" x14ac:dyDescent="0.3">
      <c r="A3047" s="14">
        <v>3046</v>
      </c>
      <c r="B3047" t="e">
        <v>#N/A</v>
      </c>
      <c r="C3047" t="e">
        <v>#N/A</v>
      </c>
    </row>
    <row r="3048" spans="1:3" x14ac:dyDescent="0.3">
      <c r="A3048" s="14">
        <v>3047</v>
      </c>
      <c r="B3048" t="e">
        <v>#N/A</v>
      </c>
      <c r="C3048" t="e">
        <v>#N/A</v>
      </c>
    </row>
    <row r="3049" spans="1:3" x14ac:dyDescent="0.3">
      <c r="A3049" s="14">
        <v>3048</v>
      </c>
      <c r="B3049" t="e">
        <v>#N/A</v>
      </c>
      <c r="C3049" t="e">
        <v>#N/A</v>
      </c>
    </row>
    <row r="3050" spans="1:3" x14ac:dyDescent="0.3">
      <c r="A3050" s="14">
        <v>3049</v>
      </c>
      <c r="B3050" t="e">
        <v>#N/A</v>
      </c>
      <c r="C3050" t="e">
        <v>#N/A</v>
      </c>
    </row>
    <row r="3051" spans="1:3" x14ac:dyDescent="0.3">
      <c r="A3051" s="14">
        <v>3050</v>
      </c>
      <c r="B3051">
        <v>0</v>
      </c>
      <c r="C3051">
        <v>0</v>
      </c>
    </row>
    <row r="3052" spans="1:3" x14ac:dyDescent="0.3">
      <c r="A3052" s="14">
        <v>3051</v>
      </c>
      <c r="B3052">
        <v>0</v>
      </c>
      <c r="C3052">
        <v>0</v>
      </c>
    </row>
    <row r="3053" spans="1:3" x14ac:dyDescent="0.3">
      <c r="A3053" s="14">
        <v>3052</v>
      </c>
      <c r="B3053">
        <v>0</v>
      </c>
      <c r="C3053">
        <v>0</v>
      </c>
    </row>
    <row r="3054" spans="1:3" x14ac:dyDescent="0.3">
      <c r="A3054" s="14">
        <v>3053</v>
      </c>
      <c r="B3054">
        <v>0</v>
      </c>
      <c r="C3054">
        <v>0</v>
      </c>
    </row>
    <row r="3055" spans="1:3" x14ac:dyDescent="0.3">
      <c r="A3055" s="14">
        <v>3054</v>
      </c>
      <c r="B3055">
        <v>0</v>
      </c>
      <c r="C3055">
        <v>0</v>
      </c>
    </row>
    <row r="3056" spans="1:3" x14ac:dyDescent="0.3">
      <c r="A3056" s="14">
        <v>3055</v>
      </c>
      <c r="B3056">
        <v>0</v>
      </c>
      <c r="C3056">
        <v>0</v>
      </c>
    </row>
    <row r="3057" spans="1:3" x14ac:dyDescent="0.3">
      <c r="A3057" s="14">
        <v>3056</v>
      </c>
      <c r="B3057">
        <v>0</v>
      </c>
      <c r="C3057">
        <v>0</v>
      </c>
    </row>
    <row r="3058" spans="1:3" x14ac:dyDescent="0.3">
      <c r="A3058" s="14">
        <v>3057</v>
      </c>
      <c r="B3058">
        <v>0</v>
      </c>
      <c r="C3058">
        <v>0</v>
      </c>
    </row>
    <row r="3059" spans="1:3" x14ac:dyDescent="0.3">
      <c r="A3059" s="14">
        <v>3058</v>
      </c>
      <c r="B3059">
        <v>0</v>
      </c>
      <c r="C3059">
        <v>0</v>
      </c>
    </row>
    <row r="3060" spans="1:3" x14ac:dyDescent="0.3">
      <c r="A3060" s="14">
        <v>3059</v>
      </c>
      <c r="B3060">
        <v>0</v>
      </c>
      <c r="C3060">
        <v>0</v>
      </c>
    </row>
    <row r="3061" spans="1:3" x14ac:dyDescent="0.3">
      <c r="A3061" s="14">
        <v>3060</v>
      </c>
      <c r="B3061">
        <v>0</v>
      </c>
      <c r="C3061">
        <v>0</v>
      </c>
    </row>
    <row r="3062" spans="1:3" x14ac:dyDescent="0.3">
      <c r="A3062" s="14">
        <v>3061</v>
      </c>
      <c r="B3062" t="e">
        <v>#N/A</v>
      </c>
      <c r="C3062" t="e">
        <v>#N/A</v>
      </c>
    </row>
    <row r="3063" spans="1:3" x14ac:dyDescent="0.3">
      <c r="A3063" s="14">
        <v>3062</v>
      </c>
      <c r="B3063" t="e">
        <v>#N/A</v>
      </c>
      <c r="C3063" t="e">
        <v>#N/A</v>
      </c>
    </row>
    <row r="3064" spans="1:3" x14ac:dyDescent="0.3">
      <c r="A3064" s="14">
        <v>3063</v>
      </c>
      <c r="B3064" t="e">
        <v>#N/A</v>
      </c>
      <c r="C3064" t="e">
        <v>#N/A</v>
      </c>
    </row>
    <row r="3065" spans="1:3" x14ac:dyDescent="0.3">
      <c r="A3065" s="14">
        <v>3064</v>
      </c>
      <c r="B3065" t="e">
        <v>#N/A</v>
      </c>
      <c r="C3065" t="e">
        <v>#N/A</v>
      </c>
    </row>
    <row r="3066" spans="1:3" x14ac:dyDescent="0.3">
      <c r="A3066" s="14">
        <v>3065</v>
      </c>
      <c r="B3066" t="e">
        <v>#N/A</v>
      </c>
      <c r="C3066" t="e">
        <v>#N/A</v>
      </c>
    </row>
    <row r="3067" spans="1:3" x14ac:dyDescent="0.3">
      <c r="A3067" s="14">
        <v>3066</v>
      </c>
      <c r="B3067" t="e">
        <v>#N/A</v>
      </c>
      <c r="C3067" t="e">
        <v>#N/A</v>
      </c>
    </row>
    <row r="3068" spans="1:3" x14ac:dyDescent="0.3">
      <c r="A3068" s="14">
        <v>3067</v>
      </c>
      <c r="B3068" t="e">
        <v>#N/A</v>
      </c>
      <c r="C3068" t="e">
        <v>#N/A</v>
      </c>
    </row>
    <row r="3069" spans="1:3" x14ac:dyDescent="0.3">
      <c r="A3069" s="14">
        <v>3068</v>
      </c>
      <c r="B3069" t="e">
        <v>#N/A</v>
      </c>
      <c r="C3069" t="e">
        <v>#N/A</v>
      </c>
    </row>
    <row r="3070" spans="1:3" x14ac:dyDescent="0.3">
      <c r="A3070" s="14">
        <v>3069</v>
      </c>
      <c r="B3070" t="e">
        <v>#N/A</v>
      </c>
      <c r="C3070" t="e">
        <v>#N/A</v>
      </c>
    </row>
    <row r="3071" spans="1:3" x14ac:dyDescent="0.3">
      <c r="A3071" s="14">
        <v>3070</v>
      </c>
      <c r="B3071">
        <v>0</v>
      </c>
      <c r="C3071">
        <v>0</v>
      </c>
    </row>
    <row r="3072" spans="1:3" x14ac:dyDescent="0.3">
      <c r="A3072" s="14">
        <v>3071</v>
      </c>
      <c r="B3072">
        <v>0</v>
      </c>
      <c r="C3072">
        <v>0</v>
      </c>
    </row>
    <row r="3073" spans="1:3" x14ac:dyDescent="0.3">
      <c r="A3073" s="14">
        <v>3072</v>
      </c>
      <c r="B3073" t="e">
        <v>#N/A</v>
      </c>
      <c r="C3073" t="e">
        <v>#N/A</v>
      </c>
    </row>
    <row r="3074" spans="1:3" x14ac:dyDescent="0.3">
      <c r="A3074" s="14">
        <v>3073</v>
      </c>
      <c r="B3074">
        <v>0</v>
      </c>
      <c r="C3074">
        <v>0</v>
      </c>
    </row>
    <row r="3075" spans="1:3" x14ac:dyDescent="0.3">
      <c r="A3075" s="14">
        <v>3074</v>
      </c>
      <c r="B3075">
        <v>0</v>
      </c>
      <c r="C3075">
        <v>0</v>
      </c>
    </row>
    <row r="3076" spans="1:3" x14ac:dyDescent="0.3">
      <c r="A3076" s="14">
        <v>3075</v>
      </c>
      <c r="B3076">
        <v>0</v>
      </c>
      <c r="C3076">
        <v>0</v>
      </c>
    </row>
    <row r="3077" spans="1:3" x14ac:dyDescent="0.3">
      <c r="A3077" s="14">
        <v>3076</v>
      </c>
      <c r="B3077">
        <v>0</v>
      </c>
      <c r="C3077">
        <v>0</v>
      </c>
    </row>
    <row r="3078" spans="1:3" x14ac:dyDescent="0.3">
      <c r="A3078" s="14">
        <v>3077</v>
      </c>
      <c r="B3078">
        <v>0</v>
      </c>
      <c r="C3078">
        <v>0</v>
      </c>
    </row>
    <row r="3079" spans="1:3" x14ac:dyDescent="0.3">
      <c r="A3079" s="14">
        <v>3078</v>
      </c>
      <c r="B3079" t="e">
        <v>#N/A</v>
      </c>
      <c r="C3079" t="e">
        <v>#N/A</v>
      </c>
    </row>
    <row r="3080" spans="1:3" x14ac:dyDescent="0.3">
      <c r="A3080" s="14">
        <v>3079</v>
      </c>
      <c r="B3080" t="e">
        <v>#N/A</v>
      </c>
      <c r="C3080" t="e">
        <v>#N/A</v>
      </c>
    </row>
    <row r="3081" spans="1:3" x14ac:dyDescent="0.3">
      <c r="A3081" s="14">
        <v>3080</v>
      </c>
      <c r="B3081" t="e">
        <v>#N/A</v>
      </c>
      <c r="C3081" t="e">
        <v>#N/A</v>
      </c>
    </row>
    <row r="3082" spans="1:3" x14ac:dyDescent="0.3">
      <c r="A3082" s="14">
        <v>3081</v>
      </c>
      <c r="B3082" t="e">
        <v>#N/A</v>
      </c>
      <c r="C3082" t="e">
        <v>#N/A</v>
      </c>
    </row>
    <row r="3083" spans="1:3" x14ac:dyDescent="0.3">
      <c r="A3083" s="14">
        <v>3082</v>
      </c>
      <c r="B3083" t="e">
        <v>#N/A</v>
      </c>
      <c r="C3083" t="e">
        <v>#N/A</v>
      </c>
    </row>
    <row r="3084" spans="1:3" x14ac:dyDescent="0.3">
      <c r="A3084" s="14">
        <v>3083</v>
      </c>
      <c r="B3084" t="e">
        <v>#N/A</v>
      </c>
      <c r="C3084" t="e">
        <v>#N/A</v>
      </c>
    </row>
    <row r="3085" spans="1:3" x14ac:dyDescent="0.3">
      <c r="A3085" s="14">
        <v>3084</v>
      </c>
      <c r="B3085" t="e">
        <v>#N/A</v>
      </c>
      <c r="C3085" t="e">
        <v>#N/A</v>
      </c>
    </row>
    <row r="3086" spans="1:3" x14ac:dyDescent="0.3">
      <c r="A3086" s="14">
        <v>3085</v>
      </c>
      <c r="B3086">
        <v>26.946353323504738</v>
      </c>
      <c r="C3086">
        <v>18.642321782524995</v>
      </c>
    </row>
    <row r="3087" spans="1:3" x14ac:dyDescent="0.3">
      <c r="A3087" s="14">
        <v>3086</v>
      </c>
      <c r="B3087">
        <v>26.946353323504738</v>
      </c>
      <c r="C3087">
        <v>18.642321782524995</v>
      </c>
    </row>
    <row r="3088" spans="1:3" x14ac:dyDescent="0.3">
      <c r="A3088" s="14">
        <v>3087</v>
      </c>
      <c r="B3088">
        <v>26.946353323504738</v>
      </c>
      <c r="C3088">
        <v>18.642321782524995</v>
      </c>
    </row>
    <row r="3089" spans="1:3" x14ac:dyDescent="0.3">
      <c r="A3089" s="14">
        <v>3088</v>
      </c>
      <c r="B3089">
        <v>26.946353323504738</v>
      </c>
      <c r="C3089">
        <v>18.642321782524995</v>
      </c>
    </row>
    <row r="3090" spans="1:3" x14ac:dyDescent="0.3">
      <c r="A3090" s="14">
        <v>3089</v>
      </c>
      <c r="B3090">
        <v>26.946353323504738</v>
      </c>
      <c r="C3090">
        <v>18.642321782524995</v>
      </c>
    </row>
    <row r="3091" spans="1:3" x14ac:dyDescent="0.3">
      <c r="A3091" s="14">
        <v>3090</v>
      </c>
      <c r="B3091">
        <v>26.946353323504738</v>
      </c>
      <c r="C3091">
        <v>18.642321782524995</v>
      </c>
    </row>
    <row r="3092" spans="1:3" x14ac:dyDescent="0.3">
      <c r="A3092" s="14">
        <v>3091</v>
      </c>
      <c r="B3092">
        <v>26.946353323504738</v>
      </c>
      <c r="C3092">
        <v>18.642321782524995</v>
      </c>
    </row>
    <row r="3093" spans="1:3" x14ac:dyDescent="0.3">
      <c r="A3093" s="14">
        <v>3092</v>
      </c>
      <c r="B3093">
        <v>26.946353323504738</v>
      </c>
      <c r="C3093">
        <v>18.642321782524995</v>
      </c>
    </row>
    <row r="3094" spans="1:3" x14ac:dyDescent="0.3">
      <c r="A3094" s="14">
        <v>3093</v>
      </c>
      <c r="B3094">
        <v>26.946353323504738</v>
      </c>
      <c r="C3094">
        <v>18.642321782524995</v>
      </c>
    </row>
    <row r="3095" spans="1:3" x14ac:dyDescent="0.3">
      <c r="A3095" s="14">
        <v>3094</v>
      </c>
      <c r="B3095">
        <v>26.946353323504738</v>
      </c>
      <c r="C3095">
        <v>18.642321782524995</v>
      </c>
    </row>
    <row r="3096" spans="1:3" x14ac:dyDescent="0.3">
      <c r="A3096" s="14">
        <v>3095</v>
      </c>
      <c r="B3096">
        <v>26.946353323504738</v>
      </c>
      <c r="C3096">
        <v>18.642321782524995</v>
      </c>
    </row>
    <row r="3097" spans="1:3" x14ac:dyDescent="0.3">
      <c r="A3097" s="14">
        <v>3096</v>
      </c>
      <c r="B3097">
        <v>26.946353323504738</v>
      </c>
      <c r="C3097">
        <v>18.642321782524995</v>
      </c>
    </row>
    <row r="3098" spans="1:3" x14ac:dyDescent="0.3">
      <c r="A3098" s="14">
        <v>3097</v>
      </c>
      <c r="B3098">
        <v>26.946353323504738</v>
      </c>
      <c r="C3098">
        <v>18.642321782524995</v>
      </c>
    </row>
    <row r="3099" spans="1:3" x14ac:dyDescent="0.3">
      <c r="A3099" s="14">
        <v>3098</v>
      </c>
      <c r="B3099">
        <v>26.946353323504738</v>
      </c>
      <c r="C3099">
        <v>18.642321782524995</v>
      </c>
    </row>
    <row r="3100" spans="1:3" x14ac:dyDescent="0.3">
      <c r="A3100" s="14">
        <v>3099</v>
      </c>
      <c r="B3100">
        <v>26.946353323504738</v>
      </c>
      <c r="C3100">
        <v>18.642321782524995</v>
      </c>
    </row>
    <row r="3101" spans="1:3" x14ac:dyDescent="0.3">
      <c r="A3101" s="14">
        <v>3100</v>
      </c>
      <c r="B3101">
        <v>26.946353323504738</v>
      </c>
      <c r="C3101">
        <v>18.642321782524995</v>
      </c>
    </row>
    <row r="3102" spans="1:3" x14ac:dyDescent="0.3">
      <c r="A3102" s="14">
        <v>3101</v>
      </c>
      <c r="B3102">
        <v>26.946353323504738</v>
      </c>
      <c r="C3102">
        <v>18.642321782524995</v>
      </c>
    </row>
    <row r="3103" spans="1:3" x14ac:dyDescent="0.3">
      <c r="A3103" s="14">
        <v>3102</v>
      </c>
      <c r="B3103">
        <v>26.946353323504738</v>
      </c>
      <c r="C3103">
        <v>18.642321782524995</v>
      </c>
    </row>
    <row r="3104" spans="1:3" x14ac:dyDescent="0.3">
      <c r="A3104" s="14">
        <v>3103</v>
      </c>
      <c r="B3104">
        <v>26.946353323504738</v>
      </c>
      <c r="C3104">
        <v>18.642321782524995</v>
      </c>
    </row>
    <row r="3105" spans="1:3" x14ac:dyDescent="0.3">
      <c r="A3105" s="14">
        <v>3104</v>
      </c>
      <c r="B3105">
        <v>26.946353323504738</v>
      </c>
      <c r="C3105">
        <v>18.642321782524995</v>
      </c>
    </row>
    <row r="3106" spans="1:3" x14ac:dyDescent="0.3">
      <c r="A3106" s="14">
        <v>3105</v>
      </c>
      <c r="B3106">
        <v>26.946353323504738</v>
      </c>
      <c r="C3106">
        <v>18.642321782524995</v>
      </c>
    </row>
    <row r="3107" spans="1:3" x14ac:dyDescent="0.3">
      <c r="A3107" s="14">
        <v>3106</v>
      </c>
      <c r="B3107">
        <v>26.946353323504738</v>
      </c>
      <c r="C3107">
        <v>18.642321782524995</v>
      </c>
    </row>
    <row r="3108" spans="1:3" x14ac:dyDescent="0.3">
      <c r="A3108" s="14">
        <v>3107</v>
      </c>
      <c r="B3108" t="e">
        <v>#N/A</v>
      </c>
      <c r="C3108" t="e">
        <v>#N/A</v>
      </c>
    </row>
    <row r="3109" spans="1:3" x14ac:dyDescent="0.3">
      <c r="A3109" s="14">
        <v>3108</v>
      </c>
      <c r="B3109" t="e">
        <v>#N/A</v>
      </c>
      <c r="C3109" t="e">
        <v>#N/A</v>
      </c>
    </row>
    <row r="3110" spans="1:3" x14ac:dyDescent="0.3">
      <c r="A3110" s="14">
        <v>3109</v>
      </c>
      <c r="B3110" t="e">
        <v>#N/A</v>
      </c>
      <c r="C3110" t="e">
        <v>#N/A</v>
      </c>
    </row>
    <row r="3111" spans="1:3" x14ac:dyDescent="0.3">
      <c r="A3111" s="14">
        <v>3110</v>
      </c>
      <c r="B3111" t="e">
        <v>#N/A</v>
      </c>
      <c r="C3111" t="e">
        <v>#N/A</v>
      </c>
    </row>
    <row r="3112" spans="1:3" x14ac:dyDescent="0.3">
      <c r="A3112" s="14">
        <v>3111</v>
      </c>
      <c r="B3112" t="e">
        <v>#N/A</v>
      </c>
      <c r="C3112" t="e">
        <v>#N/A</v>
      </c>
    </row>
    <row r="3113" spans="1:3" x14ac:dyDescent="0.3">
      <c r="A3113" s="14">
        <v>3112</v>
      </c>
      <c r="B3113">
        <v>0</v>
      </c>
      <c r="C3113">
        <v>0</v>
      </c>
    </row>
    <row r="3114" spans="1:3" x14ac:dyDescent="0.3">
      <c r="A3114" s="14">
        <v>3113</v>
      </c>
      <c r="B3114">
        <v>0</v>
      </c>
      <c r="C3114">
        <v>0</v>
      </c>
    </row>
    <row r="3115" spans="1:3" x14ac:dyDescent="0.3">
      <c r="A3115" s="14">
        <v>3114</v>
      </c>
      <c r="B3115">
        <v>0</v>
      </c>
      <c r="C3115">
        <v>0</v>
      </c>
    </row>
    <row r="3116" spans="1:3" x14ac:dyDescent="0.3">
      <c r="A3116" s="14">
        <v>3115</v>
      </c>
      <c r="B3116">
        <v>0</v>
      </c>
      <c r="C3116">
        <v>0</v>
      </c>
    </row>
    <row r="3117" spans="1:3" x14ac:dyDescent="0.3">
      <c r="A3117" s="14">
        <v>3116</v>
      </c>
      <c r="B3117">
        <v>0</v>
      </c>
      <c r="C3117">
        <v>0</v>
      </c>
    </row>
    <row r="3118" spans="1:3" x14ac:dyDescent="0.3">
      <c r="A3118" s="14">
        <v>3117</v>
      </c>
      <c r="B3118">
        <v>0</v>
      </c>
      <c r="C3118">
        <v>0</v>
      </c>
    </row>
    <row r="3119" spans="1:3" x14ac:dyDescent="0.3">
      <c r="A3119" s="14">
        <v>3118</v>
      </c>
      <c r="B3119">
        <v>0</v>
      </c>
      <c r="C3119">
        <v>0</v>
      </c>
    </row>
    <row r="3120" spans="1:3" x14ac:dyDescent="0.3">
      <c r="A3120" s="14">
        <v>3119</v>
      </c>
      <c r="B3120">
        <v>0</v>
      </c>
      <c r="C3120">
        <v>0</v>
      </c>
    </row>
    <row r="3121" spans="1:3" x14ac:dyDescent="0.3">
      <c r="A3121" s="14">
        <v>3120</v>
      </c>
      <c r="B3121">
        <v>0</v>
      </c>
      <c r="C3121">
        <v>0</v>
      </c>
    </row>
    <row r="3122" spans="1:3" x14ac:dyDescent="0.3">
      <c r="A3122" s="14">
        <v>3121</v>
      </c>
      <c r="B3122">
        <v>0</v>
      </c>
      <c r="C3122">
        <v>0</v>
      </c>
    </row>
    <row r="3123" spans="1:3" x14ac:dyDescent="0.3">
      <c r="A3123" s="14">
        <v>3122</v>
      </c>
      <c r="B3123">
        <v>0</v>
      </c>
      <c r="C3123">
        <v>0</v>
      </c>
    </row>
    <row r="3124" spans="1:3" x14ac:dyDescent="0.3">
      <c r="A3124" s="14">
        <v>3123</v>
      </c>
      <c r="B3124">
        <v>0</v>
      </c>
      <c r="C3124">
        <v>0</v>
      </c>
    </row>
    <row r="3125" spans="1:3" x14ac:dyDescent="0.3">
      <c r="A3125" s="14">
        <v>3124</v>
      </c>
      <c r="B3125">
        <v>0</v>
      </c>
      <c r="C3125">
        <v>0</v>
      </c>
    </row>
    <row r="3126" spans="1:3" x14ac:dyDescent="0.3">
      <c r="A3126" s="14">
        <v>3125</v>
      </c>
      <c r="B3126">
        <v>0</v>
      </c>
      <c r="C3126">
        <v>0</v>
      </c>
    </row>
    <row r="3127" spans="1:3" x14ac:dyDescent="0.3">
      <c r="A3127" s="14">
        <v>3126</v>
      </c>
      <c r="B3127">
        <v>0</v>
      </c>
      <c r="C3127">
        <v>0</v>
      </c>
    </row>
    <row r="3128" spans="1:3" x14ac:dyDescent="0.3">
      <c r="A3128" s="14">
        <v>3127</v>
      </c>
      <c r="B3128">
        <v>0</v>
      </c>
      <c r="C3128">
        <v>0</v>
      </c>
    </row>
    <row r="3129" spans="1:3" x14ac:dyDescent="0.3">
      <c r="A3129" s="14">
        <v>3128</v>
      </c>
      <c r="B3129" t="e">
        <v>#N/A</v>
      </c>
      <c r="C3129" t="e">
        <v>#N/A</v>
      </c>
    </row>
    <row r="3130" spans="1:3" x14ac:dyDescent="0.3">
      <c r="A3130" s="14">
        <v>3129</v>
      </c>
      <c r="B3130">
        <v>0</v>
      </c>
      <c r="C3130">
        <v>0</v>
      </c>
    </row>
    <row r="3131" spans="1:3" x14ac:dyDescent="0.3">
      <c r="A3131" s="14">
        <v>3130</v>
      </c>
      <c r="B3131">
        <v>0</v>
      </c>
      <c r="C3131">
        <v>0</v>
      </c>
    </row>
    <row r="3132" spans="1:3" x14ac:dyDescent="0.3">
      <c r="A3132" s="14">
        <v>3131</v>
      </c>
      <c r="B3132">
        <v>0</v>
      </c>
      <c r="C3132">
        <v>0</v>
      </c>
    </row>
    <row r="3133" spans="1:3" x14ac:dyDescent="0.3">
      <c r="A3133" s="14">
        <v>3132</v>
      </c>
      <c r="B3133">
        <v>0</v>
      </c>
      <c r="C3133">
        <v>0</v>
      </c>
    </row>
    <row r="3134" spans="1:3" x14ac:dyDescent="0.3">
      <c r="A3134" s="14">
        <v>3133</v>
      </c>
      <c r="B3134">
        <v>0</v>
      </c>
      <c r="C3134">
        <v>0</v>
      </c>
    </row>
    <row r="3135" spans="1:3" x14ac:dyDescent="0.3">
      <c r="A3135" s="14">
        <v>3134</v>
      </c>
      <c r="B3135">
        <v>0</v>
      </c>
      <c r="C3135">
        <v>0</v>
      </c>
    </row>
    <row r="3136" spans="1:3" x14ac:dyDescent="0.3">
      <c r="A3136" s="14">
        <v>3135</v>
      </c>
      <c r="B3136">
        <v>0</v>
      </c>
      <c r="C3136">
        <v>0</v>
      </c>
    </row>
    <row r="3137" spans="1:3" x14ac:dyDescent="0.3">
      <c r="A3137" s="14">
        <v>3136</v>
      </c>
      <c r="B3137">
        <v>0</v>
      </c>
      <c r="C3137">
        <v>0</v>
      </c>
    </row>
    <row r="3138" spans="1:3" x14ac:dyDescent="0.3">
      <c r="A3138" s="14">
        <v>3137</v>
      </c>
      <c r="B3138">
        <v>0</v>
      </c>
      <c r="C3138">
        <v>0</v>
      </c>
    </row>
    <row r="3139" spans="1:3" x14ac:dyDescent="0.3">
      <c r="A3139" s="14">
        <v>3138</v>
      </c>
      <c r="B3139">
        <v>0</v>
      </c>
      <c r="C3139">
        <v>0</v>
      </c>
    </row>
    <row r="3140" spans="1:3" x14ac:dyDescent="0.3">
      <c r="A3140" s="14">
        <v>3139</v>
      </c>
      <c r="B3140">
        <v>0</v>
      </c>
      <c r="C3140">
        <v>0</v>
      </c>
    </row>
    <row r="3141" spans="1:3" x14ac:dyDescent="0.3">
      <c r="A3141" s="14">
        <v>3140</v>
      </c>
      <c r="B3141">
        <v>0</v>
      </c>
      <c r="C3141">
        <v>0</v>
      </c>
    </row>
    <row r="3142" spans="1:3" x14ac:dyDescent="0.3">
      <c r="A3142" s="14">
        <v>3141</v>
      </c>
      <c r="B3142">
        <v>0</v>
      </c>
      <c r="C3142">
        <v>0</v>
      </c>
    </row>
    <row r="3143" spans="1:3" x14ac:dyDescent="0.3">
      <c r="A3143" s="14">
        <v>3142</v>
      </c>
      <c r="B3143">
        <v>0</v>
      </c>
      <c r="C3143">
        <v>0</v>
      </c>
    </row>
    <row r="3144" spans="1:3" x14ac:dyDescent="0.3">
      <c r="A3144" s="14">
        <v>3143</v>
      </c>
      <c r="B3144">
        <v>0</v>
      </c>
      <c r="C3144">
        <v>0</v>
      </c>
    </row>
    <row r="3145" spans="1:3" x14ac:dyDescent="0.3">
      <c r="A3145" s="14">
        <v>3144</v>
      </c>
      <c r="B3145">
        <v>0</v>
      </c>
      <c r="C3145">
        <v>0</v>
      </c>
    </row>
    <row r="3146" spans="1:3" x14ac:dyDescent="0.3">
      <c r="A3146" s="14">
        <v>3145</v>
      </c>
      <c r="B3146" t="e">
        <v>#N/A</v>
      </c>
      <c r="C3146" t="e">
        <v>#N/A</v>
      </c>
    </row>
    <row r="3147" spans="1:3" x14ac:dyDescent="0.3">
      <c r="A3147" s="14">
        <v>3146</v>
      </c>
      <c r="B3147" t="e">
        <v>#N/A</v>
      </c>
      <c r="C3147" t="e">
        <v>#N/A</v>
      </c>
    </row>
    <row r="3148" spans="1:3" x14ac:dyDescent="0.3">
      <c r="A3148" s="14">
        <v>3147</v>
      </c>
      <c r="B3148" t="e">
        <v>#N/A</v>
      </c>
      <c r="C3148" t="e">
        <v>#N/A</v>
      </c>
    </row>
    <row r="3149" spans="1:3" x14ac:dyDescent="0.3">
      <c r="A3149" s="14">
        <v>3148</v>
      </c>
      <c r="B3149" t="e">
        <v>#N/A</v>
      </c>
      <c r="C3149" t="e">
        <v>#N/A</v>
      </c>
    </row>
    <row r="3150" spans="1:3" x14ac:dyDescent="0.3">
      <c r="A3150" s="14">
        <v>3149</v>
      </c>
      <c r="B3150" t="e">
        <v>#N/A</v>
      </c>
      <c r="C3150" t="e">
        <v>#N/A</v>
      </c>
    </row>
    <row r="3151" spans="1:3" x14ac:dyDescent="0.3">
      <c r="A3151" s="14">
        <v>3150</v>
      </c>
      <c r="B3151" t="e">
        <v>#N/A</v>
      </c>
      <c r="C3151" t="e">
        <v>#N/A</v>
      </c>
    </row>
    <row r="3152" spans="1:3" x14ac:dyDescent="0.3">
      <c r="A3152" s="14">
        <v>3151</v>
      </c>
      <c r="B3152" t="e">
        <v>#N/A</v>
      </c>
      <c r="C3152" t="e">
        <v>#N/A</v>
      </c>
    </row>
    <row r="3153" spans="1:3" x14ac:dyDescent="0.3">
      <c r="A3153" s="14">
        <v>3152</v>
      </c>
      <c r="B3153" t="e">
        <v>#N/A</v>
      </c>
      <c r="C3153" t="e">
        <v>#N/A</v>
      </c>
    </row>
    <row r="3154" spans="1:3" x14ac:dyDescent="0.3">
      <c r="A3154" s="14">
        <v>3153</v>
      </c>
      <c r="B3154">
        <v>0</v>
      </c>
      <c r="C3154">
        <v>0</v>
      </c>
    </row>
    <row r="3155" spans="1:3" x14ac:dyDescent="0.3">
      <c r="A3155" s="14">
        <v>3154</v>
      </c>
      <c r="B3155">
        <v>0</v>
      </c>
      <c r="C3155">
        <v>0</v>
      </c>
    </row>
    <row r="3156" spans="1:3" x14ac:dyDescent="0.3">
      <c r="A3156" s="14">
        <v>3155</v>
      </c>
      <c r="B3156">
        <v>0</v>
      </c>
      <c r="C3156">
        <v>0</v>
      </c>
    </row>
    <row r="3157" spans="1:3" x14ac:dyDescent="0.3">
      <c r="A3157" s="14">
        <v>3156</v>
      </c>
      <c r="B3157">
        <v>0</v>
      </c>
      <c r="C3157">
        <v>0</v>
      </c>
    </row>
    <row r="3158" spans="1:3" x14ac:dyDescent="0.3">
      <c r="A3158" s="14">
        <v>3157</v>
      </c>
      <c r="B3158">
        <v>0</v>
      </c>
      <c r="C3158">
        <v>0</v>
      </c>
    </row>
    <row r="3159" spans="1:3" x14ac:dyDescent="0.3">
      <c r="A3159" s="14">
        <v>3158</v>
      </c>
      <c r="B3159">
        <v>0</v>
      </c>
      <c r="C3159">
        <v>0</v>
      </c>
    </row>
    <row r="3160" spans="1:3" x14ac:dyDescent="0.3">
      <c r="A3160" s="14">
        <v>3159</v>
      </c>
      <c r="B3160">
        <v>0</v>
      </c>
      <c r="C3160">
        <v>0</v>
      </c>
    </row>
    <row r="3161" spans="1:3" x14ac:dyDescent="0.3">
      <c r="A3161" s="14">
        <v>3160</v>
      </c>
      <c r="B3161">
        <v>0</v>
      </c>
      <c r="C3161">
        <v>0</v>
      </c>
    </row>
    <row r="3162" spans="1:3" x14ac:dyDescent="0.3">
      <c r="A3162" s="14">
        <v>3161</v>
      </c>
      <c r="B3162">
        <v>0</v>
      </c>
      <c r="C3162">
        <v>0</v>
      </c>
    </row>
    <row r="3163" spans="1:3" x14ac:dyDescent="0.3">
      <c r="A3163" s="14">
        <v>3162</v>
      </c>
      <c r="B3163">
        <v>0</v>
      </c>
      <c r="C3163">
        <v>0</v>
      </c>
    </row>
    <row r="3164" spans="1:3" x14ac:dyDescent="0.3">
      <c r="A3164" s="14">
        <v>3163</v>
      </c>
      <c r="B3164">
        <v>0</v>
      </c>
      <c r="C3164">
        <v>0</v>
      </c>
    </row>
    <row r="3165" spans="1:3" x14ac:dyDescent="0.3">
      <c r="A3165" s="14">
        <v>3164</v>
      </c>
      <c r="B3165">
        <v>0</v>
      </c>
      <c r="C3165">
        <v>0</v>
      </c>
    </row>
    <row r="3166" spans="1:3" x14ac:dyDescent="0.3">
      <c r="A3166" s="14">
        <v>3165</v>
      </c>
      <c r="B3166">
        <v>0</v>
      </c>
      <c r="C3166">
        <v>0</v>
      </c>
    </row>
    <row r="3167" spans="1:3" x14ac:dyDescent="0.3">
      <c r="A3167" s="14">
        <v>3166</v>
      </c>
      <c r="B3167">
        <v>0</v>
      </c>
      <c r="C3167">
        <v>0</v>
      </c>
    </row>
    <row r="3168" spans="1:3" x14ac:dyDescent="0.3">
      <c r="A3168" s="14">
        <v>3167</v>
      </c>
      <c r="B3168" t="e">
        <v>#N/A</v>
      </c>
      <c r="C3168" t="e">
        <v>#N/A</v>
      </c>
    </row>
    <row r="3169" spans="1:3" x14ac:dyDescent="0.3">
      <c r="A3169" s="14">
        <v>3168</v>
      </c>
      <c r="B3169">
        <v>0</v>
      </c>
      <c r="C3169">
        <v>0</v>
      </c>
    </row>
    <row r="3170" spans="1:3" x14ac:dyDescent="0.3">
      <c r="A3170" s="14">
        <v>3169</v>
      </c>
      <c r="B3170">
        <v>0</v>
      </c>
      <c r="C3170">
        <v>0</v>
      </c>
    </row>
    <row r="3171" spans="1:3" x14ac:dyDescent="0.3">
      <c r="A3171" s="14">
        <v>3170</v>
      </c>
      <c r="B3171">
        <v>0</v>
      </c>
      <c r="C3171">
        <v>0</v>
      </c>
    </row>
    <row r="3172" spans="1:3" x14ac:dyDescent="0.3">
      <c r="A3172" s="14">
        <v>3171</v>
      </c>
      <c r="B3172">
        <v>0</v>
      </c>
      <c r="C3172">
        <v>0</v>
      </c>
    </row>
    <row r="3173" spans="1:3" x14ac:dyDescent="0.3">
      <c r="A3173" s="14">
        <v>3172</v>
      </c>
      <c r="B3173">
        <v>0</v>
      </c>
      <c r="C3173">
        <v>0</v>
      </c>
    </row>
    <row r="3174" spans="1:3" x14ac:dyDescent="0.3">
      <c r="A3174" s="14">
        <v>3173</v>
      </c>
      <c r="B3174">
        <v>0</v>
      </c>
      <c r="C3174">
        <v>0</v>
      </c>
    </row>
    <row r="3175" spans="1:3" x14ac:dyDescent="0.3">
      <c r="A3175" s="14">
        <v>3174</v>
      </c>
      <c r="B3175">
        <v>0</v>
      </c>
      <c r="C3175">
        <v>0</v>
      </c>
    </row>
    <row r="3176" spans="1:3" x14ac:dyDescent="0.3">
      <c r="A3176" s="14">
        <v>3175</v>
      </c>
      <c r="B3176">
        <v>0</v>
      </c>
      <c r="C3176">
        <v>0</v>
      </c>
    </row>
    <row r="3177" spans="1:3" x14ac:dyDescent="0.3">
      <c r="A3177" s="14">
        <v>3176</v>
      </c>
      <c r="B3177">
        <v>0</v>
      </c>
      <c r="C3177">
        <v>0</v>
      </c>
    </row>
    <row r="3178" spans="1:3" x14ac:dyDescent="0.3">
      <c r="A3178" s="14">
        <v>3177</v>
      </c>
      <c r="B3178">
        <v>0</v>
      </c>
      <c r="C3178">
        <v>0</v>
      </c>
    </row>
    <row r="3179" spans="1:3" x14ac:dyDescent="0.3">
      <c r="A3179" s="14">
        <v>3178</v>
      </c>
      <c r="B3179">
        <v>0</v>
      </c>
      <c r="C3179">
        <v>0</v>
      </c>
    </row>
    <row r="3180" spans="1:3" x14ac:dyDescent="0.3">
      <c r="A3180" s="14">
        <v>3179</v>
      </c>
      <c r="B3180">
        <v>0</v>
      </c>
      <c r="C3180">
        <v>0</v>
      </c>
    </row>
    <row r="3181" spans="1:3" x14ac:dyDescent="0.3">
      <c r="A3181" s="14">
        <v>3180</v>
      </c>
      <c r="B3181" t="e">
        <v>#N/A</v>
      </c>
      <c r="C3181" t="e">
        <v>#N/A</v>
      </c>
    </row>
    <row r="3182" spans="1:3" x14ac:dyDescent="0.3">
      <c r="A3182" s="14">
        <v>3181</v>
      </c>
      <c r="B3182" t="e">
        <v>#N/A</v>
      </c>
      <c r="C3182" t="e">
        <v>#N/A</v>
      </c>
    </row>
    <row r="3183" spans="1:3" x14ac:dyDescent="0.3">
      <c r="A3183" s="14">
        <v>3182</v>
      </c>
      <c r="B3183" t="e">
        <v>#N/A</v>
      </c>
      <c r="C3183" t="e">
        <v>#N/A</v>
      </c>
    </row>
    <row r="3184" spans="1:3" x14ac:dyDescent="0.3">
      <c r="A3184" s="14">
        <v>3183</v>
      </c>
      <c r="B3184" t="e">
        <v>#N/A</v>
      </c>
      <c r="C3184" t="e">
        <v>#N/A</v>
      </c>
    </row>
    <row r="3185" spans="1:3" x14ac:dyDescent="0.3">
      <c r="A3185" s="14">
        <v>3184</v>
      </c>
      <c r="B3185" t="e">
        <v>#N/A</v>
      </c>
      <c r="C3185" t="e">
        <v>#N/A</v>
      </c>
    </row>
    <row r="3186" spans="1:3" x14ac:dyDescent="0.3">
      <c r="A3186" s="14">
        <v>3185</v>
      </c>
      <c r="B3186" t="e">
        <v>#N/A</v>
      </c>
      <c r="C3186" t="e">
        <v>#N/A</v>
      </c>
    </row>
    <row r="3187" spans="1:3" x14ac:dyDescent="0.3">
      <c r="A3187" s="14">
        <v>3186</v>
      </c>
      <c r="B3187">
        <v>0</v>
      </c>
      <c r="C3187">
        <v>0</v>
      </c>
    </row>
    <row r="3188" spans="1:3" x14ac:dyDescent="0.3">
      <c r="A3188" s="14">
        <v>3187</v>
      </c>
      <c r="B3188">
        <v>0</v>
      </c>
      <c r="C3188">
        <v>0</v>
      </c>
    </row>
    <row r="3189" spans="1:3" x14ac:dyDescent="0.3">
      <c r="A3189" s="14">
        <v>3188</v>
      </c>
      <c r="B3189">
        <v>0</v>
      </c>
      <c r="C3189">
        <v>0</v>
      </c>
    </row>
    <row r="3190" spans="1:3" x14ac:dyDescent="0.3">
      <c r="A3190" s="14">
        <v>3189</v>
      </c>
      <c r="B3190">
        <v>0</v>
      </c>
      <c r="C3190">
        <v>0</v>
      </c>
    </row>
    <row r="3191" spans="1:3" x14ac:dyDescent="0.3">
      <c r="A3191" s="14">
        <v>3190</v>
      </c>
      <c r="B3191">
        <v>0</v>
      </c>
      <c r="C3191">
        <v>0</v>
      </c>
    </row>
    <row r="3192" spans="1:3" x14ac:dyDescent="0.3">
      <c r="A3192" s="14">
        <v>3191</v>
      </c>
      <c r="B3192">
        <v>0</v>
      </c>
      <c r="C3192">
        <v>0</v>
      </c>
    </row>
    <row r="3193" spans="1:3" x14ac:dyDescent="0.3">
      <c r="A3193" s="14">
        <v>3192</v>
      </c>
      <c r="B3193">
        <v>0</v>
      </c>
      <c r="C3193">
        <v>0</v>
      </c>
    </row>
    <row r="3194" spans="1:3" x14ac:dyDescent="0.3">
      <c r="A3194" s="14">
        <v>3193</v>
      </c>
      <c r="B3194">
        <v>0</v>
      </c>
      <c r="C3194">
        <v>0</v>
      </c>
    </row>
    <row r="3195" spans="1:3" x14ac:dyDescent="0.3">
      <c r="A3195" s="14">
        <v>3194</v>
      </c>
      <c r="B3195">
        <v>0</v>
      </c>
      <c r="C3195">
        <v>0</v>
      </c>
    </row>
    <row r="3196" spans="1:3" x14ac:dyDescent="0.3">
      <c r="A3196" s="14">
        <v>3195</v>
      </c>
      <c r="B3196">
        <v>0</v>
      </c>
      <c r="C3196">
        <v>0</v>
      </c>
    </row>
    <row r="3197" spans="1:3" x14ac:dyDescent="0.3">
      <c r="A3197" s="14">
        <v>3196</v>
      </c>
      <c r="B3197">
        <v>0</v>
      </c>
      <c r="C3197">
        <v>0</v>
      </c>
    </row>
    <row r="3198" spans="1:3" x14ac:dyDescent="0.3">
      <c r="A3198" s="14">
        <v>3197</v>
      </c>
      <c r="B3198">
        <v>0</v>
      </c>
      <c r="C3198">
        <v>0</v>
      </c>
    </row>
    <row r="3199" spans="1:3" x14ac:dyDescent="0.3">
      <c r="A3199" s="14">
        <v>3198</v>
      </c>
      <c r="B3199">
        <v>0</v>
      </c>
      <c r="C3199">
        <v>0</v>
      </c>
    </row>
    <row r="3200" spans="1:3" x14ac:dyDescent="0.3">
      <c r="A3200" s="14">
        <v>3199</v>
      </c>
      <c r="B3200">
        <v>0</v>
      </c>
      <c r="C3200">
        <v>0</v>
      </c>
    </row>
    <row r="3201" spans="1:3" x14ac:dyDescent="0.3">
      <c r="A3201" s="14">
        <v>3200</v>
      </c>
      <c r="B3201">
        <v>0</v>
      </c>
      <c r="C3201">
        <v>0</v>
      </c>
    </row>
    <row r="3202" spans="1:3" x14ac:dyDescent="0.3">
      <c r="A3202" s="14">
        <v>3201</v>
      </c>
      <c r="B3202">
        <v>0</v>
      </c>
      <c r="C3202">
        <v>0</v>
      </c>
    </row>
    <row r="3203" spans="1:3" x14ac:dyDescent="0.3">
      <c r="A3203" s="14">
        <v>3202</v>
      </c>
      <c r="B3203">
        <v>0</v>
      </c>
      <c r="C3203">
        <v>0</v>
      </c>
    </row>
    <row r="3204" spans="1:3" x14ac:dyDescent="0.3">
      <c r="A3204" s="14">
        <v>3203</v>
      </c>
      <c r="B3204">
        <v>0</v>
      </c>
      <c r="C3204">
        <v>0</v>
      </c>
    </row>
    <row r="3205" spans="1:3" x14ac:dyDescent="0.3">
      <c r="A3205" s="14">
        <v>3204</v>
      </c>
      <c r="B3205">
        <v>0</v>
      </c>
      <c r="C3205">
        <v>0</v>
      </c>
    </row>
    <row r="3206" spans="1:3" x14ac:dyDescent="0.3">
      <c r="A3206" s="14">
        <v>3205</v>
      </c>
      <c r="B3206">
        <v>0</v>
      </c>
      <c r="C3206">
        <v>0</v>
      </c>
    </row>
    <row r="3207" spans="1:3" x14ac:dyDescent="0.3">
      <c r="A3207" s="14">
        <v>3206</v>
      </c>
      <c r="B3207">
        <v>0</v>
      </c>
      <c r="C3207">
        <v>0</v>
      </c>
    </row>
    <row r="3208" spans="1:3" x14ac:dyDescent="0.3">
      <c r="A3208" s="14">
        <v>3207</v>
      </c>
      <c r="B3208">
        <v>0</v>
      </c>
      <c r="C3208">
        <v>0</v>
      </c>
    </row>
    <row r="3209" spans="1:3" x14ac:dyDescent="0.3">
      <c r="A3209" s="14">
        <v>3208</v>
      </c>
      <c r="B3209">
        <v>0</v>
      </c>
      <c r="C3209">
        <v>0</v>
      </c>
    </row>
    <row r="3210" spans="1:3" x14ac:dyDescent="0.3">
      <c r="A3210" s="14">
        <v>3209</v>
      </c>
      <c r="B3210">
        <v>0</v>
      </c>
      <c r="C3210">
        <v>0</v>
      </c>
    </row>
    <row r="3211" spans="1:3" x14ac:dyDescent="0.3">
      <c r="A3211" s="14">
        <v>3210</v>
      </c>
      <c r="B3211">
        <v>0</v>
      </c>
      <c r="C3211">
        <v>0</v>
      </c>
    </row>
    <row r="3212" spans="1:3" x14ac:dyDescent="0.3">
      <c r="A3212" s="14">
        <v>3211</v>
      </c>
      <c r="B3212">
        <v>0</v>
      </c>
      <c r="C3212">
        <v>0</v>
      </c>
    </row>
    <row r="3213" spans="1:3" x14ac:dyDescent="0.3">
      <c r="A3213" s="14">
        <v>3212</v>
      </c>
      <c r="B3213">
        <v>0</v>
      </c>
      <c r="C3213">
        <v>0</v>
      </c>
    </row>
    <row r="3214" spans="1:3" x14ac:dyDescent="0.3">
      <c r="A3214" s="14">
        <v>3213</v>
      </c>
      <c r="B3214">
        <v>0</v>
      </c>
      <c r="C3214">
        <v>0</v>
      </c>
    </row>
    <row r="3215" spans="1:3" x14ac:dyDescent="0.3">
      <c r="A3215" s="14">
        <v>3214</v>
      </c>
      <c r="B3215">
        <v>0</v>
      </c>
      <c r="C3215">
        <v>0</v>
      </c>
    </row>
    <row r="3216" spans="1:3" x14ac:dyDescent="0.3">
      <c r="A3216" s="14">
        <v>3215</v>
      </c>
      <c r="B3216">
        <v>0</v>
      </c>
      <c r="C3216">
        <v>0</v>
      </c>
    </row>
    <row r="3217" spans="1:3" x14ac:dyDescent="0.3">
      <c r="A3217" s="14">
        <v>3216</v>
      </c>
      <c r="B3217">
        <v>0</v>
      </c>
      <c r="C3217">
        <v>0</v>
      </c>
    </row>
    <row r="3218" spans="1:3" x14ac:dyDescent="0.3">
      <c r="A3218" s="14">
        <v>3217</v>
      </c>
      <c r="B3218">
        <v>0</v>
      </c>
      <c r="C3218">
        <v>0</v>
      </c>
    </row>
    <row r="3219" spans="1:3" x14ac:dyDescent="0.3">
      <c r="A3219" s="14">
        <v>3218</v>
      </c>
      <c r="B3219">
        <v>0</v>
      </c>
      <c r="C3219">
        <v>0</v>
      </c>
    </row>
    <row r="3220" spans="1:3" x14ac:dyDescent="0.3">
      <c r="A3220" s="14">
        <v>3219</v>
      </c>
      <c r="B3220">
        <v>0</v>
      </c>
      <c r="C3220">
        <v>0</v>
      </c>
    </row>
    <row r="3221" spans="1:3" x14ac:dyDescent="0.3">
      <c r="A3221" s="14">
        <v>3220</v>
      </c>
      <c r="B3221">
        <v>0</v>
      </c>
      <c r="C3221">
        <v>0</v>
      </c>
    </row>
    <row r="3222" spans="1:3" x14ac:dyDescent="0.3">
      <c r="A3222" s="14">
        <v>3221</v>
      </c>
      <c r="B3222">
        <v>0</v>
      </c>
      <c r="C3222">
        <v>0</v>
      </c>
    </row>
    <row r="3223" spans="1:3" x14ac:dyDescent="0.3">
      <c r="A3223" s="14">
        <v>3222</v>
      </c>
      <c r="B3223">
        <v>0</v>
      </c>
      <c r="C3223">
        <v>0</v>
      </c>
    </row>
    <row r="3224" spans="1:3" x14ac:dyDescent="0.3">
      <c r="A3224" s="14">
        <v>3223</v>
      </c>
      <c r="B3224">
        <v>0</v>
      </c>
      <c r="C3224">
        <v>0</v>
      </c>
    </row>
    <row r="3225" spans="1:3" x14ac:dyDescent="0.3">
      <c r="A3225" s="14">
        <v>3224</v>
      </c>
      <c r="B3225">
        <v>0</v>
      </c>
      <c r="C3225">
        <v>0</v>
      </c>
    </row>
    <row r="3226" spans="1:3" x14ac:dyDescent="0.3">
      <c r="A3226" s="14">
        <v>3225</v>
      </c>
      <c r="B3226">
        <v>0</v>
      </c>
      <c r="C3226">
        <v>0</v>
      </c>
    </row>
    <row r="3227" spans="1:3" x14ac:dyDescent="0.3">
      <c r="A3227" s="14">
        <v>3226</v>
      </c>
      <c r="B3227">
        <v>19.275249131909373</v>
      </c>
      <c r="C3227">
        <v>14.914201280943992</v>
      </c>
    </row>
    <row r="3228" spans="1:3" x14ac:dyDescent="0.3">
      <c r="A3228" s="14">
        <v>3227</v>
      </c>
      <c r="B3228">
        <v>19.275249131909373</v>
      </c>
      <c r="C3228">
        <v>14.914201280943992</v>
      </c>
    </row>
    <row r="3229" spans="1:3" x14ac:dyDescent="0.3">
      <c r="A3229" s="14">
        <v>3228</v>
      </c>
      <c r="B3229">
        <v>19.275249131909373</v>
      </c>
      <c r="C3229">
        <v>14.914201280943992</v>
      </c>
    </row>
    <row r="3230" spans="1:3" x14ac:dyDescent="0.3">
      <c r="A3230" s="14">
        <v>3229</v>
      </c>
      <c r="B3230">
        <v>19.275249131909373</v>
      </c>
      <c r="C3230">
        <v>14.914201280943992</v>
      </c>
    </row>
    <row r="3231" spans="1:3" x14ac:dyDescent="0.3">
      <c r="A3231" s="14">
        <v>3230</v>
      </c>
      <c r="B3231">
        <v>19.275249131909373</v>
      </c>
      <c r="C3231">
        <v>14.914201280943992</v>
      </c>
    </row>
    <row r="3232" spans="1:3" x14ac:dyDescent="0.3">
      <c r="A3232" s="14">
        <v>3231</v>
      </c>
      <c r="B3232">
        <v>19.275249131909373</v>
      </c>
      <c r="C3232">
        <v>14.914201280943992</v>
      </c>
    </row>
    <row r="3233" spans="1:3" x14ac:dyDescent="0.3">
      <c r="A3233" s="14">
        <v>3232</v>
      </c>
      <c r="B3233">
        <v>19.275249131909373</v>
      </c>
      <c r="C3233">
        <v>14.914201280943992</v>
      </c>
    </row>
    <row r="3234" spans="1:3" x14ac:dyDescent="0.3">
      <c r="A3234" s="14">
        <v>3233</v>
      </c>
      <c r="B3234">
        <v>19.275249131909373</v>
      </c>
      <c r="C3234">
        <v>14.914201280943992</v>
      </c>
    </row>
    <row r="3235" spans="1:3" x14ac:dyDescent="0.3">
      <c r="A3235" s="14">
        <v>3234</v>
      </c>
      <c r="B3235">
        <v>19.275249131909373</v>
      </c>
      <c r="C3235">
        <v>14.914201280943992</v>
      </c>
    </row>
    <row r="3236" spans="1:3" x14ac:dyDescent="0.3">
      <c r="A3236" s="14">
        <v>3235</v>
      </c>
      <c r="B3236">
        <v>19.275249131909373</v>
      </c>
      <c r="C3236">
        <v>14.914201280943992</v>
      </c>
    </row>
    <row r="3237" spans="1:3" x14ac:dyDescent="0.3">
      <c r="A3237" s="14">
        <v>3236</v>
      </c>
      <c r="B3237">
        <v>19.275249131909373</v>
      </c>
      <c r="C3237">
        <v>14.914201280943992</v>
      </c>
    </row>
    <row r="3238" spans="1:3" x14ac:dyDescent="0.3">
      <c r="A3238" s="14">
        <v>3237</v>
      </c>
      <c r="B3238">
        <v>19.275249131909373</v>
      </c>
      <c r="C3238">
        <v>14.914201280943992</v>
      </c>
    </row>
    <row r="3239" spans="1:3" x14ac:dyDescent="0.3">
      <c r="A3239" s="14">
        <v>3238</v>
      </c>
      <c r="B3239">
        <v>19.275249131909373</v>
      </c>
      <c r="C3239">
        <v>14.914201280943992</v>
      </c>
    </row>
    <row r="3240" spans="1:3" x14ac:dyDescent="0.3">
      <c r="A3240" s="14">
        <v>3239</v>
      </c>
      <c r="B3240">
        <v>19.275249131909373</v>
      </c>
      <c r="C3240">
        <v>14.914201280943992</v>
      </c>
    </row>
    <row r="3241" spans="1:3" x14ac:dyDescent="0.3">
      <c r="A3241" s="14">
        <v>3240</v>
      </c>
      <c r="B3241">
        <v>19.275249131909373</v>
      </c>
      <c r="C3241">
        <v>14.914201280943992</v>
      </c>
    </row>
    <row r="3242" spans="1:3" x14ac:dyDescent="0.3">
      <c r="A3242" s="14">
        <v>3241</v>
      </c>
      <c r="B3242">
        <v>19.275249131909373</v>
      </c>
      <c r="C3242">
        <v>14.914201280943992</v>
      </c>
    </row>
    <row r="3243" spans="1:3" x14ac:dyDescent="0.3">
      <c r="A3243" s="14">
        <v>3242</v>
      </c>
      <c r="B3243">
        <v>19.275249131909373</v>
      </c>
      <c r="C3243">
        <v>14.914201280943992</v>
      </c>
    </row>
    <row r="3244" spans="1:3" x14ac:dyDescent="0.3">
      <c r="A3244" s="14">
        <v>3243</v>
      </c>
      <c r="B3244">
        <v>19.275249131909373</v>
      </c>
      <c r="C3244">
        <v>14.914201280943992</v>
      </c>
    </row>
    <row r="3245" spans="1:3" x14ac:dyDescent="0.3">
      <c r="A3245" s="14">
        <v>3244</v>
      </c>
      <c r="B3245">
        <v>19.275249131909373</v>
      </c>
      <c r="C3245">
        <v>14.914201280943992</v>
      </c>
    </row>
    <row r="3246" spans="1:3" x14ac:dyDescent="0.3">
      <c r="A3246" s="14">
        <v>3245</v>
      </c>
      <c r="B3246" t="e">
        <v>#N/A</v>
      </c>
      <c r="C3246" t="e">
        <v>#N/A</v>
      </c>
    </row>
    <row r="3247" spans="1:3" x14ac:dyDescent="0.3">
      <c r="A3247" s="14">
        <v>3246</v>
      </c>
      <c r="B3247" t="e">
        <v>#N/A</v>
      </c>
      <c r="C3247" t="e">
        <v>#N/A</v>
      </c>
    </row>
    <row r="3248" spans="1:3" x14ac:dyDescent="0.3">
      <c r="A3248" s="14">
        <v>3247</v>
      </c>
      <c r="B3248" t="e">
        <v>#N/A</v>
      </c>
      <c r="C3248" t="e">
        <v>#N/A</v>
      </c>
    </row>
    <row r="3249" spans="1:3" x14ac:dyDescent="0.3">
      <c r="A3249" s="14">
        <v>3248</v>
      </c>
      <c r="B3249">
        <v>0</v>
      </c>
      <c r="C3249">
        <v>0</v>
      </c>
    </row>
    <row r="3250" spans="1:3" x14ac:dyDescent="0.3">
      <c r="A3250" s="14">
        <v>3249</v>
      </c>
      <c r="B3250">
        <v>0</v>
      </c>
      <c r="C3250">
        <v>0</v>
      </c>
    </row>
    <row r="3251" spans="1:3" x14ac:dyDescent="0.3">
      <c r="A3251" s="14">
        <v>3250</v>
      </c>
      <c r="B3251" t="e">
        <v>#N/A</v>
      </c>
      <c r="C3251" t="e">
        <v>#N/A</v>
      </c>
    </row>
    <row r="3252" spans="1:3" x14ac:dyDescent="0.3">
      <c r="A3252" s="14">
        <v>3251</v>
      </c>
      <c r="B3252">
        <v>0</v>
      </c>
      <c r="C3252">
        <v>0</v>
      </c>
    </row>
    <row r="3253" spans="1:3" x14ac:dyDescent="0.3">
      <c r="A3253" s="14">
        <v>3252</v>
      </c>
      <c r="B3253">
        <v>0</v>
      </c>
      <c r="C3253">
        <v>0</v>
      </c>
    </row>
    <row r="3254" spans="1:3" x14ac:dyDescent="0.3">
      <c r="A3254" s="14">
        <v>3253</v>
      </c>
      <c r="B3254">
        <v>0</v>
      </c>
      <c r="C3254">
        <v>0</v>
      </c>
    </row>
    <row r="3255" spans="1:3" x14ac:dyDescent="0.3">
      <c r="A3255" s="14">
        <v>3254</v>
      </c>
      <c r="B3255">
        <v>0</v>
      </c>
      <c r="C3255">
        <v>0</v>
      </c>
    </row>
    <row r="3256" spans="1:3" x14ac:dyDescent="0.3">
      <c r="A3256" s="14">
        <v>3255</v>
      </c>
      <c r="B3256">
        <v>0</v>
      </c>
      <c r="C3256">
        <v>0</v>
      </c>
    </row>
    <row r="3257" spans="1:3" x14ac:dyDescent="0.3">
      <c r="A3257" s="14">
        <v>3256</v>
      </c>
      <c r="B3257">
        <v>0</v>
      </c>
      <c r="C3257">
        <v>0</v>
      </c>
    </row>
    <row r="3258" spans="1:3" x14ac:dyDescent="0.3">
      <c r="A3258" s="14">
        <v>3257</v>
      </c>
      <c r="B3258">
        <v>0</v>
      </c>
      <c r="C3258">
        <v>0</v>
      </c>
    </row>
    <row r="3259" spans="1:3" x14ac:dyDescent="0.3">
      <c r="A3259" s="14">
        <v>3258</v>
      </c>
      <c r="B3259">
        <v>0</v>
      </c>
      <c r="C3259">
        <v>0</v>
      </c>
    </row>
    <row r="3260" spans="1:3" x14ac:dyDescent="0.3">
      <c r="A3260" s="14">
        <v>3259</v>
      </c>
      <c r="B3260">
        <v>0</v>
      </c>
      <c r="C3260">
        <v>0</v>
      </c>
    </row>
    <row r="3261" spans="1:3" x14ac:dyDescent="0.3">
      <c r="A3261" s="14">
        <v>3260</v>
      </c>
      <c r="B3261">
        <v>0</v>
      </c>
      <c r="C3261">
        <v>0</v>
      </c>
    </row>
    <row r="3262" spans="1:3" x14ac:dyDescent="0.3">
      <c r="A3262" s="14">
        <v>3261</v>
      </c>
      <c r="B3262">
        <v>0</v>
      </c>
      <c r="C3262">
        <v>0</v>
      </c>
    </row>
    <row r="3263" spans="1:3" x14ac:dyDescent="0.3">
      <c r="A3263" s="14">
        <v>3262</v>
      </c>
      <c r="B3263">
        <v>0</v>
      </c>
      <c r="C3263">
        <v>0</v>
      </c>
    </row>
    <row r="3264" spans="1:3" x14ac:dyDescent="0.3">
      <c r="A3264" s="14">
        <v>3263</v>
      </c>
      <c r="B3264">
        <v>9.794899854086994</v>
      </c>
      <c r="C3264">
        <v>8.7297136838811138</v>
      </c>
    </row>
    <row r="3265" spans="1:3" x14ac:dyDescent="0.3">
      <c r="A3265" s="14">
        <v>3264</v>
      </c>
      <c r="B3265">
        <v>9.794899854086994</v>
      </c>
      <c r="C3265">
        <v>8.7297136838811138</v>
      </c>
    </row>
    <row r="3266" spans="1:3" x14ac:dyDescent="0.3">
      <c r="A3266" s="14">
        <v>3265</v>
      </c>
      <c r="B3266">
        <v>9.794899854086994</v>
      </c>
      <c r="C3266">
        <v>8.7297136838811138</v>
      </c>
    </row>
    <row r="3267" spans="1:3" x14ac:dyDescent="0.3">
      <c r="A3267" s="14">
        <v>3266</v>
      </c>
      <c r="B3267">
        <v>9.794899854086994</v>
      </c>
      <c r="C3267">
        <v>8.7297136838811138</v>
      </c>
    </row>
    <row r="3268" spans="1:3" x14ac:dyDescent="0.3">
      <c r="A3268" s="14">
        <v>3267</v>
      </c>
      <c r="B3268">
        <v>9.794899854086994</v>
      </c>
      <c r="C3268">
        <v>8.7297136838811138</v>
      </c>
    </row>
    <row r="3269" spans="1:3" x14ac:dyDescent="0.3">
      <c r="A3269" s="14">
        <v>3268</v>
      </c>
      <c r="B3269">
        <v>9.794899854086994</v>
      </c>
      <c r="C3269">
        <v>8.7297136838811138</v>
      </c>
    </row>
    <row r="3270" spans="1:3" x14ac:dyDescent="0.3">
      <c r="A3270" s="14">
        <v>3269</v>
      </c>
      <c r="B3270">
        <v>9.794899854086994</v>
      </c>
      <c r="C3270">
        <v>8.7297136838811138</v>
      </c>
    </row>
    <row r="3271" spans="1:3" x14ac:dyDescent="0.3">
      <c r="A3271" s="14">
        <v>3270</v>
      </c>
      <c r="B3271">
        <v>9.794899854086994</v>
      </c>
      <c r="C3271">
        <v>8.7297136838811138</v>
      </c>
    </row>
    <row r="3272" spans="1:3" x14ac:dyDescent="0.3">
      <c r="A3272" s="14">
        <v>3271</v>
      </c>
      <c r="B3272">
        <v>9.794899854086994</v>
      </c>
      <c r="C3272">
        <v>8.7297136838811138</v>
      </c>
    </row>
    <row r="3273" spans="1:3" x14ac:dyDescent="0.3">
      <c r="A3273" s="14">
        <v>3272</v>
      </c>
      <c r="B3273">
        <v>9.794899854086994</v>
      </c>
      <c r="C3273">
        <v>8.7297136838811138</v>
      </c>
    </row>
    <row r="3274" spans="1:3" x14ac:dyDescent="0.3">
      <c r="A3274" s="14">
        <v>3273</v>
      </c>
      <c r="B3274">
        <v>9.794899854086994</v>
      </c>
      <c r="C3274">
        <v>8.7297136838811138</v>
      </c>
    </row>
    <row r="3275" spans="1:3" x14ac:dyDescent="0.3">
      <c r="A3275" s="14">
        <v>3274</v>
      </c>
      <c r="B3275">
        <v>9.794899854086994</v>
      </c>
      <c r="C3275">
        <v>8.7297136838811138</v>
      </c>
    </row>
    <row r="3276" spans="1:3" x14ac:dyDescent="0.3">
      <c r="A3276" s="14">
        <v>3275</v>
      </c>
      <c r="B3276">
        <v>9.794899854086994</v>
      </c>
      <c r="C3276">
        <v>8.7297136838811138</v>
      </c>
    </row>
    <row r="3277" spans="1:3" x14ac:dyDescent="0.3">
      <c r="A3277" s="14">
        <v>3276</v>
      </c>
      <c r="B3277">
        <v>9.794899854086994</v>
      </c>
      <c r="C3277">
        <v>8.7297136838811138</v>
      </c>
    </row>
    <row r="3278" spans="1:3" x14ac:dyDescent="0.3">
      <c r="A3278" s="14">
        <v>3277</v>
      </c>
      <c r="B3278">
        <v>9.794899854086994</v>
      </c>
      <c r="C3278">
        <v>8.7297136838811138</v>
      </c>
    </row>
    <row r="3279" spans="1:3" x14ac:dyDescent="0.3">
      <c r="A3279" s="14">
        <v>3278</v>
      </c>
      <c r="B3279">
        <v>9.794899854086994</v>
      </c>
      <c r="C3279">
        <v>8.7297136838811138</v>
      </c>
    </row>
    <row r="3280" spans="1:3" x14ac:dyDescent="0.3">
      <c r="A3280" s="14">
        <v>3279</v>
      </c>
      <c r="B3280">
        <v>9.794899854086994</v>
      </c>
      <c r="C3280">
        <v>8.7297136838811138</v>
      </c>
    </row>
    <row r="3281" spans="1:3" x14ac:dyDescent="0.3">
      <c r="A3281" s="14">
        <v>3280</v>
      </c>
      <c r="B3281">
        <v>9.794899854086994</v>
      </c>
      <c r="C3281">
        <v>8.7297136838811138</v>
      </c>
    </row>
    <row r="3282" spans="1:3" x14ac:dyDescent="0.3">
      <c r="A3282" s="14">
        <v>3281</v>
      </c>
      <c r="B3282">
        <v>9.794899854086994</v>
      </c>
      <c r="C3282">
        <v>8.7297136838811138</v>
      </c>
    </row>
    <row r="3283" spans="1:3" x14ac:dyDescent="0.3">
      <c r="A3283" s="14">
        <v>3282</v>
      </c>
      <c r="B3283">
        <v>9.794899854086994</v>
      </c>
      <c r="C3283">
        <v>8.7297136838811138</v>
      </c>
    </row>
    <row r="3284" spans="1:3" x14ac:dyDescent="0.3">
      <c r="A3284" s="14">
        <v>3283</v>
      </c>
      <c r="B3284">
        <v>9.794899854086994</v>
      </c>
      <c r="C3284">
        <v>8.7297136838811138</v>
      </c>
    </row>
    <row r="3285" spans="1:3" x14ac:dyDescent="0.3">
      <c r="A3285" s="14">
        <v>3284</v>
      </c>
      <c r="B3285">
        <v>9.794899854086994</v>
      </c>
      <c r="C3285">
        <v>8.7297136838811138</v>
      </c>
    </row>
    <row r="3286" spans="1:3" x14ac:dyDescent="0.3">
      <c r="A3286" s="14">
        <v>3285</v>
      </c>
      <c r="B3286" t="e">
        <v>#N/A</v>
      </c>
      <c r="C3286" t="e">
        <v>#N/A</v>
      </c>
    </row>
    <row r="3287" spans="1:3" x14ac:dyDescent="0.3">
      <c r="A3287" s="14">
        <v>3286</v>
      </c>
      <c r="B3287" t="e">
        <v>#N/A</v>
      </c>
      <c r="C3287" t="e">
        <v>#N/A</v>
      </c>
    </row>
    <row r="3288" spans="1:3" x14ac:dyDescent="0.3">
      <c r="A3288" s="14">
        <v>3287</v>
      </c>
      <c r="B3288" t="e">
        <v>#N/A</v>
      </c>
      <c r="C3288" t="e">
        <v>#N/A</v>
      </c>
    </row>
    <row r="3289" spans="1:3" x14ac:dyDescent="0.3">
      <c r="A3289" s="14">
        <v>3288</v>
      </c>
      <c r="B3289" t="e">
        <v>#N/A</v>
      </c>
      <c r="C3289" t="e">
        <v>#N/A</v>
      </c>
    </row>
    <row r="3290" spans="1:3" x14ac:dyDescent="0.3">
      <c r="A3290" s="14">
        <v>3289</v>
      </c>
      <c r="B3290" t="e">
        <v>#N/A</v>
      </c>
      <c r="C3290" t="e">
        <v>#N/A</v>
      </c>
    </row>
    <row r="3291" spans="1:3" x14ac:dyDescent="0.3">
      <c r="A3291" s="14">
        <v>3290</v>
      </c>
      <c r="B3291" t="e">
        <v>#N/A</v>
      </c>
      <c r="C3291" t="e">
        <v>#N/A</v>
      </c>
    </row>
    <row r="3292" spans="1:3" x14ac:dyDescent="0.3">
      <c r="A3292" s="14">
        <v>3291</v>
      </c>
      <c r="B3292" t="e">
        <v>#N/A</v>
      </c>
      <c r="C3292" t="e">
        <v>#N/A</v>
      </c>
    </row>
    <row r="3293" spans="1:3" x14ac:dyDescent="0.3">
      <c r="A3293" s="14">
        <v>3292</v>
      </c>
      <c r="B3293" t="e">
        <v>#N/A</v>
      </c>
      <c r="C3293" t="e">
        <v>#N/A</v>
      </c>
    </row>
    <row r="3294" spans="1:3" x14ac:dyDescent="0.3">
      <c r="A3294" s="14">
        <v>3293</v>
      </c>
      <c r="B3294" t="e">
        <v>#N/A</v>
      </c>
      <c r="C3294" t="e">
        <v>#N/A</v>
      </c>
    </row>
    <row r="3295" spans="1:3" x14ac:dyDescent="0.3">
      <c r="A3295" s="14">
        <v>3294</v>
      </c>
      <c r="B3295">
        <v>34.962300400270202</v>
      </c>
      <c r="C3295">
        <v>21.503046793402568</v>
      </c>
    </row>
    <row r="3296" spans="1:3" x14ac:dyDescent="0.3">
      <c r="A3296" s="14">
        <v>3295</v>
      </c>
      <c r="B3296">
        <v>34.962300400270202</v>
      </c>
      <c r="C3296">
        <v>21.503046793402568</v>
      </c>
    </row>
    <row r="3297" spans="1:3" x14ac:dyDescent="0.3">
      <c r="A3297" s="14">
        <v>3296</v>
      </c>
      <c r="B3297">
        <v>34.962300400270202</v>
      </c>
      <c r="C3297">
        <v>21.503046793402568</v>
      </c>
    </row>
    <row r="3298" spans="1:3" x14ac:dyDescent="0.3">
      <c r="A3298" s="14">
        <v>3297</v>
      </c>
      <c r="B3298">
        <v>34.962300400270202</v>
      </c>
      <c r="C3298">
        <v>21.503046793402568</v>
      </c>
    </row>
    <row r="3299" spans="1:3" x14ac:dyDescent="0.3">
      <c r="A3299" s="14">
        <v>3298</v>
      </c>
      <c r="B3299">
        <v>34.962300400270202</v>
      </c>
      <c r="C3299">
        <v>21.503046793402568</v>
      </c>
    </row>
    <row r="3300" spans="1:3" x14ac:dyDescent="0.3">
      <c r="A3300" s="14">
        <v>3299</v>
      </c>
      <c r="B3300">
        <v>34.962300400270202</v>
      </c>
      <c r="C3300">
        <v>21.503046793402568</v>
      </c>
    </row>
    <row r="3301" spans="1:3" x14ac:dyDescent="0.3">
      <c r="A3301" s="14">
        <v>3300</v>
      </c>
      <c r="B3301">
        <v>34.962300400270202</v>
      </c>
      <c r="C3301">
        <v>21.503046793402568</v>
      </c>
    </row>
    <row r="3302" spans="1:3" x14ac:dyDescent="0.3">
      <c r="A3302" s="14">
        <v>3301</v>
      </c>
      <c r="B3302">
        <v>34.962300400270202</v>
      </c>
      <c r="C3302">
        <v>21.503046793402568</v>
      </c>
    </row>
    <row r="3303" spans="1:3" x14ac:dyDescent="0.3">
      <c r="A3303" s="14">
        <v>3302</v>
      </c>
      <c r="B3303">
        <v>34.962300400270202</v>
      </c>
      <c r="C3303">
        <v>21.503046793402568</v>
      </c>
    </row>
    <row r="3304" spans="1:3" x14ac:dyDescent="0.3">
      <c r="A3304" s="14">
        <v>3303</v>
      </c>
      <c r="B3304">
        <v>34.962300400270202</v>
      </c>
      <c r="C3304">
        <v>21.503046793402568</v>
      </c>
    </row>
    <row r="3305" spans="1:3" x14ac:dyDescent="0.3">
      <c r="A3305" s="14">
        <v>3304</v>
      </c>
      <c r="B3305">
        <v>34.962300400270202</v>
      </c>
      <c r="C3305">
        <v>21.503046793402568</v>
      </c>
    </row>
    <row r="3306" spans="1:3" x14ac:dyDescent="0.3">
      <c r="A3306" s="14">
        <v>3305</v>
      </c>
      <c r="B3306">
        <v>34.962300400270202</v>
      </c>
      <c r="C3306">
        <v>21.503046793402568</v>
      </c>
    </row>
    <row r="3307" spans="1:3" x14ac:dyDescent="0.3">
      <c r="A3307" s="14">
        <v>3306</v>
      </c>
      <c r="B3307">
        <v>34.962300400270202</v>
      </c>
      <c r="C3307">
        <v>21.503046793402568</v>
      </c>
    </row>
    <row r="3308" spans="1:3" x14ac:dyDescent="0.3">
      <c r="A3308" s="14">
        <v>3307</v>
      </c>
      <c r="B3308">
        <v>34.962300400270202</v>
      </c>
      <c r="C3308">
        <v>21.503046793402568</v>
      </c>
    </row>
    <row r="3309" spans="1:3" x14ac:dyDescent="0.3">
      <c r="A3309" s="14">
        <v>3308</v>
      </c>
      <c r="B3309">
        <v>34.962300400270202</v>
      </c>
      <c r="C3309">
        <v>21.503046793402568</v>
      </c>
    </row>
    <row r="3310" spans="1:3" x14ac:dyDescent="0.3">
      <c r="A3310" s="14">
        <v>3309</v>
      </c>
      <c r="B3310">
        <v>34.962300400270202</v>
      </c>
      <c r="C3310">
        <v>21.503046793402568</v>
      </c>
    </row>
    <row r="3311" spans="1:3" x14ac:dyDescent="0.3">
      <c r="A3311" s="14">
        <v>3310</v>
      </c>
      <c r="B3311">
        <v>34.962300400270202</v>
      </c>
      <c r="C3311">
        <v>21.503046793402568</v>
      </c>
    </row>
    <row r="3312" spans="1:3" x14ac:dyDescent="0.3">
      <c r="A3312" s="14">
        <v>3311</v>
      </c>
      <c r="B3312">
        <v>34.962300400270202</v>
      </c>
      <c r="C3312">
        <v>21.503046793402568</v>
      </c>
    </row>
    <row r="3313" spans="1:3" x14ac:dyDescent="0.3">
      <c r="A3313" s="14">
        <v>3312</v>
      </c>
      <c r="B3313">
        <v>34.962300400270202</v>
      </c>
      <c r="C3313">
        <v>21.503046793402568</v>
      </c>
    </row>
    <row r="3314" spans="1:3" x14ac:dyDescent="0.3">
      <c r="A3314" s="14">
        <v>3313</v>
      </c>
      <c r="B3314">
        <v>34.962300400270202</v>
      </c>
      <c r="C3314">
        <v>21.503046793402568</v>
      </c>
    </row>
    <row r="3315" spans="1:3" x14ac:dyDescent="0.3">
      <c r="A3315" s="14">
        <v>3314</v>
      </c>
      <c r="B3315">
        <v>34.962300400270202</v>
      </c>
      <c r="C3315">
        <v>21.503046793402568</v>
      </c>
    </row>
    <row r="3316" spans="1:3" x14ac:dyDescent="0.3">
      <c r="A3316" s="14">
        <v>3315</v>
      </c>
      <c r="B3316">
        <v>34.962300400270202</v>
      </c>
      <c r="C3316">
        <v>21.503046793402568</v>
      </c>
    </row>
    <row r="3317" spans="1:3" x14ac:dyDescent="0.3">
      <c r="A3317" s="14">
        <v>3316</v>
      </c>
      <c r="B3317">
        <v>34.962300400270202</v>
      </c>
      <c r="C3317">
        <v>21.503046793402568</v>
      </c>
    </row>
    <row r="3318" spans="1:3" x14ac:dyDescent="0.3">
      <c r="A3318" s="14">
        <v>3317</v>
      </c>
      <c r="B3318">
        <v>34.962300400270202</v>
      </c>
      <c r="C3318">
        <v>21.503046793402568</v>
      </c>
    </row>
    <row r="3319" spans="1:3" x14ac:dyDescent="0.3">
      <c r="A3319" s="14">
        <v>3318</v>
      </c>
      <c r="B3319">
        <v>34.962300400270202</v>
      </c>
      <c r="C3319">
        <v>21.503046793402568</v>
      </c>
    </row>
    <row r="3320" spans="1:3" x14ac:dyDescent="0.3">
      <c r="A3320" s="14">
        <v>3319</v>
      </c>
      <c r="B3320">
        <v>34.962300400270202</v>
      </c>
      <c r="C3320">
        <v>21.503046793402568</v>
      </c>
    </row>
    <row r="3321" spans="1:3" x14ac:dyDescent="0.3">
      <c r="A3321" s="14">
        <v>3320</v>
      </c>
      <c r="B3321">
        <v>34.962300400270202</v>
      </c>
      <c r="C3321">
        <v>21.503046793402568</v>
      </c>
    </row>
    <row r="3322" spans="1:3" x14ac:dyDescent="0.3">
      <c r="A3322" s="14">
        <v>3321</v>
      </c>
      <c r="B3322">
        <v>34.962300400270202</v>
      </c>
      <c r="C3322">
        <v>21.503046793402568</v>
      </c>
    </row>
    <row r="3323" spans="1:3" x14ac:dyDescent="0.3">
      <c r="A3323" s="14">
        <v>3322</v>
      </c>
      <c r="B3323">
        <v>34.962300400270202</v>
      </c>
      <c r="C3323">
        <v>21.503046793402568</v>
      </c>
    </row>
    <row r="3324" spans="1:3" x14ac:dyDescent="0.3">
      <c r="A3324" s="14">
        <v>3323</v>
      </c>
      <c r="B3324">
        <v>34.962300400270202</v>
      </c>
      <c r="C3324">
        <v>21.503046793402568</v>
      </c>
    </row>
    <row r="3325" spans="1:3" x14ac:dyDescent="0.3">
      <c r="A3325" s="14">
        <v>3324</v>
      </c>
      <c r="B3325">
        <v>34.962300400270202</v>
      </c>
      <c r="C3325">
        <v>21.503046793402568</v>
      </c>
    </row>
    <row r="3326" spans="1:3" x14ac:dyDescent="0.3">
      <c r="A3326" s="14">
        <v>3325</v>
      </c>
      <c r="B3326">
        <v>34.962300400270202</v>
      </c>
      <c r="C3326">
        <v>21.503046793402568</v>
      </c>
    </row>
    <row r="3327" spans="1:3" x14ac:dyDescent="0.3">
      <c r="A3327" s="14">
        <v>3326</v>
      </c>
      <c r="B3327">
        <v>34.962300400270202</v>
      </c>
      <c r="C3327">
        <v>21.503046793402568</v>
      </c>
    </row>
    <row r="3328" spans="1:3" x14ac:dyDescent="0.3">
      <c r="A3328" s="14">
        <v>3327</v>
      </c>
      <c r="B3328">
        <v>34.962300400270202</v>
      </c>
      <c r="C3328">
        <v>21.503046793402568</v>
      </c>
    </row>
    <row r="3329" spans="1:3" x14ac:dyDescent="0.3">
      <c r="A3329" s="14">
        <v>3328</v>
      </c>
      <c r="B3329">
        <v>34.962300400270202</v>
      </c>
      <c r="C3329">
        <v>21.503046793402568</v>
      </c>
    </row>
    <row r="3330" spans="1:3" x14ac:dyDescent="0.3">
      <c r="A3330" s="14">
        <v>3329</v>
      </c>
      <c r="B3330">
        <v>34.962300400270202</v>
      </c>
      <c r="C3330">
        <v>21.503046793402568</v>
      </c>
    </row>
    <row r="3331" spans="1:3" x14ac:dyDescent="0.3">
      <c r="A3331" s="14">
        <v>3330</v>
      </c>
      <c r="B3331">
        <v>34.962300400270202</v>
      </c>
      <c r="C3331">
        <v>21.503046793402568</v>
      </c>
    </row>
    <row r="3332" spans="1:3" x14ac:dyDescent="0.3">
      <c r="A3332" s="14">
        <v>3331</v>
      </c>
      <c r="B3332" t="e">
        <v>#N/A</v>
      </c>
      <c r="C3332" t="e">
        <v>#N/A</v>
      </c>
    </row>
    <row r="3333" spans="1:3" x14ac:dyDescent="0.3">
      <c r="A3333" s="14">
        <v>3332</v>
      </c>
      <c r="B3333" t="e">
        <v>#N/A</v>
      </c>
      <c r="C3333" t="e">
        <v>#N/A</v>
      </c>
    </row>
    <row r="3334" spans="1:3" x14ac:dyDescent="0.3">
      <c r="A3334" s="14">
        <v>3333</v>
      </c>
      <c r="B3334" t="e">
        <v>#N/A</v>
      </c>
      <c r="C3334" t="e">
        <v>#N/A</v>
      </c>
    </row>
    <row r="3335" spans="1:3" x14ac:dyDescent="0.3">
      <c r="A3335" s="14">
        <v>3334</v>
      </c>
      <c r="B3335" t="e">
        <v>#N/A</v>
      </c>
      <c r="C3335" t="e">
        <v>#N/A</v>
      </c>
    </row>
    <row r="3336" spans="1:3" x14ac:dyDescent="0.3">
      <c r="A3336" s="14">
        <v>3335</v>
      </c>
      <c r="B3336" t="e">
        <v>#N/A</v>
      </c>
      <c r="C3336" t="e">
        <v>#N/A</v>
      </c>
    </row>
    <row r="3337" spans="1:3" x14ac:dyDescent="0.3">
      <c r="A3337" s="14">
        <v>3336</v>
      </c>
      <c r="B3337" t="e">
        <v>#N/A</v>
      </c>
      <c r="C3337" t="e">
        <v>#N/A</v>
      </c>
    </row>
    <row r="3338" spans="1:3" x14ac:dyDescent="0.3">
      <c r="A3338" s="14">
        <v>3337</v>
      </c>
      <c r="B3338" t="e">
        <v>#N/A</v>
      </c>
      <c r="C3338" t="e">
        <v>#N/A</v>
      </c>
    </row>
    <row r="3339" spans="1:3" x14ac:dyDescent="0.3">
      <c r="A3339" s="14">
        <v>3338</v>
      </c>
      <c r="B3339" t="e">
        <v>#N/A</v>
      </c>
      <c r="C3339" t="e">
        <v>#N/A</v>
      </c>
    </row>
    <row r="3340" spans="1:3" x14ac:dyDescent="0.3">
      <c r="A3340" s="14">
        <v>3339</v>
      </c>
      <c r="B3340" t="e">
        <v>#N/A</v>
      </c>
      <c r="C3340" t="e">
        <v>#N/A</v>
      </c>
    </row>
    <row r="3341" spans="1:3" x14ac:dyDescent="0.3">
      <c r="A3341" s="14">
        <v>3340</v>
      </c>
      <c r="B3341" t="e">
        <v>#N/A</v>
      </c>
      <c r="C3341" t="e">
        <v>#N/A</v>
      </c>
    </row>
    <row r="3342" spans="1:3" x14ac:dyDescent="0.3">
      <c r="A3342" s="14">
        <v>3341</v>
      </c>
      <c r="B3342" t="e">
        <v>#N/A</v>
      </c>
      <c r="C3342" t="e">
        <v>#N/A</v>
      </c>
    </row>
    <row r="3343" spans="1:3" x14ac:dyDescent="0.3">
      <c r="A3343" s="14">
        <v>3342</v>
      </c>
      <c r="B3343" t="e">
        <v>#N/A</v>
      </c>
      <c r="C3343" t="e">
        <v>#N/A</v>
      </c>
    </row>
    <row r="3344" spans="1:3" x14ac:dyDescent="0.3">
      <c r="A3344" s="14">
        <v>3343</v>
      </c>
      <c r="B3344" t="e">
        <v>#N/A</v>
      </c>
      <c r="C3344" t="e">
        <v>#N/A</v>
      </c>
    </row>
    <row r="3345" spans="1:3" x14ac:dyDescent="0.3">
      <c r="A3345" s="14">
        <v>3344</v>
      </c>
      <c r="B3345" t="e">
        <v>#N/A</v>
      </c>
      <c r="C3345" t="e">
        <v>#N/A</v>
      </c>
    </row>
    <row r="3346" spans="1:3" x14ac:dyDescent="0.3">
      <c r="A3346" s="14">
        <v>3345</v>
      </c>
      <c r="B3346" t="e">
        <v>#N/A</v>
      </c>
      <c r="C3346" t="e">
        <v>#N/A</v>
      </c>
    </row>
    <row r="3347" spans="1:3" x14ac:dyDescent="0.3">
      <c r="A3347" s="14">
        <v>3346</v>
      </c>
      <c r="B3347" t="e">
        <v>#N/A</v>
      </c>
      <c r="C3347" t="e">
        <v>#N/A</v>
      </c>
    </row>
    <row r="3348" spans="1:3" x14ac:dyDescent="0.3">
      <c r="A3348" s="14">
        <v>3347</v>
      </c>
      <c r="B3348">
        <v>0</v>
      </c>
      <c r="C3348">
        <v>0</v>
      </c>
    </row>
    <row r="3349" spans="1:3" x14ac:dyDescent="0.3">
      <c r="A3349" s="14">
        <v>3348</v>
      </c>
      <c r="B3349">
        <v>0</v>
      </c>
      <c r="C3349">
        <v>0</v>
      </c>
    </row>
    <row r="3350" spans="1:3" x14ac:dyDescent="0.3">
      <c r="A3350" s="14">
        <v>3349</v>
      </c>
      <c r="B3350">
        <v>0</v>
      </c>
      <c r="C3350">
        <v>0</v>
      </c>
    </row>
    <row r="3351" spans="1:3" x14ac:dyDescent="0.3">
      <c r="A3351" s="14">
        <v>3350</v>
      </c>
      <c r="B3351">
        <v>0</v>
      </c>
      <c r="C3351">
        <v>0</v>
      </c>
    </row>
    <row r="3352" spans="1:3" x14ac:dyDescent="0.3">
      <c r="A3352" s="14">
        <v>3351</v>
      </c>
      <c r="B3352">
        <v>0</v>
      </c>
      <c r="C3352">
        <v>0</v>
      </c>
    </row>
    <row r="3353" spans="1:3" x14ac:dyDescent="0.3">
      <c r="A3353" s="14">
        <v>3352</v>
      </c>
      <c r="B3353">
        <v>0</v>
      </c>
      <c r="C3353">
        <v>0</v>
      </c>
    </row>
    <row r="3354" spans="1:3" x14ac:dyDescent="0.3">
      <c r="A3354" s="14">
        <v>3353</v>
      </c>
      <c r="B3354" t="e">
        <v>#N/A</v>
      </c>
      <c r="C3354" t="e">
        <v>#N/A</v>
      </c>
    </row>
    <row r="3355" spans="1:3" x14ac:dyDescent="0.3">
      <c r="A3355" s="14">
        <v>3354</v>
      </c>
      <c r="B3355" t="e">
        <v>#N/A</v>
      </c>
      <c r="C3355" t="e">
        <v>#N/A</v>
      </c>
    </row>
    <row r="3356" spans="1:3" x14ac:dyDescent="0.3">
      <c r="A3356" s="14">
        <v>3355</v>
      </c>
      <c r="B3356" t="e">
        <v>#N/A</v>
      </c>
      <c r="C3356" t="e">
        <v>#N/A</v>
      </c>
    </row>
    <row r="3357" spans="1:3" x14ac:dyDescent="0.3">
      <c r="A3357" s="14">
        <v>3356</v>
      </c>
      <c r="B3357" t="e">
        <v>#N/A</v>
      </c>
      <c r="C3357" t="e">
        <v>#N/A</v>
      </c>
    </row>
    <row r="3358" spans="1:3" x14ac:dyDescent="0.3">
      <c r="A3358" s="14">
        <v>3357</v>
      </c>
      <c r="B3358" t="e">
        <v>#N/A</v>
      </c>
      <c r="C3358" t="e">
        <v>#N/A</v>
      </c>
    </row>
    <row r="3359" spans="1:3" x14ac:dyDescent="0.3">
      <c r="A3359" s="14">
        <v>3358</v>
      </c>
      <c r="B3359" t="e">
        <v>#N/A</v>
      </c>
      <c r="C3359" t="e">
        <v>#N/A</v>
      </c>
    </row>
    <row r="3360" spans="1:3" x14ac:dyDescent="0.3">
      <c r="A3360" s="14">
        <v>3359</v>
      </c>
      <c r="B3360" t="e">
        <v>#N/A</v>
      </c>
      <c r="C3360" t="e">
        <v>#N/A</v>
      </c>
    </row>
    <row r="3361" spans="1:3" x14ac:dyDescent="0.3">
      <c r="A3361" s="14">
        <v>3360</v>
      </c>
      <c r="B3361">
        <v>0</v>
      </c>
      <c r="C3361">
        <v>0</v>
      </c>
    </row>
    <row r="3362" spans="1:3" x14ac:dyDescent="0.3">
      <c r="A3362" s="14">
        <v>3361</v>
      </c>
      <c r="B3362">
        <v>0</v>
      </c>
      <c r="C3362">
        <v>0</v>
      </c>
    </row>
    <row r="3363" spans="1:3" x14ac:dyDescent="0.3">
      <c r="A3363" s="14">
        <v>3362</v>
      </c>
      <c r="B3363">
        <v>0</v>
      </c>
      <c r="C3363">
        <v>0</v>
      </c>
    </row>
    <row r="3364" spans="1:3" x14ac:dyDescent="0.3">
      <c r="A3364" s="14">
        <v>3363</v>
      </c>
      <c r="B3364">
        <v>0</v>
      </c>
      <c r="C3364">
        <v>0</v>
      </c>
    </row>
    <row r="3365" spans="1:3" x14ac:dyDescent="0.3">
      <c r="A3365" s="14">
        <v>3364</v>
      </c>
      <c r="B3365">
        <v>0</v>
      </c>
      <c r="C3365">
        <v>0</v>
      </c>
    </row>
    <row r="3366" spans="1:3" x14ac:dyDescent="0.3">
      <c r="A3366" s="14">
        <v>3365</v>
      </c>
      <c r="B3366">
        <v>0</v>
      </c>
      <c r="C3366">
        <v>0</v>
      </c>
    </row>
    <row r="3367" spans="1:3" x14ac:dyDescent="0.3">
      <c r="A3367" s="14">
        <v>3366</v>
      </c>
      <c r="B3367">
        <v>0</v>
      </c>
      <c r="C3367">
        <v>0</v>
      </c>
    </row>
    <row r="3368" spans="1:3" x14ac:dyDescent="0.3">
      <c r="A3368" s="14">
        <v>3367</v>
      </c>
      <c r="B3368">
        <v>0</v>
      </c>
      <c r="C3368">
        <v>0</v>
      </c>
    </row>
    <row r="3369" spans="1:3" x14ac:dyDescent="0.3">
      <c r="A3369" s="14">
        <v>3368</v>
      </c>
      <c r="B3369">
        <v>0</v>
      </c>
      <c r="C3369">
        <v>0</v>
      </c>
    </row>
    <row r="3370" spans="1:3" x14ac:dyDescent="0.3">
      <c r="A3370" s="14">
        <v>3369</v>
      </c>
      <c r="B3370">
        <v>0</v>
      </c>
      <c r="C3370">
        <v>0</v>
      </c>
    </row>
    <row r="3371" spans="1:3" x14ac:dyDescent="0.3">
      <c r="A3371" s="14">
        <v>3370</v>
      </c>
      <c r="B3371">
        <v>0</v>
      </c>
      <c r="C3371">
        <v>0</v>
      </c>
    </row>
    <row r="3372" spans="1:3" x14ac:dyDescent="0.3">
      <c r="A3372" s="14">
        <v>3371</v>
      </c>
      <c r="B3372">
        <v>0</v>
      </c>
      <c r="C3372">
        <v>0</v>
      </c>
    </row>
    <row r="3373" spans="1:3" x14ac:dyDescent="0.3">
      <c r="A3373" s="14">
        <v>3372</v>
      </c>
      <c r="B3373">
        <v>0</v>
      </c>
      <c r="C3373">
        <v>0</v>
      </c>
    </row>
    <row r="3374" spans="1:3" x14ac:dyDescent="0.3">
      <c r="A3374" s="14">
        <v>3373</v>
      </c>
      <c r="B3374">
        <v>0</v>
      </c>
      <c r="C3374">
        <v>0</v>
      </c>
    </row>
    <row r="3375" spans="1:3" x14ac:dyDescent="0.3">
      <c r="A3375" s="14">
        <v>3374</v>
      </c>
      <c r="B3375" t="e">
        <v>#N/A</v>
      </c>
      <c r="C3375" t="e">
        <v>#N/A</v>
      </c>
    </row>
    <row r="3376" spans="1:3" x14ac:dyDescent="0.3">
      <c r="A3376" s="14">
        <v>3375</v>
      </c>
      <c r="B3376" t="e">
        <v>#N/A</v>
      </c>
      <c r="C3376" t="e">
        <v>#N/A</v>
      </c>
    </row>
    <row r="3377" spans="1:3" x14ac:dyDescent="0.3">
      <c r="A3377" s="14">
        <v>3376</v>
      </c>
      <c r="B3377" t="e">
        <v>#N/A</v>
      </c>
      <c r="C3377" t="e">
        <v>#N/A</v>
      </c>
    </row>
    <row r="3378" spans="1:3" x14ac:dyDescent="0.3">
      <c r="A3378" s="14">
        <v>3377</v>
      </c>
      <c r="B3378" t="e">
        <v>#N/A</v>
      </c>
      <c r="C3378" t="e">
        <v>#N/A</v>
      </c>
    </row>
    <row r="3379" spans="1:3" x14ac:dyDescent="0.3">
      <c r="A3379" s="14">
        <v>3378</v>
      </c>
      <c r="B3379" t="e">
        <v>#N/A</v>
      </c>
      <c r="C3379" t="e">
        <v>#N/A</v>
      </c>
    </row>
    <row r="3380" spans="1:3" x14ac:dyDescent="0.3">
      <c r="A3380" s="14">
        <v>3379</v>
      </c>
      <c r="B3380">
        <v>0</v>
      </c>
      <c r="C3380">
        <v>0</v>
      </c>
    </row>
    <row r="3381" spans="1:3" x14ac:dyDescent="0.3">
      <c r="A3381" s="14">
        <v>3380</v>
      </c>
      <c r="B3381">
        <v>0</v>
      </c>
      <c r="C3381">
        <v>0</v>
      </c>
    </row>
    <row r="3382" spans="1:3" x14ac:dyDescent="0.3">
      <c r="A3382" s="14">
        <v>3381</v>
      </c>
      <c r="B3382">
        <v>0</v>
      </c>
      <c r="C3382">
        <v>0</v>
      </c>
    </row>
    <row r="3383" spans="1:3" x14ac:dyDescent="0.3">
      <c r="A3383" s="14">
        <v>3382</v>
      </c>
      <c r="B3383">
        <v>0</v>
      </c>
      <c r="C3383">
        <v>0</v>
      </c>
    </row>
    <row r="3384" spans="1:3" x14ac:dyDescent="0.3">
      <c r="A3384" s="14">
        <v>3383</v>
      </c>
      <c r="B3384">
        <v>0</v>
      </c>
      <c r="C3384">
        <v>0</v>
      </c>
    </row>
    <row r="3385" spans="1:3" x14ac:dyDescent="0.3">
      <c r="A3385" s="14">
        <v>3384</v>
      </c>
      <c r="B3385">
        <v>0</v>
      </c>
      <c r="C3385">
        <v>0</v>
      </c>
    </row>
    <row r="3386" spans="1:3" x14ac:dyDescent="0.3">
      <c r="A3386" s="14">
        <v>3385</v>
      </c>
      <c r="B3386">
        <v>0</v>
      </c>
      <c r="C3386">
        <v>0</v>
      </c>
    </row>
    <row r="3387" spans="1:3" x14ac:dyDescent="0.3">
      <c r="A3387" s="14">
        <v>3386</v>
      </c>
      <c r="B3387">
        <v>0</v>
      </c>
      <c r="C3387">
        <v>0</v>
      </c>
    </row>
    <row r="3388" spans="1:3" x14ac:dyDescent="0.3">
      <c r="A3388" s="14">
        <v>3387</v>
      </c>
      <c r="B3388">
        <v>0</v>
      </c>
      <c r="C3388">
        <v>0</v>
      </c>
    </row>
    <row r="3389" spans="1:3" x14ac:dyDescent="0.3">
      <c r="A3389" s="14">
        <v>3388</v>
      </c>
      <c r="B3389">
        <v>0</v>
      </c>
      <c r="C3389">
        <v>0</v>
      </c>
    </row>
    <row r="3390" spans="1:3" x14ac:dyDescent="0.3">
      <c r="A3390" s="14">
        <v>3389</v>
      </c>
      <c r="B3390">
        <v>0</v>
      </c>
      <c r="C3390">
        <v>0</v>
      </c>
    </row>
    <row r="3391" spans="1:3" x14ac:dyDescent="0.3">
      <c r="A3391" s="14">
        <v>3390</v>
      </c>
      <c r="B3391">
        <v>0</v>
      </c>
      <c r="C3391">
        <v>0</v>
      </c>
    </row>
    <row r="3392" spans="1:3" x14ac:dyDescent="0.3">
      <c r="A3392" s="14">
        <v>3391</v>
      </c>
      <c r="B3392">
        <v>0</v>
      </c>
      <c r="C3392">
        <v>0</v>
      </c>
    </row>
    <row r="3393" spans="1:3" x14ac:dyDescent="0.3">
      <c r="A3393" s="14">
        <v>3392</v>
      </c>
      <c r="B3393">
        <v>0</v>
      </c>
      <c r="C3393">
        <v>0</v>
      </c>
    </row>
    <row r="3394" spans="1:3" x14ac:dyDescent="0.3">
      <c r="A3394" s="14">
        <v>3393</v>
      </c>
      <c r="B3394">
        <v>0</v>
      </c>
      <c r="C3394">
        <v>0</v>
      </c>
    </row>
    <row r="3395" spans="1:3" x14ac:dyDescent="0.3">
      <c r="A3395" s="14">
        <v>3394</v>
      </c>
      <c r="B3395">
        <v>0</v>
      </c>
      <c r="C3395">
        <v>0</v>
      </c>
    </row>
    <row r="3396" spans="1:3" x14ac:dyDescent="0.3">
      <c r="A3396" s="14">
        <v>3395</v>
      </c>
      <c r="B3396">
        <v>0</v>
      </c>
      <c r="C3396">
        <v>0</v>
      </c>
    </row>
    <row r="3397" spans="1:3" x14ac:dyDescent="0.3">
      <c r="A3397" s="14">
        <v>3396</v>
      </c>
      <c r="B3397">
        <v>0</v>
      </c>
      <c r="C3397">
        <v>0</v>
      </c>
    </row>
    <row r="3398" spans="1:3" x14ac:dyDescent="0.3">
      <c r="A3398" s="14">
        <v>3397</v>
      </c>
      <c r="B3398">
        <v>0</v>
      </c>
      <c r="C3398">
        <v>0</v>
      </c>
    </row>
    <row r="3399" spans="1:3" x14ac:dyDescent="0.3">
      <c r="A3399" s="14">
        <v>3398</v>
      </c>
      <c r="B3399">
        <v>0</v>
      </c>
      <c r="C3399">
        <v>0</v>
      </c>
    </row>
    <row r="3400" spans="1:3" x14ac:dyDescent="0.3">
      <c r="A3400" s="14">
        <v>3399</v>
      </c>
      <c r="B3400">
        <v>0</v>
      </c>
      <c r="C3400">
        <v>0</v>
      </c>
    </row>
    <row r="3401" spans="1:3" x14ac:dyDescent="0.3">
      <c r="A3401" s="14">
        <v>3400</v>
      </c>
      <c r="B3401">
        <v>0</v>
      </c>
      <c r="C3401">
        <v>0</v>
      </c>
    </row>
    <row r="3402" spans="1:3" x14ac:dyDescent="0.3">
      <c r="A3402" s="14">
        <v>3401</v>
      </c>
      <c r="B3402" t="e">
        <v>#N/A</v>
      </c>
      <c r="C3402" t="e">
        <v>#N/A</v>
      </c>
    </row>
    <row r="3403" spans="1:3" x14ac:dyDescent="0.3">
      <c r="A3403" s="14">
        <v>3402</v>
      </c>
      <c r="B3403" t="e">
        <v>#N/A</v>
      </c>
      <c r="C3403" t="e">
        <v>#N/A</v>
      </c>
    </row>
    <row r="3404" spans="1:3" x14ac:dyDescent="0.3">
      <c r="A3404" s="14">
        <v>3403</v>
      </c>
      <c r="B3404" t="e">
        <v>#N/A</v>
      </c>
      <c r="C3404" t="e">
        <v>#N/A</v>
      </c>
    </row>
    <row r="3405" spans="1:3" x14ac:dyDescent="0.3">
      <c r="A3405" s="14">
        <v>3404</v>
      </c>
      <c r="B3405" t="e">
        <v>#N/A</v>
      </c>
      <c r="C3405" t="e">
        <v>#N/A</v>
      </c>
    </row>
    <row r="3406" spans="1:3" x14ac:dyDescent="0.3">
      <c r="A3406" s="14">
        <v>3405</v>
      </c>
      <c r="B3406" t="e">
        <v>#N/A</v>
      </c>
      <c r="C3406" t="e">
        <v>#N/A</v>
      </c>
    </row>
    <row r="3407" spans="1:3" x14ac:dyDescent="0.3">
      <c r="A3407" s="14">
        <v>3406</v>
      </c>
      <c r="B3407" t="e">
        <v>#N/A</v>
      </c>
      <c r="C3407" t="e">
        <v>#N/A</v>
      </c>
    </row>
    <row r="3408" spans="1:3" x14ac:dyDescent="0.3">
      <c r="A3408" s="14">
        <v>3407</v>
      </c>
      <c r="B3408" t="e">
        <v>#N/A</v>
      </c>
      <c r="C3408" t="e">
        <v>#N/A</v>
      </c>
    </row>
    <row r="3409" spans="1:3" x14ac:dyDescent="0.3">
      <c r="A3409" s="14">
        <v>3408</v>
      </c>
      <c r="B3409" t="e">
        <v>#N/A</v>
      </c>
      <c r="C3409" t="e">
        <v>#N/A</v>
      </c>
    </row>
    <row r="3410" spans="1:3" x14ac:dyDescent="0.3">
      <c r="A3410" s="14">
        <v>3409</v>
      </c>
      <c r="B3410" t="e">
        <v>#N/A</v>
      </c>
      <c r="C3410" t="e">
        <v>#N/A</v>
      </c>
    </row>
    <row r="3411" spans="1:3" x14ac:dyDescent="0.3">
      <c r="A3411" s="14">
        <v>3410</v>
      </c>
      <c r="B3411" t="e">
        <v>#N/A</v>
      </c>
      <c r="C3411" t="e">
        <v>#N/A</v>
      </c>
    </row>
    <row r="3412" spans="1:3" x14ac:dyDescent="0.3">
      <c r="A3412" s="14">
        <v>3411</v>
      </c>
      <c r="B3412">
        <v>0</v>
      </c>
      <c r="C3412">
        <v>0</v>
      </c>
    </row>
    <row r="3413" spans="1:3" x14ac:dyDescent="0.3">
      <c r="A3413" s="14">
        <v>3412</v>
      </c>
      <c r="B3413">
        <v>0</v>
      </c>
      <c r="C3413">
        <v>0</v>
      </c>
    </row>
    <row r="3414" spans="1:3" x14ac:dyDescent="0.3">
      <c r="A3414" s="14">
        <v>3413</v>
      </c>
      <c r="B3414">
        <v>0</v>
      </c>
      <c r="C3414">
        <v>0</v>
      </c>
    </row>
    <row r="3415" spans="1:3" x14ac:dyDescent="0.3">
      <c r="A3415" s="14">
        <v>3414</v>
      </c>
      <c r="B3415">
        <v>0</v>
      </c>
      <c r="C3415">
        <v>0</v>
      </c>
    </row>
    <row r="3416" spans="1:3" x14ac:dyDescent="0.3">
      <c r="A3416" s="14">
        <v>3415</v>
      </c>
      <c r="B3416">
        <v>0</v>
      </c>
      <c r="C3416">
        <v>0</v>
      </c>
    </row>
    <row r="3417" spans="1:3" x14ac:dyDescent="0.3">
      <c r="A3417" s="14">
        <v>3416</v>
      </c>
      <c r="B3417">
        <v>0</v>
      </c>
      <c r="C3417">
        <v>0</v>
      </c>
    </row>
    <row r="3418" spans="1:3" x14ac:dyDescent="0.3">
      <c r="A3418" s="14">
        <v>3417</v>
      </c>
      <c r="B3418">
        <v>0</v>
      </c>
      <c r="C3418">
        <v>0</v>
      </c>
    </row>
    <row r="3419" spans="1:3" x14ac:dyDescent="0.3">
      <c r="A3419" s="14">
        <v>3418</v>
      </c>
      <c r="B3419">
        <v>7.3824412584304486</v>
      </c>
      <c r="C3419">
        <v>7.1449632607551363</v>
      </c>
    </row>
    <row r="3420" spans="1:3" x14ac:dyDescent="0.3">
      <c r="A3420" s="14">
        <v>3419</v>
      </c>
      <c r="B3420">
        <v>7.3824412584304486</v>
      </c>
      <c r="C3420">
        <v>7.1449632607551363</v>
      </c>
    </row>
    <row r="3421" spans="1:3" x14ac:dyDescent="0.3">
      <c r="A3421" s="14">
        <v>3420</v>
      </c>
      <c r="B3421">
        <v>7.3824412584304486</v>
      </c>
      <c r="C3421">
        <v>7.1449632607551363</v>
      </c>
    </row>
    <row r="3422" spans="1:3" x14ac:dyDescent="0.3">
      <c r="A3422" s="14">
        <v>3421</v>
      </c>
      <c r="B3422">
        <v>7.3824412584304486</v>
      </c>
      <c r="C3422">
        <v>7.1449632607551363</v>
      </c>
    </row>
    <row r="3423" spans="1:3" x14ac:dyDescent="0.3">
      <c r="A3423" s="14">
        <v>3422</v>
      </c>
      <c r="B3423">
        <v>7.3824412584304486</v>
      </c>
      <c r="C3423">
        <v>7.1449632607551363</v>
      </c>
    </row>
    <row r="3424" spans="1:3" x14ac:dyDescent="0.3">
      <c r="A3424" s="14">
        <v>3423</v>
      </c>
      <c r="B3424">
        <v>7.3824412584304486</v>
      </c>
      <c r="C3424">
        <v>7.1449632607551363</v>
      </c>
    </row>
    <row r="3425" spans="1:3" x14ac:dyDescent="0.3">
      <c r="A3425" s="14">
        <v>3424</v>
      </c>
      <c r="B3425">
        <v>7.3824412584304486</v>
      </c>
      <c r="C3425">
        <v>7.1449632607551363</v>
      </c>
    </row>
    <row r="3426" spans="1:3" x14ac:dyDescent="0.3">
      <c r="A3426" s="14">
        <v>3425</v>
      </c>
      <c r="B3426">
        <v>7.3824412584304486</v>
      </c>
      <c r="C3426">
        <v>7.1449632607551363</v>
      </c>
    </row>
    <row r="3427" spans="1:3" x14ac:dyDescent="0.3">
      <c r="A3427" s="14">
        <v>3426</v>
      </c>
      <c r="B3427">
        <v>7.3824412584304486</v>
      </c>
      <c r="C3427">
        <v>7.1449632607551363</v>
      </c>
    </row>
    <row r="3428" spans="1:3" x14ac:dyDescent="0.3">
      <c r="A3428" s="14">
        <v>3427</v>
      </c>
      <c r="B3428">
        <v>7.3824412584304486</v>
      </c>
      <c r="C3428">
        <v>7.1449632607551363</v>
      </c>
    </row>
    <row r="3429" spans="1:3" x14ac:dyDescent="0.3">
      <c r="A3429" s="14">
        <v>3428</v>
      </c>
      <c r="B3429">
        <v>7.3824412584304486</v>
      </c>
      <c r="C3429">
        <v>7.1449632607551363</v>
      </c>
    </row>
    <row r="3430" spans="1:3" x14ac:dyDescent="0.3">
      <c r="A3430" s="14">
        <v>3429</v>
      </c>
      <c r="B3430">
        <v>7.3824412584304486</v>
      </c>
      <c r="C3430">
        <v>7.1449632607551363</v>
      </c>
    </row>
    <row r="3431" spans="1:3" x14ac:dyDescent="0.3">
      <c r="A3431" s="14">
        <v>3430</v>
      </c>
      <c r="B3431">
        <v>7.3824412584304486</v>
      </c>
      <c r="C3431">
        <v>7.1449632607551363</v>
      </c>
    </row>
    <row r="3432" spans="1:3" x14ac:dyDescent="0.3">
      <c r="A3432" s="14">
        <v>3431</v>
      </c>
      <c r="B3432">
        <v>7.3824412584304486</v>
      </c>
      <c r="C3432">
        <v>7.1449632607551363</v>
      </c>
    </row>
    <row r="3433" spans="1:3" x14ac:dyDescent="0.3">
      <c r="A3433" s="14">
        <v>3432</v>
      </c>
      <c r="B3433">
        <v>7.3824412584304486</v>
      </c>
      <c r="C3433">
        <v>7.1449632607551363</v>
      </c>
    </row>
    <row r="3434" spans="1:3" x14ac:dyDescent="0.3">
      <c r="A3434" s="14">
        <v>3433</v>
      </c>
      <c r="B3434">
        <v>7.3824412584304486</v>
      </c>
      <c r="C3434">
        <v>7.1449632607551363</v>
      </c>
    </row>
    <row r="3435" spans="1:3" x14ac:dyDescent="0.3">
      <c r="A3435" s="14">
        <v>3434</v>
      </c>
      <c r="B3435">
        <v>7.3824412584304486</v>
      </c>
      <c r="C3435">
        <v>7.1449632607551363</v>
      </c>
    </row>
    <row r="3436" spans="1:3" x14ac:dyDescent="0.3">
      <c r="A3436" s="14">
        <v>3435</v>
      </c>
      <c r="B3436">
        <v>7.3824412584304486</v>
      </c>
      <c r="C3436">
        <v>7.1449632607551363</v>
      </c>
    </row>
    <row r="3437" spans="1:3" x14ac:dyDescent="0.3">
      <c r="A3437" s="14">
        <v>3436</v>
      </c>
      <c r="B3437">
        <v>7.3824412584304486</v>
      </c>
      <c r="C3437">
        <v>7.1449632607551363</v>
      </c>
    </row>
    <row r="3438" spans="1:3" x14ac:dyDescent="0.3">
      <c r="A3438" s="14">
        <v>3437</v>
      </c>
      <c r="B3438">
        <v>7.3824412584304486</v>
      </c>
      <c r="C3438">
        <v>7.1449632607551363</v>
      </c>
    </row>
    <row r="3439" spans="1:3" x14ac:dyDescent="0.3">
      <c r="A3439" s="14">
        <v>3438</v>
      </c>
      <c r="B3439">
        <v>7.3824412584304486</v>
      </c>
      <c r="C3439">
        <v>7.1449632607551363</v>
      </c>
    </row>
    <row r="3440" spans="1:3" x14ac:dyDescent="0.3">
      <c r="A3440" s="14">
        <v>3439</v>
      </c>
      <c r="B3440">
        <v>7.3824412584304486</v>
      </c>
      <c r="C3440">
        <v>7.1449632607551363</v>
      </c>
    </row>
    <row r="3441" spans="1:3" x14ac:dyDescent="0.3">
      <c r="A3441" s="14">
        <v>3440</v>
      </c>
      <c r="B3441">
        <v>7.3824412584304486</v>
      </c>
      <c r="C3441">
        <v>7.1449632607551363</v>
      </c>
    </row>
    <row r="3442" spans="1:3" x14ac:dyDescent="0.3">
      <c r="A3442" s="14">
        <v>3441</v>
      </c>
      <c r="B3442">
        <v>7.3824412584304486</v>
      </c>
      <c r="C3442">
        <v>7.1449632607551363</v>
      </c>
    </row>
    <row r="3443" spans="1:3" x14ac:dyDescent="0.3">
      <c r="A3443" s="14">
        <v>3442</v>
      </c>
      <c r="B3443">
        <v>7.3824412584304486</v>
      </c>
      <c r="C3443">
        <v>7.1449632607551363</v>
      </c>
    </row>
    <row r="3444" spans="1:3" x14ac:dyDescent="0.3">
      <c r="A3444" s="14">
        <v>3443</v>
      </c>
      <c r="B3444">
        <v>7.3824412584304486</v>
      </c>
      <c r="C3444">
        <v>7.1449632607551363</v>
      </c>
    </row>
    <row r="3445" spans="1:3" x14ac:dyDescent="0.3">
      <c r="A3445" s="14">
        <v>3444</v>
      </c>
      <c r="B3445">
        <v>7.3824412584304486</v>
      </c>
      <c r="C3445">
        <v>7.1449632607551363</v>
      </c>
    </row>
    <row r="3446" spans="1:3" x14ac:dyDescent="0.3">
      <c r="A3446" s="14">
        <v>3445</v>
      </c>
      <c r="B3446">
        <v>0</v>
      </c>
      <c r="C3446">
        <v>0</v>
      </c>
    </row>
    <row r="3447" spans="1:3" x14ac:dyDescent="0.3">
      <c r="A3447" s="14">
        <v>3446</v>
      </c>
      <c r="B3447">
        <v>0</v>
      </c>
      <c r="C3447">
        <v>0</v>
      </c>
    </row>
    <row r="3448" spans="1:3" x14ac:dyDescent="0.3">
      <c r="A3448" s="14">
        <v>3447</v>
      </c>
      <c r="B3448">
        <v>0</v>
      </c>
      <c r="C3448">
        <v>0</v>
      </c>
    </row>
    <row r="3449" spans="1:3" x14ac:dyDescent="0.3">
      <c r="A3449" s="14">
        <v>3448</v>
      </c>
      <c r="B3449">
        <v>0</v>
      </c>
      <c r="C3449">
        <v>0</v>
      </c>
    </row>
    <row r="3450" spans="1:3" x14ac:dyDescent="0.3">
      <c r="A3450" s="14">
        <v>3449</v>
      </c>
      <c r="B3450">
        <v>0</v>
      </c>
      <c r="C3450">
        <v>0</v>
      </c>
    </row>
    <row r="3451" spans="1:3" x14ac:dyDescent="0.3">
      <c r="A3451" s="14">
        <v>3450</v>
      </c>
      <c r="B3451">
        <v>0</v>
      </c>
      <c r="C3451">
        <v>0</v>
      </c>
    </row>
    <row r="3452" spans="1:3" x14ac:dyDescent="0.3">
      <c r="A3452" s="14">
        <v>3451</v>
      </c>
      <c r="B3452">
        <v>0</v>
      </c>
      <c r="C3452">
        <v>0</v>
      </c>
    </row>
    <row r="3453" spans="1:3" x14ac:dyDescent="0.3">
      <c r="A3453" s="14">
        <v>3452</v>
      </c>
      <c r="B3453">
        <v>0</v>
      </c>
      <c r="C3453">
        <v>0</v>
      </c>
    </row>
    <row r="3454" spans="1:3" x14ac:dyDescent="0.3">
      <c r="A3454" s="14">
        <v>3453</v>
      </c>
      <c r="B3454">
        <v>0</v>
      </c>
      <c r="C3454">
        <v>0</v>
      </c>
    </row>
    <row r="3455" spans="1:3" x14ac:dyDescent="0.3">
      <c r="A3455" s="14">
        <v>3454</v>
      </c>
      <c r="B3455">
        <v>0</v>
      </c>
      <c r="C3455">
        <v>0</v>
      </c>
    </row>
    <row r="3456" spans="1:3" x14ac:dyDescent="0.3">
      <c r="A3456" s="14">
        <v>3455</v>
      </c>
      <c r="B3456">
        <v>0</v>
      </c>
      <c r="C3456">
        <v>0</v>
      </c>
    </row>
    <row r="3457" spans="1:3" x14ac:dyDescent="0.3">
      <c r="A3457" s="14">
        <v>3456</v>
      </c>
      <c r="B3457">
        <v>0</v>
      </c>
      <c r="C3457">
        <v>0</v>
      </c>
    </row>
    <row r="3458" spans="1:3" x14ac:dyDescent="0.3">
      <c r="A3458" s="14">
        <v>3457</v>
      </c>
      <c r="B3458">
        <v>0</v>
      </c>
      <c r="C3458">
        <v>0</v>
      </c>
    </row>
    <row r="3459" spans="1:3" x14ac:dyDescent="0.3">
      <c r="A3459" s="14">
        <v>3458</v>
      </c>
      <c r="B3459">
        <v>0</v>
      </c>
      <c r="C3459">
        <v>0</v>
      </c>
    </row>
    <row r="3460" spans="1:3" x14ac:dyDescent="0.3">
      <c r="A3460" s="14">
        <v>3459</v>
      </c>
      <c r="B3460">
        <v>0</v>
      </c>
      <c r="C3460">
        <v>0</v>
      </c>
    </row>
    <row r="3461" spans="1:3" x14ac:dyDescent="0.3">
      <c r="A3461" s="14">
        <v>3460</v>
      </c>
      <c r="B3461">
        <v>0</v>
      </c>
      <c r="C3461">
        <v>0</v>
      </c>
    </row>
    <row r="3462" spans="1:3" x14ac:dyDescent="0.3">
      <c r="A3462" s="14">
        <v>3461</v>
      </c>
      <c r="B3462">
        <v>0</v>
      </c>
      <c r="C3462">
        <v>0</v>
      </c>
    </row>
    <row r="3463" spans="1:3" x14ac:dyDescent="0.3">
      <c r="A3463" s="14">
        <v>3462</v>
      </c>
      <c r="B3463" t="e">
        <v>#N/A</v>
      </c>
      <c r="C3463" t="e">
        <v>#N/A</v>
      </c>
    </row>
    <row r="3464" spans="1:3" x14ac:dyDescent="0.3">
      <c r="A3464" s="14">
        <v>3463</v>
      </c>
      <c r="B3464" t="e">
        <v>#N/A</v>
      </c>
      <c r="C3464" t="e">
        <v>#N/A</v>
      </c>
    </row>
    <row r="3465" spans="1:3" x14ac:dyDescent="0.3">
      <c r="A3465" s="14">
        <v>3464</v>
      </c>
      <c r="B3465" t="e">
        <v>#N/A</v>
      </c>
      <c r="C3465" t="e">
        <v>#N/A</v>
      </c>
    </row>
    <row r="3466" spans="1:3" x14ac:dyDescent="0.3">
      <c r="A3466" s="14">
        <v>3465</v>
      </c>
      <c r="B3466">
        <v>0</v>
      </c>
      <c r="C3466">
        <v>0</v>
      </c>
    </row>
    <row r="3467" spans="1:3" x14ac:dyDescent="0.3">
      <c r="A3467" s="14">
        <v>3466</v>
      </c>
      <c r="B3467">
        <v>0</v>
      </c>
      <c r="C3467">
        <v>0</v>
      </c>
    </row>
    <row r="3468" spans="1:3" x14ac:dyDescent="0.3">
      <c r="A3468" s="14">
        <v>3467</v>
      </c>
      <c r="B3468">
        <v>0</v>
      </c>
      <c r="C3468">
        <v>0</v>
      </c>
    </row>
    <row r="3469" spans="1:3" x14ac:dyDescent="0.3">
      <c r="A3469" s="14">
        <v>3468</v>
      </c>
      <c r="B3469">
        <v>0</v>
      </c>
      <c r="C3469">
        <v>0</v>
      </c>
    </row>
    <row r="3470" spans="1:3" x14ac:dyDescent="0.3">
      <c r="A3470" s="14">
        <v>3469</v>
      </c>
      <c r="B3470">
        <v>0</v>
      </c>
      <c r="C3470">
        <v>0</v>
      </c>
    </row>
    <row r="3471" spans="1:3" x14ac:dyDescent="0.3">
      <c r="A3471" s="14">
        <v>3470</v>
      </c>
      <c r="B3471">
        <v>0</v>
      </c>
      <c r="C3471">
        <v>0</v>
      </c>
    </row>
    <row r="3472" spans="1:3" x14ac:dyDescent="0.3">
      <c r="A3472" s="14">
        <v>3471</v>
      </c>
      <c r="B3472">
        <v>0</v>
      </c>
      <c r="C3472">
        <v>0</v>
      </c>
    </row>
    <row r="3473" spans="1:3" x14ac:dyDescent="0.3">
      <c r="A3473" s="14">
        <v>3472</v>
      </c>
      <c r="B3473">
        <v>0</v>
      </c>
      <c r="C3473">
        <v>0</v>
      </c>
    </row>
    <row r="3474" spans="1:3" x14ac:dyDescent="0.3">
      <c r="A3474" s="14">
        <v>3473</v>
      </c>
      <c r="B3474">
        <v>0</v>
      </c>
      <c r="C3474">
        <v>0</v>
      </c>
    </row>
    <row r="3475" spans="1:3" x14ac:dyDescent="0.3">
      <c r="A3475" s="14">
        <v>3474</v>
      </c>
      <c r="B3475">
        <v>11.882285961900028</v>
      </c>
      <c r="C3475">
        <v>9.9288740132504323</v>
      </c>
    </row>
    <row r="3476" spans="1:3" x14ac:dyDescent="0.3">
      <c r="A3476" s="14">
        <v>3475</v>
      </c>
      <c r="B3476">
        <v>11.882285961900028</v>
      </c>
      <c r="C3476">
        <v>9.9288740132504323</v>
      </c>
    </row>
    <row r="3477" spans="1:3" x14ac:dyDescent="0.3">
      <c r="A3477" s="14">
        <v>3476</v>
      </c>
      <c r="B3477">
        <v>11.882285961900028</v>
      </c>
      <c r="C3477">
        <v>9.9288740132504323</v>
      </c>
    </row>
    <row r="3478" spans="1:3" x14ac:dyDescent="0.3">
      <c r="A3478" s="14">
        <v>3477</v>
      </c>
      <c r="B3478">
        <v>11.882285961900028</v>
      </c>
      <c r="C3478">
        <v>9.9288740132504323</v>
      </c>
    </row>
    <row r="3479" spans="1:3" x14ac:dyDescent="0.3">
      <c r="A3479" s="14">
        <v>3478</v>
      </c>
      <c r="B3479">
        <v>11.882285961900028</v>
      </c>
      <c r="C3479">
        <v>9.9288740132504323</v>
      </c>
    </row>
    <row r="3480" spans="1:3" x14ac:dyDescent="0.3">
      <c r="A3480" s="14">
        <v>3479</v>
      </c>
      <c r="B3480">
        <v>11.882285961900028</v>
      </c>
      <c r="C3480">
        <v>9.9288740132504323</v>
      </c>
    </row>
    <row r="3481" spans="1:3" x14ac:dyDescent="0.3">
      <c r="A3481" s="14">
        <v>3480</v>
      </c>
      <c r="B3481">
        <v>11.882285961900028</v>
      </c>
      <c r="C3481">
        <v>9.9288740132504323</v>
      </c>
    </row>
    <row r="3482" spans="1:3" x14ac:dyDescent="0.3">
      <c r="A3482" s="14">
        <v>3481</v>
      </c>
      <c r="B3482">
        <v>11.882285961900028</v>
      </c>
      <c r="C3482">
        <v>9.9288740132504323</v>
      </c>
    </row>
    <row r="3483" spans="1:3" x14ac:dyDescent="0.3">
      <c r="A3483" s="14">
        <v>3482</v>
      </c>
      <c r="B3483">
        <v>11.882285961900028</v>
      </c>
      <c r="C3483">
        <v>9.9288740132504323</v>
      </c>
    </row>
    <row r="3484" spans="1:3" x14ac:dyDescent="0.3">
      <c r="A3484" s="14">
        <v>3483</v>
      </c>
      <c r="B3484">
        <v>11.882285961900028</v>
      </c>
      <c r="C3484">
        <v>9.9288740132504323</v>
      </c>
    </row>
    <row r="3485" spans="1:3" x14ac:dyDescent="0.3">
      <c r="A3485" s="14">
        <v>3484</v>
      </c>
      <c r="B3485">
        <v>11.882285961900028</v>
      </c>
      <c r="C3485">
        <v>9.9288740132504323</v>
      </c>
    </row>
    <row r="3486" spans="1:3" x14ac:dyDescent="0.3">
      <c r="A3486" s="14">
        <v>3485</v>
      </c>
      <c r="B3486">
        <v>11.882285961900028</v>
      </c>
      <c r="C3486">
        <v>9.9288740132504323</v>
      </c>
    </row>
    <row r="3487" spans="1:3" x14ac:dyDescent="0.3">
      <c r="A3487" s="14">
        <v>3486</v>
      </c>
      <c r="B3487">
        <v>11.882285961900028</v>
      </c>
      <c r="C3487">
        <v>9.9288740132504323</v>
      </c>
    </row>
    <row r="3488" spans="1:3" x14ac:dyDescent="0.3">
      <c r="A3488" s="14">
        <v>3487</v>
      </c>
      <c r="B3488" t="e">
        <v>#N/A</v>
      </c>
      <c r="C3488" t="e">
        <v>#N/A</v>
      </c>
    </row>
    <row r="3489" spans="1:3" x14ac:dyDescent="0.3">
      <c r="A3489" s="14">
        <v>3488</v>
      </c>
      <c r="B3489" t="e">
        <v>#N/A</v>
      </c>
      <c r="C3489" t="e">
        <v>#N/A</v>
      </c>
    </row>
    <row r="3490" spans="1:3" x14ac:dyDescent="0.3">
      <c r="A3490" s="14">
        <v>3489</v>
      </c>
      <c r="B3490" t="e">
        <v>#N/A</v>
      </c>
      <c r="C3490" t="e">
        <v>#N/A</v>
      </c>
    </row>
    <row r="3491" spans="1:3" x14ac:dyDescent="0.3">
      <c r="A3491" s="14">
        <v>3490</v>
      </c>
      <c r="B3491" t="e">
        <v>#N/A</v>
      </c>
      <c r="C3491" t="e">
        <v>#N/A</v>
      </c>
    </row>
    <row r="3492" spans="1:3" x14ac:dyDescent="0.3">
      <c r="A3492" s="14">
        <v>3491</v>
      </c>
      <c r="B3492" t="e">
        <v>#N/A</v>
      </c>
      <c r="C3492" t="e">
        <v>#N/A</v>
      </c>
    </row>
    <row r="3493" spans="1:3" x14ac:dyDescent="0.3">
      <c r="A3493" s="14">
        <v>3492</v>
      </c>
      <c r="B3493" t="e">
        <v>#N/A</v>
      </c>
      <c r="C3493" t="e">
        <v>#N/A</v>
      </c>
    </row>
    <row r="3494" spans="1:3" x14ac:dyDescent="0.3">
      <c r="A3494" s="14">
        <v>3493</v>
      </c>
      <c r="B3494" t="e">
        <v>#N/A</v>
      </c>
      <c r="C3494" t="e">
        <v>#N/A</v>
      </c>
    </row>
    <row r="3495" spans="1:3" x14ac:dyDescent="0.3">
      <c r="A3495" s="14">
        <v>3494</v>
      </c>
      <c r="B3495" t="e">
        <v>#N/A</v>
      </c>
      <c r="C3495" t="e">
        <v>#N/A</v>
      </c>
    </row>
    <row r="3496" spans="1:3" x14ac:dyDescent="0.3">
      <c r="A3496" s="14">
        <v>3495</v>
      </c>
      <c r="B3496" t="e">
        <v>#N/A</v>
      </c>
      <c r="C3496" t="e">
        <v>#N/A</v>
      </c>
    </row>
    <row r="3497" spans="1:3" x14ac:dyDescent="0.3">
      <c r="A3497" s="14">
        <v>3496</v>
      </c>
      <c r="B3497" t="e">
        <v>#N/A</v>
      </c>
      <c r="C3497" t="e">
        <v>#N/A</v>
      </c>
    </row>
    <row r="3498" spans="1:3" x14ac:dyDescent="0.3">
      <c r="A3498" s="14">
        <v>3497</v>
      </c>
      <c r="B3498">
        <v>0</v>
      </c>
      <c r="C3498">
        <v>0</v>
      </c>
    </row>
    <row r="3499" spans="1:3" x14ac:dyDescent="0.3">
      <c r="A3499" s="14">
        <v>3498</v>
      </c>
      <c r="B3499">
        <v>10.15780800796901</v>
      </c>
      <c r="C3499">
        <v>9.3497500308860051</v>
      </c>
    </row>
    <row r="3500" spans="1:3" x14ac:dyDescent="0.3">
      <c r="A3500" s="14">
        <v>3499</v>
      </c>
      <c r="B3500">
        <v>10.15780800796901</v>
      </c>
      <c r="C3500">
        <v>9.3497500308860051</v>
      </c>
    </row>
    <row r="3501" spans="1:3" x14ac:dyDescent="0.3">
      <c r="A3501" s="14">
        <v>3500</v>
      </c>
      <c r="B3501">
        <v>10.15780800796901</v>
      </c>
      <c r="C3501">
        <v>9.3497500308860051</v>
      </c>
    </row>
    <row r="3502" spans="1:3" x14ac:dyDescent="0.3">
      <c r="A3502" s="14">
        <v>3501</v>
      </c>
      <c r="B3502">
        <v>10.15780800796901</v>
      </c>
      <c r="C3502">
        <v>9.3497500308860051</v>
      </c>
    </row>
    <row r="3503" spans="1:3" x14ac:dyDescent="0.3">
      <c r="A3503" s="14">
        <v>3502</v>
      </c>
      <c r="B3503">
        <v>10.15780800796901</v>
      </c>
      <c r="C3503">
        <v>9.3497500308860051</v>
      </c>
    </row>
    <row r="3504" spans="1:3" x14ac:dyDescent="0.3">
      <c r="A3504" s="14">
        <v>3503</v>
      </c>
      <c r="B3504">
        <v>10.15780800796901</v>
      </c>
      <c r="C3504">
        <v>9.3497500308860051</v>
      </c>
    </row>
    <row r="3505" spans="1:3" x14ac:dyDescent="0.3">
      <c r="A3505" s="14">
        <v>3504</v>
      </c>
      <c r="B3505">
        <v>10.15780800796901</v>
      </c>
      <c r="C3505">
        <v>9.3497500308860051</v>
      </c>
    </row>
    <row r="3506" spans="1:3" x14ac:dyDescent="0.3">
      <c r="A3506" s="14">
        <v>3505</v>
      </c>
      <c r="B3506">
        <v>10.15780800796901</v>
      </c>
      <c r="C3506">
        <v>9.3497500308860051</v>
      </c>
    </row>
    <row r="3507" spans="1:3" x14ac:dyDescent="0.3">
      <c r="A3507" s="14">
        <v>3506</v>
      </c>
      <c r="B3507">
        <v>10.15780800796901</v>
      </c>
      <c r="C3507">
        <v>9.3497500308860051</v>
      </c>
    </row>
    <row r="3508" spans="1:3" x14ac:dyDescent="0.3">
      <c r="A3508" s="14">
        <v>3507</v>
      </c>
      <c r="B3508">
        <v>10.15780800796901</v>
      </c>
      <c r="C3508">
        <v>9.3497500308860051</v>
      </c>
    </row>
    <row r="3509" spans="1:3" x14ac:dyDescent="0.3">
      <c r="A3509" s="14">
        <v>3508</v>
      </c>
      <c r="B3509">
        <v>10.15780800796901</v>
      </c>
      <c r="C3509">
        <v>9.3497500308860051</v>
      </c>
    </row>
    <row r="3510" spans="1:3" x14ac:dyDescent="0.3">
      <c r="A3510" s="14">
        <v>3509</v>
      </c>
      <c r="B3510">
        <v>10.15780800796901</v>
      </c>
      <c r="C3510">
        <v>9.3497500308860051</v>
      </c>
    </row>
    <row r="3511" spans="1:3" x14ac:dyDescent="0.3">
      <c r="A3511" s="14">
        <v>3510</v>
      </c>
      <c r="B3511">
        <v>10.15780800796901</v>
      </c>
      <c r="C3511">
        <v>9.3497500308860051</v>
      </c>
    </row>
    <row r="3512" spans="1:3" x14ac:dyDescent="0.3">
      <c r="A3512" s="14">
        <v>3511</v>
      </c>
      <c r="B3512">
        <v>10.15780800796901</v>
      </c>
      <c r="C3512">
        <v>9.3497500308860051</v>
      </c>
    </row>
    <row r="3513" spans="1:3" x14ac:dyDescent="0.3">
      <c r="A3513" s="14">
        <v>3512</v>
      </c>
      <c r="B3513">
        <v>10.15780800796901</v>
      </c>
      <c r="C3513">
        <v>9.3497500308860051</v>
      </c>
    </row>
    <row r="3514" spans="1:3" x14ac:dyDescent="0.3">
      <c r="A3514" s="14">
        <v>3513</v>
      </c>
      <c r="B3514">
        <v>10.15780800796901</v>
      </c>
      <c r="C3514">
        <v>9.3497500308860051</v>
      </c>
    </row>
    <row r="3515" spans="1:3" x14ac:dyDescent="0.3">
      <c r="A3515" s="14">
        <v>3514</v>
      </c>
      <c r="B3515">
        <v>0</v>
      </c>
      <c r="C3515">
        <v>0</v>
      </c>
    </row>
    <row r="3516" spans="1:3" x14ac:dyDescent="0.3">
      <c r="A3516" s="14">
        <v>3515</v>
      </c>
      <c r="B3516">
        <v>0</v>
      </c>
      <c r="C3516">
        <v>0</v>
      </c>
    </row>
    <row r="3517" spans="1:3" x14ac:dyDescent="0.3">
      <c r="A3517" s="14">
        <v>3516</v>
      </c>
      <c r="B3517">
        <v>0</v>
      </c>
      <c r="C3517">
        <v>0</v>
      </c>
    </row>
    <row r="3518" spans="1:3" x14ac:dyDescent="0.3">
      <c r="A3518" s="14">
        <v>3517</v>
      </c>
      <c r="B3518">
        <v>0</v>
      </c>
      <c r="C3518">
        <v>0</v>
      </c>
    </row>
    <row r="3519" spans="1:3" x14ac:dyDescent="0.3">
      <c r="A3519" s="14">
        <v>3518</v>
      </c>
      <c r="B3519">
        <v>0</v>
      </c>
      <c r="C3519">
        <v>0</v>
      </c>
    </row>
    <row r="3520" spans="1:3" x14ac:dyDescent="0.3">
      <c r="A3520" s="14">
        <v>3519</v>
      </c>
      <c r="B3520">
        <v>0</v>
      </c>
      <c r="C3520">
        <v>0</v>
      </c>
    </row>
    <row r="3521" spans="1:3" x14ac:dyDescent="0.3">
      <c r="A3521" s="14">
        <v>3520</v>
      </c>
      <c r="B3521">
        <v>0</v>
      </c>
      <c r="C3521">
        <v>0</v>
      </c>
    </row>
    <row r="3522" spans="1:3" x14ac:dyDescent="0.3">
      <c r="A3522" s="14">
        <v>3521</v>
      </c>
      <c r="B3522" t="e">
        <v>#N/A</v>
      </c>
      <c r="C3522" t="e">
        <v>#N/A</v>
      </c>
    </row>
    <row r="3523" spans="1:3" x14ac:dyDescent="0.3">
      <c r="A3523" s="14">
        <v>3522</v>
      </c>
      <c r="B3523" t="e">
        <v>#N/A</v>
      </c>
      <c r="C3523" t="e">
        <v>#N/A</v>
      </c>
    </row>
    <row r="3524" spans="1:3" x14ac:dyDescent="0.3">
      <c r="A3524" s="14">
        <v>3523</v>
      </c>
      <c r="B3524" t="e">
        <v>#N/A</v>
      </c>
      <c r="C3524" t="e">
        <v>#N/A</v>
      </c>
    </row>
    <row r="3525" spans="1:3" x14ac:dyDescent="0.3">
      <c r="A3525" s="14">
        <v>3524</v>
      </c>
      <c r="B3525" t="e">
        <v>#N/A</v>
      </c>
      <c r="C3525" t="e">
        <v>#N/A</v>
      </c>
    </row>
    <row r="3526" spans="1:3" x14ac:dyDescent="0.3">
      <c r="A3526" s="14">
        <v>3525</v>
      </c>
      <c r="B3526" t="e">
        <v>#N/A</v>
      </c>
      <c r="C3526" t="e">
        <v>#N/A</v>
      </c>
    </row>
    <row r="3527" spans="1:3" x14ac:dyDescent="0.3">
      <c r="A3527" s="14">
        <v>3526</v>
      </c>
      <c r="B3527" t="e">
        <v>#N/A</v>
      </c>
      <c r="C3527" t="e">
        <v>#N/A</v>
      </c>
    </row>
    <row r="3528" spans="1:3" x14ac:dyDescent="0.3">
      <c r="A3528" s="14">
        <v>3527</v>
      </c>
      <c r="B3528" t="e">
        <v>#N/A</v>
      </c>
      <c r="C3528" t="e">
        <v>#N/A</v>
      </c>
    </row>
    <row r="3529" spans="1:3" x14ac:dyDescent="0.3">
      <c r="A3529" s="14">
        <v>3528</v>
      </c>
      <c r="B3529" t="e">
        <v>#N/A</v>
      </c>
      <c r="C3529" t="e">
        <v>#N/A</v>
      </c>
    </row>
    <row r="3530" spans="1:3" x14ac:dyDescent="0.3">
      <c r="A3530" s="14">
        <v>3529</v>
      </c>
      <c r="B3530" t="e">
        <v>#N/A</v>
      </c>
      <c r="C3530" t="e">
        <v>#N/A</v>
      </c>
    </row>
    <row r="3531" spans="1:3" x14ac:dyDescent="0.3">
      <c r="A3531" s="14">
        <v>3530</v>
      </c>
      <c r="B3531">
        <v>0</v>
      </c>
      <c r="C3531">
        <v>0</v>
      </c>
    </row>
    <row r="3532" spans="1:3" x14ac:dyDescent="0.3">
      <c r="A3532" s="14">
        <v>3531</v>
      </c>
      <c r="B3532">
        <v>0</v>
      </c>
      <c r="C3532">
        <v>0</v>
      </c>
    </row>
    <row r="3533" spans="1:3" x14ac:dyDescent="0.3">
      <c r="A3533" s="14">
        <v>3532</v>
      </c>
      <c r="B3533">
        <v>0</v>
      </c>
      <c r="C3533">
        <v>0</v>
      </c>
    </row>
    <row r="3534" spans="1:3" x14ac:dyDescent="0.3">
      <c r="A3534" s="14">
        <v>3533</v>
      </c>
      <c r="B3534">
        <v>0</v>
      </c>
      <c r="C3534">
        <v>0</v>
      </c>
    </row>
    <row r="3535" spans="1:3" x14ac:dyDescent="0.3">
      <c r="A3535" s="14">
        <v>3534</v>
      </c>
      <c r="B3535">
        <v>0</v>
      </c>
      <c r="C3535">
        <v>0</v>
      </c>
    </row>
    <row r="3536" spans="1:3" x14ac:dyDescent="0.3">
      <c r="A3536" s="14">
        <v>3535</v>
      </c>
      <c r="B3536">
        <v>0</v>
      </c>
      <c r="C3536">
        <v>0</v>
      </c>
    </row>
    <row r="3537" spans="1:3" x14ac:dyDescent="0.3">
      <c r="A3537" s="14">
        <v>3536</v>
      </c>
      <c r="B3537">
        <v>0</v>
      </c>
      <c r="C3537">
        <v>0</v>
      </c>
    </row>
    <row r="3538" spans="1:3" x14ac:dyDescent="0.3">
      <c r="A3538" s="14">
        <v>3537</v>
      </c>
      <c r="B3538">
        <v>0</v>
      </c>
      <c r="C3538">
        <v>0</v>
      </c>
    </row>
    <row r="3539" spans="1:3" x14ac:dyDescent="0.3">
      <c r="A3539" s="14">
        <v>3538</v>
      </c>
      <c r="B3539">
        <v>0</v>
      </c>
      <c r="C3539">
        <v>0</v>
      </c>
    </row>
    <row r="3540" spans="1:3" x14ac:dyDescent="0.3">
      <c r="A3540" s="14">
        <v>3539</v>
      </c>
      <c r="B3540" t="e">
        <v>#N/A</v>
      </c>
      <c r="C3540" t="e">
        <v>#N/A</v>
      </c>
    </row>
    <row r="3541" spans="1:3" x14ac:dyDescent="0.3">
      <c r="A3541" s="14">
        <v>3540</v>
      </c>
      <c r="B3541" t="e">
        <v>#N/A</v>
      </c>
      <c r="C3541" t="e">
        <v>#N/A</v>
      </c>
    </row>
    <row r="3542" spans="1:3" x14ac:dyDescent="0.3">
      <c r="A3542" s="14">
        <v>3541</v>
      </c>
      <c r="B3542" t="e">
        <v>#N/A</v>
      </c>
      <c r="C3542" t="e">
        <v>#N/A</v>
      </c>
    </row>
    <row r="3543" spans="1:3" x14ac:dyDescent="0.3">
      <c r="A3543" s="14">
        <v>3542</v>
      </c>
      <c r="B3543" t="e">
        <v>#N/A</v>
      </c>
      <c r="C3543" t="e">
        <v>#N/A</v>
      </c>
    </row>
    <row r="3544" spans="1:3" x14ac:dyDescent="0.3">
      <c r="A3544" s="14">
        <v>3543</v>
      </c>
      <c r="B3544" t="e">
        <v>#N/A</v>
      </c>
      <c r="C3544" t="e">
        <v>#N/A</v>
      </c>
    </row>
    <row r="3545" spans="1:3" x14ac:dyDescent="0.3">
      <c r="A3545" s="14">
        <v>3544</v>
      </c>
      <c r="B3545" t="e">
        <v>#N/A</v>
      </c>
      <c r="C3545" t="e">
        <v>#N/A</v>
      </c>
    </row>
    <row r="3546" spans="1:3" x14ac:dyDescent="0.3">
      <c r="A3546" s="14">
        <v>3545</v>
      </c>
      <c r="B3546" t="e">
        <v>#N/A</v>
      </c>
      <c r="C3546" t="e">
        <v>#N/A</v>
      </c>
    </row>
    <row r="3547" spans="1:3" x14ac:dyDescent="0.3">
      <c r="A3547" s="14">
        <v>3546</v>
      </c>
      <c r="B3547" t="e">
        <v>#N/A</v>
      </c>
      <c r="C3547" t="e">
        <v>#N/A</v>
      </c>
    </row>
    <row r="3548" spans="1:3" x14ac:dyDescent="0.3">
      <c r="A3548" s="14">
        <v>3547</v>
      </c>
      <c r="B3548" t="e">
        <v>#N/A</v>
      </c>
      <c r="C3548" t="e">
        <v>#N/A</v>
      </c>
    </row>
    <row r="3549" spans="1:3" x14ac:dyDescent="0.3">
      <c r="A3549" s="14">
        <v>3548</v>
      </c>
      <c r="B3549" t="e">
        <v>#N/A</v>
      </c>
      <c r="C3549" t="e">
        <v>#N/A</v>
      </c>
    </row>
    <row r="3550" spans="1:3" x14ac:dyDescent="0.3">
      <c r="A3550" s="14">
        <v>3549</v>
      </c>
      <c r="B3550" t="e">
        <v>#N/A</v>
      </c>
      <c r="C3550" t="e">
        <v>#N/A</v>
      </c>
    </row>
    <row r="3551" spans="1:3" x14ac:dyDescent="0.3">
      <c r="A3551" s="14">
        <v>3550</v>
      </c>
      <c r="B3551">
        <v>7.3824412584304486</v>
      </c>
      <c r="C3551">
        <v>7.1449632607551363</v>
      </c>
    </row>
    <row r="3552" spans="1:3" x14ac:dyDescent="0.3">
      <c r="A3552" s="14">
        <v>3551</v>
      </c>
      <c r="B3552">
        <v>7.3824412584304486</v>
      </c>
      <c r="C3552">
        <v>7.1449632607551363</v>
      </c>
    </row>
    <row r="3553" spans="1:3" x14ac:dyDescent="0.3">
      <c r="A3553" s="14">
        <v>3552</v>
      </c>
      <c r="B3553">
        <v>7.3824412584304486</v>
      </c>
      <c r="C3553">
        <v>7.1449632607551363</v>
      </c>
    </row>
    <row r="3554" spans="1:3" x14ac:dyDescent="0.3">
      <c r="A3554" s="14">
        <v>3553</v>
      </c>
      <c r="B3554">
        <v>7.3824412584304486</v>
      </c>
      <c r="C3554">
        <v>7.1449632607551363</v>
      </c>
    </row>
    <row r="3555" spans="1:3" x14ac:dyDescent="0.3">
      <c r="A3555" s="14">
        <v>3554</v>
      </c>
      <c r="B3555">
        <v>7.3824412584304486</v>
      </c>
      <c r="C3555">
        <v>7.1449632607551363</v>
      </c>
    </row>
    <row r="3556" spans="1:3" x14ac:dyDescent="0.3">
      <c r="A3556" s="14">
        <v>3555</v>
      </c>
      <c r="B3556">
        <v>7.3824412584304486</v>
      </c>
      <c r="C3556">
        <v>7.1449632607551363</v>
      </c>
    </row>
    <row r="3557" spans="1:3" x14ac:dyDescent="0.3">
      <c r="A3557" s="14">
        <v>3556</v>
      </c>
      <c r="B3557">
        <v>7.3824412584304486</v>
      </c>
      <c r="C3557">
        <v>7.1449632607551363</v>
      </c>
    </row>
    <row r="3558" spans="1:3" x14ac:dyDescent="0.3">
      <c r="A3558" s="14">
        <v>3557</v>
      </c>
      <c r="B3558">
        <v>7.3824412584304486</v>
      </c>
      <c r="C3558">
        <v>7.1449632607551363</v>
      </c>
    </row>
    <row r="3559" spans="1:3" x14ac:dyDescent="0.3">
      <c r="A3559" s="14">
        <v>3558</v>
      </c>
      <c r="B3559">
        <v>7.3824412584304486</v>
      </c>
      <c r="C3559">
        <v>7.1449632607551363</v>
      </c>
    </row>
    <row r="3560" spans="1:3" x14ac:dyDescent="0.3">
      <c r="A3560" s="14">
        <v>3559</v>
      </c>
      <c r="B3560">
        <v>7.3824412584304486</v>
      </c>
      <c r="C3560">
        <v>7.1449632607551363</v>
      </c>
    </row>
    <row r="3561" spans="1:3" x14ac:dyDescent="0.3">
      <c r="A3561" s="14">
        <v>3560</v>
      </c>
      <c r="B3561">
        <v>7.3824412584304486</v>
      </c>
      <c r="C3561">
        <v>7.1449632607551363</v>
      </c>
    </row>
    <row r="3562" spans="1:3" x14ac:dyDescent="0.3">
      <c r="A3562" s="14">
        <v>3561</v>
      </c>
      <c r="B3562">
        <v>7.3824412584304486</v>
      </c>
      <c r="C3562">
        <v>7.1449632607551363</v>
      </c>
    </row>
    <row r="3563" spans="1:3" x14ac:dyDescent="0.3">
      <c r="A3563" s="14">
        <v>3562</v>
      </c>
      <c r="B3563">
        <v>7.3824412584304486</v>
      </c>
      <c r="C3563">
        <v>7.1449632607551363</v>
      </c>
    </row>
    <row r="3564" spans="1:3" x14ac:dyDescent="0.3">
      <c r="A3564" s="14">
        <v>3563</v>
      </c>
      <c r="B3564">
        <v>7.3824412584304486</v>
      </c>
      <c r="C3564">
        <v>7.1449632607551363</v>
      </c>
    </row>
    <row r="3565" spans="1:3" x14ac:dyDescent="0.3">
      <c r="A3565" s="14">
        <v>3564</v>
      </c>
      <c r="B3565">
        <v>7.3824412584304486</v>
      </c>
      <c r="C3565">
        <v>7.1449632607551363</v>
      </c>
    </row>
    <row r="3566" spans="1:3" x14ac:dyDescent="0.3">
      <c r="A3566" s="14">
        <v>3565</v>
      </c>
      <c r="B3566">
        <v>7.3824412584304486</v>
      </c>
      <c r="C3566">
        <v>7.1449632607551363</v>
      </c>
    </row>
    <row r="3567" spans="1:3" x14ac:dyDescent="0.3">
      <c r="A3567" s="14">
        <v>3566</v>
      </c>
      <c r="B3567">
        <v>7.3824412584304486</v>
      </c>
      <c r="C3567">
        <v>7.1449632607551363</v>
      </c>
    </row>
    <row r="3568" spans="1:3" x14ac:dyDescent="0.3">
      <c r="A3568" s="14">
        <v>3567</v>
      </c>
      <c r="B3568">
        <v>7.3824412584304486</v>
      </c>
      <c r="C3568">
        <v>7.1449632607551363</v>
      </c>
    </row>
    <row r="3569" spans="1:3" x14ac:dyDescent="0.3">
      <c r="A3569" s="14">
        <v>3568</v>
      </c>
      <c r="B3569" t="e">
        <v>#N/A</v>
      </c>
      <c r="C3569" t="e">
        <v>#N/A</v>
      </c>
    </row>
    <row r="3570" spans="1:3" x14ac:dyDescent="0.3">
      <c r="A3570" s="14">
        <v>3569</v>
      </c>
      <c r="B3570" t="e">
        <v>#N/A</v>
      </c>
      <c r="C3570" t="e">
        <v>#N/A</v>
      </c>
    </row>
    <row r="3571" spans="1:3" x14ac:dyDescent="0.3">
      <c r="A3571" s="14">
        <v>3570</v>
      </c>
      <c r="B3571" t="e">
        <v>#N/A</v>
      </c>
      <c r="C3571" t="e">
        <v>#N/A</v>
      </c>
    </row>
    <row r="3572" spans="1:3" x14ac:dyDescent="0.3">
      <c r="A3572" s="14">
        <v>3571</v>
      </c>
      <c r="B3572" t="e">
        <v>#N/A</v>
      </c>
      <c r="C3572" t="e">
        <v>#N/A</v>
      </c>
    </row>
    <row r="3573" spans="1:3" x14ac:dyDescent="0.3">
      <c r="A3573" s="14">
        <v>3572</v>
      </c>
      <c r="B3573" t="e">
        <v>#N/A</v>
      </c>
      <c r="C3573" t="e">
        <v>#N/A</v>
      </c>
    </row>
    <row r="3574" spans="1:3" x14ac:dyDescent="0.3">
      <c r="A3574" s="14">
        <v>3573</v>
      </c>
      <c r="B3574" t="e">
        <v>#N/A</v>
      </c>
      <c r="C3574" t="e">
        <v>#N/A</v>
      </c>
    </row>
    <row r="3575" spans="1:3" x14ac:dyDescent="0.3">
      <c r="A3575" s="14">
        <v>3574</v>
      </c>
      <c r="B3575" t="e">
        <v>#N/A</v>
      </c>
      <c r="C3575" t="e">
        <v>#N/A</v>
      </c>
    </row>
    <row r="3576" spans="1:3" x14ac:dyDescent="0.3">
      <c r="A3576" s="14">
        <v>3575</v>
      </c>
      <c r="B3576">
        <v>0</v>
      </c>
      <c r="C3576">
        <v>0</v>
      </c>
    </row>
    <row r="3577" spans="1:3" x14ac:dyDescent="0.3">
      <c r="A3577" s="14">
        <v>3576</v>
      </c>
      <c r="B3577">
        <v>0</v>
      </c>
      <c r="C3577">
        <v>0</v>
      </c>
    </row>
    <row r="3578" spans="1:3" x14ac:dyDescent="0.3">
      <c r="A3578" s="14">
        <v>3577</v>
      </c>
      <c r="B3578">
        <v>0</v>
      </c>
      <c r="C3578">
        <v>0</v>
      </c>
    </row>
    <row r="3579" spans="1:3" x14ac:dyDescent="0.3">
      <c r="A3579" s="14">
        <v>3578</v>
      </c>
      <c r="B3579">
        <v>0</v>
      </c>
      <c r="C3579">
        <v>0</v>
      </c>
    </row>
    <row r="3580" spans="1:3" x14ac:dyDescent="0.3">
      <c r="A3580" s="14">
        <v>3579</v>
      </c>
      <c r="B3580">
        <v>0</v>
      </c>
      <c r="C3580">
        <v>0</v>
      </c>
    </row>
    <row r="3581" spans="1:3" x14ac:dyDescent="0.3">
      <c r="A3581" s="14">
        <v>3580</v>
      </c>
      <c r="B3581">
        <v>0</v>
      </c>
      <c r="C3581">
        <v>0</v>
      </c>
    </row>
    <row r="3582" spans="1:3" x14ac:dyDescent="0.3">
      <c r="A3582" s="14">
        <v>3581</v>
      </c>
      <c r="B3582">
        <v>0</v>
      </c>
      <c r="C3582">
        <v>0</v>
      </c>
    </row>
    <row r="3583" spans="1:3" x14ac:dyDescent="0.3">
      <c r="A3583" s="14">
        <v>3582</v>
      </c>
      <c r="B3583">
        <v>0</v>
      </c>
      <c r="C3583">
        <v>0</v>
      </c>
    </row>
    <row r="3584" spans="1:3" x14ac:dyDescent="0.3">
      <c r="A3584" s="14">
        <v>3583</v>
      </c>
      <c r="B3584">
        <v>0</v>
      </c>
      <c r="C3584">
        <v>0</v>
      </c>
    </row>
    <row r="3585" spans="1:3" x14ac:dyDescent="0.3">
      <c r="A3585" s="14">
        <v>3584</v>
      </c>
      <c r="B3585">
        <v>0</v>
      </c>
      <c r="C3585">
        <v>0</v>
      </c>
    </row>
    <row r="3586" spans="1:3" x14ac:dyDescent="0.3">
      <c r="A3586" s="14">
        <v>3585</v>
      </c>
      <c r="B3586">
        <v>0</v>
      </c>
      <c r="C3586">
        <v>0</v>
      </c>
    </row>
    <row r="3587" spans="1:3" x14ac:dyDescent="0.3">
      <c r="A3587" s="14">
        <v>3586</v>
      </c>
      <c r="B3587" t="e">
        <v>#N/A</v>
      </c>
      <c r="C3587" t="e">
        <v>#N/A</v>
      </c>
    </row>
    <row r="3588" spans="1:3" x14ac:dyDescent="0.3">
      <c r="A3588" s="14">
        <v>3587</v>
      </c>
      <c r="B3588" t="e">
        <v>#N/A</v>
      </c>
      <c r="C3588" t="e">
        <v>#N/A</v>
      </c>
    </row>
    <row r="3589" spans="1:3" x14ac:dyDescent="0.3">
      <c r="A3589" s="14">
        <v>3588</v>
      </c>
      <c r="B3589">
        <v>0</v>
      </c>
      <c r="C3589">
        <v>0</v>
      </c>
    </row>
    <row r="3590" spans="1:3" x14ac:dyDescent="0.3">
      <c r="A3590" s="14">
        <v>3589</v>
      </c>
      <c r="B3590">
        <v>0</v>
      </c>
      <c r="C3590">
        <v>0</v>
      </c>
    </row>
    <row r="3591" spans="1:3" x14ac:dyDescent="0.3">
      <c r="A3591" s="14">
        <v>3590</v>
      </c>
      <c r="B3591">
        <v>0</v>
      </c>
      <c r="C3591">
        <v>0</v>
      </c>
    </row>
    <row r="3592" spans="1:3" x14ac:dyDescent="0.3">
      <c r="A3592" s="14">
        <v>3591</v>
      </c>
      <c r="B3592">
        <v>0</v>
      </c>
      <c r="C3592">
        <v>0</v>
      </c>
    </row>
    <row r="3593" spans="1:3" x14ac:dyDescent="0.3">
      <c r="A3593" s="14">
        <v>3592</v>
      </c>
      <c r="B3593">
        <v>0</v>
      </c>
      <c r="C3593">
        <v>0</v>
      </c>
    </row>
    <row r="3594" spans="1:3" x14ac:dyDescent="0.3">
      <c r="A3594" s="14">
        <v>3593</v>
      </c>
      <c r="B3594">
        <v>0</v>
      </c>
      <c r="C3594">
        <v>0</v>
      </c>
    </row>
    <row r="3595" spans="1:3" x14ac:dyDescent="0.3">
      <c r="A3595" s="14">
        <v>3594</v>
      </c>
      <c r="B3595">
        <v>0</v>
      </c>
      <c r="C3595">
        <v>0</v>
      </c>
    </row>
    <row r="3596" spans="1:3" x14ac:dyDescent="0.3">
      <c r="A3596" s="14">
        <v>3595</v>
      </c>
      <c r="B3596">
        <v>0</v>
      </c>
      <c r="C3596">
        <v>0</v>
      </c>
    </row>
    <row r="3597" spans="1:3" x14ac:dyDescent="0.3">
      <c r="A3597" s="14">
        <v>3596</v>
      </c>
      <c r="B3597">
        <v>0</v>
      </c>
      <c r="C3597">
        <v>0</v>
      </c>
    </row>
    <row r="3598" spans="1:3" x14ac:dyDescent="0.3">
      <c r="A3598" s="14">
        <v>3597</v>
      </c>
      <c r="B3598">
        <v>0</v>
      </c>
      <c r="C3598">
        <v>0</v>
      </c>
    </row>
    <row r="3599" spans="1:3" x14ac:dyDescent="0.3">
      <c r="A3599" s="14">
        <v>3598</v>
      </c>
      <c r="B3599">
        <v>0</v>
      </c>
      <c r="C3599">
        <v>0</v>
      </c>
    </row>
    <row r="3600" spans="1:3" x14ac:dyDescent="0.3">
      <c r="A3600" s="14">
        <v>3599</v>
      </c>
      <c r="B3600">
        <v>0</v>
      </c>
      <c r="C3600">
        <v>0</v>
      </c>
    </row>
    <row r="3601" spans="1:3" x14ac:dyDescent="0.3">
      <c r="A3601" s="14">
        <v>3600</v>
      </c>
      <c r="B3601">
        <v>0</v>
      </c>
      <c r="C3601">
        <v>0</v>
      </c>
    </row>
    <row r="3602" spans="1:3" x14ac:dyDescent="0.3">
      <c r="A3602" s="14">
        <v>3601</v>
      </c>
      <c r="B3602">
        <v>0</v>
      </c>
      <c r="C3602">
        <v>0</v>
      </c>
    </row>
    <row r="3603" spans="1:3" x14ac:dyDescent="0.3">
      <c r="A3603" s="14">
        <v>3602</v>
      </c>
      <c r="B3603">
        <v>0</v>
      </c>
      <c r="C3603">
        <v>0</v>
      </c>
    </row>
    <row r="3604" spans="1:3" x14ac:dyDescent="0.3">
      <c r="A3604" s="14">
        <v>3603</v>
      </c>
      <c r="B3604" t="e">
        <v>#N/A</v>
      </c>
      <c r="C3604" t="e">
        <v>#N/A</v>
      </c>
    </row>
    <row r="3605" spans="1:3" x14ac:dyDescent="0.3">
      <c r="A3605" s="14">
        <v>3604</v>
      </c>
      <c r="B3605" t="e">
        <v>#N/A</v>
      </c>
      <c r="C3605" t="e">
        <v>#N/A</v>
      </c>
    </row>
    <row r="3606" spans="1:3" x14ac:dyDescent="0.3">
      <c r="A3606" s="14">
        <v>3605</v>
      </c>
      <c r="B3606">
        <v>0</v>
      </c>
      <c r="C3606">
        <v>0</v>
      </c>
    </row>
    <row r="3607" spans="1:3" x14ac:dyDescent="0.3">
      <c r="A3607" s="14">
        <v>3606</v>
      </c>
      <c r="B3607">
        <v>0</v>
      </c>
      <c r="C3607">
        <v>0</v>
      </c>
    </row>
    <row r="3608" spans="1:3" x14ac:dyDescent="0.3">
      <c r="A3608" s="14">
        <v>3607</v>
      </c>
      <c r="B3608">
        <v>0</v>
      </c>
      <c r="C3608">
        <v>0</v>
      </c>
    </row>
    <row r="3609" spans="1:3" x14ac:dyDescent="0.3">
      <c r="A3609" s="14">
        <v>3608</v>
      </c>
      <c r="B3609">
        <v>0</v>
      </c>
      <c r="C3609">
        <v>0</v>
      </c>
    </row>
    <row r="3610" spans="1:3" x14ac:dyDescent="0.3">
      <c r="A3610" s="14">
        <v>3609</v>
      </c>
      <c r="B3610">
        <v>0</v>
      </c>
      <c r="C3610">
        <v>0</v>
      </c>
    </row>
    <row r="3611" spans="1:3" x14ac:dyDescent="0.3">
      <c r="A3611" s="14">
        <v>3610</v>
      </c>
      <c r="B3611">
        <v>0</v>
      </c>
      <c r="C3611">
        <v>0</v>
      </c>
    </row>
    <row r="3612" spans="1:3" x14ac:dyDescent="0.3">
      <c r="A3612" s="14">
        <v>3611</v>
      </c>
      <c r="B3612">
        <v>0</v>
      </c>
      <c r="C3612">
        <v>0</v>
      </c>
    </row>
    <row r="3613" spans="1:3" x14ac:dyDescent="0.3">
      <c r="A3613" s="14">
        <v>3612</v>
      </c>
      <c r="B3613">
        <v>0</v>
      </c>
      <c r="C3613">
        <v>0</v>
      </c>
    </row>
    <row r="3614" spans="1:3" x14ac:dyDescent="0.3">
      <c r="A3614" s="14">
        <v>3613</v>
      </c>
      <c r="B3614">
        <v>0</v>
      </c>
      <c r="C3614">
        <v>0</v>
      </c>
    </row>
    <row r="3615" spans="1:3" x14ac:dyDescent="0.3">
      <c r="A3615" s="14">
        <v>3614</v>
      </c>
      <c r="B3615">
        <v>0</v>
      </c>
      <c r="C3615">
        <v>0</v>
      </c>
    </row>
    <row r="3616" spans="1:3" x14ac:dyDescent="0.3">
      <c r="A3616" s="14">
        <v>3615</v>
      </c>
      <c r="B3616">
        <v>0</v>
      </c>
      <c r="C3616">
        <v>0</v>
      </c>
    </row>
    <row r="3617" spans="1:3" x14ac:dyDescent="0.3">
      <c r="A3617" s="14">
        <v>3616</v>
      </c>
      <c r="B3617">
        <v>0</v>
      </c>
      <c r="C3617">
        <v>0</v>
      </c>
    </row>
    <row r="3618" spans="1:3" x14ac:dyDescent="0.3">
      <c r="A3618" s="14">
        <v>3617</v>
      </c>
      <c r="B3618" t="e">
        <v>#N/A</v>
      </c>
      <c r="C3618" t="e">
        <v>#N/A</v>
      </c>
    </row>
    <row r="3619" spans="1:3" x14ac:dyDescent="0.3">
      <c r="A3619" s="14">
        <v>3618</v>
      </c>
      <c r="B3619" t="e">
        <v>#N/A</v>
      </c>
      <c r="C3619" t="e">
        <v>#N/A</v>
      </c>
    </row>
    <row r="3620" spans="1:3" x14ac:dyDescent="0.3">
      <c r="A3620" s="14">
        <v>3619</v>
      </c>
      <c r="B3620" t="e">
        <v>#N/A</v>
      </c>
      <c r="C3620" t="e">
        <v>#N/A</v>
      </c>
    </row>
    <row r="3621" spans="1:3" x14ac:dyDescent="0.3">
      <c r="A3621" s="14">
        <v>3620</v>
      </c>
      <c r="B3621" t="e">
        <v>#N/A</v>
      </c>
      <c r="C3621" t="e">
        <v>#N/A</v>
      </c>
    </row>
    <row r="3622" spans="1:3" x14ac:dyDescent="0.3">
      <c r="A3622" s="14">
        <v>3621</v>
      </c>
      <c r="B3622" t="e">
        <v>#N/A</v>
      </c>
      <c r="C3622" t="e">
        <v>#N/A</v>
      </c>
    </row>
    <row r="3623" spans="1:3" x14ac:dyDescent="0.3">
      <c r="A3623" s="14">
        <v>3622</v>
      </c>
      <c r="B3623" t="e">
        <v>#N/A</v>
      </c>
      <c r="C3623" t="e">
        <v>#N/A</v>
      </c>
    </row>
    <row r="3624" spans="1:3" x14ac:dyDescent="0.3">
      <c r="A3624" s="14">
        <v>3623</v>
      </c>
      <c r="B3624" t="e">
        <v>#N/A</v>
      </c>
      <c r="C3624" t="e">
        <v>#N/A</v>
      </c>
    </row>
    <row r="3625" spans="1:3" x14ac:dyDescent="0.3">
      <c r="A3625" s="14">
        <v>3624</v>
      </c>
      <c r="B3625" t="e">
        <v>#N/A</v>
      </c>
      <c r="C3625" t="e">
        <v>#N/A</v>
      </c>
    </row>
    <row r="3626" spans="1:3" x14ac:dyDescent="0.3">
      <c r="A3626" s="14">
        <v>3625</v>
      </c>
      <c r="B3626" t="e">
        <v>#N/A</v>
      </c>
      <c r="C3626" t="e">
        <v>#N/A</v>
      </c>
    </row>
    <row r="3627" spans="1:3" x14ac:dyDescent="0.3">
      <c r="A3627" s="14">
        <v>3626</v>
      </c>
      <c r="B3627" t="e">
        <v>#N/A</v>
      </c>
      <c r="C3627" t="e">
        <v>#N/A</v>
      </c>
    </row>
    <row r="3628" spans="1:3" x14ac:dyDescent="0.3">
      <c r="A3628" s="14">
        <v>3627</v>
      </c>
      <c r="B3628" t="e">
        <v>#N/A</v>
      </c>
      <c r="C3628" t="e">
        <v>#N/A</v>
      </c>
    </row>
    <row r="3629" spans="1:3" x14ac:dyDescent="0.3">
      <c r="A3629" s="14">
        <v>3628</v>
      </c>
      <c r="B3629" t="e">
        <v>#N/A</v>
      </c>
      <c r="C3629" t="e">
        <v>#N/A</v>
      </c>
    </row>
    <row r="3630" spans="1:3" x14ac:dyDescent="0.3">
      <c r="A3630" s="14">
        <v>3629</v>
      </c>
      <c r="B3630" t="e">
        <v>#N/A</v>
      </c>
      <c r="C3630" t="e">
        <v>#N/A</v>
      </c>
    </row>
    <row r="3631" spans="1:3" x14ac:dyDescent="0.3">
      <c r="A3631" s="14">
        <v>3630</v>
      </c>
      <c r="B3631" t="e">
        <v>#N/A</v>
      </c>
      <c r="C3631" t="e">
        <v>#N/A</v>
      </c>
    </row>
    <row r="3632" spans="1:3" x14ac:dyDescent="0.3">
      <c r="A3632" s="14">
        <v>3631</v>
      </c>
      <c r="B3632" t="e">
        <v>#N/A</v>
      </c>
      <c r="C3632" t="e">
        <v>#N/A</v>
      </c>
    </row>
    <row r="3633" spans="1:3" x14ac:dyDescent="0.3">
      <c r="A3633" s="14">
        <v>3632</v>
      </c>
      <c r="B3633" t="e">
        <v>#N/A</v>
      </c>
      <c r="C3633" t="e">
        <v>#N/A</v>
      </c>
    </row>
    <row r="3634" spans="1:3" x14ac:dyDescent="0.3">
      <c r="A3634" s="14">
        <v>3633</v>
      </c>
      <c r="B3634" t="e">
        <v>#N/A</v>
      </c>
      <c r="C3634" t="e">
        <v>#N/A</v>
      </c>
    </row>
    <row r="3635" spans="1:3" x14ac:dyDescent="0.3">
      <c r="A3635" s="14">
        <v>3634</v>
      </c>
      <c r="B3635" t="e">
        <v>#N/A</v>
      </c>
      <c r="C3635" t="e">
        <v>#N/A</v>
      </c>
    </row>
    <row r="3636" spans="1:3" x14ac:dyDescent="0.3">
      <c r="A3636" s="14">
        <v>3635</v>
      </c>
      <c r="B3636" t="e">
        <v>#N/A</v>
      </c>
      <c r="C3636" t="e">
        <v>#N/A</v>
      </c>
    </row>
    <row r="3637" spans="1:3" x14ac:dyDescent="0.3">
      <c r="A3637" s="14">
        <v>3636</v>
      </c>
      <c r="B3637" t="e">
        <v>#N/A</v>
      </c>
      <c r="C3637" t="e">
        <v>#N/A</v>
      </c>
    </row>
    <row r="3638" spans="1:3" x14ac:dyDescent="0.3">
      <c r="A3638" s="14">
        <v>3637</v>
      </c>
      <c r="B3638">
        <v>0</v>
      </c>
      <c r="C3638">
        <v>0</v>
      </c>
    </row>
    <row r="3639" spans="1:3" x14ac:dyDescent="0.3">
      <c r="A3639" s="14">
        <v>3638</v>
      </c>
      <c r="B3639">
        <v>0</v>
      </c>
      <c r="C3639">
        <v>0</v>
      </c>
    </row>
    <row r="3640" spans="1:3" x14ac:dyDescent="0.3">
      <c r="A3640" s="14">
        <v>3639</v>
      </c>
      <c r="B3640">
        <v>0</v>
      </c>
      <c r="C3640">
        <v>0</v>
      </c>
    </row>
    <row r="3641" spans="1:3" x14ac:dyDescent="0.3">
      <c r="A3641" s="14">
        <v>3640</v>
      </c>
      <c r="B3641">
        <v>0</v>
      </c>
      <c r="C3641">
        <v>0</v>
      </c>
    </row>
    <row r="3642" spans="1:3" x14ac:dyDescent="0.3">
      <c r="A3642" s="14">
        <v>3641</v>
      </c>
      <c r="B3642">
        <v>0</v>
      </c>
      <c r="C3642">
        <v>0</v>
      </c>
    </row>
    <row r="3643" spans="1:3" x14ac:dyDescent="0.3">
      <c r="A3643" s="14">
        <v>3642</v>
      </c>
      <c r="B3643">
        <v>0</v>
      </c>
      <c r="C3643">
        <v>0</v>
      </c>
    </row>
    <row r="3644" spans="1:3" x14ac:dyDescent="0.3">
      <c r="A3644" s="14">
        <v>3643</v>
      </c>
      <c r="B3644">
        <v>0</v>
      </c>
      <c r="C3644">
        <v>0</v>
      </c>
    </row>
    <row r="3645" spans="1:3" x14ac:dyDescent="0.3">
      <c r="A3645" s="14">
        <v>3644</v>
      </c>
      <c r="B3645">
        <v>0</v>
      </c>
      <c r="C3645">
        <v>0</v>
      </c>
    </row>
    <row r="3646" spans="1:3" x14ac:dyDescent="0.3">
      <c r="A3646" s="14">
        <v>3645</v>
      </c>
      <c r="B3646">
        <v>0</v>
      </c>
      <c r="C3646">
        <v>0</v>
      </c>
    </row>
    <row r="3647" spans="1:3" x14ac:dyDescent="0.3">
      <c r="A3647" s="14">
        <v>3646</v>
      </c>
      <c r="B3647">
        <v>0</v>
      </c>
      <c r="C3647">
        <v>0</v>
      </c>
    </row>
    <row r="3648" spans="1:3" x14ac:dyDescent="0.3">
      <c r="A3648" s="14">
        <v>3647</v>
      </c>
      <c r="B3648">
        <v>0</v>
      </c>
      <c r="C3648">
        <v>0</v>
      </c>
    </row>
    <row r="3649" spans="1:3" x14ac:dyDescent="0.3">
      <c r="A3649" s="14">
        <v>3648</v>
      </c>
      <c r="B3649">
        <v>0</v>
      </c>
      <c r="C3649">
        <v>0</v>
      </c>
    </row>
    <row r="3650" spans="1:3" x14ac:dyDescent="0.3">
      <c r="A3650" s="14">
        <v>3649</v>
      </c>
      <c r="B3650">
        <v>0</v>
      </c>
      <c r="C3650">
        <v>0</v>
      </c>
    </row>
    <row r="3651" spans="1:3" x14ac:dyDescent="0.3">
      <c r="A3651" s="14">
        <v>3650</v>
      </c>
      <c r="B3651" t="e">
        <v>#N/A</v>
      </c>
      <c r="C3651" t="e">
        <v>#N/A</v>
      </c>
    </row>
    <row r="3652" spans="1:3" x14ac:dyDescent="0.3">
      <c r="A3652" s="14">
        <v>3651</v>
      </c>
      <c r="B3652" t="e">
        <v>#N/A</v>
      </c>
      <c r="C3652" t="e">
        <v>#N/A</v>
      </c>
    </row>
    <row r="3653" spans="1:3" x14ac:dyDescent="0.3">
      <c r="A3653" s="14">
        <v>3652</v>
      </c>
      <c r="B3653" t="e">
        <v>#N/A</v>
      </c>
      <c r="C3653" t="e">
        <v>#N/A</v>
      </c>
    </row>
    <row r="3654" spans="1:3" x14ac:dyDescent="0.3">
      <c r="A3654" s="14">
        <v>3653</v>
      </c>
      <c r="B3654" t="e">
        <v>#N/A</v>
      </c>
      <c r="C3654" t="e">
        <v>#N/A</v>
      </c>
    </row>
    <row r="3655" spans="1:3" x14ac:dyDescent="0.3">
      <c r="A3655" s="14">
        <v>3654</v>
      </c>
      <c r="B3655" t="e">
        <v>#N/A</v>
      </c>
      <c r="C3655" t="e">
        <v>#N/A</v>
      </c>
    </row>
    <row r="3656" spans="1:3" x14ac:dyDescent="0.3">
      <c r="A3656" s="14">
        <v>3655</v>
      </c>
      <c r="B3656" t="e">
        <v>#N/A</v>
      </c>
      <c r="C3656" t="e">
        <v>#N/A</v>
      </c>
    </row>
    <row r="3657" spans="1:3" x14ac:dyDescent="0.3">
      <c r="A3657" s="14">
        <v>3656</v>
      </c>
      <c r="B3657">
        <v>0</v>
      </c>
      <c r="C3657">
        <v>0</v>
      </c>
    </row>
    <row r="3658" spans="1:3" x14ac:dyDescent="0.3">
      <c r="A3658" s="14">
        <v>3657</v>
      </c>
      <c r="B3658">
        <v>0</v>
      </c>
      <c r="C3658">
        <v>0</v>
      </c>
    </row>
    <row r="3659" spans="1:3" x14ac:dyDescent="0.3">
      <c r="A3659" s="14">
        <v>3658</v>
      </c>
      <c r="B3659">
        <v>0</v>
      </c>
      <c r="C3659">
        <v>0</v>
      </c>
    </row>
    <row r="3660" spans="1:3" x14ac:dyDescent="0.3">
      <c r="A3660" s="14">
        <v>3659</v>
      </c>
      <c r="B3660">
        <v>0</v>
      </c>
      <c r="C3660">
        <v>0</v>
      </c>
    </row>
    <row r="3661" spans="1:3" x14ac:dyDescent="0.3">
      <c r="A3661" s="14">
        <v>3660</v>
      </c>
      <c r="B3661">
        <v>0</v>
      </c>
      <c r="C3661">
        <v>0</v>
      </c>
    </row>
    <row r="3662" spans="1:3" x14ac:dyDescent="0.3">
      <c r="A3662" s="14">
        <v>3661</v>
      </c>
      <c r="B3662">
        <v>0</v>
      </c>
      <c r="C3662">
        <v>0</v>
      </c>
    </row>
    <row r="3663" spans="1:3" x14ac:dyDescent="0.3">
      <c r="A3663" s="14">
        <v>3662</v>
      </c>
      <c r="B3663">
        <v>0</v>
      </c>
      <c r="C3663">
        <v>0</v>
      </c>
    </row>
    <row r="3664" spans="1:3" x14ac:dyDescent="0.3">
      <c r="A3664" s="14">
        <v>3663</v>
      </c>
      <c r="B3664">
        <v>0</v>
      </c>
      <c r="C3664">
        <v>0</v>
      </c>
    </row>
    <row r="3665" spans="1:3" x14ac:dyDescent="0.3">
      <c r="A3665" s="14">
        <v>3664</v>
      </c>
      <c r="B3665">
        <v>0</v>
      </c>
      <c r="C3665">
        <v>0</v>
      </c>
    </row>
    <row r="3666" spans="1:3" x14ac:dyDescent="0.3">
      <c r="A3666" s="14">
        <v>3665</v>
      </c>
      <c r="B3666">
        <v>0</v>
      </c>
      <c r="C3666">
        <v>0</v>
      </c>
    </row>
    <row r="3667" spans="1:3" x14ac:dyDescent="0.3">
      <c r="A3667" s="14">
        <v>3666</v>
      </c>
      <c r="B3667">
        <v>0</v>
      </c>
      <c r="C3667">
        <v>0</v>
      </c>
    </row>
    <row r="3668" spans="1:3" x14ac:dyDescent="0.3">
      <c r="A3668" s="14">
        <v>3667</v>
      </c>
      <c r="B3668">
        <v>0</v>
      </c>
      <c r="C3668">
        <v>0</v>
      </c>
    </row>
    <row r="3669" spans="1:3" x14ac:dyDescent="0.3">
      <c r="A3669" s="14">
        <v>3668</v>
      </c>
      <c r="B3669">
        <v>0</v>
      </c>
      <c r="C3669">
        <v>0</v>
      </c>
    </row>
    <row r="3670" spans="1:3" x14ac:dyDescent="0.3">
      <c r="A3670" s="14">
        <v>3669</v>
      </c>
      <c r="B3670">
        <v>0</v>
      </c>
      <c r="C3670">
        <v>0</v>
      </c>
    </row>
    <row r="3671" spans="1:3" x14ac:dyDescent="0.3">
      <c r="A3671" s="14">
        <v>3670</v>
      </c>
      <c r="B3671">
        <v>0</v>
      </c>
      <c r="C3671">
        <v>0</v>
      </c>
    </row>
    <row r="3672" spans="1:3" x14ac:dyDescent="0.3">
      <c r="A3672" s="14">
        <v>3671</v>
      </c>
      <c r="B3672">
        <v>0</v>
      </c>
      <c r="C3672">
        <v>0</v>
      </c>
    </row>
    <row r="3673" spans="1:3" x14ac:dyDescent="0.3">
      <c r="A3673" s="14">
        <v>3672</v>
      </c>
      <c r="B3673">
        <v>0</v>
      </c>
      <c r="C3673">
        <v>0</v>
      </c>
    </row>
    <row r="3674" spans="1:3" x14ac:dyDescent="0.3">
      <c r="A3674" s="14">
        <v>3673</v>
      </c>
      <c r="B3674">
        <v>0</v>
      </c>
      <c r="C3674">
        <v>0</v>
      </c>
    </row>
    <row r="3675" spans="1:3" x14ac:dyDescent="0.3">
      <c r="A3675" s="14">
        <v>3674</v>
      </c>
      <c r="B3675">
        <v>0</v>
      </c>
      <c r="C3675">
        <v>0</v>
      </c>
    </row>
    <row r="3676" spans="1:3" x14ac:dyDescent="0.3">
      <c r="A3676" s="14">
        <v>3675</v>
      </c>
      <c r="B3676">
        <v>0</v>
      </c>
      <c r="C3676">
        <v>0</v>
      </c>
    </row>
    <row r="3677" spans="1:3" x14ac:dyDescent="0.3">
      <c r="A3677" s="14">
        <v>3676</v>
      </c>
      <c r="B3677">
        <v>0</v>
      </c>
      <c r="C3677">
        <v>0</v>
      </c>
    </row>
    <row r="3678" spans="1:3" x14ac:dyDescent="0.3">
      <c r="A3678" s="14">
        <v>3677</v>
      </c>
      <c r="B3678">
        <v>0</v>
      </c>
      <c r="C3678">
        <v>0</v>
      </c>
    </row>
    <row r="3679" spans="1:3" x14ac:dyDescent="0.3">
      <c r="A3679" s="14">
        <v>3678</v>
      </c>
      <c r="B3679">
        <v>0</v>
      </c>
      <c r="C3679">
        <v>0</v>
      </c>
    </row>
    <row r="3680" spans="1:3" x14ac:dyDescent="0.3">
      <c r="A3680" s="14">
        <v>3679</v>
      </c>
      <c r="B3680">
        <v>0</v>
      </c>
      <c r="C3680">
        <v>0</v>
      </c>
    </row>
    <row r="3681" spans="1:3" x14ac:dyDescent="0.3">
      <c r="A3681" s="14">
        <v>3680</v>
      </c>
      <c r="B3681">
        <v>0</v>
      </c>
      <c r="C3681">
        <v>0</v>
      </c>
    </row>
    <row r="3682" spans="1:3" x14ac:dyDescent="0.3">
      <c r="A3682" s="14">
        <v>3681</v>
      </c>
      <c r="B3682">
        <v>0</v>
      </c>
      <c r="C3682">
        <v>0</v>
      </c>
    </row>
    <row r="3683" spans="1:3" x14ac:dyDescent="0.3">
      <c r="A3683" s="14">
        <v>3682</v>
      </c>
      <c r="B3683">
        <v>0</v>
      </c>
      <c r="C3683">
        <v>0</v>
      </c>
    </row>
    <row r="3684" spans="1:3" x14ac:dyDescent="0.3">
      <c r="A3684" s="14">
        <v>3683</v>
      </c>
      <c r="B3684">
        <v>0</v>
      </c>
      <c r="C3684">
        <v>0</v>
      </c>
    </row>
    <row r="3685" spans="1:3" x14ac:dyDescent="0.3">
      <c r="A3685" s="14">
        <v>3684</v>
      </c>
      <c r="B3685">
        <v>0</v>
      </c>
      <c r="C3685">
        <v>0</v>
      </c>
    </row>
    <row r="3686" spans="1:3" x14ac:dyDescent="0.3">
      <c r="A3686" s="14">
        <v>3685</v>
      </c>
      <c r="B3686">
        <v>0</v>
      </c>
      <c r="C3686">
        <v>0</v>
      </c>
    </row>
    <row r="3687" spans="1:3" x14ac:dyDescent="0.3">
      <c r="A3687" s="14">
        <v>3686</v>
      </c>
      <c r="B3687">
        <v>0</v>
      </c>
      <c r="C3687">
        <v>0</v>
      </c>
    </row>
    <row r="3688" spans="1:3" x14ac:dyDescent="0.3">
      <c r="A3688" s="14">
        <v>3687</v>
      </c>
      <c r="B3688">
        <v>0</v>
      </c>
      <c r="C3688">
        <v>0</v>
      </c>
    </row>
    <row r="3689" spans="1:3" x14ac:dyDescent="0.3">
      <c r="A3689" s="14">
        <v>3688</v>
      </c>
      <c r="B3689">
        <v>0</v>
      </c>
      <c r="C3689">
        <v>0</v>
      </c>
    </row>
    <row r="3690" spans="1:3" x14ac:dyDescent="0.3">
      <c r="A3690" s="14">
        <v>3689</v>
      </c>
      <c r="B3690">
        <v>0</v>
      </c>
      <c r="C3690">
        <v>0</v>
      </c>
    </row>
    <row r="3691" spans="1:3" x14ac:dyDescent="0.3">
      <c r="A3691" s="14">
        <v>3690</v>
      </c>
      <c r="B3691">
        <v>0</v>
      </c>
      <c r="C3691">
        <v>0</v>
      </c>
    </row>
    <row r="3692" spans="1:3" x14ac:dyDescent="0.3">
      <c r="A3692" s="14">
        <v>3691</v>
      </c>
      <c r="B3692">
        <v>0</v>
      </c>
      <c r="C3692">
        <v>0</v>
      </c>
    </row>
    <row r="3693" spans="1:3" x14ac:dyDescent="0.3">
      <c r="A3693" s="14">
        <v>3692</v>
      </c>
      <c r="B3693" t="e">
        <v>#N/A</v>
      </c>
      <c r="C3693" t="e">
        <v>#N/A</v>
      </c>
    </row>
    <row r="3694" spans="1:3" x14ac:dyDescent="0.3">
      <c r="A3694" s="14">
        <v>3693</v>
      </c>
      <c r="B3694">
        <v>0</v>
      </c>
      <c r="C3694">
        <v>0</v>
      </c>
    </row>
    <row r="3695" spans="1:3" x14ac:dyDescent="0.3">
      <c r="A3695" s="14">
        <v>3694</v>
      </c>
      <c r="B3695" t="e">
        <v>#N/A</v>
      </c>
      <c r="C3695" t="e">
        <v>#N/A</v>
      </c>
    </row>
    <row r="3696" spans="1:3" x14ac:dyDescent="0.3">
      <c r="A3696" s="14">
        <v>3695</v>
      </c>
      <c r="B3696">
        <v>0</v>
      </c>
      <c r="C3696">
        <v>0</v>
      </c>
    </row>
    <row r="3697" spans="1:3" x14ac:dyDescent="0.3">
      <c r="A3697" s="14">
        <v>3696</v>
      </c>
      <c r="B3697">
        <v>0</v>
      </c>
      <c r="C3697">
        <v>0</v>
      </c>
    </row>
    <row r="3698" spans="1:3" x14ac:dyDescent="0.3">
      <c r="A3698" s="14">
        <v>3697</v>
      </c>
      <c r="B3698">
        <v>0</v>
      </c>
      <c r="C3698">
        <v>0</v>
      </c>
    </row>
    <row r="3699" spans="1:3" x14ac:dyDescent="0.3">
      <c r="A3699" s="14">
        <v>3698</v>
      </c>
      <c r="B3699">
        <v>0</v>
      </c>
      <c r="C3699">
        <v>0</v>
      </c>
    </row>
    <row r="3700" spans="1:3" x14ac:dyDescent="0.3">
      <c r="A3700" s="14">
        <v>3699</v>
      </c>
      <c r="B3700">
        <v>0</v>
      </c>
      <c r="C3700">
        <v>0</v>
      </c>
    </row>
    <row r="3701" spans="1:3" x14ac:dyDescent="0.3">
      <c r="A3701" s="14">
        <v>3700</v>
      </c>
      <c r="B3701">
        <v>0</v>
      </c>
      <c r="C3701">
        <v>0</v>
      </c>
    </row>
    <row r="3702" spans="1:3" x14ac:dyDescent="0.3">
      <c r="A3702" s="14">
        <v>3701</v>
      </c>
      <c r="B3702">
        <v>0</v>
      </c>
      <c r="C3702">
        <v>0</v>
      </c>
    </row>
    <row r="3703" spans="1:3" x14ac:dyDescent="0.3">
      <c r="A3703" s="14">
        <v>3702</v>
      </c>
      <c r="B3703">
        <v>0</v>
      </c>
      <c r="C3703">
        <v>0</v>
      </c>
    </row>
    <row r="3704" spans="1:3" x14ac:dyDescent="0.3">
      <c r="A3704" s="14">
        <v>3703</v>
      </c>
      <c r="B3704">
        <v>0</v>
      </c>
      <c r="C3704">
        <v>0</v>
      </c>
    </row>
    <row r="3705" spans="1:3" x14ac:dyDescent="0.3">
      <c r="A3705" s="14">
        <v>3704</v>
      </c>
      <c r="B3705">
        <v>0</v>
      </c>
      <c r="C3705">
        <v>0</v>
      </c>
    </row>
    <row r="3706" spans="1:3" x14ac:dyDescent="0.3">
      <c r="A3706" s="14">
        <v>3705</v>
      </c>
      <c r="B3706">
        <v>0</v>
      </c>
      <c r="C3706">
        <v>0</v>
      </c>
    </row>
    <row r="3707" spans="1:3" x14ac:dyDescent="0.3">
      <c r="A3707" s="14">
        <v>3706</v>
      </c>
      <c r="B3707">
        <v>0</v>
      </c>
      <c r="C3707">
        <v>0</v>
      </c>
    </row>
    <row r="3708" spans="1:3" x14ac:dyDescent="0.3">
      <c r="A3708" s="14">
        <v>3707</v>
      </c>
      <c r="B3708">
        <v>0</v>
      </c>
      <c r="C3708">
        <v>0</v>
      </c>
    </row>
    <row r="3709" spans="1:3" x14ac:dyDescent="0.3">
      <c r="A3709" s="14">
        <v>3708</v>
      </c>
      <c r="B3709">
        <v>0</v>
      </c>
      <c r="C3709">
        <v>0</v>
      </c>
    </row>
    <row r="3710" spans="1:3" x14ac:dyDescent="0.3">
      <c r="A3710" s="14">
        <v>3709</v>
      </c>
      <c r="B3710">
        <v>0</v>
      </c>
      <c r="C3710">
        <v>0</v>
      </c>
    </row>
    <row r="3711" spans="1:3" x14ac:dyDescent="0.3">
      <c r="A3711" s="14">
        <v>3710</v>
      </c>
      <c r="B3711">
        <v>0</v>
      </c>
      <c r="C3711">
        <v>0</v>
      </c>
    </row>
    <row r="3712" spans="1:3" x14ac:dyDescent="0.3">
      <c r="A3712" s="14">
        <v>3711</v>
      </c>
      <c r="B3712">
        <v>0</v>
      </c>
      <c r="C3712">
        <v>0</v>
      </c>
    </row>
    <row r="3713" spans="1:3" x14ac:dyDescent="0.3">
      <c r="A3713" s="14">
        <v>3712</v>
      </c>
      <c r="B3713">
        <v>0</v>
      </c>
      <c r="C3713">
        <v>0</v>
      </c>
    </row>
    <row r="3714" spans="1:3" x14ac:dyDescent="0.3">
      <c r="A3714" s="14">
        <v>3713</v>
      </c>
      <c r="B3714">
        <v>0</v>
      </c>
      <c r="C3714">
        <v>0</v>
      </c>
    </row>
    <row r="3715" spans="1:3" x14ac:dyDescent="0.3">
      <c r="A3715" s="14">
        <v>3714</v>
      </c>
      <c r="B3715">
        <v>0</v>
      </c>
      <c r="C3715">
        <v>0</v>
      </c>
    </row>
    <row r="3716" spans="1:3" x14ac:dyDescent="0.3">
      <c r="A3716" s="14">
        <v>3715</v>
      </c>
      <c r="B3716">
        <v>0</v>
      </c>
      <c r="C3716">
        <v>0</v>
      </c>
    </row>
    <row r="3717" spans="1:3" x14ac:dyDescent="0.3">
      <c r="A3717" s="14">
        <v>3716</v>
      </c>
      <c r="B3717">
        <v>0</v>
      </c>
      <c r="C3717">
        <v>0</v>
      </c>
    </row>
    <row r="3718" spans="1:3" x14ac:dyDescent="0.3">
      <c r="A3718" s="14">
        <v>3717</v>
      </c>
      <c r="B3718">
        <v>0</v>
      </c>
      <c r="C3718">
        <v>0</v>
      </c>
    </row>
    <row r="3719" spans="1:3" x14ac:dyDescent="0.3">
      <c r="A3719" s="14">
        <v>3718</v>
      </c>
      <c r="B3719">
        <v>0</v>
      </c>
      <c r="C3719">
        <v>0</v>
      </c>
    </row>
    <row r="3720" spans="1:3" x14ac:dyDescent="0.3">
      <c r="A3720" s="14">
        <v>3719</v>
      </c>
      <c r="B3720">
        <v>0</v>
      </c>
      <c r="C3720">
        <v>0</v>
      </c>
    </row>
    <row r="3721" spans="1:3" x14ac:dyDescent="0.3">
      <c r="A3721" s="14">
        <v>3720</v>
      </c>
      <c r="B3721">
        <v>0</v>
      </c>
      <c r="C3721">
        <v>0</v>
      </c>
    </row>
    <row r="3722" spans="1:3" x14ac:dyDescent="0.3">
      <c r="A3722" s="14">
        <v>3721</v>
      </c>
      <c r="B3722">
        <v>0</v>
      </c>
      <c r="C3722">
        <v>0</v>
      </c>
    </row>
    <row r="3723" spans="1:3" x14ac:dyDescent="0.3">
      <c r="A3723" s="14">
        <v>3722</v>
      </c>
      <c r="B3723">
        <v>0</v>
      </c>
      <c r="C3723">
        <v>0</v>
      </c>
    </row>
    <row r="3724" spans="1:3" x14ac:dyDescent="0.3">
      <c r="A3724" s="14">
        <v>3723</v>
      </c>
      <c r="B3724">
        <v>0</v>
      </c>
      <c r="C3724">
        <v>0</v>
      </c>
    </row>
    <row r="3725" spans="1:3" x14ac:dyDescent="0.3">
      <c r="A3725" s="14">
        <v>3724</v>
      </c>
      <c r="B3725">
        <v>0</v>
      </c>
      <c r="C3725">
        <v>0</v>
      </c>
    </row>
    <row r="3726" spans="1:3" x14ac:dyDescent="0.3">
      <c r="A3726" s="14">
        <v>3725</v>
      </c>
      <c r="B3726">
        <v>0</v>
      </c>
      <c r="C3726">
        <v>0</v>
      </c>
    </row>
    <row r="3727" spans="1:3" x14ac:dyDescent="0.3">
      <c r="A3727" s="14">
        <v>3726</v>
      </c>
      <c r="B3727">
        <v>0</v>
      </c>
      <c r="C3727">
        <v>0</v>
      </c>
    </row>
    <row r="3728" spans="1:3" x14ac:dyDescent="0.3">
      <c r="A3728" s="14">
        <v>3727</v>
      </c>
      <c r="B3728">
        <v>0</v>
      </c>
      <c r="C3728">
        <v>0</v>
      </c>
    </row>
    <row r="3729" spans="1:3" x14ac:dyDescent="0.3">
      <c r="A3729" s="14">
        <v>3728</v>
      </c>
      <c r="B3729">
        <v>0</v>
      </c>
      <c r="C3729">
        <v>0</v>
      </c>
    </row>
    <row r="3730" spans="1:3" x14ac:dyDescent="0.3">
      <c r="A3730" s="14">
        <v>3729</v>
      </c>
      <c r="B3730">
        <v>0</v>
      </c>
      <c r="C3730">
        <v>0</v>
      </c>
    </row>
    <row r="3731" spans="1:3" x14ac:dyDescent="0.3">
      <c r="A3731" s="14">
        <v>3730</v>
      </c>
      <c r="B3731">
        <v>0</v>
      </c>
      <c r="C3731">
        <v>0</v>
      </c>
    </row>
    <row r="3732" spans="1:3" x14ac:dyDescent="0.3">
      <c r="A3732" s="14">
        <v>3731</v>
      </c>
      <c r="B3732">
        <v>0</v>
      </c>
      <c r="C3732">
        <v>0</v>
      </c>
    </row>
    <row r="3733" spans="1:3" x14ac:dyDescent="0.3">
      <c r="A3733" s="14">
        <v>3732</v>
      </c>
      <c r="B3733">
        <v>0</v>
      </c>
      <c r="C3733">
        <v>0</v>
      </c>
    </row>
    <row r="3734" spans="1:3" x14ac:dyDescent="0.3">
      <c r="A3734" s="14">
        <v>3733</v>
      </c>
      <c r="B3734">
        <v>0</v>
      </c>
      <c r="C3734">
        <v>0</v>
      </c>
    </row>
    <row r="3735" spans="1:3" x14ac:dyDescent="0.3">
      <c r="A3735" s="14">
        <v>3734</v>
      </c>
      <c r="B3735">
        <v>0</v>
      </c>
      <c r="C3735">
        <v>0</v>
      </c>
    </row>
    <row r="3736" spans="1:3" x14ac:dyDescent="0.3">
      <c r="A3736" s="14">
        <v>3735</v>
      </c>
      <c r="B3736">
        <v>0</v>
      </c>
      <c r="C3736">
        <v>0</v>
      </c>
    </row>
    <row r="3737" spans="1:3" x14ac:dyDescent="0.3">
      <c r="A3737" s="14">
        <v>3736</v>
      </c>
      <c r="B3737">
        <v>0</v>
      </c>
      <c r="C3737">
        <v>0</v>
      </c>
    </row>
    <row r="3738" spans="1:3" x14ac:dyDescent="0.3">
      <c r="A3738" s="14">
        <v>3737</v>
      </c>
      <c r="B3738">
        <v>0</v>
      </c>
      <c r="C3738">
        <v>0</v>
      </c>
    </row>
    <row r="3739" spans="1:3" x14ac:dyDescent="0.3">
      <c r="A3739" s="14">
        <v>3738</v>
      </c>
      <c r="B3739">
        <v>0</v>
      </c>
      <c r="C3739">
        <v>0</v>
      </c>
    </row>
    <row r="3740" spans="1:3" x14ac:dyDescent="0.3">
      <c r="A3740" s="14">
        <v>3739</v>
      </c>
      <c r="B3740">
        <v>0</v>
      </c>
      <c r="C3740">
        <v>0</v>
      </c>
    </row>
    <row r="3741" spans="1:3" x14ac:dyDescent="0.3">
      <c r="A3741" s="14">
        <v>3740</v>
      </c>
      <c r="B3741">
        <v>0</v>
      </c>
      <c r="C3741">
        <v>0</v>
      </c>
    </row>
    <row r="3742" spans="1:3" x14ac:dyDescent="0.3">
      <c r="A3742" s="14">
        <v>3741</v>
      </c>
      <c r="B3742">
        <v>0</v>
      </c>
      <c r="C3742">
        <v>0</v>
      </c>
    </row>
    <row r="3743" spans="1:3" x14ac:dyDescent="0.3">
      <c r="A3743" s="14">
        <v>3742</v>
      </c>
      <c r="B3743">
        <v>0</v>
      </c>
      <c r="C3743">
        <v>0</v>
      </c>
    </row>
    <row r="3744" spans="1:3" x14ac:dyDescent="0.3">
      <c r="A3744" s="14">
        <v>3743</v>
      </c>
      <c r="B3744">
        <v>0</v>
      </c>
      <c r="C3744">
        <v>0</v>
      </c>
    </row>
    <row r="3745" spans="1:3" x14ac:dyDescent="0.3">
      <c r="A3745" s="14">
        <v>3744</v>
      </c>
      <c r="B3745">
        <v>0</v>
      </c>
      <c r="C3745">
        <v>0</v>
      </c>
    </row>
    <row r="3746" spans="1:3" x14ac:dyDescent="0.3">
      <c r="A3746" s="14">
        <v>3745</v>
      </c>
      <c r="B3746">
        <v>0</v>
      </c>
      <c r="C3746">
        <v>0</v>
      </c>
    </row>
    <row r="3747" spans="1:3" x14ac:dyDescent="0.3">
      <c r="A3747" s="14">
        <v>3746</v>
      </c>
      <c r="B3747">
        <v>0</v>
      </c>
      <c r="C3747">
        <v>0</v>
      </c>
    </row>
    <row r="3748" spans="1:3" x14ac:dyDescent="0.3">
      <c r="A3748" s="14">
        <v>3747</v>
      </c>
      <c r="B3748">
        <v>0</v>
      </c>
      <c r="C3748">
        <v>0</v>
      </c>
    </row>
    <row r="3749" spans="1:3" x14ac:dyDescent="0.3">
      <c r="A3749" s="14">
        <v>3748</v>
      </c>
      <c r="B3749">
        <v>0</v>
      </c>
      <c r="C3749">
        <v>0</v>
      </c>
    </row>
    <row r="3750" spans="1:3" x14ac:dyDescent="0.3">
      <c r="A3750" s="14">
        <v>3749</v>
      </c>
      <c r="B3750">
        <v>0</v>
      </c>
      <c r="C3750">
        <v>0</v>
      </c>
    </row>
    <row r="3751" spans="1:3" x14ac:dyDescent="0.3">
      <c r="A3751" s="14">
        <v>3750</v>
      </c>
      <c r="B3751">
        <v>0</v>
      </c>
      <c r="C3751">
        <v>0</v>
      </c>
    </row>
    <row r="3752" spans="1:3" x14ac:dyDescent="0.3">
      <c r="A3752" s="14">
        <v>3751</v>
      </c>
      <c r="B3752">
        <v>0</v>
      </c>
      <c r="C3752">
        <v>0</v>
      </c>
    </row>
    <row r="3753" spans="1:3" x14ac:dyDescent="0.3">
      <c r="A3753" s="14">
        <v>3752</v>
      </c>
      <c r="B3753">
        <v>0</v>
      </c>
      <c r="C3753">
        <v>0</v>
      </c>
    </row>
    <row r="3754" spans="1:3" x14ac:dyDescent="0.3">
      <c r="A3754" s="14">
        <v>3753</v>
      </c>
      <c r="B3754">
        <v>0</v>
      </c>
      <c r="C3754">
        <v>0</v>
      </c>
    </row>
    <row r="3755" spans="1:3" x14ac:dyDescent="0.3">
      <c r="A3755" s="14">
        <v>3754</v>
      </c>
      <c r="B3755">
        <v>0</v>
      </c>
      <c r="C3755">
        <v>0</v>
      </c>
    </row>
    <row r="3756" spans="1:3" x14ac:dyDescent="0.3">
      <c r="A3756" s="14">
        <v>3755</v>
      </c>
      <c r="B3756" t="e">
        <v>#N/A</v>
      </c>
      <c r="C3756" t="e">
        <v>#N/A</v>
      </c>
    </row>
    <row r="3757" spans="1:3" x14ac:dyDescent="0.3">
      <c r="A3757" s="14">
        <v>3756</v>
      </c>
      <c r="B3757" t="e">
        <v>#N/A</v>
      </c>
      <c r="C3757" t="e">
        <v>#N/A</v>
      </c>
    </row>
    <row r="3758" spans="1:3" x14ac:dyDescent="0.3">
      <c r="A3758" s="14">
        <v>3757</v>
      </c>
      <c r="B3758">
        <v>0</v>
      </c>
      <c r="C3758">
        <v>0</v>
      </c>
    </row>
    <row r="3759" spans="1:3" x14ac:dyDescent="0.3">
      <c r="A3759" s="14">
        <v>3758</v>
      </c>
      <c r="B3759">
        <v>0</v>
      </c>
      <c r="C3759">
        <v>0</v>
      </c>
    </row>
    <row r="3760" spans="1:3" x14ac:dyDescent="0.3">
      <c r="A3760" s="14">
        <v>3759</v>
      </c>
      <c r="B3760">
        <v>0</v>
      </c>
      <c r="C3760">
        <v>0</v>
      </c>
    </row>
    <row r="3761" spans="1:3" x14ac:dyDescent="0.3">
      <c r="A3761" s="14">
        <v>3760</v>
      </c>
      <c r="B3761">
        <v>0</v>
      </c>
      <c r="C3761">
        <v>0</v>
      </c>
    </row>
    <row r="3762" spans="1:3" x14ac:dyDescent="0.3">
      <c r="A3762" s="14">
        <v>3761</v>
      </c>
      <c r="B3762">
        <v>0</v>
      </c>
      <c r="C3762">
        <v>0</v>
      </c>
    </row>
    <row r="3763" spans="1:3" x14ac:dyDescent="0.3">
      <c r="A3763" s="14">
        <v>3762</v>
      </c>
      <c r="B3763">
        <v>0</v>
      </c>
      <c r="C3763">
        <v>0</v>
      </c>
    </row>
    <row r="3764" spans="1:3" x14ac:dyDescent="0.3">
      <c r="A3764" s="14">
        <v>3763</v>
      </c>
      <c r="B3764">
        <v>0</v>
      </c>
      <c r="C3764">
        <v>0</v>
      </c>
    </row>
    <row r="3765" spans="1:3" x14ac:dyDescent="0.3">
      <c r="A3765" s="14">
        <v>3764</v>
      </c>
      <c r="B3765" t="e">
        <v>#N/A</v>
      </c>
      <c r="C3765" t="e">
        <v>#N/A</v>
      </c>
    </row>
    <row r="3766" spans="1:3" x14ac:dyDescent="0.3">
      <c r="A3766" s="14">
        <v>3765</v>
      </c>
      <c r="B3766" t="e">
        <v>#N/A</v>
      </c>
      <c r="C3766" t="e">
        <v>#N/A</v>
      </c>
    </row>
    <row r="3767" spans="1:3" x14ac:dyDescent="0.3">
      <c r="A3767" s="14">
        <v>3766</v>
      </c>
      <c r="B3767" t="e">
        <v>#N/A</v>
      </c>
      <c r="C3767" t="e">
        <v>#N/A</v>
      </c>
    </row>
    <row r="3768" spans="1:3" x14ac:dyDescent="0.3">
      <c r="A3768" s="14">
        <v>3767</v>
      </c>
      <c r="B3768">
        <v>0</v>
      </c>
      <c r="C3768">
        <v>0</v>
      </c>
    </row>
    <row r="3769" spans="1:3" x14ac:dyDescent="0.3">
      <c r="A3769" s="14">
        <v>3768</v>
      </c>
      <c r="B3769">
        <v>0</v>
      </c>
      <c r="C3769">
        <v>0</v>
      </c>
    </row>
    <row r="3770" spans="1:3" x14ac:dyDescent="0.3">
      <c r="A3770" s="14">
        <v>3769</v>
      </c>
      <c r="B3770">
        <v>0</v>
      </c>
      <c r="C3770">
        <v>0</v>
      </c>
    </row>
    <row r="3771" spans="1:3" x14ac:dyDescent="0.3">
      <c r="A3771" s="14">
        <v>3770</v>
      </c>
      <c r="B3771">
        <v>0</v>
      </c>
      <c r="C3771">
        <v>0</v>
      </c>
    </row>
    <row r="3772" spans="1:3" x14ac:dyDescent="0.3">
      <c r="A3772" s="14">
        <v>3771</v>
      </c>
      <c r="B3772">
        <v>0</v>
      </c>
      <c r="C3772">
        <v>0</v>
      </c>
    </row>
    <row r="3773" spans="1:3" x14ac:dyDescent="0.3">
      <c r="A3773" s="14">
        <v>3772</v>
      </c>
      <c r="B3773" t="e">
        <v>#N/A</v>
      </c>
      <c r="C3773" t="e">
        <v>#N/A</v>
      </c>
    </row>
    <row r="3774" spans="1:3" x14ac:dyDescent="0.3">
      <c r="A3774" s="14">
        <v>3773</v>
      </c>
      <c r="B3774" t="e">
        <v>#N/A</v>
      </c>
      <c r="C3774" t="e">
        <v>#N/A</v>
      </c>
    </row>
    <row r="3775" spans="1:3" x14ac:dyDescent="0.3">
      <c r="A3775" s="14">
        <v>3774</v>
      </c>
      <c r="B3775" t="e">
        <v>#N/A</v>
      </c>
      <c r="C3775" t="e">
        <v>#N/A</v>
      </c>
    </row>
    <row r="3776" spans="1:3" x14ac:dyDescent="0.3">
      <c r="A3776" s="14">
        <v>3775</v>
      </c>
      <c r="B3776" t="e">
        <v>#N/A</v>
      </c>
      <c r="C3776" t="e">
        <v>#N/A</v>
      </c>
    </row>
    <row r="3777" spans="1:3" x14ac:dyDescent="0.3">
      <c r="A3777" s="14">
        <v>3776</v>
      </c>
      <c r="B3777" t="e">
        <v>#N/A</v>
      </c>
      <c r="C3777" t="e">
        <v>#N/A</v>
      </c>
    </row>
    <row r="3778" spans="1:3" x14ac:dyDescent="0.3">
      <c r="A3778" s="14">
        <v>3777</v>
      </c>
      <c r="B3778" t="e">
        <v>#N/A</v>
      </c>
      <c r="C3778" t="e">
        <v>#N/A</v>
      </c>
    </row>
    <row r="3779" spans="1:3" x14ac:dyDescent="0.3">
      <c r="A3779" s="14">
        <v>3778</v>
      </c>
      <c r="B3779" t="e">
        <v>#N/A</v>
      </c>
      <c r="C3779" t="e">
        <v>#N/A</v>
      </c>
    </row>
    <row r="3780" spans="1:3" x14ac:dyDescent="0.3">
      <c r="A3780" s="14">
        <v>3779</v>
      </c>
      <c r="B3780" t="e">
        <v>#N/A</v>
      </c>
      <c r="C3780" t="e">
        <v>#N/A</v>
      </c>
    </row>
    <row r="3781" spans="1:3" x14ac:dyDescent="0.3">
      <c r="A3781" s="14">
        <v>3780</v>
      </c>
      <c r="B3781" t="e">
        <v>#N/A</v>
      </c>
      <c r="C3781" t="e">
        <v>#N/A</v>
      </c>
    </row>
    <row r="3782" spans="1:3" x14ac:dyDescent="0.3">
      <c r="A3782" s="14">
        <v>3781</v>
      </c>
      <c r="B3782" t="e">
        <v>#N/A</v>
      </c>
      <c r="C3782" t="e">
        <v>#N/A</v>
      </c>
    </row>
    <row r="3783" spans="1:3" x14ac:dyDescent="0.3">
      <c r="A3783" s="14">
        <v>3782</v>
      </c>
      <c r="B3783" t="e">
        <v>#N/A</v>
      </c>
      <c r="C3783" t="e">
        <v>#N/A</v>
      </c>
    </row>
    <row r="3784" spans="1:3" x14ac:dyDescent="0.3">
      <c r="A3784" s="14">
        <v>3783</v>
      </c>
      <c r="B3784" t="e">
        <v>#N/A</v>
      </c>
      <c r="C3784" t="e">
        <v>#N/A</v>
      </c>
    </row>
    <row r="3785" spans="1:3" x14ac:dyDescent="0.3">
      <c r="A3785" s="14">
        <v>3784</v>
      </c>
      <c r="B3785">
        <v>0</v>
      </c>
      <c r="C3785">
        <v>0</v>
      </c>
    </row>
    <row r="3786" spans="1:3" x14ac:dyDescent="0.3">
      <c r="A3786" s="14">
        <v>3785</v>
      </c>
      <c r="B3786">
        <v>0</v>
      </c>
      <c r="C3786">
        <v>0</v>
      </c>
    </row>
    <row r="3787" spans="1:3" x14ac:dyDescent="0.3">
      <c r="A3787" s="14">
        <v>3786</v>
      </c>
      <c r="B3787">
        <v>0</v>
      </c>
      <c r="C3787">
        <v>0</v>
      </c>
    </row>
    <row r="3788" spans="1:3" x14ac:dyDescent="0.3">
      <c r="A3788" s="14">
        <v>3787</v>
      </c>
      <c r="B3788">
        <v>0</v>
      </c>
      <c r="C3788">
        <v>0</v>
      </c>
    </row>
    <row r="3789" spans="1:3" x14ac:dyDescent="0.3">
      <c r="A3789" s="14">
        <v>3788</v>
      </c>
      <c r="B3789">
        <v>0</v>
      </c>
      <c r="C3789">
        <v>0</v>
      </c>
    </row>
    <row r="3790" spans="1:3" x14ac:dyDescent="0.3">
      <c r="A3790" s="14">
        <v>3789</v>
      </c>
      <c r="B3790">
        <v>0</v>
      </c>
      <c r="C3790">
        <v>0</v>
      </c>
    </row>
    <row r="3791" spans="1:3" x14ac:dyDescent="0.3">
      <c r="A3791" s="14">
        <v>3790</v>
      </c>
      <c r="B3791">
        <v>0</v>
      </c>
      <c r="C3791">
        <v>0</v>
      </c>
    </row>
    <row r="3792" spans="1:3" x14ac:dyDescent="0.3">
      <c r="A3792" s="14">
        <v>3791</v>
      </c>
      <c r="B3792">
        <v>0</v>
      </c>
      <c r="C3792">
        <v>0</v>
      </c>
    </row>
    <row r="3793" spans="1:3" x14ac:dyDescent="0.3">
      <c r="A3793" s="14">
        <v>3792</v>
      </c>
      <c r="B3793">
        <v>0</v>
      </c>
      <c r="C3793">
        <v>0</v>
      </c>
    </row>
    <row r="3794" spans="1:3" x14ac:dyDescent="0.3">
      <c r="A3794" s="14">
        <v>3793</v>
      </c>
      <c r="B3794">
        <v>0</v>
      </c>
      <c r="C3794">
        <v>0</v>
      </c>
    </row>
    <row r="3795" spans="1:3" x14ac:dyDescent="0.3">
      <c r="A3795" s="14">
        <v>3794</v>
      </c>
      <c r="B3795">
        <v>0</v>
      </c>
      <c r="C3795">
        <v>0</v>
      </c>
    </row>
    <row r="3796" spans="1:3" x14ac:dyDescent="0.3">
      <c r="A3796" s="14">
        <v>3795</v>
      </c>
      <c r="B3796">
        <v>0</v>
      </c>
      <c r="C3796">
        <v>0</v>
      </c>
    </row>
    <row r="3797" spans="1:3" x14ac:dyDescent="0.3">
      <c r="A3797" s="14">
        <v>3796</v>
      </c>
      <c r="B3797">
        <v>0</v>
      </c>
      <c r="C3797">
        <v>0</v>
      </c>
    </row>
    <row r="3798" spans="1:3" x14ac:dyDescent="0.3">
      <c r="A3798" s="14">
        <v>3797</v>
      </c>
      <c r="B3798">
        <v>0</v>
      </c>
      <c r="C3798">
        <v>0</v>
      </c>
    </row>
    <row r="3799" spans="1:3" x14ac:dyDescent="0.3">
      <c r="A3799" s="14">
        <v>3798</v>
      </c>
      <c r="B3799">
        <v>0</v>
      </c>
      <c r="C3799">
        <v>0</v>
      </c>
    </row>
    <row r="3800" spans="1:3" x14ac:dyDescent="0.3">
      <c r="A3800" s="14">
        <v>3799</v>
      </c>
      <c r="B3800">
        <v>0</v>
      </c>
      <c r="C3800">
        <v>0</v>
      </c>
    </row>
    <row r="3801" spans="1:3" x14ac:dyDescent="0.3">
      <c r="A3801" s="14">
        <v>3800</v>
      </c>
      <c r="B3801">
        <v>0</v>
      </c>
      <c r="C3801">
        <v>0</v>
      </c>
    </row>
    <row r="3802" spans="1:3" x14ac:dyDescent="0.3">
      <c r="A3802" s="14">
        <v>3801</v>
      </c>
      <c r="B3802">
        <v>0</v>
      </c>
      <c r="C3802">
        <v>0</v>
      </c>
    </row>
    <row r="3803" spans="1:3" x14ac:dyDescent="0.3">
      <c r="A3803" s="14">
        <v>3802</v>
      </c>
      <c r="B3803">
        <v>0</v>
      </c>
      <c r="C3803">
        <v>0</v>
      </c>
    </row>
    <row r="3804" spans="1:3" x14ac:dyDescent="0.3">
      <c r="A3804" s="14">
        <v>3803</v>
      </c>
      <c r="B3804">
        <v>0</v>
      </c>
      <c r="C3804">
        <v>0</v>
      </c>
    </row>
    <row r="3805" spans="1:3" x14ac:dyDescent="0.3">
      <c r="A3805" s="14">
        <v>3804</v>
      </c>
      <c r="B3805">
        <v>0</v>
      </c>
      <c r="C3805">
        <v>0</v>
      </c>
    </row>
    <row r="3806" spans="1:3" x14ac:dyDescent="0.3">
      <c r="A3806" s="14">
        <v>3805</v>
      </c>
      <c r="B3806">
        <v>0</v>
      </c>
      <c r="C3806">
        <v>0</v>
      </c>
    </row>
    <row r="3807" spans="1:3" x14ac:dyDescent="0.3">
      <c r="A3807" s="14">
        <v>3806</v>
      </c>
      <c r="B3807">
        <v>0</v>
      </c>
      <c r="C3807">
        <v>0</v>
      </c>
    </row>
    <row r="3808" spans="1:3" x14ac:dyDescent="0.3">
      <c r="A3808" s="14">
        <v>3807</v>
      </c>
      <c r="B3808">
        <v>0</v>
      </c>
      <c r="C3808">
        <v>0</v>
      </c>
    </row>
    <row r="3809" spans="1:3" x14ac:dyDescent="0.3">
      <c r="A3809" s="14">
        <v>3808</v>
      </c>
      <c r="B3809">
        <v>0</v>
      </c>
      <c r="C3809">
        <v>0</v>
      </c>
    </row>
    <row r="3810" spans="1:3" x14ac:dyDescent="0.3">
      <c r="A3810" s="14">
        <v>3809</v>
      </c>
      <c r="B3810">
        <v>0</v>
      </c>
      <c r="C3810">
        <v>0</v>
      </c>
    </row>
    <row r="3811" spans="1:3" x14ac:dyDescent="0.3">
      <c r="A3811" s="14">
        <v>3810</v>
      </c>
      <c r="B3811">
        <v>0</v>
      </c>
      <c r="C3811">
        <v>0</v>
      </c>
    </row>
    <row r="3812" spans="1:3" x14ac:dyDescent="0.3">
      <c r="A3812" s="14">
        <v>3811</v>
      </c>
      <c r="B3812">
        <v>0</v>
      </c>
      <c r="C3812">
        <v>0</v>
      </c>
    </row>
    <row r="3813" spans="1:3" x14ac:dyDescent="0.3">
      <c r="A3813" s="14">
        <v>3812</v>
      </c>
      <c r="B3813">
        <v>0</v>
      </c>
      <c r="C3813">
        <v>0</v>
      </c>
    </row>
    <row r="3814" spans="1:3" x14ac:dyDescent="0.3">
      <c r="A3814" s="14">
        <v>3813</v>
      </c>
      <c r="B3814">
        <v>0</v>
      </c>
      <c r="C3814">
        <v>0</v>
      </c>
    </row>
    <row r="3815" spans="1:3" x14ac:dyDescent="0.3">
      <c r="A3815" s="14">
        <v>3814</v>
      </c>
      <c r="B3815">
        <v>0</v>
      </c>
      <c r="C3815">
        <v>0</v>
      </c>
    </row>
    <row r="3816" spans="1:3" x14ac:dyDescent="0.3">
      <c r="A3816" s="14">
        <v>3815</v>
      </c>
      <c r="B3816">
        <v>0</v>
      </c>
      <c r="C3816">
        <v>0</v>
      </c>
    </row>
    <row r="3817" spans="1:3" x14ac:dyDescent="0.3">
      <c r="A3817" s="14">
        <v>3816</v>
      </c>
      <c r="B3817">
        <v>0</v>
      </c>
      <c r="C3817">
        <v>0</v>
      </c>
    </row>
    <row r="3818" spans="1:3" x14ac:dyDescent="0.3">
      <c r="A3818" s="14">
        <v>3817</v>
      </c>
      <c r="B3818">
        <v>0</v>
      </c>
      <c r="C3818">
        <v>0</v>
      </c>
    </row>
    <row r="3819" spans="1:3" x14ac:dyDescent="0.3">
      <c r="A3819" s="14">
        <v>3818</v>
      </c>
      <c r="B3819">
        <v>0</v>
      </c>
      <c r="C3819">
        <v>0</v>
      </c>
    </row>
    <row r="3820" spans="1:3" x14ac:dyDescent="0.3">
      <c r="A3820" s="14">
        <v>3819</v>
      </c>
      <c r="B3820">
        <v>0</v>
      </c>
      <c r="C3820">
        <v>0</v>
      </c>
    </row>
    <row r="3821" spans="1:3" x14ac:dyDescent="0.3">
      <c r="A3821" s="14">
        <v>3820</v>
      </c>
      <c r="B3821">
        <v>0</v>
      </c>
      <c r="C3821">
        <v>0</v>
      </c>
    </row>
    <row r="3822" spans="1:3" x14ac:dyDescent="0.3">
      <c r="A3822" s="14">
        <v>3821</v>
      </c>
      <c r="B3822">
        <v>0</v>
      </c>
      <c r="C3822">
        <v>0</v>
      </c>
    </row>
    <row r="3823" spans="1:3" x14ac:dyDescent="0.3">
      <c r="A3823" s="14">
        <v>3822</v>
      </c>
      <c r="B3823">
        <v>0</v>
      </c>
      <c r="C3823">
        <v>0</v>
      </c>
    </row>
    <row r="3824" spans="1:3" x14ac:dyDescent="0.3">
      <c r="A3824" s="14">
        <v>3823</v>
      </c>
      <c r="B3824">
        <v>0</v>
      </c>
      <c r="C3824">
        <v>0</v>
      </c>
    </row>
    <row r="3825" spans="1:3" x14ac:dyDescent="0.3">
      <c r="A3825" s="14">
        <v>3824</v>
      </c>
      <c r="B3825">
        <v>0</v>
      </c>
      <c r="C3825">
        <v>0</v>
      </c>
    </row>
    <row r="3826" spans="1:3" x14ac:dyDescent="0.3">
      <c r="A3826" s="14">
        <v>3825</v>
      </c>
      <c r="B3826">
        <v>0</v>
      </c>
      <c r="C3826">
        <v>0</v>
      </c>
    </row>
    <row r="3827" spans="1:3" x14ac:dyDescent="0.3">
      <c r="A3827" s="14">
        <v>3826</v>
      </c>
      <c r="B3827">
        <v>0</v>
      </c>
      <c r="C3827">
        <v>0</v>
      </c>
    </row>
    <row r="3828" spans="1:3" x14ac:dyDescent="0.3">
      <c r="A3828" s="14">
        <v>3827</v>
      </c>
      <c r="B3828">
        <v>0</v>
      </c>
      <c r="C3828">
        <v>0</v>
      </c>
    </row>
    <row r="3829" spans="1:3" x14ac:dyDescent="0.3">
      <c r="A3829" s="14">
        <v>3828</v>
      </c>
      <c r="B3829">
        <v>0</v>
      </c>
      <c r="C3829">
        <v>0</v>
      </c>
    </row>
    <row r="3830" spans="1:3" x14ac:dyDescent="0.3">
      <c r="A3830" s="14">
        <v>3829</v>
      </c>
      <c r="B3830">
        <v>6.4091435664477645</v>
      </c>
      <c r="C3830">
        <v>6.4639799399953457</v>
      </c>
    </row>
    <row r="3831" spans="1:3" x14ac:dyDescent="0.3">
      <c r="A3831" s="14">
        <v>3830</v>
      </c>
      <c r="B3831">
        <v>6.4091435664477645</v>
      </c>
      <c r="C3831">
        <v>6.4639799399953457</v>
      </c>
    </row>
    <row r="3832" spans="1:3" x14ac:dyDescent="0.3">
      <c r="A3832" s="14">
        <v>3831</v>
      </c>
      <c r="B3832">
        <v>6.4091435664477645</v>
      </c>
      <c r="C3832">
        <v>6.4639799399953457</v>
      </c>
    </row>
    <row r="3833" spans="1:3" x14ac:dyDescent="0.3">
      <c r="A3833" s="14">
        <v>3832</v>
      </c>
      <c r="B3833">
        <v>6.4091435664477645</v>
      </c>
      <c r="C3833">
        <v>6.4639799399953457</v>
      </c>
    </row>
    <row r="3834" spans="1:3" x14ac:dyDescent="0.3">
      <c r="A3834" s="14">
        <v>3833</v>
      </c>
      <c r="B3834">
        <v>6.4091435664477645</v>
      </c>
      <c r="C3834">
        <v>6.4639799399953457</v>
      </c>
    </row>
    <row r="3835" spans="1:3" x14ac:dyDescent="0.3">
      <c r="A3835" s="14">
        <v>3834</v>
      </c>
      <c r="B3835">
        <v>6.4091435664477645</v>
      </c>
      <c r="C3835">
        <v>6.4639799399953457</v>
      </c>
    </row>
    <row r="3836" spans="1:3" x14ac:dyDescent="0.3">
      <c r="A3836" s="14">
        <v>3835</v>
      </c>
      <c r="B3836">
        <v>6.4091435664477645</v>
      </c>
      <c r="C3836">
        <v>6.4639799399953457</v>
      </c>
    </row>
    <row r="3837" spans="1:3" x14ac:dyDescent="0.3">
      <c r="A3837" s="14">
        <v>3836</v>
      </c>
      <c r="B3837">
        <v>6.4091435664477645</v>
      </c>
      <c r="C3837">
        <v>6.4639799399953457</v>
      </c>
    </row>
    <row r="3838" spans="1:3" x14ac:dyDescent="0.3">
      <c r="A3838" s="14">
        <v>3837</v>
      </c>
      <c r="B3838">
        <v>6.4091435664477645</v>
      </c>
      <c r="C3838">
        <v>6.4639799399953457</v>
      </c>
    </row>
    <row r="3839" spans="1:3" x14ac:dyDescent="0.3">
      <c r="A3839" s="14">
        <v>3838</v>
      </c>
      <c r="B3839">
        <v>6.4091435664477645</v>
      </c>
      <c r="C3839">
        <v>6.4639799399953457</v>
      </c>
    </row>
    <row r="3840" spans="1:3" x14ac:dyDescent="0.3">
      <c r="A3840" s="14">
        <v>3839</v>
      </c>
      <c r="B3840">
        <v>6.4091435664477645</v>
      </c>
      <c r="C3840">
        <v>6.4639799399953457</v>
      </c>
    </row>
    <row r="3841" spans="1:3" x14ac:dyDescent="0.3">
      <c r="A3841" s="14">
        <v>3840</v>
      </c>
      <c r="B3841">
        <v>6.4091435664477645</v>
      </c>
      <c r="C3841">
        <v>6.4639799399953457</v>
      </c>
    </row>
    <row r="3842" spans="1:3" x14ac:dyDescent="0.3">
      <c r="A3842" s="14">
        <v>3841</v>
      </c>
      <c r="B3842">
        <v>6.4091435664477645</v>
      </c>
      <c r="C3842">
        <v>6.4639799399953457</v>
      </c>
    </row>
    <row r="3843" spans="1:3" x14ac:dyDescent="0.3">
      <c r="A3843" s="14">
        <v>3842</v>
      </c>
      <c r="B3843">
        <v>6.4091435664477645</v>
      </c>
      <c r="C3843">
        <v>6.4639799399953457</v>
      </c>
    </row>
    <row r="3844" spans="1:3" x14ac:dyDescent="0.3">
      <c r="A3844" s="14">
        <v>3843</v>
      </c>
      <c r="B3844" t="e">
        <v>#N/A</v>
      </c>
      <c r="C3844" t="e">
        <v>#N/A</v>
      </c>
    </row>
    <row r="3845" spans="1:3" x14ac:dyDescent="0.3">
      <c r="A3845" s="14">
        <v>3844</v>
      </c>
      <c r="B3845" t="e">
        <v>#N/A</v>
      </c>
      <c r="C3845" t="e">
        <v>#N/A</v>
      </c>
    </row>
    <row r="3846" spans="1:3" x14ac:dyDescent="0.3">
      <c r="A3846" s="14">
        <v>3845</v>
      </c>
      <c r="B3846" t="e">
        <v>#N/A</v>
      </c>
      <c r="C3846" t="e">
        <v>#N/A</v>
      </c>
    </row>
    <row r="3847" spans="1:3" x14ac:dyDescent="0.3">
      <c r="A3847" s="14">
        <v>3846</v>
      </c>
      <c r="B3847" t="e">
        <v>#N/A</v>
      </c>
      <c r="C3847" t="e">
        <v>#N/A</v>
      </c>
    </row>
    <row r="3848" spans="1:3" x14ac:dyDescent="0.3">
      <c r="A3848" s="14">
        <v>3847</v>
      </c>
      <c r="B3848" t="e">
        <v>#N/A</v>
      </c>
      <c r="C3848" t="e">
        <v>#N/A</v>
      </c>
    </row>
    <row r="3849" spans="1:3" x14ac:dyDescent="0.3">
      <c r="A3849" s="14">
        <v>3848</v>
      </c>
      <c r="B3849" t="e">
        <v>#N/A</v>
      </c>
      <c r="C3849" t="e">
        <v>#N/A</v>
      </c>
    </row>
    <row r="3850" spans="1:3" x14ac:dyDescent="0.3">
      <c r="A3850" s="14">
        <v>3849</v>
      </c>
      <c r="B3850" t="e">
        <v>#N/A</v>
      </c>
      <c r="C3850" t="e">
        <v>#N/A</v>
      </c>
    </row>
    <row r="3851" spans="1:3" x14ac:dyDescent="0.3">
      <c r="A3851" s="14">
        <v>3850</v>
      </c>
      <c r="B3851" t="e">
        <v>#N/A</v>
      </c>
      <c r="C3851" t="e">
        <v>#N/A</v>
      </c>
    </row>
    <row r="3852" spans="1:3" x14ac:dyDescent="0.3">
      <c r="A3852" s="14">
        <v>3851</v>
      </c>
      <c r="B3852" t="e">
        <v>#N/A</v>
      </c>
      <c r="C3852" t="e">
        <v>#N/A</v>
      </c>
    </row>
    <row r="3853" spans="1:3" x14ac:dyDescent="0.3">
      <c r="A3853" s="14">
        <v>3852</v>
      </c>
      <c r="B3853" t="e">
        <v>#N/A</v>
      </c>
      <c r="C3853" t="e">
        <v>#N/A</v>
      </c>
    </row>
    <row r="3854" spans="1:3" x14ac:dyDescent="0.3">
      <c r="A3854" s="14">
        <v>3853</v>
      </c>
      <c r="B3854" t="e">
        <v>#N/A</v>
      </c>
      <c r="C3854" t="e">
        <v>#N/A</v>
      </c>
    </row>
    <row r="3855" spans="1:3" x14ac:dyDescent="0.3">
      <c r="A3855" s="14">
        <v>3854</v>
      </c>
      <c r="B3855" t="e">
        <v>#N/A</v>
      </c>
      <c r="C3855" t="e">
        <v>#N/A</v>
      </c>
    </row>
    <row r="3856" spans="1:3" x14ac:dyDescent="0.3">
      <c r="A3856" s="14">
        <v>3855</v>
      </c>
      <c r="B3856" t="e">
        <v>#N/A</v>
      </c>
      <c r="C3856" t="e">
        <v>#N/A</v>
      </c>
    </row>
    <row r="3857" spans="1:3" x14ac:dyDescent="0.3">
      <c r="A3857" s="14">
        <v>3856</v>
      </c>
      <c r="B3857" t="e">
        <v>#N/A</v>
      </c>
      <c r="C3857" t="e">
        <v>#N/A</v>
      </c>
    </row>
    <row r="3858" spans="1:3" x14ac:dyDescent="0.3">
      <c r="A3858" s="14">
        <v>3857</v>
      </c>
      <c r="B3858" t="e">
        <v>#N/A</v>
      </c>
      <c r="C3858" t="e">
        <v>#N/A</v>
      </c>
    </row>
    <row r="3859" spans="1:3" x14ac:dyDescent="0.3">
      <c r="A3859" s="14">
        <v>3858</v>
      </c>
      <c r="B3859" t="e">
        <v>#N/A</v>
      </c>
      <c r="C3859" t="e">
        <v>#N/A</v>
      </c>
    </row>
    <row r="3860" spans="1:3" x14ac:dyDescent="0.3">
      <c r="A3860" s="14">
        <v>3859</v>
      </c>
      <c r="B3860" t="e">
        <v>#N/A</v>
      </c>
      <c r="C3860" t="e">
        <v>#N/A</v>
      </c>
    </row>
    <row r="3861" spans="1:3" x14ac:dyDescent="0.3">
      <c r="A3861" s="14">
        <v>3860</v>
      </c>
      <c r="B3861" t="e">
        <v>#N/A</v>
      </c>
      <c r="C3861" t="e">
        <v>#N/A</v>
      </c>
    </row>
    <row r="3862" spans="1:3" x14ac:dyDescent="0.3">
      <c r="A3862" s="14">
        <v>3861</v>
      </c>
      <c r="B3862" t="e">
        <v>#N/A</v>
      </c>
      <c r="C3862" t="e">
        <v>#N/A</v>
      </c>
    </row>
    <row r="3863" spans="1:3" x14ac:dyDescent="0.3">
      <c r="A3863" s="14">
        <v>3862</v>
      </c>
      <c r="B3863" t="e">
        <v>#N/A</v>
      </c>
      <c r="C3863" t="e">
        <v>#N/A</v>
      </c>
    </row>
    <row r="3864" spans="1:3" x14ac:dyDescent="0.3">
      <c r="A3864" s="14">
        <v>3863</v>
      </c>
      <c r="B3864" t="e">
        <v>#N/A</v>
      </c>
      <c r="C3864" t="e">
        <v>#N/A</v>
      </c>
    </row>
    <row r="3865" spans="1:3" x14ac:dyDescent="0.3">
      <c r="A3865" s="14">
        <v>3864</v>
      </c>
      <c r="B3865" t="e">
        <v>#N/A</v>
      </c>
      <c r="C3865" t="e">
        <v>#N/A</v>
      </c>
    </row>
    <row r="3866" spans="1:3" x14ac:dyDescent="0.3">
      <c r="A3866" s="14">
        <v>3865</v>
      </c>
      <c r="B3866" t="e">
        <v>#N/A</v>
      </c>
      <c r="C3866" t="e">
        <v>#N/A</v>
      </c>
    </row>
    <row r="3867" spans="1:3" x14ac:dyDescent="0.3">
      <c r="A3867" s="14">
        <v>3866</v>
      </c>
      <c r="B3867" t="e">
        <v>#N/A</v>
      </c>
      <c r="C3867" t="e">
        <v>#N/A</v>
      </c>
    </row>
    <row r="3868" spans="1:3" x14ac:dyDescent="0.3">
      <c r="A3868" s="14">
        <v>3867</v>
      </c>
      <c r="B3868" t="e">
        <v>#N/A</v>
      </c>
      <c r="C3868" t="e">
        <v>#N/A</v>
      </c>
    </row>
    <row r="3869" spans="1:3" x14ac:dyDescent="0.3">
      <c r="A3869" s="14">
        <v>3868</v>
      </c>
      <c r="B3869" t="e">
        <v>#N/A</v>
      </c>
      <c r="C3869" t="e">
        <v>#N/A</v>
      </c>
    </row>
    <row r="3870" spans="1:3" x14ac:dyDescent="0.3">
      <c r="A3870" s="14">
        <v>3869</v>
      </c>
      <c r="B3870" t="e">
        <v>#N/A</v>
      </c>
      <c r="C3870" t="e">
        <v>#N/A</v>
      </c>
    </row>
    <row r="3871" spans="1:3" x14ac:dyDescent="0.3">
      <c r="A3871" s="14">
        <v>3870</v>
      </c>
      <c r="B3871" t="e">
        <v>#N/A</v>
      </c>
      <c r="C3871" t="e">
        <v>#N/A</v>
      </c>
    </row>
    <row r="3872" spans="1:3" x14ac:dyDescent="0.3">
      <c r="A3872" s="14">
        <v>3871</v>
      </c>
      <c r="B3872" t="e">
        <v>#N/A</v>
      </c>
      <c r="C3872" t="e">
        <v>#N/A</v>
      </c>
    </row>
    <row r="3873" spans="1:3" x14ac:dyDescent="0.3">
      <c r="A3873" s="14">
        <v>3872</v>
      </c>
      <c r="B3873" t="e">
        <v>#N/A</v>
      </c>
      <c r="C3873" t="e">
        <v>#N/A</v>
      </c>
    </row>
    <row r="3874" spans="1:3" x14ac:dyDescent="0.3">
      <c r="A3874" s="14">
        <v>3873</v>
      </c>
      <c r="B3874" t="e">
        <v>#N/A</v>
      </c>
      <c r="C3874" t="e">
        <v>#N/A</v>
      </c>
    </row>
    <row r="3875" spans="1:3" x14ac:dyDescent="0.3">
      <c r="A3875" s="14">
        <v>3874</v>
      </c>
      <c r="B3875" t="e">
        <v>#N/A</v>
      </c>
      <c r="C3875" t="e">
        <v>#N/A</v>
      </c>
    </row>
    <row r="3876" spans="1:3" x14ac:dyDescent="0.3">
      <c r="A3876" s="14">
        <v>3875</v>
      </c>
      <c r="B3876" t="e">
        <v>#N/A</v>
      </c>
      <c r="C3876" t="e">
        <v>#N/A</v>
      </c>
    </row>
    <row r="3877" spans="1:3" x14ac:dyDescent="0.3">
      <c r="A3877" s="14">
        <v>3876</v>
      </c>
      <c r="B3877" t="e">
        <v>#N/A</v>
      </c>
      <c r="C3877" t="e">
        <v>#N/A</v>
      </c>
    </row>
    <row r="3878" spans="1:3" x14ac:dyDescent="0.3">
      <c r="A3878" s="14">
        <v>3877</v>
      </c>
      <c r="B3878" t="e">
        <v>#N/A</v>
      </c>
      <c r="C3878" t="e">
        <v>#N/A</v>
      </c>
    </row>
    <row r="3879" spans="1:3" x14ac:dyDescent="0.3">
      <c r="A3879" s="14">
        <v>3878</v>
      </c>
      <c r="B3879" t="e">
        <v>#N/A</v>
      </c>
      <c r="C3879" t="e">
        <v>#N/A</v>
      </c>
    </row>
    <row r="3880" spans="1:3" x14ac:dyDescent="0.3">
      <c r="A3880" s="14">
        <v>3879</v>
      </c>
      <c r="B3880" t="e">
        <v>#N/A</v>
      </c>
      <c r="C3880" t="e">
        <v>#N/A</v>
      </c>
    </row>
    <row r="3881" spans="1:3" x14ac:dyDescent="0.3">
      <c r="A3881" s="14">
        <v>3880</v>
      </c>
      <c r="B3881" t="e">
        <v>#N/A</v>
      </c>
      <c r="C3881" t="e">
        <v>#N/A</v>
      </c>
    </row>
    <row r="3882" spans="1:3" x14ac:dyDescent="0.3">
      <c r="A3882" s="14">
        <v>3881</v>
      </c>
      <c r="B3882" t="e">
        <v>#N/A</v>
      </c>
      <c r="C3882" t="e">
        <v>#N/A</v>
      </c>
    </row>
    <row r="3883" spans="1:3" x14ac:dyDescent="0.3">
      <c r="A3883" s="14">
        <v>3882</v>
      </c>
      <c r="B3883" t="e">
        <v>#N/A</v>
      </c>
      <c r="C3883" t="e">
        <v>#N/A</v>
      </c>
    </row>
    <row r="3884" spans="1:3" x14ac:dyDescent="0.3">
      <c r="A3884" s="14">
        <v>3883</v>
      </c>
      <c r="B3884" t="e">
        <v>#N/A</v>
      </c>
      <c r="C3884" t="e">
        <v>#N/A</v>
      </c>
    </row>
    <row r="3885" spans="1:3" x14ac:dyDescent="0.3">
      <c r="A3885" s="14">
        <v>3884</v>
      </c>
      <c r="B3885" t="e">
        <v>#N/A</v>
      </c>
      <c r="C3885" t="e">
        <v>#N/A</v>
      </c>
    </row>
    <row r="3886" spans="1:3" x14ac:dyDescent="0.3">
      <c r="A3886" s="14">
        <v>3885</v>
      </c>
      <c r="B3886" t="e">
        <v>#N/A</v>
      </c>
      <c r="C3886" t="e">
        <v>#N/A</v>
      </c>
    </row>
    <row r="3887" spans="1:3" x14ac:dyDescent="0.3">
      <c r="A3887" s="14">
        <v>3886</v>
      </c>
      <c r="B3887" t="e">
        <v>#N/A</v>
      </c>
      <c r="C3887" t="e">
        <v>#N/A</v>
      </c>
    </row>
    <row r="3888" spans="1:3" x14ac:dyDescent="0.3">
      <c r="A3888" s="14">
        <v>3887</v>
      </c>
      <c r="B3888" t="e">
        <v>#N/A</v>
      </c>
      <c r="C3888" t="e">
        <v>#N/A</v>
      </c>
    </row>
    <row r="3889" spans="1:3" x14ac:dyDescent="0.3">
      <c r="A3889" s="14">
        <v>3888</v>
      </c>
      <c r="B3889" t="e">
        <v>#N/A</v>
      </c>
      <c r="C3889" t="e">
        <v>#N/A</v>
      </c>
    </row>
    <row r="3890" spans="1:3" x14ac:dyDescent="0.3">
      <c r="A3890" s="14">
        <v>3889</v>
      </c>
      <c r="B3890" t="e">
        <v>#N/A</v>
      </c>
      <c r="C3890" t="e">
        <v>#N/A</v>
      </c>
    </row>
    <row r="3891" spans="1:3" x14ac:dyDescent="0.3">
      <c r="A3891" s="14">
        <v>3890</v>
      </c>
      <c r="B3891" t="e">
        <v>#N/A</v>
      </c>
      <c r="C3891" t="e">
        <v>#N/A</v>
      </c>
    </row>
    <row r="3892" spans="1:3" x14ac:dyDescent="0.3">
      <c r="A3892" s="14">
        <v>3891</v>
      </c>
      <c r="B3892">
        <v>0</v>
      </c>
      <c r="C3892">
        <v>0</v>
      </c>
    </row>
    <row r="3893" spans="1:3" x14ac:dyDescent="0.3">
      <c r="A3893" s="14">
        <v>3892</v>
      </c>
      <c r="B3893">
        <v>0</v>
      </c>
      <c r="C3893">
        <v>0</v>
      </c>
    </row>
    <row r="3894" spans="1:3" x14ac:dyDescent="0.3">
      <c r="A3894" s="14">
        <v>3893</v>
      </c>
      <c r="B3894">
        <v>0</v>
      </c>
      <c r="C3894">
        <v>0</v>
      </c>
    </row>
    <row r="3895" spans="1:3" x14ac:dyDescent="0.3">
      <c r="A3895" s="14">
        <v>3894</v>
      </c>
      <c r="B3895">
        <v>0</v>
      </c>
      <c r="C3895">
        <v>0</v>
      </c>
    </row>
    <row r="3896" spans="1:3" x14ac:dyDescent="0.3">
      <c r="A3896" s="14">
        <v>3895</v>
      </c>
      <c r="B3896">
        <v>0</v>
      </c>
      <c r="C3896">
        <v>0</v>
      </c>
    </row>
    <row r="3897" spans="1:3" x14ac:dyDescent="0.3">
      <c r="A3897" s="14">
        <v>3896</v>
      </c>
      <c r="B3897">
        <v>0</v>
      </c>
      <c r="C3897">
        <v>0</v>
      </c>
    </row>
    <row r="3898" spans="1:3" x14ac:dyDescent="0.3">
      <c r="A3898" s="14">
        <v>3897</v>
      </c>
      <c r="B3898">
        <v>0</v>
      </c>
      <c r="C3898">
        <v>0</v>
      </c>
    </row>
    <row r="3899" spans="1:3" x14ac:dyDescent="0.3">
      <c r="A3899" s="14">
        <v>3898</v>
      </c>
      <c r="B3899">
        <v>0</v>
      </c>
      <c r="C3899">
        <v>0</v>
      </c>
    </row>
    <row r="3900" spans="1:3" x14ac:dyDescent="0.3">
      <c r="A3900" s="14">
        <v>3899</v>
      </c>
      <c r="B3900">
        <v>0</v>
      </c>
      <c r="C3900">
        <v>0</v>
      </c>
    </row>
    <row r="3901" spans="1:3" x14ac:dyDescent="0.3">
      <c r="A3901" s="14">
        <v>3900</v>
      </c>
      <c r="B3901">
        <v>0</v>
      </c>
      <c r="C3901">
        <v>0</v>
      </c>
    </row>
    <row r="3902" spans="1:3" x14ac:dyDescent="0.3">
      <c r="A3902" s="14">
        <v>3901</v>
      </c>
      <c r="B3902">
        <v>0</v>
      </c>
      <c r="C3902">
        <v>0</v>
      </c>
    </row>
    <row r="3903" spans="1:3" x14ac:dyDescent="0.3">
      <c r="A3903" s="14">
        <v>3902</v>
      </c>
      <c r="B3903">
        <v>0</v>
      </c>
      <c r="C3903">
        <v>0</v>
      </c>
    </row>
    <row r="3904" spans="1:3" x14ac:dyDescent="0.3">
      <c r="A3904" s="14">
        <v>3903</v>
      </c>
      <c r="B3904">
        <v>0</v>
      </c>
      <c r="C3904">
        <v>0</v>
      </c>
    </row>
    <row r="3905" spans="1:3" x14ac:dyDescent="0.3">
      <c r="A3905" s="14">
        <v>3904</v>
      </c>
      <c r="B3905">
        <v>0</v>
      </c>
      <c r="C3905">
        <v>0</v>
      </c>
    </row>
    <row r="3906" spans="1:3" x14ac:dyDescent="0.3">
      <c r="A3906" s="14">
        <v>3905</v>
      </c>
      <c r="B3906">
        <v>0</v>
      </c>
      <c r="C3906">
        <v>0</v>
      </c>
    </row>
    <row r="3907" spans="1:3" x14ac:dyDescent="0.3">
      <c r="A3907" s="14">
        <v>3906</v>
      </c>
      <c r="B3907">
        <v>0</v>
      </c>
      <c r="C3907">
        <v>0</v>
      </c>
    </row>
    <row r="3908" spans="1:3" x14ac:dyDescent="0.3">
      <c r="A3908" s="14">
        <v>3907</v>
      </c>
      <c r="B3908" t="e">
        <v>#N/A</v>
      </c>
      <c r="C3908" t="e">
        <v>#N/A</v>
      </c>
    </row>
    <row r="3909" spans="1:3" x14ac:dyDescent="0.3">
      <c r="A3909" s="14">
        <v>3908</v>
      </c>
      <c r="B3909" t="e">
        <v>#N/A</v>
      </c>
      <c r="C3909" t="e">
        <v>#N/A</v>
      </c>
    </row>
    <row r="3910" spans="1:3" x14ac:dyDescent="0.3">
      <c r="A3910" s="14">
        <v>3909</v>
      </c>
      <c r="B3910" t="e">
        <v>#N/A</v>
      </c>
      <c r="C3910" t="e">
        <v>#N/A</v>
      </c>
    </row>
    <row r="3911" spans="1:3" x14ac:dyDescent="0.3">
      <c r="A3911" s="14">
        <v>3910</v>
      </c>
      <c r="B3911" t="e">
        <v>#N/A</v>
      </c>
      <c r="C3911" t="e">
        <v>#N/A</v>
      </c>
    </row>
    <row r="3912" spans="1:3" x14ac:dyDescent="0.3">
      <c r="A3912" s="14">
        <v>3911</v>
      </c>
      <c r="B3912" t="e">
        <v>#N/A</v>
      </c>
      <c r="C3912" t="e">
        <v>#N/A</v>
      </c>
    </row>
    <row r="3913" spans="1:3" x14ac:dyDescent="0.3">
      <c r="A3913" s="14">
        <v>3912</v>
      </c>
      <c r="B3913" t="e">
        <v>#N/A</v>
      </c>
      <c r="C3913" t="e">
        <v>#N/A</v>
      </c>
    </row>
    <row r="3914" spans="1:3" x14ac:dyDescent="0.3">
      <c r="A3914" s="14">
        <v>3913</v>
      </c>
      <c r="B3914" t="e">
        <v>#N/A</v>
      </c>
      <c r="C3914" t="e">
        <v>#N/A</v>
      </c>
    </row>
    <row r="3915" spans="1:3" x14ac:dyDescent="0.3">
      <c r="A3915" s="14">
        <v>3914</v>
      </c>
      <c r="B3915" t="e">
        <v>#N/A</v>
      </c>
      <c r="C3915" t="e">
        <v>#N/A</v>
      </c>
    </row>
    <row r="3916" spans="1:3" x14ac:dyDescent="0.3">
      <c r="A3916" s="14">
        <v>3915</v>
      </c>
      <c r="B3916">
        <v>21.552616435661573</v>
      </c>
      <c r="C3916">
        <v>16.065712837113516</v>
      </c>
    </row>
    <row r="3917" spans="1:3" x14ac:dyDescent="0.3">
      <c r="A3917" s="14">
        <v>3916</v>
      </c>
      <c r="B3917">
        <v>21.552616435661573</v>
      </c>
      <c r="C3917">
        <v>16.065712837113516</v>
      </c>
    </row>
    <row r="3918" spans="1:3" x14ac:dyDescent="0.3">
      <c r="A3918" s="14">
        <v>3917</v>
      </c>
      <c r="B3918">
        <v>21.552616435661573</v>
      </c>
      <c r="C3918">
        <v>16.065712837113516</v>
      </c>
    </row>
    <row r="3919" spans="1:3" x14ac:dyDescent="0.3">
      <c r="A3919" s="14">
        <v>3918</v>
      </c>
      <c r="B3919">
        <v>21.552616435661573</v>
      </c>
      <c r="C3919">
        <v>16.065712837113516</v>
      </c>
    </row>
    <row r="3920" spans="1:3" x14ac:dyDescent="0.3">
      <c r="A3920" s="14">
        <v>3919</v>
      </c>
      <c r="B3920">
        <v>21.552616435661573</v>
      </c>
      <c r="C3920">
        <v>16.065712837113516</v>
      </c>
    </row>
    <row r="3921" spans="1:3" x14ac:dyDescent="0.3">
      <c r="A3921" s="14">
        <v>3920</v>
      </c>
      <c r="B3921">
        <v>21.552616435661573</v>
      </c>
      <c r="C3921">
        <v>16.065712837113516</v>
      </c>
    </row>
    <row r="3922" spans="1:3" x14ac:dyDescent="0.3">
      <c r="A3922" s="14">
        <v>3921</v>
      </c>
      <c r="B3922">
        <v>21.552616435661573</v>
      </c>
      <c r="C3922">
        <v>16.065712837113516</v>
      </c>
    </row>
    <row r="3923" spans="1:3" x14ac:dyDescent="0.3">
      <c r="A3923" s="14">
        <v>3922</v>
      </c>
      <c r="B3923">
        <v>21.552616435661573</v>
      </c>
      <c r="C3923">
        <v>16.065712837113516</v>
      </c>
    </row>
    <row r="3924" spans="1:3" x14ac:dyDescent="0.3">
      <c r="A3924" s="14">
        <v>3923</v>
      </c>
      <c r="B3924">
        <v>21.552616435661573</v>
      </c>
      <c r="C3924">
        <v>16.065712837113516</v>
      </c>
    </row>
    <row r="3925" spans="1:3" x14ac:dyDescent="0.3">
      <c r="A3925" s="14">
        <v>3924</v>
      </c>
      <c r="B3925">
        <v>21.552616435661573</v>
      </c>
      <c r="C3925">
        <v>16.065712837113516</v>
      </c>
    </row>
    <row r="3926" spans="1:3" x14ac:dyDescent="0.3">
      <c r="A3926" s="14">
        <v>3925</v>
      </c>
      <c r="B3926">
        <v>21.552616435661573</v>
      </c>
      <c r="C3926">
        <v>16.065712837113516</v>
      </c>
    </row>
    <row r="3927" spans="1:3" x14ac:dyDescent="0.3">
      <c r="A3927" s="14">
        <v>3926</v>
      </c>
      <c r="B3927">
        <v>21.552616435661573</v>
      </c>
      <c r="C3927">
        <v>16.065712837113516</v>
      </c>
    </row>
    <row r="3928" spans="1:3" x14ac:dyDescent="0.3">
      <c r="A3928" s="14">
        <v>3927</v>
      </c>
      <c r="B3928">
        <v>21.552616435661573</v>
      </c>
      <c r="C3928">
        <v>16.065712837113516</v>
      </c>
    </row>
    <row r="3929" spans="1:3" x14ac:dyDescent="0.3">
      <c r="A3929" s="14">
        <v>3928</v>
      </c>
      <c r="B3929">
        <v>21.552616435661573</v>
      </c>
      <c r="C3929">
        <v>16.065712837113516</v>
      </c>
    </row>
    <row r="3930" spans="1:3" x14ac:dyDescent="0.3">
      <c r="A3930" s="14">
        <v>3929</v>
      </c>
      <c r="B3930">
        <v>21.552616435661573</v>
      </c>
      <c r="C3930">
        <v>16.065712837113516</v>
      </c>
    </row>
    <row r="3931" spans="1:3" x14ac:dyDescent="0.3">
      <c r="A3931" s="14">
        <v>3930</v>
      </c>
      <c r="B3931">
        <v>21.552616435661573</v>
      </c>
      <c r="C3931">
        <v>16.065712837113516</v>
      </c>
    </row>
    <row r="3932" spans="1:3" x14ac:dyDescent="0.3">
      <c r="A3932" s="14">
        <v>3931</v>
      </c>
      <c r="B3932">
        <v>21.552616435661573</v>
      </c>
      <c r="C3932">
        <v>16.065712837113516</v>
      </c>
    </row>
    <row r="3933" spans="1:3" x14ac:dyDescent="0.3">
      <c r="A3933" s="14">
        <v>3932</v>
      </c>
      <c r="B3933">
        <v>21.552616435661573</v>
      </c>
      <c r="C3933">
        <v>16.065712837113516</v>
      </c>
    </row>
    <row r="3934" spans="1:3" x14ac:dyDescent="0.3">
      <c r="A3934" s="14">
        <v>3933</v>
      </c>
      <c r="B3934">
        <v>21.552616435661573</v>
      </c>
      <c r="C3934">
        <v>16.065712837113516</v>
      </c>
    </row>
    <row r="3935" spans="1:3" x14ac:dyDescent="0.3">
      <c r="A3935" s="14">
        <v>3934</v>
      </c>
      <c r="B3935">
        <v>21.552616435661573</v>
      </c>
      <c r="C3935">
        <v>16.065712837113516</v>
      </c>
    </row>
    <row r="3936" spans="1:3" x14ac:dyDescent="0.3">
      <c r="A3936" s="14">
        <v>3935</v>
      </c>
      <c r="B3936">
        <v>21.552616435661573</v>
      </c>
      <c r="C3936">
        <v>16.065712837113516</v>
      </c>
    </row>
    <row r="3937" spans="1:3" x14ac:dyDescent="0.3">
      <c r="A3937" s="14">
        <v>3936</v>
      </c>
      <c r="B3937">
        <v>21.552616435661573</v>
      </c>
      <c r="C3937">
        <v>16.065712837113516</v>
      </c>
    </row>
    <row r="3938" spans="1:3" x14ac:dyDescent="0.3">
      <c r="A3938" s="14">
        <v>3937</v>
      </c>
      <c r="B3938">
        <v>21.552616435661573</v>
      </c>
      <c r="C3938">
        <v>16.065712837113516</v>
      </c>
    </row>
    <row r="3939" spans="1:3" x14ac:dyDescent="0.3">
      <c r="A3939" s="14">
        <v>3938</v>
      </c>
      <c r="B3939">
        <v>21.552616435661573</v>
      </c>
      <c r="C3939">
        <v>16.065712837113516</v>
      </c>
    </row>
    <row r="3940" spans="1:3" x14ac:dyDescent="0.3">
      <c r="A3940" s="14">
        <v>3939</v>
      </c>
      <c r="B3940">
        <v>21.552616435661573</v>
      </c>
      <c r="C3940">
        <v>16.065712837113516</v>
      </c>
    </row>
    <row r="3941" spans="1:3" x14ac:dyDescent="0.3">
      <c r="A3941" s="14">
        <v>3940</v>
      </c>
      <c r="B3941">
        <v>21.552616435661573</v>
      </c>
      <c r="C3941">
        <v>16.065712837113516</v>
      </c>
    </row>
    <row r="3942" spans="1:3" x14ac:dyDescent="0.3">
      <c r="A3942" s="14">
        <v>3941</v>
      </c>
      <c r="B3942">
        <v>21.552616435661573</v>
      </c>
      <c r="C3942">
        <v>16.065712837113516</v>
      </c>
    </row>
    <row r="3943" spans="1:3" x14ac:dyDescent="0.3">
      <c r="A3943" s="14">
        <v>3942</v>
      </c>
      <c r="B3943">
        <v>21.552616435661573</v>
      </c>
      <c r="C3943">
        <v>16.065712837113516</v>
      </c>
    </row>
    <row r="3944" spans="1:3" x14ac:dyDescent="0.3">
      <c r="A3944" s="14">
        <v>3943</v>
      </c>
      <c r="B3944">
        <v>21.552616435661573</v>
      </c>
      <c r="C3944">
        <v>16.065712837113516</v>
      </c>
    </row>
    <row r="3945" spans="1:3" x14ac:dyDescent="0.3">
      <c r="A3945" s="14">
        <v>3944</v>
      </c>
      <c r="B3945">
        <v>21.552616435661573</v>
      </c>
      <c r="C3945">
        <v>16.065712837113516</v>
      </c>
    </row>
    <row r="3946" spans="1:3" x14ac:dyDescent="0.3">
      <c r="A3946" s="14">
        <v>3945</v>
      </c>
      <c r="B3946">
        <v>21.552616435661573</v>
      </c>
      <c r="C3946">
        <v>16.065712837113516</v>
      </c>
    </row>
    <row r="3947" spans="1:3" x14ac:dyDescent="0.3">
      <c r="A3947" s="14">
        <v>3946</v>
      </c>
      <c r="B3947">
        <v>21.552616435661573</v>
      </c>
      <c r="C3947">
        <v>16.065712837113516</v>
      </c>
    </row>
    <row r="3948" spans="1:3" x14ac:dyDescent="0.3">
      <c r="A3948" s="14">
        <v>3947</v>
      </c>
      <c r="B3948">
        <v>21.552616435661573</v>
      </c>
      <c r="C3948">
        <v>16.065712837113516</v>
      </c>
    </row>
    <row r="3949" spans="1:3" x14ac:dyDescent="0.3">
      <c r="A3949" s="14">
        <v>3948</v>
      </c>
      <c r="B3949">
        <v>21.552616435661573</v>
      </c>
      <c r="C3949">
        <v>16.065712837113516</v>
      </c>
    </row>
    <row r="3950" spans="1:3" x14ac:dyDescent="0.3">
      <c r="A3950" s="14">
        <v>3949</v>
      </c>
      <c r="B3950">
        <v>21.552616435661573</v>
      </c>
      <c r="C3950">
        <v>16.065712837113516</v>
      </c>
    </row>
    <row r="3951" spans="1:3" x14ac:dyDescent="0.3">
      <c r="A3951" s="14">
        <v>3950</v>
      </c>
      <c r="B3951">
        <v>21.552616435661573</v>
      </c>
      <c r="C3951">
        <v>16.065712837113516</v>
      </c>
    </row>
    <row r="3952" spans="1:3" x14ac:dyDescent="0.3">
      <c r="A3952" s="14">
        <v>3951</v>
      </c>
      <c r="B3952">
        <v>21.552616435661573</v>
      </c>
      <c r="C3952">
        <v>16.065712837113516</v>
      </c>
    </row>
    <row r="3953" spans="1:3" x14ac:dyDescent="0.3">
      <c r="A3953" s="14">
        <v>3952</v>
      </c>
      <c r="B3953">
        <v>21.552616435661573</v>
      </c>
      <c r="C3953">
        <v>16.065712837113516</v>
      </c>
    </row>
    <row r="3954" spans="1:3" x14ac:dyDescent="0.3">
      <c r="A3954" s="14">
        <v>3953</v>
      </c>
      <c r="B3954">
        <v>21.552616435661573</v>
      </c>
      <c r="C3954">
        <v>16.065712837113516</v>
      </c>
    </row>
    <row r="3955" spans="1:3" x14ac:dyDescent="0.3">
      <c r="A3955" s="14">
        <v>3954</v>
      </c>
      <c r="B3955">
        <v>21.552616435661573</v>
      </c>
      <c r="C3955">
        <v>16.065712837113516</v>
      </c>
    </row>
    <row r="3956" spans="1:3" x14ac:dyDescent="0.3">
      <c r="A3956" s="14">
        <v>3955</v>
      </c>
      <c r="B3956">
        <v>21.552616435661573</v>
      </c>
      <c r="C3956">
        <v>16.065712837113516</v>
      </c>
    </row>
    <row r="3957" spans="1:3" x14ac:dyDescent="0.3">
      <c r="A3957" s="14">
        <v>3956</v>
      </c>
      <c r="B3957">
        <v>21.552616435661573</v>
      </c>
      <c r="C3957">
        <v>16.065712837113516</v>
      </c>
    </row>
    <row r="3958" spans="1:3" x14ac:dyDescent="0.3">
      <c r="A3958" s="14">
        <v>3957</v>
      </c>
      <c r="B3958">
        <v>21.552616435661573</v>
      </c>
      <c r="C3958">
        <v>16.065712837113516</v>
      </c>
    </row>
    <row r="3959" spans="1:3" x14ac:dyDescent="0.3">
      <c r="A3959" s="14">
        <v>3958</v>
      </c>
      <c r="B3959">
        <v>21.552616435661573</v>
      </c>
      <c r="C3959">
        <v>16.065712837113516</v>
      </c>
    </row>
    <row r="3960" spans="1:3" x14ac:dyDescent="0.3">
      <c r="A3960" s="14">
        <v>3959</v>
      </c>
      <c r="B3960">
        <v>21.552616435661573</v>
      </c>
      <c r="C3960">
        <v>16.065712837113516</v>
      </c>
    </row>
    <row r="3961" spans="1:3" x14ac:dyDescent="0.3">
      <c r="A3961" s="14">
        <v>3960</v>
      </c>
      <c r="B3961">
        <v>21.552616435661573</v>
      </c>
      <c r="C3961">
        <v>16.065712837113516</v>
      </c>
    </row>
    <row r="3962" spans="1:3" x14ac:dyDescent="0.3">
      <c r="A3962" s="14">
        <v>3961</v>
      </c>
      <c r="B3962">
        <v>21.552616435661573</v>
      </c>
      <c r="C3962">
        <v>16.065712837113516</v>
      </c>
    </row>
    <row r="3963" spans="1:3" x14ac:dyDescent="0.3">
      <c r="A3963" s="14">
        <v>3962</v>
      </c>
      <c r="B3963">
        <v>21.552616435661573</v>
      </c>
      <c r="C3963">
        <v>16.065712837113516</v>
      </c>
    </row>
    <row r="3964" spans="1:3" x14ac:dyDescent="0.3">
      <c r="A3964" s="14">
        <v>3963</v>
      </c>
      <c r="B3964">
        <v>21.552616435661573</v>
      </c>
      <c r="C3964">
        <v>16.065712837113516</v>
      </c>
    </row>
    <row r="3965" spans="1:3" x14ac:dyDescent="0.3">
      <c r="A3965" s="14">
        <v>3964</v>
      </c>
      <c r="B3965">
        <v>21.552616435661573</v>
      </c>
      <c r="C3965">
        <v>16.065712837113516</v>
      </c>
    </row>
    <row r="3966" spans="1:3" x14ac:dyDescent="0.3">
      <c r="A3966" s="14">
        <v>3965</v>
      </c>
      <c r="B3966">
        <v>21.552616435661573</v>
      </c>
      <c r="C3966">
        <v>16.065712837113516</v>
      </c>
    </row>
    <row r="3967" spans="1:3" x14ac:dyDescent="0.3">
      <c r="A3967" s="14">
        <v>3966</v>
      </c>
      <c r="B3967">
        <v>21.552616435661573</v>
      </c>
      <c r="C3967">
        <v>16.065712837113516</v>
      </c>
    </row>
    <row r="3968" spans="1:3" x14ac:dyDescent="0.3">
      <c r="A3968" s="14">
        <v>3967</v>
      </c>
      <c r="B3968" t="e">
        <v>#N/A</v>
      </c>
      <c r="C3968" t="e">
        <v>#N/A</v>
      </c>
    </row>
    <row r="3969" spans="1:3" x14ac:dyDescent="0.3">
      <c r="A3969" s="14">
        <v>3968</v>
      </c>
      <c r="B3969" t="e">
        <v>#N/A</v>
      </c>
      <c r="C3969" t="e">
        <v>#N/A</v>
      </c>
    </row>
    <row r="3970" spans="1:3" x14ac:dyDescent="0.3">
      <c r="A3970" s="14">
        <v>3969</v>
      </c>
      <c r="B3970" t="e">
        <v>#N/A</v>
      </c>
      <c r="C3970" t="e">
        <v>#N/A</v>
      </c>
    </row>
    <row r="3971" spans="1:3" x14ac:dyDescent="0.3">
      <c r="A3971" s="14">
        <v>3970</v>
      </c>
      <c r="B3971" t="e">
        <v>#N/A</v>
      </c>
      <c r="C3971" t="e">
        <v>#N/A</v>
      </c>
    </row>
    <row r="3972" spans="1:3" x14ac:dyDescent="0.3">
      <c r="A3972" s="14">
        <v>3971</v>
      </c>
      <c r="B3972" t="e">
        <v>#N/A</v>
      </c>
      <c r="C3972" t="e">
        <v>#N/A</v>
      </c>
    </row>
    <row r="3973" spans="1:3" x14ac:dyDescent="0.3">
      <c r="A3973" s="14">
        <v>3972</v>
      </c>
      <c r="B3973" t="e">
        <v>#N/A</v>
      </c>
      <c r="C3973" t="e">
        <v>#N/A</v>
      </c>
    </row>
    <row r="3974" spans="1:3" x14ac:dyDescent="0.3">
      <c r="A3974" s="14">
        <v>3973</v>
      </c>
      <c r="B3974" t="e">
        <v>#N/A</v>
      </c>
      <c r="C3974" t="e">
        <v>#N/A</v>
      </c>
    </row>
    <row r="3975" spans="1:3" x14ac:dyDescent="0.3">
      <c r="A3975" s="14">
        <v>3974</v>
      </c>
      <c r="B3975" t="e">
        <v>#N/A</v>
      </c>
      <c r="C3975" t="e">
        <v>#N/A</v>
      </c>
    </row>
    <row r="3976" spans="1:3" x14ac:dyDescent="0.3">
      <c r="A3976" s="14">
        <v>3975</v>
      </c>
      <c r="B3976" t="e">
        <v>#N/A</v>
      </c>
      <c r="C3976" t="e">
        <v>#N/A</v>
      </c>
    </row>
    <row r="3977" spans="1:3" x14ac:dyDescent="0.3">
      <c r="A3977" s="14">
        <v>3976</v>
      </c>
      <c r="B3977" t="e">
        <v>#N/A</v>
      </c>
      <c r="C3977" t="e">
        <v>#N/A</v>
      </c>
    </row>
    <row r="3978" spans="1:3" x14ac:dyDescent="0.3">
      <c r="A3978" s="14">
        <v>3977</v>
      </c>
      <c r="B3978" t="e">
        <v>#N/A</v>
      </c>
      <c r="C3978" t="e">
        <v>#N/A</v>
      </c>
    </row>
    <row r="3979" spans="1:3" x14ac:dyDescent="0.3">
      <c r="A3979" s="14">
        <v>3978</v>
      </c>
      <c r="B3979" t="e">
        <v>#N/A</v>
      </c>
      <c r="C3979" t="e">
        <v>#N/A</v>
      </c>
    </row>
    <row r="3980" spans="1:3" x14ac:dyDescent="0.3">
      <c r="A3980" s="14">
        <v>3979</v>
      </c>
      <c r="B3980" t="e">
        <v>#N/A</v>
      </c>
      <c r="C3980" t="e">
        <v>#N/A</v>
      </c>
    </row>
    <row r="3981" spans="1:3" x14ac:dyDescent="0.3">
      <c r="A3981" s="14">
        <v>3980</v>
      </c>
      <c r="B3981" t="e">
        <v>#N/A</v>
      </c>
      <c r="C3981" t="e">
        <v>#N/A</v>
      </c>
    </row>
    <row r="3982" spans="1:3" x14ac:dyDescent="0.3">
      <c r="A3982" s="14">
        <v>3981</v>
      </c>
      <c r="B3982" t="e">
        <v>#N/A</v>
      </c>
      <c r="C3982" t="e">
        <v>#N/A</v>
      </c>
    </row>
    <row r="3983" spans="1:3" x14ac:dyDescent="0.3">
      <c r="A3983" s="14">
        <v>3982</v>
      </c>
      <c r="B3983" t="e">
        <v>#N/A</v>
      </c>
      <c r="C3983" t="e">
        <v>#N/A</v>
      </c>
    </row>
    <row r="3984" spans="1:3" x14ac:dyDescent="0.3">
      <c r="A3984" s="14">
        <v>3983</v>
      </c>
      <c r="B3984" t="e">
        <v>#N/A</v>
      </c>
      <c r="C3984" t="e">
        <v>#N/A</v>
      </c>
    </row>
    <row r="3985" spans="1:3" x14ac:dyDescent="0.3">
      <c r="A3985" s="14">
        <v>3984</v>
      </c>
      <c r="B3985" t="e">
        <v>#N/A</v>
      </c>
      <c r="C3985" t="e">
        <v>#N/A</v>
      </c>
    </row>
    <row r="3986" spans="1:3" x14ac:dyDescent="0.3">
      <c r="A3986" s="14">
        <v>3985</v>
      </c>
      <c r="B3986" t="e">
        <v>#N/A</v>
      </c>
      <c r="C3986" t="e">
        <v>#N/A</v>
      </c>
    </row>
    <row r="3987" spans="1:3" x14ac:dyDescent="0.3">
      <c r="A3987" s="14">
        <v>3986</v>
      </c>
      <c r="B3987" t="e">
        <v>#N/A</v>
      </c>
      <c r="C3987" t="e">
        <v>#N/A</v>
      </c>
    </row>
    <row r="3988" spans="1:3" x14ac:dyDescent="0.3">
      <c r="A3988" s="14">
        <v>3987</v>
      </c>
      <c r="B3988" t="e">
        <v>#N/A</v>
      </c>
      <c r="C3988" t="e">
        <v>#N/A</v>
      </c>
    </row>
    <row r="3989" spans="1:3" x14ac:dyDescent="0.3">
      <c r="A3989" s="14">
        <v>3988</v>
      </c>
      <c r="B3989" t="e">
        <v>#N/A</v>
      </c>
      <c r="C3989" t="e">
        <v>#N/A</v>
      </c>
    </row>
    <row r="3990" spans="1:3" x14ac:dyDescent="0.3">
      <c r="A3990" s="14">
        <v>3989</v>
      </c>
      <c r="B3990" t="e">
        <v>#N/A</v>
      </c>
      <c r="C3990" t="e">
        <v>#N/A</v>
      </c>
    </row>
    <row r="3991" spans="1:3" x14ac:dyDescent="0.3">
      <c r="A3991" s="14">
        <v>3990</v>
      </c>
      <c r="B3991" t="e">
        <v>#N/A</v>
      </c>
      <c r="C3991" t="e">
        <v>#N/A</v>
      </c>
    </row>
    <row r="3992" spans="1:3" x14ac:dyDescent="0.3">
      <c r="A3992" s="14">
        <v>3991</v>
      </c>
      <c r="B3992" t="e">
        <v>#N/A</v>
      </c>
      <c r="C3992" t="e">
        <v>#N/A</v>
      </c>
    </row>
    <row r="3993" spans="1:3" x14ac:dyDescent="0.3">
      <c r="A3993" s="14">
        <v>3992</v>
      </c>
      <c r="B3993" t="e">
        <v>#N/A</v>
      </c>
      <c r="C3993" t="e">
        <v>#N/A</v>
      </c>
    </row>
    <row r="3994" spans="1:3" x14ac:dyDescent="0.3">
      <c r="A3994" s="14">
        <v>3993</v>
      </c>
      <c r="B3994" t="e">
        <v>#N/A</v>
      </c>
      <c r="C3994" t="e">
        <v>#N/A</v>
      </c>
    </row>
    <row r="3995" spans="1:3" x14ac:dyDescent="0.3">
      <c r="A3995" s="14">
        <v>3994</v>
      </c>
      <c r="B3995" t="e">
        <v>#N/A</v>
      </c>
      <c r="C3995" t="e">
        <v>#N/A</v>
      </c>
    </row>
    <row r="3996" spans="1:3" x14ac:dyDescent="0.3">
      <c r="A3996" s="14">
        <v>3995</v>
      </c>
      <c r="B3996" t="e">
        <v>#N/A</v>
      </c>
      <c r="C3996" t="e">
        <v>#N/A</v>
      </c>
    </row>
    <row r="3997" spans="1:3" x14ac:dyDescent="0.3">
      <c r="A3997" s="14">
        <v>3996</v>
      </c>
      <c r="B3997" t="e">
        <v>#N/A</v>
      </c>
      <c r="C3997" t="e">
        <v>#N/A</v>
      </c>
    </row>
    <row r="3998" spans="1:3" x14ac:dyDescent="0.3">
      <c r="A3998" s="14">
        <v>3997</v>
      </c>
      <c r="B3998" t="e">
        <v>#N/A</v>
      </c>
      <c r="C3998" t="e">
        <v>#N/A</v>
      </c>
    </row>
    <row r="3999" spans="1:3" x14ac:dyDescent="0.3">
      <c r="A3999" s="14">
        <v>3998</v>
      </c>
      <c r="B3999" t="e">
        <v>#N/A</v>
      </c>
      <c r="C3999" t="e">
        <v>#N/A</v>
      </c>
    </row>
    <row r="4000" spans="1:3" x14ac:dyDescent="0.3">
      <c r="A4000" s="14">
        <v>3999</v>
      </c>
      <c r="B4000" t="e">
        <v>#N/A</v>
      </c>
      <c r="C4000" t="e">
        <v>#N/A</v>
      </c>
    </row>
    <row r="4001" spans="1:3" x14ac:dyDescent="0.3">
      <c r="A4001" s="14">
        <v>4000</v>
      </c>
      <c r="B4001" t="e">
        <v>#N/A</v>
      </c>
      <c r="C4001" t="e">
        <v>#N/A</v>
      </c>
    </row>
    <row r="4002" spans="1:3" x14ac:dyDescent="0.3">
      <c r="A4002" s="14">
        <v>4001</v>
      </c>
      <c r="B4002" t="e">
        <v>#N/A</v>
      </c>
      <c r="C4002" t="e">
        <v>#N/A</v>
      </c>
    </row>
    <row r="4003" spans="1:3" x14ac:dyDescent="0.3">
      <c r="A4003" s="14">
        <v>4002</v>
      </c>
      <c r="B4003" t="e">
        <v>#N/A</v>
      </c>
      <c r="C4003" t="e">
        <v>#N/A</v>
      </c>
    </row>
    <row r="4004" spans="1:3" x14ac:dyDescent="0.3">
      <c r="A4004" s="14">
        <v>4003</v>
      </c>
      <c r="B4004">
        <v>0</v>
      </c>
      <c r="C4004">
        <v>0</v>
      </c>
    </row>
    <row r="4005" spans="1:3" x14ac:dyDescent="0.3">
      <c r="A4005" s="14">
        <v>4004</v>
      </c>
      <c r="B4005">
        <v>0</v>
      </c>
      <c r="C4005">
        <v>0</v>
      </c>
    </row>
    <row r="4006" spans="1:3" x14ac:dyDescent="0.3">
      <c r="A4006" s="14">
        <v>4005</v>
      </c>
      <c r="B4006">
        <v>0</v>
      </c>
      <c r="C4006">
        <v>0</v>
      </c>
    </row>
    <row r="4007" spans="1:3" x14ac:dyDescent="0.3">
      <c r="A4007" s="14">
        <v>4006</v>
      </c>
      <c r="B4007">
        <v>0</v>
      </c>
      <c r="C4007">
        <v>0</v>
      </c>
    </row>
    <row r="4008" spans="1:3" x14ac:dyDescent="0.3">
      <c r="A4008" s="14">
        <v>4007</v>
      </c>
      <c r="B4008">
        <v>0</v>
      </c>
      <c r="C4008">
        <v>0</v>
      </c>
    </row>
    <row r="4009" spans="1:3" x14ac:dyDescent="0.3">
      <c r="A4009" s="14">
        <v>4008</v>
      </c>
      <c r="B4009">
        <v>0</v>
      </c>
      <c r="C4009">
        <v>0</v>
      </c>
    </row>
    <row r="4010" spans="1:3" x14ac:dyDescent="0.3">
      <c r="A4010" s="14">
        <v>4009</v>
      </c>
      <c r="B4010">
        <v>0</v>
      </c>
      <c r="C4010">
        <v>0</v>
      </c>
    </row>
    <row r="4011" spans="1:3" x14ac:dyDescent="0.3">
      <c r="A4011" s="14">
        <v>4010</v>
      </c>
      <c r="B4011">
        <v>0</v>
      </c>
      <c r="C4011">
        <v>0</v>
      </c>
    </row>
    <row r="4012" spans="1:3" x14ac:dyDescent="0.3">
      <c r="A4012" s="14">
        <v>4011</v>
      </c>
      <c r="B4012">
        <v>0</v>
      </c>
      <c r="C4012">
        <v>0</v>
      </c>
    </row>
    <row r="4013" spans="1:3" x14ac:dyDescent="0.3">
      <c r="A4013" s="14">
        <v>4012</v>
      </c>
      <c r="B4013">
        <v>0</v>
      </c>
      <c r="C4013">
        <v>0</v>
      </c>
    </row>
    <row r="4014" spans="1:3" x14ac:dyDescent="0.3">
      <c r="A4014" s="14">
        <v>4013</v>
      </c>
      <c r="B4014">
        <v>0</v>
      </c>
      <c r="C4014">
        <v>0</v>
      </c>
    </row>
    <row r="4015" spans="1:3" x14ac:dyDescent="0.3">
      <c r="A4015" s="14">
        <v>4014</v>
      </c>
      <c r="B4015">
        <v>0</v>
      </c>
      <c r="C4015">
        <v>0</v>
      </c>
    </row>
    <row r="4016" spans="1:3" x14ac:dyDescent="0.3">
      <c r="A4016" s="14">
        <v>4015</v>
      </c>
      <c r="B4016">
        <v>0</v>
      </c>
      <c r="C4016">
        <v>0</v>
      </c>
    </row>
    <row r="4017" spans="1:3" x14ac:dyDescent="0.3">
      <c r="A4017" s="14">
        <v>4016</v>
      </c>
      <c r="B4017">
        <v>0</v>
      </c>
      <c r="C4017">
        <v>0</v>
      </c>
    </row>
    <row r="4018" spans="1:3" x14ac:dyDescent="0.3">
      <c r="A4018" s="14">
        <v>4017</v>
      </c>
      <c r="B4018">
        <v>0</v>
      </c>
      <c r="C4018">
        <v>0</v>
      </c>
    </row>
    <row r="4019" spans="1:3" x14ac:dyDescent="0.3">
      <c r="A4019" s="14">
        <v>4018</v>
      </c>
      <c r="B4019">
        <v>0</v>
      </c>
      <c r="C4019">
        <v>0</v>
      </c>
    </row>
    <row r="4020" spans="1:3" x14ac:dyDescent="0.3">
      <c r="A4020" s="14">
        <v>4019</v>
      </c>
      <c r="B4020">
        <v>0</v>
      </c>
      <c r="C4020">
        <v>0</v>
      </c>
    </row>
    <row r="4021" spans="1:3" x14ac:dyDescent="0.3">
      <c r="A4021" s="14">
        <v>4020</v>
      </c>
      <c r="B4021">
        <v>0</v>
      </c>
      <c r="C4021">
        <v>0</v>
      </c>
    </row>
    <row r="4022" spans="1:3" x14ac:dyDescent="0.3">
      <c r="A4022" s="14">
        <v>4021</v>
      </c>
      <c r="B4022">
        <v>0</v>
      </c>
      <c r="C4022">
        <v>0</v>
      </c>
    </row>
    <row r="4023" spans="1:3" x14ac:dyDescent="0.3">
      <c r="A4023" s="14">
        <v>4022</v>
      </c>
      <c r="B4023">
        <v>0</v>
      </c>
      <c r="C4023">
        <v>0</v>
      </c>
    </row>
    <row r="4024" spans="1:3" x14ac:dyDescent="0.3">
      <c r="A4024" s="14">
        <v>4023</v>
      </c>
      <c r="B4024">
        <v>0</v>
      </c>
      <c r="C4024">
        <v>0</v>
      </c>
    </row>
    <row r="4025" spans="1:3" x14ac:dyDescent="0.3">
      <c r="A4025" s="14">
        <v>4024</v>
      </c>
      <c r="B4025">
        <v>0</v>
      </c>
      <c r="C4025">
        <v>0</v>
      </c>
    </row>
    <row r="4026" spans="1:3" x14ac:dyDescent="0.3">
      <c r="A4026" s="14">
        <v>4025</v>
      </c>
      <c r="B4026">
        <v>0</v>
      </c>
      <c r="C4026">
        <v>0</v>
      </c>
    </row>
    <row r="4027" spans="1:3" x14ac:dyDescent="0.3">
      <c r="A4027" s="14">
        <v>4026</v>
      </c>
      <c r="B4027">
        <v>0</v>
      </c>
      <c r="C4027">
        <v>0</v>
      </c>
    </row>
    <row r="4028" spans="1:3" x14ac:dyDescent="0.3">
      <c r="A4028" s="14">
        <v>4027</v>
      </c>
      <c r="B4028">
        <v>0</v>
      </c>
      <c r="C4028">
        <v>0</v>
      </c>
    </row>
    <row r="4029" spans="1:3" x14ac:dyDescent="0.3">
      <c r="A4029" s="14">
        <v>4028</v>
      </c>
      <c r="B4029">
        <v>0</v>
      </c>
      <c r="C4029">
        <v>0</v>
      </c>
    </row>
    <row r="4030" spans="1:3" x14ac:dyDescent="0.3">
      <c r="A4030" s="14">
        <v>4029</v>
      </c>
      <c r="B4030">
        <v>0</v>
      </c>
      <c r="C4030">
        <v>0</v>
      </c>
    </row>
    <row r="4031" spans="1:3" x14ac:dyDescent="0.3">
      <c r="A4031" s="14">
        <v>4030</v>
      </c>
      <c r="B4031">
        <v>0</v>
      </c>
      <c r="C4031">
        <v>0</v>
      </c>
    </row>
    <row r="4032" spans="1:3" x14ac:dyDescent="0.3">
      <c r="A4032" s="14">
        <v>4031</v>
      </c>
      <c r="B4032">
        <v>0</v>
      </c>
      <c r="C4032">
        <v>0</v>
      </c>
    </row>
    <row r="4033" spans="1:3" x14ac:dyDescent="0.3">
      <c r="A4033" s="14">
        <v>4032</v>
      </c>
      <c r="B4033">
        <v>0</v>
      </c>
      <c r="C4033">
        <v>0</v>
      </c>
    </row>
    <row r="4034" spans="1:3" x14ac:dyDescent="0.3">
      <c r="A4034" s="14">
        <v>4033</v>
      </c>
      <c r="B4034">
        <v>0</v>
      </c>
      <c r="C4034">
        <v>0</v>
      </c>
    </row>
    <row r="4035" spans="1:3" x14ac:dyDescent="0.3">
      <c r="A4035" s="14">
        <v>4034</v>
      </c>
      <c r="B4035">
        <v>0</v>
      </c>
      <c r="C4035">
        <v>0</v>
      </c>
    </row>
    <row r="4036" spans="1:3" x14ac:dyDescent="0.3">
      <c r="A4036" s="14">
        <v>4035</v>
      </c>
      <c r="B4036">
        <v>0</v>
      </c>
      <c r="C4036">
        <v>0</v>
      </c>
    </row>
    <row r="4037" spans="1:3" x14ac:dyDescent="0.3">
      <c r="A4037" s="14">
        <v>4036</v>
      </c>
      <c r="B4037">
        <v>0</v>
      </c>
      <c r="C4037">
        <v>0</v>
      </c>
    </row>
    <row r="4038" spans="1:3" x14ac:dyDescent="0.3">
      <c r="A4038" s="14">
        <v>4037</v>
      </c>
      <c r="B4038">
        <v>0</v>
      </c>
      <c r="C4038">
        <v>0</v>
      </c>
    </row>
    <row r="4039" spans="1:3" x14ac:dyDescent="0.3">
      <c r="A4039" s="14">
        <v>4038</v>
      </c>
      <c r="B4039">
        <v>0</v>
      </c>
      <c r="C4039">
        <v>0</v>
      </c>
    </row>
    <row r="4040" spans="1:3" x14ac:dyDescent="0.3">
      <c r="A4040" s="14">
        <v>4039</v>
      </c>
      <c r="B4040" t="e">
        <v>#N/A</v>
      </c>
      <c r="C4040" t="e">
        <v>#N/A</v>
      </c>
    </row>
    <row r="4041" spans="1:3" x14ac:dyDescent="0.3">
      <c r="A4041" s="14">
        <v>4040</v>
      </c>
      <c r="B4041" t="e">
        <v>#N/A</v>
      </c>
      <c r="C4041" t="e">
        <v>#N/A</v>
      </c>
    </row>
    <row r="4042" spans="1:3" x14ac:dyDescent="0.3">
      <c r="A4042" s="14">
        <v>4041</v>
      </c>
      <c r="B4042" t="e">
        <v>#N/A</v>
      </c>
      <c r="C4042" t="e">
        <v>#N/A</v>
      </c>
    </row>
    <row r="4043" spans="1:3" x14ac:dyDescent="0.3">
      <c r="A4043" s="14">
        <v>4042</v>
      </c>
      <c r="B4043" t="e">
        <v>#N/A</v>
      </c>
      <c r="C4043" t="e">
        <v>#N/A</v>
      </c>
    </row>
    <row r="4044" spans="1:3" x14ac:dyDescent="0.3">
      <c r="A4044" s="14">
        <v>4043</v>
      </c>
      <c r="B4044" t="e">
        <v>#N/A</v>
      </c>
      <c r="C4044" t="e">
        <v>#N/A</v>
      </c>
    </row>
    <row r="4045" spans="1:3" x14ac:dyDescent="0.3">
      <c r="A4045" s="14">
        <v>4044</v>
      </c>
      <c r="B4045" t="e">
        <v>#N/A</v>
      </c>
      <c r="C4045" t="e">
        <v>#N/A</v>
      </c>
    </row>
    <row r="4046" spans="1:3" x14ac:dyDescent="0.3">
      <c r="A4046" s="14">
        <v>4045</v>
      </c>
      <c r="B4046" t="e">
        <v>#N/A</v>
      </c>
      <c r="C4046" t="e">
        <v>#N/A</v>
      </c>
    </row>
    <row r="4047" spans="1:3" x14ac:dyDescent="0.3">
      <c r="A4047" s="14">
        <v>4046</v>
      </c>
      <c r="B4047" t="e">
        <v>#N/A</v>
      </c>
      <c r="C4047" t="e">
        <v>#N/A</v>
      </c>
    </row>
    <row r="4048" spans="1:3" x14ac:dyDescent="0.3">
      <c r="A4048" s="14">
        <v>4047</v>
      </c>
      <c r="B4048" t="e">
        <v>#N/A</v>
      </c>
      <c r="C4048" t="e">
        <v>#N/A</v>
      </c>
    </row>
    <row r="4049" spans="1:3" x14ac:dyDescent="0.3">
      <c r="A4049" s="14">
        <v>4048</v>
      </c>
      <c r="B4049" t="e">
        <v>#N/A</v>
      </c>
      <c r="C4049" t="e">
        <v>#N/A</v>
      </c>
    </row>
    <row r="4050" spans="1:3" x14ac:dyDescent="0.3">
      <c r="A4050" s="14">
        <v>4049</v>
      </c>
      <c r="B4050" t="e">
        <v>#N/A</v>
      </c>
      <c r="C4050" t="e">
        <v>#N/A</v>
      </c>
    </row>
    <row r="4051" spans="1:3" x14ac:dyDescent="0.3">
      <c r="A4051" s="14">
        <v>4050</v>
      </c>
      <c r="B4051" t="e">
        <v>#N/A</v>
      </c>
      <c r="C4051" t="e">
        <v>#N/A</v>
      </c>
    </row>
    <row r="4052" spans="1:3" x14ac:dyDescent="0.3">
      <c r="A4052" s="14">
        <v>4051</v>
      </c>
      <c r="B4052" t="e">
        <v>#N/A</v>
      </c>
      <c r="C4052" t="e">
        <v>#N/A</v>
      </c>
    </row>
    <row r="4053" spans="1:3" x14ac:dyDescent="0.3">
      <c r="A4053" s="14">
        <v>4052</v>
      </c>
      <c r="B4053" t="e">
        <v>#N/A</v>
      </c>
      <c r="C4053" t="e">
        <v>#N/A</v>
      </c>
    </row>
    <row r="4054" spans="1:3" x14ac:dyDescent="0.3">
      <c r="A4054" s="14">
        <v>4053</v>
      </c>
      <c r="B4054" t="e">
        <v>#N/A</v>
      </c>
      <c r="C4054" t="e">
        <v>#N/A</v>
      </c>
    </row>
    <row r="4055" spans="1:3" x14ac:dyDescent="0.3">
      <c r="A4055" s="14">
        <v>4054</v>
      </c>
      <c r="B4055" t="e">
        <v>#N/A</v>
      </c>
      <c r="C4055" t="e">
        <v>#N/A</v>
      </c>
    </row>
    <row r="4056" spans="1:3" x14ac:dyDescent="0.3">
      <c r="A4056" s="14">
        <v>4055</v>
      </c>
      <c r="B4056" t="e">
        <v>#N/A</v>
      </c>
      <c r="C4056" t="e">
        <v>#N/A</v>
      </c>
    </row>
    <row r="4057" spans="1:3" x14ac:dyDescent="0.3">
      <c r="A4057" s="14">
        <v>4056</v>
      </c>
      <c r="B4057" t="e">
        <v>#N/A</v>
      </c>
      <c r="C4057" t="e">
        <v>#N/A</v>
      </c>
    </row>
    <row r="4058" spans="1:3" x14ac:dyDescent="0.3">
      <c r="A4058" s="14">
        <v>4057</v>
      </c>
      <c r="B4058" t="e">
        <v>#N/A</v>
      </c>
      <c r="C4058" t="e">
        <v>#N/A</v>
      </c>
    </row>
    <row r="4059" spans="1:3" x14ac:dyDescent="0.3">
      <c r="A4059" s="14">
        <v>4058</v>
      </c>
      <c r="B4059" t="e">
        <v>#N/A</v>
      </c>
      <c r="C4059" t="e">
        <v>#N/A</v>
      </c>
    </row>
    <row r="4060" spans="1:3" x14ac:dyDescent="0.3">
      <c r="A4060" s="14">
        <v>4059</v>
      </c>
      <c r="B4060" t="e">
        <v>#N/A</v>
      </c>
      <c r="C4060" t="e">
        <v>#N/A</v>
      </c>
    </row>
    <row r="4061" spans="1:3" x14ac:dyDescent="0.3">
      <c r="A4061" s="14">
        <v>4060</v>
      </c>
      <c r="B4061" t="e">
        <v>#N/A</v>
      </c>
      <c r="C4061" t="e">
        <v>#N/A</v>
      </c>
    </row>
    <row r="4062" spans="1:3" x14ac:dyDescent="0.3">
      <c r="A4062" s="14">
        <v>4061</v>
      </c>
      <c r="B4062" t="e">
        <v>#N/A</v>
      </c>
      <c r="C4062" t="e">
        <v>#N/A</v>
      </c>
    </row>
    <row r="4063" spans="1:3" x14ac:dyDescent="0.3">
      <c r="A4063" s="14">
        <v>4062</v>
      </c>
      <c r="B4063" t="e">
        <v>#N/A</v>
      </c>
      <c r="C4063" t="e">
        <v>#N/A</v>
      </c>
    </row>
    <row r="4064" spans="1:3" x14ac:dyDescent="0.3">
      <c r="A4064" s="14">
        <v>4063</v>
      </c>
      <c r="B4064" t="e">
        <v>#N/A</v>
      </c>
      <c r="C4064" t="e">
        <v>#N/A</v>
      </c>
    </row>
    <row r="4065" spans="1:3" x14ac:dyDescent="0.3">
      <c r="A4065" s="14">
        <v>4064</v>
      </c>
      <c r="B4065" t="e">
        <v>#N/A</v>
      </c>
      <c r="C4065" t="e">
        <v>#N/A</v>
      </c>
    </row>
    <row r="4066" spans="1:3" x14ac:dyDescent="0.3">
      <c r="A4066" s="14">
        <v>4065</v>
      </c>
      <c r="B4066" t="e">
        <v>#N/A</v>
      </c>
      <c r="C4066" t="e">
        <v>#N/A</v>
      </c>
    </row>
    <row r="4067" spans="1:3" x14ac:dyDescent="0.3">
      <c r="A4067" s="14">
        <v>4066</v>
      </c>
      <c r="B4067" t="e">
        <v>#N/A</v>
      </c>
      <c r="C4067" t="e">
        <v>#N/A</v>
      </c>
    </row>
    <row r="4068" spans="1:3" x14ac:dyDescent="0.3">
      <c r="A4068" s="14">
        <v>4067</v>
      </c>
      <c r="B4068" t="e">
        <v>#N/A</v>
      </c>
      <c r="C4068" t="e">
        <v>#N/A</v>
      </c>
    </row>
    <row r="4069" spans="1:3" x14ac:dyDescent="0.3">
      <c r="A4069" s="14">
        <v>4068</v>
      </c>
      <c r="B4069" t="e">
        <v>#N/A</v>
      </c>
      <c r="C4069" t="e">
        <v>#N/A</v>
      </c>
    </row>
    <row r="4070" spans="1:3" x14ac:dyDescent="0.3">
      <c r="A4070" s="14">
        <v>4069</v>
      </c>
      <c r="B4070" t="e">
        <v>#N/A</v>
      </c>
      <c r="C4070" t="e">
        <v>#N/A</v>
      </c>
    </row>
    <row r="4071" spans="1:3" x14ac:dyDescent="0.3">
      <c r="A4071" s="14">
        <v>4070</v>
      </c>
      <c r="B4071">
        <v>0</v>
      </c>
      <c r="C4071">
        <v>0</v>
      </c>
    </row>
    <row r="4072" spans="1:3" x14ac:dyDescent="0.3">
      <c r="A4072" s="14">
        <v>4071</v>
      </c>
      <c r="B4072">
        <v>0</v>
      </c>
      <c r="C4072">
        <v>0</v>
      </c>
    </row>
    <row r="4073" spans="1:3" x14ac:dyDescent="0.3">
      <c r="A4073" s="14">
        <v>4072</v>
      </c>
      <c r="B4073">
        <v>0</v>
      </c>
      <c r="C4073">
        <v>0</v>
      </c>
    </row>
    <row r="4074" spans="1:3" x14ac:dyDescent="0.3">
      <c r="A4074" s="14">
        <v>4073</v>
      </c>
      <c r="B4074">
        <v>0</v>
      </c>
      <c r="C4074">
        <v>0</v>
      </c>
    </row>
    <row r="4075" spans="1:3" x14ac:dyDescent="0.3">
      <c r="A4075" s="14">
        <v>4074</v>
      </c>
      <c r="B4075" t="e">
        <v>#N/A</v>
      </c>
      <c r="C4075" t="e">
        <v>#N/A</v>
      </c>
    </row>
    <row r="4076" spans="1:3" x14ac:dyDescent="0.3">
      <c r="A4076" s="14">
        <v>4075</v>
      </c>
      <c r="B4076" t="e">
        <v>#N/A</v>
      </c>
      <c r="C4076" t="e">
        <v>#N/A</v>
      </c>
    </row>
    <row r="4077" spans="1:3" x14ac:dyDescent="0.3">
      <c r="A4077" s="14">
        <v>4076</v>
      </c>
      <c r="B4077" t="e">
        <v>#N/A</v>
      </c>
      <c r="C4077" t="e">
        <v>#N/A</v>
      </c>
    </row>
    <row r="4078" spans="1:3" x14ac:dyDescent="0.3">
      <c r="A4078" s="14">
        <v>4077</v>
      </c>
      <c r="B4078" t="e">
        <v>#N/A</v>
      </c>
      <c r="C4078" t="e">
        <v>#N/A</v>
      </c>
    </row>
    <row r="4079" spans="1:3" x14ac:dyDescent="0.3">
      <c r="A4079" s="14">
        <v>4078</v>
      </c>
      <c r="B4079" t="e">
        <v>#N/A</v>
      </c>
      <c r="C4079" t="e">
        <v>#N/A</v>
      </c>
    </row>
    <row r="4080" spans="1:3" x14ac:dyDescent="0.3">
      <c r="A4080" s="14">
        <v>4079</v>
      </c>
      <c r="B4080" t="e">
        <v>#N/A</v>
      </c>
      <c r="C4080" t="e">
        <v>#N/A</v>
      </c>
    </row>
    <row r="4081" spans="1:3" x14ac:dyDescent="0.3">
      <c r="A4081" s="14">
        <v>4080</v>
      </c>
      <c r="B4081" t="e">
        <v>#N/A</v>
      </c>
      <c r="C4081" t="e">
        <v>#N/A</v>
      </c>
    </row>
    <row r="4082" spans="1:3" x14ac:dyDescent="0.3">
      <c r="A4082" s="14">
        <v>4081</v>
      </c>
      <c r="B4082" t="e">
        <v>#N/A</v>
      </c>
      <c r="C4082" t="e">
        <v>#N/A</v>
      </c>
    </row>
    <row r="4083" spans="1:3" x14ac:dyDescent="0.3">
      <c r="A4083" s="14">
        <v>4082</v>
      </c>
      <c r="B4083" t="e">
        <v>#N/A</v>
      </c>
      <c r="C4083" t="e">
        <v>#N/A</v>
      </c>
    </row>
    <row r="4084" spans="1:3" x14ac:dyDescent="0.3">
      <c r="A4084" s="14">
        <v>4083</v>
      </c>
      <c r="B4084" t="e">
        <v>#N/A</v>
      </c>
      <c r="C4084" t="e">
        <v>#N/A</v>
      </c>
    </row>
    <row r="4085" spans="1:3" x14ac:dyDescent="0.3">
      <c r="A4085" s="14">
        <v>4084</v>
      </c>
      <c r="B4085" t="e">
        <v>#N/A</v>
      </c>
      <c r="C4085" t="e">
        <v>#N/A</v>
      </c>
    </row>
    <row r="4086" spans="1:3" x14ac:dyDescent="0.3">
      <c r="A4086" s="14">
        <v>4085</v>
      </c>
      <c r="B4086" t="e">
        <v>#N/A</v>
      </c>
      <c r="C4086" t="e">
        <v>#N/A</v>
      </c>
    </row>
    <row r="4087" spans="1:3" x14ac:dyDescent="0.3">
      <c r="A4087" s="14">
        <v>4086</v>
      </c>
      <c r="B4087" t="e">
        <v>#N/A</v>
      </c>
      <c r="C4087" t="e">
        <v>#N/A</v>
      </c>
    </row>
    <row r="4088" spans="1:3" x14ac:dyDescent="0.3">
      <c r="A4088" s="14">
        <v>4087</v>
      </c>
      <c r="B4088" t="e">
        <v>#N/A</v>
      </c>
      <c r="C4088" t="e">
        <v>#N/A</v>
      </c>
    </row>
    <row r="4089" spans="1:3" x14ac:dyDescent="0.3">
      <c r="A4089" s="14">
        <v>4088</v>
      </c>
      <c r="B4089" t="e">
        <v>#N/A</v>
      </c>
      <c r="C4089" t="e">
        <v>#N/A</v>
      </c>
    </row>
    <row r="4090" spans="1:3" x14ac:dyDescent="0.3">
      <c r="A4090" s="14">
        <v>4089</v>
      </c>
      <c r="B4090">
        <v>0</v>
      </c>
      <c r="C4090">
        <v>0</v>
      </c>
    </row>
    <row r="4091" spans="1:3" x14ac:dyDescent="0.3">
      <c r="A4091" s="14">
        <v>4090</v>
      </c>
      <c r="B4091">
        <v>0</v>
      </c>
      <c r="C4091">
        <v>0</v>
      </c>
    </row>
    <row r="4092" spans="1:3" x14ac:dyDescent="0.3">
      <c r="A4092" s="14">
        <v>4091</v>
      </c>
      <c r="B4092">
        <v>0</v>
      </c>
      <c r="C4092">
        <v>0</v>
      </c>
    </row>
    <row r="4093" spans="1:3" x14ac:dyDescent="0.3">
      <c r="A4093" s="14">
        <v>4092</v>
      </c>
      <c r="B4093">
        <v>0</v>
      </c>
      <c r="C4093">
        <v>0</v>
      </c>
    </row>
    <row r="4094" spans="1:3" x14ac:dyDescent="0.3">
      <c r="A4094" s="14">
        <v>4093</v>
      </c>
      <c r="B4094">
        <v>0</v>
      </c>
      <c r="C4094">
        <v>0</v>
      </c>
    </row>
    <row r="4095" spans="1:3" x14ac:dyDescent="0.3">
      <c r="A4095" s="14">
        <v>4094</v>
      </c>
      <c r="B4095">
        <v>0</v>
      </c>
      <c r="C4095">
        <v>0</v>
      </c>
    </row>
    <row r="4096" spans="1:3" x14ac:dyDescent="0.3">
      <c r="A4096" s="14">
        <v>4095</v>
      </c>
      <c r="B4096">
        <v>0</v>
      </c>
      <c r="C4096">
        <v>0</v>
      </c>
    </row>
    <row r="4097" spans="1:3" x14ac:dyDescent="0.3">
      <c r="A4097" s="14">
        <v>4096</v>
      </c>
      <c r="B4097">
        <v>0</v>
      </c>
      <c r="C4097">
        <v>0</v>
      </c>
    </row>
    <row r="4098" spans="1:3" x14ac:dyDescent="0.3">
      <c r="A4098" s="14">
        <v>4097</v>
      </c>
      <c r="B4098">
        <v>0</v>
      </c>
      <c r="C4098">
        <v>0</v>
      </c>
    </row>
    <row r="4099" spans="1:3" x14ac:dyDescent="0.3">
      <c r="A4099" s="14">
        <v>4098</v>
      </c>
      <c r="B4099">
        <v>0</v>
      </c>
      <c r="C4099">
        <v>0</v>
      </c>
    </row>
    <row r="4100" spans="1:3" x14ac:dyDescent="0.3">
      <c r="A4100" s="14">
        <v>4099</v>
      </c>
      <c r="B4100">
        <v>0</v>
      </c>
      <c r="C4100">
        <v>0</v>
      </c>
    </row>
    <row r="4101" spans="1:3" x14ac:dyDescent="0.3">
      <c r="A4101" s="14">
        <v>4100</v>
      </c>
      <c r="B4101">
        <v>0</v>
      </c>
      <c r="C4101">
        <v>0</v>
      </c>
    </row>
    <row r="4102" spans="1:3" x14ac:dyDescent="0.3">
      <c r="A4102" s="14">
        <v>4101</v>
      </c>
      <c r="B4102">
        <v>0</v>
      </c>
      <c r="C4102">
        <v>0</v>
      </c>
    </row>
    <row r="4103" spans="1:3" x14ac:dyDescent="0.3">
      <c r="A4103" s="14">
        <v>4102</v>
      </c>
      <c r="B4103">
        <v>0</v>
      </c>
      <c r="C4103">
        <v>0</v>
      </c>
    </row>
    <row r="4104" spans="1:3" x14ac:dyDescent="0.3">
      <c r="A4104" s="14">
        <v>4103</v>
      </c>
      <c r="B4104">
        <v>0</v>
      </c>
      <c r="C4104">
        <v>0</v>
      </c>
    </row>
    <row r="4105" spans="1:3" x14ac:dyDescent="0.3">
      <c r="A4105" s="14">
        <v>4104</v>
      </c>
      <c r="B4105">
        <v>0</v>
      </c>
      <c r="C4105">
        <v>0</v>
      </c>
    </row>
    <row r="4106" spans="1:3" x14ac:dyDescent="0.3">
      <c r="A4106" s="14">
        <v>4105</v>
      </c>
      <c r="B4106">
        <v>0</v>
      </c>
      <c r="C4106">
        <v>0</v>
      </c>
    </row>
    <row r="4107" spans="1:3" x14ac:dyDescent="0.3">
      <c r="A4107" s="14">
        <v>4106</v>
      </c>
      <c r="B4107">
        <v>0</v>
      </c>
      <c r="C4107">
        <v>0</v>
      </c>
    </row>
    <row r="4108" spans="1:3" x14ac:dyDescent="0.3">
      <c r="A4108" s="14">
        <v>4107</v>
      </c>
      <c r="B4108">
        <v>0</v>
      </c>
      <c r="C4108">
        <v>0</v>
      </c>
    </row>
    <row r="4109" spans="1:3" x14ac:dyDescent="0.3">
      <c r="A4109" s="14">
        <v>4108</v>
      </c>
      <c r="B4109">
        <v>0</v>
      </c>
      <c r="C4109">
        <v>0</v>
      </c>
    </row>
    <row r="4110" spans="1:3" x14ac:dyDescent="0.3">
      <c r="A4110" s="14">
        <v>4109</v>
      </c>
      <c r="B4110">
        <v>0</v>
      </c>
      <c r="C4110">
        <v>0</v>
      </c>
    </row>
    <row r="4111" spans="1:3" x14ac:dyDescent="0.3">
      <c r="A4111" s="14">
        <v>4110</v>
      </c>
      <c r="B4111">
        <v>0</v>
      </c>
      <c r="C4111">
        <v>0</v>
      </c>
    </row>
    <row r="4112" spans="1:3" x14ac:dyDescent="0.3">
      <c r="A4112" s="14">
        <v>4111</v>
      </c>
      <c r="B4112">
        <v>0</v>
      </c>
      <c r="C4112">
        <v>0</v>
      </c>
    </row>
    <row r="4113" spans="1:3" x14ac:dyDescent="0.3">
      <c r="A4113" s="14">
        <v>4112</v>
      </c>
      <c r="B4113">
        <v>0</v>
      </c>
      <c r="C4113">
        <v>0</v>
      </c>
    </row>
    <row r="4114" spans="1:3" x14ac:dyDescent="0.3">
      <c r="A4114" s="14">
        <v>4113</v>
      </c>
      <c r="B4114">
        <v>0</v>
      </c>
      <c r="C4114">
        <v>0</v>
      </c>
    </row>
    <row r="4115" spans="1:3" x14ac:dyDescent="0.3">
      <c r="A4115" s="14">
        <v>4114</v>
      </c>
      <c r="B4115">
        <v>0</v>
      </c>
      <c r="C4115">
        <v>0</v>
      </c>
    </row>
    <row r="4116" spans="1:3" x14ac:dyDescent="0.3">
      <c r="A4116" s="14">
        <v>4115</v>
      </c>
      <c r="B4116">
        <v>0</v>
      </c>
      <c r="C4116">
        <v>0</v>
      </c>
    </row>
    <row r="4117" spans="1:3" x14ac:dyDescent="0.3">
      <c r="A4117" s="14">
        <v>4116</v>
      </c>
      <c r="B4117">
        <v>0</v>
      </c>
      <c r="C4117">
        <v>0</v>
      </c>
    </row>
    <row r="4118" spans="1:3" x14ac:dyDescent="0.3">
      <c r="A4118" s="14">
        <v>4117</v>
      </c>
      <c r="B4118">
        <v>0</v>
      </c>
      <c r="C4118">
        <v>0</v>
      </c>
    </row>
    <row r="4119" spans="1:3" x14ac:dyDescent="0.3">
      <c r="A4119" s="14">
        <v>4118</v>
      </c>
      <c r="B4119">
        <v>0</v>
      </c>
      <c r="C4119">
        <v>0</v>
      </c>
    </row>
    <row r="4120" spans="1:3" x14ac:dyDescent="0.3">
      <c r="A4120" s="14">
        <v>4119</v>
      </c>
      <c r="B4120">
        <v>0</v>
      </c>
      <c r="C4120">
        <v>0</v>
      </c>
    </row>
    <row r="4121" spans="1:3" x14ac:dyDescent="0.3">
      <c r="A4121" s="14">
        <v>4120</v>
      </c>
      <c r="B4121">
        <v>0</v>
      </c>
      <c r="C4121">
        <v>0</v>
      </c>
    </row>
    <row r="4122" spans="1:3" x14ac:dyDescent="0.3">
      <c r="A4122" s="14">
        <v>4121</v>
      </c>
      <c r="B4122" t="e">
        <v>#N/A</v>
      </c>
      <c r="C4122" t="e">
        <v>#N/A</v>
      </c>
    </row>
    <row r="4123" spans="1:3" x14ac:dyDescent="0.3">
      <c r="A4123" s="14">
        <v>4122</v>
      </c>
      <c r="B4123" t="e">
        <v>#N/A</v>
      </c>
      <c r="C4123" t="e">
        <v>#N/A</v>
      </c>
    </row>
    <row r="4124" spans="1:3" x14ac:dyDescent="0.3">
      <c r="A4124" s="14">
        <v>4123</v>
      </c>
      <c r="B4124" t="e">
        <v>#N/A</v>
      </c>
      <c r="C4124" t="e">
        <v>#N/A</v>
      </c>
    </row>
    <row r="4125" spans="1:3" x14ac:dyDescent="0.3">
      <c r="A4125" s="14">
        <v>4124</v>
      </c>
      <c r="B4125" t="e">
        <v>#N/A</v>
      </c>
      <c r="C4125" t="e">
        <v>#N/A</v>
      </c>
    </row>
    <row r="4126" spans="1:3" x14ac:dyDescent="0.3">
      <c r="A4126" s="14">
        <v>4125</v>
      </c>
      <c r="B4126" t="e">
        <v>#N/A</v>
      </c>
      <c r="C4126" t="e">
        <v>#N/A</v>
      </c>
    </row>
    <row r="4127" spans="1:3" x14ac:dyDescent="0.3">
      <c r="A4127" s="14">
        <v>4126</v>
      </c>
      <c r="B4127" t="e">
        <v>#N/A</v>
      </c>
      <c r="C4127" t="e">
        <v>#N/A</v>
      </c>
    </row>
    <row r="4128" spans="1:3" x14ac:dyDescent="0.3">
      <c r="A4128" s="14">
        <v>4127</v>
      </c>
      <c r="B4128">
        <v>0</v>
      </c>
      <c r="C4128">
        <v>0</v>
      </c>
    </row>
    <row r="4129" spans="1:3" x14ac:dyDescent="0.3">
      <c r="A4129" s="14">
        <v>4128</v>
      </c>
      <c r="B4129">
        <v>0</v>
      </c>
      <c r="C4129">
        <v>0</v>
      </c>
    </row>
    <row r="4130" spans="1:3" x14ac:dyDescent="0.3">
      <c r="A4130" s="14">
        <v>4129</v>
      </c>
      <c r="B4130">
        <v>0</v>
      </c>
      <c r="C4130">
        <v>0</v>
      </c>
    </row>
    <row r="4131" spans="1:3" x14ac:dyDescent="0.3">
      <c r="A4131" s="14">
        <v>4130</v>
      </c>
      <c r="B4131">
        <v>0</v>
      </c>
      <c r="C4131">
        <v>0</v>
      </c>
    </row>
    <row r="4132" spans="1:3" x14ac:dyDescent="0.3">
      <c r="A4132" s="14">
        <v>4131</v>
      </c>
      <c r="B4132">
        <v>0</v>
      </c>
      <c r="C4132">
        <v>0</v>
      </c>
    </row>
    <row r="4133" spans="1:3" x14ac:dyDescent="0.3">
      <c r="A4133" s="14">
        <v>4132</v>
      </c>
      <c r="B4133">
        <v>0</v>
      </c>
      <c r="C4133">
        <v>0</v>
      </c>
    </row>
    <row r="4134" spans="1:3" x14ac:dyDescent="0.3">
      <c r="A4134" s="14">
        <v>4133</v>
      </c>
      <c r="B4134">
        <v>0</v>
      </c>
      <c r="C4134">
        <v>0</v>
      </c>
    </row>
    <row r="4135" spans="1:3" x14ac:dyDescent="0.3">
      <c r="A4135" s="14">
        <v>4134</v>
      </c>
      <c r="B4135">
        <v>0</v>
      </c>
      <c r="C4135">
        <v>0</v>
      </c>
    </row>
    <row r="4136" spans="1:3" x14ac:dyDescent="0.3">
      <c r="A4136" s="14">
        <v>4135</v>
      </c>
      <c r="B4136">
        <v>0</v>
      </c>
      <c r="C4136">
        <v>0</v>
      </c>
    </row>
    <row r="4137" spans="1:3" x14ac:dyDescent="0.3">
      <c r="A4137" s="14">
        <v>4136</v>
      </c>
      <c r="B4137">
        <v>0</v>
      </c>
      <c r="C4137">
        <v>0</v>
      </c>
    </row>
    <row r="4138" spans="1:3" x14ac:dyDescent="0.3">
      <c r="A4138" s="14">
        <v>4137</v>
      </c>
      <c r="B4138">
        <v>0</v>
      </c>
      <c r="C4138">
        <v>0</v>
      </c>
    </row>
    <row r="4139" spans="1:3" x14ac:dyDescent="0.3">
      <c r="A4139" s="14">
        <v>4138</v>
      </c>
      <c r="B4139">
        <v>0</v>
      </c>
      <c r="C4139">
        <v>0</v>
      </c>
    </row>
    <row r="4140" spans="1:3" x14ac:dyDescent="0.3">
      <c r="A4140" s="14">
        <v>4139</v>
      </c>
      <c r="B4140">
        <v>0</v>
      </c>
      <c r="C4140">
        <v>0</v>
      </c>
    </row>
    <row r="4141" spans="1:3" x14ac:dyDescent="0.3">
      <c r="A4141" s="14">
        <v>4140</v>
      </c>
      <c r="B4141">
        <v>0</v>
      </c>
      <c r="C4141">
        <v>0</v>
      </c>
    </row>
    <row r="4142" spans="1:3" x14ac:dyDescent="0.3">
      <c r="A4142" s="14">
        <v>4141</v>
      </c>
      <c r="B4142">
        <v>0</v>
      </c>
      <c r="C4142">
        <v>0</v>
      </c>
    </row>
    <row r="4143" spans="1:3" x14ac:dyDescent="0.3">
      <c r="A4143" s="14">
        <v>4142</v>
      </c>
      <c r="B4143">
        <v>0</v>
      </c>
      <c r="C4143">
        <v>0</v>
      </c>
    </row>
    <row r="4144" spans="1:3" x14ac:dyDescent="0.3">
      <c r="A4144" s="14">
        <v>4143</v>
      </c>
      <c r="B4144">
        <v>0</v>
      </c>
      <c r="C4144">
        <v>0</v>
      </c>
    </row>
    <row r="4145" spans="1:3" x14ac:dyDescent="0.3">
      <c r="A4145" s="14">
        <v>4144</v>
      </c>
      <c r="B4145">
        <v>0</v>
      </c>
      <c r="C4145">
        <v>0</v>
      </c>
    </row>
    <row r="4146" spans="1:3" x14ac:dyDescent="0.3">
      <c r="A4146" s="14">
        <v>4145</v>
      </c>
      <c r="B4146">
        <v>0</v>
      </c>
      <c r="C4146">
        <v>0</v>
      </c>
    </row>
    <row r="4147" spans="1:3" x14ac:dyDescent="0.3">
      <c r="A4147" s="14">
        <v>4146</v>
      </c>
      <c r="B4147">
        <v>0</v>
      </c>
      <c r="C4147">
        <v>0</v>
      </c>
    </row>
    <row r="4148" spans="1:3" x14ac:dyDescent="0.3">
      <c r="A4148" s="14">
        <v>4147</v>
      </c>
      <c r="B4148">
        <v>0</v>
      </c>
      <c r="C4148">
        <v>0</v>
      </c>
    </row>
    <row r="4149" spans="1:3" x14ac:dyDescent="0.3">
      <c r="A4149" s="14">
        <v>4148</v>
      </c>
      <c r="B4149">
        <v>0</v>
      </c>
      <c r="C4149">
        <v>0</v>
      </c>
    </row>
    <row r="4150" spans="1:3" x14ac:dyDescent="0.3">
      <c r="A4150" s="14">
        <v>4149</v>
      </c>
      <c r="B4150">
        <v>19.275249131909373</v>
      </c>
      <c r="C4150">
        <v>14.914201280943992</v>
      </c>
    </row>
    <row r="4151" spans="1:3" x14ac:dyDescent="0.3">
      <c r="A4151" s="14">
        <v>4150</v>
      </c>
      <c r="B4151">
        <v>19.275249131909373</v>
      </c>
      <c r="C4151">
        <v>14.914201280943992</v>
      </c>
    </row>
    <row r="4152" spans="1:3" x14ac:dyDescent="0.3">
      <c r="A4152" s="14">
        <v>4151</v>
      </c>
      <c r="B4152">
        <v>19.275249131909373</v>
      </c>
      <c r="C4152">
        <v>14.914201280943992</v>
      </c>
    </row>
    <row r="4153" spans="1:3" x14ac:dyDescent="0.3">
      <c r="A4153" s="14">
        <v>4152</v>
      </c>
      <c r="B4153">
        <v>19.275249131909373</v>
      </c>
      <c r="C4153">
        <v>14.914201280943992</v>
      </c>
    </row>
    <row r="4154" spans="1:3" x14ac:dyDescent="0.3">
      <c r="A4154" s="14">
        <v>4153</v>
      </c>
      <c r="B4154">
        <v>19.275249131909373</v>
      </c>
      <c r="C4154">
        <v>14.914201280943992</v>
      </c>
    </row>
    <row r="4155" spans="1:3" x14ac:dyDescent="0.3">
      <c r="A4155" s="14">
        <v>4154</v>
      </c>
      <c r="B4155">
        <v>19.275249131909373</v>
      </c>
      <c r="C4155">
        <v>14.914201280943992</v>
      </c>
    </row>
    <row r="4156" spans="1:3" x14ac:dyDescent="0.3">
      <c r="A4156" s="14">
        <v>4155</v>
      </c>
      <c r="B4156">
        <v>19.275249131909373</v>
      </c>
      <c r="C4156">
        <v>14.914201280943992</v>
      </c>
    </row>
    <row r="4157" spans="1:3" x14ac:dyDescent="0.3">
      <c r="A4157" s="14">
        <v>4156</v>
      </c>
      <c r="B4157">
        <v>19.275249131909373</v>
      </c>
      <c r="C4157">
        <v>14.914201280943992</v>
      </c>
    </row>
    <row r="4158" spans="1:3" x14ac:dyDescent="0.3">
      <c r="A4158" s="14">
        <v>4157</v>
      </c>
      <c r="B4158">
        <v>19.275249131909373</v>
      </c>
      <c r="C4158">
        <v>14.914201280943992</v>
      </c>
    </row>
    <row r="4159" spans="1:3" x14ac:dyDescent="0.3">
      <c r="A4159" s="14">
        <v>4158</v>
      </c>
      <c r="B4159">
        <v>19.275249131909373</v>
      </c>
      <c r="C4159">
        <v>14.914201280943992</v>
      </c>
    </row>
    <row r="4160" spans="1:3" x14ac:dyDescent="0.3">
      <c r="A4160" s="14">
        <v>4159</v>
      </c>
      <c r="B4160">
        <v>19.275249131909373</v>
      </c>
      <c r="C4160">
        <v>14.914201280943992</v>
      </c>
    </row>
    <row r="4161" spans="1:3" x14ac:dyDescent="0.3">
      <c r="A4161" s="14">
        <v>4160</v>
      </c>
      <c r="B4161">
        <v>19.275249131909373</v>
      </c>
      <c r="C4161">
        <v>14.914201280943992</v>
      </c>
    </row>
    <row r="4162" spans="1:3" x14ac:dyDescent="0.3">
      <c r="A4162" s="14">
        <v>4161</v>
      </c>
      <c r="B4162">
        <v>19.275249131909373</v>
      </c>
      <c r="C4162">
        <v>14.914201280943992</v>
      </c>
    </row>
    <row r="4163" spans="1:3" x14ac:dyDescent="0.3">
      <c r="A4163" s="14">
        <v>4162</v>
      </c>
      <c r="B4163">
        <v>19.275249131909373</v>
      </c>
      <c r="C4163">
        <v>14.914201280943992</v>
      </c>
    </row>
    <row r="4164" spans="1:3" x14ac:dyDescent="0.3">
      <c r="A4164" s="14">
        <v>4163</v>
      </c>
      <c r="B4164">
        <v>19.275249131909373</v>
      </c>
      <c r="C4164">
        <v>14.914201280943992</v>
      </c>
    </row>
    <row r="4165" spans="1:3" x14ac:dyDescent="0.3">
      <c r="A4165" s="14">
        <v>4164</v>
      </c>
      <c r="B4165">
        <v>19.275249131909373</v>
      </c>
      <c r="C4165">
        <v>14.914201280943992</v>
      </c>
    </row>
    <row r="4166" spans="1:3" x14ac:dyDescent="0.3">
      <c r="A4166" s="14">
        <v>4165</v>
      </c>
      <c r="B4166">
        <v>19.275249131909373</v>
      </c>
      <c r="C4166">
        <v>14.914201280943992</v>
      </c>
    </row>
    <row r="4167" spans="1:3" x14ac:dyDescent="0.3">
      <c r="A4167" s="14">
        <v>4166</v>
      </c>
      <c r="B4167">
        <v>19.275249131909373</v>
      </c>
      <c r="C4167">
        <v>14.914201280943992</v>
      </c>
    </row>
    <row r="4168" spans="1:3" x14ac:dyDescent="0.3">
      <c r="A4168" s="14">
        <v>4167</v>
      </c>
      <c r="B4168">
        <v>19.275249131909373</v>
      </c>
      <c r="C4168">
        <v>14.914201280943992</v>
      </c>
    </row>
    <row r="4169" spans="1:3" x14ac:dyDescent="0.3">
      <c r="A4169" s="14">
        <v>4168</v>
      </c>
      <c r="B4169">
        <v>19.275249131909373</v>
      </c>
      <c r="C4169">
        <v>14.914201280943992</v>
      </c>
    </row>
    <row r="4170" spans="1:3" x14ac:dyDescent="0.3">
      <c r="A4170" s="14">
        <v>4169</v>
      </c>
      <c r="B4170">
        <v>19.275249131909373</v>
      </c>
      <c r="C4170">
        <v>14.914201280943992</v>
      </c>
    </row>
    <row r="4171" spans="1:3" x14ac:dyDescent="0.3">
      <c r="A4171" s="14">
        <v>4170</v>
      </c>
      <c r="B4171">
        <v>19.275249131909373</v>
      </c>
      <c r="C4171">
        <v>14.914201280943992</v>
      </c>
    </row>
    <row r="4172" spans="1:3" x14ac:dyDescent="0.3">
      <c r="A4172" s="14">
        <v>4171</v>
      </c>
      <c r="B4172">
        <v>19.275249131909373</v>
      </c>
      <c r="C4172">
        <v>14.914201280943992</v>
      </c>
    </row>
    <row r="4173" spans="1:3" x14ac:dyDescent="0.3">
      <c r="A4173" s="14">
        <v>4172</v>
      </c>
      <c r="B4173">
        <v>19.275249131909373</v>
      </c>
      <c r="C4173">
        <v>14.914201280943992</v>
      </c>
    </row>
    <row r="4174" spans="1:3" x14ac:dyDescent="0.3">
      <c r="A4174" s="14">
        <v>4173</v>
      </c>
      <c r="B4174">
        <v>19.275249131909373</v>
      </c>
      <c r="C4174">
        <v>14.914201280943992</v>
      </c>
    </row>
    <row r="4175" spans="1:3" x14ac:dyDescent="0.3">
      <c r="A4175" s="14">
        <v>4174</v>
      </c>
      <c r="B4175">
        <v>19.275249131909373</v>
      </c>
      <c r="C4175">
        <v>14.914201280943992</v>
      </c>
    </row>
    <row r="4176" spans="1:3" x14ac:dyDescent="0.3">
      <c r="A4176" s="14">
        <v>4175</v>
      </c>
      <c r="B4176">
        <v>19.275249131909373</v>
      </c>
      <c r="C4176">
        <v>14.914201280943992</v>
      </c>
    </row>
    <row r="4177" spans="1:3" x14ac:dyDescent="0.3">
      <c r="A4177" s="14">
        <v>4176</v>
      </c>
      <c r="B4177">
        <v>19.275249131909373</v>
      </c>
      <c r="C4177">
        <v>14.914201280943992</v>
      </c>
    </row>
    <row r="4178" spans="1:3" x14ac:dyDescent="0.3">
      <c r="A4178" s="14">
        <v>4177</v>
      </c>
      <c r="B4178">
        <v>19.275249131909373</v>
      </c>
      <c r="C4178">
        <v>14.914201280943992</v>
      </c>
    </row>
    <row r="4179" spans="1:3" x14ac:dyDescent="0.3">
      <c r="A4179" s="14">
        <v>4178</v>
      </c>
      <c r="B4179">
        <v>19.275249131909373</v>
      </c>
      <c r="C4179">
        <v>14.914201280943992</v>
      </c>
    </row>
    <row r="4180" spans="1:3" x14ac:dyDescent="0.3">
      <c r="A4180" s="14">
        <v>4179</v>
      </c>
      <c r="B4180">
        <v>19.275249131909373</v>
      </c>
      <c r="C4180">
        <v>14.914201280943992</v>
      </c>
    </row>
    <row r="4181" spans="1:3" x14ac:dyDescent="0.3">
      <c r="A4181" s="14">
        <v>4180</v>
      </c>
      <c r="B4181">
        <v>19.275249131909373</v>
      </c>
      <c r="C4181">
        <v>14.914201280943992</v>
      </c>
    </row>
    <row r="4182" spans="1:3" x14ac:dyDescent="0.3">
      <c r="A4182" s="14">
        <v>4181</v>
      </c>
      <c r="B4182">
        <v>19.275249131909373</v>
      </c>
      <c r="C4182">
        <v>14.914201280943992</v>
      </c>
    </row>
    <row r="4183" spans="1:3" x14ac:dyDescent="0.3">
      <c r="A4183" s="14">
        <v>4182</v>
      </c>
      <c r="B4183">
        <v>19.275249131909373</v>
      </c>
      <c r="C4183">
        <v>14.914201280943992</v>
      </c>
    </row>
    <row r="4184" spans="1:3" x14ac:dyDescent="0.3">
      <c r="A4184" s="14">
        <v>4183</v>
      </c>
      <c r="B4184">
        <v>19.275249131909373</v>
      </c>
      <c r="C4184">
        <v>14.914201280943992</v>
      </c>
    </row>
    <row r="4185" spans="1:3" x14ac:dyDescent="0.3">
      <c r="A4185" s="14">
        <v>4184</v>
      </c>
      <c r="B4185">
        <v>19.275249131909373</v>
      </c>
      <c r="C4185">
        <v>14.914201280943992</v>
      </c>
    </row>
    <row r="4186" spans="1:3" x14ac:dyDescent="0.3">
      <c r="A4186" s="14">
        <v>4185</v>
      </c>
      <c r="B4186">
        <v>19.275249131909373</v>
      </c>
      <c r="C4186">
        <v>14.914201280943992</v>
      </c>
    </row>
    <row r="4187" spans="1:3" x14ac:dyDescent="0.3">
      <c r="A4187" s="14">
        <v>4186</v>
      </c>
      <c r="B4187">
        <v>19.275249131909373</v>
      </c>
      <c r="C4187">
        <v>14.914201280943992</v>
      </c>
    </row>
    <row r="4188" spans="1:3" x14ac:dyDescent="0.3">
      <c r="A4188" s="14">
        <v>4187</v>
      </c>
      <c r="B4188">
        <v>19.275249131909373</v>
      </c>
      <c r="C4188">
        <v>14.914201280943992</v>
      </c>
    </row>
    <row r="4189" spans="1:3" x14ac:dyDescent="0.3">
      <c r="A4189" s="14">
        <v>4188</v>
      </c>
      <c r="B4189">
        <v>19.275249131909373</v>
      </c>
      <c r="C4189">
        <v>14.914201280943992</v>
      </c>
    </row>
    <row r="4190" spans="1:3" x14ac:dyDescent="0.3">
      <c r="A4190" s="14">
        <v>4189</v>
      </c>
      <c r="B4190">
        <v>19.275249131909373</v>
      </c>
      <c r="C4190">
        <v>14.914201280943992</v>
      </c>
    </row>
    <row r="4191" spans="1:3" x14ac:dyDescent="0.3">
      <c r="A4191" s="14">
        <v>4190</v>
      </c>
      <c r="B4191">
        <v>19.275249131909373</v>
      </c>
      <c r="C4191">
        <v>14.914201280943992</v>
      </c>
    </row>
    <row r="4192" spans="1:3" x14ac:dyDescent="0.3">
      <c r="A4192" s="14">
        <v>4191</v>
      </c>
      <c r="B4192">
        <v>19.275249131909373</v>
      </c>
      <c r="C4192">
        <v>14.914201280943992</v>
      </c>
    </row>
    <row r="4193" spans="1:3" x14ac:dyDescent="0.3">
      <c r="A4193" s="14">
        <v>4192</v>
      </c>
      <c r="B4193">
        <v>19.275249131909373</v>
      </c>
      <c r="C4193">
        <v>14.914201280943992</v>
      </c>
    </row>
    <row r="4194" spans="1:3" x14ac:dyDescent="0.3">
      <c r="A4194" s="14">
        <v>4193</v>
      </c>
      <c r="B4194">
        <v>19.275249131909373</v>
      </c>
      <c r="C4194">
        <v>14.914201280943992</v>
      </c>
    </row>
    <row r="4195" spans="1:3" x14ac:dyDescent="0.3">
      <c r="A4195" s="14">
        <v>4194</v>
      </c>
      <c r="B4195">
        <v>19.275249131909373</v>
      </c>
      <c r="C4195">
        <v>14.914201280943992</v>
      </c>
    </row>
    <row r="4196" spans="1:3" x14ac:dyDescent="0.3">
      <c r="A4196" s="14">
        <v>4195</v>
      </c>
      <c r="B4196">
        <v>19.275249131909373</v>
      </c>
      <c r="C4196">
        <v>14.914201280943992</v>
      </c>
    </row>
    <row r="4197" spans="1:3" x14ac:dyDescent="0.3">
      <c r="A4197" s="14">
        <v>4196</v>
      </c>
      <c r="B4197">
        <v>19.275249131909373</v>
      </c>
      <c r="C4197">
        <v>14.914201280943992</v>
      </c>
    </row>
    <row r="4198" spans="1:3" x14ac:dyDescent="0.3">
      <c r="A4198" s="14">
        <v>4197</v>
      </c>
      <c r="B4198">
        <v>19.275249131909373</v>
      </c>
      <c r="C4198">
        <v>14.914201280943992</v>
      </c>
    </row>
    <row r="4199" spans="1:3" x14ac:dyDescent="0.3">
      <c r="A4199" s="14">
        <v>4198</v>
      </c>
      <c r="B4199">
        <v>19.275249131909373</v>
      </c>
      <c r="C4199">
        <v>14.914201280943992</v>
      </c>
    </row>
    <row r="4200" spans="1:3" x14ac:dyDescent="0.3">
      <c r="A4200" s="14">
        <v>4199</v>
      </c>
      <c r="B4200">
        <v>19.275249131909373</v>
      </c>
      <c r="C4200">
        <v>14.914201280943992</v>
      </c>
    </row>
    <row r="4201" spans="1:3" x14ac:dyDescent="0.3">
      <c r="A4201" s="14">
        <v>4200</v>
      </c>
      <c r="B4201">
        <v>19.275249131909373</v>
      </c>
      <c r="C4201">
        <v>14.914201280943992</v>
      </c>
    </row>
    <row r="4202" spans="1:3" x14ac:dyDescent="0.3">
      <c r="A4202" s="14">
        <v>4201</v>
      </c>
      <c r="B4202">
        <v>19.275249131909373</v>
      </c>
      <c r="C4202">
        <v>14.914201280943992</v>
      </c>
    </row>
    <row r="4203" spans="1:3" x14ac:dyDescent="0.3">
      <c r="A4203" s="14">
        <v>4202</v>
      </c>
      <c r="B4203">
        <v>19.275249131909373</v>
      </c>
      <c r="C4203">
        <v>14.914201280943992</v>
      </c>
    </row>
    <row r="4204" spans="1:3" x14ac:dyDescent="0.3">
      <c r="A4204" s="14">
        <v>4203</v>
      </c>
      <c r="B4204">
        <v>19.275249131909373</v>
      </c>
      <c r="C4204">
        <v>14.914201280943992</v>
      </c>
    </row>
    <row r="4205" spans="1:3" x14ac:dyDescent="0.3">
      <c r="A4205" s="14">
        <v>4204</v>
      </c>
      <c r="B4205">
        <v>19.275249131909373</v>
      </c>
      <c r="C4205">
        <v>14.914201280943992</v>
      </c>
    </row>
    <row r="4206" spans="1:3" x14ac:dyDescent="0.3">
      <c r="A4206" s="14">
        <v>4205</v>
      </c>
      <c r="B4206" t="e">
        <v>#N/A</v>
      </c>
      <c r="C4206" t="e">
        <v>#N/A</v>
      </c>
    </row>
    <row r="4207" spans="1:3" x14ac:dyDescent="0.3">
      <c r="A4207" s="14">
        <v>4206</v>
      </c>
      <c r="B4207">
        <v>0</v>
      </c>
      <c r="C4207">
        <v>0</v>
      </c>
    </row>
    <row r="4208" spans="1:3" x14ac:dyDescent="0.3">
      <c r="A4208" s="14">
        <v>4207</v>
      </c>
      <c r="B4208">
        <v>0</v>
      </c>
      <c r="C4208">
        <v>0</v>
      </c>
    </row>
    <row r="4209" spans="1:3" x14ac:dyDescent="0.3">
      <c r="A4209" s="14">
        <v>4208</v>
      </c>
      <c r="B4209">
        <v>0</v>
      </c>
      <c r="C4209">
        <v>0</v>
      </c>
    </row>
    <row r="4210" spans="1:3" x14ac:dyDescent="0.3">
      <c r="A4210" s="14">
        <v>4209</v>
      </c>
      <c r="B4210">
        <v>0</v>
      </c>
      <c r="C4210">
        <v>0</v>
      </c>
    </row>
    <row r="4211" spans="1:3" x14ac:dyDescent="0.3">
      <c r="A4211" s="14">
        <v>4210</v>
      </c>
      <c r="B4211">
        <v>0</v>
      </c>
      <c r="C4211">
        <v>0</v>
      </c>
    </row>
    <row r="4212" spans="1:3" x14ac:dyDescent="0.3">
      <c r="A4212" s="14">
        <v>4211</v>
      </c>
      <c r="B4212">
        <v>0</v>
      </c>
      <c r="C4212">
        <v>0</v>
      </c>
    </row>
    <row r="4213" spans="1:3" x14ac:dyDescent="0.3">
      <c r="A4213" s="14">
        <v>4212</v>
      </c>
      <c r="B4213">
        <v>0</v>
      </c>
      <c r="C4213">
        <v>0</v>
      </c>
    </row>
    <row r="4214" spans="1:3" x14ac:dyDescent="0.3">
      <c r="A4214" s="14">
        <v>4213</v>
      </c>
      <c r="B4214">
        <v>0</v>
      </c>
      <c r="C4214">
        <v>0</v>
      </c>
    </row>
    <row r="4215" spans="1:3" x14ac:dyDescent="0.3">
      <c r="A4215" s="14">
        <v>4214</v>
      </c>
      <c r="B4215">
        <v>0</v>
      </c>
      <c r="C4215">
        <v>0</v>
      </c>
    </row>
    <row r="4216" spans="1:3" x14ac:dyDescent="0.3">
      <c r="A4216" s="14">
        <v>4215</v>
      </c>
      <c r="B4216">
        <v>0</v>
      </c>
      <c r="C4216">
        <v>0</v>
      </c>
    </row>
    <row r="4217" spans="1:3" x14ac:dyDescent="0.3">
      <c r="A4217" s="14">
        <v>4216</v>
      </c>
      <c r="B4217">
        <v>0</v>
      </c>
      <c r="C4217">
        <v>0</v>
      </c>
    </row>
    <row r="4218" spans="1:3" x14ac:dyDescent="0.3">
      <c r="A4218" s="14">
        <v>4217</v>
      </c>
      <c r="B4218">
        <v>0</v>
      </c>
      <c r="C4218">
        <v>0</v>
      </c>
    </row>
    <row r="4219" spans="1:3" x14ac:dyDescent="0.3">
      <c r="A4219" s="14">
        <v>4218</v>
      </c>
      <c r="B4219">
        <v>0</v>
      </c>
      <c r="C4219">
        <v>0</v>
      </c>
    </row>
    <row r="4220" spans="1:3" x14ac:dyDescent="0.3">
      <c r="A4220" s="14">
        <v>4219</v>
      </c>
      <c r="B4220">
        <v>0</v>
      </c>
      <c r="C4220">
        <v>0</v>
      </c>
    </row>
    <row r="4221" spans="1:3" x14ac:dyDescent="0.3">
      <c r="A4221" s="14">
        <v>4220</v>
      </c>
      <c r="B4221">
        <v>0</v>
      </c>
      <c r="C4221">
        <v>0</v>
      </c>
    </row>
    <row r="4222" spans="1:3" x14ac:dyDescent="0.3">
      <c r="A4222" s="14">
        <v>4221</v>
      </c>
      <c r="B4222">
        <v>0</v>
      </c>
      <c r="C4222">
        <v>0</v>
      </c>
    </row>
    <row r="4223" spans="1:3" x14ac:dyDescent="0.3">
      <c r="A4223" s="14">
        <v>4222</v>
      </c>
      <c r="B4223">
        <v>0</v>
      </c>
      <c r="C4223">
        <v>0</v>
      </c>
    </row>
    <row r="4224" spans="1:3" x14ac:dyDescent="0.3">
      <c r="A4224" s="14">
        <v>4223</v>
      </c>
      <c r="B4224">
        <v>0</v>
      </c>
      <c r="C4224">
        <v>0</v>
      </c>
    </row>
    <row r="4225" spans="1:3" x14ac:dyDescent="0.3">
      <c r="A4225" s="14">
        <v>4224</v>
      </c>
      <c r="B4225">
        <v>0</v>
      </c>
      <c r="C4225">
        <v>0</v>
      </c>
    </row>
    <row r="4226" spans="1:3" x14ac:dyDescent="0.3">
      <c r="A4226" s="14">
        <v>4225</v>
      </c>
      <c r="B4226">
        <v>0</v>
      </c>
      <c r="C4226">
        <v>0</v>
      </c>
    </row>
    <row r="4227" spans="1:3" x14ac:dyDescent="0.3">
      <c r="A4227" s="14">
        <v>4226</v>
      </c>
      <c r="B4227">
        <v>0</v>
      </c>
      <c r="C4227">
        <v>0</v>
      </c>
    </row>
    <row r="4228" spans="1:3" x14ac:dyDescent="0.3">
      <c r="A4228" s="14">
        <v>4227</v>
      </c>
      <c r="B4228">
        <v>0</v>
      </c>
      <c r="C4228">
        <v>0</v>
      </c>
    </row>
    <row r="4229" spans="1:3" x14ac:dyDescent="0.3">
      <c r="A4229" s="14">
        <v>4228</v>
      </c>
      <c r="B4229">
        <v>0</v>
      </c>
      <c r="C4229">
        <v>0</v>
      </c>
    </row>
    <row r="4230" spans="1:3" x14ac:dyDescent="0.3">
      <c r="A4230" s="14">
        <v>4229</v>
      </c>
      <c r="B4230">
        <v>0</v>
      </c>
      <c r="C4230">
        <v>0</v>
      </c>
    </row>
    <row r="4231" spans="1:3" x14ac:dyDescent="0.3">
      <c r="A4231" s="14">
        <v>4230</v>
      </c>
      <c r="B4231">
        <v>0</v>
      </c>
      <c r="C4231">
        <v>0</v>
      </c>
    </row>
    <row r="4232" spans="1:3" x14ac:dyDescent="0.3">
      <c r="A4232" s="14">
        <v>4231</v>
      </c>
      <c r="B4232">
        <v>0</v>
      </c>
      <c r="C4232">
        <v>0</v>
      </c>
    </row>
    <row r="4233" spans="1:3" x14ac:dyDescent="0.3">
      <c r="A4233" s="14">
        <v>4232</v>
      </c>
      <c r="B4233">
        <v>0</v>
      </c>
      <c r="C4233">
        <v>0</v>
      </c>
    </row>
    <row r="4234" spans="1:3" x14ac:dyDescent="0.3">
      <c r="A4234" s="14">
        <v>4233</v>
      </c>
      <c r="B4234">
        <v>0</v>
      </c>
      <c r="C4234">
        <v>0</v>
      </c>
    </row>
    <row r="4235" spans="1:3" x14ac:dyDescent="0.3">
      <c r="A4235" s="14">
        <v>4234</v>
      </c>
      <c r="B4235">
        <v>0</v>
      </c>
      <c r="C4235">
        <v>0</v>
      </c>
    </row>
    <row r="4236" spans="1:3" x14ac:dyDescent="0.3">
      <c r="A4236" s="14">
        <v>4235</v>
      </c>
      <c r="B4236">
        <v>0</v>
      </c>
      <c r="C4236">
        <v>0</v>
      </c>
    </row>
    <row r="4237" spans="1:3" x14ac:dyDescent="0.3">
      <c r="A4237" s="14">
        <v>4236</v>
      </c>
      <c r="B4237">
        <v>0</v>
      </c>
      <c r="C4237">
        <v>0</v>
      </c>
    </row>
    <row r="4238" spans="1:3" x14ac:dyDescent="0.3">
      <c r="A4238" s="14">
        <v>4237</v>
      </c>
      <c r="B4238">
        <v>0</v>
      </c>
      <c r="C4238">
        <v>0</v>
      </c>
    </row>
    <row r="4239" spans="1:3" x14ac:dyDescent="0.3">
      <c r="A4239" s="14">
        <v>4238</v>
      </c>
      <c r="B4239">
        <v>0</v>
      </c>
      <c r="C4239">
        <v>0</v>
      </c>
    </row>
    <row r="4240" spans="1:3" x14ac:dyDescent="0.3">
      <c r="A4240" s="14">
        <v>4239</v>
      </c>
      <c r="B4240">
        <v>0</v>
      </c>
      <c r="C4240">
        <v>0</v>
      </c>
    </row>
    <row r="4241" spans="1:3" x14ac:dyDescent="0.3">
      <c r="A4241" s="14">
        <v>4240</v>
      </c>
      <c r="B4241">
        <v>0</v>
      </c>
      <c r="C4241">
        <v>0</v>
      </c>
    </row>
    <row r="4242" spans="1:3" x14ac:dyDescent="0.3">
      <c r="A4242" s="14">
        <v>4241</v>
      </c>
      <c r="B4242">
        <v>0</v>
      </c>
      <c r="C4242">
        <v>0</v>
      </c>
    </row>
    <row r="4243" spans="1:3" x14ac:dyDescent="0.3">
      <c r="A4243" s="14">
        <v>4242</v>
      </c>
      <c r="B4243">
        <v>0</v>
      </c>
      <c r="C4243">
        <v>0</v>
      </c>
    </row>
    <row r="4244" spans="1:3" x14ac:dyDescent="0.3">
      <c r="A4244" s="14">
        <v>4243</v>
      </c>
      <c r="B4244">
        <v>0</v>
      </c>
      <c r="C4244">
        <v>0</v>
      </c>
    </row>
    <row r="4245" spans="1:3" x14ac:dyDescent="0.3">
      <c r="A4245" s="14">
        <v>4244</v>
      </c>
      <c r="B4245">
        <v>0</v>
      </c>
      <c r="C4245">
        <v>0</v>
      </c>
    </row>
    <row r="4246" spans="1:3" x14ac:dyDescent="0.3">
      <c r="A4246" s="14">
        <v>4245</v>
      </c>
      <c r="B4246">
        <v>0</v>
      </c>
      <c r="C4246">
        <v>0</v>
      </c>
    </row>
    <row r="4247" spans="1:3" x14ac:dyDescent="0.3">
      <c r="A4247" s="14">
        <v>4246</v>
      </c>
      <c r="B4247">
        <v>0</v>
      </c>
      <c r="C4247">
        <v>0</v>
      </c>
    </row>
    <row r="4248" spans="1:3" x14ac:dyDescent="0.3">
      <c r="A4248" s="14">
        <v>4247</v>
      </c>
      <c r="B4248">
        <v>0</v>
      </c>
      <c r="C4248">
        <v>0</v>
      </c>
    </row>
    <row r="4249" spans="1:3" x14ac:dyDescent="0.3">
      <c r="A4249" s="14">
        <v>4248</v>
      </c>
      <c r="B4249">
        <v>0</v>
      </c>
      <c r="C4249">
        <v>0</v>
      </c>
    </row>
    <row r="4250" spans="1:3" x14ac:dyDescent="0.3">
      <c r="A4250" s="14">
        <v>4249</v>
      </c>
      <c r="B4250">
        <v>0</v>
      </c>
      <c r="C4250">
        <v>0</v>
      </c>
    </row>
    <row r="4251" spans="1:3" x14ac:dyDescent="0.3">
      <c r="A4251" s="14">
        <v>4250</v>
      </c>
      <c r="B4251">
        <v>0</v>
      </c>
      <c r="C4251">
        <v>0</v>
      </c>
    </row>
    <row r="4252" spans="1:3" x14ac:dyDescent="0.3">
      <c r="A4252" s="14">
        <v>4251</v>
      </c>
      <c r="B4252" t="e">
        <v>#N/A</v>
      </c>
      <c r="C4252" t="e">
        <v>#N/A</v>
      </c>
    </row>
    <row r="4253" spans="1:3" x14ac:dyDescent="0.3">
      <c r="A4253" s="14">
        <v>4252</v>
      </c>
      <c r="B4253" t="e">
        <v>#N/A</v>
      </c>
      <c r="C4253" t="e">
        <v>#N/A</v>
      </c>
    </row>
    <row r="4254" spans="1:3" x14ac:dyDescent="0.3">
      <c r="A4254" s="14">
        <v>4253</v>
      </c>
      <c r="B4254" t="e">
        <v>#N/A</v>
      </c>
      <c r="C4254" t="e">
        <v>#N/A</v>
      </c>
    </row>
    <row r="4255" spans="1:3" x14ac:dyDescent="0.3">
      <c r="A4255" s="14">
        <v>4254</v>
      </c>
      <c r="B4255" t="e">
        <v>#N/A</v>
      </c>
      <c r="C4255" t="e">
        <v>#N/A</v>
      </c>
    </row>
    <row r="4256" spans="1:3" x14ac:dyDescent="0.3">
      <c r="A4256" s="14">
        <v>4255</v>
      </c>
      <c r="B4256" t="e">
        <v>#N/A</v>
      </c>
      <c r="C4256" t="e">
        <v>#N/A</v>
      </c>
    </row>
    <row r="4257" spans="1:3" x14ac:dyDescent="0.3">
      <c r="A4257" s="14">
        <v>4256</v>
      </c>
      <c r="B4257" t="e">
        <v>#N/A</v>
      </c>
      <c r="C4257" t="e">
        <v>#N/A</v>
      </c>
    </row>
    <row r="4258" spans="1:3" x14ac:dyDescent="0.3">
      <c r="A4258" s="14">
        <v>4257</v>
      </c>
      <c r="B4258" t="e">
        <v>#N/A</v>
      </c>
      <c r="C4258" t="e">
        <v>#N/A</v>
      </c>
    </row>
    <row r="4259" spans="1:3" x14ac:dyDescent="0.3">
      <c r="A4259" s="14">
        <v>4258</v>
      </c>
      <c r="B4259" t="e">
        <v>#N/A</v>
      </c>
      <c r="C4259" t="e">
        <v>#N/A</v>
      </c>
    </row>
    <row r="4260" spans="1:3" x14ac:dyDescent="0.3">
      <c r="A4260" s="14">
        <v>4259</v>
      </c>
      <c r="B4260" t="e">
        <v>#N/A</v>
      </c>
      <c r="C4260" t="e">
        <v>#N/A</v>
      </c>
    </row>
    <row r="4261" spans="1:3" x14ac:dyDescent="0.3">
      <c r="A4261" s="14">
        <v>4260</v>
      </c>
      <c r="B4261" t="e">
        <v>#N/A</v>
      </c>
      <c r="C4261" t="e">
        <v>#N/A</v>
      </c>
    </row>
    <row r="4262" spans="1:3" x14ac:dyDescent="0.3">
      <c r="A4262" s="14">
        <v>4261</v>
      </c>
      <c r="B4262" t="e">
        <v>#N/A</v>
      </c>
      <c r="C4262" t="e">
        <v>#N/A</v>
      </c>
    </row>
    <row r="4263" spans="1:3" x14ac:dyDescent="0.3">
      <c r="A4263" s="14">
        <v>4262</v>
      </c>
      <c r="B4263" t="e">
        <v>#N/A</v>
      </c>
      <c r="C4263" t="e">
        <v>#N/A</v>
      </c>
    </row>
    <row r="4264" spans="1:3" x14ac:dyDescent="0.3">
      <c r="A4264" s="14">
        <v>4263</v>
      </c>
      <c r="B4264">
        <v>0</v>
      </c>
      <c r="C4264">
        <v>0</v>
      </c>
    </row>
    <row r="4265" spans="1:3" x14ac:dyDescent="0.3">
      <c r="A4265" s="14">
        <v>4264</v>
      </c>
      <c r="B4265">
        <v>0</v>
      </c>
      <c r="C4265">
        <v>0</v>
      </c>
    </row>
    <row r="4266" spans="1:3" x14ac:dyDescent="0.3">
      <c r="A4266" s="14">
        <v>4265</v>
      </c>
      <c r="B4266">
        <v>0</v>
      </c>
      <c r="C4266">
        <v>0</v>
      </c>
    </row>
    <row r="4267" spans="1:3" x14ac:dyDescent="0.3">
      <c r="A4267" s="14">
        <v>4266</v>
      </c>
      <c r="B4267">
        <v>0</v>
      </c>
      <c r="C4267">
        <v>0</v>
      </c>
    </row>
    <row r="4268" spans="1:3" x14ac:dyDescent="0.3">
      <c r="A4268" s="14">
        <v>4267</v>
      </c>
      <c r="B4268">
        <v>0</v>
      </c>
      <c r="C4268">
        <v>0</v>
      </c>
    </row>
    <row r="4269" spans="1:3" x14ac:dyDescent="0.3">
      <c r="A4269" s="14">
        <v>4268</v>
      </c>
      <c r="B4269" t="e">
        <v>#N/A</v>
      </c>
      <c r="C4269" t="e">
        <v>#N/A</v>
      </c>
    </row>
    <row r="4270" spans="1:3" x14ac:dyDescent="0.3">
      <c r="A4270" s="14">
        <v>4269</v>
      </c>
      <c r="B4270" t="e">
        <v>#N/A</v>
      </c>
      <c r="C4270" t="e">
        <v>#N/A</v>
      </c>
    </row>
    <row r="4271" spans="1:3" x14ac:dyDescent="0.3">
      <c r="A4271" s="14">
        <v>4270</v>
      </c>
      <c r="B4271" t="e">
        <v>#N/A</v>
      </c>
      <c r="C4271" t="e">
        <v>#N/A</v>
      </c>
    </row>
    <row r="4272" spans="1:3" x14ac:dyDescent="0.3">
      <c r="A4272" s="14">
        <v>4271</v>
      </c>
      <c r="B4272" t="e">
        <v>#N/A</v>
      </c>
      <c r="C4272" t="e">
        <v>#N/A</v>
      </c>
    </row>
    <row r="4273" spans="1:3" x14ac:dyDescent="0.3">
      <c r="A4273" s="14">
        <v>4272</v>
      </c>
      <c r="B4273" t="e">
        <v>#N/A</v>
      </c>
      <c r="C4273" t="e">
        <v>#N/A</v>
      </c>
    </row>
    <row r="4274" spans="1:3" x14ac:dyDescent="0.3">
      <c r="A4274" s="14">
        <v>4273</v>
      </c>
      <c r="B4274" t="e">
        <v>#N/A</v>
      </c>
      <c r="C4274" t="e">
        <v>#N/A</v>
      </c>
    </row>
    <row r="4275" spans="1:3" x14ac:dyDescent="0.3">
      <c r="A4275" s="14">
        <v>4274</v>
      </c>
      <c r="B4275" t="e">
        <v>#N/A</v>
      </c>
      <c r="C4275" t="e">
        <v>#N/A</v>
      </c>
    </row>
    <row r="4276" spans="1:3" x14ac:dyDescent="0.3">
      <c r="A4276" s="14">
        <v>4275</v>
      </c>
      <c r="B4276" t="e">
        <v>#N/A</v>
      </c>
      <c r="C4276" t="e">
        <v>#N/A</v>
      </c>
    </row>
    <row r="4277" spans="1:3" x14ac:dyDescent="0.3">
      <c r="A4277" s="14">
        <v>4276</v>
      </c>
      <c r="B4277" t="e">
        <v>#N/A</v>
      </c>
      <c r="C4277" t="e">
        <v>#N/A</v>
      </c>
    </row>
    <row r="4278" spans="1:3" x14ac:dyDescent="0.3">
      <c r="A4278" s="14">
        <v>4277</v>
      </c>
      <c r="B4278" t="e">
        <v>#N/A</v>
      </c>
      <c r="C4278" t="e">
        <v>#N/A</v>
      </c>
    </row>
    <row r="4279" spans="1:3" x14ac:dyDescent="0.3">
      <c r="A4279" s="14">
        <v>4278</v>
      </c>
      <c r="B4279" t="e">
        <v>#N/A</v>
      </c>
      <c r="C4279" t="e">
        <v>#N/A</v>
      </c>
    </row>
    <row r="4280" spans="1:3" x14ac:dyDescent="0.3">
      <c r="A4280" s="14">
        <v>4279</v>
      </c>
      <c r="B4280" t="e">
        <v>#N/A</v>
      </c>
      <c r="C4280" t="e">
        <v>#N/A</v>
      </c>
    </row>
    <row r="4281" spans="1:3" x14ac:dyDescent="0.3">
      <c r="A4281" s="14">
        <v>4280</v>
      </c>
      <c r="B4281" t="e">
        <v>#N/A</v>
      </c>
      <c r="C4281" t="e">
        <v>#N/A</v>
      </c>
    </row>
    <row r="4282" spans="1:3" x14ac:dyDescent="0.3">
      <c r="A4282" s="14">
        <v>4281</v>
      </c>
      <c r="B4282">
        <v>0</v>
      </c>
      <c r="C4282">
        <v>0</v>
      </c>
    </row>
    <row r="4283" spans="1:3" x14ac:dyDescent="0.3">
      <c r="A4283" s="14">
        <v>4282</v>
      </c>
      <c r="B4283">
        <v>0</v>
      </c>
      <c r="C4283">
        <v>0</v>
      </c>
    </row>
    <row r="4284" spans="1:3" x14ac:dyDescent="0.3">
      <c r="A4284" s="14">
        <v>4283</v>
      </c>
      <c r="B4284">
        <v>0</v>
      </c>
      <c r="C4284">
        <v>0</v>
      </c>
    </row>
    <row r="4285" spans="1:3" x14ac:dyDescent="0.3">
      <c r="A4285" s="14">
        <v>4284</v>
      </c>
      <c r="B4285">
        <v>0</v>
      </c>
      <c r="C4285">
        <v>0</v>
      </c>
    </row>
    <row r="4286" spans="1:3" x14ac:dyDescent="0.3">
      <c r="A4286" s="14">
        <v>4285</v>
      </c>
      <c r="B4286">
        <v>0</v>
      </c>
      <c r="C4286">
        <v>0</v>
      </c>
    </row>
    <row r="4287" spans="1:3" x14ac:dyDescent="0.3">
      <c r="A4287" s="14">
        <v>4286</v>
      </c>
      <c r="B4287">
        <v>0</v>
      </c>
      <c r="C4287">
        <v>0</v>
      </c>
    </row>
    <row r="4288" spans="1:3" x14ac:dyDescent="0.3">
      <c r="A4288" s="14">
        <v>4287</v>
      </c>
      <c r="B4288">
        <v>0</v>
      </c>
      <c r="C4288">
        <v>0</v>
      </c>
    </row>
    <row r="4289" spans="1:3" x14ac:dyDescent="0.3">
      <c r="A4289" s="14">
        <v>4288</v>
      </c>
      <c r="B4289">
        <v>0</v>
      </c>
      <c r="C4289">
        <v>0</v>
      </c>
    </row>
    <row r="4290" spans="1:3" x14ac:dyDescent="0.3">
      <c r="A4290" s="14">
        <v>4289</v>
      </c>
      <c r="B4290">
        <v>0</v>
      </c>
      <c r="C4290">
        <v>0</v>
      </c>
    </row>
    <row r="4291" spans="1:3" x14ac:dyDescent="0.3">
      <c r="A4291" s="14">
        <v>4290</v>
      </c>
      <c r="B4291">
        <v>0</v>
      </c>
      <c r="C4291">
        <v>0</v>
      </c>
    </row>
    <row r="4292" spans="1:3" x14ac:dyDescent="0.3">
      <c r="A4292" s="14">
        <v>4291</v>
      </c>
      <c r="B4292">
        <v>0</v>
      </c>
      <c r="C4292">
        <v>0</v>
      </c>
    </row>
    <row r="4293" spans="1:3" x14ac:dyDescent="0.3">
      <c r="A4293" s="14">
        <v>4292</v>
      </c>
      <c r="B4293">
        <v>0</v>
      </c>
      <c r="C4293">
        <v>0</v>
      </c>
    </row>
    <row r="4294" spans="1:3" x14ac:dyDescent="0.3">
      <c r="A4294" s="14">
        <v>4293</v>
      </c>
      <c r="B4294">
        <v>0</v>
      </c>
      <c r="C4294">
        <v>0</v>
      </c>
    </row>
    <row r="4295" spans="1:3" x14ac:dyDescent="0.3">
      <c r="A4295" s="14">
        <v>4294</v>
      </c>
      <c r="B4295">
        <v>0</v>
      </c>
      <c r="C4295">
        <v>0</v>
      </c>
    </row>
    <row r="4296" spans="1:3" x14ac:dyDescent="0.3">
      <c r="A4296" s="14">
        <v>4295</v>
      </c>
      <c r="B4296">
        <v>0</v>
      </c>
      <c r="C4296">
        <v>0</v>
      </c>
    </row>
    <row r="4297" spans="1:3" x14ac:dyDescent="0.3">
      <c r="A4297" s="14">
        <v>4296</v>
      </c>
      <c r="B4297" t="e">
        <v>#N/A</v>
      </c>
      <c r="C4297" t="e">
        <v>#N/A</v>
      </c>
    </row>
    <row r="4298" spans="1:3" x14ac:dyDescent="0.3">
      <c r="A4298" s="14">
        <v>4297</v>
      </c>
      <c r="B4298" t="e">
        <v>#N/A</v>
      </c>
      <c r="C4298" t="e">
        <v>#N/A</v>
      </c>
    </row>
    <row r="4299" spans="1:3" x14ac:dyDescent="0.3">
      <c r="A4299" s="14">
        <v>4298</v>
      </c>
      <c r="B4299" t="e">
        <v>#N/A</v>
      </c>
      <c r="C4299" t="e">
        <v>#N/A</v>
      </c>
    </row>
    <row r="4300" spans="1:3" x14ac:dyDescent="0.3">
      <c r="A4300" s="14">
        <v>4299</v>
      </c>
      <c r="B4300" t="e">
        <v>#N/A</v>
      </c>
      <c r="C4300" t="e">
        <v>#N/A</v>
      </c>
    </row>
    <row r="4301" spans="1:3" x14ac:dyDescent="0.3">
      <c r="A4301" s="14">
        <v>4300</v>
      </c>
      <c r="B4301" t="e">
        <v>#N/A</v>
      </c>
      <c r="C4301" t="e">
        <v>#N/A</v>
      </c>
    </row>
    <row r="4302" spans="1:3" x14ac:dyDescent="0.3">
      <c r="A4302" s="14">
        <v>4301</v>
      </c>
      <c r="B4302" t="e">
        <v>#N/A</v>
      </c>
      <c r="C4302" t="e">
        <v>#N/A</v>
      </c>
    </row>
    <row r="4303" spans="1:3" x14ac:dyDescent="0.3">
      <c r="A4303" s="14">
        <v>4302</v>
      </c>
      <c r="B4303" t="e">
        <v>#N/A</v>
      </c>
      <c r="C4303" t="e">
        <v>#N/A</v>
      </c>
    </row>
    <row r="4304" spans="1:3" x14ac:dyDescent="0.3">
      <c r="A4304" s="14">
        <v>4303</v>
      </c>
      <c r="B4304">
        <v>0</v>
      </c>
      <c r="C4304">
        <v>0</v>
      </c>
    </row>
    <row r="4305" spans="1:3" x14ac:dyDescent="0.3">
      <c r="A4305" s="14">
        <v>4304</v>
      </c>
      <c r="B4305" t="e">
        <v>#N/A</v>
      </c>
      <c r="C4305" t="e">
        <v>#N/A</v>
      </c>
    </row>
    <row r="4306" spans="1:3" x14ac:dyDescent="0.3">
      <c r="A4306" s="14">
        <v>4305</v>
      </c>
      <c r="B4306" t="e">
        <v>#N/A</v>
      </c>
      <c r="C4306" t="e">
        <v>#N/A</v>
      </c>
    </row>
    <row r="4307" spans="1:3" x14ac:dyDescent="0.3">
      <c r="A4307" s="14">
        <v>4306</v>
      </c>
      <c r="B4307" t="e">
        <v>#N/A</v>
      </c>
      <c r="C4307" t="e">
        <v>#N/A</v>
      </c>
    </row>
    <row r="4308" spans="1:3" x14ac:dyDescent="0.3">
      <c r="A4308" s="14">
        <v>4307</v>
      </c>
      <c r="B4308" t="e">
        <v>#N/A</v>
      </c>
      <c r="C4308" t="e">
        <v>#N/A</v>
      </c>
    </row>
    <row r="4309" spans="1:3" x14ac:dyDescent="0.3">
      <c r="A4309" s="14">
        <v>4308</v>
      </c>
      <c r="B4309" t="e">
        <v>#N/A</v>
      </c>
      <c r="C4309" t="e">
        <v>#N/A</v>
      </c>
    </row>
    <row r="4310" spans="1:3" x14ac:dyDescent="0.3">
      <c r="A4310" s="14">
        <v>4309</v>
      </c>
      <c r="B4310" t="e">
        <v>#N/A</v>
      </c>
      <c r="C4310" t="e">
        <v>#N/A</v>
      </c>
    </row>
    <row r="4311" spans="1:3" x14ac:dyDescent="0.3">
      <c r="A4311" s="14">
        <v>4310</v>
      </c>
      <c r="B4311" t="e">
        <v>#N/A</v>
      </c>
      <c r="C4311" t="e">
        <v>#N/A</v>
      </c>
    </row>
    <row r="4312" spans="1:3" x14ac:dyDescent="0.3">
      <c r="A4312" s="14">
        <v>4311</v>
      </c>
      <c r="B4312" t="e">
        <v>#N/A</v>
      </c>
      <c r="C4312" t="e">
        <v>#N/A</v>
      </c>
    </row>
    <row r="4313" spans="1:3" x14ac:dyDescent="0.3">
      <c r="A4313" s="14">
        <v>4312</v>
      </c>
      <c r="B4313" t="e">
        <v>#N/A</v>
      </c>
      <c r="C4313" t="e">
        <v>#N/A</v>
      </c>
    </row>
    <row r="4314" spans="1:3" x14ac:dyDescent="0.3">
      <c r="A4314" s="14">
        <v>4313</v>
      </c>
      <c r="B4314" t="e">
        <v>#N/A</v>
      </c>
      <c r="C4314" t="e">
        <v>#N/A</v>
      </c>
    </row>
    <row r="4315" spans="1:3" x14ac:dyDescent="0.3">
      <c r="A4315" s="14">
        <v>4314</v>
      </c>
      <c r="B4315" t="e">
        <v>#N/A</v>
      </c>
      <c r="C4315" t="e">
        <v>#N/A</v>
      </c>
    </row>
    <row r="4316" spans="1:3" x14ac:dyDescent="0.3">
      <c r="A4316" s="14">
        <v>4315</v>
      </c>
      <c r="B4316">
        <v>0</v>
      </c>
      <c r="C4316">
        <v>0</v>
      </c>
    </row>
    <row r="4317" spans="1:3" x14ac:dyDescent="0.3">
      <c r="A4317" s="14">
        <v>4316</v>
      </c>
      <c r="B4317">
        <v>0</v>
      </c>
      <c r="C4317">
        <v>0</v>
      </c>
    </row>
    <row r="4318" spans="1:3" x14ac:dyDescent="0.3">
      <c r="A4318" s="14">
        <v>4317</v>
      </c>
      <c r="B4318">
        <v>0</v>
      </c>
      <c r="C4318">
        <v>0</v>
      </c>
    </row>
    <row r="4319" spans="1:3" x14ac:dyDescent="0.3">
      <c r="A4319" s="14">
        <v>4318</v>
      </c>
      <c r="B4319">
        <v>0</v>
      </c>
      <c r="C4319">
        <v>0</v>
      </c>
    </row>
    <row r="4320" spans="1:3" x14ac:dyDescent="0.3">
      <c r="A4320" s="14">
        <v>4319</v>
      </c>
      <c r="B4320">
        <v>0</v>
      </c>
      <c r="C4320">
        <v>0</v>
      </c>
    </row>
    <row r="4321" spans="1:3" x14ac:dyDescent="0.3">
      <c r="A4321" s="14">
        <v>4320</v>
      </c>
      <c r="B4321">
        <v>0</v>
      </c>
      <c r="C4321">
        <v>0</v>
      </c>
    </row>
    <row r="4322" spans="1:3" x14ac:dyDescent="0.3">
      <c r="A4322" s="14">
        <v>4321</v>
      </c>
      <c r="B4322">
        <v>0</v>
      </c>
      <c r="C4322">
        <v>0</v>
      </c>
    </row>
    <row r="4323" spans="1:3" x14ac:dyDescent="0.3">
      <c r="A4323" s="14">
        <v>4322</v>
      </c>
      <c r="B4323">
        <v>0</v>
      </c>
      <c r="C4323">
        <v>0</v>
      </c>
    </row>
    <row r="4324" spans="1:3" x14ac:dyDescent="0.3">
      <c r="A4324" s="14">
        <v>4323</v>
      </c>
      <c r="B4324" t="e">
        <v>#N/A</v>
      </c>
      <c r="C4324" t="e">
        <v>#N/A</v>
      </c>
    </row>
    <row r="4325" spans="1:3" x14ac:dyDescent="0.3">
      <c r="A4325" s="14">
        <v>4324</v>
      </c>
      <c r="B4325" t="e">
        <v>#N/A</v>
      </c>
      <c r="C4325" t="e">
        <v>#N/A</v>
      </c>
    </row>
    <row r="4326" spans="1:3" x14ac:dyDescent="0.3">
      <c r="A4326" s="14">
        <v>4325</v>
      </c>
      <c r="B4326" t="e">
        <v>#N/A</v>
      </c>
      <c r="C4326" t="e">
        <v>#N/A</v>
      </c>
    </row>
    <row r="4327" spans="1:3" x14ac:dyDescent="0.3">
      <c r="A4327" s="14">
        <v>4326</v>
      </c>
      <c r="B4327" t="e">
        <v>#N/A</v>
      </c>
      <c r="C4327" t="e">
        <v>#N/A</v>
      </c>
    </row>
    <row r="4328" spans="1:3" x14ac:dyDescent="0.3">
      <c r="A4328" s="14">
        <v>4327</v>
      </c>
      <c r="B4328" t="e">
        <v>#N/A</v>
      </c>
      <c r="C4328" t="e">
        <v>#N/A</v>
      </c>
    </row>
    <row r="4329" spans="1:3" x14ac:dyDescent="0.3">
      <c r="A4329" s="14">
        <v>4328</v>
      </c>
      <c r="B4329" t="e">
        <v>#N/A</v>
      </c>
      <c r="C4329" t="e">
        <v>#N/A</v>
      </c>
    </row>
    <row r="4330" spans="1:3" x14ac:dyDescent="0.3">
      <c r="A4330" s="14">
        <v>4329</v>
      </c>
      <c r="B4330" t="e">
        <v>#N/A</v>
      </c>
      <c r="C4330" t="e">
        <v>#N/A</v>
      </c>
    </row>
    <row r="4331" spans="1:3" x14ac:dyDescent="0.3">
      <c r="A4331" s="14">
        <v>4330</v>
      </c>
      <c r="B4331" t="e">
        <v>#N/A</v>
      </c>
      <c r="C4331" t="e">
        <v>#N/A</v>
      </c>
    </row>
    <row r="4332" spans="1:3" x14ac:dyDescent="0.3">
      <c r="A4332" s="14">
        <v>4331</v>
      </c>
      <c r="B4332" t="e">
        <v>#N/A</v>
      </c>
      <c r="C4332" t="e">
        <v>#N/A</v>
      </c>
    </row>
    <row r="4333" spans="1:3" x14ac:dyDescent="0.3">
      <c r="A4333" s="14">
        <v>4332</v>
      </c>
      <c r="B4333" t="e">
        <v>#N/A</v>
      </c>
      <c r="C4333" t="e">
        <v>#N/A</v>
      </c>
    </row>
    <row r="4334" spans="1:3" x14ac:dyDescent="0.3">
      <c r="A4334" s="14">
        <v>4333</v>
      </c>
      <c r="B4334" t="e">
        <v>#N/A</v>
      </c>
      <c r="C4334" t="e">
        <v>#N/A</v>
      </c>
    </row>
    <row r="4335" spans="1:3" x14ac:dyDescent="0.3">
      <c r="A4335" s="14">
        <v>4334</v>
      </c>
      <c r="B4335" t="e">
        <v>#N/A</v>
      </c>
      <c r="C4335" t="e">
        <v>#N/A</v>
      </c>
    </row>
    <row r="4336" spans="1:3" x14ac:dyDescent="0.3">
      <c r="A4336" s="14">
        <v>4335</v>
      </c>
      <c r="B4336" t="e">
        <v>#N/A</v>
      </c>
      <c r="C4336" t="e">
        <v>#N/A</v>
      </c>
    </row>
    <row r="4337" spans="1:3" x14ac:dyDescent="0.3">
      <c r="A4337" s="14">
        <v>4336</v>
      </c>
      <c r="B4337" t="e">
        <v>#N/A</v>
      </c>
      <c r="C4337" t="e">
        <v>#N/A</v>
      </c>
    </row>
    <row r="4338" spans="1:3" x14ac:dyDescent="0.3">
      <c r="A4338" s="14">
        <v>4337</v>
      </c>
      <c r="B4338" t="e">
        <v>#N/A</v>
      </c>
      <c r="C4338" t="e">
        <v>#N/A</v>
      </c>
    </row>
    <row r="4339" spans="1:3" x14ac:dyDescent="0.3">
      <c r="A4339" s="14">
        <v>4338</v>
      </c>
      <c r="B4339" t="e">
        <v>#N/A</v>
      </c>
      <c r="C4339" t="e">
        <v>#N/A</v>
      </c>
    </row>
    <row r="4340" spans="1:3" x14ac:dyDescent="0.3">
      <c r="A4340" s="14">
        <v>4339</v>
      </c>
      <c r="B4340" t="e">
        <v>#N/A</v>
      </c>
      <c r="C4340" t="e">
        <v>#N/A</v>
      </c>
    </row>
    <row r="4341" spans="1:3" x14ac:dyDescent="0.3">
      <c r="A4341" s="14">
        <v>4340</v>
      </c>
      <c r="B4341">
        <v>0</v>
      </c>
      <c r="C4341">
        <v>0</v>
      </c>
    </row>
    <row r="4342" spans="1:3" x14ac:dyDescent="0.3">
      <c r="A4342" s="14">
        <v>4341</v>
      </c>
      <c r="B4342">
        <v>0</v>
      </c>
      <c r="C4342">
        <v>0</v>
      </c>
    </row>
    <row r="4343" spans="1:3" x14ac:dyDescent="0.3">
      <c r="A4343" s="14">
        <v>4342</v>
      </c>
      <c r="B4343">
        <v>0</v>
      </c>
      <c r="C4343">
        <v>0</v>
      </c>
    </row>
    <row r="4344" spans="1:3" x14ac:dyDescent="0.3">
      <c r="A4344" s="14">
        <v>4343</v>
      </c>
      <c r="B4344">
        <v>0</v>
      </c>
      <c r="C4344">
        <v>0</v>
      </c>
    </row>
    <row r="4345" spans="1:3" x14ac:dyDescent="0.3">
      <c r="A4345" s="14">
        <v>4344</v>
      </c>
      <c r="B4345">
        <v>0</v>
      </c>
      <c r="C4345">
        <v>0</v>
      </c>
    </row>
    <row r="4346" spans="1:3" x14ac:dyDescent="0.3">
      <c r="A4346" s="14">
        <v>4345</v>
      </c>
      <c r="B4346">
        <v>0</v>
      </c>
      <c r="C4346">
        <v>0</v>
      </c>
    </row>
    <row r="4347" spans="1:3" x14ac:dyDescent="0.3">
      <c r="A4347" s="14">
        <v>4346</v>
      </c>
      <c r="B4347">
        <v>0</v>
      </c>
      <c r="C4347">
        <v>0</v>
      </c>
    </row>
    <row r="4348" spans="1:3" x14ac:dyDescent="0.3">
      <c r="A4348" s="14">
        <v>4347</v>
      </c>
      <c r="B4348">
        <v>0</v>
      </c>
      <c r="C4348">
        <v>0</v>
      </c>
    </row>
    <row r="4349" spans="1:3" x14ac:dyDescent="0.3">
      <c r="A4349" s="14">
        <v>4348</v>
      </c>
      <c r="B4349">
        <v>0</v>
      </c>
      <c r="C4349">
        <v>0</v>
      </c>
    </row>
    <row r="4350" spans="1:3" x14ac:dyDescent="0.3">
      <c r="A4350" s="14">
        <v>4349</v>
      </c>
      <c r="B4350">
        <v>0</v>
      </c>
      <c r="C4350">
        <v>0</v>
      </c>
    </row>
    <row r="4351" spans="1:3" x14ac:dyDescent="0.3">
      <c r="A4351" s="14">
        <v>4350</v>
      </c>
      <c r="B4351">
        <v>0</v>
      </c>
      <c r="C4351">
        <v>0</v>
      </c>
    </row>
    <row r="4352" spans="1:3" x14ac:dyDescent="0.3">
      <c r="A4352" s="14">
        <v>4351</v>
      </c>
      <c r="B4352" t="e">
        <v>#N/A</v>
      </c>
      <c r="C4352" t="e">
        <v>#N/A</v>
      </c>
    </row>
    <row r="4353" spans="1:3" x14ac:dyDescent="0.3">
      <c r="A4353" s="14">
        <v>4352</v>
      </c>
      <c r="B4353" t="e">
        <v>#N/A</v>
      </c>
      <c r="C4353" t="e">
        <v>#N/A</v>
      </c>
    </row>
    <row r="4354" spans="1:3" x14ac:dyDescent="0.3">
      <c r="A4354" s="14">
        <v>4353</v>
      </c>
      <c r="B4354" t="e">
        <v>#N/A</v>
      </c>
      <c r="C4354" t="e">
        <v>#N/A</v>
      </c>
    </row>
    <row r="4355" spans="1:3" x14ac:dyDescent="0.3">
      <c r="A4355" s="14">
        <v>4354</v>
      </c>
      <c r="B4355" t="e">
        <v>#N/A</v>
      </c>
      <c r="C4355" t="e">
        <v>#N/A</v>
      </c>
    </row>
    <row r="4356" spans="1:3" x14ac:dyDescent="0.3">
      <c r="A4356" s="14">
        <v>4355</v>
      </c>
      <c r="B4356" t="e">
        <v>#N/A</v>
      </c>
      <c r="C4356" t="e">
        <v>#N/A</v>
      </c>
    </row>
    <row r="4357" spans="1:3" x14ac:dyDescent="0.3">
      <c r="A4357" s="14">
        <v>4356</v>
      </c>
      <c r="B4357" t="e">
        <v>#N/A</v>
      </c>
      <c r="C4357" t="e">
        <v>#N/A</v>
      </c>
    </row>
    <row r="4358" spans="1:3" x14ac:dyDescent="0.3">
      <c r="A4358" s="14">
        <v>4357</v>
      </c>
      <c r="B4358" t="e">
        <v>#N/A</v>
      </c>
      <c r="C4358" t="e">
        <v>#N/A</v>
      </c>
    </row>
    <row r="4359" spans="1:3" x14ac:dyDescent="0.3">
      <c r="A4359" s="14">
        <v>4358</v>
      </c>
      <c r="B4359">
        <v>0</v>
      </c>
      <c r="C4359">
        <v>0</v>
      </c>
    </row>
    <row r="4360" spans="1:3" x14ac:dyDescent="0.3">
      <c r="A4360" s="14">
        <v>4359</v>
      </c>
      <c r="B4360">
        <v>0</v>
      </c>
      <c r="C4360">
        <v>0</v>
      </c>
    </row>
    <row r="4361" spans="1:3" x14ac:dyDescent="0.3">
      <c r="A4361" s="14">
        <v>4360</v>
      </c>
      <c r="B4361">
        <v>0</v>
      </c>
      <c r="C4361">
        <v>0</v>
      </c>
    </row>
    <row r="4362" spans="1:3" x14ac:dyDescent="0.3">
      <c r="A4362" s="14">
        <v>4361</v>
      </c>
      <c r="B4362">
        <v>0</v>
      </c>
      <c r="C4362">
        <v>0</v>
      </c>
    </row>
    <row r="4363" spans="1:3" x14ac:dyDescent="0.3">
      <c r="A4363" s="14">
        <v>4362</v>
      </c>
      <c r="B4363">
        <v>0</v>
      </c>
      <c r="C4363">
        <v>0</v>
      </c>
    </row>
    <row r="4364" spans="1:3" x14ac:dyDescent="0.3">
      <c r="A4364" s="14">
        <v>4363</v>
      </c>
      <c r="B4364">
        <v>0</v>
      </c>
      <c r="C4364">
        <v>0</v>
      </c>
    </row>
    <row r="4365" spans="1:3" x14ac:dyDescent="0.3">
      <c r="A4365" s="14">
        <v>4364</v>
      </c>
      <c r="B4365">
        <v>0</v>
      </c>
      <c r="C4365">
        <v>0</v>
      </c>
    </row>
    <row r="4366" spans="1:3" x14ac:dyDescent="0.3">
      <c r="A4366" s="14">
        <v>4365</v>
      </c>
      <c r="B4366">
        <v>0</v>
      </c>
      <c r="C4366">
        <v>0</v>
      </c>
    </row>
    <row r="4367" spans="1:3" x14ac:dyDescent="0.3">
      <c r="A4367" s="14">
        <v>4366</v>
      </c>
      <c r="B4367">
        <v>0</v>
      </c>
      <c r="C4367">
        <v>0</v>
      </c>
    </row>
    <row r="4368" spans="1:3" x14ac:dyDescent="0.3">
      <c r="A4368" s="14">
        <v>4367</v>
      </c>
      <c r="B4368">
        <v>0</v>
      </c>
      <c r="C4368">
        <v>0</v>
      </c>
    </row>
    <row r="4369" spans="1:3" x14ac:dyDescent="0.3">
      <c r="A4369" s="14">
        <v>4368</v>
      </c>
      <c r="B4369">
        <v>0</v>
      </c>
      <c r="C4369">
        <v>0</v>
      </c>
    </row>
    <row r="4370" spans="1:3" x14ac:dyDescent="0.3">
      <c r="A4370" s="14">
        <v>4369</v>
      </c>
      <c r="B4370">
        <v>0</v>
      </c>
      <c r="C4370">
        <v>0</v>
      </c>
    </row>
    <row r="4371" spans="1:3" x14ac:dyDescent="0.3">
      <c r="A4371" s="14">
        <v>4370</v>
      </c>
      <c r="B4371">
        <v>0</v>
      </c>
      <c r="C4371">
        <v>0</v>
      </c>
    </row>
    <row r="4372" spans="1:3" x14ac:dyDescent="0.3">
      <c r="A4372" s="14">
        <v>4371</v>
      </c>
      <c r="B4372">
        <v>0</v>
      </c>
      <c r="C4372">
        <v>0</v>
      </c>
    </row>
    <row r="4373" spans="1:3" x14ac:dyDescent="0.3">
      <c r="A4373" s="14">
        <v>4372</v>
      </c>
      <c r="B4373">
        <v>0</v>
      </c>
      <c r="C4373">
        <v>0</v>
      </c>
    </row>
    <row r="4374" spans="1:3" x14ac:dyDescent="0.3">
      <c r="A4374" s="14">
        <v>4373</v>
      </c>
      <c r="B4374">
        <v>0</v>
      </c>
      <c r="C4374">
        <v>0</v>
      </c>
    </row>
    <row r="4375" spans="1:3" x14ac:dyDescent="0.3">
      <c r="A4375" s="14">
        <v>4374</v>
      </c>
      <c r="B4375">
        <v>0</v>
      </c>
      <c r="C4375">
        <v>0</v>
      </c>
    </row>
    <row r="4376" spans="1:3" x14ac:dyDescent="0.3">
      <c r="A4376" s="14">
        <v>4375</v>
      </c>
      <c r="B4376">
        <v>0</v>
      </c>
      <c r="C4376">
        <v>0</v>
      </c>
    </row>
    <row r="4377" spans="1:3" x14ac:dyDescent="0.3">
      <c r="A4377" s="14">
        <v>4376</v>
      </c>
      <c r="B4377">
        <v>0</v>
      </c>
      <c r="C4377">
        <v>0</v>
      </c>
    </row>
    <row r="4378" spans="1:3" x14ac:dyDescent="0.3">
      <c r="A4378" s="14">
        <v>4377</v>
      </c>
      <c r="B4378">
        <v>0</v>
      </c>
      <c r="C4378">
        <v>0</v>
      </c>
    </row>
    <row r="4379" spans="1:3" x14ac:dyDescent="0.3">
      <c r="A4379" s="14">
        <v>4378</v>
      </c>
      <c r="B4379">
        <v>0</v>
      </c>
      <c r="C4379">
        <v>0</v>
      </c>
    </row>
    <row r="4380" spans="1:3" x14ac:dyDescent="0.3">
      <c r="A4380" s="14">
        <v>4379</v>
      </c>
      <c r="B4380">
        <v>0</v>
      </c>
      <c r="C4380">
        <v>0</v>
      </c>
    </row>
    <row r="4381" spans="1:3" x14ac:dyDescent="0.3">
      <c r="A4381" s="14">
        <v>4380</v>
      </c>
      <c r="B4381">
        <v>0</v>
      </c>
      <c r="C4381">
        <v>0</v>
      </c>
    </row>
    <row r="4382" spans="1:3" x14ac:dyDescent="0.3">
      <c r="A4382" s="14">
        <v>4381</v>
      </c>
      <c r="B4382">
        <v>0</v>
      </c>
      <c r="C4382">
        <v>0</v>
      </c>
    </row>
    <row r="4383" spans="1:3" x14ac:dyDescent="0.3">
      <c r="A4383" s="14">
        <v>4382</v>
      </c>
      <c r="B4383">
        <v>0</v>
      </c>
      <c r="C4383">
        <v>0</v>
      </c>
    </row>
    <row r="4384" spans="1:3" x14ac:dyDescent="0.3">
      <c r="A4384" s="14">
        <v>4383</v>
      </c>
      <c r="B4384">
        <v>0</v>
      </c>
      <c r="C4384">
        <v>0</v>
      </c>
    </row>
    <row r="4385" spans="1:3" x14ac:dyDescent="0.3">
      <c r="A4385" s="14">
        <v>4384</v>
      </c>
      <c r="B4385">
        <v>0</v>
      </c>
      <c r="C4385">
        <v>0</v>
      </c>
    </row>
    <row r="4386" spans="1:3" x14ac:dyDescent="0.3">
      <c r="A4386" s="14">
        <v>4385</v>
      </c>
      <c r="B4386">
        <v>0</v>
      </c>
      <c r="C4386">
        <v>0</v>
      </c>
    </row>
    <row r="4387" spans="1:3" x14ac:dyDescent="0.3">
      <c r="A4387" s="14">
        <v>4386</v>
      </c>
      <c r="B4387">
        <v>0</v>
      </c>
      <c r="C4387">
        <v>0</v>
      </c>
    </row>
    <row r="4388" spans="1:3" x14ac:dyDescent="0.3">
      <c r="A4388" s="14">
        <v>4387</v>
      </c>
      <c r="B4388">
        <v>0</v>
      </c>
      <c r="C4388">
        <v>0</v>
      </c>
    </row>
    <row r="4389" spans="1:3" x14ac:dyDescent="0.3">
      <c r="A4389" s="14">
        <v>4388</v>
      </c>
      <c r="B4389">
        <v>0</v>
      </c>
      <c r="C4389">
        <v>0</v>
      </c>
    </row>
    <row r="4390" spans="1:3" x14ac:dyDescent="0.3">
      <c r="A4390" s="14">
        <v>4389</v>
      </c>
      <c r="B4390">
        <v>0</v>
      </c>
      <c r="C4390">
        <v>0</v>
      </c>
    </row>
    <row r="4391" spans="1:3" x14ac:dyDescent="0.3">
      <c r="A4391" s="14">
        <v>4390</v>
      </c>
      <c r="B4391">
        <v>19.275249131909373</v>
      </c>
      <c r="C4391">
        <v>14.914201280943992</v>
      </c>
    </row>
    <row r="4392" spans="1:3" x14ac:dyDescent="0.3">
      <c r="A4392" s="14">
        <v>4391</v>
      </c>
      <c r="B4392">
        <v>19.275249131909373</v>
      </c>
      <c r="C4392">
        <v>14.914201280943992</v>
      </c>
    </row>
    <row r="4393" spans="1:3" x14ac:dyDescent="0.3">
      <c r="A4393" s="14">
        <v>4392</v>
      </c>
      <c r="B4393">
        <v>19.275249131909373</v>
      </c>
      <c r="C4393">
        <v>14.914201280943992</v>
      </c>
    </row>
    <row r="4394" spans="1:3" x14ac:dyDescent="0.3">
      <c r="A4394" s="14">
        <v>4393</v>
      </c>
      <c r="B4394">
        <v>19.275249131909373</v>
      </c>
      <c r="C4394">
        <v>14.914201280943992</v>
      </c>
    </row>
    <row r="4395" spans="1:3" x14ac:dyDescent="0.3">
      <c r="A4395" s="14">
        <v>4394</v>
      </c>
      <c r="B4395">
        <v>19.275249131909373</v>
      </c>
      <c r="C4395">
        <v>14.914201280943992</v>
      </c>
    </row>
    <row r="4396" spans="1:3" x14ac:dyDescent="0.3">
      <c r="A4396" s="14">
        <v>4395</v>
      </c>
      <c r="B4396">
        <v>19.275249131909373</v>
      </c>
      <c r="C4396">
        <v>14.914201280943992</v>
      </c>
    </row>
    <row r="4397" spans="1:3" x14ac:dyDescent="0.3">
      <c r="A4397" s="14">
        <v>4396</v>
      </c>
      <c r="B4397">
        <v>19.275249131909373</v>
      </c>
      <c r="C4397">
        <v>14.914201280943992</v>
      </c>
    </row>
    <row r="4398" spans="1:3" x14ac:dyDescent="0.3">
      <c r="A4398" s="14">
        <v>4397</v>
      </c>
      <c r="B4398">
        <v>19.275249131909373</v>
      </c>
      <c r="C4398">
        <v>14.914201280943992</v>
      </c>
    </row>
    <row r="4399" spans="1:3" x14ac:dyDescent="0.3">
      <c r="A4399" s="14">
        <v>4398</v>
      </c>
      <c r="B4399">
        <v>19.275249131909373</v>
      </c>
      <c r="C4399">
        <v>14.914201280943992</v>
      </c>
    </row>
    <row r="4400" spans="1:3" x14ac:dyDescent="0.3">
      <c r="A4400" s="14">
        <v>4399</v>
      </c>
      <c r="B4400">
        <v>19.275249131909373</v>
      </c>
      <c r="C4400">
        <v>14.914201280943992</v>
      </c>
    </row>
    <row r="4401" spans="1:3" x14ac:dyDescent="0.3">
      <c r="A4401" s="14">
        <v>4400</v>
      </c>
      <c r="B4401">
        <v>19.275249131909373</v>
      </c>
      <c r="C4401">
        <v>14.914201280943992</v>
      </c>
    </row>
    <row r="4402" spans="1:3" x14ac:dyDescent="0.3">
      <c r="A4402" s="14">
        <v>4401</v>
      </c>
      <c r="B4402">
        <v>19.275249131909373</v>
      </c>
      <c r="C4402">
        <v>14.914201280943992</v>
      </c>
    </row>
    <row r="4403" spans="1:3" x14ac:dyDescent="0.3">
      <c r="A4403" s="14">
        <v>4402</v>
      </c>
      <c r="B4403">
        <v>19.275249131909373</v>
      </c>
      <c r="C4403">
        <v>14.914201280943992</v>
      </c>
    </row>
    <row r="4404" spans="1:3" x14ac:dyDescent="0.3">
      <c r="A4404" s="14">
        <v>4403</v>
      </c>
      <c r="B4404">
        <v>19.275249131909373</v>
      </c>
      <c r="C4404">
        <v>14.914201280943992</v>
      </c>
    </row>
    <row r="4405" spans="1:3" x14ac:dyDescent="0.3">
      <c r="A4405" s="14">
        <v>4404</v>
      </c>
      <c r="B4405">
        <v>19.275249131909373</v>
      </c>
      <c r="C4405">
        <v>14.914201280943992</v>
      </c>
    </row>
    <row r="4406" spans="1:3" x14ac:dyDescent="0.3">
      <c r="A4406" s="14">
        <v>4405</v>
      </c>
      <c r="B4406">
        <v>19.275249131909373</v>
      </c>
      <c r="C4406">
        <v>14.914201280943992</v>
      </c>
    </row>
    <row r="4407" spans="1:3" x14ac:dyDescent="0.3">
      <c r="A4407" s="14">
        <v>4406</v>
      </c>
      <c r="B4407">
        <v>19.275249131909373</v>
      </c>
      <c r="C4407">
        <v>14.914201280943992</v>
      </c>
    </row>
    <row r="4408" spans="1:3" x14ac:dyDescent="0.3">
      <c r="A4408" s="14">
        <v>4407</v>
      </c>
      <c r="B4408">
        <v>19.275249131909373</v>
      </c>
      <c r="C4408">
        <v>14.914201280943992</v>
      </c>
    </row>
    <row r="4409" spans="1:3" x14ac:dyDescent="0.3">
      <c r="A4409" s="14">
        <v>4408</v>
      </c>
      <c r="B4409">
        <v>19.275249131909373</v>
      </c>
      <c r="C4409">
        <v>14.914201280943992</v>
      </c>
    </row>
    <row r="4410" spans="1:3" x14ac:dyDescent="0.3">
      <c r="A4410" s="14">
        <v>4409</v>
      </c>
      <c r="B4410">
        <v>19.275249131909373</v>
      </c>
      <c r="C4410">
        <v>14.914201280943992</v>
      </c>
    </row>
    <row r="4411" spans="1:3" x14ac:dyDescent="0.3">
      <c r="A4411" s="14">
        <v>4410</v>
      </c>
      <c r="B4411">
        <v>19.275249131909373</v>
      </c>
      <c r="C4411">
        <v>14.914201280943992</v>
      </c>
    </row>
    <row r="4412" spans="1:3" x14ac:dyDescent="0.3">
      <c r="A4412" s="14">
        <v>4411</v>
      </c>
      <c r="B4412">
        <v>19.275249131909373</v>
      </c>
      <c r="C4412">
        <v>14.914201280943992</v>
      </c>
    </row>
    <row r="4413" spans="1:3" x14ac:dyDescent="0.3">
      <c r="A4413" s="14">
        <v>4412</v>
      </c>
      <c r="B4413">
        <v>19.275249131909373</v>
      </c>
      <c r="C4413">
        <v>14.914201280943992</v>
      </c>
    </row>
    <row r="4414" spans="1:3" x14ac:dyDescent="0.3">
      <c r="A4414" s="14">
        <v>4413</v>
      </c>
      <c r="B4414">
        <v>19.275249131909373</v>
      </c>
      <c r="C4414">
        <v>14.914201280943992</v>
      </c>
    </row>
    <row r="4415" spans="1:3" x14ac:dyDescent="0.3">
      <c r="A4415" s="14">
        <v>4414</v>
      </c>
      <c r="B4415">
        <v>19.275249131909373</v>
      </c>
      <c r="C4415">
        <v>14.914201280943992</v>
      </c>
    </row>
    <row r="4416" spans="1:3" x14ac:dyDescent="0.3">
      <c r="A4416" s="14">
        <v>4415</v>
      </c>
      <c r="B4416">
        <v>19.275249131909373</v>
      </c>
      <c r="C4416">
        <v>14.914201280943992</v>
      </c>
    </row>
    <row r="4417" spans="1:3" x14ac:dyDescent="0.3">
      <c r="A4417" s="14">
        <v>4416</v>
      </c>
      <c r="B4417">
        <v>19.275249131909373</v>
      </c>
      <c r="C4417">
        <v>14.914201280943992</v>
      </c>
    </row>
    <row r="4418" spans="1:3" x14ac:dyDescent="0.3">
      <c r="A4418" s="14">
        <v>4417</v>
      </c>
      <c r="B4418">
        <v>19.275249131909373</v>
      </c>
      <c r="C4418">
        <v>14.914201280943992</v>
      </c>
    </row>
    <row r="4419" spans="1:3" x14ac:dyDescent="0.3">
      <c r="A4419" s="14">
        <v>4418</v>
      </c>
      <c r="B4419">
        <v>19.275249131909373</v>
      </c>
      <c r="C4419">
        <v>14.914201280943992</v>
      </c>
    </row>
    <row r="4420" spans="1:3" x14ac:dyDescent="0.3">
      <c r="A4420" s="14">
        <v>4419</v>
      </c>
      <c r="B4420">
        <v>19.275249131909373</v>
      </c>
      <c r="C4420">
        <v>14.914201280943992</v>
      </c>
    </row>
    <row r="4421" spans="1:3" x14ac:dyDescent="0.3">
      <c r="A4421" s="14">
        <v>4420</v>
      </c>
      <c r="B4421">
        <v>19.275249131909373</v>
      </c>
      <c r="C4421">
        <v>14.914201280943992</v>
      </c>
    </row>
    <row r="4422" spans="1:3" x14ac:dyDescent="0.3">
      <c r="A4422" s="14">
        <v>4421</v>
      </c>
      <c r="B4422">
        <v>19.275249131909373</v>
      </c>
      <c r="C4422">
        <v>14.914201280943992</v>
      </c>
    </row>
    <row r="4423" spans="1:3" x14ac:dyDescent="0.3">
      <c r="A4423" s="14">
        <v>4422</v>
      </c>
      <c r="B4423">
        <v>19.275249131909373</v>
      </c>
      <c r="C4423">
        <v>14.914201280943992</v>
      </c>
    </row>
    <row r="4424" spans="1:3" x14ac:dyDescent="0.3">
      <c r="A4424" s="14">
        <v>4423</v>
      </c>
      <c r="B4424">
        <v>19.275249131909373</v>
      </c>
      <c r="C4424">
        <v>14.914201280943992</v>
      </c>
    </row>
    <row r="4425" spans="1:3" x14ac:dyDescent="0.3">
      <c r="A4425" s="14">
        <v>4424</v>
      </c>
      <c r="B4425">
        <v>19.275249131909373</v>
      </c>
      <c r="C4425">
        <v>14.914201280943992</v>
      </c>
    </row>
    <row r="4426" spans="1:3" x14ac:dyDescent="0.3">
      <c r="A4426" s="14">
        <v>4425</v>
      </c>
      <c r="B4426">
        <v>19.275249131909373</v>
      </c>
      <c r="C4426">
        <v>14.914201280943992</v>
      </c>
    </row>
    <row r="4427" spans="1:3" x14ac:dyDescent="0.3">
      <c r="A4427" s="14">
        <v>4426</v>
      </c>
      <c r="B4427">
        <v>19.275249131909373</v>
      </c>
      <c r="C4427">
        <v>14.914201280943992</v>
      </c>
    </row>
    <row r="4428" spans="1:3" x14ac:dyDescent="0.3">
      <c r="A4428" s="14">
        <v>4427</v>
      </c>
      <c r="B4428">
        <v>19.275249131909373</v>
      </c>
      <c r="C4428">
        <v>14.914201280943992</v>
      </c>
    </row>
    <row r="4429" spans="1:3" x14ac:dyDescent="0.3">
      <c r="A4429" s="14">
        <v>4428</v>
      </c>
      <c r="B4429">
        <v>19.275249131909373</v>
      </c>
      <c r="C4429">
        <v>14.914201280943992</v>
      </c>
    </row>
    <row r="4430" spans="1:3" x14ac:dyDescent="0.3">
      <c r="A4430" s="14">
        <v>4429</v>
      </c>
      <c r="B4430">
        <v>19.275249131909373</v>
      </c>
      <c r="C4430">
        <v>14.914201280943992</v>
      </c>
    </row>
    <row r="4431" spans="1:3" x14ac:dyDescent="0.3">
      <c r="A4431" s="14">
        <v>4430</v>
      </c>
      <c r="B4431">
        <v>19.275249131909373</v>
      </c>
      <c r="C4431">
        <v>14.914201280943992</v>
      </c>
    </row>
    <row r="4432" spans="1:3" x14ac:dyDescent="0.3">
      <c r="A4432" s="14">
        <v>4431</v>
      </c>
      <c r="B4432">
        <v>19.275249131909373</v>
      </c>
      <c r="C4432">
        <v>14.914201280943992</v>
      </c>
    </row>
    <row r="4433" spans="1:3" x14ac:dyDescent="0.3">
      <c r="A4433" s="14">
        <v>4432</v>
      </c>
      <c r="B4433">
        <v>19.275249131909373</v>
      </c>
      <c r="C4433">
        <v>14.914201280943992</v>
      </c>
    </row>
    <row r="4434" spans="1:3" x14ac:dyDescent="0.3">
      <c r="A4434" s="14">
        <v>4433</v>
      </c>
      <c r="B4434">
        <v>19.275249131909373</v>
      </c>
      <c r="C4434">
        <v>14.914201280943992</v>
      </c>
    </row>
    <row r="4435" spans="1:3" x14ac:dyDescent="0.3">
      <c r="A4435" s="14">
        <v>4434</v>
      </c>
      <c r="B4435">
        <v>19.275249131909373</v>
      </c>
      <c r="C4435">
        <v>14.914201280943992</v>
      </c>
    </row>
    <row r="4436" spans="1:3" x14ac:dyDescent="0.3">
      <c r="A4436" s="14">
        <v>4435</v>
      </c>
      <c r="B4436">
        <v>19.275249131909373</v>
      </c>
      <c r="C4436">
        <v>14.914201280943992</v>
      </c>
    </row>
    <row r="4437" spans="1:3" x14ac:dyDescent="0.3">
      <c r="A4437" s="14">
        <v>4436</v>
      </c>
      <c r="B4437">
        <v>19.275249131909373</v>
      </c>
      <c r="C4437">
        <v>14.914201280943992</v>
      </c>
    </row>
    <row r="4438" spans="1:3" x14ac:dyDescent="0.3">
      <c r="A4438" s="14">
        <v>4437</v>
      </c>
      <c r="B4438">
        <v>19.275249131909373</v>
      </c>
      <c r="C4438">
        <v>14.914201280943992</v>
      </c>
    </row>
    <row r="4439" spans="1:3" x14ac:dyDescent="0.3">
      <c r="A4439" s="14">
        <v>4438</v>
      </c>
      <c r="B4439">
        <v>19.275249131909373</v>
      </c>
      <c r="C4439">
        <v>14.914201280943992</v>
      </c>
    </row>
    <row r="4440" spans="1:3" x14ac:dyDescent="0.3">
      <c r="A4440" s="14">
        <v>4439</v>
      </c>
      <c r="B4440">
        <v>19.275249131909373</v>
      </c>
      <c r="C4440">
        <v>14.914201280943992</v>
      </c>
    </row>
    <row r="4441" spans="1:3" x14ac:dyDescent="0.3">
      <c r="A4441" s="14">
        <v>4440</v>
      </c>
      <c r="B4441">
        <v>19.275249131909373</v>
      </c>
      <c r="C4441">
        <v>14.914201280943992</v>
      </c>
    </row>
    <row r="4442" spans="1:3" x14ac:dyDescent="0.3">
      <c r="A4442" s="14">
        <v>4441</v>
      </c>
      <c r="B4442">
        <v>19.275249131909373</v>
      </c>
      <c r="C4442">
        <v>14.914201280943992</v>
      </c>
    </row>
    <row r="4443" spans="1:3" x14ac:dyDescent="0.3">
      <c r="A4443" s="14">
        <v>4442</v>
      </c>
      <c r="B4443">
        <v>19.275249131909373</v>
      </c>
      <c r="C4443">
        <v>14.914201280943992</v>
      </c>
    </row>
    <row r="4444" spans="1:3" x14ac:dyDescent="0.3">
      <c r="A4444" s="14">
        <v>4443</v>
      </c>
      <c r="B4444">
        <v>19.275249131909373</v>
      </c>
      <c r="C4444">
        <v>14.914201280943992</v>
      </c>
    </row>
    <row r="4445" spans="1:3" x14ac:dyDescent="0.3">
      <c r="A4445" s="14">
        <v>4444</v>
      </c>
      <c r="B4445">
        <v>19.275249131909373</v>
      </c>
      <c r="C4445">
        <v>14.914201280943992</v>
      </c>
    </row>
    <row r="4446" spans="1:3" x14ac:dyDescent="0.3">
      <c r="A4446" s="14">
        <v>4445</v>
      </c>
      <c r="B4446">
        <v>19.275249131909373</v>
      </c>
      <c r="C4446">
        <v>14.914201280943992</v>
      </c>
    </row>
    <row r="4447" spans="1:3" x14ac:dyDescent="0.3">
      <c r="A4447" s="14">
        <v>4446</v>
      </c>
      <c r="B4447">
        <v>19.275249131909373</v>
      </c>
      <c r="C4447">
        <v>14.914201280943992</v>
      </c>
    </row>
    <row r="4448" spans="1:3" x14ac:dyDescent="0.3">
      <c r="A4448" s="14">
        <v>4447</v>
      </c>
      <c r="B4448">
        <v>19.275249131909373</v>
      </c>
      <c r="C4448">
        <v>14.914201280943992</v>
      </c>
    </row>
    <row r="4449" spans="1:3" x14ac:dyDescent="0.3">
      <c r="A4449" s="14">
        <v>4448</v>
      </c>
      <c r="B4449">
        <v>19.275249131909373</v>
      </c>
      <c r="C4449">
        <v>14.914201280943992</v>
      </c>
    </row>
    <row r="4450" spans="1:3" x14ac:dyDescent="0.3">
      <c r="A4450" s="14">
        <v>4449</v>
      </c>
      <c r="B4450">
        <v>19.275249131909373</v>
      </c>
      <c r="C4450">
        <v>14.914201280943992</v>
      </c>
    </row>
    <row r="4451" spans="1:3" x14ac:dyDescent="0.3">
      <c r="A4451" s="14">
        <v>4450</v>
      </c>
      <c r="B4451">
        <v>19.275249131909373</v>
      </c>
      <c r="C4451">
        <v>14.914201280943992</v>
      </c>
    </row>
    <row r="4452" spans="1:3" x14ac:dyDescent="0.3">
      <c r="A4452" s="14">
        <v>4451</v>
      </c>
      <c r="B4452">
        <v>19.275249131909373</v>
      </c>
      <c r="C4452">
        <v>14.914201280943992</v>
      </c>
    </row>
    <row r="4453" spans="1:3" x14ac:dyDescent="0.3">
      <c r="A4453" s="14">
        <v>4452</v>
      </c>
      <c r="B4453">
        <v>19.275249131909373</v>
      </c>
      <c r="C4453">
        <v>14.914201280943992</v>
      </c>
    </row>
    <row r="4454" spans="1:3" x14ac:dyDescent="0.3">
      <c r="A4454" s="14">
        <v>4453</v>
      </c>
      <c r="B4454">
        <v>19.275249131909373</v>
      </c>
      <c r="C4454">
        <v>14.914201280943992</v>
      </c>
    </row>
    <row r="4455" spans="1:3" x14ac:dyDescent="0.3">
      <c r="A4455" s="14">
        <v>4454</v>
      </c>
      <c r="B4455">
        <v>19.275249131909373</v>
      </c>
      <c r="C4455">
        <v>14.914201280943992</v>
      </c>
    </row>
    <row r="4456" spans="1:3" x14ac:dyDescent="0.3">
      <c r="A4456" s="14">
        <v>4455</v>
      </c>
      <c r="B4456">
        <v>19.275249131909373</v>
      </c>
      <c r="C4456">
        <v>14.914201280943992</v>
      </c>
    </row>
    <row r="4457" spans="1:3" x14ac:dyDescent="0.3">
      <c r="A4457" s="14">
        <v>4456</v>
      </c>
      <c r="B4457">
        <v>19.275249131909373</v>
      </c>
      <c r="C4457">
        <v>14.914201280943992</v>
      </c>
    </row>
    <row r="4458" spans="1:3" x14ac:dyDescent="0.3">
      <c r="A4458" s="14">
        <v>4457</v>
      </c>
      <c r="B4458">
        <v>19.275249131909373</v>
      </c>
      <c r="C4458">
        <v>14.914201280943992</v>
      </c>
    </row>
    <row r="4459" spans="1:3" x14ac:dyDescent="0.3">
      <c r="A4459" s="14">
        <v>4458</v>
      </c>
      <c r="B4459">
        <v>19.275249131909373</v>
      </c>
      <c r="C4459">
        <v>14.914201280943992</v>
      </c>
    </row>
    <row r="4460" spans="1:3" x14ac:dyDescent="0.3">
      <c r="A4460" s="14">
        <v>4459</v>
      </c>
      <c r="B4460">
        <v>19.275249131909373</v>
      </c>
      <c r="C4460">
        <v>14.914201280943992</v>
      </c>
    </row>
    <row r="4461" spans="1:3" x14ac:dyDescent="0.3">
      <c r="A4461" s="14">
        <v>4460</v>
      </c>
      <c r="B4461">
        <v>19.275249131909373</v>
      </c>
      <c r="C4461">
        <v>14.914201280943992</v>
      </c>
    </row>
    <row r="4462" spans="1:3" x14ac:dyDescent="0.3">
      <c r="A4462" s="14">
        <v>4461</v>
      </c>
      <c r="B4462">
        <v>19.275249131909373</v>
      </c>
      <c r="C4462">
        <v>14.914201280943992</v>
      </c>
    </row>
    <row r="4463" spans="1:3" x14ac:dyDescent="0.3">
      <c r="A4463" s="14">
        <v>4462</v>
      </c>
      <c r="B4463">
        <v>19.275249131909373</v>
      </c>
      <c r="C4463">
        <v>14.914201280943992</v>
      </c>
    </row>
    <row r="4464" spans="1:3" x14ac:dyDescent="0.3">
      <c r="A4464" s="14">
        <v>4463</v>
      </c>
      <c r="B4464">
        <v>19.275249131909373</v>
      </c>
      <c r="C4464">
        <v>14.914201280943992</v>
      </c>
    </row>
    <row r="4465" spans="1:3" x14ac:dyDescent="0.3">
      <c r="A4465" s="14">
        <v>4464</v>
      </c>
      <c r="B4465">
        <v>19.275249131909373</v>
      </c>
      <c r="C4465">
        <v>14.914201280943992</v>
      </c>
    </row>
    <row r="4466" spans="1:3" x14ac:dyDescent="0.3">
      <c r="A4466" s="14">
        <v>4465</v>
      </c>
      <c r="B4466" t="e">
        <v>#N/A</v>
      </c>
      <c r="C4466" t="e">
        <v>#N/A</v>
      </c>
    </row>
    <row r="4467" spans="1:3" x14ac:dyDescent="0.3">
      <c r="A4467" s="14">
        <v>4466</v>
      </c>
      <c r="B4467" t="e">
        <v>#N/A</v>
      </c>
      <c r="C4467" t="e">
        <v>#N/A</v>
      </c>
    </row>
    <row r="4468" spans="1:3" x14ac:dyDescent="0.3">
      <c r="A4468" s="14">
        <v>4467</v>
      </c>
      <c r="B4468" t="e">
        <v>#N/A</v>
      </c>
      <c r="C4468" t="e">
        <v>#N/A</v>
      </c>
    </row>
    <row r="4469" spans="1:3" x14ac:dyDescent="0.3">
      <c r="A4469" s="14">
        <v>4468</v>
      </c>
      <c r="B4469">
        <v>0</v>
      </c>
      <c r="C4469">
        <v>0</v>
      </c>
    </row>
    <row r="4470" spans="1:3" x14ac:dyDescent="0.3">
      <c r="A4470" s="14">
        <v>4469</v>
      </c>
      <c r="B4470">
        <v>0</v>
      </c>
      <c r="C4470">
        <v>0</v>
      </c>
    </row>
    <row r="4471" spans="1:3" x14ac:dyDescent="0.3">
      <c r="A4471" s="14">
        <v>4470</v>
      </c>
      <c r="B4471">
        <v>0</v>
      </c>
      <c r="C4471">
        <v>0</v>
      </c>
    </row>
    <row r="4472" spans="1:3" x14ac:dyDescent="0.3">
      <c r="A4472" s="14">
        <v>4471</v>
      </c>
      <c r="B4472">
        <v>0</v>
      </c>
      <c r="C4472">
        <v>0</v>
      </c>
    </row>
    <row r="4473" spans="1:3" x14ac:dyDescent="0.3">
      <c r="A4473" s="14">
        <v>4472</v>
      </c>
      <c r="B4473">
        <v>0</v>
      </c>
      <c r="C4473">
        <v>0</v>
      </c>
    </row>
    <row r="4474" spans="1:3" x14ac:dyDescent="0.3">
      <c r="A4474" s="14">
        <v>4473</v>
      </c>
      <c r="B4474">
        <v>0</v>
      </c>
      <c r="C4474">
        <v>0</v>
      </c>
    </row>
    <row r="4475" spans="1:3" x14ac:dyDescent="0.3">
      <c r="A4475" s="14">
        <v>4474</v>
      </c>
      <c r="B4475">
        <v>0</v>
      </c>
      <c r="C4475">
        <v>0</v>
      </c>
    </row>
    <row r="4476" spans="1:3" x14ac:dyDescent="0.3">
      <c r="A4476" s="14">
        <v>4475</v>
      </c>
      <c r="B4476">
        <v>0</v>
      </c>
      <c r="C4476">
        <v>0</v>
      </c>
    </row>
    <row r="4477" spans="1:3" x14ac:dyDescent="0.3">
      <c r="A4477" s="14">
        <v>4476</v>
      </c>
      <c r="B4477" t="e">
        <v>#N/A</v>
      </c>
      <c r="C4477" t="e">
        <v>#N/A</v>
      </c>
    </row>
    <row r="4478" spans="1:3" x14ac:dyDescent="0.3">
      <c r="A4478" s="14">
        <v>4477</v>
      </c>
      <c r="B4478" t="e">
        <v>#N/A</v>
      </c>
      <c r="C4478" t="e">
        <v>#N/A</v>
      </c>
    </row>
    <row r="4479" spans="1:3" x14ac:dyDescent="0.3">
      <c r="A4479" s="14">
        <v>4478</v>
      </c>
      <c r="B4479" t="e">
        <v>#N/A</v>
      </c>
      <c r="C4479" t="e">
        <v>#N/A</v>
      </c>
    </row>
    <row r="4480" spans="1:3" x14ac:dyDescent="0.3">
      <c r="A4480" s="14">
        <v>4479</v>
      </c>
      <c r="B4480" t="e">
        <v>#N/A</v>
      </c>
      <c r="C4480" t="e">
        <v>#N/A</v>
      </c>
    </row>
    <row r="4481" spans="1:3" x14ac:dyDescent="0.3">
      <c r="A4481" s="14">
        <v>4480</v>
      </c>
      <c r="B4481" t="e">
        <v>#N/A</v>
      </c>
      <c r="C4481" t="e">
        <v>#N/A</v>
      </c>
    </row>
    <row r="4482" spans="1:3" x14ac:dyDescent="0.3">
      <c r="A4482" s="14">
        <v>4481</v>
      </c>
      <c r="B4482" t="e">
        <v>#N/A</v>
      </c>
      <c r="C4482" t="e">
        <v>#N/A</v>
      </c>
    </row>
    <row r="4483" spans="1:3" x14ac:dyDescent="0.3">
      <c r="A4483" s="14">
        <v>4482</v>
      </c>
      <c r="B4483" t="e">
        <v>#N/A</v>
      </c>
      <c r="C4483" t="e">
        <v>#N/A</v>
      </c>
    </row>
    <row r="4484" spans="1:3" x14ac:dyDescent="0.3">
      <c r="A4484" s="14">
        <v>4483</v>
      </c>
      <c r="B4484" t="e">
        <v>#N/A</v>
      </c>
      <c r="C4484" t="e">
        <v>#N/A</v>
      </c>
    </row>
    <row r="4485" spans="1:3" x14ac:dyDescent="0.3">
      <c r="A4485" s="14">
        <v>4484</v>
      </c>
      <c r="B4485" t="e">
        <v>#N/A</v>
      </c>
      <c r="C4485" t="e">
        <v>#N/A</v>
      </c>
    </row>
    <row r="4486" spans="1:3" x14ac:dyDescent="0.3">
      <c r="A4486" s="14">
        <v>4485</v>
      </c>
      <c r="B4486" t="e">
        <v>#N/A</v>
      </c>
      <c r="C4486" t="e">
        <v>#N/A</v>
      </c>
    </row>
    <row r="4487" spans="1:3" x14ac:dyDescent="0.3">
      <c r="A4487" s="14">
        <v>4486</v>
      </c>
      <c r="B4487" t="e">
        <v>#N/A</v>
      </c>
      <c r="C4487" t="e">
        <v>#N/A</v>
      </c>
    </row>
    <row r="4488" spans="1:3" x14ac:dyDescent="0.3">
      <c r="A4488" s="14">
        <v>4487</v>
      </c>
      <c r="B4488" t="e">
        <v>#N/A</v>
      </c>
      <c r="C4488" t="e">
        <v>#N/A</v>
      </c>
    </row>
    <row r="4489" spans="1:3" x14ac:dyDescent="0.3">
      <c r="A4489" s="14">
        <v>4488</v>
      </c>
      <c r="B4489" t="e">
        <v>#N/A</v>
      </c>
      <c r="C4489" t="e">
        <v>#N/A</v>
      </c>
    </row>
    <row r="4490" spans="1:3" x14ac:dyDescent="0.3">
      <c r="A4490" s="14">
        <v>4489</v>
      </c>
      <c r="B4490" t="e">
        <v>#N/A</v>
      </c>
      <c r="C4490" t="e">
        <v>#N/A</v>
      </c>
    </row>
    <row r="4491" spans="1:3" x14ac:dyDescent="0.3">
      <c r="A4491" s="14">
        <v>4490</v>
      </c>
      <c r="B4491" t="e">
        <v>#N/A</v>
      </c>
      <c r="C4491" t="e">
        <v>#N/A</v>
      </c>
    </row>
    <row r="4492" spans="1:3" x14ac:dyDescent="0.3">
      <c r="A4492" s="14">
        <v>4491</v>
      </c>
      <c r="B4492" t="e">
        <v>#N/A</v>
      </c>
      <c r="C4492" t="e">
        <v>#N/A</v>
      </c>
    </row>
    <row r="4493" spans="1:3" x14ac:dyDescent="0.3">
      <c r="A4493" s="14">
        <v>4492</v>
      </c>
      <c r="B4493" t="e">
        <v>#N/A</v>
      </c>
      <c r="C4493" t="e">
        <v>#N/A</v>
      </c>
    </row>
    <row r="4494" spans="1:3" x14ac:dyDescent="0.3">
      <c r="A4494" s="14">
        <v>4493</v>
      </c>
      <c r="B4494" t="e">
        <v>#N/A</v>
      </c>
      <c r="C4494" t="e">
        <v>#N/A</v>
      </c>
    </row>
    <row r="4495" spans="1:3" x14ac:dyDescent="0.3">
      <c r="A4495" s="14">
        <v>4494</v>
      </c>
      <c r="B4495" t="e">
        <v>#N/A</v>
      </c>
      <c r="C4495" t="e">
        <v>#N/A</v>
      </c>
    </row>
    <row r="4496" spans="1:3" x14ac:dyDescent="0.3">
      <c r="A4496" s="14">
        <v>4495</v>
      </c>
      <c r="B4496" t="e">
        <v>#N/A</v>
      </c>
      <c r="C4496" t="e">
        <v>#N/A</v>
      </c>
    </row>
    <row r="4497" spans="1:3" x14ac:dyDescent="0.3">
      <c r="A4497" s="14">
        <v>4496</v>
      </c>
      <c r="B4497" t="e">
        <v>#N/A</v>
      </c>
      <c r="C4497" t="e">
        <v>#N/A</v>
      </c>
    </row>
    <row r="4498" spans="1:3" x14ac:dyDescent="0.3">
      <c r="A4498" s="14">
        <v>4497</v>
      </c>
      <c r="B4498" t="e">
        <v>#N/A</v>
      </c>
      <c r="C4498" t="e">
        <v>#N/A</v>
      </c>
    </row>
    <row r="4499" spans="1:3" x14ac:dyDescent="0.3">
      <c r="A4499" s="14">
        <v>4498</v>
      </c>
      <c r="B4499" t="e">
        <v>#N/A</v>
      </c>
      <c r="C4499" t="e">
        <v>#N/A</v>
      </c>
    </row>
    <row r="4500" spans="1:3" x14ac:dyDescent="0.3">
      <c r="A4500" s="14">
        <v>4499</v>
      </c>
      <c r="B4500" t="e">
        <v>#N/A</v>
      </c>
      <c r="C4500" t="e">
        <v>#N/A</v>
      </c>
    </row>
    <row r="4501" spans="1:3" x14ac:dyDescent="0.3">
      <c r="A4501" s="14">
        <v>4500</v>
      </c>
      <c r="B4501" t="e">
        <v>#N/A</v>
      </c>
      <c r="C4501" t="e">
        <v>#N/A</v>
      </c>
    </row>
    <row r="4502" spans="1:3" x14ac:dyDescent="0.3">
      <c r="A4502" s="14">
        <v>4501</v>
      </c>
      <c r="B4502" t="e">
        <v>#N/A</v>
      </c>
      <c r="C4502" t="e">
        <v>#N/A</v>
      </c>
    </row>
    <row r="4503" spans="1:3" x14ac:dyDescent="0.3">
      <c r="A4503" s="14">
        <v>4502</v>
      </c>
      <c r="B4503" t="e">
        <v>#N/A</v>
      </c>
      <c r="C4503" t="e">
        <v>#N/A</v>
      </c>
    </row>
    <row r="4504" spans="1:3" x14ac:dyDescent="0.3">
      <c r="A4504" s="14">
        <v>4503</v>
      </c>
      <c r="B4504" t="e">
        <v>#N/A</v>
      </c>
      <c r="C4504" t="e">
        <v>#N/A</v>
      </c>
    </row>
    <row r="4505" spans="1:3" x14ac:dyDescent="0.3">
      <c r="A4505" s="14">
        <v>4504</v>
      </c>
      <c r="B4505" t="e">
        <v>#N/A</v>
      </c>
      <c r="C4505" t="e">
        <v>#N/A</v>
      </c>
    </row>
    <row r="4506" spans="1:3" x14ac:dyDescent="0.3">
      <c r="A4506" s="14">
        <v>4505</v>
      </c>
      <c r="B4506">
        <v>0</v>
      </c>
      <c r="C4506">
        <v>0</v>
      </c>
    </row>
    <row r="4507" spans="1:3" x14ac:dyDescent="0.3">
      <c r="A4507" s="14">
        <v>4506</v>
      </c>
      <c r="B4507">
        <v>0</v>
      </c>
      <c r="C4507">
        <v>0</v>
      </c>
    </row>
    <row r="4508" spans="1:3" x14ac:dyDescent="0.3">
      <c r="A4508" s="14">
        <v>4507</v>
      </c>
      <c r="B4508">
        <v>0</v>
      </c>
      <c r="C4508">
        <v>0</v>
      </c>
    </row>
    <row r="4509" spans="1:3" x14ac:dyDescent="0.3">
      <c r="A4509" s="14">
        <v>4508</v>
      </c>
      <c r="B4509">
        <v>0</v>
      </c>
      <c r="C4509">
        <v>0</v>
      </c>
    </row>
    <row r="4510" spans="1:3" x14ac:dyDescent="0.3">
      <c r="A4510" s="14">
        <v>4509</v>
      </c>
      <c r="B4510">
        <v>0</v>
      </c>
      <c r="C4510">
        <v>0</v>
      </c>
    </row>
    <row r="4511" spans="1:3" x14ac:dyDescent="0.3">
      <c r="A4511" s="14">
        <v>4510</v>
      </c>
      <c r="B4511">
        <v>0</v>
      </c>
      <c r="C4511">
        <v>0</v>
      </c>
    </row>
    <row r="4512" spans="1:3" x14ac:dyDescent="0.3">
      <c r="A4512" s="14">
        <v>4511</v>
      </c>
      <c r="B4512">
        <v>0</v>
      </c>
      <c r="C4512">
        <v>0</v>
      </c>
    </row>
    <row r="4513" spans="1:3" x14ac:dyDescent="0.3">
      <c r="A4513" s="14">
        <v>4512</v>
      </c>
      <c r="B4513">
        <v>0</v>
      </c>
      <c r="C4513">
        <v>0</v>
      </c>
    </row>
    <row r="4514" spans="1:3" x14ac:dyDescent="0.3">
      <c r="A4514" s="14">
        <v>4513</v>
      </c>
      <c r="B4514">
        <v>0</v>
      </c>
      <c r="C4514">
        <v>0</v>
      </c>
    </row>
    <row r="4515" spans="1:3" x14ac:dyDescent="0.3">
      <c r="A4515" s="14">
        <v>4514</v>
      </c>
      <c r="B4515">
        <v>0</v>
      </c>
      <c r="C4515">
        <v>0</v>
      </c>
    </row>
    <row r="4516" spans="1:3" x14ac:dyDescent="0.3">
      <c r="A4516" s="14">
        <v>4515</v>
      </c>
      <c r="B4516">
        <v>0</v>
      </c>
      <c r="C4516">
        <v>0</v>
      </c>
    </row>
    <row r="4517" spans="1:3" x14ac:dyDescent="0.3">
      <c r="A4517" s="14">
        <v>4516</v>
      </c>
      <c r="B4517">
        <v>0</v>
      </c>
      <c r="C4517">
        <v>0</v>
      </c>
    </row>
    <row r="4518" spans="1:3" x14ac:dyDescent="0.3">
      <c r="A4518" s="14">
        <v>4517</v>
      </c>
      <c r="B4518">
        <v>0</v>
      </c>
      <c r="C4518">
        <v>0</v>
      </c>
    </row>
    <row r="4519" spans="1:3" x14ac:dyDescent="0.3">
      <c r="A4519" s="14">
        <v>4518</v>
      </c>
      <c r="B4519">
        <v>0</v>
      </c>
      <c r="C4519">
        <v>0</v>
      </c>
    </row>
    <row r="4520" spans="1:3" x14ac:dyDescent="0.3">
      <c r="A4520" s="14">
        <v>4519</v>
      </c>
      <c r="B4520">
        <v>0</v>
      </c>
      <c r="C4520">
        <v>0</v>
      </c>
    </row>
    <row r="4521" spans="1:3" x14ac:dyDescent="0.3">
      <c r="A4521" s="14">
        <v>4520</v>
      </c>
      <c r="B4521">
        <v>0</v>
      </c>
      <c r="C4521">
        <v>0</v>
      </c>
    </row>
    <row r="4522" spans="1:3" x14ac:dyDescent="0.3">
      <c r="A4522" s="14">
        <v>4521</v>
      </c>
      <c r="B4522">
        <v>0</v>
      </c>
      <c r="C4522">
        <v>0</v>
      </c>
    </row>
    <row r="4523" spans="1:3" x14ac:dyDescent="0.3">
      <c r="A4523" s="14">
        <v>4522</v>
      </c>
      <c r="B4523">
        <v>0</v>
      </c>
      <c r="C4523">
        <v>0</v>
      </c>
    </row>
    <row r="4524" spans="1:3" x14ac:dyDescent="0.3">
      <c r="A4524" s="14">
        <v>4523</v>
      </c>
      <c r="B4524">
        <v>0</v>
      </c>
      <c r="C4524">
        <v>0</v>
      </c>
    </row>
    <row r="4525" spans="1:3" x14ac:dyDescent="0.3">
      <c r="A4525" s="14">
        <v>4524</v>
      </c>
      <c r="B4525">
        <v>0</v>
      </c>
      <c r="C4525">
        <v>0</v>
      </c>
    </row>
    <row r="4526" spans="1:3" x14ac:dyDescent="0.3">
      <c r="A4526" s="14">
        <v>4525</v>
      </c>
      <c r="B4526">
        <v>0</v>
      </c>
      <c r="C4526">
        <v>0</v>
      </c>
    </row>
    <row r="4527" spans="1:3" x14ac:dyDescent="0.3">
      <c r="A4527" s="14">
        <v>4526</v>
      </c>
      <c r="B4527">
        <v>0</v>
      </c>
      <c r="C4527">
        <v>0</v>
      </c>
    </row>
    <row r="4528" spans="1:3" x14ac:dyDescent="0.3">
      <c r="A4528" s="14">
        <v>4527</v>
      </c>
      <c r="B4528">
        <v>0</v>
      </c>
      <c r="C4528">
        <v>0</v>
      </c>
    </row>
    <row r="4529" spans="1:3" x14ac:dyDescent="0.3">
      <c r="A4529" s="14">
        <v>4528</v>
      </c>
      <c r="B4529">
        <v>0</v>
      </c>
      <c r="C4529">
        <v>0</v>
      </c>
    </row>
    <row r="4530" spans="1:3" x14ac:dyDescent="0.3">
      <c r="A4530" s="14">
        <v>4529</v>
      </c>
      <c r="B4530">
        <v>0</v>
      </c>
      <c r="C4530">
        <v>0</v>
      </c>
    </row>
    <row r="4531" spans="1:3" x14ac:dyDescent="0.3">
      <c r="A4531" s="14">
        <v>4530</v>
      </c>
      <c r="B4531">
        <v>0</v>
      </c>
      <c r="C4531">
        <v>0</v>
      </c>
    </row>
    <row r="4532" spans="1:3" x14ac:dyDescent="0.3">
      <c r="A4532" s="14">
        <v>4531</v>
      </c>
      <c r="B4532">
        <v>0</v>
      </c>
      <c r="C4532">
        <v>0</v>
      </c>
    </row>
    <row r="4533" spans="1:3" x14ac:dyDescent="0.3">
      <c r="A4533" s="14">
        <v>4532</v>
      </c>
      <c r="B4533">
        <v>0</v>
      </c>
      <c r="C4533">
        <v>0</v>
      </c>
    </row>
    <row r="4534" spans="1:3" x14ac:dyDescent="0.3">
      <c r="A4534" s="14">
        <v>4533</v>
      </c>
      <c r="B4534">
        <v>0</v>
      </c>
      <c r="C4534">
        <v>0</v>
      </c>
    </row>
    <row r="4535" spans="1:3" x14ac:dyDescent="0.3">
      <c r="A4535" s="14">
        <v>4534</v>
      </c>
      <c r="B4535">
        <v>0</v>
      </c>
      <c r="C4535">
        <v>0</v>
      </c>
    </row>
    <row r="4536" spans="1:3" x14ac:dyDescent="0.3">
      <c r="A4536" s="14">
        <v>4535</v>
      </c>
      <c r="B4536">
        <v>0</v>
      </c>
      <c r="C4536">
        <v>0</v>
      </c>
    </row>
    <row r="4537" spans="1:3" x14ac:dyDescent="0.3">
      <c r="A4537" s="14">
        <v>4536</v>
      </c>
      <c r="B4537">
        <v>0</v>
      </c>
      <c r="C4537">
        <v>0</v>
      </c>
    </row>
    <row r="4538" spans="1:3" x14ac:dyDescent="0.3">
      <c r="A4538" s="14">
        <v>4537</v>
      </c>
      <c r="B4538">
        <v>0</v>
      </c>
      <c r="C4538">
        <v>0</v>
      </c>
    </row>
    <row r="4539" spans="1:3" x14ac:dyDescent="0.3">
      <c r="A4539" s="14">
        <v>4538</v>
      </c>
      <c r="B4539">
        <v>0</v>
      </c>
      <c r="C4539">
        <v>0</v>
      </c>
    </row>
    <row r="4540" spans="1:3" x14ac:dyDescent="0.3">
      <c r="A4540" s="14">
        <v>4539</v>
      </c>
      <c r="B4540">
        <v>0</v>
      </c>
      <c r="C4540">
        <v>0</v>
      </c>
    </row>
    <row r="4541" spans="1:3" x14ac:dyDescent="0.3">
      <c r="A4541" s="14">
        <v>4540</v>
      </c>
      <c r="B4541">
        <v>0</v>
      </c>
      <c r="C4541">
        <v>0</v>
      </c>
    </row>
    <row r="4542" spans="1:3" x14ac:dyDescent="0.3">
      <c r="A4542" s="14">
        <v>4541</v>
      </c>
      <c r="B4542">
        <v>0</v>
      </c>
      <c r="C4542">
        <v>0</v>
      </c>
    </row>
    <row r="4543" spans="1:3" x14ac:dyDescent="0.3">
      <c r="A4543" s="14">
        <v>4542</v>
      </c>
      <c r="B4543">
        <v>0</v>
      </c>
      <c r="C4543">
        <v>0</v>
      </c>
    </row>
    <row r="4544" spans="1:3" x14ac:dyDescent="0.3">
      <c r="A4544" s="14">
        <v>4543</v>
      </c>
      <c r="B4544">
        <v>0</v>
      </c>
      <c r="C4544">
        <v>0</v>
      </c>
    </row>
    <row r="4545" spans="1:3" x14ac:dyDescent="0.3">
      <c r="A4545" s="14">
        <v>4544</v>
      </c>
      <c r="B4545" t="e">
        <v>#N/A</v>
      </c>
      <c r="C4545" t="e">
        <v>#N/A</v>
      </c>
    </row>
    <row r="4546" spans="1:3" x14ac:dyDescent="0.3">
      <c r="A4546" s="14">
        <v>4545</v>
      </c>
      <c r="B4546" t="e">
        <v>#N/A</v>
      </c>
      <c r="C4546" t="e">
        <v>#N/A</v>
      </c>
    </row>
    <row r="4547" spans="1:3" x14ac:dyDescent="0.3">
      <c r="A4547" s="14">
        <v>4546</v>
      </c>
      <c r="B4547" t="e">
        <v>#N/A</v>
      </c>
      <c r="C4547" t="e">
        <v>#N/A</v>
      </c>
    </row>
    <row r="4548" spans="1:3" x14ac:dyDescent="0.3">
      <c r="A4548" s="14">
        <v>4547</v>
      </c>
      <c r="B4548" t="e">
        <v>#N/A</v>
      </c>
      <c r="C4548" t="e">
        <v>#N/A</v>
      </c>
    </row>
    <row r="4549" spans="1:3" x14ac:dyDescent="0.3">
      <c r="A4549" s="14">
        <v>4548</v>
      </c>
      <c r="B4549" t="e">
        <v>#N/A</v>
      </c>
      <c r="C4549" t="e">
        <v>#N/A</v>
      </c>
    </row>
    <row r="4550" spans="1:3" x14ac:dyDescent="0.3">
      <c r="A4550" s="14">
        <v>4549</v>
      </c>
      <c r="B4550" t="e">
        <v>#N/A</v>
      </c>
      <c r="C4550" t="e">
        <v>#N/A</v>
      </c>
    </row>
    <row r="4551" spans="1:3" x14ac:dyDescent="0.3">
      <c r="A4551" s="14">
        <v>4550</v>
      </c>
      <c r="B4551" t="e">
        <v>#N/A</v>
      </c>
      <c r="C4551" t="e">
        <v>#N/A</v>
      </c>
    </row>
    <row r="4552" spans="1:3" x14ac:dyDescent="0.3">
      <c r="A4552" s="14">
        <v>4551</v>
      </c>
      <c r="B4552" t="e">
        <v>#N/A</v>
      </c>
      <c r="C4552" t="e">
        <v>#N/A</v>
      </c>
    </row>
    <row r="4553" spans="1:3" x14ac:dyDescent="0.3">
      <c r="A4553" s="14">
        <v>4552</v>
      </c>
      <c r="B4553" t="e">
        <v>#N/A</v>
      </c>
      <c r="C4553" t="e">
        <v>#N/A</v>
      </c>
    </row>
    <row r="4554" spans="1:3" x14ac:dyDescent="0.3">
      <c r="A4554" s="14">
        <v>4553</v>
      </c>
      <c r="B4554" t="e">
        <v>#N/A</v>
      </c>
      <c r="C4554" t="e">
        <v>#N/A</v>
      </c>
    </row>
    <row r="4555" spans="1:3" x14ac:dyDescent="0.3">
      <c r="A4555" s="14">
        <v>4554</v>
      </c>
      <c r="B4555">
        <v>0</v>
      </c>
      <c r="C4555">
        <v>0</v>
      </c>
    </row>
    <row r="4556" spans="1:3" x14ac:dyDescent="0.3">
      <c r="A4556" s="14">
        <v>4555</v>
      </c>
      <c r="B4556">
        <v>0</v>
      </c>
      <c r="C4556">
        <v>0</v>
      </c>
    </row>
    <row r="4557" spans="1:3" x14ac:dyDescent="0.3">
      <c r="A4557" s="14">
        <v>4556</v>
      </c>
      <c r="B4557">
        <v>0</v>
      </c>
      <c r="C4557">
        <v>0</v>
      </c>
    </row>
    <row r="4558" spans="1:3" x14ac:dyDescent="0.3">
      <c r="A4558" s="14">
        <v>4557</v>
      </c>
      <c r="B4558">
        <v>0</v>
      </c>
      <c r="C4558">
        <v>0</v>
      </c>
    </row>
    <row r="4559" spans="1:3" x14ac:dyDescent="0.3">
      <c r="A4559" s="14">
        <v>4558</v>
      </c>
      <c r="B4559">
        <v>0</v>
      </c>
      <c r="C4559">
        <v>0</v>
      </c>
    </row>
    <row r="4560" spans="1:3" x14ac:dyDescent="0.3">
      <c r="A4560" s="14">
        <v>4559</v>
      </c>
      <c r="B4560">
        <v>0</v>
      </c>
      <c r="C4560">
        <v>0</v>
      </c>
    </row>
    <row r="4561" spans="1:3" x14ac:dyDescent="0.3">
      <c r="A4561" s="14">
        <v>4560</v>
      </c>
      <c r="B4561">
        <v>0</v>
      </c>
      <c r="C4561">
        <v>0</v>
      </c>
    </row>
    <row r="4562" spans="1:3" x14ac:dyDescent="0.3">
      <c r="A4562" s="14">
        <v>4561</v>
      </c>
      <c r="B4562">
        <v>0</v>
      </c>
      <c r="C4562">
        <v>0</v>
      </c>
    </row>
    <row r="4563" spans="1:3" x14ac:dyDescent="0.3">
      <c r="A4563" s="14">
        <v>4562</v>
      </c>
      <c r="B4563">
        <v>0</v>
      </c>
      <c r="C4563">
        <v>0</v>
      </c>
    </row>
    <row r="4564" spans="1:3" x14ac:dyDescent="0.3">
      <c r="A4564" s="14">
        <v>4563</v>
      </c>
      <c r="B4564">
        <v>0</v>
      </c>
      <c r="C4564">
        <v>0</v>
      </c>
    </row>
    <row r="4565" spans="1:3" x14ac:dyDescent="0.3">
      <c r="A4565" s="14">
        <v>4564</v>
      </c>
      <c r="B4565">
        <v>0</v>
      </c>
      <c r="C4565">
        <v>0</v>
      </c>
    </row>
    <row r="4566" spans="1:3" x14ac:dyDescent="0.3">
      <c r="A4566" s="14">
        <v>4565</v>
      </c>
      <c r="B4566">
        <v>0</v>
      </c>
      <c r="C4566">
        <v>0</v>
      </c>
    </row>
    <row r="4567" spans="1:3" x14ac:dyDescent="0.3">
      <c r="A4567" s="14">
        <v>4566</v>
      </c>
      <c r="B4567">
        <v>0</v>
      </c>
      <c r="C4567">
        <v>0</v>
      </c>
    </row>
    <row r="4568" spans="1:3" x14ac:dyDescent="0.3">
      <c r="A4568" s="14">
        <v>4567</v>
      </c>
      <c r="B4568">
        <v>0</v>
      </c>
      <c r="C4568">
        <v>0</v>
      </c>
    </row>
    <row r="4569" spans="1:3" x14ac:dyDescent="0.3">
      <c r="A4569" s="14">
        <v>4568</v>
      </c>
      <c r="B4569">
        <v>0</v>
      </c>
      <c r="C4569">
        <v>0</v>
      </c>
    </row>
    <row r="4570" spans="1:3" x14ac:dyDescent="0.3">
      <c r="A4570" s="14">
        <v>4569</v>
      </c>
      <c r="B4570">
        <v>0</v>
      </c>
      <c r="C4570">
        <v>0</v>
      </c>
    </row>
    <row r="4571" spans="1:3" x14ac:dyDescent="0.3">
      <c r="A4571" s="14">
        <v>4570</v>
      </c>
      <c r="B4571">
        <v>0</v>
      </c>
      <c r="C4571">
        <v>0</v>
      </c>
    </row>
    <row r="4572" spans="1:3" x14ac:dyDescent="0.3">
      <c r="A4572" s="14">
        <v>4571</v>
      </c>
      <c r="B4572">
        <v>0</v>
      </c>
      <c r="C4572">
        <v>0</v>
      </c>
    </row>
    <row r="4573" spans="1:3" x14ac:dyDescent="0.3">
      <c r="A4573" s="14">
        <v>4572</v>
      </c>
      <c r="B4573">
        <v>0</v>
      </c>
      <c r="C4573">
        <v>0</v>
      </c>
    </row>
    <row r="4574" spans="1:3" x14ac:dyDescent="0.3">
      <c r="A4574" s="14">
        <v>4573</v>
      </c>
      <c r="B4574">
        <v>0</v>
      </c>
      <c r="C4574">
        <v>0</v>
      </c>
    </row>
    <row r="4575" spans="1:3" x14ac:dyDescent="0.3">
      <c r="A4575" s="14">
        <v>4574</v>
      </c>
      <c r="B4575">
        <v>0</v>
      </c>
      <c r="C4575">
        <v>0</v>
      </c>
    </row>
    <row r="4576" spans="1:3" x14ac:dyDescent="0.3">
      <c r="A4576" s="14">
        <v>4575</v>
      </c>
      <c r="B4576">
        <v>0</v>
      </c>
      <c r="C4576">
        <v>0</v>
      </c>
    </row>
    <row r="4577" spans="1:3" x14ac:dyDescent="0.3">
      <c r="A4577" s="14">
        <v>4576</v>
      </c>
      <c r="B4577">
        <v>0</v>
      </c>
      <c r="C4577">
        <v>0</v>
      </c>
    </row>
    <row r="4578" spans="1:3" x14ac:dyDescent="0.3">
      <c r="A4578" s="14">
        <v>4577</v>
      </c>
      <c r="B4578">
        <v>0</v>
      </c>
      <c r="C4578">
        <v>0</v>
      </c>
    </row>
    <row r="4579" spans="1:3" x14ac:dyDescent="0.3">
      <c r="A4579" s="14">
        <v>4578</v>
      </c>
      <c r="B4579">
        <v>0</v>
      </c>
      <c r="C4579">
        <v>0</v>
      </c>
    </row>
    <row r="4580" spans="1:3" x14ac:dyDescent="0.3">
      <c r="A4580" s="14">
        <v>4579</v>
      </c>
      <c r="B4580">
        <v>0</v>
      </c>
      <c r="C4580">
        <v>0</v>
      </c>
    </row>
    <row r="4581" spans="1:3" x14ac:dyDescent="0.3">
      <c r="A4581" s="14">
        <v>4580</v>
      </c>
      <c r="B4581">
        <v>0</v>
      </c>
      <c r="C4581">
        <v>0</v>
      </c>
    </row>
    <row r="4582" spans="1:3" x14ac:dyDescent="0.3">
      <c r="A4582" s="14">
        <v>4581</v>
      </c>
      <c r="B4582" t="e">
        <v>#N/A</v>
      </c>
      <c r="C4582" t="e">
        <v>#N/A</v>
      </c>
    </row>
    <row r="4583" spans="1:3" x14ac:dyDescent="0.3">
      <c r="A4583" s="14">
        <v>4582</v>
      </c>
      <c r="B4583" t="e">
        <v>#N/A</v>
      </c>
      <c r="C4583" t="e">
        <v>#N/A</v>
      </c>
    </row>
    <row r="4584" spans="1:3" x14ac:dyDescent="0.3">
      <c r="A4584" s="14">
        <v>4583</v>
      </c>
      <c r="B4584" t="e">
        <v>#N/A</v>
      </c>
      <c r="C4584" t="e">
        <v>#N/A</v>
      </c>
    </row>
    <row r="4585" spans="1:3" x14ac:dyDescent="0.3">
      <c r="A4585" s="14">
        <v>4584</v>
      </c>
      <c r="B4585" t="e">
        <v>#N/A</v>
      </c>
      <c r="C4585" t="e">
        <v>#N/A</v>
      </c>
    </row>
    <row r="4586" spans="1:3" x14ac:dyDescent="0.3">
      <c r="A4586" s="14">
        <v>4585</v>
      </c>
      <c r="B4586" t="e">
        <v>#N/A</v>
      </c>
      <c r="C4586" t="e">
        <v>#N/A</v>
      </c>
    </row>
    <row r="4587" spans="1:3" x14ac:dyDescent="0.3">
      <c r="A4587" s="14">
        <v>4586</v>
      </c>
      <c r="B4587" t="e">
        <v>#N/A</v>
      </c>
      <c r="C4587" t="e">
        <v>#N/A</v>
      </c>
    </row>
    <row r="4588" spans="1:3" x14ac:dyDescent="0.3">
      <c r="A4588" s="14">
        <v>4587</v>
      </c>
      <c r="B4588" t="e">
        <v>#N/A</v>
      </c>
      <c r="C4588" t="e">
        <v>#N/A</v>
      </c>
    </row>
    <row r="4589" spans="1:3" x14ac:dyDescent="0.3">
      <c r="A4589" s="14">
        <v>4588</v>
      </c>
      <c r="B4589" t="e">
        <v>#N/A</v>
      </c>
      <c r="C4589" t="e">
        <v>#N/A</v>
      </c>
    </row>
    <row r="4590" spans="1:3" x14ac:dyDescent="0.3">
      <c r="A4590" s="14">
        <v>4589</v>
      </c>
      <c r="B4590" t="e">
        <v>#N/A</v>
      </c>
      <c r="C4590" t="e">
        <v>#N/A</v>
      </c>
    </row>
    <row r="4591" spans="1:3" x14ac:dyDescent="0.3">
      <c r="A4591" s="14">
        <v>4590</v>
      </c>
      <c r="B4591" t="e">
        <v>#N/A</v>
      </c>
      <c r="C4591" t="e">
        <v>#N/A</v>
      </c>
    </row>
    <row r="4592" spans="1:3" x14ac:dyDescent="0.3">
      <c r="A4592" s="14">
        <v>4591</v>
      </c>
      <c r="B4592" t="e">
        <v>#N/A</v>
      </c>
      <c r="C4592" t="e">
        <v>#N/A</v>
      </c>
    </row>
    <row r="4593" spans="1:3" x14ac:dyDescent="0.3">
      <c r="A4593" s="14">
        <v>4592</v>
      </c>
      <c r="B4593" t="e">
        <v>#N/A</v>
      </c>
      <c r="C4593" t="e">
        <v>#N/A</v>
      </c>
    </row>
    <row r="4594" spans="1:3" x14ac:dyDescent="0.3">
      <c r="A4594" s="14">
        <v>4593</v>
      </c>
      <c r="B4594" t="e">
        <v>#N/A</v>
      </c>
      <c r="C4594" t="e">
        <v>#N/A</v>
      </c>
    </row>
    <row r="4595" spans="1:3" x14ac:dyDescent="0.3">
      <c r="A4595" s="14">
        <v>4594</v>
      </c>
      <c r="B4595" t="e">
        <v>#N/A</v>
      </c>
      <c r="C4595" t="e">
        <v>#N/A</v>
      </c>
    </row>
    <row r="4596" spans="1:3" x14ac:dyDescent="0.3">
      <c r="A4596" s="14">
        <v>4595</v>
      </c>
      <c r="B4596" t="e">
        <v>#N/A</v>
      </c>
      <c r="C4596" t="e">
        <v>#N/A</v>
      </c>
    </row>
    <row r="4597" spans="1:3" x14ac:dyDescent="0.3">
      <c r="A4597" s="14">
        <v>4596</v>
      </c>
      <c r="B4597" t="e">
        <v>#N/A</v>
      </c>
      <c r="C4597" t="e">
        <v>#N/A</v>
      </c>
    </row>
    <row r="4598" spans="1:3" x14ac:dyDescent="0.3">
      <c r="A4598" s="14">
        <v>4597</v>
      </c>
      <c r="B4598" t="e">
        <v>#N/A</v>
      </c>
      <c r="C4598" t="e">
        <v>#N/A</v>
      </c>
    </row>
    <row r="4599" spans="1:3" x14ac:dyDescent="0.3">
      <c r="A4599" s="14">
        <v>4598</v>
      </c>
      <c r="B4599" t="e">
        <v>#N/A</v>
      </c>
      <c r="C4599" t="e">
        <v>#N/A</v>
      </c>
    </row>
    <row r="4600" spans="1:3" x14ac:dyDescent="0.3">
      <c r="A4600" s="14">
        <v>4599</v>
      </c>
      <c r="B4600" t="e">
        <v>#N/A</v>
      </c>
      <c r="C4600" t="e">
        <v>#N/A</v>
      </c>
    </row>
    <row r="4601" spans="1:3" x14ac:dyDescent="0.3">
      <c r="A4601" s="14">
        <v>4600</v>
      </c>
      <c r="B4601" t="e">
        <v>#N/A</v>
      </c>
      <c r="C4601" t="e">
        <v>#N/A</v>
      </c>
    </row>
    <row r="4602" spans="1:3" x14ac:dyDescent="0.3">
      <c r="A4602" s="14">
        <v>4601</v>
      </c>
      <c r="B4602" t="e">
        <v>#N/A</v>
      </c>
      <c r="C4602" t="e">
        <v>#N/A</v>
      </c>
    </row>
    <row r="4603" spans="1:3" x14ac:dyDescent="0.3">
      <c r="A4603" s="14">
        <v>4602</v>
      </c>
      <c r="B4603">
        <v>0</v>
      </c>
      <c r="C4603">
        <v>0</v>
      </c>
    </row>
    <row r="4604" spans="1:3" x14ac:dyDescent="0.3">
      <c r="A4604" s="14">
        <v>4603</v>
      </c>
      <c r="B4604">
        <v>0</v>
      </c>
      <c r="C4604">
        <v>0</v>
      </c>
    </row>
    <row r="4605" spans="1:3" x14ac:dyDescent="0.3">
      <c r="A4605" s="14">
        <v>4604</v>
      </c>
      <c r="B4605">
        <v>0</v>
      </c>
      <c r="C4605">
        <v>0</v>
      </c>
    </row>
    <row r="4606" spans="1:3" x14ac:dyDescent="0.3">
      <c r="A4606" s="14">
        <v>4605</v>
      </c>
      <c r="B4606">
        <v>0</v>
      </c>
      <c r="C4606">
        <v>0</v>
      </c>
    </row>
    <row r="4607" spans="1:3" x14ac:dyDescent="0.3">
      <c r="A4607" s="14">
        <v>4606</v>
      </c>
      <c r="B4607">
        <v>0</v>
      </c>
      <c r="C4607">
        <v>0</v>
      </c>
    </row>
    <row r="4608" spans="1:3" x14ac:dyDescent="0.3">
      <c r="A4608" s="14">
        <v>4607</v>
      </c>
      <c r="B4608">
        <v>0</v>
      </c>
      <c r="C4608">
        <v>0</v>
      </c>
    </row>
    <row r="4609" spans="1:3" x14ac:dyDescent="0.3">
      <c r="A4609" s="14">
        <v>4608</v>
      </c>
      <c r="B4609">
        <v>0</v>
      </c>
      <c r="C4609">
        <v>0</v>
      </c>
    </row>
    <row r="4610" spans="1:3" x14ac:dyDescent="0.3">
      <c r="A4610" s="14">
        <v>4609</v>
      </c>
      <c r="B4610">
        <v>0</v>
      </c>
      <c r="C4610">
        <v>0</v>
      </c>
    </row>
    <row r="4611" spans="1:3" x14ac:dyDescent="0.3">
      <c r="A4611" s="14">
        <v>4610</v>
      </c>
      <c r="B4611">
        <v>0</v>
      </c>
      <c r="C4611">
        <v>0</v>
      </c>
    </row>
    <row r="4612" spans="1:3" x14ac:dyDescent="0.3">
      <c r="A4612" s="14">
        <v>4611</v>
      </c>
      <c r="B4612">
        <v>0</v>
      </c>
      <c r="C4612">
        <v>0</v>
      </c>
    </row>
    <row r="4613" spans="1:3" x14ac:dyDescent="0.3">
      <c r="A4613" s="14">
        <v>4612</v>
      </c>
      <c r="B4613">
        <v>0</v>
      </c>
      <c r="C4613">
        <v>0</v>
      </c>
    </row>
    <row r="4614" spans="1:3" x14ac:dyDescent="0.3">
      <c r="A4614" s="14">
        <v>4613</v>
      </c>
      <c r="B4614">
        <v>0</v>
      </c>
      <c r="C4614">
        <v>0</v>
      </c>
    </row>
    <row r="4615" spans="1:3" x14ac:dyDescent="0.3">
      <c r="A4615" s="14">
        <v>4614</v>
      </c>
      <c r="B4615">
        <v>0</v>
      </c>
      <c r="C4615">
        <v>0</v>
      </c>
    </row>
    <row r="4616" spans="1:3" x14ac:dyDescent="0.3">
      <c r="A4616" s="14">
        <v>4615</v>
      </c>
      <c r="B4616" t="e">
        <v>#N/A</v>
      </c>
      <c r="C4616" t="e">
        <v>#N/A</v>
      </c>
    </row>
    <row r="4617" spans="1:3" x14ac:dyDescent="0.3">
      <c r="A4617" s="14">
        <v>4616</v>
      </c>
      <c r="B4617" t="e">
        <v>#N/A</v>
      </c>
      <c r="C4617" t="e">
        <v>#N/A</v>
      </c>
    </row>
    <row r="4618" spans="1:3" x14ac:dyDescent="0.3">
      <c r="A4618" s="14">
        <v>4617</v>
      </c>
      <c r="B4618" t="e">
        <v>#N/A</v>
      </c>
      <c r="C4618" t="e">
        <v>#N/A</v>
      </c>
    </row>
    <row r="4619" spans="1:3" x14ac:dyDescent="0.3">
      <c r="A4619" s="14">
        <v>4618</v>
      </c>
      <c r="B4619" t="e">
        <v>#N/A</v>
      </c>
      <c r="C4619" t="e">
        <v>#N/A</v>
      </c>
    </row>
    <row r="4620" spans="1:3" x14ac:dyDescent="0.3">
      <c r="A4620" s="14">
        <v>4619</v>
      </c>
      <c r="B4620" t="e">
        <v>#N/A</v>
      </c>
      <c r="C4620" t="e">
        <v>#N/A</v>
      </c>
    </row>
    <row r="4621" spans="1:3" x14ac:dyDescent="0.3">
      <c r="A4621" s="14">
        <v>4620</v>
      </c>
      <c r="B4621" t="e">
        <v>#N/A</v>
      </c>
      <c r="C4621" t="e">
        <v>#N/A</v>
      </c>
    </row>
    <row r="4622" spans="1:3" x14ac:dyDescent="0.3">
      <c r="A4622" s="14">
        <v>4621</v>
      </c>
      <c r="B4622" t="e">
        <v>#N/A</v>
      </c>
      <c r="C4622" t="e">
        <v>#N/A</v>
      </c>
    </row>
    <row r="4623" spans="1:3" x14ac:dyDescent="0.3">
      <c r="A4623" s="14">
        <v>4622</v>
      </c>
      <c r="B4623" t="e">
        <v>#N/A</v>
      </c>
      <c r="C4623" t="e">
        <v>#N/A</v>
      </c>
    </row>
    <row r="4624" spans="1:3" x14ac:dyDescent="0.3">
      <c r="A4624" s="14">
        <v>4623</v>
      </c>
      <c r="B4624" t="e">
        <v>#N/A</v>
      </c>
      <c r="C4624" t="e">
        <v>#N/A</v>
      </c>
    </row>
    <row r="4625" spans="1:3" x14ac:dyDescent="0.3">
      <c r="A4625" s="14">
        <v>4624</v>
      </c>
      <c r="B4625" t="e">
        <v>#N/A</v>
      </c>
      <c r="C4625" t="e">
        <v>#N/A</v>
      </c>
    </row>
    <row r="4626" spans="1:3" x14ac:dyDescent="0.3">
      <c r="A4626" s="14">
        <v>4625</v>
      </c>
      <c r="B4626">
        <v>17.23852091026961</v>
      </c>
      <c r="C4626">
        <v>13.845224429423777</v>
      </c>
    </row>
    <row r="4627" spans="1:3" x14ac:dyDescent="0.3">
      <c r="A4627" s="14">
        <v>4626</v>
      </c>
      <c r="B4627">
        <v>17.23852091026961</v>
      </c>
      <c r="C4627">
        <v>13.845224429423777</v>
      </c>
    </row>
    <row r="4628" spans="1:3" x14ac:dyDescent="0.3">
      <c r="A4628" s="14">
        <v>4627</v>
      </c>
      <c r="B4628">
        <v>17.23852091026961</v>
      </c>
      <c r="C4628">
        <v>13.845224429423777</v>
      </c>
    </row>
    <row r="4629" spans="1:3" x14ac:dyDescent="0.3">
      <c r="A4629" s="14">
        <v>4628</v>
      </c>
      <c r="B4629">
        <v>17.23852091026961</v>
      </c>
      <c r="C4629">
        <v>13.845224429423777</v>
      </c>
    </row>
    <row r="4630" spans="1:3" x14ac:dyDescent="0.3">
      <c r="A4630" s="14">
        <v>4629</v>
      </c>
      <c r="B4630">
        <v>17.23852091026961</v>
      </c>
      <c r="C4630">
        <v>13.845224429423777</v>
      </c>
    </row>
    <row r="4631" spans="1:3" x14ac:dyDescent="0.3">
      <c r="A4631" s="14">
        <v>4630</v>
      </c>
      <c r="B4631">
        <v>17.23852091026961</v>
      </c>
      <c r="C4631">
        <v>13.845224429423777</v>
      </c>
    </row>
    <row r="4632" spans="1:3" x14ac:dyDescent="0.3">
      <c r="A4632" s="14">
        <v>4631</v>
      </c>
      <c r="B4632">
        <v>17.23852091026961</v>
      </c>
      <c r="C4632">
        <v>13.845224429423777</v>
      </c>
    </row>
    <row r="4633" spans="1:3" x14ac:dyDescent="0.3">
      <c r="A4633" s="14">
        <v>4632</v>
      </c>
      <c r="B4633">
        <v>17.23852091026961</v>
      </c>
      <c r="C4633">
        <v>13.845224429423777</v>
      </c>
    </row>
    <row r="4634" spans="1:3" x14ac:dyDescent="0.3">
      <c r="A4634" s="14">
        <v>4633</v>
      </c>
      <c r="B4634">
        <v>17.23852091026961</v>
      </c>
      <c r="C4634">
        <v>13.845224429423777</v>
      </c>
    </row>
    <row r="4635" spans="1:3" x14ac:dyDescent="0.3">
      <c r="A4635" s="14">
        <v>4634</v>
      </c>
      <c r="B4635" t="e">
        <v>#N/A</v>
      </c>
      <c r="C4635" t="e">
        <v>#N/A</v>
      </c>
    </row>
    <row r="4636" spans="1:3" x14ac:dyDescent="0.3">
      <c r="A4636" s="14">
        <v>4635</v>
      </c>
      <c r="B4636" t="e">
        <v>#N/A</v>
      </c>
      <c r="C4636" t="e">
        <v>#N/A</v>
      </c>
    </row>
    <row r="4637" spans="1:3" x14ac:dyDescent="0.3">
      <c r="A4637" s="14">
        <v>4636</v>
      </c>
      <c r="B4637" t="e">
        <v>#N/A</v>
      </c>
      <c r="C4637" t="e">
        <v>#N/A</v>
      </c>
    </row>
    <row r="4638" spans="1:3" x14ac:dyDescent="0.3">
      <c r="A4638" s="14">
        <v>4637</v>
      </c>
      <c r="B4638" t="e">
        <v>#N/A</v>
      </c>
      <c r="C4638" t="e">
        <v>#N/A</v>
      </c>
    </row>
    <row r="4639" spans="1:3" x14ac:dyDescent="0.3">
      <c r="A4639" s="14">
        <v>4638</v>
      </c>
      <c r="B4639" t="e">
        <v>#N/A</v>
      </c>
      <c r="C4639" t="e">
        <v>#N/A</v>
      </c>
    </row>
    <row r="4640" spans="1:3" x14ac:dyDescent="0.3">
      <c r="A4640" s="14">
        <v>4639</v>
      </c>
      <c r="B4640" t="e">
        <v>#N/A</v>
      </c>
      <c r="C4640" t="e">
        <v>#N/A</v>
      </c>
    </row>
    <row r="4641" spans="1:3" x14ac:dyDescent="0.3">
      <c r="A4641" s="14">
        <v>4640</v>
      </c>
      <c r="B4641" t="e">
        <v>#N/A</v>
      </c>
      <c r="C4641" t="e">
        <v>#N/A</v>
      </c>
    </row>
    <row r="4642" spans="1:3" x14ac:dyDescent="0.3">
      <c r="A4642" s="14">
        <v>4641</v>
      </c>
      <c r="B4642" t="e">
        <v>#N/A</v>
      </c>
      <c r="C4642" t="e">
        <v>#N/A</v>
      </c>
    </row>
    <row r="4643" spans="1:3" x14ac:dyDescent="0.3">
      <c r="A4643" s="14">
        <v>4642</v>
      </c>
      <c r="B4643" t="e">
        <v>#N/A</v>
      </c>
      <c r="C4643" t="e">
        <v>#N/A</v>
      </c>
    </row>
    <row r="4644" spans="1:3" x14ac:dyDescent="0.3">
      <c r="A4644" s="14">
        <v>4643</v>
      </c>
      <c r="B4644" t="e">
        <v>#N/A</v>
      </c>
      <c r="C4644" t="e">
        <v>#N/A</v>
      </c>
    </row>
    <row r="4645" spans="1:3" x14ac:dyDescent="0.3">
      <c r="A4645" s="14">
        <v>4644</v>
      </c>
      <c r="B4645" t="e">
        <v>#N/A</v>
      </c>
      <c r="C4645" t="e">
        <v>#N/A</v>
      </c>
    </row>
    <row r="4646" spans="1:3" x14ac:dyDescent="0.3">
      <c r="A4646" s="14">
        <v>4645</v>
      </c>
      <c r="B4646" t="e">
        <v>#N/A</v>
      </c>
      <c r="C4646" t="e">
        <v>#N/A</v>
      </c>
    </row>
    <row r="4647" spans="1:3" x14ac:dyDescent="0.3">
      <c r="A4647" s="14">
        <v>4646</v>
      </c>
      <c r="B4647" t="e">
        <v>#N/A</v>
      </c>
      <c r="C4647" t="e">
        <v>#N/A</v>
      </c>
    </row>
    <row r="4648" spans="1:3" x14ac:dyDescent="0.3">
      <c r="A4648" s="14">
        <v>4647</v>
      </c>
      <c r="B4648" t="e">
        <v>#N/A</v>
      </c>
      <c r="C4648" t="e">
        <v>#N/A</v>
      </c>
    </row>
    <row r="4649" spans="1:3" x14ac:dyDescent="0.3">
      <c r="A4649" s="14">
        <v>4648</v>
      </c>
      <c r="B4649" t="e">
        <v>#N/A</v>
      </c>
      <c r="C4649" t="e">
        <v>#N/A</v>
      </c>
    </row>
    <row r="4650" spans="1:3" x14ac:dyDescent="0.3">
      <c r="A4650" s="14">
        <v>4649</v>
      </c>
      <c r="B4650" t="e">
        <v>#N/A</v>
      </c>
      <c r="C4650" t="e">
        <v>#N/A</v>
      </c>
    </row>
    <row r="4651" spans="1:3" x14ac:dyDescent="0.3">
      <c r="A4651" s="14">
        <v>4650</v>
      </c>
      <c r="B4651" t="e">
        <v>#N/A</v>
      </c>
      <c r="C4651" t="e">
        <v>#N/A</v>
      </c>
    </row>
    <row r="4652" spans="1:3" x14ac:dyDescent="0.3">
      <c r="A4652" s="14">
        <v>4651</v>
      </c>
      <c r="B4652" t="e">
        <v>#N/A</v>
      </c>
      <c r="C4652" t="e">
        <v>#N/A</v>
      </c>
    </row>
    <row r="4653" spans="1:3" x14ac:dyDescent="0.3">
      <c r="A4653" s="14">
        <v>4652</v>
      </c>
      <c r="B4653" t="e">
        <v>#N/A</v>
      </c>
      <c r="C4653" t="e">
        <v>#N/A</v>
      </c>
    </row>
    <row r="4654" spans="1:3" x14ac:dyDescent="0.3">
      <c r="A4654" s="14">
        <v>4653</v>
      </c>
      <c r="B4654" t="e">
        <v>#N/A</v>
      </c>
      <c r="C4654" t="e">
        <v>#N/A</v>
      </c>
    </row>
    <row r="4655" spans="1:3" x14ac:dyDescent="0.3">
      <c r="A4655" s="14">
        <v>4654</v>
      </c>
      <c r="B4655" t="e">
        <v>#N/A</v>
      </c>
      <c r="C4655" t="e">
        <v>#N/A</v>
      </c>
    </row>
    <row r="4656" spans="1:3" x14ac:dyDescent="0.3">
      <c r="A4656" s="14">
        <v>4655</v>
      </c>
      <c r="B4656" t="e">
        <v>#N/A</v>
      </c>
      <c r="C4656" t="e">
        <v>#N/A</v>
      </c>
    </row>
    <row r="4657" spans="1:3" x14ac:dyDescent="0.3">
      <c r="A4657" s="14">
        <v>4656</v>
      </c>
      <c r="B4657" t="e">
        <v>#N/A</v>
      </c>
      <c r="C4657" t="e">
        <v>#N/A</v>
      </c>
    </row>
    <row r="4658" spans="1:3" x14ac:dyDescent="0.3">
      <c r="A4658" s="14">
        <v>4657</v>
      </c>
      <c r="B4658" t="e">
        <v>#N/A</v>
      </c>
      <c r="C4658" t="e">
        <v>#N/A</v>
      </c>
    </row>
    <row r="4659" spans="1:3" x14ac:dyDescent="0.3">
      <c r="A4659" s="14">
        <v>4658</v>
      </c>
      <c r="B4659" t="e">
        <v>#N/A</v>
      </c>
      <c r="C4659" t="e">
        <v>#N/A</v>
      </c>
    </row>
    <row r="4660" spans="1:3" x14ac:dyDescent="0.3">
      <c r="A4660" s="14">
        <v>4659</v>
      </c>
      <c r="B4660">
        <v>0</v>
      </c>
      <c r="C4660">
        <v>0</v>
      </c>
    </row>
    <row r="4661" spans="1:3" x14ac:dyDescent="0.3">
      <c r="A4661" s="14">
        <v>4660</v>
      </c>
      <c r="B4661">
        <v>0</v>
      </c>
      <c r="C4661">
        <v>0</v>
      </c>
    </row>
    <row r="4662" spans="1:3" x14ac:dyDescent="0.3">
      <c r="A4662" s="14">
        <v>4661</v>
      </c>
      <c r="B4662">
        <v>0</v>
      </c>
      <c r="C4662">
        <v>0</v>
      </c>
    </row>
    <row r="4663" spans="1:3" x14ac:dyDescent="0.3">
      <c r="A4663" s="14">
        <v>4662</v>
      </c>
      <c r="B4663">
        <v>0</v>
      </c>
      <c r="C4663">
        <v>0</v>
      </c>
    </row>
    <row r="4664" spans="1:3" x14ac:dyDescent="0.3">
      <c r="A4664" s="14">
        <v>4663</v>
      </c>
      <c r="B4664">
        <v>0</v>
      </c>
      <c r="C4664">
        <v>0</v>
      </c>
    </row>
    <row r="4665" spans="1:3" x14ac:dyDescent="0.3">
      <c r="A4665" s="14">
        <v>4664</v>
      </c>
      <c r="B4665">
        <v>0</v>
      </c>
      <c r="C4665">
        <v>0</v>
      </c>
    </row>
    <row r="4666" spans="1:3" x14ac:dyDescent="0.3">
      <c r="A4666" s="14">
        <v>4665</v>
      </c>
      <c r="B4666">
        <v>0</v>
      </c>
      <c r="C4666">
        <v>0</v>
      </c>
    </row>
    <row r="4667" spans="1:3" x14ac:dyDescent="0.3">
      <c r="A4667" s="14">
        <v>4666</v>
      </c>
      <c r="B4667">
        <v>0</v>
      </c>
      <c r="C4667">
        <v>0</v>
      </c>
    </row>
    <row r="4668" spans="1:3" x14ac:dyDescent="0.3">
      <c r="A4668" s="14">
        <v>4667</v>
      </c>
      <c r="B4668">
        <v>0</v>
      </c>
      <c r="C4668">
        <v>0</v>
      </c>
    </row>
    <row r="4669" spans="1:3" x14ac:dyDescent="0.3">
      <c r="A4669" s="14">
        <v>4668</v>
      </c>
      <c r="B4669">
        <v>0</v>
      </c>
      <c r="C4669">
        <v>0</v>
      </c>
    </row>
    <row r="4670" spans="1:3" x14ac:dyDescent="0.3">
      <c r="A4670" s="14">
        <v>4669</v>
      </c>
      <c r="B4670">
        <v>0</v>
      </c>
      <c r="C4670">
        <v>0</v>
      </c>
    </row>
    <row r="4671" spans="1:3" x14ac:dyDescent="0.3">
      <c r="A4671" s="14">
        <v>4670</v>
      </c>
      <c r="B4671">
        <v>0</v>
      </c>
      <c r="C4671">
        <v>0</v>
      </c>
    </row>
    <row r="4672" spans="1:3" x14ac:dyDescent="0.3">
      <c r="A4672" s="14">
        <v>4671</v>
      </c>
      <c r="B4672">
        <v>0</v>
      </c>
      <c r="C4672">
        <v>0</v>
      </c>
    </row>
    <row r="4673" spans="1:3" x14ac:dyDescent="0.3">
      <c r="A4673" s="14">
        <v>4672</v>
      </c>
      <c r="B4673">
        <v>0</v>
      </c>
      <c r="C4673">
        <v>0</v>
      </c>
    </row>
    <row r="4674" spans="1:3" x14ac:dyDescent="0.3">
      <c r="A4674" s="14">
        <v>4673</v>
      </c>
      <c r="B4674">
        <v>0</v>
      </c>
      <c r="C4674">
        <v>0</v>
      </c>
    </row>
    <row r="4675" spans="1:3" x14ac:dyDescent="0.3">
      <c r="A4675" s="14">
        <v>4674</v>
      </c>
      <c r="B4675">
        <v>0</v>
      </c>
      <c r="C4675">
        <v>0</v>
      </c>
    </row>
    <row r="4676" spans="1:3" x14ac:dyDescent="0.3">
      <c r="A4676" s="14">
        <v>4675</v>
      </c>
      <c r="B4676" t="e">
        <v>#N/A</v>
      </c>
      <c r="C4676" t="e">
        <v>#N/A</v>
      </c>
    </row>
    <row r="4677" spans="1:3" x14ac:dyDescent="0.3">
      <c r="A4677" s="14">
        <v>4676</v>
      </c>
      <c r="B4677" t="e">
        <v>#N/A</v>
      </c>
      <c r="C4677" t="e">
        <v>#N/A</v>
      </c>
    </row>
    <row r="4678" spans="1:3" x14ac:dyDescent="0.3">
      <c r="A4678" s="14">
        <v>4677</v>
      </c>
      <c r="B4678" t="e">
        <v>#N/A</v>
      </c>
      <c r="C4678" t="e">
        <v>#N/A</v>
      </c>
    </row>
    <row r="4679" spans="1:3" x14ac:dyDescent="0.3">
      <c r="A4679" s="14">
        <v>4678</v>
      </c>
      <c r="B4679">
        <v>0</v>
      </c>
      <c r="C4679">
        <v>0</v>
      </c>
    </row>
    <row r="4680" spans="1:3" x14ac:dyDescent="0.3">
      <c r="A4680" s="14">
        <v>4679</v>
      </c>
      <c r="B4680">
        <v>0</v>
      </c>
      <c r="C4680">
        <v>0</v>
      </c>
    </row>
    <row r="4681" spans="1:3" x14ac:dyDescent="0.3">
      <c r="A4681" s="14">
        <v>4680</v>
      </c>
      <c r="B4681">
        <v>0</v>
      </c>
      <c r="C4681">
        <v>0</v>
      </c>
    </row>
    <row r="4682" spans="1:3" x14ac:dyDescent="0.3">
      <c r="A4682" s="14">
        <v>4681</v>
      </c>
      <c r="B4682">
        <v>0</v>
      </c>
      <c r="C4682">
        <v>0</v>
      </c>
    </row>
    <row r="4683" spans="1:3" x14ac:dyDescent="0.3">
      <c r="A4683" s="14">
        <v>4682</v>
      </c>
      <c r="B4683">
        <v>0</v>
      </c>
      <c r="C4683">
        <v>0</v>
      </c>
    </row>
    <row r="4684" spans="1:3" x14ac:dyDescent="0.3">
      <c r="A4684" s="14">
        <v>4683</v>
      </c>
      <c r="B4684">
        <v>0</v>
      </c>
      <c r="C4684">
        <v>0</v>
      </c>
    </row>
    <row r="4685" spans="1:3" x14ac:dyDescent="0.3">
      <c r="A4685" s="14">
        <v>4684</v>
      </c>
      <c r="B4685">
        <v>0</v>
      </c>
      <c r="C4685">
        <v>0</v>
      </c>
    </row>
    <row r="4686" spans="1:3" x14ac:dyDescent="0.3">
      <c r="A4686" s="14">
        <v>4685</v>
      </c>
      <c r="B4686">
        <v>0</v>
      </c>
      <c r="C4686">
        <v>0</v>
      </c>
    </row>
    <row r="4687" spans="1:3" x14ac:dyDescent="0.3">
      <c r="A4687" s="14">
        <v>4686</v>
      </c>
      <c r="B4687">
        <v>0</v>
      </c>
      <c r="C4687">
        <v>0</v>
      </c>
    </row>
    <row r="4688" spans="1:3" x14ac:dyDescent="0.3">
      <c r="A4688" s="14">
        <v>4687</v>
      </c>
      <c r="B4688">
        <v>0</v>
      </c>
      <c r="C4688">
        <v>0</v>
      </c>
    </row>
    <row r="4689" spans="1:3" x14ac:dyDescent="0.3">
      <c r="A4689" s="14">
        <v>4688</v>
      </c>
      <c r="B4689">
        <v>0</v>
      </c>
      <c r="C4689">
        <v>0</v>
      </c>
    </row>
    <row r="4690" spans="1:3" x14ac:dyDescent="0.3">
      <c r="A4690" s="14">
        <v>4689</v>
      </c>
      <c r="B4690">
        <v>0</v>
      </c>
      <c r="C4690">
        <v>0</v>
      </c>
    </row>
    <row r="4691" spans="1:3" x14ac:dyDescent="0.3">
      <c r="A4691" s="14">
        <v>4690</v>
      </c>
      <c r="B4691">
        <v>0</v>
      </c>
      <c r="C4691">
        <v>0</v>
      </c>
    </row>
    <row r="4692" spans="1:3" x14ac:dyDescent="0.3">
      <c r="A4692" s="14">
        <v>4691</v>
      </c>
      <c r="B4692">
        <v>0</v>
      </c>
      <c r="C4692">
        <v>0</v>
      </c>
    </row>
    <row r="4693" spans="1:3" x14ac:dyDescent="0.3">
      <c r="A4693" s="14">
        <v>4692</v>
      </c>
      <c r="B4693">
        <v>0</v>
      </c>
      <c r="C4693">
        <v>0</v>
      </c>
    </row>
    <row r="4694" spans="1:3" x14ac:dyDescent="0.3">
      <c r="A4694" s="14">
        <v>4693</v>
      </c>
      <c r="B4694">
        <v>0</v>
      </c>
      <c r="C4694">
        <v>0</v>
      </c>
    </row>
    <row r="4695" spans="1:3" x14ac:dyDescent="0.3">
      <c r="A4695" s="14">
        <v>4694</v>
      </c>
      <c r="B4695">
        <v>0</v>
      </c>
      <c r="C4695">
        <v>0</v>
      </c>
    </row>
    <row r="4696" spans="1:3" x14ac:dyDescent="0.3">
      <c r="A4696" s="14">
        <v>4695</v>
      </c>
      <c r="B4696">
        <v>0</v>
      </c>
      <c r="C4696">
        <v>0</v>
      </c>
    </row>
    <row r="4697" spans="1:3" x14ac:dyDescent="0.3">
      <c r="A4697" s="14">
        <v>4696</v>
      </c>
      <c r="B4697">
        <v>0</v>
      </c>
      <c r="C4697">
        <v>0</v>
      </c>
    </row>
    <row r="4698" spans="1:3" x14ac:dyDescent="0.3">
      <c r="A4698" s="14">
        <v>4697</v>
      </c>
      <c r="B4698">
        <v>0</v>
      </c>
      <c r="C4698">
        <v>0</v>
      </c>
    </row>
    <row r="4699" spans="1:3" x14ac:dyDescent="0.3">
      <c r="A4699" s="14">
        <v>4698</v>
      </c>
      <c r="B4699">
        <v>0</v>
      </c>
      <c r="C4699">
        <v>0</v>
      </c>
    </row>
    <row r="4700" spans="1:3" x14ac:dyDescent="0.3">
      <c r="A4700" s="14">
        <v>4699</v>
      </c>
      <c r="B4700">
        <v>0</v>
      </c>
      <c r="C4700">
        <v>0</v>
      </c>
    </row>
    <row r="4701" spans="1:3" x14ac:dyDescent="0.3">
      <c r="A4701" s="14">
        <v>4700</v>
      </c>
      <c r="B4701">
        <v>0</v>
      </c>
      <c r="C4701">
        <v>0</v>
      </c>
    </row>
    <row r="4702" spans="1:3" x14ac:dyDescent="0.3">
      <c r="A4702" s="14">
        <v>4701</v>
      </c>
      <c r="B4702" t="e">
        <v>#N/A</v>
      </c>
      <c r="C4702" t="e">
        <v>#N/A</v>
      </c>
    </row>
    <row r="4703" spans="1:3" x14ac:dyDescent="0.3">
      <c r="A4703" s="14">
        <v>4702</v>
      </c>
      <c r="B4703" t="e">
        <v>#N/A</v>
      </c>
      <c r="C4703" t="e">
        <v>#N/A</v>
      </c>
    </row>
    <row r="4704" spans="1:3" x14ac:dyDescent="0.3">
      <c r="A4704" s="14">
        <v>4703</v>
      </c>
      <c r="B4704" t="e">
        <v>#N/A</v>
      </c>
      <c r="C4704" t="e">
        <v>#N/A</v>
      </c>
    </row>
    <row r="4705" spans="1:3" x14ac:dyDescent="0.3">
      <c r="A4705" s="14">
        <v>4704</v>
      </c>
      <c r="B4705" t="e">
        <v>#N/A</v>
      </c>
      <c r="C4705" t="e">
        <v>#N/A</v>
      </c>
    </row>
    <row r="4706" spans="1:3" x14ac:dyDescent="0.3">
      <c r="A4706" s="14">
        <v>4705</v>
      </c>
      <c r="B4706" t="e">
        <v>#N/A</v>
      </c>
      <c r="C4706" t="e">
        <v>#N/A</v>
      </c>
    </row>
    <row r="4707" spans="1:3" x14ac:dyDescent="0.3">
      <c r="A4707" s="14">
        <v>4706</v>
      </c>
      <c r="B4707" t="e">
        <v>#N/A</v>
      </c>
      <c r="C4707" t="e">
        <v>#N/A</v>
      </c>
    </row>
    <row r="4708" spans="1:3" x14ac:dyDescent="0.3">
      <c r="A4708" s="14">
        <v>4707</v>
      </c>
      <c r="B4708" t="e">
        <v>#N/A</v>
      </c>
      <c r="C4708" t="e">
        <v>#N/A</v>
      </c>
    </row>
    <row r="4709" spans="1:3" x14ac:dyDescent="0.3">
      <c r="A4709" s="14">
        <v>4708</v>
      </c>
      <c r="B4709" t="e">
        <v>#N/A</v>
      </c>
      <c r="C4709" t="e">
        <v>#N/A</v>
      </c>
    </row>
    <row r="4710" spans="1:3" x14ac:dyDescent="0.3">
      <c r="A4710" s="14">
        <v>4709</v>
      </c>
      <c r="B4710" t="e">
        <v>#N/A</v>
      </c>
      <c r="C4710" t="e">
        <v>#N/A</v>
      </c>
    </row>
    <row r="4711" spans="1:3" x14ac:dyDescent="0.3">
      <c r="A4711" s="14">
        <v>4710</v>
      </c>
      <c r="B4711" t="e">
        <v>#N/A</v>
      </c>
      <c r="C4711" t="e">
        <v>#N/A</v>
      </c>
    </row>
    <row r="4712" spans="1:3" x14ac:dyDescent="0.3">
      <c r="A4712" s="14">
        <v>4711</v>
      </c>
      <c r="B4712" t="e">
        <v>#N/A</v>
      </c>
      <c r="C4712" t="e">
        <v>#N/A</v>
      </c>
    </row>
    <row r="4713" spans="1:3" x14ac:dyDescent="0.3">
      <c r="A4713" s="14">
        <v>4712</v>
      </c>
      <c r="B4713">
        <v>0</v>
      </c>
      <c r="C4713">
        <v>0</v>
      </c>
    </row>
    <row r="4714" spans="1:3" x14ac:dyDescent="0.3">
      <c r="A4714" s="14">
        <v>4713</v>
      </c>
      <c r="B4714">
        <v>0</v>
      </c>
      <c r="C4714">
        <v>0</v>
      </c>
    </row>
    <row r="4715" spans="1:3" x14ac:dyDescent="0.3">
      <c r="A4715" s="14">
        <v>4714</v>
      </c>
      <c r="B4715">
        <v>0</v>
      </c>
      <c r="C4715">
        <v>0</v>
      </c>
    </row>
    <row r="4716" spans="1:3" x14ac:dyDescent="0.3">
      <c r="A4716" s="14">
        <v>4715</v>
      </c>
      <c r="B4716">
        <v>0</v>
      </c>
      <c r="C4716">
        <v>0</v>
      </c>
    </row>
    <row r="4717" spans="1:3" x14ac:dyDescent="0.3">
      <c r="A4717" s="14">
        <v>4716</v>
      </c>
      <c r="B4717">
        <v>0</v>
      </c>
      <c r="C4717">
        <v>0</v>
      </c>
    </row>
    <row r="4718" spans="1:3" x14ac:dyDescent="0.3">
      <c r="A4718" s="14">
        <v>4717</v>
      </c>
      <c r="B4718">
        <v>0</v>
      </c>
      <c r="C4718">
        <v>0</v>
      </c>
    </row>
    <row r="4719" spans="1:3" x14ac:dyDescent="0.3">
      <c r="A4719" s="14">
        <v>4718</v>
      </c>
      <c r="B4719">
        <v>0</v>
      </c>
      <c r="C4719">
        <v>0</v>
      </c>
    </row>
    <row r="4720" spans="1:3" x14ac:dyDescent="0.3">
      <c r="A4720" s="14">
        <v>4719</v>
      </c>
      <c r="B4720">
        <v>0</v>
      </c>
      <c r="C4720">
        <v>0</v>
      </c>
    </row>
    <row r="4721" spans="1:3" x14ac:dyDescent="0.3">
      <c r="A4721" s="14">
        <v>4720</v>
      </c>
      <c r="B4721">
        <v>0</v>
      </c>
      <c r="C4721">
        <v>0</v>
      </c>
    </row>
    <row r="4722" spans="1:3" x14ac:dyDescent="0.3">
      <c r="A4722" s="14">
        <v>4721</v>
      </c>
      <c r="B4722">
        <v>0</v>
      </c>
      <c r="C4722">
        <v>0</v>
      </c>
    </row>
    <row r="4723" spans="1:3" x14ac:dyDescent="0.3">
      <c r="A4723" s="14">
        <v>4722</v>
      </c>
      <c r="B4723">
        <v>0</v>
      </c>
      <c r="C4723">
        <v>0</v>
      </c>
    </row>
    <row r="4724" spans="1:3" x14ac:dyDescent="0.3">
      <c r="A4724" s="14">
        <v>4723</v>
      </c>
      <c r="B4724">
        <v>0</v>
      </c>
      <c r="C4724">
        <v>0</v>
      </c>
    </row>
    <row r="4725" spans="1:3" x14ac:dyDescent="0.3">
      <c r="A4725" s="14">
        <v>4724</v>
      </c>
      <c r="B4725">
        <v>0</v>
      </c>
      <c r="C4725">
        <v>0</v>
      </c>
    </row>
    <row r="4726" spans="1:3" x14ac:dyDescent="0.3">
      <c r="A4726" s="14">
        <v>4725</v>
      </c>
      <c r="B4726">
        <v>0</v>
      </c>
      <c r="C4726">
        <v>0</v>
      </c>
    </row>
    <row r="4727" spans="1:3" x14ac:dyDescent="0.3">
      <c r="A4727" s="14">
        <v>4726</v>
      </c>
      <c r="B4727">
        <v>0</v>
      </c>
      <c r="C4727">
        <v>0</v>
      </c>
    </row>
    <row r="4728" spans="1:3" x14ac:dyDescent="0.3">
      <c r="A4728" s="14">
        <v>4727</v>
      </c>
      <c r="B4728">
        <v>0</v>
      </c>
      <c r="C4728">
        <v>0</v>
      </c>
    </row>
    <row r="4729" spans="1:3" x14ac:dyDescent="0.3">
      <c r="A4729" s="14">
        <v>4728</v>
      </c>
      <c r="B4729">
        <v>0</v>
      </c>
      <c r="C4729">
        <v>0</v>
      </c>
    </row>
    <row r="4730" spans="1:3" x14ac:dyDescent="0.3">
      <c r="A4730" s="14">
        <v>4729</v>
      </c>
      <c r="B4730">
        <v>0</v>
      </c>
      <c r="C4730">
        <v>0</v>
      </c>
    </row>
    <row r="4731" spans="1:3" x14ac:dyDescent="0.3">
      <c r="A4731" s="14">
        <v>4730</v>
      </c>
      <c r="B4731">
        <v>0</v>
      </c>
      <c r="C4731">
        <v>0</v>
      </c>
    </row>
    <row r="4732" spans="1:3" x14ac:dyDescent="0.3">
      <c r="A4732" s="14">
        <v>4731</v>
      </c>
      <c r="B4732">
        <v>0</v>
      </c>
      <c r="C4732">
        <v>0</v>
      </c>
    </row>
    <row r="4733" spans="1:3" x14ac:dyDescent="0.3">
      <c r="A4733" s="14">
        <v>4732</v>
      </c>
      <c r="B4733">
        <v>0</v>
      </c>
      <c r="C4733">
        <v>0</v>
      </c>
    </row>
    <row r="4734" spans="1:3" x14ac:dyDescent="0.3">
      <c r="A4734" s="14">
        <v>4733</v>
      </c>
      <c r="B4734">
        <v>0</v>
      </c>
      <c r="C4734">
        <v>0</v>
      </c>
    </row>
    <row r="4735" spans="1:3" x14ac:dyDescent="0.3">
      <c r="A4735" s="14">
        <v>4734</v>
      </c>
      <c r="B4735">
        <v>0</v>
      </c>
      <c r="C4735">
        <v>0</v>
      </c>
    </row>
    <row r="4736" spans="1:3" x14ac:dyDescent="0.3">
      <c r="A4736" s="14">
        <v>4735</v>
      </c>
      <c r="B4736">
        <v>0</v>
      </c>
      <c r="C4736">
        <v>0</v>
      </c>
    </row>
    <row r="4737" spans="1:3" x14ac:dyDescent="0.3">
      <c r="A4737" s="14">
        <v>4736</v>
      </c>
      <c r="B4737">
        <v>0</v>
      </c>
      <c r="C4737">
        <v>0</v>
      </c>
    </row>
    <row r="4738" spans="1:3" x14ac:dyDescent="0.3">
      <c r="A4738" s="14">
        <v>4737</v>
      </c>
      <c r="B4738">
        <v>0</v>
      </c>
      <c r="C4738">
        <v>0</v>
      </c>
    </row>
    <row r="4739" spans="1:3" x14ac:dyDescent="0.3">
      <c r="A4739" s="14">
        <v>4738</v>
      </c>
      <c r="B4739">
        <v>0</v>
      </c>
      <c r="C4739">
        <v>0</v>
      </c>
    </row>
    <row r="4740" spans="1:3" x14ac:dyDescent="0.3">
      <c r="A4740" s="14">
        <v>4739</v>
      </c>
      <c r="B4740">
        <v>0</v>
      </c>
      <c r="C4740">
        <v>0</v>
      </c>
    </row>
    <row r="4741" spans="1:3" x14ac:dyDescent="0.3">
      <c r="A4741" s="14">
        <v>4740</v>
      </c>
      <c r="B4741">
        <v>0</v>
      </c>
      <c r="C4741">
        <v>0</v>
      </c>
    </row>
    <row r="4742" spans="1:3" x14ac:dyDescent="0.3">
      <c r="A4742" s="14">
        <v>4741</v>
      </c>
      <c r="B4742">
        <v>0</v>
      </c>
      <c r="C4742">
        <v>0</v>
      </c>
    </row>
    <row r="4743" spans="1:3" x14ac:dyDescent="0.3">
      <c r="A4743" s="14">
        <v>4742</v>
      </c>
      <c r="B4743">
        <v>0</v>
      </c>
      <c r="C4743">
        <v>0</v>
      </c>
    </row>
    <row r="4744" spans="1:3" x14ac:dyDescent="0.3">
      <c r="A4744" s="14">
        <v>4743</v>
      </c>
      <c r="B4744">
        <v>0</v>
      </c>
      <c r="C4744">
        <v>0</v>
      </c>
    </row>
    <row r="4745" spans="1:3" x14ac:dyDescent="0.3">
      <c r="A4745" s="14">
        <v>4744</v>
      </c>
      <c r="B4745">
        <v>0</v>
      </c>
      <c r="C4745">
        <v>0</v>
      </c>
    </row>
    <row r="4746" spans="1:3" x14ac:dyDescent="0.3">
      <c r="A4746" s="14">
        <v>4745</v>
      </c>
      <c r="B4746">
        <v>0</v>
      </c>
      <c r="C4746">
        <v>0</v>
      </c>
    </row>
    <row r="4747" spans="1:3" x14ac:dyDescent="0.3">
      <c r="A4747" s="14">
        <v>4746</v>
      </c>
      <c r="B4747">
        <v>0</v>
      </c>
      <c r="C4747">
        <v>0</v>
      </c>
    </row>
    <row r="4748" spans="1:3" x14ac:dyDescent="0.3">
      <c r="A4748" s="14">
        <v>4747</v>
      </c>
      <c r="B4748">
        <v>0</v>
      </c>
      <c r="C4748">
        <v>0</v>
      </c>
    </row>
    <row r="4749" spans="1:3" x14ac:dyDescent="0.3">
      <c r="A4749" s="14">
        <v>4748</v>
      </c>
      <c r="B4749">
        <v>0</v>
      </c>
      <c r="C4749">
        <v>0</v>
      </c>
    </row>
    <row r="4750" spans="1:3" x14ac:dyDescent="0.3">
      <c r="A4750" s="14">
        <v>4749</v>
      </c>
      <c r="B4750">
        <v>0</v>
      </c>
      <c r="C4750">
        <v>0</v>
      </c>
    </row>
    <row r="4751" spans="1:3" x14ac:dyDescent="0.3">
      <c r="A4751" s="14">
        <v>4750</v>
      </c>
      <c r="B4751">
        <v>0</v>
      </c>
      <c r="C4751">
        <v>0</v>
      </c>
    </row>
    <row r="4752" spans="1:3" x14ac:dyDescent="0.3">
      <c r="A4752" s="14">
        <v>4751</v>
      </c>
      <c r="B4752">
        <v>0</v>
      </c>
      <c r="C4752">
        <v>0</v>
      </c>
    </row>
    <row r="4753" spans="1:3" x14ac:dyDescent="0.3">
      <c r="A4753" s="14">
        <v>4752</v>
      </c>
      <c r="B4753">
        <v>0</v>
      </c>
      <c r="C4753">
        <v>0</v>
      </c>
    </row>
    <row r="4754" spans="1:3" x14ac:dyDescent="0.3">
      <c r="A4754" s="14">
        <v>4753</v>
      </c>
      <c r="B4754">
        <v>0</v>
      </c>
      <c r="C4754">
        <v>0</v>
      </c>
    </row>
    <row r="4755" spans="1:3" x14ac:dyDescent="0.3">
      <c r="A4755" s="14">
        <v>4754</v>
      </c>
      <c r="B4755">
        <v>0</v>
      </c>
      <c r="C4755">
        <v>0</v>
      </c>
    </row>
    <row r="4756" spans="1:3" x14ac:dyDescent="0.3">
      <c r="A4756" s="14">
        <v>4755</v>
      </c>
      <c r="B4756">
        <v>0</v>
      </c>
      <c r="C4756">
        <v>0</v>
      </c>
    </row>
    <row r="4757" spans="1:3" x14ac:dyDescent="0.3">
      <c r="A4757" s="14">
        <v>4756</v>
      </c>
      <c r="B4757">
        <v>0</v>
      </c>
      <c r="C4757">
        <v>0</v>
      </c>
    </row>
    <row r="4758" spans="1:3" x14ac:dyDescent="0.3">
      <c r="A4758" s="14">
        <v>4757</v>
      </c>
      <c r="B4758">
        <v>0</v>
      </c>
      <c r="C4758">
        <v>0</v>
      </c>
    </row>
    <row r="4759" spans="1:3" x14ac:dyDescent="0.3">
      <c r="A4759" s="14">
        <v>4758</v>
      </c>
      <c r="B4759">
        <v>0</v>
      </c>
      <c r="C4759">
        <v>0</v>
      </c>
    </row>
    <row r="4760" spans="1:3" x14ac:dyDescent="0.3">
      <c r="A4760" s="14">
        <v>4759</v>
      </c>
      <c r="B4760">
        <v>0</v>
      </c>
      <c r="C4760">
        <v>0</v>
      </c>
    </row>
    <row r="4761" spans="1:3" x14ac:dyDescent="0.3">
      <c r="A4761" s="14">
        <v>4760</v>
      </c>
      <c r="B4761">
        <v>0</v>
      </c>
      <c r="C4761">
        <v>0</v>
      </c>
    </row>
    <row r="4762" spans="1:3" x14ac:dyDescent="0.3">
      <c r="A4762" s="14">
        <v>4761</v>
      </c>
      <c r="B4762">
        <v>0</v>
      </c>
      <c r="C4762">
        <v>0</v>
      </c>
    </row>
    <row r="4763" spans="1:3" x14ac:dyDescent="0.3">
      <c r="A4763" s="14">
        <v>4762</v>
      </c>
      <c r="B4763">
        <v>0</v>
      </c>
      <c r="C4763">
        <v>0</v>
      </c>
    </row>
    <row r="4764" spans="1:3" x14ac:dyDescent="0.3">
      <c r="A4764" s="14">
        <v>4763</v>
      </c>
      <c r="B4764">
        <v>0</v>
      </c>
      <c r="C4764">
        <v>0</v>
      </c>
    </row>
    <row r="4765" spans="1:3" x14ac:dyDescent="0.3">
      <c r="A4765" s="14">
        <v>4764</v>
      </c>
      <c r="B4765">
        <v>0</v>
      </c>
      <c r="C4765">
        <v>0</v>
      </c>
    </row>
    <row r="4766" spans="1:3" x14ac:dyDescent="0.3">
      <c r="A4766" s="14">
        <v>4765</v>
      </c>
      <c r="B4766">
        <v>0</v>
      </c>
      <c r="C4766">
        <v>0</v>
      </c>
    </row>
    <row r="4767" spans="1:3" x14ac:dyDescent="0.3">
      <c r="A4767" s="14">
        <v>4766</v>
      </c>
      <c r="B4767">
        <v>0</v>
      </c>
      <c r="C4767">
        <v>0</v>
      </c>
    </row>
    <row r="4768" spans="1:3" x14ac:dyDescent="0.3">
      <c r="A4768" s="14">
        <v>4767</v>
      </c>
      <c r="B4768">
        <v>0</v>
      </c>
      <c r="C4768">
        <v>0</v>
      </c>
    </row>
    <row r="4769" spans="1:3" x14ac:dyDescent="0.3">
      <c r="A4769" s="14">
        <v>4768</v>
      </c>
      <c r="B4769">
        <v>0</v>
      </c>
      <c r="C4769">
        <v>0</v>
      </c>
    </row>
    <row r="4770" spans="1:3" x14ac:dyDescent="0.3">
      <c r="A4770" s="14">
        <v>4769</v>
      </c>
      <c r="B4770">
        <v>0</v>
      </c>
      <c r="C4770">
        <v>0</v>
      </c>
    </row>
    <row r="4771" spans="1:3" x14ac:dyDescent="0.3">
      <c r="A4771" s="14">
        <v>4770</v>
      </c>
      <c r="B4771">
        <v>0</v>
      </c>
      <c r="C4771">
        <v>0</v>
      </c>
    </row>
    <row r="4772" spans="1:3" x14ac:dyDescent="0.3">
      <c r="A4772" s="14">
        <v>4771</v>
      </c>
      <c r="B4772">
        <v>0</v>
      </c>
      <c r="C4772">
        <v>0</v>
      </c>
    </row>
    <row r="4773" spans="1:3" x14ac:dyDescent="0.3">
      <c r="A4773" s="14">
        <v>4772</v>
      </c>
      <c r="B4773" t="e">
        <v>#N/A</v>
      </c>
      <c r="C4773" t="e">
        <v>#N/A</v>
      </c>
    </row>
    <row r="4774" spans="1:3" x14ac:dyDescent="0.3">
      <c r="A4774" s="14">
        <v>4773</v>
      </c>
      <c r="B4774" t="e">
        <v>#N/A</v>
      </c>
      <c r="C4774" t="e">
        <v>#N/A</v>
      </c>
    </row>
    <row r="4775" spans="1:3" x14ac:dyDescent="0.3">
      <c r="A4775" s="14">
        <v>4774</v>
      </c>
      <c r="B4775" t="e">
        <v>#N/A</v>
      </c>
      <c r="C4775" t="e">
        <v>#N/A</v>
      </c>
    </row>
    <row r="4776" spans="1:3" x14ac:dyDescent="0.3">
      <c r="A4776" s="14">
        <v>4775</v>
      </c>
      <c r="B4776" t="e">
        <v>#N/A</v>
      </c>
      <c r="C4776" t="e">
        <v>#N/A</v>
      </c>
    </row>
    <row r="4777" spans="1:3" x14ac:dyDescent="0.3">
      <c r="A4777" s="14">
        <v>4776</v>
      </c>
      <c r="B4777" t="e">
        <v>#N/A</v>
      </c>
      <c r="C4777" t="e">
        <v>#N/A</v>
      </c>
    </row>
    <row r="4778" spans="1:3" x14ac:dyDescent="0.3">
      <c r="A4778" s="14">
        <v>4777</v>
      </c>
      <c r="B4778" t="e">
        <v>#N/A</v>
      </c>
      <c r="C4778" t="e">
        <v>#N/A</v>
      </c>
    </row>
    <row r="4779" spans="1:3" x14ac:dyDescent="0.3">
      <c r="A4779" s="14">
        <v>4778</v>
      </c>
      <c r="B4779" t="e">
        <v>#N/A</v>
      </c>
      <c r="C4779" t="e">
        <v>#N/A</v>
      </c>
    </row>
    <row r="4780" spans="1:3" x14ac:dyDescent="0.3">
      <c r="A4780" s="14">
        <v>4779</v>
      </c>
      <c r="B4780" t="e">
        <v>#N/A</v>
      </c>
      <c r="C4780" t="e">
        <v>#N/A</v>
      </c>
    </row>
    <row r="4781" spans="1:3" x14ac:dyDescent="0.3">
      <c r="A4781" s="14">
        <v>4780</v>
      </c>
      <c r="B4781" t="e">
        <v>#N/A</v>
      </c>
      <c r="C4781" t="e">
        <v>#N/A</v>
      </c>
    </row>
    <row r="4782" spans="1:3" x14ac:dyDescent="0.3">
      <c r="A4782" s="14">
        <v>4781</v>
      </c>
      <c r="B4782" t="e">
        <v>#N/A</v>
      </c>
      <c r="C4782" t="e">
        <v>#N/A</v>
      </c>
    </row>
    <row r="4783" spans="1:3" x14ac:dyDescent="0.3">
      <c r="A4783" s="14">
        <v>4782</v>
      </c>
      <c r="B4783" t="e">
        <v>#N/A</v>
      </c>
      <c r="C4783" t="e">
        <v>#N/A</v>
      </c>
    </row>
    <row r="4784" spans="1:3" x14ac:dyDescent="0.3">
      <c r="A4784" s="14">
        <v>4783</v>
      </c>
      <c r="B4784" t="e">
        <v>#N/A</v>
      </c>
      <c r="C4784" t="e">
        <v>#N/A</v>
      </c>
    </row>
    <row r="4785" spans="1:3" x14ac:dyDescent="0.3">
      <c r="A4785" s="14">
        <v>4784</v>
      </c>
      <c r="B4785" t="e">
        <v>#N/A</v>
      </c>
      <c r="C4785" t="e">
        <v>#N/A</v>
      </c>
    </row>
    <row r="4786" spans="1:3" x14ac:dyDescent="0.3">
      <c r="A4786" s="14">
        <v>4785</v>
      </c>
      <c r="B4786" t="e">
        <v>#N/A</v>
      </c>
      <c r="C4786" t="e">
        <v>#N/A</v>
      </c>
    </row>
    <row r="4787" spans="1:3" x14ac:dyDescent="0.3">
      <c r="A4787" s="14">
        <v>4786</v>
      </c>
      <c r="B4787" t="e">
        <v>#N/A</v>
      </c>
      <c r="C4787" t="e">
        <v>#N/A</v>
      </c>
    </row>
    <row r="4788" spans="1:3" x14ac:dyDescent="0.3">
      <c r="A4788" s="14">
        <v>4787</v>
      </c>
      <c r="B4788" t="e">
        <v>#N/A</v>
      </c>
      <c r="C4788" t="e">
        <v>#N/A</v>
      </c>
    </row>
    <row r="4789" spans="1:3" x14ac:dyDescent="0.3">
      <c r="A4789" s="14">
        <v>4788</v>
      </c>
      <c r="B4789" t="e">
        <v>#N/A</v>
      </c>
      <c r="C4789" t="e">
        <v>#N/A</v>
      </c>
    </row>
    <row r="4790" spans="1:3" x14ac:dyDescent="0.3">
      <c r="A4790" s="14">
        <v>4789</v>
      </c>
      <c r="B4790" t="e">
        <v>#N/A</v>
      </c>
      <c r="C4790" t="e">
        <v>#N/A</v>
      </c>
    </row>
    <row r="4791" spans="1:3" x14ac:dyDescent="0.3">
      <c r="A4791" s="14">
        <v>4790</v>
      </c>
      <c r="B4791" t="e">
        <v>#N/A</v>
      </c>
      <c r="C4791" t="e">
        <v>#N/A</v>
      </c>
    </row>
    <row r="4792" spans="1:3" x14ac:dyDescent="0.3">
      <c r="A4792" s="14">
        <v>4791</v>
      </c>
      <c r="B4792" t="e">
        <v>#N/A</v>
      </c>
      <c r="C4792" t="e">
        <v>#N/A</v>
      </c>
    </row>
    <row r="4793" spans="1:3" x14ac:dyDescent="0.3">
      <c r="A4793" s="14">
        <v>4792</v>
      </c>
      <c r="B4793" t="e">
        <v>#N/A</v>
      </c>
      <c r="C4793" t="e">
        <v>#N/A</v>
      </c>
    </row>
    <row r="4794" spans="1:3" x14ac:dyDescent="0.3">
      <c r="A4794" s="14">
        <v>4793</v>
      </c>
      <c r="B4794" t="e">
        <v>#N/A</v>
      </c>
      <c r="C4794" t="e">
        <v>#N/A</v>
      </c>
    </row>
    <row r="4795" spans="1:3" x14ac:dyDescent="0.3">
      <c r="A4795" s="14">
        <v>4794</v>
      </c>
      <c r="B4795" t="e">
        <v>#N/A</v>
      </c>
      <c r="C4795" t="e">
        <v>#N/A</v>
      </c>
    </row>
    <row r="4796" spans="1:3" x14ac:dyDescent="0.3">
      <c r="A4796" s="14">
        <v>4795</v>
      </c>
      <c r="B4796" t="e">
        <v>#N/A</v>
      </c>
      <c r="C4796" t="e">
        <v>#N/A</v>
      </c>
    </row>
    <row r="4797" spans="1:3" x14ac:dyDescent="0.3">
      <c r="A4797" s="14">
        <v>4796</v>
      </c>
      <c r="B4797" t="e">
        <v>#N/A</v>
      </c>
      <c r="C4797" t="e">
        <v>#N/A</v>
      </c>
    </row>
    <row r="4798" spans="1:3" x14ac:dyDescent="0.3">
      <c r="A4798" s="14">
        <v>4797</v>
      </c>
      <c r="B4798" t="e">
        <v>#N/A</v>
      </c>
      <c r="C4798" t="e">
        <v>#N/A</v>
      </c>
    </row>
    <row r="4799" spans="1:3" x14ac:dyDescent="0.3">
      <c r="A4799" s="14">
        <v>4798</v>
      </c>
      <c r="B4799" t="e">
        <v>#N/A</v>
      </c>
      <c r="C4799" t="e">
        <v>#N/A</v>
      </c>
    </row>
    <row r="4800" spans="1:3" x14ac:dyDescent="0.3">
      <c r="A4800" s="14">
        <v>4799</v>
      </c>
      <c r="B4800" t="e">
        <v>#N/A</v>
      </c>
      <c r="C4800" t="e">
        <v>#N/A</v>
      </c>
    </row>
    <row r="4801" spans="1:3" x14ac:dyDescent="0.3">
      <c r="A4801" s="14">
        <v>4800</v>
      </c>
      <c r="B4801" t="e">
        <v>#N/A</v>
      </c>
      <c r="C4801" t="e">
        <v>#N/A</v>
      </c>
    </row>
    <row r="4802" spans="1:3" x14ac:dyDescent="0.3">
      <c r="A4802" s="14">
        <v>4801</v>
      </c>
      <c r="B4802" t="e">
        <v>#N/A</v>
      </c>
      <c r="C4802" t="e">
        <v>#N/A</v>
      </c>
    </row>
    <row r="4803" spans="1:3" x14ac:dyDescent="0.3">
      <c r="A4803" s="14">
        <v>4802</v>
      </c>
      <c r="B4803">
        <v>0</v>
      </c>
      <c r="C4803">
        <v>0</v>
      </c>
    </row>
    <row r="4804" spans="1:3" x14ac:dyDescent="0.3">
      <c r="A4804" s="14">
        <v>4803</v>
      </c>
      <c r="B4804">
        <v>0</v>
      </c>
      <c r="C4804">
        <v>0</v>
      </c>
    </row>
    <row r="4805" spans="1:3" x14ac:dyDescent="0.3">
      <c r="A4805" s="14">
        <v>4804</v>
      </c>
      <c r="B4805">
        <v>0</v>
      </c>
      <c r="C4805">
        <v>0</v>
      </c>
    </row>
    <row r="4806" spans="1:3" x14ac:dyDescent="0.3">
      <c r="A4806" s="14">
        <v>4805</v>
      </c>
      <c r="B4806">
        <v>0</v>
      </c>
      <c r="C4806">
        <v>0</v>
      </c>
    </row>
    <row r="4807" spans="1:3" x14ac:dyDescent="0.3">
      <c r="A4807" s="14">
        <v>4806</v>
      </c>
      <c r="B4807">
        <v>0</v>
      </c>
      <c r="C4807">
        <v>0</v>
      </c>
    </row>
    <row r="4808" spans="1:3" x14ac:dyDescent="0.3">
      <c r="A4808" s="14">
        <v>4807</v>
      </c>
      <c r="B4808">
        <v>0</v>
      </c>
      <c r="C4808">
        <v>0</v>
      </c>
    </row>
    <row r="4809" spans="1:3" x14ac:dyDescent="0.3">
      <c r="A4809" s="14">
        <v>4808</v>
      </c>
      <c r="B4809">
        <v>0</v>
      </c>
      <c r="C4809">
        <v>0</v>
      </c>
    </row>
    <row r="4810" spans="1:3" x14ac:dyDescent="0.3">
      <c r="A4810" s="14">
        <v>4809</v>
      </c>
      <c r="B4810">
        <v>0</v>
      </c>
      <c r="C4810">
        <v>0</v>
      </c>
    </row>
    <row r="4811" spans="1:3" x14ac:dyDescent="0.3">
      <c r="A4811" s="14">
        <v>4810</v>
      </c>
      <c r="B4811">
        <v>0</v>
      </c>
      <c r="C4811">
        <v>0</v>
      </c>
    </row>
    <row r="4812" spans="1:3" x14ac:dyDescent="0.3">
      <c r="A4812" s="14">
        <v>4811</v>
      </c>
      <c r="B4812">
        <v>0</v>
      </c>
      <c r="C4812">
        <v>0</v>
      </c>
    </row>
    <row r="4813" spans="1:3" x14ac:dyDescent="0.3">
      <c r="A4813" s="14">
        <v>4812</v>
      </c>
      <c r="B4813">
        <v>0</v>
      </c>
      <c r="C4813">
        <v>0</v>
      </c>
    </row>
    <row r="4814" spans="1:3" x14ac:dyDescent="0.3">
      <c r="A4814" s="14">
        <v>4813</v>
      </c>
      <c r="B4814">
        <v>0</v>
      </c>
      <c r="C4814">
        <v>0</v>
      </c>
    </row>
    <row r="4815" spans="1:3" x14ac:dyDescent="0.3">
      <c r="A4815" s="14">
        <v>4814</v>
      </c>
      <c r="B4815">
        <v>0</v>
      </c>
      <c r="C4815">
        <v>0</v>
      </c>
    </row>
    <row r="4816" spans="1:3" x14ac:dyDescent="0.3">
      <c r="A4816" s="14">
        <v>4815</v>
      </c>
      <c r="B4816">
        <v>0</v>
      </c>
      <c r="C4816">
        <v>0</v>
      </c>
    </row>
    <row r="4817" spans="1:3" x14ac:dyDescent="0.3">
      <c r="A4817" s="14">
        <v>4816</v>
      </c>
      <c r="B4817">
        <v>0</v>
      </c>
      <c r="C4817">
        <v>0</v>
      </c>
    </row>
    <row r="4818" spans="1:3" x14ac:dyDescent="0.3">
      <c r="A4818" s="14">
        <v>4817</v>
      </c>
      <c r="B4818">
        <v>0</v>
      </c>
      <c r="C4818">
        <v>0</v>
      </c>
    </row>
    <row r="4819" spans="1:3" x14ac:dyDescent="0.3">
      <c r="A4819" s="14">
        <v>4818</v>
      </c>
      <c r="B4819">
        <v>0</v>
      </c>
      <c r="C4819">
        <v>0</v>
      </c>
    </row>
    <row r="4820" spans="1:3" x14ac:dyDescent="0.3">
      <c r="A4820" s="14">
        <v>4819</v>
      </c>
      <c r="B4820">
        <v>0</v>
      </c>
      <c r="C4820">
        <v>0</v>
      </c>
    </row>
    <row r="4821" spans="1:3" x14ac:dyDescent="0.3">
      <c r="A4821" s="14">
        <v>4820</v>
      </c>
      <c r="B4821">
        <v>0</v>
      </c>
      <c r="C4821">
        <v>0</v>
      </c>
    </row>
    <row r="4822" spans="1:3" x14ac:dyDescent="0.3">
      <c r="A4822" s="14">
        <v>4821</v>
      </c>
      <c r="B4822">
        <v>0</v>
      </c>
      <c r="C4822">
        <v>0</v>
      </c>
    </row>
    <row r="4823" spans="1:3" x14ac:dyDescent="0.3">
      <c r="A4823" s="14">
        <v>4822</v>
      </c>
      <c r="B4823">
        <v>0</v>
      </c>
      <c r="C4823">
        <v>0</v>
      </c>
    </row>
    <row r="4824" spans="1:3" x14ac:dyDescent="0.3">
      <c r="A4824" s="14">
        <v>4823</v>
      </c>
      <c r="B4824">
        <v>0</v>
      </c>
      <c r="C4824">
        <v>0</v>
      </c>
    </row>
    <row r="4825" spans="1:3" x14ac:dyDescent="0.3">
      <c r="A4825" s="14">
        <v>4824</v>
      </c>
      <c r="B4825">
        <v>0</v>
      </c>
      <c r="C4825">
        <v>0</v>
      </c>
    </row>
    <row r="4826" spans="1:3" x14ac:dyDescent="0.3">
      <c r="A4826" s="14">
        <v>4825</v>
      </c>
      <c r="B4826">
        <v>0</v>
      </c>
      <c r="C4826">
        <v>0</v>
      </c>
    </row>
    <row r="4827" spans="1:3" x14ac:dyDescent="0.3">
      <c r="A4827" s="14">
        <v>4826</v>
      </c>
      <c r="B4827">
        <v>0</v>
      </c>
      <c r="C4827">
        <v>0</v>
      </c>
    </row>
    <row r="4828" spans="1:3" x14ac:dyDescent="0.3">
      <c r="A4828" s="14">
        <v>4827</v>
      </c>
      <c r="B4828" t="e">
        <v>#N/A</v>
      </c>
      <c r="C4828" t="e">
        <v>#N/A</v>
      </c>
    </row>
    <row r="4829" spans="1:3" x14ac:dyDescent="0.3">
      <c r="A4829" s="14">
        <v>4828</v>
      </c>
      <c r="B4829" t="e">
        <v>#N/A</v>
      </c>
      <c r="C4829" t="e">
        <v>#N/A</v>
      </c>
    </row>
    <row r="4830" spans="1:3" x14ac:dyDescent="0.3">
      <c r="A4830" s="14">
        <v>4829</v>
      </c>
      <c r="B4830" t="e">
        <v>#N/A</v>
      </c>
      <c r="C4830" t="e">
        <v>#N/A</v>
      </c>
    </row>
    <row r="4831" spans="1:3" x14ac:dyDescent="0.3">
      <c r="A4831" s="14">
        <v>4830</v>
      </c>
      <c r="B4831" t="e">
        <v>#N/A</v>
      </c>
      <c r="C4831" t="e">
        <v>#N/A</v>
      </c>
    </row>
    <row r="4832" spans="1:3" x14ac:dyDescent="0.3">
      <c r="A4832" s="14">
        <v>4831</v>
      </c>
      <c r="B4832" t="e">
        <v>#N/A</v>
      </c>
      <c r="C4832" t="e">
        <v>#N/A</v>
      </c>
    </row>
    <row r="4833" spans="1:3" x14ac:dyDescent="0.3">
      <c r="A4833" s="14">
        <v>4832</v>
      </c>
      <c r="B4833" t="e">
        <v>#N/A</v>
      </c>
      <c r="C4833" t="e">
        <v>#N/A</v>
      </c>
    </row>
    <row r="4834" spans="1:3" x14ac:dyDescent="0.3">
      <c r="A4834" s="14">
        <v>4833</v>
      </c>
      <c r="B4834" t="e">
        <v>#N/A</v>
      </c>
      <c r="C4834" t="e">
        <v>#N/A</v>
      </c>
    </row>
    <row r="4835" spans="1:3" x14ac:dyDescent="0.3">
      <c r="A4835" s="14">
        <v>4834</v>
      </c>
      <c r="B4835" t="e">
        <v>#N/A</v>
      </c>
      <c r="C4835" t="e">
        <v>#N/A</v>
      </c>
    </row>
    <row r="4836" spans="1:3" x14ac:dyDescent="0.3">
      <c r="A4836" s="14">
        <v>4835</v>
      </c>
      <c r="B4836" t="e">
        <v>#N/A</v>
      </c>
      <c r="C4836" t="e">
        <v>#N/A</v>
      </c>
    </row>
    <row r="4837" spans="1:3" x14ac:dyDescent="0.3">
      <c r="A4837" s="14">
        <v>4836</v>
      </c>
      <c r="B4837" t="e">
        <v>#N/A</v>
      </c>
      <c r="C4837" t="e">
        <v>#N/A</v>
      </c>
    </row>
    <row r="4838" spans="1:3" x14ac:dyDescent="0.3">
      <c r="A4838" s="14">
        <v>4837</v>
      </c>
      <c r="B4838" t="e">
        <v>#N/A</v>
      </c>
      <c r="C4838" t="e">
        <v>#N/A</v>
      </c>
    </row>
    <row r="4839" spans="1:3" x14ac:dyDescent="0.3">
      <c r="A4839" s="14">
        <v>4838</v>
      </c>
      <c r="B4839" t="e">
        <v>#N/A</v>
      </c>
      <c r="C4839" t="e">
        <v>#N/A</v>
      </c>
    </row>
    <row r="4840" spans="1:3" x14ac:dyDescent="0.3">
      <c r="A4840" s="14">
        <v>4839</v>
      </c>
      <c r="B4840" t="e">
        <v>#N/A</v>
      </c>
      <c r="C4840" t="e">
        <v>#N/A</v>
      </c>
    </row>
    <row r="4841" spans="1:3" x14ac:dyDescent="0.3">
      <c r="A4841" s="14">
        <v>4840</v>
      </c>
      <c r="B4841" t="e">
        <v>#N/A</v>
      </c>
      <c r="C4841" t="e">
        <v>#N/A</v>
      </c>
    </row>
    <row r="4842" spans="1:3" x14ac:dyDescent="0.3">
      <c r="A4842" s="14">
        <v>4841</v>
      </c>
      <c r="B4842" t="e">
        <v>#N/A</v>
      </c>
      <c r="C4842" t="e">
        <v>#N/A</v>
      </c>
    </row>
    <row r="4843" spans="1:3" x14ac:dyDescent="0.3">
      <c r="A4843" s="14">
        <v>4842</v>
      </c>
      <c r="B4843" t="e">
        <v>#N/A</v>
      </c>
      <c r="C4843" t="e">
        <v>#N/A</v>
      </c>
    </row>
    <row r="4844" spans="1:3" x14ac:dyDescent="0.3">
      <c r="A4844" s="14">
        <v>4843</v>
      </c>
      <c r="B4844" t="e">
        <v>#N/A</v>
      </c>
      <c r="C4844" t="e">
        <v>#N/A</v>
      </c>
    </row>
    <row r="4845" spans="1:3" x14ac:dyDescent="0.3">
      <c r="A4845" s="14">
        <v>4844</v>
      </c>
      <c r="B4845" t="e">
        <v>#N/A</v>
      </c>
      <c r="C4845" t="e">
        <v>#N/A</v>
      </c>
    </row>
    <row r="4846" spans="1:3" x14ac:dyDescent="0.3">
      <c r="A4846" s="14">
        <v>4845</v>
      </c>
      <c r="B4846" t="e">
        <v>#N/A</v>
      </c>
      <c r="C4846" t="e">
        <v>#N/A</v>
      </c>
    </row>
    <row r="4847" spans="1:3" x14ac:dyDescent="0.3">
      <c r="A4847" s="14">
        <v>4846</v>
      </c>
      <c r="B4847" t="e">
        <v>#N/A</v>
      </c>
      <c r="C4847" t="e">
        <v>#N/A</v>
      </c>
    </row>
    <row r="4848" spans="1:3" x14ac:dyDescent="0.3">
      <c r="A4848" s="14">
        <v>4847</v>
      </c>
      <c r="B4848" t="e">
        <v>#N/A</v>
      </c>
      <c r="C4848" t="e">
        <v>#N/A</v>
      </c>
    </row>
    <row r="4849" spans="1:3" x14ac:dyDescent="0.3">
      <c r="A4849" s="14">
        <v>4848</v>
      </c>
      <c r="B4849" t="e">
        <v>#N/A</v>
      </c>
      <c r="C4849" t="e">
        <v>#N/A</v>
      </c>
    </row>
    <row r="4850" spans="1:3" x14ac:dyDescent="0.3">
      <c r="A4850" s="14">
        <v>4849</v>
      </c>
      <c r="B4850" t="e">
        <v>#N/A</v>
      </c>
      <c r="C4850" t="e">
        <v>#N/A</v>
      </c>
    </row>
    <row r="4851" spans="1:3" x14ac:dyDescent="0.3">
      <c r="A4851" s="14">
        <v>4850</v>
      </c>
      <c r="B4851" t="e">
        <v>#N/A</v>
      </c>
      <c r="C4851" t="e">
        <v>#N/A</v>
      </c>
    </row>
    <row r="4852" spans="1:3" x14ac:dyDescent="0.3">
      <c r="A4852" s="14">
        <v>4851</v>
      </c>
      <c r="B4852" t="e">
        <v>#N/A</v>
      </c>
      <c r="C4852" t="e">
        <v>#N/A</v>
      </c>
    </row>
    <row r="4853" spans="1:3" x14ac:dyDescent="0.3">
      <c r="A4853" s="14">
        <v>4852</v>
      </c>
      <c r="B4853" t="e">
        <v>#N/A</v>
      </c>
      <c r="C4853" t="e">
        <v>#N/A</v>
      </c>
    </row>
    <row r="4854" spans="1:3" x14ac:dyDescent="0.3">
      <c r="A4854" s="14">
        <v>4853</v>
      </c>
      <c r="B4854" t="e">
        <v>#N/A</v>
      </c>
      <c r="C4854" t="e">
        <v>#N/A</v>
      </c>
    </row>
    <row r="4855" spans="1:3" x14ac:dyDescent="0.3">
      <c r="A4855" s="14">
        <v>4854</v>
      </c>
      <c r="B4855" t="e">
        <v>#N/A</v>
      </c>
      <c r="C4855" t="e">
        <v>#N/A</v>
      </c>
    </row>
    <row r="4856" spans="1:3" x14ac:dyDescent="0.3">
      <c r="A4856" s="14">
        <v>4855</v>
      </c>
      <c r="B4856" t="e">
        <v>#N/A</v>
      </c>
      <c r="C4856" t="e">
        <v>#N/A</v>
      </c>
    </row>
    <row r="4857" spans="1:3" x14ac:dyDescent="0.3">
      <c r="A4857" s="14">
        <v>4856</v>
      </c>
      <c r="B4857" t="e">
        <v>#N/A</v>
      </c>
      <c r="C4857" t="e">
        <v>#N/A</v>
      </c>
    </row>
    <row r="4858" spans="1:3" x14ac:dyDescent="0.3">
      <c r="A4858" s="14">
        <v>4857</v>
      </c>
      <c r="B4858" t="e">
        <v>#N/A</v>
      </c>
      <c r="C4858" t="e">
        <v>#N/A</v>
      </c>
    </row>
    <row r="4859" spans="1:3" x14ac:dyDescent="0.3">
      <c r="A4859" s="14">
        <v>4858</v>
      </c>
      <c r="B4859" t="e">
        <v>#N/A</v>
      </c>
      <c r="C4859" t="e">
        <v>#N/A</v>
      </c>
    </row>
    <row r="4860" spans="1:3" x14ac:dyDescent="0.3">
      <c r="A4860" s="14">
        <v>4859</v>
      </c>
      <c r="B4860" t="e">
        <v>#N/A</v>
      </c>
      <c r="C4860" t="e">
        <v>#N/A</v>
      </c>
    </row>
    <row r="4861" spans="1:3" x14ac:dyDescent="0.3">
      <c r="A4861" s="14">
        <v>4860</v>
      </c>
      <c r="B4861" t="e">
        <v>#N/A</v>
      </c>
      <c r="C4861" t="e">
        <v>#N/A</v>
      </c>
    </row>
    <row r="4862" spans="1:3" x14ac:dyDescent="0.3">
      <c r="A4862" s="14">
        <v>4861</v>
      </c>
      <c r="B4862" t="e">
        <v>#N/A</v>
      </c>
      <c r="C4862" t="e">
        <v>#N/A</v>
      </c>
    </row>
    <row r="4863" spans="1:3" x14ac:dyDescent="0.3">
      <c r="A4863" s="14">
        <v>4862</v>
      </c>
      <c r="B4863" t="e">
        <v>#N/A</v>
      </c>
      <c r="C4863" t="e">
        <v>#N/A</v>
      </c>
    </row>
    <row r="4864" spans="1:3" x14ac:dyDescent="0.3">
      <c r="A4864" s="14">
        <v>4863</v>
      </c>
      <c r="B4864" t="e">
        <v>#N/A</v>
      </c>
      <c r="C4864" t="e">
        <v>#N/A</v>
      </c>
    </row>
    <row r="4865" spans="1:3" x14ac:dyDescent="0.3">
      <c r="A4865" s="14">
        <v>4864</v>
      </c>
      <c r="B4865" t="e">
        <v>#N/A</v>
      </c>
      <c r="C4865" t="e">
        <v>#N/A</v>
      </c>
    </row>
    <row r="4866" spans="1:3" x14ac:dyDescent="0.3">
      <c r="A4866" s="14">
        <v>4865</v>
      </c>
      <c r="B4866" t="e">
        <v>#N/A</v>
      </c>
      <c r="C4866" t="e">
        <v>#N/A</v>
      </c>
    </row>
    <row r="4867" spans="1:3" x14ac:dyDescent="0.3">
      <c r="A4867" s="14">
        <v>4866</v>
      </c>
      <c r="B4867" t="e">
        <v>#N/A</v>
      </c>
      <c r="C4867" t="e">
        <v>#N/A</v>
      </c>
    </row>
    <row r="4868" spans="1:3" x14ac:dyDescent="0.3">
      <c r="A4868" s="14">
        <v>4867</v>
      </c>
      <c r="B4868" t="e">
        <v>#N/A</v>
      </c>
      <c r="C4868" t="e">
        <v>#N/A</v>
      </c>
    </row>
    <row r="4869" spans="1:3" x14ac:dyDescent="0.3">
      <c r="A4869" s="14">
        <v>4868</v>
      </c>
      <c r="B4869" t="e">
        <v>#N/A</v>
      </c>
      <c r="C4869" t="e">
        <v>#N/A</v>
      </c>
    </row>
    <row r="4870" spans="1:3" x14ac:dyDescent="0.3">
      <c r="A4870" s="14">
        <v>4869</v>
      </c>
      <c r="B4870" t="e">
        <v>#N/A</v>
      </c>
      <c r="C4870" t="e">
        <v>#N/A</v>
      </c>
    </row>
    <row r="4871" spans="1:3" x14ac:dyDescent="0.3">
      <c r="A4871" s="14">
        <v>4870</v>
      </c>
      <c r="B4871" t="e">
        <v>#N/A</v>
      </c>
      <c r="C4871" t="e">
        <v>#N/A</v>
      </c>
    </row>
    <row r="4872" spans="1:3" x14ac:dyDescent="0.3">
      <c r="A4872" s="14">
        <v>4871</v>
      </c>
      <c r="B4872" t="e">
        <v>#N/A</v>
      </c>
      <c r="C4872" t="e">
        <v>#N/A</v>
      </c>
    </row>
    <row r="4873" spans="1:3" x14ac:dyDescent="0.3">
      <c r="A4873" s="14">
        <v>4872</v>
      </c>
      <c r="B4873" t="e">
        <v>#N/A</v>
      </c>
      <c r="C4873" t="e">
        <v>#N/A</v>
      </c>
    </row>
    <row r="4874" spans="1:3" x14ac:dyDescent="0.3">
      <c r="A4874" s="14">
        <v>4873</v>
      </c>
      <c r="B4874" t="e">
        <v>#N/A</v>
      </c>
      <c r="C4874" t="e">
        <v>#N/A</v>
      </c>
    </row>
    <row r="4875" spans="1:3" x14ac:dyDescent="0.3">
      <c r="A4875" s="14">
        <v>4874</v>
      </c>
      <c r="B4875" t="e">
        <v>#N/A</v>
      </c>
      <c r="C4875" t="e">
        <v>#N/A</v>
      </c>
    </row>
    <row r="4876" spans="1:3" x14ac:dyDescent="0.3">
      <c r="A4876" s="14">
        <v>4875</v>
      </c>
      <c r="B4876">
        <v>17.23852091026961</v>
      </c>
      <c r="C4876">
        <v>13.845224429423777</v>
      </c>
    </row>
    <row r="4877" spans="1:3" x14ac:dyDescent="0.3">
      <c r="A4877" s="14">
        <v>4876</v>
      </c>
      <c r="B4877">
        <v>17.23852091026961</v>
      </c>
      <c r="C4877">
        <v>13.845224429423777</v>
      </c>
    </row>
    <row r="4878" spans="1:3" x14ac:dyDescent="0.3">
      <c r="A4878" s="14">
        <v>4877</v>
      </c>
      <c r="B4878">
        <v>17.23852091026961</v>
      </c>
      <c r="C4878">
        <v>13.845224429423777</v>
      </c>
    </row>
    <row r="4879" spans="1:3" x14ac:dyDescent="0.3">
      <c r="A4879" s="14">
        <v>4878</v>
      </c>
      <c r="B4879">
        <v>17.23852091026961</v>
      </c>
      <c r="C4879">
        <v>13.845224429423777</v>
      </c>
    </row>
    <row r="4880" spans="1:3" x14ac:dyDescent="0.3">
      <c r="A4880" s="14">
        <v>4879</v>
      </c>
      <c r="B4880">
        <v>17.23852091026961</v>
      </c>
      <c r="C4880">
        <v>13.845224429423777</v>
      </c>
    </row>
    <row r="4881" spans="1:3" x14ac:dyDescent="0.3">
      <c r="A4881" s="14">
        <v>4880</v>
      </c>
      <c r="B4881">
        <v>17.23852091026961</v>
      </c>
      <c r="C4881">
        <v>13.845224429423777</v>
      </c>
    </row>
    <row r="4882" spans="1:3" x14ac:dyDescent="0.3">
      <c r="A4882" s="14">
        <v>4881</v>
      </c>
      <c r="B4882">
        <v>17.23852091026961</v>
      </c>
      <c r="C4882">
        <v>13.845224429423777</v>
      </c>
    </row>
    <row r="4883" spans="1:3" x14ac:dyDescent="0.3">
      <c r="A4883" s="14">
        <v>4882</v>
      </c>
      <c r="B4883">
        <v>17.23852091026961</v>
      </c>
      <c r="C4883">
        <v>13.845224429423777</v>
      </c>
    </row>
    <row r="4884" spans="1:3" x14ac:dyDescent="0.3">
      <c r="A4884" s="14">
        <v>4883</v>
      </c>
      <c r="B4884">
        <v>17.23852091026961</v>
      </c>
      <c r="C4884">
        <v>13.845224429423777</v>
      </c>
    </row>
    <row r="4885" spans="1:3" x14ac:dyDescent="0.3">
      <c r="A4885" s="14">
        <v>4884</v>
      </c>
      <c r="B4885">
        <v>17.23852091026961</v>
      </c>
      <c r="C4885">
        <v>13.845224429423777</v>
      </c>
    </row>
    <row r="4886" spans="1:3" x14ac:dyDescent="0.3">
      <c r="A4886" s="14">
        <v>4885</v>
      </c>
      <c r="B4886">
        <v>17.23852091026961</v>
      </c>
      <c r="C4886">
        <v>13.845224429423777</v>
      </c>
    </row>
    <row r="4887" spans="1:3" x14ac:dyDescent="0.3">
      <c r="A4887" s="14">
        <v>4886</v>
      </c>
      <c r="B4887">
        <v>17.23852091026961</v>
      </c>
      <c r="C4887">
        <v>13.845224429423777</v>
      </c>
    </row>
    <row r="4888" spans="1:3" x14ac:dyDescent="0.3">
      <c r="A4888" s="14">
        <v>4887</v>
      </c>
      <c r="B4888">
        <v>17.23852091026961</v>
      </c>
      <c r="C4888">
        <v>13.845224429423777</v>
      </c>
    </row>
    <row r="4889" spans="1:3" x14ac:dyDescent="0.3">
      <c r="A4889" s="14">
        <v>4888</v>
      </c>
      <c r="B4889">
        <v>17.23852091026961</v>
      </c>
      <c r="C4889">
        <v>13.845224429423777</v>
      </c>
    </row>
    <row r="4890" spans="1:3" x14ac:dyDescent="0.3">
      <c r="A4890" s="14">
        <v>4889</v>
      </c>
      <c r="B4890">
        <v>17.23852091026961</v>
      </c>
      <c r="C4890">
        <v>13.845224429423777</v>
      </c>
    </row>
    <row r="4891" spans="1:3" x14ac:dyDescent="0.3">
      <c r="A4891" s="14">
        <v>4890</v>
      </c>
      <c r="B4891">
        <v>17.23852091026961</v>
      </c>
      <c r="C4891">
        <v>13.845224429423777</v>
      </c>
    </row>
    <row r="4892" spans="1:3" x14ac:dyDescent="0.3">
      <c r="A4892" s="14">
        <v>4891</v>
      </c>
      <c r="B4892">
        <v>17.23852091026961</v>
      </c>
      <c r="C4892">
        <v>13.845224429423777</v>
      </c>
    </row>
    <row r="4893" spans="1:3" x14ac:dyDescent="0.3">
      <c r="A4893" s="14">
        <v>4892</v>
      </c>
      <c r="B4893">
        <v>17.23852091026961</v>
      </c>
      <c r="C4893">
        <v>13.845224429423777</v>
      </c>
    </row>
    <row r="4894" spans="1:3" x14ac:dyDescent="0.3">
      <c r="A4894" s="14">
        <v>4893</v>
      </c>
      <c r="B4894">
        <v>17.23852091026961</v>
      </c>
      <c r="C4894">
        <v>13.845224429423777</v>
      </c>
    </row>
    <row r="4895" spans="1:3" x14ac:dyDescent="0.3">
      <c r="A4895" s="14">
        <v>4894</v>
      </c>
      <c r="B4895">
        <v>17.23852091026961</v>
      </c>
      <c r="C4895">
        <v>13.845224429423777</v>
      </c>
    </row>
    <row r="4896" spans="1:3" x14ac:dyDescent="0.3">
      <c r="A4896" s="14">
        <v>4895</v>
      </c>
      <c r="B4896">
        <v>17.23852091026961</v>
      </c>
      <c r="C4896">
        <v>13.845224429423777</v>
      </c>
    </row>
    <row r="4897" spans="1:3" x14ac:dyDescent="0.3">
      <c r="A4897" s="14">
        <v>4896</v>
      </c>
      <c r="B4897">
        <v>17.23852091026961</v>
      </c>
      <c r="C4897">
        <v>13.845224429423777</v>
      </c>
    </row>
    <row r="4898" spans="1:3" x14ac:dyDescent="0.3">
      <c r="A4898" s="14">
        <v>4897</v>
      </c>
      <c r="B4898">
        <v>17.23852091026961</v>
      </c>
      <c r="C4898">
        <v>13.845224429423777</v>
      </c>
    </row>
    <row r="4899" spans="1:3" x14ac:dyDescent="0.3">
      <c r="A4899" s="14">
        <v>4898</v>
      </c>
      <c r="B4899">
        <v>17.23852091026961</v>
      </c>
      <c r="C4899">
        <v>13.845224429423777</v>
      </c>
    </row>
    <row r="4900" spans="1:3" x14ac:dyDescent="0.3">
      <c r="A4900" s="14">
        <v>4899</v>
      </c>
      <c r="B4900">
        <v>17.23852091026961</v>
      </c>
      <c r="C4900">
        <v>13.845224429423777</v>
      </c>
    </row>
    <row r="4901" spans="1:3" x14ac:dyDescent="0.3">
      <c r="A4901" s="14">
        <v>4900</v>
      </c>
      <c r="B4901">
        <v>17.23852091026961</v>
      </c>
      <c r="C4901">
        <v>13.845224429423777</v>
      </c>
    </row>
    <row r="4902" spans="1:3" x14ac:dyDescent="0.3">
      <c r="A4902" s="14">
        <v>4901</v>
      </c>
      <c r="B4902">
        <v>17.23852091026961</v>
      </c>
      <c r="C4902">
        <v>13.845224429423777</v>
      </c>
    </row>
    <row r="4903" spans="1:3" x14ac:dyDescent="0.3">
      <c r="A4903" s="14">
        <v>4902</v>
      </c>
      <c r="B4903">
        <v>17.23852091026961</v>
      </c>
      <c r="C4903">
        <v>13.845224429423777</v>
      </c>
    </row>
    <row r="4904" spans="1:3" x14ac:dyDescent="0.3">
      <c r="A4904" s="14">
        <v>4903</v>
      </c>
      <c r="B4904">
        <v>17.23852091026961</v>
      </c>
      <c r="C4904">
        <v>13.845224429423777</v>
      </c>
    </row>
    <row r="4905" spans="1:3" x14ac:dyDescent="0.3">
      <c r="A4905" s="14">
        <v>4904</v>
      </c>
      <c r="B4905">
        <v>17.23852091026961</v>
      </c>
      <c r="C4905">
        <v>13.845224429423777</v>
      </c>
    </row>
    <row r="4906" spans="1:3" x14ac:dyDescent="0.3">
      <c r="A4906" s="14">
        <v>4905</v>
      </c>
      <c r="B4906">
        <v>17.23852091026961</v>
      </c>
      <c r="C4906">
        <v>13.845224429423777</v>
      </c>
    </row>
    <row r="4907" spans="1:3" x14ac:dyDescent="0.3">
      <c r="A4907" s="14">
        <v>4906</v>
      </c>
      <c r="B4907">
        <v>17.23852091026961</v>
      </c>
      <c r="C4907">
        <v>13.845224429423777</v>
      </c>
    </row>
    <row r="4908" spans="1:3" x14ac:dyDescent="0.3">
      <c r="A4908" s="14">
        <v>4907</v>
      </c>
      <c r="B4908">
        <v>17.23852091026961</v>
      </c>
      <c r="C4908">
        <v>13.845224429423777</v>
      </c>
    </row>
    <row r="4909" spans="1:3" x14ac:dyDescent="0.3">
      <c r="A4909" s="14">
        <v>4908</v>
      </c>
      <c r="B4909">
        <v>17.23852091026961</v>
      </c>
      <c r="C4909">
        <v>13.845224429423777</v>
      </c>
    </row>
    <row r="4910" spans="1:3" x14ac:dyDescent="0.3">
      <c r="A4910" s="14">
        <v>4909</v>
      </c>
      <c r="B4910">
        <v>17.23852091026961</v>
      </c>
      <c r="C4910">
        <v>13.845224429423777</v>
      </c>
    </row>
    <row r="4911" spans="1:3" x14ac:dyDescent="0.3">
      <c r="A4911" s="14">
        <v>4910</v>
      </c>
      <c r="B4911">
        <v>17.23852091026961</v>
      </c>
      <c r="C4911">
        <v>13.845224429423777</v>
      </c>
    </row>
    <row r="4912" spans="1:3" x14ac:dyDescent="0.3">
      <c r="A4912" s="14">
        <v>4911</v>
      </c>
      <c r="B4912">
        <v>17.23852091026961</v>
      </c>
      <c r="C4912">
        <v>13.845224429423777</v>
      </c>
    </row>
    <row r="4913" spans="1:3" x14ac:dyDescent="0.3">
      <c r="A4913" s="14">
        <v>4912</v>
      </c>
      <c r="B4913">
        <v>17.23852091026961</v>
      </c>
      <c r="C4913">
        <v>13.845224429423777</v>
      </c>
    </row>
    <row r="4914" spans="1:3" x14ac:dyDescent="0.3">
      <c r="A4914" s="14">
        <v>4913</v>
      </c>
      <c r="B4914">
        <v>17.23852091026961</v>
      </c>
      <c r="C4914">
        <v>13.845224429423777</v>
      </c>
    </row>
    <row r="4915" spans="1:3" x14ac:dyDescent="0.3">
      <c r="A4915" s="14">
        <v>4914</v>
      </c>
      <c r="B4915">
        <v>17.23852091026961</v>
      </c>
      <c r="C4915">
        <v>13.845224429423777</v>
      </c>
    </row>
    <row r="4916" spans="1:3" x14ac:dyDescent="0.3">
      <c r="A4916" s="14">
        <v>4915</v>
      </c>
      <c r="B4916">
        <v>17.23852091026961</v>
      </c>
      <c r="C4916">
        <v>13.845224429423777</v>
      </c>
    </row>
    <row r="4917" spans="1:3" x14ac:dyDescent="0.3">
      <c r="A4917" s="14">
        <v>4916</v>
      </c>
      <c r="B4917">
        <v>17.23852091026961</v>
      </c>
      <c r="C4917">
        <v>13.845224429423777</v>
      </c>
    </row>
    <row r="4918" spans="1:3" x14ac:dyDescent="0.3">
      <c r="A4918" s="14">
        <v>4917</v>
      </c>
      <c r="B4918">
        <v>17.23852091026961</v>
      </c>
      <c r="C4918">
        <v>13.845224429423777</v>
      </c>
    </row>
    <row r="4919" spans="1:3" x14ac:dyDescent="0.3">
      <c r="A4919" s="14">
        <v>4918</v>
      </c>
      <c r="B4919">
        <v>0</v>
      </c>
      <c r="C4919">
        <v>0</v>
      </c>
    </row>
    <row r="4920" spans="1:3" x14ac:dyDescent="0.3">
      <c r="A4920" s="14">
        <v>4919</v>
      </c>
      <c r="B4920">
        <v>0</v>
      </c>
      <c r="C4920">
        <v>0</v>
      </c>
    </row>
    <row r="4921" spans="1:3" x14ac:dyDescent="0.3">
      <c r="A4921" s="14">
        <v>4920</v>
      </c>
      <c r="B4921">
        <v>0</v>
      </c>
      <c r="C4921">
        <v>0</v>
      </c>
    </row>
    <row r="4922" spans="1:3" x14ac:dyDescent="0.3">
      <c r="A4922" s="14">
        <v>4921</v>
      </c>
      <c r="B4922">
        <v>0</v>
      </c>
      <c r="C4922">
        <v>0</v>
      </c>
    </row>
    <row r="4923" spans="1:3" x14ac:dyDescent="0.3">
      <c r="A4923" s="14">
        <v>4922</v>
      </c>
      <c r="B4923">
        <v>0</v>
      </c>
      <c r="C4923">
        <v>0</v>
      </c>
    </row>
    <row r="4924" spans="1:3" x14ac:dyDescent="0.3">
      <c r="A4924" s="14">
        <v>4923</v>
      </c>
      <c r="B4924">
        <v>0</v>
      </c>
      <c r="C4924">
        <v>0</v>
      </c>
    </row>
    <row r="4925" spans="1:3" x14ac:dyDescent="0.3">
      <c r="A4925" s="14">
        <v>4924</v>
      </c>
      <c r="B4925">
        <v>0</v>
      </c>
      <c r="C4925">
        <v>0</v>
      </c>
    </row>
    <row r="4926" spans="1:3" x14ac:dyDescent="0.3">
      <c r="A4926" s="14">
        <v>4925</v>
      </c>
      <c r="B4926">
        <v>0</v>
      </c>
      <c r="C4926">
        <v>0</v>
      </c>
    </row>
    <row r="4927" spans="1:3" x14ac:dyDescent="0.3">
      <c r="A4927" s="14">
        <v>4926</v>
      </c>
      <c r="B4927">
        <v>0</v>
      </c>
      <c r="C4927">
        <v>0</v>
      </c>
    </row>
    <row r="4928" spans="1:3" x14ac:dyDescent="0.3">
      <c r="A4928" s="14">
        <v>4927</v>
      </c>
      <c r="B4928">
        <v>0</v>
      </c>
      <c r="C4928">
        <v>0</v>
      </c>
    </row>
    <row r="4929" spans="1:3" x14ac:dyDescent="0.3">
      <c r="A4929" s="14">
        <v>4928</v>
      </c>
      <c r="B4929">
        <v>0</v>
      </c>
      <c r="C4929">
        <v>0</v>
      </c>
    </row>
    <row r="4930" spans="1:3" x14ac:dyDescent="0.3">
      <c r="A4930" s="14">
        <v>4929</v>
      </c>
      <c r="B4930">
        <v>0</v>
      </c>
      <c r="C4930">
        <v>0</v>
      </c>
    </row>
    <row r="4931" spans="1:3" x14ac:dyDescent="0.3">
      <c r="A4931" s="14">
        <v>4930</v>
      </c>
      <c r="B4931">
        <v>0</v>
      </c>
      <c r="C4931">
        <v>0</v>
      </c>
    </row>
    <row r="4932" spans="1:3" x14ac:dyDescent="0.3">
      <c r="A4932" s="14">
        <v>4931</v>
      </c>
      <c r="B4932">
        <v>0</v>
      </c>
      <c r="C4932">
        <v>0</v>
      </c>
    </row>
    <row r="4933" spans="1:3" x14ac:dyDescent="0.3">
      <c r="A4933" s="14">
        <v>4932</v>
      </c>
      <c r="B4933" t="e">
        <v>#N/A</v>
      </c>
      <c r="C4933" t="e">
        <v>#N/A</v>
      </c>
    </row>
    <row r="4934" spans="1:3" x14ac:dyDescent="0.3">
      <c r="A4934" s="14">
        <v>4933</v>
      </c>
      <c r="B4934" t="e">
        <v>#N/A</v>
      </c>
      <c r="C4934" t="e">
        <v>#N/A</v>
      </c>
    </row>
    <row r="4935" spans="1:3" x14ac:dyDescent="0.3">
      <c r="A4935" s="14">
        <v>4934</v>
      </c>
      <c r="B4935" t="e">
        <v>#N/A</v>
      </c>
      <c r="C4935" t="e">
        <v>#N/A</v>
      </c>
    </row>
    <row r="4936" spans="1:3" x14ac:dyDescent="0.3">
      <c r="A4936" s="14">
        <v>4935</v>
      </c>
      <c r="B4936" t="e">
        <v>#N/A</v>
      </c>
      <c r="C4936" t="e">
        <v>#N/A</v>
      </c>
    </row>
    <row r="4937" spans="1:3" x14ac:dyDescent="0.3">
      <c r="A4937" s="14">
        <v>4936</v>
      </c>
      <c r="B4937" t="e">
        <v>#N/A</v>
      </c>
      <c r="C4937" t="e">
        <v>#N/A</v>
      </c>
    </row>
    <row r="4938" spans="1:3" x14ac:dyDescent="0.3">
      <c r="A4938" s="14">
        <v>4937</v>
      </c>
      <c r="B4938" t="e">
        <v>#N/A</v>
      </c>
      <c r="C4938" t="e">
        <v>#N/A</v>
      </c>
    </row>
    <row r="4939" spans="1:3" x14ac:dyDescent="0.3">
      <c r="A4939" s="14">
        <v>4938</v>
      </c>
      <c r="B4939" t="e">
        <v>#N/A</v>
      </c>
      <c r="C4939" t="e">
        <v>#N/A</v>
      </c>
    </row>
    <row r="4940" spans="1:3" x14ac:dyDescent="0.3">
      <c r="A4940" s="14">
        <v>4939</v>
      </c>
      <c r="B4940" t="e">
        <v>#N/A</v>
      </c>
      <c r="C4940" t="e">
        <v>#N/A</v>
      </c>
    </row>
    <row r="4941" spans="1:3" x14ac:dyDescent="0.3">
      <c r="A4941" s="14">
        <v>4940</v>
      </c>
      <c r="B4941" t="e">
        <v>#N/A</v>
      </c>
      <c r="C4941" t="e">
        <v>#N/A</v>
      </c>
    </row>
    <row r="4942" spans="1:3" x14ac:dyDescent="0.3">
      <c r="A4942" s="14">
        <v>4941</v>
      </c>
      <c r="B4942" t="e">
        <v>#N/A</v>
      </c>
      <c r="C4942" t="e">
        <v>#N/A</v>
      </c>
    </row>
    <row r="4943" spans="1:3" x14ac:dyDescent="0.3">
      <c r="A4943" s="14">
        <v>4942</v>
      </c>
      <c r="B4943" t="e">
        <v>#N/A</v>
      </c>
      <c r="C4943" t="e">
        <v>#N/A</v>
      </c>
    </row>
    <row r="4944" spans="1:3" x14ac:dyDescent="0.3">
      <c r="A4944" s="14">
        <v>4943</v>
      </c>
      <c r="B4944" t="e">
        <v>#N/A</v>
      </c>
      <c r="C4944" t="e">
        <v>#N/A</v>
      </c>
    </row>
    <row r="4945" spans="1:3" x14ac:dyDescent="0.3">
      <c r="A4945" s="14">
        <v>4944</v>
      </c>
      <c r="B4945" t="e">
        <v>#N/A</v>
      </c>
      <c r="C4945" t="e">
        <v>#N/A</v>
      </c>
    </row>
    <row r="4946" spans="1:3" x14ac:dyDescent="0.3">
      <c r="A4946" s="14">
        <v>4945</v>
      </c>
      <c r="B4946" t="e">
        <v>#N/A</v>
      </c>
      <c r="C4946" t="e">
        <v>#N/A</v>
      </c>
    </row>
    <row r="4947" spans="1:3" x14ac:dyDescent="0.3">
      <c r="A4947" s="14">
        <v>4946</v>
      </c>
      <c r="B4947" t="e">
        <v>#N/A</v>
      </c>
      <c r="C4947" t="e">
        <v>#N/A</v>
      </c>
    </row>
    <row r="4948" spans="1:3" x14ac:dyDescent="0.3">
      <c r="A4948" s="14">
        <v>4947</v>
      </c>
      <c r="B4948" t="e">
        <v>#N/A</v>
      </c>
      <c r="C4948" t="e">
        <v>#N/A</v>
      </c>
    </row>
    <row r="4949" spans="1:3" x14ac:dyDescent="0.3">
      <c r="A4949" s="14">
        <v>4948</v>
      </c>
      <c r="B4949" t="e">
        <v>#N/A</v>
      </c>
      <c r="C4949" t="e">
        <v>#N/A</v>
      </c>
    </row>
    <row r="4950" spans="1:3" x14ac:dyDescent="0.3">
      <c r="A4950" s="14">
        <v>4949</v>
      </c>
      <c r="B4950" t="e">
        <v>#N/A</v>
      </c>
      <c r="C4950" t="e">
        <v>#N/A</v>
      </c>
    </row>
    <row r="4951" spans="1:3" x14ac:dyDescent="0.3">
      <c r="A4951" s="14">
        <v>4950</v>
      </c>
      <c r="B4951" t="e">
        <v>#N/A</v>
      </c>
      <c r="C4951" t="e">
        <v>#N/A</v>
      </c>
    </row>
    <row r="4952" spans="1:3" x14ac:dyDescent="0.3">
      <c r="A4952" s="14">
        <v>4951</v>
      </c>
      <c r="B4952" t="e">
        <v>#N/A</v>
      </c>
      <c r="C4952" t="e">
        <v>#N/A</v>
      </c>
    </row>
    <row r="4953" spans="1:3" x14ac:dyDescent="0.3">
      <c r="A4953" s="14">
        <v>4952</v>
      </c>
      <c r="B4953" t="e">
        <v>#N/A</v>
      </c>
      <c r="C4953" t="e">
        <v>#N/A</v>
      </c>
    </row>
    <row r="4954" spans="1:3" x14ac:dyDescent="0.3">
      <c r="A4954" s="14">
        <v>4953</v>
      </c>
      <c r="B4954" t="e">
        <v>#N/A</v>
      </c>
      <c r="C4954" t="e">
        <v>#N/A</v>
      </c>
    </row>
    <row r="4955" spans="1:3" x14ac:dyDescent="0.3">
      <c r="A4955" s="14">
        <v>4954</v>
      </c>
      <c r="B4955" t="e">
        <v>#N/A</v>
      </c>
      <c r="C4955" t="e">
        <v>#N/A</v>
      </c>
    </row>
    <row r="4956" spans="1:3" x14ac:dyDescent="0.3">
      <c r="A4956" s="14">
        <v>4955</v>
      </c>
      <c r="B4956" t="e">
        <v>#N/A</v>
      </c>
      <c r="C4956" t="e">
        <v>#N/A</v>
      </c>
    </row>
    <row r="4957" spans="1:3" x14ac:dyDescent="0.3">
      <c r="A4957" s="14">
        <v>4956</v>
      </c>
      <c r="B4957">
        <v>0</v>
      </c>
      <c r="C4957">
        <v>0</v>
      </c>
    </row>
    <row r="4958" spans="1:3" x14ac:dyDescent="0.3">
      <c r="A4958" s="14">
        <v>4957</v>
      </c>
      <c r="B4958">
        <v>0</v>
      </c>
      <c r="C4958">
        <v>0</v>
      </c>
    </row>
    <row r="4959" spans="1:3" x14ac:dyDescent="0.3">
      <c r="A4959" s="14">
        <v>4958</v>
      </c>
      <c r="B4959">
        <v>0</v>
      </c>
      <c r="C4959">
        <v>0</v>
      </c>
    </row>
    <row r="4960" spans="1:3" x14ac:dyDescent="0.3">
      <c r="A4960" s="14">
        <v>4959</v>
      </c>
      <c r="B4960">
        <v>0</v>
      </c>
      <c r="C4960">
        <v>0</v>
      </c>
    </row>
    <row r="4961" spans="1:3" x14ac:dyDescent="0.3">
      <c r="A4961" s="14">
        <v>4960</v>
      </c>
      <c r="B4961">
        <v>0</v>
      </c>
      <c r="C4961">
        <v>0</v>
      </c>
    </row>
    <row r="4962" spans="1:3" x14ac:dyDescent="0.3">
      <c r="A4962" s="14">
        <v>4961</v>
      </c>
      <c r="B4962">
        <v>0</v>
      </c>
      <c r="C4962">
        <v>0</v>
      </c>
    </row>
    <row r="4963" spans="1:3" x14ac:dyDescent="0.3">
      <c r="A4963" s="14">
        <v>4962</v>
      </c>
      <c r="B4963">
        <v>0</v>
      </c>
      <c r="C4963">
        <v>0</v>
      </c>
    </row>
    <row r="4964" spans="1:3" x14ac:dyDescent="0.3">
      <c r="A4964" s="14">
        <v>4963</v>
      </c>
      <c r="B4964">
        <v>0</v>
      </c>
      <c r="C4964">
        <v>0</v>
      </c>
    </row>
    <row r="4965" spans="1:3" x14ac:dyDescent="0.3">
      <c r="A4965" s="14">
        <v>4964</v>
      </c>
      <c r="B4965">
        <v>0</v>
      </c>
      <c r="C4965">
        <v>0</v>
      </c>
    </row>
    <row r="4966" spans="1:3" x14ac:dyDescent="0.3">
      <c r="A4966" s="14">
        <v>4965</v>
      </c>
      <c r="B4966">
        <v>0</v>
      </c>
      <c r="C4966">
        <v>0</v>
      </c>
    </row>
    <row r="4967" spans="1:3" x14ac:dyDescent="0.3">
      <c r="A4967" s="14">
        <v>4966</v>
      </c>
      <c r="B4967">
        <v>0</v>
      </c>
      <c r="C4967">
        <v>0</v>
      </c>
    </row>
    <row r="4968" spans="1:3" x14ac:dyDescent="0.3">
      <c r="A4968" s="14">
        <v>4967</v>
      </c>
      <c r="B4968">
        <v>0</v>
      </c>
      <c r="C4968">
        <v>0</v>
      </c>
    </row>
    <row r="4969" spans="1:3" x14ac:dyDescent="0.3">
      <c r="A4969" s="14">
        <v>4968</v>
      </c>
      <c r="B4969">
        <v>0</v>
      </c>
      <c r="C4969">
        <v>0</v>
      </c>
    </row>
    <row r="4970" spans="1:3" x14ac:dyDescent="0.3">
      <c r="A4970" s="14">
        <v>4969</v>
      </c>
      <c r="B4970">
        <v>0</v>
      </c>
      <c r="C4970">
        <v>0</v>
      </c>
    </row>
    <row r="4971" spans="1:3" x14ac:dyDescent="0.3">
      <c r="A4971" s="14">
        <v>4970</v>
      </c>
      <c r="B4971">
        <v>0</v>
      </c>
      <c r="C4971">
        <v>0</v>
      </c>
    </row>
    <row r="4972" spans="1:3" x14ac:dyDescent="0.3">
      <c r="A4972" s="14">
        <v>4971</v>
      </c>
      <c r="B4972">
        <v>0</v>
      </c>
      <c r="C4972">
        <v>0</v>
      </c>
    </row>
    <row r="4973" spans="1:3" x14ac:dyDescent="0.3">
      <c r="A4973" s="14">
        <v>4972</v>
      </c>
      <c r="B4973">
        <v>0</v>
      </c>
      <c r="C4973">
        <v>0</v>
      </c>
    </row>
    <row r="4974" spans="1:3" x14ac:dyDescent="0.3">
      <c r="A4974" s="14">
        <v>4973</v>
      </c>
      <c r="B4974">
        <v>0</v>
      </c>
      <c r="C4974">
        <v>0</v>
      </c>
    </row>
    <row r="4975" spans="1:3" x14ac:dyDescent="0.3">
      <c r="A4975" s="14">
        <v>4974</v>
      </c>
      <c r="B4975">
        <v>0</v>
      </c>
      <c r="C4975">
        <v>0</v>
      </c>
    </row>
    <row r="4976" spans="1:3" x14ac:dyDescent="0.3">
      <c r="A4976" s="14">
        <v>4975</v>
      </c>
      <c r="B4976">
        <v>0</v>
      </c>
      <c r="C4976">
        <v>0</v>
      </c>
    </row>
    <row r="4977" spans="1:3" x14ac:dyDescent="0.3">
      <c r="A4977" s="14">
        <v>4976</v>
      </c>
      <c r="B4977" t="e">
        <v>#N/A</v>
      </c>
      <c r="C4977" t="e">
        <v>#N/A</v>
      </c>
    </row>
    <row r="4978" spans="1:3" x14ac:dyDescent="0.3">
      <c r="A4978" s="14">
        <v>4977</v>
      </c>
      <c r="B4978" t="e">
        <v>#N/A</v>
      </c>
      <c r="C4978" t="e">
        <v>#N/A</v>
      </c>
    </row>
    <row r="4979" spans="1:3" x14ac:dyDescent="0.3">
      <c r="A4979" s="14">
        <v>4978</v>
      </c>
      <c r="B4979" t="e">
        <v>#N/A</v>
      </c>
      <c r="C4979" t="e">
        <v>#N/A</v>
      </c>
    </row>
    <row r="4980" spans="1:3" x14ac:dyDescent="0.3">
      <c r="A4980" s="14">
        <v>4979</v>
      </c>
      <c r="B4980" t="e">
        <v>#N/A</v>
      </c>
      <c r="C4980" t="e">
        <v>#N/A</v>
      </c>
    </row>
    <row r="4981" spans="1:3" x14ac:dyDescent="0.3">
      <c r="A4981" s="14">
        <v>4980</v>
      </c>
      <c r="B4981" t="e">
        <v>#N/A</v>
      </c>
      <c r="C4981" t="e">
        <v>#N/A</v>
      </c>
    </row>
    <row r="4982" spans="1:3" x14ac:dyDescent="0.3">
      <c r="A4982" s="14">
        <v>4981</v>
      </c>
      <c r="B4982" t="e">
        <v>#N/A</v>
      </c>
      <c r="C4982" t="e">
        <v>#N/A</v>
      </c>
    </row>
    <row r="4983" spans="1:3" x14ac:dyDescent="0.3">
      <c r="A4983" s="14">
        <v>4982</v>
      </c>
      <c r="B4983" t="e">
        <v>#N/A</v>
      </c>
      <c r="C4983" t="e">
        <v>#N/A</v>
      </c>
    </row>
    <row r="4984" spans="1:3" x14ac:dyDescent="0.3">
      <c r="A4984" s="14">
        <v>4983</v>
      </c>
      <c r="B4984" t="e">
        <v>#N/A</v>
      </c>
      <c r="C4984" t="e">
        <v>#N/A</v>
      </c>
    </row>
    <row r="4985" spans="1:3" x14ac:dyDescent="0.3">
      <c r="A4985" s="14">
        <v>4984</v>
      </c>
      <c r="B4985" t="e">
        <v>#N/A</v>
      </c>
      <c r="C4985" t="e">
        <v>#N/A</v>
      </c>
    </row>
    <row r="4986" spans="1:3" x14ac:dyDescent="0.3">
      <c r="A4986" s="14">
        <v>4985</v>
      </c>
      <c r="B4986" t="e">
        <v>#N/A</v>
      </c>
      <c r="C4986" t="e">
        <v>#N/A</v>
      </c>
    </row>
    <row r="4987" spans="1:3" x14ac:dyDescent="0.3">
      <c r="A4987" s="14">
        <v>4986</v>
      </c>
      <c r="B4987" t="e">
        <v>#N/A</v>
      </c>
      <c r="C4987" t="e">
        <v>#N/A</v>
      </c>
    </row>
    <row r="4988" spans="1:3" x14ac:dyDescent="0.3">
      <c r="A4988" s="14">
        <v>4987</v>
      </c>
      <c r="B4988" t="e">
        <v>#N/A</v>
      </c>
      <c r="C4988" t="e">
        <v>#N/A</v>
      </c>
    </row>
    <row r="4989" spans="1:3" x14ac:dyDescent="0.3">
      <c r="A4989" s="14">
        <v>4988</v>
      </c>
      <c r="B4989" t="e">
        <v>#N/A</v>
      </c>
      <c r="C4989" t="e">
        <v>#N/A</v>
      </c>
    </row>
    <row r="4990" spans="1:3" x14ac:dyDescent="0.3">
      <c r="A4990" s="14">
        <v>4989</v>
      </c>
      <c r="B4990" t="e">
        <v>#N/A</v>
      </c>
      <c r="C4990" t="e">
        <v>#N/A</v>
      </c>
    </row>
    <row r="4991" spans="1:3" x14ac:dyDescent="0.3">
      <c r="A4991" s="14">
        <v>4990</v>
      </c>
      <c r="B4991" t="e">
        <v>#N/A</v>
      </c>
      <c r="C4991" t="e">
        <v>#N/A</v>
      </c>
    </row>
    <row r="4992" spans="1:3" x14ac:dyDescent="0.3">
      <c r="A4992" s="14">
        <v>4991</v>
      </c>
      <c r="B4992">
        <v>5.5641649987299706</v>
      </c>
      <c r="C4992">
        <v>5.8479008414448064</v>
      </c>
    </row>
    <row r="4993" spans="1:3" x14ac:dyDescent="0.3">
      <c r="A4993" s="14">
        <v>4992</v>
      </c>
      <c r="B4993">
        <v>5.5641649987299706</v>
      </c>
      <c r="C4993">
        <v>5.8479008414448064</v>
      </c>
    </row>
    <row r="4994" spans="1:3" x14ac:dyDescent="0.3">
      <c r="A4994" s="14">
        <v>4993</v>
      </c>
      <c r="B4994">
        <v>5.5641649987299706</v>
      </c>
      <c r="C4994">
        <v>5.8479008414448064</v>
      </c>
    </row>
    <row r="4995" spans="1:3" x14ac:dyDescent="0.3">
      <c r="A4995" s="14">
        <v>4994</v>
      </c>
      <c r="B4995">
        <v>5.5641649987299706</v>
      </c>
      <c r="C4995">
        <v>5.8479008414448064</v>
      </c>
    </row>
    <row r="4996" spans="1:3" x14ac:dyDescent="0.3">
      <c r="A4996" s="14">
        <v>4995</v>
      </c>
      <c r="B4996">
        <v>5.5641649987299706</v>
      </c>
      <c r="C4996">
        <v>5.8479008414448064</v>
      </c>
    </row>
    <row r="4997" spans="1:3" x14ac:dyDescent="0.3">
      <c r="A4997" s="14">
        <v>4996</v>
      </c>
      <c r="B4997">
        <v>5.5641649987299706</v>
      </c>
      <c r="C4997">
        <v>5.8479008414448064</v>
      </c>
    </row>
    <row r="4998" spans="1:3" x14ac:dyDescent="0.3">
      <c r="A4998" s="14">
        <v>4997</v>
      </c>
      <c r="B4998">
        <v>5.5641649987299706</v>
      </c>
      <c r="C4998">
        <v>5.8479008414448064</v>
      </c>
    </row>
    <row r="4999" spans="1:3" x14ac:dyDescent="0.3">
      <c r="A4999" s="14">
        <v>4998</v>
      </c>
      <c r="B4999">
        <v>5.5641649987299706</v>
      </c>
      <c r="C4999">
        <v>5.8479008414448064</v>
      </c>
    </row>
    <row r="5000" spans="1:3" x14ac:dyDescent="0.3">
      <c r="A5000" s="14">
        <v>4999</v>
      </c>
      <c r="B5000">
        <v>5.5641649987299706</v>
      </c>
      <c r="C5000">
        <v>5.8479008414448064</v>
      </c>
    </row>
    <row r="5001" spans="1:3" x14ac:dyDescent="0.3">
      <c r="A5001" s="14">
        <v>5000</v>
      </c>
      <c r="B5001">
        <v>5.5641649987299706</v>
      </c>
      <c r="C5001">
        <v>5.8479008414448064</v>
      </c>
    </row>
    <row r="5002" spans="1:3" x14ac:dyDescent="0.3">
      <c r="A5002" s="14">
        <v>5001</v>
      </c>
      <c r="B5002">
        <v>5.5641649987299706</v>
      </c>
      <c r="C5002">
        <v>5.8479008414448064</v>
      </c>
    </row>
    <row r="5003" spans="1:3" x14ac:dyDescent="0.3">
      <c r="A5003" s="14">
        <v>5002</v>
      </c>
      <c r="B5003">
        <v>5.5641649987299706</v>
      </c>
      <c r="C5003">
        <v>5.8479008414448064</v>
      </c>
    </row>
    <row r="5004" spans="1:3" x14ac:dyDescent="0.3">
      <c r="A5004" s="14">
        <v>5003</v>
      </c>
      <c r="B5004">
        <v>5.5641649987299706</v>
      </c>
      <c r="C5004">
        <v>5.8479008414448064</v>
      </c>
    </row>
    <row r="5005" spans="1:3" x14ac:dyDescent="0.3">
      <c r="A5005" s="14">
        <v>5004</v>
      </c>
      <c r="B5005">
        <v>5.5641649987299706</v>
      </c>
      <c r="C5005">
        <v>5.8479008414448064</v>
      </c>
    </row>
    <row r="5006" spans="1:3" x14ac:dyDescent="0.3">
      <c r="A5006" s="14">
        <v>5005</v>
      </c>
      <c r="B5006">
        <v>5.5641649987299706</v>
      </c>
      <c r="C5006">
        <v>5.8479008414448064</v>
      </c>
    </row>
    <row r="5007" spans="1:3" x14ac:dyDescent="0.3">
      <c r="A5007" s="14">
        <v>5006</v>
      </c>
      <c r="B5007">
        <v>5.5641649987299706</v>
      </c>
      <c r="C5007">
        <v>5.8479008414448064</v>
      </c>
    </row>
    <row r="5008" spans="1:3" x14ac:dyDescent="0.3">
      <c r="A5008" s="14">
        <v>5007</v>
      </c>
      <c r="B5008">
        <v>5.5641649987299706</v>
      </c>
      <c r="C5008">
        <v>5.8479008414448064</v>
      </c>
    </row>
    <row r="5009" spans="1:3" x14ac:dyDescent="0.3">
      <c r="A5009" s="14">
        <v>5008</v>
      </c>
      <c r="B5009">
        <v>5.5641649987299706</v>
      </c>
      <c r="C5009">
        <v>5.8479008414448064</v>
      </c>
    </row>
    <row r="5010" spans="1:3" x14ac:dyDescent="0.3">
      <c r="A5010" s="14">
        <v>5009</v>
      </c>
      <c r="B5010" t="e">
        <v>#N/A</v>
      </c>
      <c r="C5010" t="e">
        <v>#N/A</v>
      </c>
    </row>
    <row r="5011" spans="1:3" x14ac:dyDescent="0.3">
      <c r="A5011" s="14">
        <v>5010</v>
      </c>
      <c r="B5011" t="e">
        <v>#N/A</v>
      </c>
      <c r="C5011" t="e">
        <v>#N/A</v>
      </c>
    </row>
    <row r="5012" spans="1:3" x14ac:dyDescent="0.3">
      <c r="A5012" s="14">
        <v>5011</v>
      </c>
      <c r="B5012" t="e">
        <v>#N/A</v>
      </c>
      <c r="C5012" t="e">
        <v>#N/A</v>
      </c>
    </row>
    <row r="5013" spans="1:3" x14ac:dyDescent="0.3">
      <c r="A5013" s="14">
        <v>5012</v>
      </c>
      <c r="B5013" t="e">
        <v>#N/A</v>
      </c>
      <c r="C5013" t="e">
        <v>#N/A</v>
      </c>
    </row>
    <row r="5014" spans="1:3" x14ac:dyDescent="0.3">
      <c r="A5014" s="14">
        <v>5013</v>
      </c>
      <c r="B5014" t="e">
        <v>#N/A</v>
      </c>
      <c r="C5014" t="e">
        <v>#N/A</v>
      </c>
    </row>
    <row r="5015" spans="1:3" x14ac:dyDescent="0.3">
      <c r="A5015" s="14">
        <v>5014</v>
      </c>
      <c r="B5015" t="e">
        <v>#N/A</v>
      </c>
      <c r="C5015" t="e">
        <v>#N/A</v>
      </c>
    </row>
    <row r="5016" spans="1:3" x14ac:dyDescent="0.3">
      <c r="A5016" s="14">
        <v>5015</v>
      </c>
      <c r="B5016" t="e">
        <v>#N/A</v>
      </c>
      <c r="C5016" t="e">
        <v>#N/A</v>
      </c>
    </row>
    <row r="5017" spans="1:3" x14ac:dyDescent="0.3">
      <c r="A5017" s="14">
        <v>5016</v>
      </c>
      <c r="B5017" t="e">
        <v>#N/A</v>
      </c>
      <c r="C5017" t="e">
        <v>#N/A</v>
      </c>
    </row>
    <row r="5018" spans="1:3" x14ac:dyDescent="0.3">
      <c r="A5018" s="14">
        <v>5017</v>
      </c>
      <c r="B5018" t="e">
        <v>#N/A</v>
      </c>
      <c r="C5018" t="e">
        <v>#N/A</v>
      </c>
    </row>
    <row r="5019" spans="1:3" x14ac:dyDescent="0.3">
      <c r="A5019" s="14">
        <v>5018</v>
      </c>
      <c r="B5019" t="e">
        <v>#N/A</v>
      </c>
      <c r="C5019" t="e">
        <v>#N/A</v>
      </c>
    </row>
    <row r="5020" spans="1:3" x14ac:dyDescent="0.3">
      <c r="A5020" s="14">
        <v>5019</v>
      </c>
      <c r="B5020" t="e">
        <v>#N/A</v>
      </c>
      <c r="C5020" t="e">
        <v>#N/A</v>
      </c>
    </row>
    <row r="5021" spans="1:3" x14ac:dyDescent="0.3">
      <c r="A5021" s="14">
        <v>5020</v>
      </c>
      <c r="B5021" t="e">
        <v>#N/A</v>
      </c>
      <c r="C5021" t="e">
        <v>#N/A</v>
      </c>
    </row>
    <row r="5022" spans="1:3" x14ac:dyDescent="0.3">
      <c r="A5022" s="14">
        <v>5021</v>
      </c>
      <c r="B5022" t="e">
        <v>#N/A</v>
      </c>
      <c r="C5022" t="e">
        <v>#N/A</v>
      </c>
    </row>
    <row r="5023" spans="1:3" x14ac:dyDescent="0.3">
      <c r="A5023" s="14">
        <v>5022</v>
      </c>
      <c r="B5023" t="e">
        <v>#N/A</v>
      </c>
      <c r="C5023" t="e">
        <v>#N/A</v>
      </c>
    </row>
    <row r="5024" spans="1:3" x14ac:dyDescent="0.3">
      <c r="A5024" s="14">
        <v>5023</v>
      </c>
      <c r="B5024" t="e">
        <v>#N/A</v>
      </c>
      <c r="C5024" t="e">
        <v>#N/A</v>
      </c>
    </row>
    <row r="5025" spans="1:3" x14ac:dyDescent="0.3">
      <c r="A5025" s="14">
        <v>5024</v>
      </c>
      <c r="B5025" t="e">
        <v>#N/A</v>
      </c>
      <c r="C5025" t="e">
        <v>#N/A</v>
      </c>
    </row>
    <row r="5026" spans="1:3" x14ac:dyDescent="0.3">
      <c r="A5026" s="14">
        <v>5025</v>
      </c>
      <c r="B5026">
        <v>0</v>
      </c>
      <c r="C5026">
        <v>0</v>
      </c>
    </row>
    <row r="5027" spans="1:3" x14ac:dyDescent="0.3">
      <c r="A5027" s="14">
        <v>5026</v>
      </c>
      <c r="B5027">
        <v>0</v>
      </c>
      <c r="C5027">
        <v>0</v>
      </c>
    </row>
    <row r="5028" spans="1:3" x14ac:dyDescent="0.3">
      <c r="A5028" s="14">
        <v>5027</v>
      </c>
      <c r="B5028">
        <v>0</v>
      </c>
      <c r="C5028">
        <v>0</v>
      </c>
    </row>
    <row r="5029" spans="1:3" x14ac:dyDescent="0.3">
      <c r="A5029" s="14">
        <v>5028</v>
      </c>
      <c r="B5029">
        <v>0</v>
      </c>
      <c r="C5029">
        <v>0</v>
      </c>
    </row>
    <row r="5030" spans="1:3" x14ac:dyDescent="0.3">
      <c r="A5030" s="14">
        <v>5029</v>
      </c>
      <c r="B5030">
        <v>0</v>
      </c>
      <c r="C5030">
        <v>0</v>
      </c>
    </row>
    <row r="5031" spans="1:3" x14ac:dyDescent="0.3">
      <c r="A5031" s="14">
        <v>5030</v>
      </c>
      <c r="B5031" t="e">
        <v>#N/A</v>
      </c>
      <c r="C5031" t="e">
        <v>#N/A</v>
      </c>
    </row>
    <row r="5032" spans="1:3" x14ac:dyDescent="0.3">
      <c r="A5032" s="14">
        <v>5031</v>
      </c>
      <c r="B5032" t="e">
        <v>#N/A</v>
      </c>
      <c r="C5032" t="e">
        <v>#N/A</v>
      </c>
    </row>
    <row r="5033" spans="1:3" x14ac:dyDescent="0.3">
      <c r="A5033" s="14">
        <v>5032</v>
      </c>
      <c r="B5033" t="e">
        <v>#N/A</v>
      </c>
      <c r="C5033" t="e">
        <v>#N/A</v>
      </c>
    </row>
    <row r="5034" spans="1:3" x14ac:dyDescent="0.3">
      <c r="A5034" s="14">
        <v>5033</v>
      </c>
      <c r="B5034" t="e">
        <v>#N/A</v>
      </c>
      <c r="C5034" t="e">
        <v>#N/A</v>
      </c>
    </row>
    <row r="5035" spans="1:3" x14ac:dyDescent="0.3">
      <c r="A5035" s="14">
        <v>5034</v>
      </c>
      <c r="B5035">
        <v>21.552616435661573</v>
      </c>
      <c r="C5035">
        <v>16.065712837113516</v>
      </c>
    </row>
    <row r="5036" spans="1:3" x14ac:dyDescent="0.3">
      <c r="A5036" s="14">
        <v>5035</v>
      </c>
      <c r="B5036">
        <v>21.552616435661573</v>
      </c>
      <c r="C5036">
        <v>16.065712837113516</v>
      </c>
    </row>
    <row r="5037" spans="1:3" x14ac:dyDescent="0.3">
      <c r="A5037" s="14">
        <v>5036</v>
      </c>
      <c r="B5037">
        <v>21.552616435661573</v>
      </c>
      <c r="C5037">
        <v>16.065712837113516</v>
      </c>
    </row>
    <row r="5038" spans="1:3" x14ac:dyDescent="0.3">
      <c r="A5038" s="14">
        <v>5037</v>
      </c>
      <c r="B5038">
        <v>21.552616435661573</v>
      </c>
      <c r="C5038">
        <v>16.065712837113516</v>
      </c>
    </row>
    <row r="5039" spans="1:3" x14ac:dyDescent="0.3">
      <c r="A5039" s="14">
        <v>5038</v>
      </c>
      <c r="B5039">
        <v>21.552616435661573</v>
      </c>
      <c r="C5039">
        <v>16.065712837113516</v>
      </c>
    </row>
    <row r="5040" spans="1:3" x14ac:dyDescent="0.3">
      <c r="A5040" s="14">
        <v>5039</v>
      </c>
      <c r="B5040">
        <v>21.552616435661573</v>
      </c>
      <c r="C5040">
        <v>16.065712837113516</v>
      </c>
    </row>
    <row r="5041" spans="1:3" x14ac:dyDescent="0.3">
      <c r="A5041" s="14">
        <v>5040</v>
      </c>
      <c r="B5041">
        <v>21.552616435661573</v>
      </c>
      <c r="C5041">
        <v>16.065712837113516</v>
      </c>
    </row>
    <row r="5042" spans="1:3" x14ac:dyDescent="0.3">
      <c r="A5042" s="14">
        <v>5041</v>
      </c>
      <c r="B5042">
        <v>21.552616435661573</v>
      </c>
      <c r="C5042">
        <v>16.065712837113516</v>
      </c>
    </row>
    <row r="5043" spans="1:3" x14ac:dyDescent="0.3">
      <c r="A5043" s="14">
        <v>5042</v>
      </c>
      <c r="B5043">
        <v>21.552616435661573</v>
      </c>
      <c r="C5043">
        <v>16.065712837113516</v>
      </c>
    </row>
    <row r="5044" spans="1:3" x14ac:dyDescent="0.3">
      <c r="A5044" s="14">
        <v>5043</v>
      </c>
      <c r="B5044">
        <v>21.552616435661573</v>
      </c>
      <c r="C5044">
        <v>16.065712837113516</v>
      </c>
    </row>
    <row r="5045" spans="1:3" x14ac:dyDescent="0.3">
      <c r="A5045" s="14">
        <v>5044</v>
      </c>
      <c r="B5045">
        <v>21.552616435661573</v>
      </c>
      <c r="C5045">
        <v>16.065712837113516</v>
      </c>
    </row>
    <row r="5046" spans="1:3" x14ac:dyDescent="0.3">
      <c r="A5046" s="14">
        <v>5045</v>
      </c>
      <c r="B5046">
        <v>21.552616435661573</v>
      </c>
      <c r="C5046">
        <v>16.065712837113516</v>
      </c>
    </row>
    <row r="5047" spans="1:3" x14ac:dyDescent="0.3">
      <c r="A5047" s="14">
        <v>5046</v>
      </c>
      <c r="B5047">
        <v>21.552616435661573</v>
      </c>
      <c r="C5047">
        <v>16.065712837113516</v>
      </c>
    </row>
    <row r="5048" spans="1:3" x14ac:dyDescent="0.3">
      <c r="A5048" s="14">
        <v>5047</v>
      </c>
      <c r="B5048">
        <v>21.552616435661573</v>
      </c>
      <c r="C5048">
        <v>16.065712837113516</v>
      </c>
    </row>
    <row r="5049" spans="1:3" x14ac:dyDescent="0.3">
      <c r="A5049" s="14">
        <v>5048</v>
      </c>
      <c r="B5049">
        <v>21.552616435661573</v>
      </c>
      <c r="C5049">
        <v>16.065712837113516</v>
      </c>
    </row>
    <row r="5050" spans="1:3" x14ac:dyDescent="0.3">
      <c r="A5050" s="14">
        <v>5049</v>
      </c>
      <c r="B5050">
        <v>21.552616435661573</v>
      </c>
      <c r="C5050">
        <v>16.065712837113516</v>
      </c>
    </row>
    <row r="5051" spans="1:3" x14ac:dyDescent="0.3">
      <c r="A5051" s="14">
        <v>5050</v>
      </c>
      <c r="B5051">
        <v>21.552616435661573</v>
      </c>
      <c r="C5051">
        <v>16.065712837113516</v>
      </c>
    </row>
    <row r="5052" spans="1:3" x14ac:dyDescent="0.3">
      <c r="A5052" s="14">
        <v>5051</v>
      </c>
      <c r="B5052">
        <v>21.552616435661573</v>
      </c>
      <c r="C5052">
        <v>16.065712837113516</v>
      </c>
    </row>
    <row r="5053" spans="1:3" x14ac:dyDescent="0.3">
      <c r="A5053" s="14">
        <v>5052</v>
      </c>
      <c r="B5053">
        <v>21.552616435661573</v>
      </c>
      <c r="C5053">
        <v>16.065712837113516</v>
      </c>
    </row>
    <row r="5054" spans="1:3" x14ac:dyDescent="0.3">
      <c r="A5054" s="14">
        <v>5053</v>
      </c>
      <c r="B5054">
        <v>21.552616435661573</v>
      </c>
      <c r="C5054">
        <v>16.065712837113516</v>
      </c>
    </row>
    <row r="5055" spans="1:3" x14ac:dyDescent="0.3">
      <c r="A5055" s="14">
        <v>5054</v>
      </c>
      <c r="B5055">
        <v>21.552616435661573</v>
      </c>
      <c r="C5055">
        <v>16.065712837113516</v>
      </c>
    </row>
    <row r="5056" spans="1:3" x14ac:dyDescent="0.3">
      <c r="A5056" s="14">
        <v>5055</v>
      </c>
      <c r="B5056">
        <v>21.552616435661573</v>
      </c>
      <c r="C5056">
        <v>16.065712837113516</v>
      </c>
    </row>
    <row r="5057" spans="1:3" x14ac:dyDescent="0.3">
      <c r="A5057" s="14">
        <v>5056</v>
      </c>
      <c r="B5057">
        <v>21.552616435661573</v>
      </c>
      <c r="C5057">
        <v>16.065712837113516</v>
      </c>
    </row>
    <row r="5058" spans="1:3" x14ac:dyDescent="0.3">
      <c r="A5058" s="14">
        <v>5057</v>
      </c>
      <c r="B5058">
        <v>21.552616435661573</v>
      </c>
      <c r="C5058">
        <v>16.065712837113516</v>
      </c>
    </row>
    <row r="5059" spans="1:3" x14ac:dyDescent="0.3">
      <c r="A5059" s="14">
        <v>5058</v>
      </c>
      <c r="B5059">
        <v>21.552616435661573</v>
      </c>
      <c r="C5059">
        <v>16.065712837113516</v>
      </c>
    </row>
    <row r="5060" spans="1:3" x14ac:dyDescent="0.3">
      <c r="A5060" s="14">
        <v>5059</v>
      </c>
      <c r="B5060">
        <v>21.552616435661573</v>
      </c>
      <c r="C5060">
        <v>16.065712837113516</v>
      </c>
    </row>
    <row r="5061" spans="1:3" x14ac:dyDescent="0.3">
      <c r="A5061" s="14">
        <v>5060</v>
      </c>
      <c r="B5061">
        <v>21.552616435661573</v>
      </c>
      <c r="C5061">
        <v>16.065712837113516</v>
      </c>
    </row>
    <row r="5062" spans="1:3" x14ac:dyDescent="0.3">
      <c r="A5062" s="14">
        <v>5061</v>
      </c>
      <c r="B5062">
        <v>21.552616435661573</v>
      </c>
      <c r="C5062">
        <v>16.065712837113516</v>
      </c>
    </row>
    <row r="5063" spans="1:3" x14ac:dyDescent="0.3">
      <c r="A5063" s="14">
        <v>5062</v>
      </c>
      <c r="B5063">
        <v>21.552616435661573</v>
      </c>
      <c r="C5063">
        <v>16.065712837113516</v>
      </c>
    </row>
    <row r="5064" spans="1:3" x14ac:dyDescent="0.3">
      <c r="A5064" s="14">
        <v>5063</v>
      </c>
      <c r="B5064">
        <v>21.552616435661573</v>
      </c>
      <c r="C5064">
        <v>16.065712837113516</v>
      </c>
    </row>
    <row r="5065" spans="1:3" x14ac:dyDescent="0.3">
      <c r="A5065" s="14">
        <v>5064</v>
      </c>
      <c r="B5065">
        <v>21.552616435661573</v>
      </c>
      <c r="C5065">
        <v>16.065712837113516</v>
      </c>
    </row>
    <row r="5066" spans="1:3" x14ac:dyDescent="0.3">
      <c r="A5066" s="14">
        <v>5065</v>
      </c>
      <c r="B5066">
        <v>21.552616435661573</v>
      </c>
      <c r="C5066">
        <v>16.065712837113516</v>
      </c>
    </row>
    <row r="5067" spans="1:3" x14ac:dyDescent="0.3">
      <c r="A5067" s="14">
        <v>5066</v>
      </c>
      <c r="B5067">
        <v>21.552616435661573</v>
      </c>
      <c r="C5067">
        <v>16.065712837113516</v>
      </c>
    </row>
    <row r="5068" spans="1:3" x14ac:dyDescent="0.3">
      <c r="A5068" s="14">
        <v>5067</v>
      </c>
      <c r="B5068">
        <v>21.552616435661573</v>
      </c>
      <c r="C5068">
        <v>16.065712837113516</v>
      </c>
    </row>
    <row r="5069" spans="1:3" x14ac:dyDescent="0.3">
      <c r="A5069" s="14">
        <v>5068</v>
      </c>
      <c r="B5069">
        <v>21.552616435661573</v>
      </c>
      <c r="C5069">
        <v>16.065712837113516</v>
      </c>
    </row>
    <row r="5070" spans="1:3" x14ac:dyDescent="0.3">
      <c r="A5070" s="14">
        <v>5069</v>
      </c>
      <c r="B5070">
        <v>21.552616435661573</v>
      </c>
      <c r="C5070">
        <v>16.065712837113516</v>
      </c>
    </row>
    <row r="5071" spans="1:3" x14ac:dyDescent="0.3">
      <c r="A5071" s="14">
        <v>5070</v>
      </c>
      <c r="B5071">
        <v>21.552616435661573</v>
      </c>
      <c r="C5071">
        <v>16.065712837113516</v>
      </c>
    </row>
    <row r="5072" spans="1:3" x14ac:dyDescent="0.3">
      <c r="A5072" s="14">
        <v>5071</v>
      </c>
      <c r="B5072">
        <v>21.552616435661573</v>
      </c>
      <c r="C5072">
        <v>16.065712837113516</v>
      </c>
    </row>
    <row r="5073" spans="1:3" x14ac:dyDescent="0.3">
      <c r="A5073" s="14">
        <v>5072</v>
      </c>
      <c r="B5073">
        <v>21.552616435661573</v>
      </c>
      <c r="C5073">
        <v>16.065712837113516</v>
      </c>
    </row>
    <row r="5074" spans="1:3" x14ac:dyDescent="0.3">
      <c r="A5074" s="14">
        <v>5073</v>
      </c>
      <c r="B5074">
        <v>21.552616435661573</v>
      </c>
      <c r="C5074">
        <v>16.065712837113516</v>
      </c>
    </row>
    <row r="5075" spans="1:3" x14ac:dyDescent="0.3">
      <c r="A5075" s="14">
        <v>5074</v>
      </c>
      <c r="B5075">
        <v>21.552616435661573</v>
      </c>
      <c r="C5075">
        <v>16.065712837113516</v>
      </c>
    </row>
    <row r="5076" spans="1:3" x14ac:dyDescent="0.3">
      <c r="A5076" s="14">
        <v>5075</v>
      </c>
      <c r="B5076">
        <v>21.552616435661573</v>
      </c>
      <c r="C5076">
        <v>16.065712837113516</v>
      </c>
    </row>
    <row r="5077" spans="1:3" x14ac:dyDescent="0.3">
      <c r="A5077" s="14">
        <v>5076</v>
      </c>
      <c r="B5077">
        <v>21.552616435661573</v>
      </c>
      <c r="C5077">
        <v>16.065712837113516</v>
      </c>
    </row>
    <row r="5078" spans="1:3" x14ac:dyDescent="0.3">
      <c r="A5078" s="14">
        <v>5077</v>
      </c>
      <c r="B5078">
        <v>21.552616435661573</v>
      </c>
      <c r="C5078">
        <v>16.065712837113516</v>
      </c>
    </row>
    <row r="5079" spans="1:3" x14ac:dyDescent="0.3">
      <c r="A5079" s="14">
        <v>5078</v>
      </c>
      <c r="B5079">
        <v>21.552616435661573</v>
      </c>
      <c r="C5079">
        <v>16.065712837113516</v>
      </c>
    </row>
    <row r="5080" spans="1:3" x14ac:dyDescent="0.3">
      <c r="A5080" s="14">
        <v>5079</v>
      </c>
      <c r="B5080">
        <v>21.552616435661573</v>
      </c>
      <c r="C5080">
        <v>16.065712837113516</v>
      </c>
    </row>
    <row r="5081" spans="1:3" x14ac:dyDescent="0.3">
      <c r="A5081" s="14">
        <v>5080</v>
      </c>
      <c r="B5081">
        <v>21.552616435661573</v>
      </c>
      <c r="C5081">
        <v>16.065712837113516</v>
      </c>
    </row>
    <row r="5082" spans="1:3" x14ac:dyDescent="0.3">
      <c r="A5082" s="14">
        <v>5081</v>
      </c>
      <c r="B5082" t="e">
        <v>#N/A</v>
      </c>
      <c r="C5082" t="e">
        <v>#N/A</v>
      </c>
    </row>
    <row r="5083" spans="1:3" x14ac:dyDescent="0.3">
      <c r="A5083" s="14">
        <v>5082</v>
      </c>
      <c r="B5083" t="e">
        <v>#N/A</v>
      </c>
      <c r="C5083" t="e">
        <v>#N/A</v>
      </c>
    </row>
    <row r="5084" spans="1:3" x14ac:dyDescent="0.3">
      <c r="A5084" s="14">
        <v>5083</v>
      </c>
      <c r="B5084" t="e">
        <v>#N/A</v>
      </c>
      <c r="C5084" t="e">
        <v>#N/A</v>
      </c>
    </row>
    <row r="5085" spans="1:3" x14ac:dyDescent="0.3">
      <c r="A5085" s="14">
        <v>5084</v>
      </c>
      <c r="B5085" t="e">
        <v>#N/A</v>
      </c>
      <c r="C5085" t="e">
        <v>#N/A</v>
      </c>
    </row>
    <row r="5086" spans="1:3" x14ac:dyDescent="0.3">
      <c r="A5086" s="14">
        <v>5085</v>
      </c>
      <c r="B5086" t="e">
        <v>#N/A</v>
      </c>
      <c r="C5086" t="e">
        <v>#N/A</v>
      </c>
    </row>
    <row r="5087" spans="1:3" x14ac:dyDescent="0.3">
      <c r="A5087" s="14">
        <v>5086</v>
      </c>
      <c r="B5087" t="e">
        <v>#N/A</v>
      </c>
      <c r="C5087" t="e">
        <v>#N/A</v>
      </c>
    </row>
    <row r="5088" spans="1:3" x14ac:dyDescent="0.3">
      <c r="A5088" s="14">
        <v>5087</v>
      </c>
      <c r="B5088" t="e">
        <v>#N/A</v>
      </c>
      <c r="C5088" t="e">
        <v>#N/A</v>
      </c>
    </row>
    <row r="5089" spans="1:3" x14ac:dyDescent="0.3">
      <c r="A5089" s="14">
        <v>5088</v>
      </c>
      <c r="B5089" t="e">
        <v>#N/A</v>
      </c>
      <c r="C5089" t="e">
        <v>#N/A</v>
      </c>
    </row>
    <row r="5090" spans="1:3" x14ac:dyDescent="0.3">
      <c r="A5090" s="14">
        <v>5089</v>
      </c>
      <c r="B5090" t="e">
        <v>#N/A</v>
      </c>
      <c r="C5090" t="e">
        <v>#N/A</v>
      </c>
    </row>
    <row r="5091" spans="1:3" x14ac:dyDescent="0.3">
      <c r="A5091" s="14">
        <v>5090</v>
      </c>
      <c r="B5091" t="e">
        <v>#N/A</v>
      </c>
      <c r="C5091" t="e">
        <v>#N/A</v>
      </c>
    </row>
    <row r="5092" spans="1:3" x14ac:dyDescent="0.3">
      <c r="A5092" s="14">
        <v>5091</v>
      </c>
      <c r="B5092" t="e">
        <v>#N/A</v>
      </c>
      <c r="C5092" t="e">
        <v>#N/A</v>
      </c>
    </row>
    <row r="5093" spans="1:3" x14ac:dyDescent="0.3">
      <c r="A5093" s="14">
        <v>5092</v>
      </c>
      <c r="B5093">
        <v>0</v>
      </c>
      <c r="C5093">
        <v>0</v>
      </c>
    </row>
    <row r="5094" spans="1:3" x14ac:dyDescent="0.3">
      <c r="A5094" s="14">
        <v>5093</v>
      </c>
      <c r="B5094">
        <v>0</v>
      </c>
      <c r="C5094">
        <v>0</v>
      </c>
    </row>
    <row r="5095" spans="1:3" x14ac:dyDescent="0.3">
      <c r="A5095" s="14">
        <v>5094</v>
      </c>
      <c r="B5095">
        <v>0</v>
      </c>
      <c r="C5095">
        <v>0</v>
      </c>
    </row>
    <row r="5096" spans="1:3" x14ac:dyDescent="0.3">
      <c r="A5096" s="14">
        <v>5095</v>
      </c>
      <c r="B5096">
        <v>0</v>
      </c>
      <c r="C5096">
        <v>0</v>
      </c>
    </row>
    <row r="5097" spans="1:3" x14ac:dyDescent="0.3">
      <c r="A5097" s="14">
        <v>5096</v>
      </c>
      <c r="B5097">
        <v>0</v>
      </c>
      <c r="C5097">
        <v>0</v>
      </c>
    </row>
    <row r="5098" spans="1:3" x14ac:dyDescent="0.3">
      <c r="A5098" s="14">
        <v>5097</v>
      </c>
      <c r="B5098">
        <v>0</v>
      </c>
      <c r="C5098">
        <v>0</v>
      </c>
    </row>
    <row r="5099" spans="1:3" x14ac:dyDescent="0.3">
      <c r="A5099" s="14">
        <v>5098</v>
      </c>
      <c r="B5099">
        <v>0</v>
      </c>
      <c r="C5099">
        <v>0</v>
      </c>
    </row>
    <row r="5100" spans="1:3" x14ac:dyDescent="0.3">
      <c r="A5100" s="14">
        <v>5099</v>
      </c>
      <c r="B5100">
        <v>0</v>
      </c>
      <c r="C5100">
        <v>0</v>
      </c>
    </row>
    <row r="5101" spans="1:3" x14ac:dyDescent="0.3">
      <c r="A5101" s="14">
        <v>5100</v>
      </c>
      <c r="B5101">
        <v>0</v>
      </c>
      <c r="C5101">
        <v>0</v>
      </c>
    </row>
    <row r="5102" spans="1:3" x14ac:dyDescent="0.3">
      <c r="A5102" s="14">
        <v>5101</v>
      </c>
      <c r="B5102">
        <v>0</v>
      </c>
      <c r="C5102">
        <v>0</v>
      </c>
    </row>
    <row r="5103" spans="1:3" x14ac:dyDescent="0.3">
      <c r="A5103" s="14">
        <v>5102</v>
      </c>
      <c r="B5103">
        <v>0</v>
      </c>
      <c r="C5103">
        <v>0</v>
      </c>
    </row>
    <row r="5104" spans="1:3" x14ac:dyDescent="0.3">
      <c r="A5104" s="14">
        <v>5103</v>
      </c>
      <c r="B5104">
        <v>0</v>
      </c>
      <c r="C5104">
        <v>0</v>
      </c>
    </row>
    <row r="5105" spans="1:3" x14ac:dyDescent="0.3">
      <c r="A5105" s="14">
        <v>5104</v>
      </c>
      <c r="B5105">
        <v>0</v>
      </c>
      <c r="C5105">
        <v>0</v>
      </c>
    </row>
    <row r="5106" spans="1:3" x14ac:dyDescent="0.3">
      <c r="A5106" s="14">
        <v>5105</v>
      </c>
      <c r="B5106">
        <v>0</v>
      </c>
      <c r="C5106">
        <v>0</v>
      </c>
    </row>
    <row r="5107" spans="1:3" x14ac:dyDescent="0.3">
      <c r="A5107" s="14">
        <v>5106</v>
      </c>
      <c r="B5107">
        <v>0</v>
      </c>
      <c r="C5107">
        <v>0</v>
      </c>
    </row>
    <row r="5108" spans="1:3" x14ac:dyDescent="0.3">
      <c r="A5108" s="14">
        <v>5107</v>
      </c>
      <c r="B5108">
        <v>0</v>
      </c>
      <c r="C5108">
        <v>0</v>
      </c>
    </row>
    <row r="5109" spans="1:3" x14ac:dyDescent="0.3">
      <c r="A5109" s="14">
        <v>5108</v>
      </c>
      <c r="B5109">
        <v>0</v>
      </c>
      <c r="C5109">
        <v>0</v>
      </c>
    </row>
    <row r="5110" spans="1:3" x14ac:dyDescent="0.3">
      <c r="A5110" s="14">
        <v>5109</v>
      </c>
      <c r="B5110">
        <v>0</v>
      </c>
      <c r="C5110">
        <v>0</v>
      </c>
    </row>
    <row r="5111" spans="1:3" x14ac:dyDescent="0.3">
      <c r="A5111" s="14">
        <v>5110</v>
      </c>
      <c r="B5111">
        <v>0</v>
      </c>
      <c r="C5111">
        <v>0</v>
      </c>
    </row>
    <row r="5112" spans="1:3" x14ac:dyDescent="0.3">
      <c r="A5112" s="14">
        <v>5111</v>
      </c>
      <c r="B5112">
        <v>0</v>
      </c>
      <c r="C5112">
        <v>0</v>
      </c>
    </row>
    <row r="5113" spans="1:3" x14ac:dyDescent="0.3">
      <c r="A5113" s="14">
        <v>5112</v>
      </c>
      <c r="B5113">
        <v>0</v>
      </c>
      <c r="C5113">
        <v>0</v>
      </c>
    </row>
    <row r="5114" spans="1:3" x14ac:dyDescent="0.3">
      <c r="A5114" s="14">
        <v>5113</v>
      </c>
      <c r="B5114">
        <v>0</v>
      </c>
      <c r="C5114">
        <v>0</v>
      </c>
    </row>
    <row r="5115" spans="1:3" x14ac:dyDescent="0.3">
      <c r="A5115" s="14">
        <v>5114</v>
      </c>
      <c r="B5115">
        <v>0</v>
      </c>
      <c r="C5115">
        <v>0</v>
      </c>
    </row>
    <row r="5116" spans="1:3" x14ac:dyDescent="0.3">
      <c r="A5116" s="14">
        <v>5115</v>
      </c>
      <c r="B5116" t="e">
        <v>#N/A</v>
      </c>
      <c r="C5116" t="e">
        <v>#N/A</v>
      </c>
    </row>
    <row r="5117" spans="1:3" x14ac:dyDescent="0.3">
      <c r="A5117" s="14">
        <v>5116</v>
      </c>
      <c r="B5117">
        <v>0</v>
      </c>
      <c r="C5117">
        <v>0</v>
      </c>
    </row>
    <row r="5118" spans="1:3" x14ac:dyDescent="0.3">
      <c r="A5118" s="14">
        <v>5117</v>
      </c>
      <c r="B5118">
        <v>0</v>
      </c>
      <c r="C5118">
        <v>0</v>
      </c>
    </row>
    <row r="5119" spans="1:3" x14ac:dyDescent="0.3">
      <c r="A5119" s="14">
        <v>5118</v>
      </c>
      <c r="B5119">
        <v>0</v>
      </c>
      <c r="C5119">
        <v>0</v>
      </c>
    </row>
    <row r="5120" spans="1:3" x14ac:dyDescent="0.3">
      <c r="A5120" s="14">
        <v>5119</v>
      </c>
      <c r="B5120">
        <v>0</v>
      </c>
      <c r="C5120">
        <v>0</v>
      </c>
    </row>
    <row r="5121" spans="1:3" x14ac:dyDescent="0.3">
      <c r="A5121" s="14">
        <v>5120</v>
      </c>
      <c r="B5121">
        <v>0</v>
      </c>
      <c r="C5121">
        <v>0</v>
      </c>
    </row>
    <row r="5122" spans="1:3" x14ac:dyDescent="0.3">
      <c r="A5122" s="14">
        <v>5121</v>
      </c>
      <c r="B5122">
        <v>0</v>
      </c>
      <c r="C5122">
        <v>0</v>
      </c>
    </row>
    <row r="5123" spans="1:3" x14ac:dyDescent="0.3">
      <c r="A5123" s="14">
        <v>5122</v>
      </c>
      <c r="B5123">
        <v>0</v>
      </c>
      <c r="C5123">
        <v>0</v>
      </c>
    </row>
    <row r="5124" spans="1:3" x14ac:dyDescent="0.3">
      <c r="A5124" s="14">
        <v>5123</v>
      </c>
      <c r="B5124">
        <v>0</v>
      </c>
      <c r="C5124">
        <v>0</v>
      </c>
    </row>
    <row r="5125" spans="1:3" x14ac:dyDescent="0.3">
      <c r="A5125" s="14">
        <v>5124</v>
      </c>
      <c r="B5125">
        <v>0</v>
      </c>
      <c r="C5125">
        <v>0</v>
      </c>
    </row>
    <row r="5126" spans="1:3" x14ac:dyDescent="0.3">
      <c r="A5126" s="14">
        <v>5125</v>
      </c>
      <c r="B5126">
        <v>0</v>
      </c>
      <c r="C5126">
        <v>0</v>
      </c>
    </row>
    <row r="5127" spans="1:3" x14ac:dyDescent="0.3">
      <c r="A5127" s="14">
        <v>5126</v>
      </c>
      <c r="B5127">
        <v>0</v>
      </c>
      <c r="C5127">
        <v>0</v>
      </c>
    </row>
    <row r="5128" spans="1:3" x14ac:dyDescent="0.3">
      <c r="A5128" s="14">
        <v>5127</v>
      </c>
      <c r="B5128">
        <v>0</v>
      </c>
      <c r="C5128">
        <v>0</v>
      </c>
    </row>
    <row r="5129" spans="1:3" x14ac:dyDescent="0.3">
      <c r="A5129" s="14">
        <v>5128</v>
      </c>
      <c r="B5129">
        <v>0</v>
      </c>
      <c r="C5129">
        <v>0</v>
      </c>
    </row>
    <row r="5130" spans="1:3" x14ac:dyDescent="0.3">
      <c r="A5130" s="14">
        <v>5129</v>
      </c>
      <c r="B5130">
        <v>0</v>
      </c>
      <c r="C5130">
        <v>0</v>
      </c>
    </row>
    <row r="5131" spans="1:3" x14ac:dyDescent="0.3">
      <c r="A5131" s="14">
        <v>5130</v>
      </c>
      <c r="B5131">
        <v>0</v>
      </c>
      <c r="C5131">
        <v>0</v>
      </c>
    </row>
    <row r="5132" spans="1:3" x14ac:dyDescent="0.3">
      <c r="A5132" s="14">
        <v>5131</v>
      </c>
      <c r="B5132">
        <v>0</v>
      </c>
      <c r="C5132">
        <v>0</v>
      </c>
    </row>
    <row r="5133" spans="1:3" x14ac:dyDescent="0.3">
      <c r="A5133" s="14">
        <v>5132</v>
      </c>
      <c r="B5133">
        <v>0</v>
      </c>
      <c r="C5133">
        <v>0</v>
      </c>
    </row>
    <row r="5134" spans="1:3" x14ac:dyDescent="0.3">
      <c r="A5134" s="14">
        <v>5133</v>
      </c>
      <c r="B5134">
        <v>0</v>
      </c>
      <c r="C5134">
        <v>0</v>
      </c>
    </row>
    <row r="5135" spans="1:3" x14ac:dyDescent="0.3">
      <c r="A5135" s="14">
        <v>5134</v>
      </c>
      <c r="B5135" t="e">
        <v>#N/A</v>
      </c>
      <c r="C5135" t="e">
        <v>#N/A</v>
      </c>
    </row>
    <row r="5136" spans="1:3" x14ac:dyDescent="0.3">
      <c r="A5136" s="14">
        <v>5135</v>
      </c>
      <c r="B5136" t="e">
        <v>#N/A</v>
      </c>
      <c r="C5136" t="e">
        <v>#N/A</v>
      </c>
    </row>
    <row r="5137" spans="1:3" x14ac:dyDescent="0.3">
      <c r="A5137" s="14">
        <v>5136</v>
      </c>
      <c r="B5137" t="e">
        <v>#N/A</v>
      </c>
      <c r="C5137" t="e">
        <v>#N/A</v>
      </c>
    </row>
    <row r="5138" spans="1:3" x14ac:dyDescent="0.3">
      <c r="A5138" s="14">
        <v>5137</v>
      </c>
      <c r="B5138" t="e">
        <v>#N/A</v>
      </c>
      <c r="C5138" t="e">
        <v>#N/A</v>
      </c>
    </row>
    <row r="5139" spans="1:3" x14ac:dyDescent="0.3">
      <c r="A5139" s="14">
        <v>5138</v>
      </c>
      <c r="B5139" t="e">
        <v>#N/A</v>
      </c>
      <c r="C5139" t="e">
        <v>#N/A</v>
      </c>
    </row>
    <row r="5140" spans="1:3" x14ac:dyDescent="0.3">
      <c r="A5140" s="14">
        <v>5139</v>
      </c>
      <c r="B5140" t="e">
        <v>#N/A</v>
      </c>
      <c r="C5140" t="e">
        <v>#N/A</v>
      </c>
    </row>
    <row r="5141" spans="1:3" x14ac:dyDescent="0.3">
      <c r="A5141" s="14">
        <v>5140</v>
      </c>
      <c r="B5141" t="e">
        <v>#N/A</v>
      </c>
      <c r="C5141" t="e">
        <v>#N/A</v>
      </c>
    </row>
    <row r="5142" spans="1:3" x14ac:dyDescent="0.3">
      <c r="A5142" s="14">
        <v>5141</v>
      </c>
      <c r="B5142" t="e">
        <v>#N/A</v>
      </c>
      <c r="C5142" t="e">
        <v>#N/A</v>
      </c>
    </row>
    <row r="5143" spans="1:3" x14ac:dyDescent="0.3">
      <c r="A5143" s="14">
        <v>5142</v>
      </c>
      <c r="B5143" t="e">
        <v>#N/A</v>
      </c>
      <c r="C5143" t="e">
        <v>#N/A</v>
      </c>
    </row>
    <row r="5144" spans="1:3" x14ac:dyDescent="0.3">
      <c r="A5144" s="14">
        <v>5143</v>
      </c>
      <c r="B5144">
        <v>0</v>
      </c>
      <c r="C5144">
        <v>0</v>
      </c>
    </row>
    <row r="5145" spans="1:3" x14ac:dyDescent="0.3">
      <c r="A5145" s="14">
        <v>5144</v>
      </c>
      <c r="B5145">
        <v>0</v>
      </c>
      <c r="C5145">
        <v>0</v>
      </c>
    </row>
    <row r="5146" spans="1:3" x14ac:dyDescent="0.3">
      <c r="A5146" s="14">
        <v>5145</v>
      </c>
      <c r="B5146">
        <v>0</v>
      </c>
      <c r="C5146">
        <v>0</v>
      </c>
    </row>
    <row r="5147" spans="1:3" x14ac:dyDescent="0.3">
      <c r="A5147" s="14">
        <v>5146</v>
      </c>
      <c r="B5147">
        <v>0</v>
      </c>
      <c r="C5147">
        <v>0</v>
      </c>
    </row>
    <row r="5148" spans="1:3" x14ac:dyDescent="0.3">
      <c r="A5148" s="14">
        <v>5147</v>
      </c>
      <c r="B5148">
        <v>0</v>
      </c>
      <c r="C5148">
        <v>0</v>
      </c>
    </row>
    <row r="5149" spans="1:3" x14ac:dyDescent="0.3">
      <c r="A5149" s="14">
        <v>5148</v>
      </c>
      <c r="B5149">
        <v>0</v>
      </c>
      <c r="C5149">
        <v>0</v>
      </c>
    </row>
    <row r="5150" spans="1:3" x14ac:dyDescent="0.3">
      <c r="A5150" s="14">
        <v>5149</v>
      </c>
      <c r="B5150">
        <v>0</v>
      </c>
      <c r="C5150">
        <v>0</v>
      </c>
    </row>
    <row r="5151" spans="1:3" x14ac:dyDescent="0.3">
      <c r="A5151" s="14">
        <v>5150</v>
      </c>
      <c r="B5151">
        <v>0</v>
      </c>
      <c r="C5151">
        <v>0</v>
      </c>
    </row>
    <row r="5152" spans="1:3" x14ac:dyDescent="0.3">
      <c r="A5152" s="14">
        <v>5151</v>
      </c>
      <c r="B5152">
        <v>0</v>
      </c>
      <c r="C5152">
        <v>0</v>
      </c>
    </row>
    <row r="5153" spans="1:3" x14ac:dyDescent="0.3">
      <c r="A5153" s="14">
        <v>5152</v>
      </c>
      <c r="B5153">
        <v>0</v>
      </c>
      <c r="C5153">
        <v>0</v>
      </c>
    </row>
    <row r="5154" spans="1:3" x14ac:dyDescent="0.3">
      <c r="A5154" s="14">
        <v>5153</v>
      </c>
      <c r="B5154">
        <v>0</v>
      </c>
      <c r="C5154">
        <v>0</v>
      </c>
    </row>
    <row r="5155" spans="1:3" x14ac:dyDescent="0.3">
      <c r="A5155" s="14">
        <v>5154</v>
      </c>
      <c r="B5155">
        <v>0</v>
      </c>
      <c r="C5155">
        <v>0</v>
      </c>
    </row>
    <row r="5156" spans="1:3" x14ac:dyDescent="0.3">
      <c r="A5156" s="14">
        <v>5155</v>
      </c>
      <c r="B5156">
        <v>0</v>
      </c>
      <c r="C5156">
        <v>0</v>
      </c>
    </row>
    <row r="5157" spans="1:3" x14ac:dyDescent="0.3">
      <c r="A5157" s="14">
        <v>5156</v>
      </c>
      <c r="B5157">
        <v>0</v>
      </c>
      <c r="C5157">
        <v>0</v>
      </c>
    </row>
    <row r="5158" spans="1:3" x14ac:dyDescent="0.3">
      <c r="A5158" s="14">
        <v>5157</v>
      </c>
      <c r="B5158">
        <v>0</v>
      </c>
      <c r="C5158">
        <v>0</v>
      </c>
    </row>
    <row r="5159" spans="1:3" x14ac:dyDescent="0.3">
      <c r="A5159" s="14">
        <v>5158</v>
      </c>
      <c r="B5159">
        <v>0</v>
      </c>
      <c r="C5159">
        <v>0</v>
      </c>
    </row>
    <row r="5160" spans="1:3" x14ac:dyDescent="0.3">
      <c r="A5160" s="14">
        <v>5159</v>
      </c>
      <c r="B5160">
        <v>0</v>
      </c>
      <c r="C5160">
        <v>0</v>
      </c>
    </row>
    <row r="5161" spans="1:3" x14ac:dyDescent="0.3">
      <c r="A5161" s="14">
        <v>5160</v>
      </c>
      <c r="B5161">
        <v>0</v>
      </c>
      <c r="C5161">
        <v>0</v>
      </c>
    </row>
    <row r="5162" spans="1:3" x14ac:dyDescent="0.3">
      <c r="A5162" s="14">
        <v>5161</v>
      </c>
      <c r="B5162">
        <v>0</v>
      </c>
      <c r="C5162">
        <v>0</v>
      </c>
    </row>
    <row r="5163" spans="1:3" x14ac:dyDescent="0.3">
      <c r="A5163" s="14">
        <v>5162</v>
      </c>
      <c r="B5163">
        <v>0</v>
      </c>
      <c r="C5163">
        <v>0</v>
      </c>
    </row>
    <row r="5164" spans="1:3" x14ac:dyDescent="0.3">
      <c r="A5164" s="14">
        <v>5163</v>
      </c>
      <c r="B5164">
        <v>0</v>
      </c>
      <c r="C5164">
        <v>0</v>
      </c>
    </row>
    <row r="5165" spans="1:3" x14ac:dyDescent="0.3">
      <c r="A5165" s="14">
        <v>5164</v>
      </c>
      <c r="B5165">
        <v>0</v>
      </c>
      <c r="C5165">
        <v>0</v>
      </c>
    </row>
    <row r="5166" spans="1:3" x14ac:dyDescent="0.3">
      <c r="A5166" s="14">
        <v>5165</v>
      </c>
      <c r="B5166">
        <v>0</v>
      </c>
      <c r="C5166">
        <v>0</v>
      </c>
    </row>
    <row r="5167" spans="1:3" x14ac:dyDescent="0.3">
      <c r="A5167" s="14">
        <v>5166</v>
      </c>
      <c r="B5167">
        <v>0</v>
      </c>
      <c r="C5167">
        <v>0</v>
      </c>
    </row>
    <row r="5168" spans="1:3" x14ac:dyDescent="0.3">
      <c r="A5168" s="14">
        <v>5167</v>
      </c>
      <c r="B5168">
        <v>0</v>
      </c>
      <c r="C5168">
        <v>0</v>
      </c>
    </row>
    <row r="5169" spans="1:3" x14ac:dyDescent="0.3">
      <c r="A5169" s="14">
        <v>5168</v>
      </c>
      <c r="B5169">
        <v>0</v>
      </c>
      <c r="C5169">
        <v>0</v>
      </c>
    </row>
    <row r="5170" spans="1:3" x14ac:dyDescent="0.3">
      <c r="A5170" s="14">
        <v>5169</v>
      </c>
      <c r="B5170">
        <v>0</v>
      </c>
      <c r="C5170">
        <v>0</v>
      </c>
    </row>
    <row r="5171" spans="1:3" x14ac:dyDescent="0.3">
      <c r="A5171" s="14">
        <v>5170</v>
      </c>
      <c r="B5171">
        <v>0</v>
      </c>
      <c r="C5171">
        <v>0</v>
      </c>
    </row>
    <row r="5172" spans="1:3" x14ac:dyDescent="0.3">
      <c r="A5172" s="14">
        <v>5171</v>
      </c>
      <c r="B5172">
        <v>0</v>
      </c>
      <c r="C5172">
        <v>0</v>
      </c>
    </row>
    <row r="5173" spans="1:3" x14ac:dyDescent="0.3">
      <c r="A5173" s="14">
        <v>5172</v>
      </c>
      <c r="B5173">
        <v>0</v>
      </c>
      <c r="C5173">
        <v>0</v>
      </c>
    </row>
    <row r="5174" spans="1:3" x14ac:dyDescent="0.3">
      <c r="A5174" s="14">
        <v>5173</v>
      </c>
      <c r="B5174">
        <v>0</v>
      </c>
      <c r="C5174">
        <v>0</v>
      </c>
    </row>
    <row r="5175" spans="1:3" x14ac:dyDescent="0.3">
      <c r="A5175" s="14">
        <v>5174</v>
      </c>
      <c r="B5175">
        <v>0</v>
      </c>
      <c r="C5175">
        <v>0</v>
      </c>
    </row>
    <row r="5176" spans="1:3" x14ac:dyDescent="0.3">
      <c r="A5176" s="14">
        <v>5175</v>
      </c>
      <c r="B5176">
        <v>0</v>
      </c>
      <c r="C5176">
        <v>0</v>
      </c>
    </row>
    <row r="5177" spans="1:3" x14ac:dyDescent="0.3">
      <c r="A5177" s="14">
        <v>5176</v>
      </c>
      <c r="B5177">
        <v>0</v>
      </c>
      <c r="C5177">
        <v>0</v>
      </c>
    </row>
    <row r="5178" spans="1:3" x14ac:dyDescent="0.3">
      <c r="A5178" s="14">
        <v>5177</v>
      </c>
      <c r="B5178">
        <v>0</v>
      </c>
      <c r="C5178">
        <v>0</v>
      </c>
    </row>
    <row r="5179" spans="1:3" x14ac:dyDescent="0.3">
      <c r="A5179" s="14">
        <v>5178</v>
      </c>
      <c r="B5179">
        <v>0</v>
      </c>
      <c r="C5179">
        <v>0</v>
      </c>
    </row>
    <row r="5180" spans="1:3" x14ac:dyDescent="0.3">
      <c r="A5180" s="14">
        <v>5179</v>
      </c>
      <c r="B5180">
        <v>0</v>
      </c>
      <c r="C5180">
        <v>0</v>
      </c>
    </row>
    <row r="5181" spans="1:3" x14ac:dyDescent="0.3">
      <c r="A5181" s="14">
        <v>5180</v>
      </c>
      <c r="B5181">
        <v>0</v>
      </c>
      <c r="C5181">
        <v>0</v>
      </c>
    </row>
    <row r="5182" spans="1:3" x14ac:dyDescent="0.3">
      <c r="A5182" s="14">
        <v>5181</v>
      </c>
      <c r="B5182">
        <v>0</v>
      </c>
      <c r="C5182">
        <v>0</v>
      </c>
    </row>
    <row r="5183" spans="1:3" x14ac:dyDescent="0.3">
      <c r="A5183" s="14">
        <v>5182</v>
      </c>
      <c r="B5183">
        <v>0</v>
      </c>
      <c r="C5183">
        <v>0</v>
      </c>
    </row>
    <row r="5184" spans="1:3" x14ac:dyDescent="0.3">
      <c r="A5184" s="14">
        <v>5183</v>
      </c>
      <c r="B5184">
        <v>0</v>
      </c>
      <c r="C5184">
        <v>0</v>
      </c>
    </row>
    <row r="5185" spans="1:3" x14ac:dyDescent="0.3">
      <c r="A5185" s="14">
        <v>5184</v>
      </c>
      <c r="B5185">
        <v>0</v>
      </c>
      <c r="C5185">
        <v>0</v>
      </c>
    </row>
    <row r="5186" spans="1:3" x14ac:dyDescent="0.3">
      <c r="A5186" s="14">
        <v>5185</v>
      </c>
      <c r="B5186">
        <v>0</v>
      </c>
      <c r="C5186">
        <v>0</v>
      </c>
    </row>
    <row r="5187" spans="1:3" x14ac:dyDescent="0.3">
      <c r="A5187" s="14">
        <v>5186</v>
      </c>
      <c r="B5187">
        <v>0</v>
      </c>
      <c r="C5187">
        <v>0</v>
      </c>
    </row>
    <row r="5188" spans="1:3" x14ac:dyDescent="0.3">
      <c r="A5188" s="14">
        <v>5187</v>
      </c>
      <c r="B5188">
        <v>0</v>
      </c>
      <c r="C5188">
        <v>0</v>
      </c>
    </row>
    <row r="5189" spans="1:3" x14ac:dyDescent="0.3">
      <c r="A5189" s="14">
        <v>5188</v>
      </c>
      <c r="B5189">
        <v>0</v>
      </c>
      <c r="C5189">
        <v>0</v>
      </c>
    </row>
    <row r="5190" spans="1:3" x14ac:dyDescent="0.3">
      <c r="A5190" s="14">
        <v>5189</v>
      </c>
      <c r="B5190">
        <v>0</v>
      </c>
      <c r="C5190">
        <v>0</v>
      </c>
    </row>
    <row r="5191" spans="1:3" x14ac:dyDescent="0.3">
      <c r="A5191" s="14">
        <v>5190</v>
      </c>
      <c r="B5191">
        <v>0</v>
      </c>
      <c r="C5191">
        <v>0</v>
      </c>
    </row>
    <row r="5192" spans="1:3" x14ac:dyDescent="0.3">
      <c r="A5192" s="14">
        <v>5191</v>
      </c>
      <c r="B5192">
        <v>0</v>
      </c>
      <c r="C5192">
        <v>0</v>
      </c>
    </row>
    <row r="5193" spans="1:3" x14ac:dyDescent="0.3">
      <c r="A5193" s="14">
        <v>5192</v>
      </c>
      <c r="B5193">
        <v>0</v>
      </c>
      <c r="C5193">
        <v>0</v>
      </c>
    </row>
    <row r="5194" spans="1:3" x14ac:dyDescent="0.3">
      <c r="A5194" s="14">
        <v>5193</v>
      </c>
      <c r="B5194">
        <v>0</v>
      </c>
      <c r="C5194">
        <v>0</v>
      </c>
    </row>
    <row r="5195" spans="1:3" x14ac:dyDescent="0.3">
      <c r="A5195" s="14">
        <v>5194</v>
      </c>
      <c r="B5195">
        <v>0</v>
      </c>
      <c r="C5195">
        <v>0</v>
      </c>
    </row>
    <row r="5196" spans="1:3" x14ac:dyDescent="0.3">
      <c r="A5196" s="14">
        <v>5195</v>
      </c>
      <c r="B5196">
        <v>0</v>
      </c>
      <c r="C5196">
        <v>0</v>
      </c>
    </row>
    <row r="5197" spans="1:3" x14ac:dyDescent="0.3">
      <c r="A5197" s="14">
        <v>5196</v>
      </c>
      <c r="B5197">
        <v>0</v>
      </c>
      <c r="C5197">
        <v>0</v>
      </c>
    </row>
    <row r="5198" spans="1:3" x14ac:dyDescent="0.3">
      <c r="A5198" s="14">
        <v>5197</v>
      </c>
      <c r="B5198">
        <v>0</v>
      </c>
      <c r="C5198">
        <v>0</v>
      </c>
    </row>
    <row r="5199" spans="1:3" x14ac:dyDescent="0.3">
      <c r="A5199" s="14">
        <v>5198</v>
      </c>
      <c r="B5199">
        <v>0</v>
      </c>
      <c r="C5199">
        <v>0</v>
      </c>
    </row>
    <row r="5200" spans="1:3" x14ac:dyDescent="0.3">
      <c r="A5200" s="14">
        <v>5199</v>
      </c>
      <c r="B5200">
        <v>0</v>
      </c>
      <c r="C5200">
        <v>0</v>
      </c>
    </row>
    <row r="5201" spans="1:3" x14ac:dyDescent="0.3">
      <c r="A5201" s="14">
        <v>5200</v>
      </c>
      <c r="B5201">
        <v>0</v>
      </c>
      <c r="C5201">
        <v>0</v>
      </c>
    </row>
    <row r="5202" spans="1:3" x14ac:dyDescent="0.3">
      <c r="A5202" s="14">
        <v>5201</v>
      </c>
      <c r="B5202">
        <v>0</v>
      </c>
      <c r="C5202">
        <v>0</v>
      </c>
    </row>
    <row r="5203" spans="1:3" x14ac:dyDescent="0.3">
      <c r="A5203" s="14">
        <v>5202</v>
      </c>
      <c r="B5203">
        <v>0</v>
      </c>
      <c r="C5203">
        <v>0</v>
      </c>
    </row>
    <row r="5204" spans="1:3" x14ac:dyDescent="0.3">
      <c r="A5204" s="14">
        <v>5203</v>
      </c>
      <c r="B5204">
        <v>0</v>
      </c>
      <c r="C5204">
        <v>0</v>
      </c>
    </row>
    <row r="5205" spans="1:3" x14ac:dyDescent="0.3">
      <c r="A5205" s="14">
        <v>5204</v>
      </c>
      <c r="B5205">
        <v>0</v>
      </c>
      <c r="C5205">
        <v>0</v>
      </c>
    </row>
    <row r="5206" spans="1:3" x14ac:dyDescent="0.3">
      <c r="A5206" s="14">
        <v>5205</v>
      </c>
      <c r="B5206">
        <v>0</v>
      </c>
      <c r="C5206">
        <v>0</v>
      </c>
    </row>
    <row r="5207" spans="1:3" x14ac:dyDescent="0.3">
      <c r="A5207" s="14">
        <v>5206</v>
      </c>
      <c r="B5207">
        <v>0</v>
      </c>
      <c r="C5207">
        <v>0</v>
      </c>
    </row>
    <row r="5208" spans="1:3" x14ac:dyDescent="0.3">
      <c r="A5208" s="14">
        <v>5207</v>
      </c>
      <c r="B5208">
        <v>0</v>
      </c>
      <c r="C5208">
        <v>0</v>
      </c>
    </row>
    <row r="5209" spans="1:3" x14ac:dyDescent="0.3">
      <c r="A5209" s="14">
        <v>5208</v>
      </c>
      <c r="B5209">
        <v>0</v>
      </c>
      <c r="C5209">
        <v>0</v>
      </c>
    </row>
    <row r="5210" spans="1:3" x14ac:dyDescent="0.3">
      <c r="A5210" s="14">
        <v>5209</v>
      </c>
      <c r="B5210">
        <v>0</v>
      </c>
      <c r="C5210">
        <v>0</v>
      </c>
    </row>
    <row r="5211" spans="1:3" x14ac:dyDescent="0.3">
      <c r="A5211" s="14">
        <v>5210</v>
      </c>
      <c r="B5211">
        <v>0</v>
      </c>
      <c r="C5211">
        <v>0</v>
      </c>
    </row>
    <row r="5212" spans="1:3" x14ac:dyDescent="0.3">
      <c r="A5212" s="14">
        <v>5211</v>
      </c>
      <c r="B5212" t="e">
        <v>#N/A</v>
      </c>
      <c r="C5212" t="e">
        <v>#N/A</v>
      </c>
    </row>
    <row r="5213" spans="1:3" x14ac:dyDescent="0.3">
      <c r="A5213" s="14">
        <v>5212</v>
      </c>
      <c r="B5213" t="e">
        <v>#N/A</v>
      </c>
      <c r="C5213" t="e">
        <v>#N/A</v>
      </c>
    </row>
    <row r="5214" spans="1:3" x14ac:dyDescent="0.3">
      <c r="A5214" s="14">
        <v>5213</v>
      </c>
      <c r="B5214" t="e">
        <v>#N/A</v>
      </c>
      <c r="C5214" t="e">
        <v>#N/A</v>
      </c>
    </row>
    <row r="5215" spans="1:3" x14ac:dyDescent="0.3">
      <c r="A5215" s="14">
        <v>5214</v>
      </c>
      <c r="B5215" t="e">
        <v>#N/A</v>
      </c>
      <c r="C5215" t="e">
        <v>#N/A</v>
      </c>
    </row>
    <row r="5216" spans="1:3" x14ac:dyDescent="0.3">
      <c r="A5216" s="14">
        <v>5215</v>
      </c>
      <c r="B5216" t="e">
        <v>#N/A</v>
      </c>
      <c r="C5216" t="e">
        <v>#N/A</v>
      </c>
    </row>
    <row r="5217" spans="1:3" x14ac:dyDescent="0.3">
      <c r="A5217" s="14">
        <v>5216</v>
      </c>
      <c r="B5217" t="e">
        <v>#N/A</v>
      </c>
      <c r="C5217" t="e">
        <v>#N/A</v>
      </c>
    </row>
    <row r="5218" spans="1:3" x14ac:dyDescent="0.3">
      <c r="A5218" s="14">
        <v>5217</v>
      </c>
      <c r="B5218" t="e">
        <v>#N/A</v>
      </c>
      <c r="C5218" t="e">
        <v>#N/A</v>
      </c>
    </row>
    <row r="5219" spans="1:3" x14ac:dyDescent="0.3">
      <c r="A5219" s="14">
        <v>5218</v>
      </c>
      <c r="B5219" t="e">
        <v>#N/A</v>
      </c>
      <c r="C5219" t="e">
        <v>#N/A</v>
      </c>
    </row>
    <row r="5220" spans="1:3" x14ac:dyDescent="0.3">
      <c r="A5220" s="14">
        <v>5219</v>
      </c>
      <c r="B5220" t="e">
        <v>#N/A</v>
      </c>
      <c r="C5220" t="e">
        <v>#N/A</v>
      </c>
    </row>
    <row r="5221" spans="1:3" x14ac:dyDescent="0.3">
      <c r="A5221" s="14">
        <v>5220</v>
      </c>
      <c r="B5221" t="e">
        <v>#N/A</v>
      </c>
      <c r="C5221" t="e">
        <v>#N/A</v>
      </c>
    </row>
    <row r="5222" spans="1:3" x14ac:dyDescent="0.3">
      <c r="A5222" s="14">
        <v>5221</v>
      </c>
      <c r="B5222" t="e">
        <v>#N/A</v>
      </c>
      <c r="C5222" t="e">
        <v>#N/A</v>
      </c>
    </row>
    <row r="5223" spans="1:3" x14ac:dyDescent="0.3">
      <c r="A5223" s="14">
        <v>5222</v>
      </c>
      <c r="B5223" t="e">
        <v>#N/A</v>
      </c>
      <c r="C5223" t="e">
        <v>#N/A</v>
      </c>
    </row>
    <row r="5224" spans="1:3" x14ac:dyDescent="0.3">
      <c r="A5224" s="14">
        <v>5223</v>
      </c>
      <c r="B5224" t="e">
        <v>#N/A</v>
      </c>
      <c r="C5224" t="e">
        <v>#N/A</v>
      </c>
    </row>
    <row r="5225" spans="1:3" x14ac:dyDescent="0.3">
      <c r="A5225" s="14">
        <v>5224</v>
      </c>
      <c r="B5225" t="e">
        <v>#N/A</v>
      </c>
      <c r="C5225" t="e">
        <v>#N/A</v>
      </c>
    </row>
    <row r="5226" spans="1:3" x14ac:dyDescent="0.3">
      <c r="A5226" s="14">
        <v>5225</v>
      </c>
      <c r="B5226" t="e">
        <v>#N/A</v>
      </c>
      <c r="C5226" t="e">
        <v>#N/A</v>
      </c>
    </row>
    <row r="5227" spans="1:3" x14ac:dyDescent="0.3">
      <c r="A5227" s="14">
        <v>5226</v>
      </c>
      <c r="B5227" t="e">
        <v>#N/A</v>
      </c>
      <c r="C5227" t="e">
        <v>#N/A</v>
      </c>
    </row>
    <row r="5228" spans="1:3" x14ac:dyDescent="0.3">
      <c r="A5228" s="14">
        <v>5227</v>
      </c>
      <c r="B5228" t="e">
        <v>#N/A</v>
      </c>
      <c r="C5228" t="e">
        <v>#N/A</v>
      </c>
    </row>
    <row r="5229" spans="1:3" x14ac:dyDescent="0.3">
      <c r="A5229" s="14">
        <v>5228</v>
      </c>
      <c r="B5229" t="e">
        <v>#N/A</v>
      </c>
      <c r="C5229" t="e">
        <v>#N/A</v>
      </c>
    </row>
    <row r="5230" spans="1:3" x14ac:dyDescent="0.3">
      <c r="A5230" s="14">
        <v>5229</v>
      </c>
      <c r="B5230" t="e">
        <v>#N/A</v>
      </c>
      <c r="C5230" t="e">
        <v>#N/A</v>
      </c>
    </row>
    <row r="5231" spans="1:3" x14ac:dyDescent="0.3">
      <c r="A5231" s="14">
        <v>5230</v>
      </c>
      <c r="B5231" t="e">
        <v>#N/A</v>
      </c>
      <c r="C5231" t="e">
        <v>#N/A</v>
      </c>
    </row>
    <row r="5232" spans="1:3" x14ac:dyDescent="0.3">
      <c r="A5232" s="14">
        <v>5231</v>
      </c>
      <c r="B5232" t="e">
        <v>#N/A</v>
      </c>
      <c r="C5232" t="e">
        <v>#N/A</v>
      </c>
    </row>
    <row r="5233" spans="1:3" x14ac:dyDescent="0.3">
      <c r="A5233" s="14">
        <v>5232</v>
      </c>
      <c r="B5233" t="e">
        <v>#N/A</v>
      </c>
      <c r="C5233" t="e">
        <v>#N/A</v>
      </c>
    </row>
    <row r="5234" spans="1:3" x14ac:dyDescent="0.3">
      <c r="A5234" s="14">
        <v>5233</v>
      </c>
      <c r="B5234" t="e">
        <v>#N/A</v>
      </c>
      <c r="C5234" t="e">
        <v>#N/A</v>
      </c>
    </row>
    <row r="5235" spans="1:3" x14ac:dyDescent="0.3">
      <c r="A5235" s="14">
        <v>5234</v>
      </c>
      <c r="B5235" t="e">
        <v>#N/A</v>
      </c>
      <c r="C5235" t="e">
        <v>#N/A</v>
      </c>
    </row>
    <row r="5236" spans="1:3" x14ac:dyDescent="0.3">
      <c r="A5236" s="14">
        <v>5235</v>
      </c>
      <c r="B5236" t="e">
        <v>#N/A</v>
      </c>
      <c r="C5236" t="e">
        <v>#N/A</v>
      </c>
    </row>
    <row r="5237" spans="1:3" x14ac:dyDescent="0.3">
      <c r="A5237" s="14">
        <v>5236</v>
      </c>
      <c r="B5237" t="e">
        <v>#N/A</v>
      </c>
      <c r="C5237" t="e">
        <v>#N/A</v>
      </c>
    </row>
    <row r="5238" spans="1:3" x14ac:dyDescent="0.3">
      <c r="A5238" s="14">
        <v>5237</v>
      </c>
      <c r="B5238" t="e">
        <v>#N/A</v>
      </c>
      <c r="C5238" t="e">
        <v>#N/A</v>
      </c>
    </row>
    <row r="5239" spans="1:3" x14ac:dyDescent="0.3">
      <c r="A5239" s="14">
        <v>5238</v>
      </c>
      <c r="B5239" t="e">
        <v>#N/A</v>
      </c>
      <c r="C5239" t="e">
        <v>#N/A</v>
      </c>
    </row>
    <row r="5240" spans="1:3" x14ac:dyDescent="0.3">
      <c r="A5240" s="14">
        <v>5239</v>
      </c>
      <c r="B5240" t="e">
        <v>#N/A</v>
      </c>
      <c r="C5240" t="e">
        <v>#N/A</v>
      </c>
    </row>
    <row r="5241" spans="1:3" x14ac:dyDescent="0.3">
      <c r="A5241" s="14">
        <v>5240</v>
      </c>
      <c r="B5241" t="e">
        <v>#N/A</v>
      </c>
      <c r="C5241" t="e">
        <v>#N/A</v>
      </c>
    </row>
    <row r="5242" spans="1:3" x14ac:dyDescent="0.3">
      <c r="A5242" s="14">
        <v>5241</v>
      </c>
      <c r="B5242" t="e">
        <v>#N/A</v>
      </c>
      <c r="C5242" t="e">
        <v>#N/A</v>
      </c>
    </row>
    <row r="5243" spans="1:3" x14ac:dyDescent="0.3">
      <c r="A5243" s="14">
        <v>5242</v>
      </c>
      <c r="B5243" t="e">
        <v>#N/A</v>
      </c>
      <c r="C5243" t="e">
        <v>#N/A</v>
      </c>
    </row>
    <row r="5244" spans="1:3" x14ac:dyDescent="0.3">
      <c r="A5244" s="14">
        <v>5243</v>
      </c>
      <c r="B5244" t="e">
        <v>#N/A</v>
      </c>
      <c r="C5244" t="e">
        <v>#N/A</v>
      </c>
    </row>
    <row r="5245" spans="1:3" x14ac:dyDescent="0.3">
      <c r="A5245" s="14">
        <v>5244</v>
      </c>
      <c r="B5245" t="e">
        <v>#N/A</v>
      </c>
      <c r="C5245" t="e">
        <v>#N/A</v>
      </c>
    </row>
    <row r="5246" spans="1:3" x14ac:dyDescent="0.3">
      <c r="A5246" s="14">
        <v>5245</v>
      </c>
      <c r="B5246" t="e">
        <v>#N/A</v>
      </c>
      <c r="C5246" t="e">
        <v>#N/A</v>
      </c>
    </row>
    <row r="5247" spans="1:3" x14ac:dyDescent="0.3">
      <c r="A5247" s="14">
        <v>5246</v>
      </c>
      <c r="B5247" t="e">
        <v>#N/A</v>
      </c>
      <c r="C5247" t="e">
        <v>#N/A</v>
      </c>
    </row>
    <row r="5248" spans="1:3" x14ac:dyDescent="0.3">
      <c r="A5248" s="14">
        <v>5247</v>
      </c>
      <c r="B5248" t="e">
        <v>#N/A</v>
      </c>
      <c r="C5248" t="e">
        <v>#N/A</v>
      </c>
    </row>
    <row r="5249" spans="1:3" x14ac:dyDescent="0.3">
      <c r="A5249" s="14">
        <v>5248</v>
      </c>
      <c r="B5249" t="e">
        <v>#N/A</v>
      </c>
      <c r="C5249" t="e">
        <v>#N/A</v>
      </c>
    </row>
    <row r="5250" spans="1:3" x14ac:dyDescent="0.3">
      <c r="A5250" s="14">
        <v>5249</v>
      </c>
      <c r="B5250" t="e">
        <v>#N/A</v>
      </c>
      <c r="C5250" t="e">
        <v>#N/A</v>
      </c>
    </row>
    <row r="5251" spans="1:3" x14ac:dyDescent="0.3">
      <c r="A5251" s="14">
        <v>5250</v>
      </c>
      <c r="B5251" t="e">
        <v>#N/A</v>
      </c>
      <c r="C5251" t="e">
        <v>#N/A</v>
      </c>
    </row>
    <row r="5252" spans="1:3" x14ac:dyDescent="0.3">
      <c r="A5252" s="14">
        <v>5251</v>
      </c>
      <c r="B5252" t="e">
        <v>#N/A</v>
      </c>
      <c r="C5252" t="e">
        <v>#N/A</v>
      </c>
    </row>
    <row r="5253" spans="1:3" x14ac:dyDescent="0.3">
      <c r="A5253" s="14">
        <v>5252</v>
      </c>
      <c r="B5253" t="e">
        <v>#N/A</v>
      </c>
      <c r="C5253" t="e">
        <v>#N/A</v>
      </c>
    </row>
    <row r="5254" spans="1:3" x14ac:dyDescent="0.3">
      <c r="A5254" s="14">
        <v>5253</v>
      </c>
      <c r="B5254" t="e">
        <v>#N/A</v>
      </c>
      <c r="C5254" t="e">
        <v>#N/A</v>
      </c>
    </row>
    <row r="5255" spans="1:3" x14ac:dyDescent="0.3">
      <c r="A5255" s="14">
        <v>5254</v>
      </c>
      <c r="B5255" t="e">
        <v>#N/A</v>
      </c>
      <c r="C5255" t="e">
        <v>#N/A</v>
      </c>
    </row>
    <row r="5256" spans="1:3" x14ac:dyDescent="0.3">
      <c r="A5256" s="14">
        <v>5255</v>
      </c>
      <c r="B5256" t="e">
        <v>#N/A</v>
      </c>
      <c r="C5256" t="e">
        <v>#N/A</v>
      </c>
    </row>
    <row r="5257" spans="1:3" x14ac:dyDescent="0.3">
      <c r="A5257" s="14">
        <v>5256</v>
      </c>
      <c r="B5257" t="e">
        <v>#N/A</v>
      </c>
      <c r="C5257" t="e">
        <v>#N/A</v>
      </c>
    </row>
    <row r="5258" spans="1:3" x14ac:dyDescent="0.3">
      <c r="A5258" s="14">
        <v>5257</v>
      </c>
      <c r="B5258" t="e">
        <v>#N/A</v>
      </c>
      <c r="C5258" t="e">
        <v>#N/A</v>
      </c>
    </row>
    <row r="5259" spans="1:3" x14ac:dyDescent="0.3">
      <c r="A5259" s="14">
        <v>5258</v>
      </c>
      <c r="B5259" t="e">
        <v>#N/A</v>
      </c>
      <c r="C5259" t="e">
        <v>#N/A</v>
      </c>
    </row>
    <row r="5260" spans="1:3" x14ac:dyDescent="0.3">
      <c r="A5260" s="14">
        <v>5259</v>
      </c>
      <c r="B5260" t="e">
        <v>#N/A</v>
      </c>
      <c r="C5260" t="e">
        <v>#N/A</v>
      </c>
    </row>
    <row r="5261" spans="1:3" x14ac:dyDescent="0.3">
      <c r="A5261" s="14">
        <v>5260</v>
      </c>
      <c r="B5261" t="e">
        <v>#N/A</v>
      </c>
      <c r="C5261" t="e">
        <v>#N/A</v>
      </c>
    </row>
    <row r="5262" spans="1:3" x14ac:dyDescent="0.3">
      <c r="A5262" s="14">
        <v>5261</v>
      </c>
      <c r="B5262" t="e">
        <v>#N/A</v>
      </c>
      <c r="C5262" t="e">
        <v>#N/A</v>
      </c>
    </row>
    <row r="5263" spans="1:3" x14ac:dyDescent="0.3">
      <c r="A5263" s="14">
        <v>5262</v>
      </c>
      <c r="B5263" t="e">
        <v>#N/A</v>
      </c>
      <c r="C5263" t="e">
        <v>#N/A</v>
      </c>
    </row>
    <row r="5264" spans="1:3" x14ac:dyDescent="0.3">
      <c r="A5264" s="14">
        <v>5263</v>
      </c>
      <c r="B5264" t="e">
        <v>#N/A</v>
      </c>
      <c r="C5264" t="e">
        <v>#N/A</v>
      </c>
    </row>
    <row r="5265" spans="1:3" x14ac:dyDescent="0.3">
      <c r="A5265" s="14">
        <v>5264</v>
      </c>
      <c r="B5265" t="e">
        <v>#N/A</v>
      </c>
      <c r="C5265" t="e">
        <v>#N/A</v>
      </c>
    </row>
    <row r="5266" spans="1:3" x14ac:dyDescent="0.3">
      <c r="A5266" s="14">
        <v>5265</v>
      </c>
      <c r="B5266" t="e">
        <v>#N/A</v>
      </c>
      <c r="C5266" t="e">
        <v>#N/A</v>
      </c>
    </row>
    <row r="5267" spans="1:3" x14ac:dyDescent="0.3">
      <c r="A5267" s="14">
        <v>5266</v>
      </c>
      <c r="B5267" t="e">
        <v>#N/A</v>
      </c>
      <c r="C5267" t="e">
        <v>#N/A</v>
      </c>
    </row>
    <row r="5268" spans="1:3" x14ac:dyDescent="0.3">
      <c r="A5268" s="14">
        <v>5267</v>
      </c>
      <c r="B5268" t="e">
        <v>#N/A</v>
      </c>
      <c r="C5268" t="e">
        <v>#N/A</v>
      </c>
    </row>
    <row r="5269" spans="1:3" x14ac:dyDescent="0.3">
      <c r="A5269" s="14">
        <v>5268</v>
      </c>
      <c r="B5269" t="e">
        <v>#N/A</v>
      </c>
      <c r="C5269" t="e">
        <v>#N/A</v>
      </c>
    </row>
    <row r="5270" spans="1:3" x14ac:dyDescent="0.3">
      <c r="A5270" s="14">
        <v>5269</v>
      </c>
      <c r="B5270" t="e">
        <v>#N/A</v>
      </c>
      <c r="C5270" t="e">
        <v>#N/A</v>
      </c>
    </row>
    <row r="5271" spans="1:3" x14ac:dyDescent="0.3">
      <c r="A5271" s="14">
        <v>5270</v>
      </c>
      <c r="B5271">
        <v>0</v>
      </c>
      <c r="C5271">
        <v>0</v>
      </c>
    </row>
    <row r="5272" spans="1:3" x14ac:dyDescent="0.3">
      <c r="A5272" s="14">
        <v>5271</v>
      </c>
      <c r="B5272">
        <v>0</v>
      </c>
      <c r="C5272">
        <v>0</v>
      </c>
    </row>
    <row r="5273" spans="1:3" x14ac:dyDescent="0.3">
      <c r="A5273" s="14">
        <v>5272</v>
      </c>
      <c r="B5273">
        <v>0</v>
      </c>
      <c r="C5273">
        <v>0</v>
      </c>
    </row>
    <row r="5274" spans="1:3" x14ac:dyDescent="0.3">
      <c r="A5274" s="14">
        <v>5273</v>
      </c>
      <c r="B5274">
        <v>0</v>
      </c>
      <c r="C5274">
        <v>0</v>
      </c>
    </row>
    <row r="5275" spans="1:3" x14ac:dyDescent="0.3">
      <c r="A5275" s="14">
        <v>5274</v>
      </c>
      <c r="B5275">
        <v>0</v>
      </c>
      <c r="C5275">
        <v>0</v>
      </c>
    </row>
    <row r="5276" spans="1:3" x14ac:dyDescent="0.3">
      <c r="A5276" s="14">
        <v>5275</v>
      </c>
      <c r="B5276">
        <v>0</v>
      </c>
      <c r="C5276">
        <v>0</v>
      </c>
    </row>
    <row r="5277" spans="1:3" x14ac:dyDescent="0.3">
      <c r="A5277" s="14">
        <v>5276</v>
      </c>
      <c r="B5277">
        <v>0</v>
      </c>
      <c r="C5277">
        <v>0</v>
      </c>
    </row>
    <row r="5278" spans="1:3" x14ac:dyDescent="0.3">
      <c r="A5278" s="14">
        <v>5277</v>
      </c>
      <c r="B5278">
        <v>0</v>
      </c>
      <c r="C5278">
        <v>0</v>
      </c>
    </row>
    <row r="5279" spans="1:3" x14ac:dyDescent="0.3">
      <c r="A5279" s="14">
        <v>5278</v>
      </c>
      <c r="B5279">
        <v>0</v>
      </c>
      <c r="C5279">
        <v>0</v>
      </c>
    </row>
    <row r="5280" spans="1:3" x14ac:dyDescent="0.3">
      <c r="A5280" s="14">
        <v>5279</v>
      </c>
      <c r="B5280">
        <v>0</v>
      </c>
      <c r="C5280">
        <v>0</v>
      </c>
    </row>
    <row r="5281" spans="1:3" x14ac:dyDescent="0.3">
      <c r="A5281" s="14">
        <v>5280</v>
      </c>
      <c r="B5281">
        <v>0</v>
      </c>
      <c r="C5281">
        <v>0</v>
      </c>
    </row>
    <row r="5282" spans="1:3" x14ac:dyDescent="0.3">
      <c r="A5282" s="14">
        <v>5281</v>
      </c>
      <c r="B5282">
        <v>0</v>
      </c>
      <c r="C5282">
        <v>0</v>
      </c>
    </row>
    <row r="5283" spans="1:3" x14ac:dyDescent="0.3">
      <c r="A5283" s="14">
        <v>5282</v>
      </c>
      <c r="B5283">
        <v>0</v>
      </c>
      <c r="C5283">
        <v>0</v>
      </c>
    </row>
    <row r="5284" spans="1:3" x14ac:dyDescent="0.3">
      <c r="A5284" s="14">
        <v>5283</v>
      </c>
      <c r="B5284">
        <v>0</v>
      </c>
      <c r="C5284">
        <v>0</v>
      </c>
    </row>
    <row r="5285" spans="1:3" x14ac:dyDescent="0.3">
      <c r="A5285" s="14">
        <v>5284</v>
      </c>
      <c r="B5285">
        <v>0</v>
      </c>
      <c r="C5285">
        <v>0</v>
      </c>
    </row>
    <row r="5286" spans="1:3" x14ac:dyDescent="0.3">
      <c r="A5286" s="14">
        <v>5285</v>
      </c>
      <c r="B5286">
        <v>0</v>
      </c>
      <c r="C5286">
        <v>0</v>
      </c>
    </row>
    <row r="5287" spans="1:3" x14ac:dyDescent="0.3">
      <c r="A5287" s="14">
        <v>5286</v>
      </c>
      <c r="B5287">
        <v>0</v>
      </c>
      <c r="C5287">
        <v>0</v>
      </c>
    </row>
    <row r="5288" spans="1:3" x14ac:dyDescent="0.3">
      <c r="A5288" s="14">
        <v>5287</v>
      </c>
      <c r="B5288">
        <v>0</v>
      </c>
      <c r="C5288">
        <v>0</v>
      </c>
    </row>
    <row r="5289" spans="1:3" x14ac:dyDescent="0.3">
      <c r="A5289" s="14">
        <v>5288</v>
      </c>
      <c r="B5289">
        <v>0</v>
      </c>
      <c r="C5289">
        <v>0</v>
      </c>
    </row>
    <row r="5290" spans="1:3" x14ac:dyDescent="0.3">
      <c r="A5290" s="14">
        <v>5289</v>
      </c>
      <c r="B5290">
        <v>0</v>
      </c>
      <c r="C5290">
        <v>0</v>
      </c>
    </row>
    <row r="5291" spans="1:3" x14ac:dyDescent="0.3">
      <c r="A5291" s="14">
        <v>5290</v>
      </c>
      <c r="B5291">
        <v>0</v>
      </c>
      <c r="C5291">
        <v>0</v>
      </c>
    </row>
    <row r="5292" spans="1:3" x14ac:dyDescent="0.3">
      <c r="A5292" s="14">
        <v>5291</v>
      </c>
      <c r="B5292" t="e">
        <v>#N/A</v>
      </c>
      <c r="C5292" t="e">
        <v>#N/A</v>
      </c>
    </row>
    <row r="5293" spans="1:3" x14ac:dyDescent="0.3">
      <c r="A5293" s="14">
        <v>5292</v>
      </c>
      <c r="B5293" t="e">
        <v>#N/A</v>
      </c>
      <c r="C5293" t="e">
        <v>#N/A</v>
      </c>
    </row>
    <row r="5294" spans="1:3" x14ac:dyDescent="0.3">
      <c r="A5294" s="14">
        <v>5293</v>
      </c>
      <c r="B5294" t="e">
        <v>#N/A</v>
      </c>
      <c r="C5294" t="e">
        <v>#N/A</v>
      </c>
    </row>
    <row r="5295" spans="1:3" x14ac:dyDescent="0.3">
      <c r="A5295" s="14">
        <v>5294</v>
      </c>
      <c r="B5295" t="e">
        <v>#N/A</v>
      </c>
      <c r="C5295" t="e">
        <v>#N/A</v>
      </c>
    </row>
    <row r="5296" spans="1:3" x14ac:dyDescent="0.3">
      <c r="A5296" s="14">
        <v>5295</v>
      </c>
      <c r="B5296" t="e">
        <v>#N/A</v>
      </c>
      <c r="C5296" t="e">
        <v>#N/A</v>
      </c>
    </row>
    <row r="5297" spans="1:3" x14ac:dyDescent="0.3">
      <c r="A5297" s="14">
        <v>5296</v>
      </c>
      <c r="B5297" t="e">
        <v>#N/A</v>
      </c>
      <c r="C5297" t="e">
        <v>#N/A</v>
      </c>
    </row>
    <row r="5298" spans="1:3" x14ac:dyDescent="0.3">
      <c r="A5298" s="14">
        <v>5297</v>
      </c>
      <c r="B5298" t="e">
        <v>#N/A</v>
      </c>
      <c r="C5298" t="e">
        <v>#N/A</v>
      </c>
    </row>
    <row r="5299" spans="1:3" x14ac:dyDescent="0.3">
      <c r="A5299" s="14">
        <v>5298</v>
      </c>
      <c r="B5299" t="e">
        <v>#N/A</v>
      </c>
      <c r="C5299" t="e">
        <v>#N/A</v>
      </c>
    </row>
    <row r="5300" spans="1:3" x14ac:dyDescent="0.3">
      <c r="A5300" s="14">
        <v>5299</v>
      </c>
      <c r="B5300" t="e">
        <v>#N/A</v>
      </c>
      <c r="C5300" t="e">
        <v>#N/A</v>
      </c>
    </row>
    <row r="5301" spans="1:3" x14ac:dyDescent="0.3">
      <c r="A5301" s="14">
        <v>5300</v>
      </c>
      <c r="B5301" t="e">
        <v>#N/A</v>
      </c>
      <c r="C5301" t="e">
        <v>#N/A</v>
      </c>
    </row>
    <row r="5302" spans="1:3" x14ac:dyDescent="0.3">
      <c r="A5302" s="14">
        <v>5301</v>
      </c>
      <c r="B5302" t="e">
        <v>#N/A</v>
      </c>
      <c r="C5302" t="e">
        <v>#N/A</v>
      </c>
    </row>
    <row r="5303" spans="1:3" x14ac:dyDescent="0.3">
      <c r="A5303" s="14">
        <v>5302</v>
      </c>
      <c r="B5303" t="e">
        <v>#N/A</v>
      </c>
      <c r="C5303" t="e">
        <v>#N/A</v>
      </c>
    </row>
    <row r="5304" spans="1:3" x14ac:dyDescent="0.3">
      <c r="A5304" s="14">
        <v>5303</v>
      </c>
      <c r="B5304" t="e">
        <v>#N/A</v>
      </c>
      <c r="C5304" t="e">
        <v>#N/A</v>
      </c>
    </row>
    <row r="5305" spans="1:3" x14ac:dyDescent="0.3">
      <c r="A5305" s="14">
        <v>5304</v>
      </c>
      <c r="B5305" t="e">
        <v>#N/A</v>
      </c>
      <c r="C5305" t="e">
        <v>#N/A</v>
      </c>
    </row>
    <row r="5306" spans="1:3" x14ac:dyDescent="0.3">
      <c r="A5306" s="14">
        <v>5305</v>
      </c>
      <c r="B5306" t="e">
        <v>#N/A</v>
      </c>
      <c r="C5306" t="e">
        <v>#N/A</v>
      </c>
    </row>
    <row r="5307" spans="1:3" x14ac:dyDescent="0.3">
      <c r="A5307" s="14">
        <v>5306</v>
      </c>
      <c r="B5307" t="e">
        <v>#N/A</v>
      </c>
      <c r="C5307" t="e">
        <v>#N/A</v>
      </c>
    </row>
    <row r="5308" spans="1:3" x14ac:dyDescent="0.3">
      <c r="A5308" s="14">
        <v>5307</v>
      </c>
      <c r="B5308" t="e">
        <v>#N/A</v>
      </c>
      <c r="C5308" t="e">
        <v>#N/A</v>
      </c>
    </row>
    <row r="5309" spans="1:3" x14ac:dyDescent="0.3">
      <c r="A5309" s="14">
        <v>5308</v>
      </c>
      <c r="B5309" t="e">
        <v>#N/A</v>
      </c>
      <c r="C5309" t="e">
        <v>#N/A</v>
      </c>
    </row>
    <row r="5310" spans="1:3" x14ac:dyDescent="0.3">
      <c r="A5310" s="14">
        <v>5309</v>
      </c>
      <c r="B5310" t="e">
        <v>#N/A</v>
      </c>
      <c r="C5310" t="e">
        <v>#N/A</v>
      </c>
    </row>
    <row r="5311" spans="1:3" x14ac:dyDescent="0.3">
      <c r="A5311" s="14">
        <v>5310</v>
      </c>
      <c r="B5311" t="e">
        <v>#N/A</v>
      </c>
      <c r="C5311" t="e">
        <v>#N/A</v>
      </c>
    </row>
    <row r="5312" spans="1:3" x14ac:dyDescent="0.3">
      <c r="A5312" s="14">
        <v>5311</v>
      </c>
      <c r="B5312" t="e">
        <v>#N/A</v>
      </c>
      <c r="C5312" t="e">
        <v>#N/A</v>
      </c>
    </row>
    <row r="5313" spans="1:3" x14ac:dyDescent="0.3">
      <c r="A5313" s="14">
        <v>5312</v>
      </c>
      <c r="B5313">
        <v>0</v>
      </c>
      <c r="C5313">
        <v>0</v>
      </c>
    </row>
    <row r="5314" spans="1:3" x14ac:dyDescent="0.3">
      <c r="A5314" s="14">
        <v>5313</v>
      </c>
      <c r="B5314">
        <v>0</v>
      </c>
      <c r="C5314">
        <v>0</v>
      </c>
    </row>
    <row r="5315" spans="1:3" x14ac:dyDescent="0.3">
      <c r="A5315" s="14">
        <v>5314</v>
      </c>
      <c r="B5315">
        <v>0</v>
      </c>
      <c r="C5315">
        <v>0</v>
      </c>
    </row>
    <row r="5316" spans="1:3" x14ac:dyDescent="0.3">
      <c r="A5316" s="14">
        <v>5315</v>
      </c>
      <c r="B5316">
        <v>0</v>
      </c>
      <c r="C5316">
        <v>0</v>
      </c>
    </row>
    <row r="5317" spans="1:3" x14ac:dyDescent="0.3">
      <c r="A5317" s="14">
        <v>5316</v>
      </c>
      <c r="B5317">
        <v>0</v>
      </c>
      <c r="C5317">
        <v>0</v>
      </c>
    </row>
    <row r="5318" spans="1:3" x14ac:dyDescent="0.3">
      <c r="A5318" s="14">
        <v>5317</v>
      </c>
      <c r="B5318">
        <v>33.689921574149075</v>
      </c>
      <c r="C5318">
        <v>21.632165654072953</v>
      </c>
    </row>
    <row r="5319" spans="1:3" x14ac:dyDescent="0.3">
      <c r="A5319" s="14">
        <v>5318</v>
      </c>
      <c r="B5319">
        <v>33.689921574149075</v>
      </c>
      <c r="C5319">
        <v>21.632165654072953</v>
      </c>
    </row>
    <row r="5320" spans="1:3" x14ac:dyDescent="0.3">
      <c r="A5320" s="14">
        <v>5319</v>
      </c>
      <c r="B5320">
        <v>33.689921574149075</v>
      </c>
      <c r="C5320">
        <v>21.632165654072953</v>
      </c>
    </row>
    <row r="5321" spans="1:3" x14ac:dyDescent="0.3">
      <c r="A5321" s="14">
        <v>5320</v>
      </c>
      <c r="B5321">
        <v>33.689921574149075</v>
      </c>
      <c r="C5321">
        <v>21.632165654072953</v>
      </c>
    </row>
    <row r="5322" spans="1:3" x14ac:dyDescent="0.3">
      <c r="A5322" s="14">
        <v>5321</v>
      </c>
      <c r="B5322">
        <v>33.689921574149075</v>
      </c>
      <c r="C5322">
        <v>21.632165654072953</v>
      </c>
    </row>
    <row r="5323" spans="1:3" x14ac:dyDescent="0.3">
      <c r="A5323" s="14">
        <v>5322</v>
      </c>
      <c r="B5323">
        <v>33.689921574149075</v>
      </c>
      <c r="C5323">
        <v>21.632165654072953</v>
      </c>
    </row>
    <row r="5324" spans="1:3" x14ac:dyDescent="0.3">
      <c r="A5324" s="14">
        <v>5323</v>
      </c>
      <c r="B5324">
        <v>33.689921574149075</v>
      </c>
      <c r="C5324">
        <v>21.632165654072953</v>
      </c>
    </row>
    <row r="5325" spans="1:3" x14ac:dyDescent="0.3">
      <c r="A5325" s="14">
        <v>5324</v>
      </c>
      <c r="B5325">
        <v>33.689921574149075</v>
      </c>
      <c r="C5325">
        <v>21.632165654072953</v>
      </c>
    </row>
    <row r="5326" spans="1:3" x14ac:dyDescent="0.3">
      <c r="A5326" s="14">
        <v>5325</v>
      </c>
      <c r="B5326">
        <v>33.689921574149075</v>
      </c>
      <c r="C5326">
        <v>21.632165654072953</v>
      </c>
    </row>
    <row r="5327" spans="1:3" x14ac:dyDescent="0.3">
      <c r="A5327" s="14">
        <v>5326</v>
      </c>
      <c r="B5327">
        <v>33.689921574149075</v>
      </c>
      <c r="C5327">
        <v>21.632165654072953</v>
      </c>
    </row>
    <row r="5328" spans="1:3" x14ac:dyDescent="0.3">
      <c r="A5328" s="14">
        <v>5327</v>
      </c>
      <c r="B5328">
        <v>33.689921574149075</v>
      </c>
      <c r="C5328">
        <v>21.632165654072953</v>
      </c>
    </row>
    <row r="5329" spans="1:3" x14ac:dyDescent="0.3">
      <c r="A5329" s="14">
        <v>5328</v>
      </c>
      <c r="B5329">
        <v>33.689921574149075</v>
      </c>
      <c r="C5329">
        <v>21.632165654072953</v>
      </c>
    </row>
    <row r="5330" spans="1:3" x14ac:dyDescent="0.3">
      <c r="A5330" s="14">
        <v>5329</v>
      </c>
      <c r="B5330">
        <v>33.689921574149075</v>
      </c>
      <c r="C5330">
        <v>21.632165654072953</v>
      </c>
    </row>
    <row r="5331" spans="1:3" x14ac:dyDescent="0.3">
      <c r="A5331" s="14">
        <v>5330</v>
      </c>
      <c r="B5331">
        <v>33.689921574149075</v>
      </c>
      <c r="C5331">
        <v>21.632165654072953</v>
      </c>
    </row>
    <row r="5332" spans="1:3" x14ac:dyDescent="0.3">
      <c r="A5332" s="14">
        <v>5331</v>
      </c>
      <c r="B5332">
        <v>33.689921574149075</v>
      </c>
      <c r="C5332">
        <v>21.632165654072953</v>
      </c>
    </row>
    <row r="5333" spans="1:3" x14ac:dyDescent="0.3">
      <c r="A5333" s="14">
        <v>5332</v>
      </c>
      <c r="B5333">
        <v>33.689921574149075</v>
      </c>
      <c r="C5333">
        <v>21.632165654072953</v>
      </c>
    </row>
    <row r="5334" spans="1:3" x14ac:dyDescent="0.3">
      <c r="A5334" s="14">
        <v>5333</v>
      </c>
      <c r="B5334">
        <v>33.689921574149075</v>
      </c>
      <c r="C5334">
        <v>21.632165654072953</v>
      </c>
    </row>
    <row r="5335" spans="1:3" x14ac:dyDescent="0.3">
      <c r="A5335" s="14">
        <v>5334</v>
      </c>
      <c r="B5335">
        <v>33.689921574149075</v>
      </c>
      <c r="C5335">
        <v>21.632165654072953</v>
      </c>
    </row>
    <row r="5336" spans="1:3" x14ac:dyDescent="0.3">
      <c r="A5336" s="14">
        <v>5335</v>
      </c>
      <c r="B5336">
        <v>33.689921574149075</v>
      </c>
      <c r="C5336">
        <v>21.632165654072953</v>
      </c>
    </row>
    <row r="5337" spans="1:3" x14ac:dyDescent="0.3">
      <c r="A5337" s="14">
        <v>5336</v>
      </c>
      <c r="B5337">
        <v>33.689921574149075</v>
      </c>
      <c r="C5337">
        <v>21.632165654072953</v>
      </c>
    </row>
    <row r="5338" spans="1:3" x14ac:dyDescent="0.3">
      <c r="A5338" s="14">
        <v>5337</v>
      </c>
      <c r="B5338">
        <v>33.689921574149075</v>
      </c>
      <c r="C5338">
        <v>21.632165654072953</v>
      </c>
    </row>
    <row r="5339" spans="1:3" x14ac:dyDescent="0.3">
      <c r="A5339" s="14">
        <v>5338</v>
      </c>
      <c r="B5339">
        <v>33.689921574149075</v>
      </c>
      <c r="C5339">
        <v>21.632165654072953</v>
      </c>
    </row>
    <row r="5340" spans="1:3" x14ac:dyDescent="0.3">
      <c r="A5340" s="14">
        <v>5339</v>
      </c>
      <c r="B5340">
        <v>33.689921574149075</v>
      </c>
      <c r="C5340">
        <v>21.632165654072953</v>
      </c>
    </row>
    <row r="5341" spans="1:3" x14ac:dyDescent="0.3">
      <c r="A5341" s="14">
        <v>5340</v>
      </c>
      <c r="B5341">
        <v>33.689921574149075</v>
      </c>
      <c r="C5341">
        <v>21.632165654072953</v>
      </c>
    </row>
    <row r="5342" spans="1:3" x14ac:dyDescent="0.3">
      <c r="A5342" s="14">
        <v>5341</v>
      </c>
      <c r="B5342">
        <v>33.689921574149075</v>
      </c>
      <c r="C5342">
        <v>21.632165654072953</v>
      </c>
    </row>
    <row r="5343" spans="1:3" x14ac:dyDescent="0.3">
      <c r="A5343" s="14">
        <v>5342</v>
      </c>
      <c r="B5343">
        <v>33.689921574149075</v>
      </c>
      <c r="C5343">
        <v>21.632165654072953</v>
      </c>
    </row>
    <row r="5344" spans="1:3" x14ac:dyDescent="0.3">
      <c r="A5344" s="14">
        <v>5343</v>
      </c>
      <c r="B5344">
        <v>33.689921574149075</v>
      </c>
      <c r="C5344">
        <v>21.632165654072953</v>
      </c>
    </row>
    <row r="5345" spans="1:3" x14ac:dyDescent="0.3">
      <c r="A5345" s="14">
        <v>5344</v>
      </c>
      <c r="B5345">
        <v>33.689921574149075</v>
      </c>
      <c r="C5345">
        <v>21.632165654072953</v>
      </c>
    </row>
    <row r="5346" spans="1:3" x14ac:dyDescent="0.3">
      <c r="A5346" s="14">
        <v>5345</v>
      </c>
      <c r="B5346">
        <v>33.689921574149075</v>
      </c>
      <c r="C5346">
        <v>21.632165654072953</v>
      </c>
    </row>
    <row r="5347" spans="1:3" x14ac:dyDescent="0.3">
      <c r="A5347" s="14">
        <v>5346</v>
      </c>
      <c r="B5347">
        <v>33.689921574149075</v>
      </c>
      <c r="C5347">
        <v>21.632165654072953</v>
      </c>
    </row>
    <row r="5348" spans="1:3" x14ac:dyDescent="0.3">
      <c r="A5348" s="14">
        <v>5347</v>
      </c>
      <c r="B5348">
        <v>33.689921574149075</v>
      </c>
      <c r="C5348">
        <v>21.632165654072953</v>
      </c>
    </row>
    <row r="5349" spans="1:3" x14ac:dyDescent="0.3">
      <c r="A5349" s="14">
        <v>5348</v>
      </c>
      <c r="B5349">
        <v>33.689921574149075</v>
      </c>
      <c r="C5349">
        <v>21.632165654072953</v>
      </c>
    </row>
    <row r="5350" spans="1:3" x14ac:dyDescent="0.3">
      <c r="A5350" s="14">
        <v>5349</v>
      </c>
      <c r="B5350">
        <v>33.689921574149075</v>
      </c>
      <c r="C5350">
        <v>21.632165654072953</v>
      </c>
    </row>
    <row r="5351" spans="1:3" x14ac:dyDescent="0.3">
      <c r="A5351" s="14">
        <v>5350</v>
      </c>
      <c r="B5351">
        <v>33.689921574149075</v>
      </c>
      <c r="C5351">
        <v>21.632165654072953</v>
      </c>
    </row>
    <row r="5352" spans="1:3" x14ac:dyDescent="0.3">
      <c r="A5352" s="14">
        <v>5351</v>
      </c>
      <c r="B5352">
        <v>33.689921574149075</v>
      </c>
      <c r="C5352">
        <v>21.632165654072953</v>
      </c>
    </row>
    <row r="5353" spans="1:3" x14ac:dyDescent="0.3">
      <c r="A5353" s="14">
        <v>5352</v>
      </c>
      <c r="B5353">
        <v>33.689921574149075</v>
      </c>
      <c r="C5353">
        <v>21.632165654072953</v>
      </c>
    </row>
    <row r="5354" spans="1:3" x14ac:dyDescent="0.3">
      <c r="A5354" s="14">
        <v>5353</v>
      </c>
      <c r="B5354">
        <v>33.689921574149075</v>
      </c>
      <c r="C5354">
        <v>21.632165654072953</v>
      </c>
    </row>
    <row r="5355" spans="1:3" x14ac:dyDescent="0.3">
      <c r="A5355" s="14">
        <v>5354</v>
      </c>
      <c r="B5355">
        <v>33.689921574149075</v>
      </c>
      <c r="C5355">
        <v>21.632165654072953</v>
      </c>
    </row>
    <row r="5356" spans="1:3" x14ac:dyDescent="0.3">
      <c r="A5356" s="14">
        <v>5355</v>
      </c>
      <c r="B5356">
        <v>33.689921574149075</v>
      </c>
      <c r="C5356">
        <v>21.632165654072953</v>
      </c>
    </row>
    <row r="5357" spans="1:3" x14ac:dyDescent="0.3">
      <c r="A5357" s="14">
        <v>5356</v>
      </c>
      <c r="B5357">
        <v>33.689921574149075</v>
      </c>
      <c r="C5357">
        <v>21.632165654072953</v>
      </c>
    </row>
    <row r="5358" spans="1:3" x14ac:dyDescent="0.3">
      <c r="A5358" s="14">
        <v>5357</v>
      </c>
      <c r="B5358">
        <v>33.689921574149075</v>
      </c>
      <c r="C5358">
        <v>21.632165654072953</v>
      </c>
    </row>
    <row r="5359" spans="1:3" x14ac:dyDescent="0.3">
      <c r="A5359" s="14">
        <v>5358</v>
      </c>
      <c r="B5359">
        <v>33.689921574149075</v>
      </c>
      <c r="C5359">
        <v>21.632165654072953</v>
      </c>
    </row>
    <row r="5360" spans="1:3" x14ac:dyDescent="0.3">
      <c r="A5360" s="14">
        <v>5359</v>
      </c>
      <c r="B5360">
        <v>33.689921574149075</v>
      </c>
      <c r="C5360">
        <v>21.632165654072953</v>
      </c>
    </row>
    <row r="5361" spans="1:3" x14ac:dyDescent="0.3">
      <c r="A5361" s="14">
        <v>5360</v>
      </c>
      <c r="B5361">
        <v>33.689921574149075</v>
      </c>
      <c r="C5361">
        <v>21.632165654072953</v>
      </c>
    </row>
    <row r="5362" spans="1:3" x14ac:dyDescent="0.3">
      <c r="A5362" s="14">
        <v>5361</v>
      </c>
      <c r="B5362">
        <v>33.689921574149075</v>
      </c>
      <c r="C5362">
        <v>21.632165654072953</v>
      </c>
    </row>
    <row r="5363" spans="1:3" x14ac:dyDescent="0.3">
      <c r="A5363" s="14">
        <v>5362</v>
      </c>
      <c r="B5363">
        <v>33.689921574149075</v>
      </c>
      <c r="C5363">
        <v>21.632165654072953</v>
      </c>
    </row>
    <row r="5364" spans="1:3" x14ac:dyDescent="0.3">
      <c r="A5364" s="14">
        <v>5363</v>
      </c>
      <c r="B5364">
        <v>33.689921574149075</v>
      </c>
      <c r="C5364">
        <v>21.632165654072953</v>
      </c>
    </row>
    <row r="5365" spans="1:3" x14ac:dyDescent="0.3">
      <c r="A5365" s="14">
        <v>5364</v>
      </c>
      <c r="B5365">
        <v>33.689921574149075</v>
      </c>
      <c r="C5365">
        <v>21.632165654072953</v>
      </c>
    </row>
    <row r="5366" spans="1:3" x14ac:dyDescent="0.3">
      <c r="A5366" s="14">
        <v>5365</v>
      </c>
      <c r="B5366">
        <v>33.689921574149075</v>
      </c>
      <c r="C5366">
        <v>21.632165654072953</v>
      </c>
    </row>
    <row r="5367" spans="1:3" x14ac:dyDescent="0.3">
      <c r="A5367" s="14">
        <v>5366</v>
      </c>
      <c r="B5367">
        <v>33.689921574149075</v>
      </c>
      <c r="C5367">
        <v>21.632165654072953</v>
      </c>
    </row>
    <row r="5368" spans="1:3" x14ac:dyDescent="0.3">
      <c r="A5368" s="14">
        <v>5367</v>
      </c>
      <c r="B5368">
        <v>33.689921574149075</v>
      </c>
      <c r="C5368">
        <v>21.632165654072953</v>
      </c>
    </row>
    <row r="5369" spans="1:3" x14ac:dyDescent="0.3">
      <c r="A5369" s="14">
        <v>5368</v>
      </c>
      <c r="B5369">
        <v>33.689921574149075</v>
      </c>
      <c r="C5369">
        <v>21.632165654072953</v>
      </c>
    </row>
    <row r="5370" spans="1:3" x14ac:dyDescent="0.3">
      <c r="A5370" s="14">
        <v>5369</v>
      </c>
      <c r="B5370">
        <v>33.689921574149075</v>
      </c>
      <c r="C5370">
        <v>21.632165654072953</v>
      </c>
    </row>
    <row r="5371" spans="1:3" x14ac:dyDescent="0.3">
      <c r="A5371" s="14">
        <v>5370</v>
      </c>
      <c r="B5371">
        <v>33.689921574149075</v>
      </c>
      <c r="C5371">
        <v>21.632165654072953</v>
      </c>
    </row>
    <row r="5372" spans="1:3" x14ac:dyDescent="0.3">
      <c r="A5372" s="14">
        <v>5371</v>
      </c>
      <c r="B5372">
        <v>33.689921574149075</v>
      </c>
      <c r="C5372">
        <v>21.632165654072953</v>
      </c>
    </row>
    <row r="5373" spans="1:3" x14ac:dyDescent="0.3">
      <c r="A5373" s="14">
        <v>5372</v>
      </c>
      <c r="B5373">
        <v>33.689921574149075</v>
      </c>
      <c r="C5373">
        <v>21.632165654072953</v>
      </c>
    </row>
    <row r="5374" spans="1:3" x14ac:dyDescent="0.3">
      <c r="A5374" s="14">
        <v>5373</v>
      </c>
      <c r="B5374">
        <v>33.689921574149075</v>
      </c>
      <c r="C5374">
        <v>21.632165654072953</v>
      </c>
    </row>
    <row r="5375" spans="1:3" x14ac:dyDescent="0.3">
      <c r="A5375" s="14">
        <v>5374</v>
      </c>
      <c r="B5375">
        <v>33.689921574149075</v>
      </c>
      <c r="C5375">
        <v>21.632165654072953</v>
      </c>
    </row>
    <row r="5376" spans="1:3" x14ac:dyDescent="0.3">
      <c r="A5376" s="14">
        <v>5375</v>
      </c>
      <c r="B5376">
        <v>33.689921574149075</v>
      </c>
      <c r="C5376">
        <v>21.632165654072953</v>
      </c>
    </row>
    <row r="5377" spans="1:3" x14ac:dyDescent="0.3">
      <c r="A5377" s="14">
        <v>5376</v>
      </c>
      <c r="B5377">
        <v>33.689921574149075</v>
      </c>
      <c r="C5377">
        <v>21.632165654072953</v>
      </c>
    </row>
    <row r="5378" spans="1:3" x14ac:dyDescent="0.3">
      <c r="A5378" s="14">
        <v>5377</v>
      </c>
      <c r="B5378">
        <v>33.689921574149075</v>
      </c>
      <c r="C5378">
        <v>21.632165654072953</v>
      </c>
    </row>
    <row r="5379" spans="1:3" x14ac:dyDescent="0.3">
      <c r="A5379" s="14">
        <v>5378</v>
      </c>
      <c r="B5379">
        <v>33.689921574149075</v>
      </c>
      <c r="C5379">
        <v>21.632165654072953</v>
      </c>
    </row>
    <row r="5380" spans="1:3" x14ac:dyDescent="0.3">
      <c r="A5380" s="14">
        <v>5379</v>
      </c>
      <c r="B5380">
        <v>33.689921574149075</v>
      </c>
      <c r="C5380">
        <v>21.632165654072953</v>
      </c>
    </row>
    <row r="5381" spans="1:3" x14ac:dyDescent="0.3">
      <c r="A5381" s="14">
        <v>5380</v>
      </c>
      <c r="B5381">
        <v>33.689921574149075</v>
      </c>
      <c r="C5381">
        <v>21.632165654072953</v>
      </c>
    </row>
    <row r="5382" spans="1:3" x14ac:dyDescent="0.3">
      <c r="A5382" s="14">
        <v>5381</v>
      </c>
      <c r="B5382">
        <v>33.689921574149075</v>
      </c>
      <c r="C5382">
        <v>21.632165654072953</v>
      </c>
    </row>
    <row r="5383" spans="1:3" x14ac:dyDescent="0.3">
      <c r="A5383" s="14">
        <v>5382</v>
      </c>
      <c r="B5383">
        <v>33.689921574149075</v>
      </c>
      <c r="C5383">
        <v>21.632165654072953</v>
      </c>
    </row>
    <row r="5384" spans="1:3" x14ac:dyDescent="0.3">
      <c r="A5384" s="14">
        <v>5383</v>
      </c>
      <c r="B5384">
        <v>33.689921574149075</v>
      </c>
      <c r="C5384">
        <v>21.632165654072953</v>
      </c>
    </row>
    <row r="5385" spans="1:3" x14ac:dyDescent="0.3">
      <c r="A5385" s="14">
        <v>5384</v>
      </c>
      <c r="B5385">
        <v>33.689921574149075</v>
      </c>
      <c r="C5385">
        <v>21.632165654072953</v>
      </c>
    </row>
    <row r="5386" spans="1:3" x14ac:dyDescent="0.3">
      <c r="A5386" s="14">
        <v>5385</v>
      </c>
      <c r="B5386">
        <v>33.689921574149075</v>
      </c>
      <c r="C5386">
        <v>21.632165654072953</v>
      </c>
    </row>
    <row r="5387" spans="1:3" x14ac:dyDescent="0.3">
      <c r="A5387" s="14">
        <v>5386</v>
      </c>
      <c r="B5387">
        <v>33.689921574149075</v>
      </c>
      <c r="C5387">
        <v>21.632165654072953</v>
      </c>
    </row>
    <row r="5388" spans="1:3" x14ac:dyDescent="0.3">
      <c r="A5388" s="14">
        <v>5387</v>
      </c>
      <c r="B5388">
        <v>33.689921574149075</v>
      </c>
      <c r="C5388">
        <v>21.632165654072953</v>
      </c>
    </row>
    <row r="5389" spans="1:3" x14ac:dyDescent="0.3">
      <c r="A5389" s="14">
        <v>5388</v>
      </c>
      <c r="B5389">
        <v>33.689921574149075</v>
      </c>
      <c r="C5389">
        <v>21.632165654072953</v>
      </c>
    </row>
    <row r="5390" spans="1:3" x14ac:dyDescent="0.3">
      <c r="A5390" s="14">
        <v>5389</v>
      </c>
      <c r="B5390">
        <v>33.689921574149075</v>
      </c>
      <c r="C5390">
        <v>21.632165654072953</v>
      </c>
    </row>
    <row r="5391" spans="1:3" x14ac:dyDescent="0.3">
      <c r="A5391" s="14">
        <v>5390</v>
      </c>
      <c r="B5391">
        <v>33.689921574149075</v>
      </c>
      <c r="C5391">
        <v>21.632165654072953</v>
      </c>
    </row>
    <row r="5392" spans="1:3" x14ac:dyDescent="0.3">
      <c r="A5392" s="14">
        <v>5391</v>
      </c>
      <c r="B5392">
        <v>33.689921574149075</v>
      </c>
      <c r="C5392">
        <v>21.632165654072953</v>
      </c>
    </row>
    <row r="5393" spans="1:3" x14ac:dyDescent="0.3">
      <c r="A5393" s="14">
        <v>5392</v>
      </c>
      <c r="B5393">
        <v>33.689921574149075</v>
      </c>
      <c r="C5393">
        <v>21.632165654072953</v>
      </c>
    </row>
    <row r="5394" spans="1:3" x14ac:dyDescent="0.3">
      <c r="A5394" s="14">
        <v>5393</v>
      </c>
      <c r="B5394">
        <v>33.689921574149075</v>
      </c>
      <c r="C5394">
        <v>21.632165654072953</v>
      </c>
    </row>
    <row r="5395" spans="1:3" x14ac:dyDescent="0.3">
      <c r="A5395" s="14">
        <v>5394</v>
      </c>
      <c r="B5395">
        <v>33.689921574149075</v>
      </c>
      <c r="C5395">
        <v>21.632165654072953</v>
      </c>
    </row>
    <row r="5396" spans="1:3" x14ac:dyDescent="0.3">
      <c r="A5396" s="14">
        <v>5395</v>
      </c>
      <c r="B5396">
        <v>33.689921574149075</v>
      </c>
      <c r="C5396">
        <v>21.632165654072953</v>
      </c>
    </row>
    <row r="5397" spans="1:3" x14ac:dyDescent="0.3">
      <c r="A5397" s="14">
        <v>5396</v>
      </c>
      <c r="B5397">
        <v>33.689921574149075</v>
      </c>
      <c r="C5397">
        <v>21.632165654072953</v>
      </c>
    </row>
    <row r="5398" spans="1:3" x14ac:dyDescent="0.3">
      <c r="A5398" s="14">
        <v>5397</v>
      </c>
      <c r="B5398">
        <v>33.689921574149075</v>
      </c>
      <c r="C5398">
        <v>21.632165654072953</v>
      </c>
    </row>
    <row r="5399" spans="1:3" x14ac:dyDescent="0.3">
      <c r="A5399" s="14">
        <v>5398</v>
      </c>
      <c r="B5399">
        <v>33.689921574149075</v>
      </c>
      <c r="C5399">
        <v>21.632165654072953</v>
      </c>
    </row>
    <row r="5400" spans="1:3" x14ac:dyDescent="0.3">
      <c r="A5400" s="14">
        <v>5399</v>
      </c>
      <c r="B5400">
        <v>33.689921574149075</v>
      </c>
      <c r="C5400">
        <v>21.632165654072953</v>
      </c>
    </row>
    <row r="5401" spans="1:3" x14ac:dyDescent="0.3">
      <c r="A5401" s="14">
        <v>5400</v>
      </c>
      <c r="B5401">
        <v>33.689921574149075</v>
      </c>
      <c r="C5401">
        <v>21.632165654072953</v>
      </c>
    </row>
    <row r="5402" spans="1:3" x14ac:dyDescent="0.3">
      <c r="A5402" s="14">
        <v>5401</v>
      </c>
      <c r="B5402">
        <v>33.689921574149075</v>
      </c>
      <c r="C5402">
        <v>21.632165654072953</v>
      </c>
    </row>
    <row r="5403" spans="1:3" x14ac:dyDescent="0.3">
      <c r="A5403" s="14">
        <v>5402</v>
      </c>
      <c r="B5403">
        <v>33.689921574149075</v>
      </c>
      <c r="C5403">
        <v>21.632165654072953</v>
      </c>
    </row>
    <row r="5404" spans="1:3" x14ac:dyDescent="0.3">
      <c r="A5404" s="14">
        <v>5403</v>
      </c>
      <c r="B5404">
        <v>33.689921574149075</v>
      </c>
      <c r="C5404">
        <v>21.632165654072953</v>
      </c>
    </row>
    <row r="5405" spans="1:3" x14ac:dyDescent="0.3">
      <c r="A5405" s="14">
        <v>5404</v>
      </c>
      <c r="B5405">
        <v>33.689921574149075</v>
      </c>
      <c r="C5405">
        <v>21.632165654072953</v>
      </c>
    </row>
    <row r="5406" spans="1:3" x14ac:dyDescent="0.3">
      <c r="A5406" s="14">
        <v>5405</v>
      </c>
      <c r="B5406">
        <v>33.689921574149075</v>
      </c>
      <c r="C5406">
        <v>21.632165654072953</v>
      </c>
    </row>
    <row r="5407" spans="1:3" x14ac:dyDescent="0.3">
      <c r="A5407" s="14">
        <v>5406</v>
      </c>
      <c r="B5407" t="e">
        <v>#N/A</v>
      </c>
      <c r="C5407" t="e">
        <v>#N/A</v>
      </c>
    </row>
    <row r="5408" spans="1:3" x14ac:dyDescent="0.3">
      <c r="A5408" s="14">
        <v>5407</v>
      </c>
      <c r="B5408" t="e">
        <v>#N/A</v>
      </c>
      <c r="C5408" t="e">
        <v>#N/A</v>
      </c>
    </row>
    <row r="5409" spans="1:3" x14ac:dyDescent="0.3">
      <c r="A5409" s="14">
        <v>5408</v>
      </c>
      <c r="B5409" t="e">
        <v>#N/A</v>
      </c>
      <c r="C5409" t="e">
        <v>#N/A</v>
      </c>
    </row>
    <row r="5410" spans="1:3" x14ac:dyDescent="0.3">
      <c r="A5410" s="14">
        <v>5409</v>
      </c>
      <c r="B5410" t="e">
        <v>#N/A</v>
      </c>
      <c r="C5410" t="e">
        <v>#N/A</v>
      </c>
    </row>
    <row r="5411" spans="1:3" x14ac:dyDescent="0.3">
      <c r="A5411" s="14">
        <v>5410</v>
      </c>
      <c r="B5411" t="e">
        <v>#N/A</v>
      </c>
      <c r="C5411" t="e">
        <v>#N/A</v>
      </c>
    </row>
    <row r="5412" spans="1:3" x14ac:dyDescent="0.3">
      <c r="A5412" s="14">
        <v>5411</v>
      </c>
      <c r="B5412" t="e">
        <v>#N/A</v>
      </c>
      <c r="C5412" t="e">
        <v>#N/A</v>
      </c>
    </row>
    <row r="5413" spans="1:3" x14ac:dyDescent="0.3">
      <c r="A5413" s="14">
        <v>5412</v>
      </c>
      <c r="B5413" t="e">
        <v>#N/A</v>
      </c>
      <c r="C5413" t="e">
        <v>#N/A</v>
      </c>
    </row>
    <row r="5414" spans="1:3" x14ac:dyDescent="0.3">
      <c r="A5414" s="14">
        <v>5413</v>
      </c>
      <c r="B5414" t="e">
        <v>#N/A</v>
      </c>
      <c r="C5414" t="e">
        <v>#N/A</v>
      </c>
    </row>
    <row r="5415" spans="1:3" x14ac:dyDescent="0.3">
      <c r="A5415" s="14">
        <v>5414</v>
      </c>
      <c r="B5415" t="e">
        <v>#N/A</v>
      </c>
      <c r="C5415" t="e">
        <v>#N/A</v>
      </c>
    </row>
    <row r="5416" spans="1:3" x14ac:dyDescent="0.3">
      <c r="A5416" s="14">
        <v>5415</v>
      </c>
      <c r="B5416" t="e">
        <v>#N/A</v>
      </c>
      <c r="C5416" t="e">
        <v>#N/A</v>
      </c>
    </row>
    <row r="5417" spans="1:3" x14ac:dyDescent="0.3">
      <c r="A5417" s="14">
        <v>5416</v>
      </c>
      <c r="B5417" t="e">
        <v>#N/A</v>
      </c>
      <c r="C5417" t="e">
        <v>#N/A</v>
      </c>
    </row>
    <row r="5418" spans="1:3" x14ac:dyDescent="0.3">
      <c r="A5418" s="14">
        <v>5417</v>
      </c>
      <c r="B5418" t="e">
        <v>#N/A</v>
      </c>
      <c r="C5418" t="e">
        <v>#N/A</v>
      </c>
    </row>
    <row r="5419" spans="1:3" x14ac:dyDescent="0.3">
      <c r="A5419" s="14">
        <v>5418</v>
      </c>
      <c r="B5419" t="e">
        <v>#N/A</v>
      </c>
      <c r="C5419" t="e">
        <v>#N/A</v>
      </c>
    </row>
    <row r="5420" spans="1:3" x14ac:dyDescent="0.3">
      <c r="A5420" s="14">
        <v>5419</v>
      </c>
      <c r="B5420" t="e">
        <v>#N/A</v>
      </c>
      <c r="C5420" t="e">
        <v>#N/A</v>
      </c>
    </row>
    <row r="5421" spans="1:3" x14ac:dyDescent="0.3">
      <c r="A5421" s="14">
        <v>5420</v>
      </c>
      <c r="B5421" t="e">
        <v>#N/A</v>
      </c>
      <c r="C5421" t="e">
        <v>#N/A</v>
      </c>
    </row>
    <row r="5422" spans="1:3" x14ac:dyDescent="0.3">
      <c r="A5422" s="14">
        <v>5421</v>
      </c>
      <c r="B5422" t="e">
        <v>#N/A</v>
      </c>
      <c r="C5422" t="e">
        <v>#N/A</v>
      </c>
    </row>
    <row r="5423" spans="1:3" x14ac:dyDescent="0.3">
      <c r="A5423" s="14">
        <v>5422</v>
      </c>
      <c r="B5423" t="e">
        <v>#N/A</v>
      </c>
      <c r="C5423" t="e">
        <v>#N/A</v>
      </c>
    </row>
    <row r="5424" spans="1:3" x14ac:dyDescent="0.3">
      <c r="A5424" s="14">
        <v>5423</v>
      </c>
      <c r="B5424" t="e">
        <v>#N/A</v>
      </c>
      <c r="C5424" t="e">
        <v>#N/A</v>
      </c>
    </row>
    <row r="5425" spans="1:3" x14ac:dyDescent="0.3">
      <c r="A5425" s="14">
        <v>5424</v>
      </c>
      <c r="B5425" t="e">
        <v>#N/A</v>
      </c>
      <c r="C5425" t="e">
        <v>#N/A</v>
      </c>
    </row>
    <row r="5426" spans="1:3" x14ac:dyDescent="0.3">
      <c r="A5426" s="14">
        <v>5425</v>
      </c>
      <c r="B5426" t="e">
        <v>#N/A</v>
      </c>
      <c r="C5426" t="e">
        <v>#N/A</v>
      </c>
    </row>
    <row r="5427" spans="1:3" x14ac:dyDescent="0.3">
      <c r="A5427" s="14">
        <v>5426</v>
      </c>
      <c r="B5427" t="e">
        <v>#N/A</v>
      </c>
      <c r="C5427" t="e">
        <v>#N/A</v>
      </c>
    </row>
    <row r="5428" spans="1:3" x14ac:dyDescent="0.3">
      <c r="A5428" s="14">
        <v>5427</v>
      </c>
      <c r="B5428" t="e">
        <v>#N/A</v>
      </c>
      <c r="C5428" t="e">
        <v>#N/A</v>
      </c>
    </row>
    <row r="5429" spans="1:3" x14ac:dyDescent="0.3">
      <c r="A5429" s="14">
        <v>5428</v>
      </c>
      <c r="B5429" t="e">
        <v>#N/A</v>
      </c>
      <c r="C5429" t="e">
        <v>#N/A</v>
      </c>
    </row>
    <row r="5430" spans="1:3" x14ac:dyDescent="0.3">
      <c r="A5430" s="14">
        <v>5429</v>
      </c>
      <c r="B5430" t="e">
        <v>#N/A</v>
      </c>
      <c r="C5430" t="e">
        <v>#N/A</v>
      </c>
    </row>
    <row r="5431" spans="1:3" x14ac:dyDescent="0.3">
      <c r="A5431" s="14">
        <v>5430</v>
      </c>
      <c r="B5431" t="e">
        <v>#N/A</v>
      </c>
      <c r="C5431" t="e">
        <v>#N/A</v>
      </c>
    </row>
    <row r="5432" spans="1:3" x14ac:dyDescent="0.3">
      <c r="A5432" s="14">
        <v>5431</v>
      </c>
      <c r="B5432" t="e">
        <v>#N/A</v>
      </c>
      <c r="C5432" t="e">
        <v>#N/A</v>
      </c>
    </row>
    <row r="5433" spans="1:3" x14ac:dyDescent="0.3">
      <c r="A5433" s="14">
        <v>5432</v>
      </c>
      <c r="B5433" t="e">
        <v>#N/A</v>
      </c>
      <c r="C5433" t="e">
        <v>#N/A</v>
      </c>
    </row>
    <row r="5434" spans="1:3" x14ac:dyDescent="0.3">
      <c r="A5434" s="14">
        <v>5433</v>
      </c>
      <c r="B5434" t="e">
        <v>#N/A</v>
      </c>
      <c r="C5434" t="e">
        <v>#N/A</v>
      </c>
    </row>
    <row r="5435" spans="1:3" x14ac:dyDescent="0.3">
      <c r="A5435" s="14">
        <v>5434</v>
      </c>
      <c r="B5435" t="e">
        <v>#N/A</v>
      </c>
      <c r="C5435" t="e">
        <v>#N/A</v>
      </c>
    </row>
    <row r="5436" spans="1:3" x14ac:dyDescent="0.3">
      <c r="A5436" s="14">
        <v>5435</v>
      </c>
      <c r="B5436" t="e">
        <v>#N/A</v>
      </c>
      <c r="C5436" t="e">
        <v>#N/A</v>
      </c>
    </row>
    <row r="5437" spans="1:3" x14ac:dyDescent="0.3">
      <c r="A5437" s="14">
        <v>5436</v>
      </c>
      <c r="B5437">
        <v>0</v>
      </c>
      <c r="C5437">
        <v>0</v>
      </c>
    </row>
    <row r="5438" spans="1:3" x14ac:dyDescent="0.3">
      <c r="A5438" s="14">
        <v>5437</v>
      </c>
      <c r="B5438">
        <v>0</v>
      </c>
      <c r="C5438">
        <v>0</v>
      </c>
    </row>
    <row r="5439" spans="1:3" x14ac:dyDescent="0.3">
      <c r="A5439" s="14">
        <v>5438</v>
      </c>
      <c r="B5439">
        <v>0</v>
      </c>
      <c r="C5439">
        <v>0</v>
      </c>
    </row>
    <row r="5440" spans="1:3" x14ac:dyDescent="0.3">
      <c r="A5440" s="14">
        <v>5439</v>
      </c>
      <c r="B5440">
        <v>0</v>
      </c>
      <c r="C5440">
        <v>0</v>
      </c>
    </row>
    <row r="5441" spans="1:3" x14ac:dyDescent="0.3">
      <c r="A5441" s="14">
        <v>5440</v>
      </c>
      <c r="B5441">
        <v>0</v>
      </c>
      <c r="C5441">
        <v>0</v>
      </c>
    </row>
    <row r="5442" spans="1:3" x14ac:dyDescent="0.3">
      <c r="A5442" s="14">
        <v>5441</v>
      </c>
      <c r="B5442">
        <v>0</v>
      </c>
      <c r="C5442">
        <v>0</v>
      </c>
    </row>
    <row r="5443" spans="1:3" x14ac:dyDescent="0.3">
      <c r="A5443" s="14">
        <v>5442</v>
      </c>
      <c r="B5443">
        <v>0</v>
      </c>
      <c r="C5443">
        <v>0</v>
      </c>
    </row>
    <row r="5444" spans="1:3" x14ac:dyDescent="0.3">
      <c r="A5444" s="14">
        <v>5443</v>
      </c>
      <c r="B5444">
        <v>0</v>
      </c>
      <c r="C5444">
        <v>0</v>
      </c>
    </row>
    <row r="5445" spans="1:3" x14ac:dyDescent="0.3">
      <c r="A5445" s="14">
        <v>5444</v>
      </c>
      <c r="B5445">
        <v>0</v>
      </c>
      <c r="C5445">
        <v>0</v>
      </c>
    </row>
    <row r="5446" spans="1:3" x14ac:dyDescent="0.3">
      <c r="A5446" s="14">
        <v>5445</v>
      </c>
      <c r="B5446">
        <v>0</v>
      </c>
      <c r="C5446">
        <v>0</v>
      </c>
    </row>
    <row r="5447" spans="1:3" x14ac:dyDescent="0.3">
      <c r="A5447" s="14">
        <v>5446</v>
      </c>
      <c r="B5447">
        <v>0</v>
      </c>
      <c r="C5447">
        <v>0</v>
      </c>
    </row>
    <row r="5448" spans="1:3" x14ac:dyDescent="0.3">
      <c r="A5448" s="14">
        <v>5447</v>
      </c>
      <c r="B5448">
        <v>0</v>
      </c>
      <c r="C5448">
        <v>0</v>
      </c>
    </row>
    <row r="5449" spans="1:3" x14ac:dyDescent="0.3">
      <c r="A5449" s="14">
        <v>5448</v>
      </c>
      <c r="B5449">
        <v>0</v>
      </c>
      <c r="C5449">
        <v>0</v>
      </c>
    </row>
    <row r="5450" spans="1:3" x14ac:dyDescent="0.3">
      <c r="A5450" s="14">
        <v>5449</v>
      </c>
      <c r="B5450">
        <v>0</v>
      </c>
      <c r="C5450">
        <v>0</v>
      </c>
    </row>
    <row r="5451" spans="1:3" x14ac:dyDescent="0.3">
      <c r="A5451" s="14">
        <v>5450</v>
      </c>
      <c r="B5451">
        <v>0</v>
      </c>
      <c r="C5451">
        <v>0</v>
      </c>
    </row>
    <row r="5452" spans="1:3" x14ac:dyDescent="0.3">
      <c r="A5452" s="14">
        <v>5451</v>
      </c>
      <c r="B5452">
        <v>0</v>
      </c>
      <c r="C5452">
        <v>0</v>
      </c>
    </row>
    <row r="5453" spans="1:3" x14ac:dyDescent="0.3">
      <c r="A5453" s="14">
        <v>5452</v>
      </c>
      <c r="B5453">
        <v>0</v>
      </c>
      <c r="C5453">
        <v>0</v>
      </c>
    </row>
    <row r="5454" spans="1:3" x14ac:dyDescent="0.3">
      <c r="A5454" s="14">
        <v>5453</v>
      </c>
      <c r="B5454">
        <v>0</v>
      </c>
      <c r="C5454">
        <v>0</v>
      </c>
    </row>
    <row r="5455" spans="1:3" x14ac:dyDescent="0.3">
      <c r="A5455" s="14">
        <v>5454</v>
      </c>
      <c r="B5455">
        <v>0</v>
      </c>
      <c r="C5455">
        <v>0</v>
      </c>
    </row>
    <row r="5456" spans="1:3" x14ac:dyDescent="0.3">
      <c r="A5456" s="14">
        <v>5455</v>
      </c>
      <c r="B5456">
        <v>0</v>
      </c>
      <c r="C5456">
        <v>0</v>
      </c>
    </row>
    <row r="5457" spans="1:3" x14ac:dyDescent="0.3">
      <c r="A5457" s="14">
        <v>5456</v>
      </c>
      <c r="B5457">
        <v>0</v>
      </c>
      <c r="C5457">
        <v>0</v>
      </c>
    </row>
    <row r="5458" spans="1:3" x14ac:dyDescent="0.3">
      <c r="A5458" s="14">
        <v>5457</v>
      </c>
      <c r="B5458">
        <v>0</v>
      </c>
      <c r="C5458">
        <v>0</v>
      </c>
    </row>
    <row r="5459" spans="1:3" x14ac:dyDescent="0.3">
      <c r="A5459" s="14">
        <v>5458</v>
      </c>
      <c r="B5459">
        <v>0</v>
      </c>
      <c r="C5459">
        <v>0</v>
      </c>
    </row>
    <row r="5460" spans="1:3" x14ac:dyDescent="0.3">
      <c r="A5460" s="14">
        <v>5459</v>
      </c>
      <c r="B5460">
        <v>0</v>
      </c>
      <c r="C5460">
        <v>0</v>
      </c>
    </row>
    <row r="5461" spans="1:3" x14ac:dyDescent="0.3">
      <c r="A5461" s="14">
        <v>5460</v>
      </c>
      <c r="B5461">
        <v>0</v>
      </c>
      <c r="C5461">
        <v>0</v>
      </c>
    </row>
    <row r="5462" spans="1:3" x14ac:dyDescent="0.3">
      <c r="A5462" s="14">
        <v>5461</v>
      </c>
      <c r="B5462">
        <v>0</v>
      </c>
      <c r="C5462">
        <v>0</v>
      </c>
    </row>
    <row r="5463" spans="1:3" x14ac:dyDescent="0.3">
      <c r="A5463" s="14">
        <v>5462</v>
      </c>
      <c r="B5463">
        <v>0</v>
      </c>
      <c r="C5463">
        <v>0</v>
      </c>
    </row>
    <row r="5464" spans="1:3" x14ac:dyDescent="0.3">
      <c r="A5464" s="14">
        <v>5463</v>
      </c>
      <c r="B5464">
        <v>0</v>
      </c>
      <c r="C5464">
        <v>0</v>
      </c>
    </row>
    <row r="5465" spans="1:3" x14ac:dyDescent="0.3">
      <c r="A5465" s="14">
        <v>5464</v>
      </c>
      <c r="B5465">
        <v>0</v>
      </c>
      <c r="C5465">
        <v>0</v>
      </c>
    </row>
    <row r="5466" spans="1:3" x14ac:dyDescent="0.3">
      <c r="A5466" s="14">
        <v>5465</v>
      </c>
      <c r="B5466">
        <v>0</v>
      </c>
      <c r="C5466">
        <v>0</v>
      </c>
    </row>
    <row r="5467" spans="1:3" x14ac:dyDescent="0.3">
      <c r="A5467" s="14">
        <v>5466</v>
      </c>
      <c r="B5467">
        <v>0</v>
      </c>
      <c r="C5467">
        <v>0</v>
      </c>
    </row>
    <row r="5468" spans="1:3" x14ac:dyDescent="0.3">
      <c r="A5468" s="14">
        <v>5467</v>
      </c>
      <c r="B5468">
        <v>0</v>
      </c>
      <c r="C5468">
        <v>0</v>
      </c>
    </row>
    <row r="5469" spans="1:3" x14ac:dyDescent="0.3">
      <c r="A5469" s="14">
        <v>5468</v>
      </c>
      <c r="B5469">
        <v>0</v>
      </c>
      <c r="C5469">
        <v>0</v>
      </c>
    </row>
    <row r="5470" spans="1:3" x14ac:dyDescent="0.3">
      <c r="A5470" s="14">
        <v>5469</v>
      </c>
      <c r="B5470">
        <v>0</v>
      </c>
      <c r="C5470">
        <v>0</v>
      </c>
    </row>
    <row r="5471" spans="1:3" x14ac:dyDescent="0.3">
      <c r="A5471" s="14">
        <v>5470</v>
      </c>
      <c r="B5471">
        <v>0</v>
      </c>
      <c r="C5471">
        <v>0</v>
      </c>
    </row>
    <row r="5472" spans="1:3" x14ac:dyDescent="0.3">
      <c r="A5472" s="14">
        <v>5471</v>
      </c>
      <c r="B5472">
        <v>0</v>
      </c>
      <c r="C5472">
        <v>0</v>
      </c>
    </row>
    <row r="5473" spans="1:3" x14ac:dyDescent="0.3">
      <c r="A5473" s="14">
        <v>5472</v>
      </c>
      <c r="B5473">
        <v>0</v>
      </c>
      <c r="C5473">
        <v>0</v>
      </c>
    </row>
    <row r="5474" spans="1:3" x14ac:dyDescent="0.3">
      <c r="A5474" s="14">
        <v>5473</v>
      </c>
      <c r="B5474" t="e">
        <v>#N/A</v>
      </c>
      <c r="C5474" t="e">
        <v>#N/A</v>
      </c>
    </row>
    <row r="5475" spans="1:3" x14ac:dyDescent="0.3">
      <c r="A5475" s="14">
        <v>5474</v>
      </c>
      <c r="B5475" t="e">
        <v>#N/A</v>
      </c>
      <c r="C5475" t="e">
        <v>#N/A</v>
      </c>
    </row>
    <row r="5476" spans="1:3" x14ac:dyDescent="0.3">
      <c r="A5476" s="14">
        <v>5475</v>
      </c>
      <c r="B5476" t="e">
        <v>#N/A</v>
      </c>
      <c r="C5476" t="e">
        <v>#N/A</v>
      </c>
    </row>
    <row r="5477" spans="1:3" x14ac:dyDescent="0.3">
      <c r="A5477" s="14">
        <v>5476</v>
      </c>
      <c r="B5477" t="e">
        <v>#N/A</v>
      </c>
      <c r="C5477" t="e">
        <v>#N/A</v>
      </c>
    </row>
    <row r="5478" spans="1:3" x14ac:dyDescent="0.3">
      <c r="A5478" s="14">
        <v>5477</v>
      </c>
      <c r="B5478" t="e">
        <v>#N/A</v>
      </c>
      <c r="C5478" t="e">
        <v>#N/A</v>
      </c>
    </row>
    <row r="5479" spans="1:3" x14ac:dyDescent="0.3">
      <c r="A5479" s="14">
        <v>5478</v>
      </c>
      <c r="B5479" t="e">
        <v>#N/A</v>
      </c>
      <c r="C5479" t="e">
        <v>#N/A</v>
      </c>
    </row>
    <row r="5480" spans="1:3" x14ac:dyDescent="0.3">
      <c r="A5480" s="14">
        <v>5479</v>
      </c>
      <c r="B5480" t="e">
        <v>#N/A</v>
      </c>
      <c r="C5480" t="e">
        <v>#N/A</v>
      </c>
    </row>
    <row r="5481" spans="1:3" x14ac:dyDescent="0.3">
      <c r="A5481" s="14">
        <v>5480</v>
      </c>
      <c r="B5481" t="e">
        <v>#N/A</v>
      </c>
      <c r="C5481" t="e">
        <v>#N/A</v>
      </c>
    </row>
    <row r="5482" spans="1:3" x14ac:dyDescent="0.3">
      <c r="A5482" s="14">
        <v>5481</v>
      </c>
      <c r="B5482" t="e">
        <v>#N/A</v>
      </c>
      <c r="C5482" t="e">
        <v>#N/A</v>
      </c>
    </row>
    <row r="5483" spans="1:3" x14ac:dyDescent="0.3">
      <c r="A5483" s="14">
        <v>5482</v>
      </c>
      <c r="B5483" t="e">
        <v>#N/A</v>
      </c>
      <c r="C5483" t="e">
        <v>#N/A</v>
      </c>
    </row>
    <row r="5484" spans="1:3" x14ac:dyDescent="0.3">
      <c r="A5484" s="14">
        <v>5483</v>
      </c>
      <c r="B5484" t="e">
        <v>#N/A</v>
      </c>
      <c r="C5484" t="e">
        <v>#N/A</v>
      </c>
    </row>
    <row r="5485" spans="1:3" x14ac:dyDescent="0.3">
      <c r="A5485" s="14">
        <v>5484</v>
      </c>
      <c r="B5485" t="e">
        <v>#N/A</v>
      </c>
      <c r="C5485" t="e">
        <v>#N/A</v>
      </c>
    </row>
    <row r="5486" spans="1:3" x14ac:dyDescent="0.3">
      <c r="A5486" s="14">
        <v>5485</v>
      </c>
      <c r="B5486" t="e">
        <v>#N/A</v>
      </c>
      <c r="C5486" t="e">
        <v>#N/A</v>
      </c>
    </row>
    <row r="5487" spans="1:3" x14ac:dyDescent="0.3">
      <c r="A5487" s="14">
        <v>5486</v>
      </c>
      <c r="B5487" t="e">
        <v>#N/A</v>
      </c>
      <c r="C5487" t="e">
        <v>#N/A</v>
      </c>
    </row>
    <row r="5488" spans="1:3" x14ac:dyDescent="0.3">
      <c r="A5488" s="14">
        <v>5487</v>
      </c>
      <c r="B5488" t="e">
        <v>#N/A</v>
      </c>
      <c r="C5488" t="e">
        <v>#N/A</v>
      </c>
    </row>
    <row r="5489" spans="1:3" x14ac:dyDescent="0.3">
      <c r="A5489" s="14">
        <v>5488</v>
      </c>
      <c r="B5489">
        <v>0</v>
      </c>
      <c r="C5489">
        <v>0</v>
      </c>
    </row>
    <row r="5490" spans="1:3" x14ac:dyDescent="0.3">
      <c r="A5490" s="14">
        <v>5489</v>
      </c>
      <c r="B5490">
        <v>0</v>
      </c>
      <c r="C5490">
        <v>0</v>
      </c>
    </row>
    <row r="5491" spans="1:3" x14ac:dyDescent="0.3">
      <c r="A5491" s="14">
        <v>5490</v>
      </c>
      <c r="B5491">
        <v>0</v>
      </c>
      <c r="C5491">
        <v>0</v>
      </c>
    </row>
    <row r="5492" spans="1:3" x14ac:dyDescent="0.3">
      <c r="A5492" s="14">
        <v>5491</v>
      </c>
      <c r="B5492">
        <v>0</v>
      </c>
      <c r="C5492">
        <v>0</v>
      </c>
    </row>
    <row r="5493" spans="1:3" x14ac:dyDescent="0.3">
      <c r="A5493" s="14">
        <v>5492</v>
      </c>
      <c r="B5493">
        <v>0</v>
      </c>
      <c r="C5493">
        <v>0</v>
      </c>
    </row>
    <row r="5494" spans="1:3" x14ac:dyDescent="0.3">
      <c r="A5494" s="14">
        <v>5493</v>
      </c>
      <c r="B5494">
        <v>0</v>
      </c>
      <c r="C5494">
        <v>0</v>
      </c>
    </row>
    <row r="5495" spans="1:3" x14ac:dyDescent="0.3">
      <c r="A5495" s="14">
        <v>5494</v>
      </c>
      <c r="B5495">
        <v>0</v>
      </c>
      <c r="C5495">
        <v>0</v>
      </c>
    </row>
    <row r="5496" spans="1:3" x14ac:dyDescent="0.3">
      <c r="A5496" s="14">
        <v>5495</v>
      </c>
      <c r="B5496">
        <v>0</v>
      </c>
      <c r="C5496">
        <v>0</v>
      </c>
    </row>
    <row r="5497" spans="1:3" x14ac:dyDescent="0.3">
      <c r="A5497" s="14">
        <v>5496</v>
      </c>
      <c r="B5497">
        <v>0</v>
      </c>
      <c r="C5497">
        <v>0</v>
      </c>
    </row>
    <row r="5498" spans="1:3" x14ac:dyDescent="0.3">
      <c r="A5498" s="14">
        <v>5497</v>
      </c>
      <c r="B5498">
        <v>0</v>
      </c>
      <c r="C5498">
        <v>0</v>
      </c>
    </row>
    <row r="5499" spans="1:3" x14ac:dyDescent="0.3">
      <c r="A5499" s="14">
        <v>5498</v>
      </c>
      <c r="B5499">
        <v>0</v>
      </c>
      <c r="C5499">
        <v>0</v>
      </c>
    </row>
    <row r="5500" spans="1:3" x14ac:dyDescent="0.3">
      <c r="A5500" s="14">
        <v>5499</v>
      </c>
      <c r="B5500">
        <v>0</v>
      </c>
      <c r="C5500">
        <v>0</v>
      </c>
    </row>
    <row r="5501" spans="1:3" x14ac:dyDescent="0.3">
      <c r="A5501" s="14">
        <v>5500</v>
      </c>
      <c r="B5501">
        <v>0</v>
      </c>
      <c r="C5501">
        <v>0</v>
      </c>
    </row>
    <row r="5502" spans="1:3" x14ac:dyDescent="0.3">
      <c r="A5502" s="14">
        <v>5501</v>
      </c>
      <c r="B5502">
        <v>0</v>
      </c>
      <c r="C5502">
        <v>0</v>
      </c>
    </row>
    <row r="5503" spans="1:3" x14ac:dyDescent="0.3">
      <c r="A5503" s="14">
        <v>5502</v>
      </c>
      <c r="B5503">
        <v>0</v>
      </c>
      <c r="C5503">
        <v>0</v>
      </c>
    </row>
    <row r="5504" spans="1:3" x14ac:dyDescent="0.3">
      <c r="A5504" s="14">
        <v>5503</v>
      </c>
      <c r="B5504">
        <v>0</v>
      </c>
      <c r="C5504">
        <v>0</v>
      </c>
    </row>
    <row r="5505" spans="1:3" x14ac:dyDescent="0.3">
      <c r="A5505" s="14">
        <v>5504</v>
      </c>
      <c r="B5505">
        <v>0</v>
      </c>
      <c r="C5505">
        <v>0</v>
      </c>
    </row>
    <row r="5506" spans="1:3" x14ac:dyDescent="0.3">
      <c r="A5506" s="14">
        <v>5505</v>
      </c>
      <c r="B5506">
        <v>0</v>
      </c>
      <c r="C5506">
        <v>0</v>
      </c>
    </row>
    <row r="5507" spans="1:3" x14ac:dyDescent="0.3">
      <c r="A5507" s="14">
        <v>5506</v>
      </c>
      <c r="B5507" t="e">
        <v>#N/A</v>
      </c>
      <c r="C5507" t="e">
        <v>#N/A</v>
      </c>
    </row>
    <row r="5508" spans="1:3" x14ac:dyDescent="0.3">
      <c r="A5508" s="14">
        <v>5507</v>
      </c>
      <c r="B5508" t="e">
        <v>#N/A</v>
      </c>
      <c r="C5508" t="e">
        <v>#N/A</v>
      </c>
    </row>
    <row r="5509" spans="1:3" x14ac:dyDescent="0.3">
      <c r="A5509" s="14">
        <v>5508</v>
      </c>
      <c r="B5509" t="e">
        <v>#N/A</v>
      </c>
      <c r="C5509" t="e">
        <v>#N/A</v>
      </c>
    </row>
    <row r="5510" spans="1:3" x14ac:dyDescent="0.3">
      <c r="A5510" s="14">
        <v>5509</v>
      </c>
      <c r="B5510" t="e">
        <v>#N/A</v>
      </c>
      <c r="C5510" t="e">
        <v>#N/A</v>
      </c>
    </row>
    <row r="5511" spans="1:3" x14ac:dyDescent="0.3">
      <c r="A5511" s="14">
        <v>5510</v>
      </c>
      <c r="B5511" t="e">
        <v>#N/A</v>
      </c>
      <c r="C5511" t="e">
        <v>#N/A</v>
      </c>
    </row>
    <row r="5512" spans="1:3" x14ac:dyDescent="0.3">
      <c r="A5512" s="14">
        <v>5511</v>
      </c>
      <c r="B5512" t="e">
        <v>#N/A</v>
      </c>
      <c r="C5512" t="e">
        <v>#N/A</v>
      </c>
    </row>
    <row r="5513" spans="1:3" x14ac:dyDescent="0.3">
      <c r="A5513" s="14">
        <v>5512</v>
      </c>
      <c r="B5513" t="e">
        <v>#N/A</v>
      </c>
      <c r="C5513" t="e">
        <v>#N/A</v>
      </c>
    </row>
    <row r="5514" spans="1:3" x14ac:dyDescent="0.3">
      <c r="A5514" s="14">
        <v>5513</v>
      </c>
      <c r="B5514" t="e">
        <v>#N/A</v>
      </c>
      <c r="C5514" t="e">
        <v>#N/A</v>
      </c>
    </row>
    <row r="5515" spans="1:3" x14ac:dyDescent="0.3">
      <c r="A5515" s="14">
        <v>5514</v>
      </c>
      <c r="B5515" t="e">
        <v>#N/A</v>
      </c>
      <c r="C5515" t="e">
        <v>#N/A</v>
      </c>
    </row>
    <row r="5516" spans="1:3" x14ac:dyDescent="0.3">
      <c r="A5516" s="14">
        <v>5515</v>
      </c>
      <c r="B5516" t="e">
        <v>#N/A</v>
      </c>
      <c r="C5516" t="e">
        <v>#N/A</v>
      </c>
    </row>
    <row r="5517" spans="1:3" x14ac:dyDescent="0.3">
      <c r="A5517" s="14">
        <v>5516</v>
      </c>
      <c r="B5517" t="e">
        <v>#N/A</v>
      </c>
      <c r="C5517" t="e">
        <v>#N/A</v>
      </c>
    </row>
    <row r="5518" spans="1:3" x14ac:dyDescent="0.3">
      <c r="A5518" s="14">
        <v>5517</v>
      </c>
      <c r="B5518" t="e">
        <v>#N/A</v>
      </c>
      <c r="C5518" t="e">
        <v>#N/A</v>
      </c>
    </row>
    <row r="5519" spans="1:3" x14ac:dyDescent="0.3">
      <c r="A5519" s="14">
        <v>5518</v>
      </c>
      <c r="B5519" t="e">
        <v>#N/A</v>
      </c>
      <c r="C5519" t="e">
        <v>#N/A</v>
      </c>
    </row>
    <row r="5520" spans="1:3" x14ac:dyDescent="0.3">
      <c r="A5520" s="14">
        <v>5519</v>
      </c>
      <c r="B5520" t="e">
        <v>#N/A</v>
      </c>
      <c r="C5520" t="e">
        <v>#N/A</v>
      </c>
    </row>
    <row r="5521" spans="1:3" x14ac:dyDescent="0.3">
      <c r="A5521" s="14">
        <v>5520</v>
      </c>
      <c r="B5521" t="e">
        <v>#N/A</v>
      </c>
      <c r="C5521" t="e">
        <v>#N/A</v>
      </c>
    </row>
    <row r="5522" spans="1:3" x14ac:dyDescent="0.3">
      <c r="A5522" s="14">
        <v>5521</v>
      </c>
      <c r="B5522" t="e">
        <v>#N/A</v>
      </c>
      <c r="C5522" t="e">
        <v>#N/A</v>
      </c>
    </row>
    <row r="5523" spans="1:3" x14ac:dyDescent="0.3">
      <c r="A5523" s="14">
        <v>5522</v>
      </c>
      <c r="B5523" t="e">
        <v>#N/A</v>
      </c>
      <c r="C5523" t="e">
        <v>#N/A</v>
      </c>
    </row>
    <row r="5524" spans="1:3" x14ac:dyDescent="0.3">
      <c r="A5524" s="14">
        <v>5523</v>
      </c>
      <c r="B5524" t="e">
        <v>#N/A</v>
      </c>
      <c r="C5524" t="e">
        <v>#N/A</v>
      </c>
    </row>
    <row r="5525" spans="1:3" x14ac:dyDescent="0.3">
      <c r="A5525" s="14">
        <v>5524</v>
      </c>
      <c r="B5525" t="e">
        <v>#N/A</v>
      </c>
      <c r="C5525" t="e">
        <v>#N/A</v>
      </c>
    </row>
    <row r="5526" spans="1:3" x14ac:dyDescent="0.3">
      <c r="A5526" s="14">
        <v>5525</v>
      </c>
      <c r="B5526" t="e">
        <v>#N/A</v>
      </c>
      <c r="C5526" t="e">
        <v>#N/A</v>
      </c>
    </row>
    <row r="5527" spans="1:3" x14ac:dyDescent="0.3">
      <c r="A5527" s="14">
        <v>5526</v>
      </c>
      <c r="B5527" t="e">
        <v>#N/A</v>
      </c>
      <c r="C5527" t="e">
        <v>#N/A</v>
      </c>
    </row>
    <row r="5528" spans="1:3" x14ac:dyDescent="0.3">
      <c r="A5528" s="14">
        <v>5527</v>
      </c>
      <c r="B5528" t="e">
        <v>#N/A</v>
      </c>
      <c r="C5528" t="e">
        <v>#N/A</v>
      </c>
    </row>
    <row r="5529" spans="1:3" x14ac:dyDescent="0.3">
      <c r="A5529" s="14">
        <v>5528</v>
      </c>
      <c r="B5529" t="e">
        <v>#N/A</v>
      </c>
      <c r="C5529" t="e">
        <v>#N/A</v>
      </c>
    </row>
    <row r="5530" spans="1:3" x14ac:dyDescent="0.3">
      <c r="A5530" s="14">
        <v>5529</v>
      </c>
      <c r="B5530" t="e">
        <v>#N/A</v>
      </c>
      <c r="C5530" t="e">
        <v>#N/A</v>
      </c>
    </row>
    <row r="5531" spans="1:3" x14ac:dyDescent="0.3">
      <c r="A5531" s="14">
        <v>5530</v>
      </c>
      <c r="B5531" t="e">
        <v>#N/A</v>
      </c>
      <c r="C5531" t="e">
        <v>#N/A</v>
      </c>
    </row>
    <row r="5532" spans="1:3" x14ac:dyDescent="0.3">
      <c r="A5532" s="14">
        <v>5531</v>
      </c>
      <c r="B5532" t="e">
        <v>#N/A</v>
      </c>
      <c r="C5532" t="e">
        <v>#N/A</v>
      </c>
    </row>
    <row r="5533" spans="1:3" x14ac:dyDescent="0.3">
      <c r="A5533" s="14">
        <v>5532</v>
      </c>
      <c r="B5533" t="e">
        <v>#N/A</v>
      </c>
      <c r="C5533" t="e">
        <v>#N/A</v>
      </c>
    </row>
    <row r="5534" spans="1:3" x14ac:dyDescent="0.3">
      <c r="A5534" s="14">
        <v>5533</v>
      </c>
      <c r="B5534" t="e">
        <v>#N/A</v>
      </c>
      <c r="C5534" t="e">
        <v>#N/A</v>
      </c>
    </row>
    <row r="5535" spans="1:3" x14ac:dyDescent="0.3">
      <c r="A5535" s="14">
        <v>5534</v>
      </c>
      <c r="B5535" t="e">
        <v>#N/A</v>
      </c>
      <c r="C5535" t="e">
        <v>#N/A</v>
      </c>
    </row>
    <row r="5536" spans="1:3" x14ac:dyDescent="0.3">
      <c r="A5536" s="14">
        <v>5535</v>
      </c>
      <c r="B5536" t="e">
        <v>#N/A</v>
      </c>
      <c r="C5536" t="e">
        <v>#N/A</v>
      </c>
    </row>
    <row r="5537" spans="1:3" x14ac:dyDescent="0.3">
      <c r="A5537" s="14">
        <v>5536</v>
      </c>
      <c r="B5537" t="e">
        <v>#N/A</v>
      </c>
      <c r="C5537" t="e">
        <v>#N/A</v>
      </c>
    </row>
    <row r="5538" spans="1:3" x14ac:dyDescent="0.3">
      <c r="A5538" s="14">
        <v>5537</v>
      </c>
      <c r="B5538" t="e">
        <v>#N/A</v>
      </c>
      <c r="C5538" t="e">
        <v>#N/A</v>
      </c>
    </row>
    <row r="5539" spans="1:3" x14ac:dyDescent="0.3">
      <c r="A5539" s="14">
        <v>5538</v>
      </c>
      <c r="B5539" t="e">
        <v>#N/A</v>
      </c>
      <c r="C5539" t="e">
        <v>#N/A</v>
      </c>
    </row>
    <row r="5540" spans="1:3" x14ac:dyDescent="0.3">
      <c r="A5540" s="14">
        <v>5539</v>
      </c>
      <c r="B5540">
        <v>0</v>
      </c>
      <c r="C5540">
        <v>0</v>
      </c>
    </row>
    <row r="5541" spans="1:3" x14ac:dyDescent="0.3">
      <c r="A5541" s="14">
        <v>5540</v>
      </c>
      <c r="B5541">
        <v>0</v>
      </c>
      <c r="C5541">
        <v>0</v>
      </c>
    </row>
    <row r="5542" spans="1:3" x14ac:dyDescent="0.3">
      <c r="A5542" s="14">
        <v>5541</v>
      </c>
      <c r="B5542">
        <v>0</v>
      </c>
      <c r="C5542">
        <v>0</v>
      </c>
    </row>
    <row r="5543" spans="1:3" x14ac:dyDescent="0.3">
      <c r="A5543" s="14">
        <v>5542</v>
      </c>
      <c r="B5543">
        <v>0</v>
      </c>
      <c r="C5543">
        <v>0</v>
      </c>
    </row>
    <row r="5544" spans="1:3" x14ac:dyDescent="0.3">
      <c r="A5544" s="14">
        <v>5543</v>
      </c>
      <c r="B5544">
        <v>0</v>
      </c>
      <c r="C5544">
        <v>0</v>
      </c>
    </row>
    <row r="5545" spans="1:3" x14ac:dyDescent="0.3">
      <c r="A5545" s="14">
        <v>5544</v>
      </c>
      <c r="B5545">
        <v>0</v>
      </c>
      <c r="C5545">
        <v>0</v>
      </c>
    </row>
    <row r="5546" spans="1:3" x14ac:dyDescent="0.3">
      <c r="A5546" s="14">
        <v>5545</v>
      </c>
      <c r="B5546">
        <v>0</v>
      </c>
      <c r="C5546">
        <v>0</v>
      </c>
    </row>
    <row r="5547" spans="1:3" x14ac:dyDescent="0.3">
      <c r="A5547" s="14">
        <v>5546</v>
      </c>
      <c r="B5547">
        <v>0</v>
      </c>
      <c r="C5547">
        <v>0</v>
      </c>
    </row>
    <row r="5548" spans="1:3" x14ac:dyDescent="0.3">
      <c r="A5548" s="14">
        <v>5547</v>
      </c>
      <c r="B5548">
        <v>0</v>
      </c>
      <c r="C5548">
        <v>0</v>
      </c>
    </row>
    <row r="5549" spans="1:3" x14ac:dyDescent="0.3">
      <c r="A5549" s="14">
        <v>5548</v>
      </c>
      <c r="B5549">
        <v>0</v>
      </c>
      <c r="C5549">
        <v>0</v>
      </c>
    </row>
    <row r="5550" spans="1:3" x14ac:dyDescent="0.3">
      <c r="A5550" s="14">
        <v>5549</v>
      </c>
      <c r="B5550">
        <v>0</v>
      </c>
      <c r="C5550">
        <v>0</v>
      </c>
    </row>
    <row r="5551" spans="1:3" x14ac:dyDescent="0.3">
      <c r="A5551" s="14">
        <v>5550</v>
      </c>
      <c r="B5551">
        <v>6.4091435664477645</v>
      </c>
      <c r="C5551">
        <v>6.4639799399953457</v>
      </c>
    </row>
    <row r="5552" spans="1:3" x14ac:dyDescent="0.3">
      <c r="A5552" s="14">
        <v>5551</v>
      </c>
      <c r="B5552">
        <v>6.4091435664477645</v>
      </c>
      <c r="C5552">
        <v>6.4639799399953457</v>
      </c>
    </row>
    <row r="5553" spans="1:3" x14ac:dyDescent="0.3">
      <c r="A5553" s="14">
        <v>5552</v>
      </c>
      <c r="B5553">
        <v>6.4091435664477645</v>
      </c>
      <c r="C5553">
        <v>6.4639799399953457</v>
      </c>
    </row>
    <row r="5554" spans="1:3" x14ac:dyDescent="0.3">
      <c r="A5554" s="14">
        <v>5553</v>
      </c>
      <c r="B5554">
        <v>6.4091435664477645</v>
      </c>
      <c r="C5554">
        <v>6.4639799399953457</v>
      </c>
    </row>
    <row r="5555" spans="1:3" x14ac:dyDescent="0.3">
      <c r="A5555" s="14">
        <v>5554</v>
      </c>
      <c r="B5555">
        <v>6.4091435664477645</v>
      </c>
      <c r="C5555">
        <v>6.4639799399953457</v>
      </c>
    </row>
    <row r="5556" spans="1:3" x14ac:dyDescent="0.3">
      <c r="A5556" s="14">
        <v>5555</v>
      </c>
      <c r="B5556">
        <v>6.4091435664477645</v>
      </c>
      <c r="C5556">
        <v>6.4639799399953457</v>
      </c>
    </row>
    <row r="5557" spans="1:3" x14ac:dyDescent="0.3">
      <c r="A5557" s="14">
        <v>5556</v>
      </c>
      <c r="B5557">
        <v>6.4091435664477645</v>
      </c>
      <c r="C5557">
        <v>6.4639799399953457</v>
      </c>
    </row>
    <row r="5558" spans="1:3" x14ac:dyDescent="0.3">
      <c r="A5558" s="14">
        <v>5557</v>
      </c>
      <c r="B5558">
        <v>6.4091435664477645</v>
      </c>
      <c r="C5558">
        <v>6.4639799399953457</v>
      </c>
    </row>
    <row r="5559" spans="1:3" x14ac:dyDescent="0.3">
      <c r="A5559" s="14">
        <v>5558</v>
      </c>
      <c r="B5559">
        <v>6.4091435664477645</v>
      </c>
      <c r="C5559">
        <v>6.4639799399953457</v>
      </c>
    </row>
    <row r="5560" spans="1:3" x14ac:dyDescent="0.3">
      <c r="A5560" s="14">
        <v>5559</v>
      </c>
      <c r="B5560">
        <v>6.4091435664477645</v>
      </c>
      <c r="C5560">
        <v>6.4639799399953457</v>
      </c>
    </row>
    <row r="5561" spans="1:3" x14ac:dyDescent="0.3">
      <c r="A5561" s="14">
        <v>5560</v>
      </c>
      <c r="B5561">
        <v>6.4091435664477645</v>
      </c>
      <c r="C5561">
        <v>6.4639799399953457</v>
      </c>
    </row>
    <row r="5562" spans="1:3" x14ac:dyDescent="0.3">
      <c r="A5562" s="14">
        <v>5561</v>
      </c>
      <c r="B5562">
        <v>6.4091435664477645</v>
      </c>
      <c r="C5562">
        <v>6.4639799399953457</v>
      </c>
    </row>
    <row r="5563" spans="1:3" x14ac:dyDescent="0.3">
      <c r="A5563" s="14">
        <v>5562</v>
      </c>
      <c r="B5563">
        <v>6.4091435664477645</v>
      </c>
      <c r="C5563">
        <v>6.4639799399953457</v>
      </c>
    </row>
    <row r="5564" spans="1:3" x14ac:dyDescent="0.3">
      <c r="A5564" s="14">
        <v>5563</v>
      </c>
      <c r="B5564">
        <v>6.4091435664477645</v>
      </c>
      <c r="C5564">
        <v>6.4639799399953457</v>
      </c>
    </row>
    <row r="5565" spans="1:3" x14ac:dyDescent="0.3">
      <c r="A5565" s="14">
        <v>5564</v>
      </c>
      <c r="B5565">
        <v>6.4091435664477645</v>
      </c>
      <c r="C5565">
        <v>6.4639799399953457</v>
      </c>
    </row>
    <row r="5566" spans="1:3" x14ac:dyDescent="0.3">
      <c r="A5566" s="14">
        <v>5565</v>
      </c>
      <c r="B5566">
        <v>6.4091435664477645</v>
      </c>
      <c r="C5566">
        <v>6.4639799399953457</v>
      </c>
    </row>
    <row r="5567" spans="1:3" x14ac:dyDescent="0.3">
      <c r="A5567" s="14">
        <v>5566</v>
      </c>
      <c r="B5567">
        <v>6.4091435664477645</v>
      </c>
      <c r="C5567">
        <v>6.4639799399953457</v>
      </c>
    </row>
    <row r="5568" spans="1:3" x14ac:dyDescent="0.3">
      <c r="A5568" s="14">
        <v>5567</v>
      </c>
      <c r="B5568">
        <v>6.4091435664477645</v>
      </c>
      <c r="C5568">
        <v>6.4639799399953457</v>
      </c>
    </row>
    <row r="5569" spans="1:3" x14ac:dyDescent="0.3">
      <c r="A5569" s="14">
        <v>5568</v>
      </c>
      <c r="B5569">
        <v>6.4091435664477645</v>
      </c>
      <c r="C5569">
        <v>6.4639799399953457</v>
      </c>
    </row>
    <row r="5570" spans="1:3" x14ac:dyDescent="0.3">
      <c r="A5570" s="14">
        <v>5569</v>
      </c>
      <c r="B5570">
        <v>6.4091435664477645</v>
      </c>
      <c r="C5570">
        <v>6.4639799399953457</v>
      </c>
    </row>
    <row r="5571" spans="1:3" x14ac:dyDescent="0.3">
      <c r="A5571" s="14">
        <v>5570</v>
      </c>
      <c r="B5571">
        <v>6.4091435664477645</v>
      </c>
      <c r="C5571">
        <v>6.4639799399953457</v>
      </c>
    </row>
    <row r="5572" spans="1:3" x14ac:dyDescent="0.3">
      <c r="A5572" s="14">
        <v>5571</v>
      </c>
      <c r="B5572">
        <v>6.4091435664477645</v>
      </c>
      <c r="C5572">
        <v>6.4639799399953457</v>
      </c>
    </row>
    <row r="5573" spans="1:3" x14ac:dyDescent="0.3">
      <c r="A5573" s="14">
        <v>5572</v>
      </c>
      <c r="B5573">
        <v>6.4091435664477645</v>
      </c>
      <c r="C5573">
        <v>6.4639799399953457</v>
      </c>
    </row>
    <row r="5574" spans="1:3" x14ac:dyDescent="0.3">
      <c r="A5574" s="14">
        <v>5573</v>
      </c>
      <c r="B5574">
        <v>6.4091435664477645</v>
      </c>
      <c r="C5574">
        <v>6.4639799399953457</v>
      </c>
    </row>
    <row r="5575" spans="1:3" x14ac:dyDescent="0.3">
      <c r="A5575" s="14">
        <v>5574</v>
      </c>
      <c r="B5575">
        <v>6.4091435664477645</v>
      </c>
      <c r="C5575">
        <v>6.4639799399953457</v>
      </c>
    </row>
    <row r="5576" spans="1:3" x14ac:dyDescent="0.3">
      <c r="A5576" s="14">
        <v>5575</v>
      </c>
      <c r="B5576">
        <v>6.4091435664477645</v>
      </c>
      <c r="C5576">
        <v>6.4639799399953457</v>
      </c>
    </row>
    <row r="5577" spans="1:3" x14ac:dyDescent="0.3">
      <c r="A5577" s="14">
        <v>5576</v>
      </c>
      <c r="B5577">
        <v>6.4091435664477645</v>
      </c>
      <c r="C5577">
        <v>6.4639799399953457</v>
      </c>
    </row>
    <row r="5578" spans="1:3" x14ac:dyDescent="0.3">
      <c r="A5578" s="14">
        <v>5577</v>
      </c>
      <c r="B5578">
        <v>6.4091435664477645</v>
      </c>
      <c r="C5578">
        <v>6.4639799399953457</v>
      </c>
    </row>
    <row r="5579" spans="1:3" x14ac:dyDescent="0.3">
      <c r="A5579" s="14">
        <v>5578</v>
      </c>
      <c r="B5579">
        <v>6.4091435664477645</v>
      </c>
      <c r="C5579">
        <v>6.4639799399953457</v>
      </c>
    </row>
    <row r="5580" spans="1:3" x14ac:dyDescent="0.3">
      <c r="A5580" s="14">
        <v>5579</v>
      </c>
      <c r="B5580">
        <v>6.4091435664477645</v>
      </c>
      <c r="C5580">
        <v>6.4639799399953457</v>
      </c>
    </row>
    <row r="5581" spans="1:3" x14ac:dyDescent="0.3">
      <c r="A5581" s="14">
        <v>5580</v>
      </c>
      <c r="B5581">
        <v>6.4091435664477645</v>
      </c>
      <c r="C5581">
        <v>6.4639799399953457</v>
      </c>
    </row>
    <row r="5582" spans="1:3" x14ac:dyDescent="0.3">
      <c r="A5582" s="14">
        <v>5581</v>
      </c>
      <c r="B5582">
        <v>6.4091435664477645</v>
      </c>
      <c r="C5582">
        <v>6.4639799399953457</v>
      </c>
    </row>
    <row r="5583" spans="1:3" x14ac:dyDescent="0.3">
      <c r="A5583" s="14">
        <v>5582</v>
      </c>
      <c r="B5583">
        <v>6.4091435664477645</v>
      </c>
      <c r="C5583">
        <v>6.4639799399953457</v>
      </c>
    </row>
    <row r="5584" spans="1:3" x14ac:dyDescent="0.3">
      <c r="A5584" s="14">
        <v>5583</v>
      </c>
      <c r="B5584">
        <v>6.4091435664477645</v>
      </c>
      <c r="C5584">
        <v>6.4639799399953457</v>
      </c>
    </row>
    <row r="5585" spans="1:3" x14ac:dyDescent="0.3">
      <c r="A5585" s="14">
        <v>5584</v>
      </c>
      <c r="B5585">
        <v>0</v>
      </c>
      <c r="C5585">
        <v>0</v>
      </c>
    </row>
    <row r="5586" spans="1:3" x14ac:dyDescent="0.3">
      <c r="A5586" s="14">
        <v>5585</v>
      </c>
      <c r="B5586">
        <v>0</v>
      </c>
      <c r="C5586">
        <v>0</v>
      </c>
    </row>
    <row r="5587" spans="1:3" x14ac:dyDescent="0.3">
      <c r="A5587" s="14">
        <v>5586</v>
      </c>
      <c r="B5587">
        <v>0</v>
      </c>
      <c r="C5587">
        <v>0</v>
      </c>
    </row>
    <row r="5588" spans="1:3" x14ac:dyDescent="0.3">
      <c r="A5588" s="14">
        <v>5587</v>
      </c>
      <c r="B5588">
        <v>0</v>
      </c>
      <c r="C5588">
        <v>0</v>
      </c>
    </row>
    <row r="5589" spans="1:3" x14ac:dyDescent="0.3">
      <c r="A5589" s="14">
        <v>5588</v>
      </c>
      <c r="B5589">
        <v>0</v>
      </c>
      <c r="C5589">
        <v>0</v>
      </c>
    </row>
    <row r="5590" spans="1:3" x14ac:dyDescent="0.3">
      <c r="A5590" s="14">
        <v>5589</v>
      </c>
      <c r="B5590">
        <v>0</v>
      </c>
      <c r="C5590">
        <v>0</v>
      </c>
    </row>
    <row r="5591" spans="1:3" x14ac:dyDescent="0.3">
      <c r="A5591" s="14">
        <v>5590</v>
      </c>
      <c r="B5591">
        <v>0</v>
      </c>
      <c r="C5591">
        <v>0</v>
      </c>
    </row>
    <row r="5592" spans="1:3" x14ac:dyDescent="0.3">
      <c r="A5592" s="14">
        <v>5591</v>
      </c>
      <c r="B5592">
        <v>0</v>
      </c>
      <c r="C5592">
        <v>0</v>
      </c>
    </row>
    <row r="5593" spans="1:3" x14ac:dyDescent="0.3">
      <c r="A5593" s="14">
        <v>5592</v>
      </c>
      <c r="B5593">
        <v>0</v>
      </c>
      <c r="C5593">
        <v>0</v>
      </c>
    </row>
    <row r="5594" spans="1:3" x14ac:dyDescent="0.3">
      <c r="A5594" s="14">
        <v>5593</v>
      </c>
      <c r="B5594">
        <v>0</v>
      </c>
      <c r="C5594">
        <v>0</v>
      </c>
    </row>
    <row r="5595" spans="1:3" x14ac:dyDescent="0.3">
      <c r="A5595" s="14">
        <v>5594</v>
      </c>
      <c r="B5595">
        <v>0</v>
      </c>
      <c r="C5595">
        <v>0</v>
      </c>
    </row>
    <row r="5596" spans="1:3" x14ac:dyDescent="0.3">
      <c r="A5596" s="14">
        <v>5595</v>
      </c>
      <c r="B5596">
        <v>0</v>
      </c>
      <c r="C5596">
        <v>0</v>
      </c>
    </row>
    <row r="5597" spans="1:3" x14ac:dyDescent="0.3">
      <c r="A5597" s="14">
        <v>5596</v>
      </c>
      <c r="B5597" t="e">
        <v>#N/A</v>
      </c>
      <c r="C5597" t="e">
        <v>#N/A</v>
      </c>
    </row>
    <row r="5598" spans="1:3" x14ac:dyDescent="0.3">
      <c r="A5598" s="14">
        <v>5597</v>
      </c>
      <c r="B5598" t="e">
        <v>#N/A</v>
      </c>
      <c r="C5598" t="e">
        <v>#N/A</v>
      </c>
    </row>
    <row r="5599" spans="1:3" x14ac:dyDescent="0.3">
      <c r="A5599" s="14">
        <v>5598</v>
      </c>
      <c r="B5599" t="e">
        <v>#N/A</v>
      </c>
      <c r="C5599" t="e">
        <v>#N/A</v>
      </c>
    </row>
    <row r="5600" spans="1:3" x14ac:dyDescent="0.3">
      <c r="A5600" s="14">
        <v>5599</v>
      </c>
      <c r="B5600" t="e">
        <v>#N/A</v>
      </c>
      <c r="C5600" t="e">
        <v>#N/A</v>
      </c>
    </row>
    <row r="5601" spans="1:3" x14ac:dyDescent="0.3">
      <c r="A5601" s="14">
        <v>5600</v>
      </c>
      <c r="B5601" t="e">
        <v>#N/A</v>
      </c>
      <c r="C5601" t="e">
        <v>#N/A</v>
      </c>
    </row>
    <row r="5602" spans="1:3" x14ac:dyDescent="0.3">
      <c r="A5602" s="14">
        <v>5601</v>
      </c>
      <c r="B5602" t="e">
        <v>#N/A</v>
      </c>
      <c r="C5602" t="e">
        <v>#N/A</v>
      </c>
    </row>
    <row r="5603" spans="1:3" x14ac:dyDescent="0.3">
      <c r="A5603" s="14">
        <v>5602</v>
      </c>
      <c r="B5603" t="e">
        <v>#N/A</v>
      </c>
      <c r="C5603" t="e">
        <v>#N/A</v>
      </c>
    </row>
    <row r="5604" spans="1:3" x14ac:dyDescent="0.3">
      <c r="A5604" s="14">
        <v>5603</v>
      </c>
      <c r="B5604" t="e">
        <v>#N/A</v>
      </c>
      <c r="C5604" t="e">
        <v>#N/A</v>
      </c>
    </row>
    <row r="5605" spans="1:3" x14ac:dyDescent="0.3">
      <c r="A5605" s="14">
        <v>5604</v>
      </c>
      <c r="B5605" t="e">
        <v>#N/A</v>
      </c>
      <c r="C5605" t="e">
        <v>#N/A</v>
      </c>
    </row>
    <row r="5606" spans="1:3" x14ac:dyDescent="0.3">
      <c r="A5606" s="14">
        <v>5605</v>
      </c>
      <c r="B5606" t="e">
        <v>#N/A</v>
      </c>
      <c r="C5606" t="e">
        <v>#N/A</v>
      </c>
    </row>
    <row r="5607" spans="1:3" x14ac:dyDescent="0.3">
      <c r="A5607" s="14">
        <v>5606</v>
      </c>
      <c r="B5607" t="e">
        <v>#N/A</v>
      </c>
      <c r="C5607" t="e">
        <v>#N/A</v>
      </c>
    </row>
    <row r="5608" spans="1:3" x14ac:dyDescent="0.3">
      <c r="A5608" s="14">
        <v>5607</v>
      </c>
      <c r="B5608" t="e">
        <v>#N/A</v>
      </c>
      <c r="C5608" t="e">
        <v>#N/A</v>
      </c>
    </row>
    <row r="5609" spans="1:3" x14ac:dyDescent="0.3">
      <c r="A5609" s="14">
        <v>5608</v>
      </c>
      <c r="B5609" t="e">
        <v>#N/A</v>
      </c>
      <c r="C5609" t="e">
        <v>#N/A</v>
      </c>
    </row>
    <row r="5610" spans="1:3" x14ac:dyDescent="0.3">
      <c r="A5610" s="14">
        <v>5609</v>
      </c>
      <c r="B5610" t="e">
        <v>#N/A</v>
      </c>
      <c r="C5610" t="e">
        <v>#N/A</v>
      </c>
    </row>
    <row r="5611" spans="1:3" x14ac:dyDescent="0.3">
      <c r="A5611" s="14">
        <v>5610</v>
      </c>
      <c r="B5611" t="e">
        <v>#N/A</v>
      </c>
      <c r="C5611" t="e">
        <v>#N/A</v>
      </c>
    </row>
    <row r="5612" spans="1:3" x14ac:dyDescent="0.3">
      <c r="A5612" s="14">
        <v>5611</v>
      </c>
      <c r="B5612" t="e">
        <v>#N/A</v>
      </c>
      <c r="C5612" t="e">
        <v>#N/A</v>
      </c>
    </row>
    <row r="5613" spans="1:3" x14ac:dyDescent="0.3">
      <c r="A5613" s="14">
        <v>5612</v>
      </c>
      <c r="B5613" t="e">
        <v>#N/A</v>
      </c>
      <c r="C5613" t="e">
        <v>#N/A</v>
      </c>
    </row>
    <row r="5614" spans="1:3" x14ac:dyDescent="0.3">
      <c r="A5614" s="14">
        <v>5613</v>
      </c>
      <c r="B5614" t="e">
        <v>#N/A</v>
      </c>
      <c r="C5614" t="e">
        <v>#N/A</v>
      </c>
    </row>
    <row r="5615" spans="1:3" x14ac:dyDescent="0.3">
      <c r="A5615" s="14">
        <v>5614</v>
      </c>
      <c r="B5615" t="e">
        <v>#N/A</v>
      </c>
      <c r="C5615" t="e">
        <v>#N/A</v>
      </c>
    </row>
    <row r="5616" spans="1:3" x14ac:dyDescent="0.3">
      <c r="A5616" s="14">
        <v>5615</v>
      </c>
      <c r="B5616" t="e">
        <v>#N/A</v>
      </c>
      <c r="C5616" t="e">
        <v>#N/A</v>
      </c>
    </row>
    <row r="5617" spans="1:3" x14ac:dyDescent="0.3">
      <c r="A5617" s="14">
        <v>5616</v>
      </c>
      <c r="B5617" t="e">
        <v>#N/A</v>
      </c>
      <c r="C5617" t="e">
        <v>#N/A</v>
      </c>
    </row>
    <row r="5618" spans="1:3" x14ac:dyDescent="0.3">
      <c r="A5618" s="14">
        <v>5617</v>
      </c>
      <c r="B5618" t="e">
        <v>#N/A</v>
      </c>
      <c r="C5618" t="e">
        <v>#N/A</v>
      </c>
    </row>
    <row r="5619" spans="1:3" x14ac:dyDescent="0.3">
      <c r="A5619" s="14">
        <v>5618</v>
      </c>
      <c r="B5619" t="e">
        <v>#N/A</v>
      </c>
      <c r="C5619" t="e">
        <v>#N/A</v>
      </c>
    </row>
    <row r="5620" spans="1:3" x14ac:dyDescent="0.3">
      <c r="A5620" s="14">
        <v>5619</v>
      </c>
      <c r="B5620" t="e">
        <v>#N/A</v>
      </c>
      <c r="C5620" t="e">
        <v>#N/A</v>
      </c>
    </row>
    <row r="5621" spans="1:3" x14ac:dyDescent="0.3">
      <c r="A5621" s="14">
        <v>5620</v>
      </c>
      <c r="B5621" t="e">
        <v>#N/A</v>
      </c>
      <c r="C5621" t="e">
        <v>#N/A</v>
      </c>
    </row>
    <row r="5622" spans="1:3" x14ac:dyDescent="0.3">
      <c r="A5622" s="14">
        <v>5621</v>
      </c>
      <c r="B5622" t="e">
        <v>#N/A</v>
      </c>
      <c r="C5622" t="e">
        <v>#N/A</v>
      </c>
    </row>
    <row r="5623" spans="1:3" x14ac:dyDescent="0.3">
      <c r="A5623" s="14">
        <v>5622</v>
      </c>
      <c r="B5623" t="e">
        <v>#N/A</v>
      </c>
      <c r="C5623" t="e">
        <v>#N/A</v>
      </c>
    </row>
    <row r="5624" spans="1:3" x14ac:dyDescent="0.3">
      <c r="A5624" s="14">
        <v>5623</v>
      </c>
      <c r="B5624">
        <v>0</v>
      </c>
      <c r="C5624">
        <v>0</v>
      </c>
    </row>
    <row r="5625" spans="1:3" x14ac:dyDescent="0.3">
      <c r="A5625" s="14">
        <v>5624</v>
      </c>
      <c r="B5625">
        <v>0</v>
      </c>
      <c r="C5625">
        <v>0</v>
      </c>
    </row>
    <row r="5626" spans="1:3" x14ac:dyDescent="0.3">
      <c r="A5626" s="14">
        <v>5625</v>
      </c>
      <c r="B5626">
        <v>0</v>
      </c>
      <c r="C5626">
        <v>0</v>
      </c>
    </row>
    <row r="5627" spans="1:3" x14ac:dyDescent="0.3">
      <c r="A5627" s="14">
        <v>5626</v>
      </c>
      <c r="B5627">
        <v>0</v>
      </c>
      <c r="C5627">
        <v>0</v>
      </c>
    </row>
    <row r="5628" spans="1:3" x14ac:dyDescent="0.3">
      <c r="A5628" s="14">
        <v>5627</v>
      </c>
      <c r="B5628">
        <v>0</v>
      </c>
      <c r="C5628">
        <v>0</v>
      </c>
    </row>
    <row r="5629" spans="1:3" x14ac:dyDescent="0.3">
      <c r="A5629" s="14">
        <v>5628</v>
      </c>
      <c r="B5629">
        <v>0</v>
      </c>
      <c r="C5629">
        <v>0</v>
      </c>
    </row>
    <row r="5630" spans="1:3" x14ac:dyDescent="0.3">
      <c r="A5630" s="14">
        <v>5629</v>
      </c>
      <c r="B5630">
        <v>0</v>
      </c>
      <c r="C5630">
        <v>0</v>
      </c>
    </row>
    <row r="5631" spans="1:3" x14ac:dyDescent="0.3">
      <c r="A5631" s="14">
        <v>5630</v>
      </c>
      <c r="B5631">
        <v>0</v>
      </c>
      <c r="C5631">
        <v>0</v>
      </c>
    </row>
    <row r="5632" spans="1:3" x14ac:dyDescent="0.3">
      <c r="A5632" s="14">
        <v>5631</v>
      </c>
      <c r="B5632">
        <v>0</v>
      </c>
      <c r="C5632">
        <v>0</v>
      </c>
    </row>
    <row r="5633" spans="1:3" x14ac:dyDescent="0.3">
      <c r="A5633" s="14">
        <v>5632</v>
      </c>
      <c r="B5633">
        <v>0</v>
      </c>
      <c r="C5633">
        <v>0</v>
      </c>
    </row>
    <row r="5634" spans="1:3" x14ac:dyDescent="0.3">
      <c r="A5634" s="14">
        <v>5633</v>
      </c>
      <c r="B5634">
        <v>0</v>
      </c>
      <c r="C5634">
        <v>0</v>
      </c>
    </row>
    <row r="5635" spans="1:3" x14ac:dyDescent="0.3">
      <c r="A5635" s="14">
        <v>5634</v>
      </c>
      <c r="B5635">
        <v>0</v>
      </c>
      <c r="C5635">
        <v>0</v>
      </c>
    </row>
    <row r="5636" spans="1:3" x14ac:dyDescent="0.3">
      <c r="A5636" s="14">
        <v>5635</v>
      </c>
      <c r="B5636">
        <v>0</v>
      </c>
      <c r="C5636">
        <v>0</v>
      </c>
    </row>
    <row r="5637" spans="1:3" x14ac:dyDescent="0.3">
      <c r="A5637" s="14">
        <v>5636</v>
      </c>
      <c r="B5637">
        <v>0</v>
      </c>
      <c r="C5637">
        <v>0</v>
      </c>
    </row>
    <row r="5638" spans="1:3" x14ac:dyDescent="0.3">
      <c r="A5638" s="14">
        <v>5637</v>
      </c>
      <c r="B5638">
        <v>0</v>
      </c>
      <c r="C5638">
        <v>0</v>
      </c>
    </row>
    <row r="5639" spans="1:3" x14ac:dyDescent="0.3">
      <c r="A5639" s="14">
        <v>5638</v>
      </c>
      <c r="B5639">
        <v>0</v>
      </c>
      <c r="C5639">
        <v>0</v>
      </c>
    </row>
    <row r="5640" spans="1:3" x14ac:dyDescent="0.3">
      <c r="A5640" s="14">
        <v>5639</v>
      </c>
      <c r="B5640">
        <v>0</v>
      </c>
      <c r="C5640">
        <v>0</v>
      </c>
    </row>
    <row r="5641" spans="1:3" x14ac:dyDescent="0.3">
      <c r="A5641" s="14">
        <v>5640</v>
      </c>
      <c r="B5641">
        <v>0</v>
      </c>
      <c r="C5641">
        <v>0</v>
      </c>
    </row>
    <row r="5642" spans="1:3" x14ac:dyDescent="0.3">
      <c r="A5642" s="14">
        <v>5641</v>
      </c>
      <c r="B5642">
        <v>0</v>
      </c>
      <c r="C5642">
        <v>0</v>
      </c>
    </row>
    <row r="5643" spans="1:3" x14ac:dyDescent="0.3">
      <c r="A5643" s="14">
        <v>5642</v>
      </c>
      <c r="B5643">
        <v>0</v>
      </c>
      <c r="C5643">
        <v>0</v>
      </c>
    </row>
    <row r="5644" spans="1:3" x14ac:dyDescent="0.3">
      <c r="A5644" s="14">
        <v>5643</v>
      </c>
      <c r="B5644">
        <v>0</v>
      </c>
      <c r="C5644">
        <v>0</v>
      </c>
    </row>
    <row r="5645" spans="1:3" x14ac:dyDescent="0.3">
      <c r="A5645" s="14">
        <v>5644</v>
      </c>
      <c r="B5645">
        <v>0</v>
      </c>
      <c r="C5645">
        <v>0</v>
      </c>
    </row>
    <row r="5646" spans="1:3" x14ac:dyDescent="0.3">
      <c r="A5646" s="14">
        <v>5645</v>
      </c>
      <c r="B5646">
        <v>0</v>
      </c>
      <c r="C5646">
        <v>0</v>
      </c>
    </row>
    <row r="5647" spans="1:3" x14ac:dyDescent="0.3">
      <c r="A5647" s="14">
        <v>5646</v>
      </c>
      <c r="B5647">
        <v>0</v>
      </c>
      <c r="C5647">
        <v>0</v>
      </c>
    </row>
    <row r="5648" spans="1:3" x14ac:dyDescent="0.3">
      <c r="A5648" s="14">
        <v>5647</v>
      </c>
      <c r="B5648">
        <v>0</v>
      </c>
      <c r="C5648">
        <v>0</v>
      </c>
    </row>
    <row r="5649" spans="1:3" x14ac:dyDescent="0.3">
      <c r="A5649" s="14">
        <v>5648</v>
      </c>
      <c r="B5649">
        <v>0</v>
      </c>
      <c r="C5649">
        <v>0</v>
      </c>
    </row>
    <row r="5650" spans="1:3" x14ac:dyDescent="0.3">
      <c r="A5650" s="14">
        <v>5649</v>
      </c>
      <c r="B5650">
        <v>0</v>
      </c>
      <c r="C5650">
        <v>0</v>
      </c>
    </row>
    <row r="5651" spans="1:3" x14ac:dyDescent="0.3">
      <c r="A5651" s="14">
        <v>5650</v>
      </c>
      <c r="B5651">
        <v>0</v>
      </c>
      <c r="C5651">
        <v>0</v>
      </c>
    </row>
    <row r="5652" spans="1:3" x14ac:dyDescent="0.3">
      <c r="A5652" s="14">
        <v>5651</v>
      </c>
      <c r="B5652">
        <v>0</v>
      </c>
      <c r="C5652">
        <v>0</v>
      </c>
    </row>
    <row r="5653" spans="1:3" x14ac:dyDescent="0.3">
      <c r="A5653" s="14">
        <v>5652</v>
      </c>
      <c r="B5653">
        <v>0</v>
      </c>
      <c r="C5653">
        <v>0</v>
      </c>
    </row>
    <row r="5654" spans="1:3" x14ac:dyDescent="0.3">
      <c r="A5654" s="14">
        <v>5653</v>
      </c>
      <c r="B5654">
        <v>0</v>
      </c>
      <c r="C5654">
        <v>0</v>
      </c>
    </row>
    <row r="5655" spans="1:3" x14ac:dyDescent="0.3">
      <c r="A5655" s="14">
        <v>5654</v>
      </c>
      <c r="B5655">
        <v>0</v>
      </c>
      <c r="C5655">
        <v>0</v>
      </c>
    </row>
    <row r="5656" spans="1:3" x14ac:dyDescent="0.3">
      <c r="A5656" s="14">
        <v>5655</v>
      </c>
      <c r="B5656">
        <v>0</v>
      </c>
      <c r="C5656">
        <v>0</v>
      </c>
    </row>
    <row r="5657" spans="1:3" x14ac:dyDescent="0.3">
      <c r="A5657" s="14">
        <v>5656</v>
      </c>
      <c r="B5657">
        <v>0</v>
      </c>
      <c r="C5657">
        <v>0</v>
      </c>
    </row>
    <row r="5658" spans="1:3" x14ac:dyDescent="0.3">
      <c r="A5658" s="14">
        <v>5657</v>
      </c>
      <c r="B5658">
        <v>0</v>
      </c>
      <c r="C5658">
        <v>0</v>
      </c>
    </row>
    <row r="5659" spans="1:3" x14ac:dyDescent="0.3">
      <c r="A5659" s="14">
        <v>5658</v>
      </c>
      <c r="B5659">
        <v>0</v>
      </c>
      <c r="C5659">
        <v>0</v>
      </c>
    </row>
    <row r="5660" spans="1:3" x14ac:dyDescent="0.3">
      <c r="A5660" s="14">
        <v>5659</v>
      </c>
      <c r="B5660">
        <v>0</v>
      </c>
      <c r="C5660">
        <v>0</v>
      </c>
    </row>
    <row r="5661" spans="1:3" x14ac:dyDescent="0.3">
      <c r="A5661" s="14">
        <v>5660</v>
      </c>
      <c r="B5661">
        <v>0</v>
      </c>
      <c r="C5661">
        <v>0</v>
      </c>
    </row>
    <row r="5662" spans="1:3" x14ac:dyDescent="0.3">
      <c r="A5662" s="14">
        <v>5661</v>
      </c>
      <c r="B5662">
        <v>0</v>
      </c>
      <c r="C5662">
        <v>0</v>
      </c>
    </row>
    <row r="5663" spans="1:3" x14ac:dyDescent="0.3">
      <c r="A5663" s="14">
        <v>5662</v>
      </c>
      <c r="B5663">
        <v>0</v>
      </c>
      <c r="C5663">
        <v>0</v>
      </c>
    </row>
    <row r="5664" spans="1:3" x14ac:dyDescent="0.3">
      <c r="A5664" s="14">
        <v>5663</v>
      </c>
      <c r="B5664">
        <v>0</v>
      </c>
      <c r="C5664">
        <v>0</v>
      </c>
    </row>
    <row r="5665" spans="1:3" x14ac:dyDescent="0.3">
      <c r="A5665" s="14">
        <v>5664</v>
      </c>
      <c r="B5665">
        <v>0</v>
      </c>
      <c r="C5665">
        <v>0</v>
      </c>
    </row>
    <row r="5666" spans="1:3" x14ac:dyDescent="0.3">
      <c r="A5666" s="14">
        <v>5665</v>
      </c>
      <c r="B5666">
        <v>0</v>
      </c>
      <c r="C5666">
        <v>0</v>
      </c>
    </row>
    <row r="5667" spans="1:3" x14ac:dyDescent="0.3">
      <c r="A5667" s="14">
        <v>5666</v>
      </c>
      <c r="B5667">
        <v>0</v>
      </c>
      <c r="C5667">
        <v>0</v>
      </c>
    </row>
    <row r="5668" spans="1:3" x14ac:dyDescent="0.3">
      <c r="A5668" s="14">
        <v>5667</v>
      </c>
      <c r="B5668">
        <v>0</v>
      </c>
      <c r="C5668">
        <v>0</v>
      </c>
    </row>
    <row r="5669" spans="1:3" x14ac:dyDescent="0.3">
      <c r="A5669" s="14">
        <v>5668</v>
      </c>
      <c r="B5669">
        <v>0</v>
      </c>
      <c r="C5669">
        <v>0</v>
      </c>
    </row>
    <row r="5670" spans="1:3" x14ac:dyDescent="0.3">
      <c r="A5670" s="14">
        <v>5669</v>
      </c>
      <c r="B5670">
        <v>0</v>
      </c>
      <c r="C5670">
        <v>0</v>
      </c>
    </row>
    <row r="5671" spans="1:3" x14ac:dyDescent="0.3">
      <c r="A5671" s="14">
        <v>5670</v>
      </c>
      <c r="B5671">
        <v>0</v>
      </c>
      <c r="C5671">
        <v>0</v>
      </c>
    </row>
    <row r="5672" spans="1:3" x14ac:dyDescent="0.3">
      <c r="A5672" s="14">
        <v>5671</v>
      </c>
      <c r="B5672">
        <v>0</v>
      </c>
      <c r="C5672">
        <v>0</v>
      </c>
    </row>
    <row r="5673" spans="1:3" x14ac:dyDescent="0.3">
      <c r="A5673" s="14">
        <v>5672</v>
      </c>
      <c r="B5673">
        <v>0</v>
      </c>
      <c r="C5673">
        <v>0</v>
      </c>
    </row>
    <row r="5674" spans="1:3" x14ac:dyDescent="0.3">
      <c r="A5674" s="14">
        <v>5673</v>
      </c>
      <c r="B5674">
        <v>0</v>
      </c>
      <c r="C5674">
        <v>0</v>
      </c>
    </row>
    <row r="5675" spans="1:3" x14ac:dyDescent="0.3">
      <c r="A5675" s="14">
        <v>5674</v>
      </c>
      <c r="B5675">
        <v>0</v>
      </c>
      <c r="C5675">
        <v>0</v>
      </c>
    </row>
    <row r="5676" spans="1:3" x14ac:dyDescent="0.3">
      <c r="A5676" s="14">
        <v>5675</v>
      </c>
      <c r="B5676">
        <v>0</v>
      </c>
      <c r="C5676">
        <v>0</v>
      </c>
    </row>
    <row r="5677" spans="1:3" x14ac:dyDescent="0.3">
      <c r="A5677" s="14">
        <v>5676</v>
      </c>
      <c r="B5677">
        <v>0</v>
      </c>
      <c r="C5677">
        <v>0</v>
      </c>
    </row>
    <row r="5678" spans="1:3" x14ac:dyDescent="0.3">
      <c r="A5678" s="14">
        <v>5677</v>
      </c>
      <c r="B5678">
        <v>0</v>
      </c>
      <c r="C5678">
        <v>0</v>
      </c>
    </row>
    <row r="5679" spans="1:3" x14ac:dyDescent="0.3">
      <c r="A5679" s="14">
        <v>5678</v>
      </c>
      <c r="B5679" t="e">
        <v>#N/A</v>
      </c>
      <c r="C5679" t="e">
        <v>#N/A</v>
      </c>
    </row>
    <row r="5680" spans="1:3" x14ac:dyDescent="0.3">
      <c r="A5680" s="14">
        <v>5679</v>
      </c>
      <c r="B5680" t="e">
        <v>#N/A</v>
      </c>
      <c r="C5680" t="e">
        <v>#N/A</v>
      </c>
    </row>
    <row r="5681" spans="1:3" x14ac:dyDescent="0.3">
      <c r="A5681" s="14">
        <v>5680</v>
      </c>
      <c r="B5681" t="e">
        <v>#N/A</v>
      </c>
      <c r="C5681" t="e">
        <v>#N/A</v>
      </c>
    </row>
    <row r="5682" spans="1:3" x14ac:dyDescent="0.3">
      <c r="A5682" s="14">
        <v>5681</v>
      </c>
      <c r="B5682" t="e">
        <v>#N/A</v>
      </c>
      <c r="C5682" t="e">
        <v>#N/A</v>
      </c>
    </row>
    <row r="5683" spans="1:3" x14ac:dyDescent="0.3">
      <c r="A5683" s="14">
        <v>5682</v>
      </c>
      <c r="B5683" t="e">
        <v>#N/A</v>
      </c>
      <c r="C5683" t="e">
        <v>#N/A</v>
      </c>
    </row>
    <row r="5684" spans="1:3" x14ac:dyDescent="0.3">
      <c r="A5684" s="14">
        <v>5683</v>
      </c>
      <c r="B5684" t="e">
        <v>#N/A</v>
      </c>
      <c r="C5684" t="e">
        <v>#N/A</v>
      </c>
    </row>
    <row r="5685" spans="1:3" x14ac:dyDescent="0.3">
      <c r="A5685" s="14">
        <v>5684</v>
      </c>
      <c r="B5685" t="e">
        <v>#N/A</v>
      </c>
      <c r="C5685" t="e">
        <v>#N/A</v>
      </c>
    </row>
    <row r="5686" spans="1:3" x14ac:dyDescent="0.3">
      <c r="A5686" s="14">
        <v>5685</v>
      </c>
      <c r="B5686" t="e">
        <v>#N/A</v>
      </c>
      <c r="C5686" t="e">
        <v>#N/A</v>
      </c>
    </row>
    <row r="5687" spans="1:3" x14ac:dyDescent="0.3">
      <c r="A5687" s="14">
        <v>5686</v>
      </c>
      <c r="B5687" t="e">
        <v>#N/A</v>
      </c>
      <c r="C5687" t="e">
        <v>#N/A</v>
      </c>
    </row>
    <row r="5688" spans="1:3" x14ac:dyDescent="0.3">
      <c r="A5688" s="14">
        <v>5687</v>
      </c>
      <c r="B5688" t="e">
        <v>#N/A</v>
      </c>
      <c r="C5688" t="e">
        <v>#N/A</v>
      </c>
    </row>
    <row r="5689" spans="1:3" x14ac:dyDescent="0.3">
      <c r="A5689" s="14">
        <v>5688</v>
      </c>
      <c r="B5689" t="e">
        <v>#N/A</v>
      </c>
      <c r="C5689" t="e">
        <v>#N/A</v>
      </c>
    </row>
    <row r="5690" spans="1:3" x14ac:dyDescent="0.3">
      <c r="A5690" s="14">
        <v>5689</v>
      </c>
      <c r="B5690" t="e">
        <v>#N/A</v>
      </c>
      <c r="C5690" t="e">
        <v>#N/A</v>
      </c>
    </row>
    <row r="5691" spans="1:3" x14ac:dyDescent="0.3">
      <c r="A5691" s="14">
        <v>5690</v>
      </c>
      <c r="B5691" t="e">
        <v>#N/A</v>
      </c>
      <c r="C5691" t="e">
        <v>#N/A</v>
      </c>
    </row>
    <row r="5692" spans="1:3" x14ac:dyDescent="0.3">
      <c r="A5692" s="14">
        <v>5691</v>
      </c>
      <c r="B5692" t="e">
        <v>#N/A</v>
      </c>
      <c r="C5692" t="e">
        <v>#N/A</v>
      </c>
    </row>
    <row r="5693" spans="1:3" x14ac:dyDescent="0.3">
      <c r="A5693" s="14">
        <v>5692</v>
      </c>
      <c r="B5693" t="e">
        <v>#N/A</v>
      </c>
      <c r="C5693" t="e">
        <v>#N/A</v>
      </c>
    </row>
    <row r="5694" spans="1:3" x14ac:dyDescent="0.3">
      <c r="A5694" s="14">
        <v>5693</v>
      </c>
      <c r="B5694" t="e">
        <v>#N/A</v>
      </c>
      <c r="C5694" t="e">
        <v>#N/A</v>
      </c>
    </row>
    <row r="5695" spans="1:3" x14ac:dyDescent="0.3">
      <c r="A5695" s="14">
        <v>5694</v>
      </c>
      <c r="B5695" t="e">
        <v>#N/A</v>
      </c>
      <c r="C5695" t="e">
        <v>#N/A</v>
      </c>
    </row>
    <row r="5696" spans="1:3" x14ac:dyDescent="0.3">
      <c r="A5696" s="14">
        <v>5695</v>
      </c>
      <c r="B5696" t="e">
        <v>#N/A</v>
      </c>
      <c r="C5696" t="e">
        <v>#N/A</v>
      </c>
    </row>
    <row r="5697" spans="1:3" x14ac:dyDescent="0.3">
      <c r="A5697" s="14">
        <v>5696</v>
      </c>
      <c r="B5697" t="e">
        <v>#N/A</v>
      </c>
      <c r="C5697" t="e">
        <v>#N/A</v>
      </c>
    </row>
    <row r="5698" spans="1:3" x14ac:dyDescent="0.3">
      <c r="A5698" s="14">
        <v>5697</v>
      </c>
      <c r="B5698" t="e">
        <v>#N/A</v>
      </c>
      <c r="C5698" t="e">
        <v>#N/A</v>
      </c>
    </row>
    <row r="5699" spans="1:3" x14ac:dyDescent="0.3">
      <c r="A5699" s="14">
        <v>5698</v>
      </c>
      <c r="B5699" t="e">
        <v>#N/A</v>
      </c>
      <c r="C5699" t="e">
        <v>#N/A</v>
      </c>
    </row>
    <row r="5700" spans="1:3" x14ac:dyDescent="0.3">
      <c r="A5700" s="14">
        <v>5699</v>
      </c>
      <c r="B5700" t="e">
        <v>#N/A</v>
      </c>
      <c r="C5700" t="e">
        <v>#N/A</v>
      </c>
    </row>
    <row r="5701" spans="1:3" x14ac:dyDescent="0.3">
      <c r="A5701" s="14">
        <v>5700</v>
      </c>
      <c r="B5701" t="e">
        <v>#N/A</v>
      </c>
      <c r="C5701" t="e">
        <v>#N/A</v>
      </c>
    </row>
    <row r="5702" spans="1:3" x14ac:dyDescent="0.3">
      <c r="A5702" s="14">
        <v>5701</v>
      </c>
      <c r="B5702" t="e">
        <v>#N/A</v>
      </c>
      <c r="C5702" t="e">
        <v>#N/A</v>
      </c>
    </row>
    <row r="5703" spans="1:3" x14ac:dyDescent="0.3">
      <c r="A5703" s="14">
        <v>5702</v>
      </c>
      <c r="B5703" t="e">
        <v>#N/A</v>
      </c>
      <c r="C5703" t="e">
        <v>#N/A</v>
      </c>
    </row>
    <row r="5704" spans="1:3" x14ac:dyDescent="0.3">
      <c r="A5704" s="14">
        <v>5703</v>
      </c>
      <c r="B5704" t="e">
        <v>#N/A</v>
      </c>
      <c r="C5704" t="e">
        <v>#N/A</v>
      </c>
    </row>
    <row r="5705" spans="1:3" x14ac:dyDescent="0.3">
      <c r="A5705" s="14">
        <v>5704</v>
      </c>
      <c r="B5705" t="e">
        <v>#N/A</v>
      </c>
      <c r="C5705" t="e">
        <v>#N/A</v>
      </c>
    </row>
    <row r="5706" spans="1:3" x14ac:dyDescent="0.3">
      <c r="A5706" s="14">
        <v>5705</v>
      </c>
      <c r="B5706" t="e">
        <v>#N/A</v>
      </c>
      <c r="C5706" t="e">
        <v>#N/A</v>
      </c>
    </row>
    <row r="5707" spans="1:3" x14ac:dyDescent="0.3">
      <c r="A5707" s="14">
        <v>5706</v>
      </c>
      <c r="B5707" t="e">
        <v>#N/A</v>
      </c>
      <c r="C5707" t="e">
        <v>#N/A</v>
      </c>
    </row>
    <row r="5708" spans="1:3" x14ac:dyDescent="0.3">
      <c r="A5708" s="14">
        <v>5707</v>
      </c>
      <c r="B5708" t="e">
        <v>#N/A</v>
      </c>
      <c r="C5708" t="e">
        <v>#N/A</v>
      </c>
    </row>
    <row r="5709" spans="1:3" x14ac:dyDescent="0.3">
      <c r="A5709" s="14">
        <v>5708</v>
      </c>
      <c r="B5709" t="e">
        <v>#N/A</v>
      </c>
      <c r="C5709" t="e">
        <v>#N/A</v>
      </c>
    </row>
    <row r="5710" spans="1:3" x14ac:dyDescent="0.3">
      <c r="A5710" s="14">
        <v>5709</v>
      </c>
      <c r="B5710" t="e">
        <v>#N/A</v>
      </c>
      <c r="C5710" t="e">
        <v>#N/A</v>
      </c>
    </row>
    <row r="5711" spans="1:3" x14ac:dyDescent="0.3">
      <c r="A5711" s="14">
        <v>5710</v>
      </c>
      <c r="B5711" t="e">
        <v>#N/A</v>
      </c>
      <c r="C5711" t="e">
        <v>#N/A</v>
      </c>
    </row>
    <row r="5712" spans="1:3" x14ac:dyDescent="0.3">
      <c r="A5712" s="14">
        <v>5711</v>
      </c>
      <c r="B5712" t="e">
        <v>#N/A</v>
      </c>
      <c r="C5712" t="e">
        <v>#N/A</v>
      </c>
    </row>
    <row r="5713" spans="1:3" x14ac:dyDescent="0.3">
      <c r="A5713" s="14">
        <v>5712</v>
      </c>
      <c r="B5713" t="e">
        <v>#N/A</v>
      </c>
      <c r="C5713" t="e">
        <v>#N/A</v>
      </c>
    </row>
    <row r="5714" spans="1:3" x14ac:dyDescent="0.3">
      <c r="A5714" s="14">
        <v>5713</v>
      </c>
      <c r="B5714" t="e">
        <v>#N/A</v>
      </c>
      <c r="C5714" t="e">
        <v>#N/A</v>
      </c>
    </row>
    <row r="5715" spans="1:3" x14ac:dyDescent="0.3">
      <c r="A5715" s="14">
        <v>5714</v>
      </c>
      <c r="B5715" t="e">
        <v>#N/A</v>
      </c>
      <c r="C5715" t="e">
        <v>#N/A</v>
      </c>
    </row>
    <row r="5716" spans="1:3" x14ac:dyDescent="0.3">
      <c r="A5716" s="14">
        <v>5715</v>
      </c>
      <c r="B5716" t="e">
        <v>#N/A</v>
      </c>
      <c r="C5716" t="e">
        <v>#N/A</v>
      </c>
    </row>
    <row r="5717" spans="1:3" x14ac:dyDescent="0.3">
      <c r="A5717" s="14">
        <v>5716</v>
      </c>
      <c r="B5717" t="e">
        <v>#N/A</v>
      </c>
      <c r="C5717" t="e">
        <v>#N/A</v>
      </c>
    </row>
    <row r="5718" spans="1:3" x14ac:dyDescent="0.3">
      <c r="A5718" s="14">
        <v>5717</v>
      </c>
      <c r="B5718" t="e">
        <v>#N/A</v>
      </c>
      <c r="C5718" t="e">
        <v>#N/A</v>
      </c>
    </row>
    <row r="5719" spans="1:3" x14ac:dyDescent="0.3">
      <c r="A5719" s="14">
        <v>5718</v>
      </c>
      <c r="B5719" t="e">
        <v>#N/A</v>
      </c>
      <c r="C5719" t="e">
        <v>#N/A</v>
      </c>
    </row>
    <row r="5720" spans="1:3" x14ac:dyDescent="0.3">
      <c r="A5720" s="14">
        <v>5719</v>
      </c>
      <c r="B5720" t="e">
        <v>#N/A</v>
      </c>
      <c r="C5720" t="e">
        <v>#N/A</v>
      </c>
    </row>
    <row r="5721" spans="1:3" x14ac:dyDescent="0.3">
      <c r="A5721" s="14">
        <v>5720</v>
      </c>
      <c r="B5721" t="e">
        <v>#N/A</v>
      </c>
      <c r="C5721" t="e">
        <v>#N/A</v>
      </c>
    </row>
    <row r="5722" spans="1:3" x14ac:dyDescent="0.3">
      <c r="A5722" s="14">
        <v>5721</v>
      </c>
      <c r="B5722" t="e">
        <v>#N/A</v>
      </c>
      <c r="C5722" t="e">
        <v>#N/A</v>
      </c>
    </row>
    <row r="5723" spans="1:3" x14ac:dyDescent="0.3">
      <c r="A5723" s="14">
        <v>5722</v>
      </c>
      <c r="B5723" t="e">
        <v>#N/A</v>
      </c>
      <c r="C5723" t="e">
        <v>#N/A</v>
      </c>
    </row>
    <row r="5724" spans="1:3" x14ac:dyDescent="0.3">
      <c r="A5724" s="14">
        <v>5723</v>
      </c>
      <c r="B5724" t="e">
        <v>#N/A</v>
      </c>
      <c r="C5724" t="e">
        <v>#N/A</v>
      </c>
    </row>
    <row r="5725" spans="1:3" x14ac:dyDescent="0.3">
      <c r="A5725" s="14">
        <v>5724</v>
      </c>
      <c r="B5725" t="e">
        <v>#N/A</v>
      </c>
      <c r="C5725" t="e">
        <v>#N/A</v>
      </c>
    </row>
    <row r="5726" spans="1:3" x14ac:dyDescent="0.3">
      <c r="A5726" s="14">
        <v>5725</v>
      </c>
      <c r="B5726" t="e">
        <v>#N/A</v>
      </c>
      <c r="C5726" t="e">
        <v>#N/A</v>
      </c>
    </row>
    <row r="5727" spans="1:3" x14ac:dyDescent="0.3">
      <c r="A5727" s="14">
        <v>5726</v>
      </c>
      <c r="B5727" t="e">
        <v>#N/A</v>
      </c>
      <c r="C5727" t="e">
        <v>#N/A</v>
      </c>
    </row>
    <row r="5728" spans="1:3" x14ac:dyDescent="0.3">
      <c r="A5728" s="14">
        <v>5727</v>
      </c>
      <c r="B5728" t="e">
        <v>#N/A</v>
      </c>
      <c r="C5728" t="e">
        <v>#N/A</v>
      </c>
    </row>
    <row r="5729" spans="1:3" x14ac:dyDescent="0.3">
      <c r="A5729" s="14">
        <v>5728</v>
      </c>
      <c r="B5729" t="e">
        <v>#N/A</v>
      </c>
      <c r="C5729" t="e">
        <v>#N/A</v>
      </c>
    </row>
    <row r="5730" spans="1:3" x14ac:dyDescent="0.3">
      <c r="A5730" s="14">
        <v>5729</v>
      </c>
      <c r="B5730" t="e">
        <v>#N/A</v>
      </c>
      <c r="C5730" t="e">
        <v>#N/A</v>
      </c>
    </row>
    <row r="5731" spans="1:3" x14ac:dyDescent="0.3">
      <c r="A5731" s="14">
        <v>5730</v>
      </c>
      <c r="B5731" t="e">
        <v>#N/A</v>
      </c>
      <c r="C5731" t="e">
        <v>#N/A</v>
      </c>
    </row>
    <row r="5732" spans="1:3" x14ac:dyDescent="0.3">
      <c r="A5732" s="14">
        <v>5731</v>
      </c>
      <c r="B5732" t="e">
        <v>#N/A</v>
      </c>
      <c r="C5732" t="e">
        <v>#N/A</v>
      </c>
    </row>
    <row r="5733" spans="1:3" x14ac:dyDescent="0.3">
      <c r="A5733" s="14">
        <v>5732</v>
      </c>
      <c r="B5733" t="e">
        <v>#N/A</v>
      </c>
      <c r="C5733" t="e">
        <v>#N/A</v>
      </c>
    </row>
    <row r="5734" spans="1:3" x14ac:dyDescent="0.3">
      <c r="A5734" s="14">
        <v>5733</v>
      </c>
      <c r="B5734" t="e">
        <v>#N/A</v>
      </c>
      <c r="C5734" t="e">
        <v>#N/A</v>
      </c>
    </row>
    <row r="5735" spans="1:3" x14ac:dyDescent="0.3">
      <c r="A5735" s="14">
        <v>5734</v>
      </c>
      <c r="B5735" t="e">
        <v>#N/A</v>
      </c>
      <c r="C5735" t="e">
        <v>#N/A</v>
      </c>
    </row>
    <row r="5736" spans="1:3" x14ac:dyDescent="0.3">
      <c r="A5736" s="14">
        <v>5735</v>
      </c>
      <c r="B5736" t="e">
        <v>#N/A</v>
      </c>
      <c r="C5736" t="e">
        <v>#N/A</v>
      </c>
    </row>
    <row r="5737" spans="1:3" x14ac:dyDescent="0.3">
      <c r="A5737" s="14">
        <v>5736</v>
      </c>
      <c r="B5737">
        <v>0</v>
      </c>
      <c r="C5737">
        <v>0</v>
      </c>
    </row>
    <row r="5738" spans="1:3" x14ac:dyDescent="0.3">
      <c r="A5738" s="14">
        <v>5737</v>
      </c>
      <c r="B5738">
        <v>0</v>
      </c>
      <c r="C5738">
        <v>0</v>
      </c>
    </row>
    <row r="5739" spans="1:3" x14ac:dyDescent="0.3">
      <c r="A5739" s="14">
        <v>5738</v>
      </c>
      <c r="B5739">
        <v>0</v>
      </c>
      <c r="C5739">
        <v>0</v>
      </c>
    </row>
    <row r="5740" spans="1:3" x14ac:dyDescent="0.3">
      <c r="A5740" s="14">
        <v>5739</v>
      </c>
      <c r="B5740">
        <v>0</v>
      </c>
      <c r="C5740">
        <v>0</v>
      </c>
    </row>
    <row r="5741" spans="1:3" x14ac:dyDescent="0.3">
      <c r="A5741" s="14">
        <v>5740</v>
      </c>
      <c r="B5741">
        <v>0</v>
      </c>
      <c r="C5741">
        <v>0</v>
      </c>
    </row>
    <row r="5742" spans="1:3" x14ac:dyDescent="0.3">
      <c r="A5742" s="14">
        <v>5741</v>
      </c>
      <c r="B5742">
        <v>0</v>
      </c>
      <c r="C5742">
        <v>0</v>
      </c>
    </row>
    <row r="5743" spans="1:3" x14ac:dyDescent="0.3">
      <c r="A5743" s="14">
        <v>5742</v>
      </c>
      <c r="B5743">
        <v>0</v>
      </c>
      <c r="C5743">
        <v>0</v>
      </c>
    </row>
    <row r="5744" spans="1:3" x14ac:dyDescent="0.3">
      <c r="A5744" s="14">
        <v>5743</v>
      </c>
      <c r="B5744">
        <v>0</v>
      </c>
      <c r="C5744">
        <v>0</v>
      </c>
    </row>
    <row r="5745" spans="1:3" x14ac:dyDescent="0.3">
      <c r="A5745" s="14">
        <v>5744</v>
      </c>
      <c r="B5745">
        <v>0</v>
      </c>
      <c r="C5745">
        <v>0</v>
      </c>
    </row>
    <row r="5746" spans="1:3" x14ac:dyDescent="0.3">
      <c r="A5746" s="14">
        <v>5745</v>
      </c>
      <c r="B5746">
        <v>0</v>
      </c>
      <c r="C5746">
        <v>0</v>
      </c>
    </row>
    <row r="5747" spans="1:3" x14ac:dyDescent="0.3">
      <c r="A5747" s="14">
        <v>5746</v>
      </c>
      <c r="B5747">
        <v>0</v>
      </c>
      <c r="C5747">
        <v>0</v>
      </c>
    </row>
    <row r="5748" spans="1:3" x14ac:dyDescent="0.3">
      <c r="A5748" s="14">
        <v>5747</v>
      </c>
      <c r="B5748">
        <v>0</v>
      </c>
      <c r="C5748">
        <v>0</v>
      </c>
    </row>
    <row r="5749" spans="1:3" x14ac:dyDescent="0.3">
      <c r="A5749" s="14">
        <v>5748</v>
      </c>
      <c r="B5749">
        <v>0</v>
      </c>
      <c r="C5749">
        <v>0</v>
      </c>
    </row>
    <row r="5750" spans="1:3" x14ac:dyDescent="0.3">
      <c r="A5750" s="14">
        <v>5749</v>
      </c>
      <c r="B5750">
        <v>0</v>
      </c>
      <c r="C5750">
        <v>0</v>
      </c>
    </row>
    <row r="5751" spans="1:3" x14ac:dyDescent="0.3">
      <c r="A5751" s="14">
        <v>5750</v>
      </c>
      <c r="B5751">
        <v>0</v>
      </c>
      <c r="C5751">
        <v>0</v>
      </c>
    </row>
    <row r="5752" spans="1:3" x14ac:dyDescent="0.3">
      <c r="A5752" s="14">
        <v>5751</v>
      </c>
      <c r="B5752">
        <v>0</v>
      </c>
      <c r="C5752">
        <v>0</v>
      </c>
    </row>
    <row r="5753" spans="1:3" x14ac:dyDescent="0.3">
      <c r="A5753" s="14">
        <v>5752</v>
      </c>
      <c r="B5753">
        <v>0</v>
      </c>
      <c r="C5753">
        <v>0</v>
      </c>
    </row>
    <row r="5754" spans="1:3" x14ac:dyDescent="0.3">
      <c r="A5754" s="14">
        <v>5753</v>
      </c>
      <c r="B5754">
        <v>0</v>
      </c>
      <c r="C5754">
        <v>0</v>
      </c>
    </row>
    <row r="5755" spans="1:3" x14ac:dyDescent="0.3">
      <c r="A5755" s="14">
        <v>5754</v>
      </c>
      <c r="B5755">
        <v>0</v>
      </c>
      <c r="C5755">
        <v>0</v>
      </c>
    </row>
    <row r="5756" spans="1:3" x14ac:dyDescent="0.3">
      <c r="A5756" s="14">
        <v>5755</v>
      </c>
      <c r="B5756">
        <v>0</v>
      </c>
      <c r="C5756">
        <v>0</v>
      </c>
    </row>
    <row r="5757" spans="1:3" x14ac:dyDescent="0.3">
      <c r="A5757" s="14">
        <v>5756</v>
      </c>
      <c r="B5757">
        <v>0</v>
      </c>
      <c r="C5757">
        <v>0</v>
      </c>
    </row>
    <row r="5758" spans="1:3" x14ac:dyDescent="0.3">
      <c r="A5758" s="14">
        <v>5757</v>
      </c>
      <c r="B5758">
        <v>0</v>
      </c>
      <c r="C5758">
        <v>0</v>
      </c>
    </row>
    <row r="5759" spans="1:3" x14ac:dyDescent="0.3">
      <c r="A5759" s="14">
        <v>5758</v>
      </c>
      <c r="B5759">
        <v>0</v>
      </c>
      <c r="C5759">
        <v>0</v>
      </c>
    </row>
    <row r="5760" spans="1:3" x14ac:dyDescent="0.3">
      <c r="A5760" s="14">
        <v>5759</v>
      </c>
      <c r="B5760">
        <v>0</v>
      </c>
      <c r="C5760">
        <v>0</v>
      </c>
    </row>
    <row r="5761" spans="1:3" x14ac:dyDescent="0.3">
      <c r="A5761" s="14">
        <v>5760</v>
      </c>
      <c r="B5761">
        <v>0</v>
      </c>
      <c r="C5761">
        <v>0</v>
      </c>
    </row>
    <row r="5762" spans="1:3" x14ac:dyDescent="0.3">
      <c r="A5762" s="14">
        <v>5761</v>
      </c>
      <c r="B5762">
        <v>0</v>
      </c>
      <c r="C5762">
        <v>0</v>
      </c>
    </row>
    <row r="5763" spans="1:3" x14ac:dyDescent="0.3">
      <c r="A5763" s="14">
        <v>5762</v>
      </c>
      <c r="B5763">
        <v>0</v>
      </c>
      <c r="C5763">
        <v>0</v>
      </c>
    </row>
    <row r="5764" spans="1:3" x14ac:dyDescent="0.3">
      <c r="A5764" s="14">
        <v>5763</v>
      </c>
      <c r="B5764">
        <v>0</v>
      </c>
      <c r="C5764">
        <v>0</v>
      </c>
    </row>
    <row r="5765" spans="1:3" x14ac:dyDescent="0.3">
      <c r="A5765" s="14">
        <v>5764</v>
      </c>
      <c r="B5765">
        <v>0</v>
      </c>
      <c r="C5765">
        <v>0</v>
      </c>
    </row>
    <row r="5766" spans="1:3" x14ac:dyDescent="0.3">
      <c r="A5766" s="14">
        <v>5765</v>
      </c>
      <c r="B5766">
        <v>0</v>
      </c>
      <c r="C5766">
        <v>0</v>
      </c>
    </row>
    <row r="5767" spans="1:3" x14ac:dyDescent="0.3">
      <c r="A5767" s="14">
        <v>5766</v>
      </c>
      <c r="B5767">
        <v>0</v>
      </c>
      <c r="C5767">
        <v>0</v>
      </c>
    </row>
    <row r="5768" spans="1:3" x14ac:dyDescent="0.3">
      <c r="A5768" s="14">
        <v>5767</v>
      </c>
      <c r="B5768">
        <v>0</v>
      </c>
      <c r="C5768">
        <v>0</v>
      </c>
    </row>
    <row r="5769" spans="1:3" x14ac:dyDescent="0.3">
      <c r="A5769" s="14">
        <v>5768</v>
      </c>
      <c r="B5769">
        <v>0</v>
      </c>
      <c r="C5769">
        <v>0</v>
      </c>
    </row>
    <row r="5770" spans="1:3" x14ac:dyDescent="0.3">
      <c r="A5770" s="14">
        <v>5769</v>
      </c>
      <c r="B5770">
        <v>0</v>
      </c>
      <c r="C5770">
        <v>0</v>
      </c>
    </row>
    <row r="5771" spans="1:3" x14ac:dyDescent="0.3">
      <c r="A5771" s="14">
        <v>5770</v>
      </c>
      <c r="B5771">
        <v>0</v>
      </c>
      <c r="C5771">
        <v>0</v>
      </c>
    </row>
    <row r="5772" spans="1:3" x14ac:dyDescent="0.3">
      <c r="A5772" s="14">
        <v>5771</v>
      </c>
      <c r="B5772">
        <v>0</v>
      </c>
      <c r="C5772">
        <v>0</v>
      </c>
    </row>
    <row r="5773" spans="1:3" x14ac:dyDescent="0.3">
      <c r="A5773" s="14">
        <v>5772</v>
      </c>
      <c r="B5773">
        <v>0</v>
      </c>
      <c r="C5773">
        <v>0</v>
      </c>
    </row>
    <row r="5774" spans="1:3" x14ac:dyDescent="0.3">
      <c r="A5774" s="14">
        <v>5773</v>
      </c>
      <c r="B5774">
        <v>0</v>
      </c>
      <c r="C5774">
        <v>0</v>
      </c>
    </row>
    <row r="5775" spans="1:3" x14ac:dyDescent="0.3">
      <c r="A5775" s="14">
        <v>5774</v>
      </c>
      <c r="B5775">
        <v>0</v>
      </c>
      <c r="C5775">
        <v>0</v>
      </c>
    </row>
    <row r="5776" spans="1:3" x14ac:dyDescent="0.3">
      <c r="A5776" s="14">
        <v>5775</v>
      </c>
      <c r="B5776">
        <v>0</v>
      </c>
      <c r="C5776">
        <v>0</v>
      </c>
    </row>
    <row r="5777" spans="1:3" x14ac:dyDescent="0.3">
      <c r="A5777" s="14">
        <v>5776</v>
      </c>
      <c r="B5777" t="e">
        <v>#N/A</v>
      </c>
      <c r="C5777" t="e">
        <v>#N/A</v>
      </c>
    </row>
    <row r="5778" spans="1:3" x14ac:dyDescent="0.3">
      <c r="A5778" s="14">
        <v>5777</v>
      </c>
      <c r="B5778" t="e">
        <v>#N/A</v>
      </c>
      <c r="C5778" t="e">
        <v>#N/A</v>
      </c>
    </row>
    <row r="5779" spans="1:3" x14ac:dyDescent="0.3">
      <c r="A5779" s="14">
        <v>5778</v>
      </c>
      <c r="B5779" t="e">
        <v>#N/A</v>
      </c>
      <c r="C5779" t="e">
        <v>#N/A</v>
      </c>
    </row>
    <row r="5780" spans="1:3" x14ac:dyDescent="0.3">
      <c r="A5780" s="14">
        <v>5779</v>
      </c>
      <c r="B5780" t="e">
        <v>#N/A</v>
      </c>
      <c r="C5780" t="e">
        <v>#N/A</v>
      </c>
    </row>
    <row r="5781" spans="1:3" x14ac:dyDescent="0.3">
      <c r="A5781" s="14">
        <v>5780</v>
      </c>
      <c r="B5781" t="e">
        <v>#N/A</v>
      </c>
      <c r="C5781" t="e">
        <v>#N/A</v>
      </c>
    </row>
    <row r="5782" spans="1:3" x14ac:dyDescent="0.3">
      <c r="A5782" s="14">
        <v>5781</v>
      </c>
      <c r="B5782" t="e">
        <v>#N/A</v>
      </c>
      <c r="C5782" t="e">
        <v>#N/A</v>
      </c>
    </row>
    <row r="5783" spans="1:3" x14ac:dyDescent="0.3">
      <c r="A5783" s="14">
        <v>5782</v>
      </c>
      <c r="B5783" t="e">
        <v>#N/A</v>
      </c>
      <c r="C5783" t="e">
        <v>#N/A</v>
      </c>
    </row>
    <row r="5784" spans="1:3" x14ac:dyDescent="0.3">
      <c r="A5784" s="14">
        <v>5783</v>
      </c>
      <c r="B5784" t="e">
        <v>#N/A</v>
      </c>
      <c r="C5784" t="e">
        <v>#N/A</v>
      </c>
    </row>
    <row r="5785" spans="1:3" x14ac:dyDescent="0.3">
      <c r="A5785" s="14">
        <v>5784</v>
      </c>
      <c r="B5785" t="e">
        <v>#N/A</v>
      </c>
      <c r="C5785" t="e">
        <v>#N/A</v>
      </c>
    </row>
    <row r="5786" spans="1:3" x14ac:dyDescent="0.3">
      <c r="A5786" s="14">
        <v>5785</v>
      </c>
      <c r="B5786" t="e">
        <v>#N/A</v>
      </c>
      <c r="C5786" t="e">
        <v>#N/A</v>
      </c>
    </row>
    <row r="5787" spans="1:3" x14ac:dyDescent="0.3">
      <c r="A5787" s="14">
        <v>5786</v>
      </c>
      <c r="B5787" t="e">
        <v>#N/A</v>
      </c>
      <c r="C5787" t="e">
        <v>#N/A</v>
      </c>
    </row>
    <row r="5788" spans="1:3" x14ac:dyDescent="0.3">
      <c r="A5788" s="14">
        <v>5787</v>
      </c>
      <c r="B5788" t="e">
        <v>#N/A</v>
      </c>
      <c r="C5788" t="e">
        <v>#N/A</v>
      </c>
    </row>
    <row r="5789" spans="1:3" x14ac:dyDescent="0.3">
      <c r="A5789" s="14">
        <v>5788</v>
      </c>
      <c r="B5789" t="e">
        <v>#N/A</v>
      </c>
      <c r="C5789" t="e">
        <v>#N/A</v>
      </c>
    </row>
    <row r="5790" spans="1:3" x14ac:dyDescent="0.3">
      <c r="A5790" s="14">
        <v>5789</v>
      </c>
      <c r="B5790">
        <v>0</v>
      </c>
      <c r="C5790">
        <v>0</v>
      </c>
    </row>
    <row r="5791" spans="1:3" x14ac:dyDescent="0.3">
      <c r="A5791" s="14">
        <v>5790</v>
      </c>
      <c r="B5791">
        <v>0</v>
      </c>
      <c r="C5791">
        <v>0</v>
      </c>
    </row>
    <row r="5792" spans="1:3" x14ac:dyDescent="0.3">
      <c r="A5792" s="14">
        <v>5791</v>
      </c>
      <c r="B5792">
        <v>0</v>
      </c>
      <c r="C5792">
        <v>0</v>
      </c>
    </row>
    <row r="5793" spans="1:3" x14ac:dyDescent="0.3">
      <c r="A5793" s="14">
        <v>5792</v>
      </c>
      <c r="B5793">
        <v>0</v>
      </c>
      <c r="C5793">
        <v>0</v>
      </c>
    </row>
    <row r="5794" spans="1:3" x14ac:dyDescent="0.3">
      <c r="A5794" s="14">
        <v>5793</v>
      </c>
      <c r="B5794">
        <v>0</v>
      </c>
      <c r="C5794">
        <v>0</v>
      </c>
    </row>
    <row r="5795" spans="1:3" x14ac:dyDescent="0.3">
      <c r="A5795" s="14">
        <v>5794</v>
      </c>
      <c r="B5795">
        <v>0</v>
      </c>
      <c r="C5795">
        <v>0</v>
      </c>
    </row>
    <row r="5796" spans="1:3" x14ac:dyDescent="0.3">
      <c r="A5796" s="14">
        <v>5795</v>
      </c>
      <c r="B5796">
        <v>0</v>
      </c>
      <c r="C5796">
        <v>0</v>
      </c>
    </row>
    <row r="5797" spans="1:3" x14ac:dyDescent="0.3">
      <c r="A5797" s="14">
        <v>5796</v>
      </c>
      <c r="B5797">
        <v>0</v>
      </c>
      <c r="C5797">
        <v>0</v>
      </c>
    </row>
    <row r="5798" spans="1:3" x14ac:dyDescent="0.3">
      <c r="A5798" s="14">
        <v>5797</v>
      </c>
      <c r="B5798">
        <v>0</v>
      </c>
      <c r="C5798">
        <v>0</v>
      </c>
    </row>
    <row r="5799" spans="1:3" x14ac:dyDescent="0.3">
      <c r="A5799" s="14">
        <v>5798</v>
      </c>
      <c r="B5799">
        <v>0</v>
      </c>
      <c r="C5799">
        <v>0</v>
      </c>
    </row>
    <row r="5800" spans="1:3" x14ac:dyDescent="0.3">
      <c r="A5800" s="14">
        <v>5799</v>
      </c>
      <c r="B5800">
        <v>0</v>
      </c>
      <c r="C5800">
        <v>0</v>
      </c>
    </row>
    <row r="5801" spans="1:3" x14ac:dyDescent="0.3">
      <c r="A5801" s="14">
        <v>5800</v>
      </c>
      <c r="B5801">
        <v>0</v>
      </c>
      <c r="C5801">
        <v>0</v>
      </c>
    </row>
    <row r="5802" spans="1:3" x14ac:dyDescent="0.3">
      <c r="A5802" s="14">
        <v>5801</v>
      </c>
      <c r="B5802">
        <v>0</v>
      </c>
      <c r="C5802">
        <v>0</v>
      </c>
    </row>
    <row r="5803" spans="1:3" x14ac:dyDescent="0.3">
      <c r="A5803" s="14">
        <v>5802</v>
      </c>
      <c r="B5803">
        <v>0</v>
      </c>
      <c r="C5803">
        <v>0</v>
      </c>
    </row>
    <row r="5804" spans="1:3" x14ac:dyDescent="0.3">
      <c r="A5804" s="14">
        <v>5803</v>
      </c>
      <c r="B5804">
        <v>0</v>
      </c>
      <c r="C5804">
        <v>0</v>
      </c>
    </row>
    <row r="5805" spans="1:3" x14ac:dyDescent="0.3">
      <c r="A5805" s="14">
        <v>5804</v>
      </c>
      <c r="B5805">
        <v>0</v>
      </c>
      <c r="C5805">
        <v>0</v>
      </c>
    </row>
    <row r="5806" spans="1:3" x14ac:dyDescent="0.3">
      <c r="A5806" s="14">
        <v>5805</v>
      </c>
      <c r="B5806">
        <v>0</v>
      </c>
      <c r="C5806">
        <v>0</v>
      </c>
    </row>
    <row r="5807" spans="1:3" x14ac:dyDescent="0.3">
      <c r="A5807" s="14">
        <v>5806</v>
      </c>
      <c r="B5807">
        <v>0</v>
      </c>
      <c r="C5807">
        <v>0</v>
      </c>
    </row>
    <row r="5808" spans="1:3" x14ac:dyDescent="0.3">
      <c r="A5808" s="14">
        <v>5807</v>
      </c>
      <c r="B5808">
        <v>0</v>
      </c>
      <c r="C5808">
        <v>0</v>
      </c>
    </row>
    <row r="5809" spans="1:3" x14ac:dyDescent="0.3">
      <c r="A5809" s="14">
        <v>5808</v>
      </c>
      <c r="B5809">
        <v>0</v>
      </c>
      <c r="C5809">
        <v>0</v>
      </c>
    </row>
    <row r="5810" spans="1:3" x14ac:dyDescent="0.3">
      <c r="A5810" s="14">
        <v>5809</v>
      </c>
      <c r="B5810">
        <v>0</v>
      </c>
      <c r="C5810">
        <v>0</v>
      </c>
    </row>
    <row r="5811" spans="1:3" x14ac:dyDescent="0.3">
      <c r="A5811" s="14">
        <v>5810</v>
      </c>
      <c r="B5811">
        <v>0</v>
      </c>
      <c r="C5811">
        <v>0</v>
      </c>
    </row>
    <row r="5812" spans="1:3" x14ac:dyDescent="0.3">
      <c r="A5812" s="14">
        <v>5811</v>
      </c>
      <c r="B5812">
        <v>0</v>
      </c>
      <c r="C5812">
        <v>0</v>
      </c>
    </row>
    <row r="5813" spans="1:3" x14ac:dyDescent="0.3">
      <c r="A5813" s="14">
        <v>5812</v>
      </c>
      <c r="B5813">
        <v>0</v>
      </c>
      <c r="C5813">
        <v>0</v>
      </c>
    </row>
    <row r="5814" spans="1:3" x14ac:dyDescent="0.3">
      <c r="A5814" s="14">
        <v>5813</v>
      </c>
      <c r="B5814">
        <v>0</v>
      </c>
      <c r="C5814">
        <v>0</v>
      </c>
    </row>
    <row r="5815" spans="1:3" x14ac:dyDescent="0.3">
      <c r="A5815" s="14">
        <v>5814</v>
      </c>
      <c r="B5815">
        <v>0</v>
      </c>
      <c r="C5815">
        <v>0</v>
      </c>
    </row>
    <row r="5816" spans="1:3" x14ac:dyDescent="0.3">
      <c r="A5816" s="14">
        <v>5815</v>
      </c>
      <c r="B5816">
        <v>0</v>
      </c>
      <c r="C5816">
        <v>0</v>
      </c>
    </row>
    <row r="5817" spans="1:3" x14ac:dyDescent="0.3">
      <c r="A5817" s="14">
        <v>5816</v>
      </c>
      <c r="B5817">
        <v>5.5641649987299706</v>
      </c>
      <c r="C5817">
        <v>5.8479008414448064</v>
      </c>
    </row>
    <row r="5818" spans="1:3" x14ac:dyDescent="0.3">
      <c r="A5818" s="14">
        <v>5817</v>
      </c>
      <c r="B5818">
        <v>5.5641649987299706</v>
      </c>
      <c r="C5818">
        <v>5.8479008414448064</v>
      </c>
    </row>
    <row r="5819" spans="1:3" x14ac:dyDescent="0.3">
      <c r="A5819" s="14">
        <v>5818</v>
      </c>
      <c r="B5819">
        <v>5.5641649987299706</v>
      </c>
      <c r="C5819">
        <v>5.8479008414448064</v>
      </c>
    </row>
    <row r="5820" spans="1:3" x14ac:dyDescent="0.3">
      <c r="A5820" s="14">
        <v>5819</v>
      </c>
      <c r="B5820">
        <v>5.5641649987299706</v>
      </c>
      <c r="C5820">
        <v>5.8479008414448064</v>
      </c>
    </row>
    <row r="5821" spans="1:3" x14ac:dyDescent="0.3">
      <c r="A5821" s="14">
        <v>5820</v>
      </c>
      <c r="B5821">
        <v>5.5641649987299706</v>
      </c>
      <c r="C5821">
        <v>5.8479008414448064</v>
      </c>
    </row>
    <row r="5822" spans="1:3" x14ac:dyDescent="0.3">
      <c r="A5822" s="14">
        <v>5821</v>
      </c>
      <c r="B5822">
        <v>5.5641649987299706</v>
      </c>
      <c r="C5822">
        <v>5.8479008414448064</v>
      </c>
    </row>
    <row r="5823" spans="1:3" x14ac:dyDescent="0.3">
      <c r="A5823" s="14">
        <v>5822</v>
      </c>
      <c r="B5823">
        <v>5.5641649987299706</v>
      </c>
      <c r="C5823">
        <v>5.8479008414448064</v>
      </c>
    </row>
    <row r="5824" spans="1:3" x14ac:dyDescent="0.3">
      <c r="A5824" s="14">
        <v>5823</v>
      </c>
      <c r="B5824">
        <v>5.5641649987299706</v>
      </c>
      <c r="C5824">
        <v>5.8479008414448064</v>
      </c>
    </row>
    <row r="5825" spans="1:3" x14ac:dyDescent="0.3">
      <c r="A5825" s="14">
        <v>5824</v>
      </c>
      <c r="B5825">
        <v>5.5641649987299706</v>
      </c>
      <c r="C5825">
        <v>5.8479008414448064</v>
      </c>
    </row>
    <row r="5826" spans="1:3" x14ac:dyDescent="0.3">
      <c r="A5826" s="14">
        <v>5825</v>
      </c>
      <c r="B5826">
        <v>5.5641649987299706</v>
      </c>
      <c r="C5826">
        <v>5.8479008414448064</v>
      </c>
    </row>
    <row r="5827" spans="1:3" x14ac:dyDescent="0.3">
      <c r="A5827" s="14">
        <v>5826</v>
      </c>
      <c r="B5827">
        <v>5.5641649987299706</v>
      </c>
      <c r="C5827">
        <v>5.8479008414448064</v>
      </c>
    </row>
    <row r="5828" spans="1:3" x14ac:dyDescent="0.3">
      <c r="A5828" s="14">
        <v>5827</v>
      </c>
      <c r="B5828">
        <v>5.5641649987299706</v>
      </c>
      <c r="C5828">
        <v>5.8479008414448064</v>
      </c>
    </row>
    <row r="5829" spans="1:3" x14ac:dyDescent="0.3">
      <c r="A5829" s="14">
        <v>5828</v>
      </c>
      <c r="B5829">
        <v>5.5641649987299706</v>
      </c>
      <c r="C5829">
        <v>5.8479008414448064</v>
      </c>
    </row>
    <row r="5830" spans="1:3" x14ac:dyDescent="0.3">
      <c r="A5830" s="14">
        <v>5829</v>
      </c>
      <c r="B5830">
        <v>5.5641649987299706</v>
      </c>
      <c r="C5830">
        <v>5.8479008414448064</v>
      </c>
    </row>
    <row r="5831" spans="1:3" x14ac:dyDescent="0.3">
      <c r="A5831" s="14">
        <v>5830</v>
      </c>
      <c r="B5831">
        <v>5.5641649987299706</v>
      </c>
      <c r="C5831">
        <v>5.8479008414448064</v>
      </c>
    </row>
    <row r="5832" spans="1:3" x14ac:dyDescent="0.3">
      <c r="A5832" s="14">
        <v>5831</v>
      </c>
      <c r="B5832">
        <v>5.5641649987299706</v>
      </c>
      <c r="C5832">
        <v>5.8479008414448064</v>
      </c>
    </row>
    <row r="5833" spans="1:3" x14ac:dyDescent="0.3">
      <c r="A5833" s="14">
        <v>5832</v>
      </c>
      <c r="B5833">
        <v>5.5641649987299706</v>
      </c>
      <c r="C5833">
        <v>5.8479008414448064</v>
      </c>
    </row>
    <row r="5834" spans="1:3" x14ac:dyDescent="0.3">
      <c r="A5834" s="14">
        <v>5833</v>
      </c>
      <c r="B5834">
        <v>0</v>
      </c>
      <c r="C5834">
        <v>0</v>
      </c>
    </row>
    <row r="5835" spans="1:3" x14ac:dyDescent="0.3">
      <c r="A5835" s="14">
        <v>5834</v>
      </c>
      <c r="B5835">
        <v>0</v>
      </c>
      <c r="C5835">
        <v>0</v>
      </c>
    </row>
    <row r="5836" spans="1:3" x14ac:dyDescent="0.3">
      <c r="A5836" s="14">
        <v>5835</v>
      </c>
      <c r="B5836">
        <v>0</v>
      </c>
      <c r="C5836">
        <v>0</v>
      </c>
    </row>
    <row r="5837" spans="1:3" x14ac:dyDescent="0.3">
      <c r="A5837" s="14">
        <v>5836</v>
      </c>
      <c r="B5837" t="e">
        <v>#N/A</v>
      </c>
      <c r="C5837" t="e">
        <v>#N/A</v>
      </c>
    </row>
    <row r="5838" spans="1:3" x14ac:dyDescent="0.3">
      <c r="A5838" s="14">
        <v>5837</v>
      </c>
      <c r="B5838" t="e">
        <v>#N/A</v>
      </c>
      <c r="C5838" t="e">
        <v>#N/A</v>
      </c>
    </row>
    <row r="5839" spans="1:3" x14ac:dyDescent="0.3">
      <c r="A5839" s="14">
        <v>5838</v>
      </c>
      <c r="B5839" t="e">
        <v>#N/A</v>
      </c>
      <c r="C5839" t="e">
        <v>#N/A</v>
      </c>
    </row>
    <row r="5840" spans="1:3" x14ac:dyDescent="0.3">
      <c r="A5840" s="14">
        <v>5839</v>
      </c>
      <c r="B5840" t="e">
        <v>#N/A</v>
      </c>
      <c r="C5840" t="e">
        <v>#N/A</v>
      </c>
    </row>
    <row r="5841" spans="1:3" x14ac:dyDescent="0.3">
      <c r="A5841" s="14">
        <v>5840</v>
      </c>
      <c r="B5841" t="e">
        <v>#N/A</v>
      </c>
      <c r="C5841" t="e">
        <v>#N/A</v>
      </c>
    </row>
    <row r="5842" spans="1:3" x14ac:dyDescent="0.3">
      <c r="A5842" s="14">
        <v>5841</v>
      </c>
      <c r="B5842" t="e">
        <v>#N/A</v>
      </c>
      <c r="C5842" t="e">
        <v>#N/A</v>
      </c>
    </row>
    <row r="5843" spans="1:3" x14ac:dyDescent="0.3">
      <c r="A5843" s="14">
        <v>5842</v>
      </c>
      <c r="B5843" t="e">
        <v>#N/A</v>
      </c>
      <c r="C5843" t="e">
        <v>#N/A</v>
      </c>
    </row>
    <row r="5844" spans="1:3" x14ac:dyDescent="0.3">
      <c r="A5844" s="14">
        <v>5843</v>
      </c>
      <c r="B5844" t="e">
        <v>#N/A</v>
      </c>
      <c r="C5844" t="e">
        <v>#N/A</v>
      </c>
    </row>
    <row r="5845" spans="1:3" x14ac:dyDescent="0.3">
      <c r="A5845" s="14">
        <v>5844</v>
      </c>
      <c r="B5845" t="e">
        <v>#N/A</v>
      </c>
      <c r="C5845" t="e">
        <v>#N/A</v>
      </c>
    </row>
    <row r="5846" spans="1:3" x14ac:dyDescent="0.3">
      <c r="A5846" s="14">
        <v>5845</v>
      </c>
      <c r="B5846" t="e">
        <v>#N/A</v>
      </c>
      <c r="C5846" t="e">
        <v>#N/A</v>
      </c>
    </row>
    <row r="5847" spans="1:3" x14ac:dyDescent="0.3">
      <c r="A5847" s="14">
        <v>5846</v>
      </c>
      <c r="B5847">
        <v>0</v>
      </c>
      <c r="C5847">
        <v>0</v>
      </c>
    </row>
    <row r="5848" spans="1:3" x14ac:dyDescent="0.3">
      <c r="A5848" s="14">
        <v>5847</v>
      </c>
      <c r="B5848">
        <v>0</v>
      </c>
      <c r="C5848">
        <v>0</v>
      </c>
    </row>
    <row r="5849" spans="1:3" x14ac:dyDescent="0.3">
      <c r="A5849" s="14">
        <v>5848</v>
      </c>
      <c r="B5849">
        <v>0</v>
      </c>
      <c r="C5849">
        <v>0</v>
      </c>
    </row>
    <row r="5850" spans="1:3" x14ac:dyDescent="0.3">
      <c r="A5850" s="14">
        <v>5849</v>
      </c>
      <c r="B5850">
        <v>0</v>
      </c>
      <c r="C5850">
        <v>0</v>
      </c>
    </row>
    <row r="5851" spans="1:3" x14ac:dyDescent="0.3">
      <c r="A5851" s="14">
        <v>5850</v>
      </c>
      <c r="B5851" t="e">
        <v>#N/A</v>
      </c>
      <c r="C5851" t="e">
        <v>#N/A</v>
      </c>
    </row>
    <row r="5852" spans="1:3" x14ac:dyDescent="0.3">
      <c r="A5852" s="14">
        <v>5851</v>
      </c>
      <c r="B5852" t="e">
        <v>#N/A</v>
      </c>
      <c r="C5852" t="e">
        <v>#N/A</v>
      </c>
    </row>
    <row r="5853" spans="1:3" x14ac:dyDescent="0.3">
      <c r="A5853" s="14">
        <v>5852</v>
      </c>
      <c r="B5853" t="e">
        <v>#N/A</v>
      </c>
      <c r="C5853" t="e">
        <v>#N/A</v>
      </c>
    </row>
    <row r="5854" spans="1:3" x14ac:dyDescent="0.3">
      <c r="A5854" s="14">
        <v>5853</v>
      </c>
      <c r="B5854" t="e">
        <v>#N/A</v>
      </c>
      <c r="C5854" t="e">
        <v>#N/A</v>
      </c>
    </row>
    <row r="5855" spans="1:3" x14ac:dyDescent="0.3">
      <c r="A5855" s="14">
        <v>5854</v>
      </c>
      <c r="B5855" t="e">
        <v>#N/A</v>
      </c>
      <c r="C5855" t="e">
        <v>#N/A</v>
      </c>
    </row>
    <row r="5856" spans="1:3" x14ac:dyDescent="0.3">
      <c r="A5856" s="14">
        <v>5855</v>
      </c>
      <c r="B5856" t="e">
        <v>#N/A</v>
      </c>
      <c r="C5856" t="e">
        <v>#N/A</v>
      </c>
    </row>
    <row r="5857" spans="1:3" x14ac:dyDescent="0.3">
      <c r="A5857" s="14">
        <v>5856</v>
      </c>
      <c r="B5857" t="e">
        <v>#N/A</v>
      </c>
      <c r="C5857" t="e">
        <v>#N/A</v>
      </c>
    </row>
    <row r="5858" spans="1:3" x14ac:dyDescent="0.3">
      <c r="A5858" s="14">
        <v>5857</v>
      </c>
      <c r="B5858" t="e">
        <v>#N/A</v>
      </c>
      <c r="C5858" t="e">
        <v>#N/A</v>
      </c>
    </row>
    <row r="5859" spans="1:3" x14ac:dyDescent="0.3">
      <c r="A5859" s="14">
        <v>5858</v>
      </c>
      <c r="B5859" t="e">
        <v>#N/A</v>
      </c>
      <c r="C5859" t="e">
        <v>#N/A</v>
      </c>
    </row>
    <row r="5860" spans="1:3" x14ac:dyDescent="0.3">
      <c r="A5860" s="14">
        <v>5859</v>
      </c>
      <c r="B5860" t="e">
        <v>#N/A</v>
      </c>
      <c r="C5860" t="e">
        <v>#N/A</v>
      </c>
    </row>
    <row r="5861" spans="1:3" x14ac:dyDescent="0.3">
      <c r="A5861" s="14">
        <v>5860</v>
      </c>
      <c r="B5861" t="e">
        <v>#N/A</v>
      </c>
      <c r="C5861" t="e">
        <v>#N/A</v>
      </c>
    </row>
    <row r="5862" spans="1:3" x14ac:dyDescent="0.3">
      <c r="A5862" s="14">
        <v>5861</v>
      </c>
      <c r="B5862" t="e">
        <v>#N/A</v>
      </c>
      <c r="C5862" t="e">
        <v>#N/A</v>
      </c>
    </row>
    <row r="5863" spans="1:3" x14ac:dyDescent="0.3">
      <c r="A5863" s="14">
        <v>5862</v>
      </c>
      <c r="B5863" t="e">
        <v>#N/A</v>
      </c>
      <c r="C5863" t="e">
        <v>#N/A</v>
      </c>
    </row>
    <row r="5864" spans="1:3" x14ac:dyDescent="0.3">
      <c r="A5864" s="14">
        <v>5863</v>
      </c>
      <c r="B5864" t="e">
        <v>#N/A</v>
      </c>
      <c r="C5864" t="e">
        <v>#N/A</v>
      </c>
    </row>
    <row r="5865" spans="1:3" x14ac:dyDescent="0.3">
      <c r="A5865" s="14">
        <v>5864</v>
      </c>
      <c r="B5865">
        <v>0</v>
      </c>
      <c r="C5865">
        <v>0</v>
      </c>
    </row>
    <row r="5866" spans="1:3" x14ac:dyDescent="0.3">
      <c r="A5866" s="14">
        <v>5865</v>
      </c>
      <c r="B5866">
        <v>0</v>
      </c>
      <c r="C5866">
        <v>0</v>
      </c>
    </row>
    <row r="5867" spans="1:3" x14ac:dyDescent="0.3">
      <c r="A5867" s="14">
        <v>5866</v>
      </c>
      <c r="B5867">
        <v>0</v>
      </c>
      <c r="C5867">
        <v>0</v>
      </c>
    </row>
    <row r="5868" spans="1:3" x14ac:dyDescent="0.3">
      <c r="A5868" s="14">
        <v>5867</v>
      </c>
      <c r="B5868">
        <v>0</v>
      </c>
      <c r="C5868">
        <v>0</v>
      </c>
    </row>
    <row r="5869" spans="1:3" x14ac:dyDescent="0.3">
      <c r="A5869" s="14">
        <v>5868</v>
      </c>
      <c r="B5869">
        <v>0</v>
      </c>
      <c r="C5869">
        <v>0</v>
      </c>
    </row>
    <row r="5870" spans="1:3" x14ac:dyDescent="0.3">
      <c r="A5870" s="14">
        <v>5869</v>
      </c>
      <c r="B5870">
        <v>0</v>
      </c>
      <c r="C5870">
        <v>0</v>
      </c>
    </row>
    <row r="5871" spans="1:3" x14ac:dyDescent="0.3">
      <c r="A5871" s="14">
        <v>5870</v>
      </c>
      <c r="B5871">
        <v>0</v>
      </c>
      <c r="C5871">
        <v>0</v>
      </c>
    </row>
    <row r="5872" spans="1:3" x14ac:dyDescent="0.3">
      <c r="A5872" s="14">
        <v>5871</v>
      </c>
      <c r="B5872">
        <v>0</v>
      </c>
      <c r="C5872">
        <v>0</v>
      </c>
    </row>
    <row r="5873" spans="1:3" x14ac:dyDescent="0.3">
      <c r="A5873" s="14">
        <v>5872</v>
      </c>
      <c r="B5873">
        <v>0</v>
      </c>
      <c r="C5873">
        <v>0</v>
      </c>
    </row>
    <row r="5874" spans="1:3" x14ac:dyDescent="0.3">
      <c r="A5874" s="14">
        <v>5873</v>
      </c>
      <c r="B5874">
        <v>0</v>
      </c>
      <c r="C5874">
        <v>0</v>
      </c>
    </row>
    <row r="5875" spans="1:3" x14ac:dyDescent="0.3">
      <c r="A5875" s="14">
        <v>5874</v>
      </c>
      <c r="B5875">
        <v>0</v>
      </c>
      <c r="C5875">
        <v>0</v>
      </c>
    </row>
    <row r="5876" spans="1:3" x14ac:dyDescent="0.3">
      <c r="A5876" s="14">
        <v>5875</v>
      </c>
      <c r="B5876">
        <v>0</v>
      </c>
      <c r="C5876">
        <v>0</v>
      </c>
    </row>
    <row r="5877" spans="1:3" x14ac:dyDescent="0.3">
      <c r="A5877" s="14">
        <v>5876</v>
      </c>
      <c r="B5877">
        <v>0</v>
      </c>
      <c r="C5877">
        <v>0</v>
      </c>
    </row>
    <row r="5878" spans="1:3" x14ac:dyDescent="0.3">
      <c r="A5878" s="14">
        <v>5877</v>
      </c>
      <c r="B5878">
        <v>0</v>
      </c>
      <c r="C5878">
        <v>0</v>
      </c>
    </row>
    <row r="5879" spans="1:3" x14ac:dyDescent="0.3">
      <c r="A5879" s="14">
        <v>5878</v>
      </c>
      <c r="B5879">
        <v>0</v>
      </c>
      <c r="C5879">
        <v>0</v>
      </c>
    </row>
    <row r="5880" spans="1:3" x14ac:dyDescent="0.3">
      <c r="A5880" s="14">
        <v>5879</v>
      </c>
      <c r="B5880">
        <v>0</v>
      </c>
      <c r="C5880">
        <v>0</v>
      </c>
    </row>
    <row r="5881" spans="1:3" x14ac:dyDescent="0.3">
      <c r="A5881" s="14">
        <v>5880</v>
      </c>
      <c r="B5881">
        <v>0</v>
      </c>
      <c r="C5881">
        <v>0</v>
      </c>
    </row>
    <row r="5882" spans="1:3" x14ac:dyDescent="0.3">
      <c r="A5882" s="14">
        <v>5881</v>
      </c>
      <c r="B5882">
        <v>0</v>
      </c>
      <c r="C5882">
        <v>0</v>
      </c>
    </row>
    <row r="5883" spans="1:3" x14ac:dyDescent="0.3">
      <c r="A5883" s="14">
        <v>5882</v>
      </c>
      <c r="B5883">
        <v>0</v>
      </c>
      <c r="C5883">
        <v>0</v>
      </c>
    </row>
    <row r="5884" spans="1:3" x14ac:dyDescent="0.3">
      <c r="A5884" s="14">
        <v>5883</v>
      </c>
      <c r="B5884">
        <v>0</v>
      </c>
      <c r="C5884">
        <v>0</v>
      </c>
    </row>
    <row r="5885" spans="1:3" x14ac:dyDescent="0.3">
      <c r="A5885" s="14">
        <v>5884</v>
      </c>
      <c r="B5885">
        <v>0</v>
      </c>
      <c r="C5885">
        <v>0</v>
      </c>
    </row>
    <row r="5886" spans="1:3" x14ac:dyDescent="0.3">
      <c r="A5886" s="14">
        <v>5885</v>
      </c>
      <c r="B5886">
        <v>0</v>
      </c>
      <c r="C5886">
        <v>0</v>
      </c>
    </row>
    <row r="5887" spans="1:3" x14ac:dyDescent="0.3">
      <c r="A5887" s="14">
        <v>5886</v>
      </c>
      <c r="B5887">
        <v>0</v>
      </c>
      <c r="C5887">
        <v>0</v>
      </c>
    </row>
    <row r="5888" spans="1:3" x14ac:dyDescent="0.3">
      <c r="A5888" s="14">
        <v>5887</v>
      </c>
      <c r="B5888">
        <v>0</v>
      </c>
      <c r="C5888">
        <v>0</v>
      </c>
    </row>
    <row r="5889" spans="1:3" x14ac:dyDescent="0.3">
      <c r="A5889" s="14">
        <v>5888</v>
      </c>
      <c r="B5889">
        <v>0</v>
      </c>
      <c r="C5889">
        <v>0</v>
      </c>
    </row>
    <row r="5890" spans="1:3" x14ac:dyDescent="0.3">
      <c r="A5890" s="14">
        <v>5889</v>
      </c>
      <c r="B5890">
        <v>0</v>
      </c>
      <c r="C5890">
        <v>0</v>
      </c>
    </row>
    <row r="5891" spans="1:3" x14ac:dyDescent="0.3">
      <c r="A5891" s="14">
        <v>5890</v>
      </c>
      <c r="B5891">
        <v>0</v>
      </c>
      <c r="C5891">
        <v>0</v>
      </c>
    </row>
    <row r="5892" spans="1:3" x14ac:dyDescent="0.3">
      <c r="A5892" s="14">
        <v>5891</v>
      </c>
      <c r="B5892">
        <v>0</v>
      </c>
      <c r="C5892">
        <v>0</v>
      </c>
    </row>
    <row r="5893" spans="1:3" x14ac:dyDescent="0.3">
      <c r="A5893" s="14">
        <v>5892</v>
      </c>
      <c r="B5893">
        <v>0</v>
      </c>
      <c r="C5893">
        <v>0</v>
      </c>
    </row>
    <row r="5894" spans="1:3" x14ac:dyDescent="0.3">
      <c r="A5894" s="14">
        <v>5893</v>
      </c>
      <c r="B5894">
        <v>0</v>
      </c>
      <c r="C5894">
        <v>0</v>
      </c>
    </row>
    <row r="5895" spans="1:3" x14ac:dyDescent="0.3">
      <c r="A5895" s="14">
        <v>5894</v>
      </c>
      <c r="B5895">
        <v>0</v>
      </c>
      <c r="C5895">
        <v>0</v>
      </c>
    </row>
    <row r="5896" spans="1:3" x14ac:dyDescent="0.3">
      <c r="A5896" s="14">
        <v>5895</v>
      </c>
      <c r="B5896">
        <v>0</v>
      </c>
      <c r="C5896">
        <v>0</v>
      </c>
    </row>
    <row r="5897" spans="1:3" x14ac:dyDescent="0.3">
      <c r="A5897" s="14">
        <v>5896</v>
      </c>
      <c r="B5897">
        <v>0</v>
      </c>
      <c r="C5897">
        <v>0</v>
      </c>
    </row>
    <row r="5898" spans="1:3" x14ac:dyDescent="0.3">
      <c r="A5898" s="14">
        <v>5897</v>
      </c>
      <c r="B5898">
        <v>0</v>
      </c>
      <c r="C5898">
        <v>0</v>
      </c>
    </row>
    <row r="5899" spans="1:3" x14ac:dyDescent="0.3">
      <c r="A5899" s="14">
        <v>5898</v>
      </c>
      <c r="B5899">
        <v>0</v>
      </c>
      <c r="C5899">
        <v>0</v>
      </c>
    </row>
    <row r="5900" spans="1:3" x14ac:dyDescent="0.3">
      <c r="A5900" s="14">
        <v>5899</v>
      </c>
      <c r="B5900">
        <v>0</v>
      </c>
      <c r="C5900">
        <v>0</v>
      </c>
    </row>
    <row r="5901" spans="1:3" x14ac:dyDescent="0.3">
      <c r="A5901" s="14">
        <v>5900</v>
      </c>
      <c r="B5901">
        <v>0</v>
      </c>
      <c r="C5901">
        <v>0</v>
      </c>
    </row>
    <row r="5902" spans="1:3" x14ac:dyDescent="0.3">
      <c r="A5902" s="14">
        <v>5901</v>
      </c>
      <c r="B5902">
        <v>0</v>
      </c>
      <c r="C5902">
        <v>0</v>
      </c>
    </row>
    <row r="5903" spans="1:3" x14ac:dyDescent="0.3">
      <c r="A5903" s="14">
        <v>5902</v>
      </c>
      <c r="B5903">
        <v>0</v>
      </c>
      <c r="C5903">
        <v>0</v>
      </c>
    </row>
    <row r="5904" spans="1:3" x14ac:dyDescent="0.3">
      <c r="A5904" s="14">
        <v>5903</v>
      </c>
      <c r="B5904">
        <v>0</v>
      </c>
      <c r="C5904">
        <v>0</v>
      </c>
    </row>
    <row r="5905" spans="1:3" x14ac:dyDescent="0.3">
      <c r="A5905" s="14">
        <v>5904</v>
      </c>
      <c r="B5905">
        <v>0</v>
      </c>
      <c r="C5905">
        <v>0</v>
      </c>
    </row>
    <row r="5906" spans="1:3" x14ac:dyDescent="0.3">
      <c r="A5906" s="14">
        <v>5905</v>
      </c>
      <c r="B5906">
        <v>0</v>
      </c>
      <c r="C5906">
        <v>0</v>
      </c>
    </row>
    <row r="5907" spans="1:3" x14ac:dyDescent="0.3">
      <c r="A5907" s="14">
        <v>5906</v>
      </c>
      <c r="B5907">
        <v>0</v>
      </c>
      <c r="C5907">
        <v>0</v>
      </c>
    </row>
    <row r="5908" spans="1:3" x14ac:dyDescent="0.3">
      <c r="A5908" s="14">
        <v>5907</v>
      </c>
      <c r="B5908">
        <v>0</v>
      </c>
      <c r="C5908">
        <v>0</v>
      </c>
    </row>
    <row r="5909" spans="1:3" x14ac:dyDescent="0.3">
      <c r="A5909" s="14">
        <v>5908</v>
      </c>
      <c r="B5909">
        <v>0</v>
      </c>
      <c r="C5909">
        <v>0</v>
      </c>
    </row>
    <row r="5910" spans="1:3" x14ac:dyDescent="0.3">
      <c r="A5910" s="14">
        <v>5909</v>
      </c>
      <c r="B5910">
        <v>0</v>
      </c>
      <c r="C5910">
        <v>0</v>
      </c>
    </row>
    <row r="5911" spans="1:3" x14ac:dyDescent="0.3">
      <c r="A5911" s="14">
        <v>5910</v>
      </c>
      <c r="B5911">
        <v>0</v>
      </c>
      <c r="C5911">
        <v>0</v>
      </c>
    </row>
    <row r="5912" spans="1:3" x14ac:dyDescent="0.3">
      <c r="A5912" s="14">
        <v>5911</v>
      </c>
      <c r="B5912">
        <v>0</v>
      </c>
      <c r="C5912">
        <v>0</v>
      </c>
    </row>
    <row r="5913" spans="1:3" x14ac:dyDescent="0.3">
      <c r="A5913" s="14">
        <v>5912</v>
      </c>
      <c r="B5913">
        <v>0</v>
      </c>
      <c r="C5913">
        <v>0</v>
      </c>
    </row>
    <row r="5914" spans="1:3" x14ac:dyDescent="0.3">
      <c r="A5914" s="14">
        <v>5913</v>
      </c>
      <c r="B5914">
        <v>0</v>
      </c>
      <c r="C5914">
        <v>0</v>
      </c>
    </row>
    <row r="5915" spans="1:3" x14ac:dyDescent="0.3">
      <c r="A5915" s="14">
        <v>5914</v>
      </c>
      <c r="B5915">
        <v>0</v>
      </c>
      <c r="C5915">
        <v>0</v>
      </c>
    </row>
    <row r="5916" spans="1:3" x14ac:dyDescent="0.3">
      <c r="A5916" s="14">
        <v>5915</v>
      </c>
      <c r="B5916">
        <v>0</v>
      </c>
      <c r="C5916">
        <v>0</v>
      </c>
    </row>
    <row r="5917" spans="1:3" x14ac:dyDescent="0.3">
      <c r="A5917" s="14">
        <v>5916</v>
      </c>
      <c r="B5917">
        <v>0</v>
      </c>
      <c r="C5917">
        <v>0</v>
      </c>
    </row>
    <row r="5918" spans="1:3" x14ac:dyDescent="0.3">
      <c r="A5918" s="14">
        <v>5917</v>
      </c>
      <c r="B5918">
        <v>0</v>
      </c>
      <c r="C5918">
        <v>0</v>
      </c>
    </row>
    <row r="5919" spans="1:3" x14ac:dyDescent="0.3">
      <c r="A5919" s="14">
        <v>5918</v>
      </c>
      <c r="B5919">
        <v>0</v>
      </c>
      <c r="C5919">
        <v>0</v>
      </c>
    </row>
    <row r="5920" spans="1:3" x14ac:dyDescent="0.3">
      <c r="A5920" s="14">
        <v>5919</v>
      </c>
      <c r="B5920">
        <v>0</v>
      </c>
      <c r="C5920">
        <v>0</v>
      </c>
    </row>
    <row r="5921" spans="1:3" x14ac:dyDescent="0.3">
      <c r="A5921" s="14">
        <v>5920</v>
      </c>
      <c r="B5921">
        <v>0</v>
      </c>
      <c r="C5921">
        <v>0</v>
      </c>
    </row>
    <row r="5922" spans="1:3" x14ac:dyDescent="0.3">
      <c r="A5922" s="14">
        <v>5921</v>
      </c>
      <c r="B5922">
        <v>0</v>
      </c>
      <c r="C5922">
        <v>0</v>
      </c>
    </row>
    <row r="5923" spans="1:3" x14ac:dyDescent="0.3">
      <c r="A5923" s="14">
        <v>5922</v>
      </c>
      <c r="B5923">
        <v>0</v>
      </c>
      <c r="C5923">
        <v>0</v>
      </c>
    </row>
    <row r="5924" spans="1:3" x14ac:dyDescent="0.3">
      <c r="A5924" s="14">
        <v>5923</v>
      </c>
      <c r="B5924">
        <v>0</v>
      </c>
      <c r="C5924">
        <v>0</v>
      </c>
    </row>
    <row r="5925" spans="1:3" x14ac:dyDescent="0.3">
      <c r="A5925" s="14">
        <v>5924</v>
      </c>
      <c r="B5925" t="e">
        <v>#N/A</v>
      </c>
      <c r="C5925" t="e">
        <v>#N/A</v>
      </c>
    </row>
    <row r="5926" spans="1:3" x14ac:dyDescent="0.3">
      <c r="A5926" s="14">
        <v>5925</v>
      </c>
      <c r="B5926" t="e">
        <v>#N/A</v>
      </c>
      <c r="C5926" t="e">
        <v>#N/A</v>
      </c>
    </row>
    <row r="5927" spans="1:3" x14ac:dyDescent="0.3">
      <c r="A5927" s="14">
        <v>5926</v>
      </c>
      <c r="B5927" t="e">
        <v>#N/A</v>
      </c>
      <c r="C5927" t="e">
        <v>#N/A</v>
      </c>
    </row>
    <row r="5928" spans="1:3" x14ac:dyDescent="0.3">
      <c r="A5928" s="14">
        <v>5927</v>
      </c>
      <c r="B5928" t="e">
        <v>#N/A</v>
      </c>
      <c r="C5928" t="e">
        <v>#N/A</v>
      </c>
    </row>
    <row r="5929" spans="1:3" x14ac:dyDescent="0.3">
      <c r="A5929" s="14">
        <v>5928</v>
      </c>
      <c r="B5929" t="e">
        <v>#N/A</v>
      </c>
      <c r="C5929" t="e">
        <v>#N/A</v>
      </c>
    </row>
    <row r="5930" spans="1:3" x14ac:dyDescent="0.3">
      <c r="A5930" s="14">
        <v>5929</v>
      </c>
      <c r="B5930" t="e">
        <v>#N/A</v>
      </c>
      <c r="C5930" t="e">
        <v>#N/A</v>
      </c>
    </row>
    <row r="5931" spans="1:3" x14ac:dyDescent="0.3">
      <c r="A5931" s="14">
        <v>5930</v>
      </c>
      <c r="B5931" t="e">
        <v>#N/A</v>
      </c>
      <c r="C5931" t="e">
        <v>#N/A</v>
      </c>
    </row>
    <row r="5932" spans="1:3" x14ac:dyDescent="0.3">
      <c r="A5932" s="14">
        <v>5931</v>
      </c>
      <c r="B5932" t="e">
        <v>#N/A</v>
      </c>
      <c r="C5932" t="e">
        <v>#N/A</v>
      </c>
    </row>
    <row r="5933" spans="1:3" x14ac:dyDescent="0.3">
      <c r="A5933" s="14">
        <v>5932</v>
      </c>
      <c r="B5933" t="e">
        <v>#N/A</v>
      </c>
      <c r="C5933" t="e">
        <v>#N/A</v>
      </c>
    </row>
    <row r="5934" spans="1:3" x14ac:dyDescent="0.3">
      <c r="A5934" s="14">
        <v>5933</v>
      </c>
      <c r="B5934" t="e">
        <v>#N/A</v>
      </c>
      <c r="C5934" t="e">
        <v>#N/A</v>
      </c>
    </row>
    <row r="5935" spans="1:3" x14ac:dyDescent="0.3">
      <c r="A5935" s="14">
        <v>5934</v>
      </c>
      <c r="B5935" t="e">
        <v>#N/A</v>
      </c>
      <c r="C5935" t="e">
        <v>#N/A</v>
      </c>
    </row>
    <row r="5936" spans="1:3" x14ac:dyDescent="0.3">
      <c r="A5936" s="14">
        <v>5935</v>
      </c>
      <c r="B5936" t="e">
        <v>#N/A</v>
      </c>
      <c r="C5936" t="e">
        <v>#N/A</v>
      </c>
    </row>
    <row r="5937" spans="1:3" x14ac:dyDescent="0.3">
      <c r="A5937" s="14">
        <v>5936</v>
      </c>
      <c r="B5937" t="e">
        <v>#N/A</v>
      </c>
      <c r="C5937" t="e">
        <v>#N/A</v>
      </c>
    </row>
    <row r="5938" spans="1:3" x14ac:dyDescent="0.3">
      <c r="A5938" s="14">
        <v>5937</v>
      </c>
      <c r="B5938" t="e">
        <v>#N/A</v>
      </c>
      <c r="C5938" t="e">
        <v>#N/A</v>
      </c>
    </row>
    <row r="5939" spans="1:3" x14ac:dyDescent="0.3">
      <c r="A5939" s="14">
        <v>5938</v>
      </c>
      <c r="B5939" t="e">
        <v>#N/A</v>
      </c>
      <c r="C5939" t="e">
        <v>#N/A</v>
      </c>
    </row>
    <row r="5940" spans="1:3" x14ac:dyDescent="0.3">
      <c r="A5940" s="14">
        <v>5939</v>
      </c>
      <c r="B5940" t="e">
        <v>#N/A</v>
      </c>
      <c r="C5940" t="e">
        <v>#N/A</v>
      </c>
    </row>
    <row r="5941" spans="1:3" x14ac:dyDescent="0.3">
      <c r="A5941" s="14">
        <v>5940</v>
      </c>
      <c r="B5941" t="e">
        <v>#N/A</v>
      </c>
      <c r="C5941" t="e">
        <v>#N/A</v>
      </c>
    </row>
    <row r="5942" spans="1:3" x14ac:dyDescent="0.3">
      <c r="A5942" s="14">
        <v>5941</v>
      </c>
      <c r="B5942" t="e">
        <v>#N/A</v>
      </c>
      <c r="C5942" t="e">
        <v>#N/A</v>
      </c>
    </row>
    <row r="5943" spans="1:3" x14ac:dyDescent="0.3">
      <c r="A5943" s="14">
        <v>5942</v>
      </c>
      <c r="B5943" t="e">
        <v>#N/A</v>
      </c>
      <c r="C5943" t="e">
        <v>#N/A</v>
      </c>
    </row>
    <row r="5944" spans="1:3" x14ac:dyDescent="0.3">
      <c r="A5944" s="14">
        <v>5943</v>
      </c>
      <c r="B5944" t="e">
        <v>#N/A</v>
      </c>
      <c r="C5944" t="e">
        <v>#N/A</v>
      </c>
    </row>
    <row r="5945" spans="1:3" x14ac:dyDescent="0.3">
      <c r="A5945" s="14">
        <v>5944</v>
      </c>
      <c r="B5945" t="e">
        <v>#N/A</v>
      </c>
      <c r="C5945" t="e">
        <v>#N/A</v>
      </c>
    </row>
    <row r="5946" spans="1:3" x14ac:dyDescent="0.3">
      <c r="A5946" s="14">
        <v>5945</v>
      </c>
      <c r="B5946" t="e">
        <v>#N/A</v>
      </c>
      <c r="C5946" t="e">
        <v>#N/A</v>
      </c>
    </row>
    <row r="5947" spans="1:3" x14ac:dyDescent="0.3">
      <c r="A5947" s="14">
        <v>5946</v>
      </c>
      <c r="B5947" t="e">
        <v>#N/A</v>
      </c>
      <c r="C5947" t="e">
        <v>#N/A</v>
      </c>
    </row>
    <row r="5948" spans="1:3" x14ac:dyDescent="0.3">
      <c r="A5948" s="14">
        <v>5947</v>
      </c>
      <c r="B5948">
        <v>0</v>
      </c>
      <c r="C5948">
        <v>0</v>
      </c>
    </row>
    <row r="5949" spans="1:3" x14ac:dyDescent="0.3">
      <c r="A5949" s="14">
        <v>5948</v>
      </c>
      <c r="B5949">
        <v>0</v>
      </c>
      <c r="C5949">
        <v>0</v>
      </c>
    </row>
    <row r="5950" spans="1:3" x14ac:dyDescent="0.3">
      <c r="A5950" s="14">
        <v>5949</v>
      </c>
      <c r="B5950">
        <v>0</v>
      </c>
      <c r="C5950">
        <v>0</v>
      </c>
    </row>
    <row r="5951" spans="1:3" x14ac:dyDescent="0.3">
      <c r="A5951" s="14">
        <v>5950</v>
      </c>
      <c r="B5951">
        <v>0</v>
      </c>
      <c r="C5951">
        <v>0</v>
      </c>
    </row>
    <row r="5952" spans="1:3" x14ac:dyDescent="0.3">
      <c r="A5952" s="14">
        <v>5951</v>
      </c>
      <c r="B5952">
        <v>0</v>
      </c>
      <c r="C5952">
        <v>0</v>
      </c>
    </row>
    <row r="5953" spans="1:3" x14ac:dyDescent="0.3">
      <c r="A5953" s="14">
        <v>5952</v>
      </c>
      <c r="B5953">
        <v>0</v>
      </c>
      <c r="C5953">
        <v>0</v>
      </c>
    </row>
    <row r="5954" spans="1:3" x14ac:dyDescent="0.3">
      <c r="A5954" s="14">
        <v>5953</v>
      </c>
      <c r="B5954">
        <v>0</v>
      </c>
      <c r="C5954">
        <v>0</v>
      </c>
    </row>
    <row r="5955" spans="1:3" x14ac:dyDescent="0.3">
      <c r="A5955" s="14">
        <v>5954</v>
      </c>
      <c r="B5955">
        <v>0</v>
      </c>
      <c r="C5955">
        <v>0</v>
      </c>
    </row>
    <row r="5956" spans="1:3" x14ac:dyDescent="0.3">
      <c r="A5956" s="14">
        <v>5955</v>
      </c>
      <c r="B5956" t="e">
        <v>#N/A</v>
      </c>
      <c r="C5956" t="e">
        <v>#N/A</v>
      </c>
    </row>
    <row r="5957" spans="1:3" x14ac:dyDescent="0.3">
      <c r="A5957" s="14">
        <v>5956</v>
      </c>
      <c r="B5957" t="e">
        <v>#N/A</v>
      </c>
      <c r="C5957" t="e">
        <v>#N/A</v>
      </c>
    </row>
    <row r="5958" spans="1:3" x14ac:dyDescent="0.3">
      <c r="A5958" s="14">
        <v>5957</v>
      </c>
      <c r="B5958" t="e">
        <v>#N/A</v>
      </c>
      <c r="C5958" t="e">
        <v>#N/A</v>
      </c>
    </row>
    <row r="5959" spans="1:3" x14ac:dyDescent="0.3">
      <c r="A5959" s="14">
        <v>5958</v>
      </c>
      <c r="B5959" t="e">
        <v>#N/A</v>
      </c>
      <c r="C5959" t="e">
        <v>#N/A</v>
      </c>
    </row>
    <row r="5960" spans="1:3" x14ac:dyDescent="0.3">
      <c r="A5960" s="14">
        <v>5959</v>
      </c>
      <c r="B5960" t="e">
        <v>#N/A</v>
      </c>
      <c r="C5960" t="e">
        <v>#N/A</v>
      </c>
    </row>
    <row r="5961" spans="1:3" x14ac:dyDescent="0.3">
      <c r="A5961" s="14">
        <v>5960</v>
      </c>
      <c r="B5961" t="e">
        <v>#N/A</v>
      </c>
      <c r="C5961" t="e">
        <v>#N/A</v>
      </c>
    </row>
    <row r="5962" spans="1:3" x14ac:dyDescent="0.3">
      <c r="A5962" s="14">
        <v>5961</v>
      </c>
      <c r="B5962" t="e">
        <v>#N/A</v>
      </c>
      <c r="C5962" t="e">
        <v>#N/A</v>
      </c>
    </row>
    <row r="5963" spans="1:3" x14ac:dyDescent="0.3">
      <c r="A5963" s="14">
        <v>5962</v>
      </c>
      <c r="B5963" t="e">
        <v>#N/A</v>
      </c>
      <c r="C5963" t="e">
        <v>#N/A</v>
      </c>
    </row>
    <row r="5964" spans="1:3" x14ac:dyDescent="0.3">
      <c r="A5964" s="14">
        <v>5963</v>
      </c>
      <c r="B5964" t="e">
        <v>#N/A</v>
      </c>
      <c r="C5964" t="e">
        <v>#N/A</v>
      </c>
    </row>
    <row r="5965" spans="1:3" x14ac:dyDescent="0.3">
      <c r="A5965" s="14">
        <v>5964</v>
      </c>
      <c r="B5965" t="e">
        <v>#N/A</v>
      </c>
      <c r="C5965" t="e">
        <v>#N/A</v>
      </c>
    </row>
    <row r="5966" spans="1:3" x14ac:dyDescent="0.3">
      <c r="A5966" s="14">
        <v>5965</v>
      </c>
      <c r="B5966" t="e">
        <v>#N/A</v>
      </c>
      <c r="C5966" t="e">
        <v>#N/A</v>
      </c>
    </row>
    <row r="5967" spans="1:3" x14ac:dyDescent="0.3">
      <c r="A5967" s="14">
        <v>5966</v>
      </c>
      <c r="B5967" t="e">
        <v>#N/A</v>
      </c>
      <c r="C5967" t="e">
        <v>#N/A</v>
      </c>
    </row>
    <row r="5968" spans="1:3" x14ac:dyDescent="0.3">
      <c r="A5968" s="14">
        <v>5967</v>
      </c>
      <c r="B5968" t="e">
        <v>#N/A</v>
      </c>
      <c r="C5968" t="e">
        <v>#N/A</v>
      </c>
    </row>
    <row r="5969" spans="1:3" x14ac:dyDescent="0.3">
      <c r="A5969" s="14">
        <v>5968</v>
      </c>
      <c r="B5969" t="e">
        <v>#N/A</v>
      </c>
      <c r="C5969" t="e">
        <v>#N/A</v>
      </c>
    </row>
    <row r="5970" spans="1:3" x14ac:dyDescent="0.3">
      <c r="A5970" s="14">
        <v>5969</v>
      </c>
      <c r="B5970" t="e">
        <v>#N/A</v>
      </c>
      <c r="C5970" t="e">
        <v>#N/A</v>
      </c>
    </row>
    <row r="5971" spans="1:3" x14ac:dyDescent="0.3">
      <c r="A5971" s="14">
        <v>5970</v>
      </c>
      <c r="B5971" t="e">
        <v>#N/A</v>
      </c>
      <c r="C5971" t="e">
        <v>#N/A</v>
      </c>
    </row>
    <row r="5972" spans="1:3" x14ac:dyDescent="0.3">
      <c r="A5972" s="14">
        <v>5971</v>
      </c>
      <c r="B5972" t="e">
        <v>#N/A</v>
      </c>
      <c r="C5972" t="e">
        <v>#N/A</v>
      </c>
    </row>
    <row r="5973" spans="1:3" x14ac:dyDescent="0.3">
      <c r="A5973" s="14">
        <v>5972</v>
      </c>
      <c r="B5973" t="e">
        <v>#N/A</v>
      </c>
      <c r="C5973" t="e">
        <v>#N/A</v>
      </c>
    </row>
    <row r="5974" spans="1:3" x14ac:dyDescent="0.3">
      <c r="A5974" s="14">
        <v>5973</v>
      </c>
      <c r="B5974" t="e">
        <v>#N/A</v>
      </c>
      <c r="C5974" t="e">
        <v>#N/A</v>
      </c>
    </row>
    <row r="5975" spans="1:3" x14ac:dyDescent="0.3">
      <c r="A5975" s="14">
        <v>5974</v>
      </c>
      <c r="B5975" t="e">
        <v>#N/A</v>
      </c>
      <c r="C5975" t="e">
        <v>#N/A</v>
      </c>
    </row>
    <row r="5976" spans="1:3" x14ac:dyDescent="0.3">
      <c r="A5976" s="14">
        <v>5975</v>
      </c>
      <c r="B5976" t="e">
        <v>#N/A</v>
      </c>
      <c r="C5976" t="e">
        <v>#N/A</v>
      </c>
    </row>
    <row r="5977" spans="1:3" x14ac:dyDescent="0.3">
      <c r="A5977" s="14">
        <v>5976</v>
      </c>
      <c r="B5977" t="e">
        <v>#N/A</v>
      </c>
      <c r="C5977" t="e">
        <v>#N/A</v>
      </c>
    </row>
    <row r="5978" spans="1:3" x14ac:dyDescent="0.3">
      <c r="A5978" s="14">
        <v>5977</v>
      </c>
      <c r="B5978" t="e">
        <v>#N/A</v>
      </c>
      <c r="C5978" t="e">
        <v>#N/A</v>
      </c>
    </row>
    <row r="5979" spans="1:3" x14ac:dyDescent="0.3">
      <c r="A5979" s="14">
        <v>5978</v>
      </c>
      <c r="B5979" t="e">
        <v>#N/A</v>
      </c>
      <c r="C5979" t="e">
        <v>#N/A</v>
      </c>
    </row>
    <row r="5980" spans="1:3" x14ac:dyDescent="0.3">
      <c r="A5980" s="14">
        <v>5979</v>
      </c>
      <c r="B5980" t="e">
        <v>#N/A</v>
      </c>
      <c r="C5980" t="e">
        <v>#N/A</v>
      </c>
    </row>
    <row r="5981" spans="1:3" x14ac:dyDescent="0.3">
      <c r="A5981" s="14">
        <v>5980</v>
      </c>
      <c r="B5981" t="e">
        <v>#N/A</v>
      </c>
      <c r="C5981" t="e">
        <v>#N/A</v>
      </c>
    </row>
    <row r="5982" spans="1:3" x14ac:dyDescent="0.3">
      <c r="A5982" s="14">
        <v>5981</v>
      </c>
      <c r="B5982" t="e">
        <v>#N/A</v>
      </c>
      <c r="C5982" t="e">
        <v>#N/A</v>
      </c>
    </row>
    <row r="5983" spans="1:3" x14ac:dyDescent="0.3">
      <c r="A5983" s="14">
        <v>5982</v>
      </c>
      <c r="B5983" t="e">
        <v>#N/A</v>
      </c>
      <c r="C5983" t="e">
        <v>#N/A</v>
      </c>
    </row>
    <row r="5984" spans="1:3" x14ac:dyDescent="0.3">
      <c r="A5984" s="14">
        <v>5983</v>
      </c>
      <c r="B5984" t="e">
        <v>#N/A</v>
      </c>
      <c r="C5984" t="e">
        <v>#N/A</v>
      </c>
    </row>
    <row r="5985" spans="1:3" x14ac:dyDescent="0.3">
      <c r="A5985" s="14">
        <v>5984</v>
      </c>
      <c r="B5985" t="e">
        <v>#N/A</v>
      </c>
      <c r="C5985" t="e">
        <v>#N/A</v>
      </c>
    </row>
    <row r="5986" spans="1:3" x14ac:dyDescent="0.3">
      <c r="A5986" s="14">
        <v>5985</v>
      </c>
      <c r="B5986" t="e">
        <v>#N/A</v>
      </c>
      <c r="C5986" t="e">
        <v>#N/A</v>
      </c>
    </row>
    <row r="5987" spans="1:3" x14ac:dyDescent="0.3">
      <c r="A5987" s="14">
        <v>5986</v>
      </c>
      <c r="B5987" t="e">
        <v>#N/A</v>
      </c>
      <c r="C5987" t="e">
        <v>#N/A</v>
      </c>
    </row>
    <row r="5988" spans="1:3" x14ac:dyDescent="0.3">
      <c r="A5988" s="14">
        <v>5987</v>
      </c>
      <c r="B5988" t="e">
        <v>#N/A</v>
      </c>
      <c r="C5988" t="e">
        <v>#N/A</v>
      </c>
    </row>
    <row r="5989" spans="1:3" x14ac:dyDescent="0.3">
      <c r="A5989" s="14">
        <v>5988</v>
      </c>
      <c r="B5989" t="e">
        <v>#N/A</v>
      </c>
      <c r="C5989" t="e">
        <v>#N/A</v>
      </c>
    </row>
    <row r="5990" spans="1:3" x14ac:dyDescent="0.3">
      <c r="A5990" s="14">
        <v>5989</v>
      </c>
      <c r="B5990" t="e">
        <v>#N/A</v>
      </c>
      <c r="C5990" t="e">
        <v>#N/A</v>
      </c>
    </row>
    <row r="5991" spans="1:3" x14ac:dyDescent="0.3">
      <c r="A5991" s="14">
        <v>5990</v>
      </c>
      <c r="B5991" t="e">
        <v>#N/A</v>
      </c>
      <c r="C5991" t="e">
        <v>#N/A</v>
      </c>
    </row>
    <row r="5992" spans="1:3" x14ac:dyDescent="0.3">
      <c r="A5992" s="14">
        <v>5991</v>
      </c>
      <c r="B5992" t="e">
        <v>#N/A</v>
      </c>
      <c r="C5992" t="e">
        <v>#N/A</v>
      </c>
    </row>
    <row r="5993" spans="1:3" x14ac:dyDescent="0.3">
      <c r="A5993" s="14">
        <v>5992</v>
      </c>
      <c r="B5993" t="e">
        <v>#N/A</v>
      </c>
      <c r="C5993" t="e">
        <v>#N/A</v>
      </c>
    </row>
    <row r="5994" spans="1:3" x14ac:dyDescent="0.3">
      <c r="A5994" s="14">
        <v>5993</v>
      </c>
      <c r="B5994" t="e">
        <v>#N/A</v>
      </c>
      <c r="C5994" t="e">
        <v>#N/A</v>
      </c>
    </row>
    <row r="5995" spans="1:3" x14ac:dyDescent="0.3">
      <c r="A5995" s="14">
        <v>5994</v>
      </c>
      <c r="B5995" t="e">
        <v>#N/A</v>
      </c>
      <c r="C5995" t="e">
        <v>#N/A</v>
      </c>
    </row>
    <row r="5996" spans="1:3" x14ac:dyDescent="0.3">
      <c r="A5996" s="14">
        <v>5995</v>
      </c>
      <c r="B5996" t="e">
        <v>#N/A</v>
      </c>
      <c r="C5996" t="e">
        <v>#N/A</v>
      </c>
    </row>
    <row r="5997" spans="1:3" x14ac:dyDescent="0.3">
      <c r="A5997" s="14">
        <v>5996</v>
      </c>
      <c r="B5997">
        <v>0</v>
      </c>
      <c r="C5997">
        <v>0</v>
      </c>
    </row>
    <row r="5998" spans="1:3" x14ac:dyDescent="0.3">
      <c r="A5998" s="14">
        <v>5997</v>
      </c>
      <c r="B5998">
        <v>0</v>
      </c>
      <c r="C5998">
        <v>0</v>
      </c>
    </row>
    <row r="5999" spans="1:3" x14ac:dyDescent="0.3">
      <c r="A5999" s="14">
        <v>5998</v>
      </c>
      <c r="B5999">
        <v>0</v>
      </c>
      <c r="C5999">
        <v>0</v>
      </c>
    </row>
    <row r="6000" spans="1:3" x14ac:dyDescent="0.3">
      <c r="A6000" s="14">
        <v>5999</v>
      </c>
      <c r="B6000">
        <v>0</v>
      </c>
      <c r="C6000">
        <v>0</v>
      </c>
    </row>
    <row r="6001" spans="1:3" x14ac:dyDescent="0.3">
      <c r="A6001" s="14">
        <v>6000</v>
      </c>
      <c r="B6001">
        <v>0</v>
      </c>
      <c r="C6001">
        <v>0</v>
      </c>
    </row>
    <row r="6002" spans="1:3" x14ac:dyDescent="0.3">
      <c r="A6002" s="14">
        <v>6001</v>
      </c>
      <c r="B6002">
        <v>0</v>
      </c>
      <c r="C6002">
        <v>0</v>
      </c>
    </row>
    <row r="6003" spans="1:3" x14ac:dyDescent="0.3">
      <c r="A6003" s="14">
        <v>6002</v>
      </c>
      <c r="B6003">
        <v>0</v>
      </c>
      <c r="C6003">
        <v>0</v>
      </c>
    </row>
    <row r="6004" spans="1:3" x14ac:dyDescent="0.3">
      <c r="A6004" s="14">
        <v>6003</v>
      </c>
      <c r="B6004">
        <v>0</v>
      </c>
      <c r="C6004">
        <v>0</v>
      </c>
    </row>
    <row r="6005" spans="1:3" x14ac:dyDescent="0.3">
      <c r="A6005" s="14">
        <v>6004</v>
      </c>
      <c r="B6005">
        <v>0</v>
      </c>
      <c r="C6005">
        <v>0</v>
      </c>
    </row>
    <row r="6006" spans="1:3" x14ac:dyDescent="0.3">
      <c r="A6006" s="14">
        <v>6005</v>
      </c>
      <c r="B6006">
        <v>0</v>
      </c>
      <c r="C6006">
        <v>0</v>
      </c>
    </row>
    <row r="6007" spans="1:3" x14ac:dyDescent="0.3">
      <c r="A6007" s="14">
        <v>6006</v>
      </c>
      <c r="B6007">
        <v>0</v>
      </c>
      <c r="C6007">
        <v>0</v>
      </c>
    </row>
    <row r="6008" spans="1:3" x14ac:dyDescent="0.3">
      <c r="A6008" s="14">
        <v>6007</v>
      </c>
      <c r="B6008">
        <v>0</v>
      </c>
      <c r="C6008">
        <v>0</v>
      </c>
    </row>
    <row r="6009" spans="1:3" x14ac:dyDescent="0.3">
      <c r="A6009" s="14">
        <v>6008</v>
      </c>
      <c r="B6009">
        <v>0</v>
      </c>
      <c r="C6009">
        <v>0</v>
      </c>
    </row>
    <row r="6010" spans="1:3" x14ac:dyDescent="0.3">
      <c r="A6010" s="14">
        <v>6009</v>
      </c>
      <c r="B6010">
        <v>0</v>
      </c>
      <c r="C6010">
        <v>0</v>
      </c>
    </row>
    <row r="6011" spans="1:3" x14ac:dyDescent="0.3">
      <c r="A6011" s="14">
        <v>6010</v>
      </c>
      <c r="B6011">
        <v>0</v>
      </c>
      <c r="C6011">
        <v>0</v>
      </c>
    </row>
    <row r="6012" spans="1:3" x14ac:dyDescent="0.3">
      <c r="A6012" s="14">
        <v>6011</v>
      </c>
      <c r="B6012">
        <v>0</v>
      </c>
      <c r="C6012">
        <v>0</v>
      </c>
    </row>
    <row r="6013" spans="1:3" x14ac:dyDescent="0.3">
      <c r="A6013" s="14">
        <v>6012</v>
      </c>
      <c r="B6013">
        <v>0</v>
      </c>
      <c r="C6013">
        <v>0</v>
      </c>
    </row>
    <row r="6014" spans="1:3" x14ac:dyDescent="0.3">
      <c r="A6014" s="14">
        <v>6013</v>
      </c>
      <c r="B6014">
        <v>0</v>
      </c>
      <c r="C6014">
        <v>0</v>
      </c>
    </row>
    <row r="6015" spans="1:3" x14ac:dyDescent="0.3">
      <c r="A6015" s="14">
        <v>6014</v>
      </c>
      <c r="B6015">
        <v>0</v>
      </c>
      <c r="C6015">
        <v>0</v>
      </c>
    </row>
    <row r="6016" spans="1:3" x14ac:dyDescent="0.3">
      <c r="A6016" s="14">
        <v>6015</v>
      </c>
      <c r="B6016">
        <v>0</v>
      </c>
      <c r="C6016">
        <v>0</v>
      </c>
    </row>
    <row r="6017" spans="1:3" x14ac:dyDescent="0.3">
      <c r="A6017" s="14">
        <v>6016</v>
      </c>
      <c r="B6017" t="e">
        <v>#N/A</v>
      </c>
      <c r="C6017" t="e">
        <v>#N/A</v>
      </c>
    </row>
    <row r="6018" spans="1:3" x14ac:dyDescent="0.3">
      <c r="A6018" s="14">
        <v>6017</v>
      </c>
      <c r="B6018" t="e">
        <v>#N/A</v>
      </c>
      <c r="C6018" t="e">
        <v>#N/A</v>
      </c>
    </row>
    <row r="6019" spans="1:3" x14ac:dyDescent="0.3">
      <c r="A6019" s="14">
        <v>6018</v>
      </c>
      <c r="B6019">
        <v>0</v>
      </c>
      <c r="C6019">
        <v>0</v>
      </c>
    </row>
    <row r="6020" spans="1:3" x14ac:dyDescent="0.3">
      <c r="A6020" s="14">
        <v>6019</v>
      </c>
      <c r="B6020">
        <v>0</v>
      </c>
      <c r="C6020">
        <v>0</v>
      </c>
    </row>
    <row r="6021" spans="1:3" x14ac:dyDescent="0.3">
      <c r="A6021" s="14">
        <v>6020</v>
      </c>
      <c r="B6021">
        <v>0</v>
      </c>
      <c r="C6021">
        <v>0</v>
      </c>
    </row>
    <row r="6022" spans="1:3" x14ac:dyDescent="0.3">
      <c r="A6022" s="14">
        <v>6021</v>
      </c>
      <c r="B6022">
        <v>0</v>
      </c>
      <c r="C6022">
        <v>0</v>
      </c>
    </row>
    <row r="6023" spans="1:3" x14ac:dyDescent="0.3">
      <c r="A6023" s="14">
        <v>6022</v>
      </c>
      <c r="B6023">
        <v>0</v>
      </c>
      <c r="C6023">
        <v>0</v>
      </c>
    </row>
    <row r="6024" spans="1:3" x14ac:dyDescent="0.3">
      <c r="A6024" s="14">
        <v>6023</v>
      </c>
      <c r="B6024">
        <v>0</v>
      </c>
      <c r="C6024">
        <v>0</v>
      </c>
    </row>
    <row r="6025" spans="1:3" x14ac:dyDescent="0.3">
      <c r="A6025" s="14">
        <v>6024</v>
      </c>
      <c r="B6025">
        <v>0</v>
      </c>
      <c r="C6025">
        <v>0</v>
      </c>
    </row>
    <row r="6026" spans="1:3" x14ac:dyDescent="0.3">
      <c r="A6026" s="14">
        <v>6025</v>
      </c>
      <c r="B6026">
        <v>0</v>
      </c>
      <c r="C6026">
        <v>0</v>
      </c>
    </row>
    <row r="6027" spans="1:3" x14ac:dyDescent="0.3">
      <c r="A6027" s="14">
        <v>6026</v>
      </c>
      <c r="B6027">
        <v>0</v>
      </c>
      <c r="C6027">
        <v>0</v>
      </c>
    </row>
    <row r="6028" spans="1:3" x14ac:dyDescent="0.3">
      <c r="A6028" s="14">
        <v>6027</v>
      </c>
      <c r="B6028">
        <v>0</v>
      </c>
      <c r="C6028">
        <v>0</v>
      </c>
    </row>
    <row r="6029" spans="1:3" x14ac:dyDescent="0.3">
      <c r="A6029" s="14">
        <v>6028</v>
      </c>
      <c r="B6029">
        <v>0</v>
      </c>
      <c r="C6029">
        <v>0</v>
      </c>
    </row>
    <row r="6030" spans="1:3" x14ac:dyDescent="0.3">
      <c r="A6030" s="14">
        <v>6029</v>
      </c>
      <c r="B6030">
        <v>0</v>
      </c>
      <c r="C6030">
        <v>0</v>
      </c>
    </row>
    <row r="6031" spans="1:3" x14ac:dyDescent="0.3">
      <c r="A6031" s="14">
        <v>6030</v>
      </c>
      <c r="B6031">
        <v>0</v>
      </c>
      <c r="C6031">
        <v>0</v>
      </c>
    </row>
    <row r="6032" spans="1:3" x14ac:dyDescent="0.3">
      <c r="A6032" s="14">
        <v>6031</v>
      </c>
      <c r="B6032">
        <v>0</v>
      </c>
      <c r="C6032">
        <v>0</v>
      </c>
    </row>
    <row r="6033" spans="1:3" x14ac:dyDescent="0.3">
      <c r="A6033" s="14">
        <v>6032</v>
      </c>
      <c r="B6033">
        <v>0</v>
      </c>
      <c r="C6033">
        <v>0</v>
      </c>
    </row>
    <row r="6034" spans="1:3" x14ac:dyDescent="0.3">
      <c r="A6034" s="14">
        <v>6033</v>
      </c>
      <c r="B6034">
        <v>0</v>
      </c>
      <c r="C6034">
        <v>0</v>
      </c>
    </row>
    <row r="6035" spans="1:3" x14ac:dyDescent="0.3">
      <c r="A6035" s="14">
        <v>6034</v>
      </c>
      <c r="B6035">
        <v>0</v>
      </c>
      <c r="C6035">
        <v>0</v>
      </c>
    </row>
    <row r="6036" spans="1:3" x14ac:dyDescent="0.3">
      <c r="A6036" s="14">
        <v>6035</v>
      </c>
      <c r="B6036">
        <v>0</v>
      </c>
      <c r="C6036">
        <v>0</v>
      </c>
    </row>
    <row r="6037" spans="1:3" x14ac:dyDescent="0.3">
      <c r="A6037" s="14">
        <v>6036</v>
      </c>
      <c r="B6037">
        <v>0</v>
      </c>
      <c r="C6037">
        <v>0</v>
      </c>
    </row>
    <row r="6038" spans="1:3" x14ac:dyDescent="0.3">
      <c r="A6038" s="14">
        <v>6037</v>
      </c>
      <c r="B6038">
        <v>0</v>
      </c>
      <c r="C6038">
        <v>0</v>
      </c>
    </row>
    <row r="6039" spans="1:3" x14ac:dyDescent="0.3">
      <c r="A6039" s="14">
        <v>6038</v>
      </c>
      <c r="B6039">
        <v>0</v>
      </c>
      <c r="C6039">
        <v>0</v>
      </c>
    </row>
    <row r="6040" spans="1:3" x14ac:dyDescent="0.3">
      <c r="A6040" s="14">
        <v>6039</v>
      </c>
      <c r="B6040">
        <v>0</v>
      </c>
      <c r="C6040">
        <v>0</v>
      </c>
    </row>
    <row r="6041" spans="1:3" x14ac:dyDescent="0.3">
      <c r="A6041" s="14">
        <v>6040</v>
      </c>
      <c r="B6041">
        <v>0</v>
      </c>
      <c r="C6041">
        <v>0</v>
      </c>
    </row>
    <row r="6042" spans="1:3" x14ac:dyDescent="0.3">
      <c r="A6042" s="14">
        <v>6041</v>
      </c>
      <c r="B6042">
        <v>0</v>
      </c>
      <c r="C6042">
        <v>0</v>
      </c>
    </row>
    <row r="6043" spans="1:3" x14ac:dyDescent="0.3">
      <c r="A6043" s="14">
        <v>6042</v>
      </c>
      <c r="B6043">
        <v>0</v>
      </c>
      <c r="C6043">
        <v>0</v>
      </c>
    </row>
    <row r="6044" spans="1:3" x14ac:dyDescent="0.3">
      <c r="A6044" s="14">
        <v>6043</v>
      </c>
      <c r="B6044">
        <v>0</v>
      </c>
      <c r="C6044">
        <v>0</v>
      </c>
    </row>
    <row r="6045" spans="1:3" x14ac:dyDescent="0.3">
      <c r="A6045" s="14">
        <v>6044</v>
      </c>
      <c r="B6045">
        <v>0</v>
      </c>
      <c r="C6045">
        <v>0</v>
      </c>
    </row>
    <row r="6046" spans="1:3" x14ac:dyDescent="0.3">
      <c r="A6046" s="14">
        <v>6045</v>
      </c>
      <c r="B6046">
        <v>0</v>
      </c>
      <c r="C6046">
        <v>0</v>
      </c>
    </row>
    <row r="6047" spans="1:3" x14ac:dyDescent="0.3">
      <c r="A6047" s="14">
        <v>6046</v>
      </c>
      <c r="B6047">
        <v>0</v>
      </c>
      <c r="C6047">
        <v>0</v>
      </c>
    </row>
    <row r="6048" spans="1:3" x14ac:dyDescent="0.3">
      <c r="A6048" s="14">
        <v>6047</v>
      </c>
      <c r="B6048">
        <v>0</v>
      </c>
      <c r="C6048">
        <v>0</v>
      </c>
    </row>
    <row r="6049" spans="1:3" x14ac:dyDescent="0.3">
      <c r="A6049" s="14">
        <v>6048</v>
      </c>
      <c r="B6049" t="e">
        <v>#N/A</v>
      </c>
      <c r="C6049" t="e">
        <v>#N/A</v>
      </c>
    </row>
    <row r="6050" spans="1:3" x14ac:dyDescent="0.3">
      <c r="A6050" s="14">
        <v>6049</v>
      </c>
      <c r="B6050" t="e">
        <v>#N/A</v>
      </c>
      <c r="C6050" t="e">
        <v>#N/A</v>
      </c>
    </row>
    <row r="6051" spans="1:3" x14ac:dyDescent="0.3">
      <c r="A6051" s="14">
        <v>6050</v>
      </c>
      <c r="B6051" t="e">
        <v>#N/A</v>
      </c>
      <c r="C6051" t="e">
        <v>#N/A</v>
      </c>
    </row>
    <row r="6052" spans="1:3" x14ac:dyDescent="0.3">
      <c r="A6052" s="14">
        <v>6051</v>
      </c>
      <c r="B6052" t="e">
        <v>#N/A</v>
      </c>
      <c r="C6052" t="e">
        <v>#N/A</v>
      </c>
    </row>
    <row r="6053" spans="1:3" x14ac:dyDescent="0.3">
      <c r="A6053" s="14">
        <v>6052</v>
      </c>
      <c r="B6053" t="e">
        <v>#N/A</v>
      </c>
      <c r="C6053" t="e">
        <v>#N/A</v>
      </c>
    </row>
    <row r="6054" spans="1:3" x14ac:dyDescent="0.3">
      <c r="A6054" s="14">
        <v>6053</v>
      </c>
      <c r="B6054" t="e">
        <v>#N/A</v>
      </c>
      <c r="C6054" t="e">
        <v>#N/A</v>
      </c>
    </row>
    <row r="6055" spans="1:3" x14ac:dyDescent="0.3">
      <c r="A6055" s="14">
        <v>6054</v>
      </c>
      <c r="B6055" t="e">
        <v>#N/A</v>
      </c>
      <c r="C6055" t="e">
        <v>#N/A</v>
      </c>
    </row>
    <row r="6056" spans="1:3" x14ac:dyDescent="0.3">
      <c r="A6056" s="14">
        <v>6055</v>
      </c>
      <c r="B6056" t="e">
        <v>#N/A</v>
      </c>
      <c r="C6056" t="e">
        <v>#N/A</v>
      </c>
    </row>
    <row r="6057" spans="1:3" x14ac:dyDescent="0.3">
      <c r="A6057" s="14">
        <v>6056</v>
      </c>
      <c r="B6057" t="e">
        <v>#N/A</v>
      </c>
      <c r="C6057" t="e">
        <v>#N/A</v>
      </c>
    </row>
    <row r="6058" spans="1:3" x14ac:dyDescent="0.3">
      <c r="A6058" s="14">
        <v>6057</v>
      </c>
      <c r="B6058" t="e">
        <v>#N/A</v>
      </c>
      <c r="C6058" t="e">
        <v>#N/A</v>
      </c>
    </row>
    <row r="6059" spans="1:3" x14ac:dyDescent="0.3">
      <c r="A6059" s="14">
        <v>6058</v>
      </c>
      <c r="B6059" t="e">
        <v>#N/A</v>
      </c>
      <c r="C6059" t="e">
        <v>#N/A</v>
      </c>
    </row>
    <row r="6060" spans="1:3" x14ac:dyDescent="0.3">
      <c r="A6060" s="14">
        <v>6059</v>
      </c>
      <c r="B6060" t="e">
        <v>#N/A</v>
      </c>
      <c r="C6060" t="e">
        <v>#N/A</v>
      </c>
    </row>
    <row r="6061" spans="1:3" x14ac:dyDescent="0.3">
      <c r="A6061" s="14">
        <v>6060</v>
      </c>
      <c r="B6061" t="e">
        <v>#N/A</v>
      </c>
      <c r="C6061" t="e">
        <v>#N/A</v>
      </c>
    </row>
    <row r="6062" spans="1:3" x14ac:dyDescent="0.3">
      <c r="A6062" s="14">
        <v>6061</v>
      </c>
      <c r="B6062" t="e">
        <v>#N/A</v>
      </c>
      <c r="C6062" t="e">
        <v>#N/A</v>
      </c>
    </row>
    <row r="6063" spans="1:3" x14ac:dyDescent="0.3">
      <c r="A6063" s="14">
        <v>6062</v>
      </c>
      <c r="B6063" t="e">
        <v>#N/A</v>
      </c>
      <c r="C6063" t="e">
        <v>#N/A</v>
      </c>
    </row>
    <row r="6064" spans="1:3" x14ac:dyDescent="0.3">
      <c r="A6064" s="14">
        <v>6063</v>
      </c>
      <c r="B6064" t="e">
        <v>#N/A</v>
      </c>
      <c r="C6064" t="e">
        <v>#N/A</v>
      </c>
    </row>
    <row r="6065" spans="1:3" x14ac:dyDescent="0.3">
      <c r="A6065" s="14">
        <v>6064</v>
      </c>
      <c r="B6065" t="e">
        <v>#N/A</v>
      </c>
      <c r="C6065" t="e">
        <v>#N/A</v>
      </c>
    </row>
    <row r="6066" spans="1:3" x14ac:dyDescent="0.3">
      <c r="A6066" s="14">
        <v>6065</v>
      </c>
      <c r="B6066" t="e">
        <v>#N/A</v>
      </c>
      <c r="C6066" t="e">
        <v>#N/A</v>
      </c>
    </row>
    <row r="6067" spans="1:3" x14ac:dyDescent="0.3">
      <c r="A6067" s="14">
        <v>6066</v>
      </c>
      <c r="B6067" t="e">
        <v>#N/A</v>
      </c>
      <c r="C6067" t="e">
        <v>#N/A</v>
      </c>
    </row>
    <row r="6068" spans="1:3" x14ac:dyDescent="0.3">
      <c r="A6068" s="14">
        <v>6067</v>
      </c>
      <c r="B6068">
        <v>0</v>
      </c>
      <c r="C6068">
        <v>0</v>
      </c>
    </row>
    <row r="6069" spans="1:3" x14ac:dyDescent="0.3">
      <c r="A6069" s="14">
        <v>6068</v>
      </c>
      <c r="B6069">
        <v>0</v>
      </c>
      <c r="C6069">
        <v>0</v>
      </c>
    </row>
    <row r="6070" spans="1:3" x14ac:dyDescent="0.3">
      <c r="A6070" s="14">
        <v>6069</v>
      </c>
      <c r="B6070">
        <v>0</v>
      </c>
      <c r="C6070">
        <v>0</v>
      </c>
    </row>
    <row r="6071" spans="1:3" x14ac:dyDescent="0.3">
      <c r="A6071" s="14">
        <v>6070</v>
      </c>
      <c r="B6071">
        <v>0</v>
      </c>
      <c r="C6071">
        <v>0</v>
      </c>
    </row>
    <row r="6072" spans="1:3" x14ac:dyDescent="0.3">
      <c r="A6072" s="14">
        <v>6071</v>
      </c>
      <c r="B6072">
        <v>0</v>
      </c>
      <c r="C6072">
        <v>0</v>
      </c>
    </row>
    <row r="6073" spans="1:3" x14ac:dyDescent="0.3">
      <c r="A6073" s="14">
        <v>6072</v>
      </c>
      <c r="B6073">
        <v>0</v>
      </c>
      <c r="C6073">
        <v>0</v>
      </c>
    </row>
    <row r="6074" spans="1:3" x14ac:dyDescent="0.3">
      <c r="A6074" s="14">
        <v>6073</v>
      </c>
      <c r="B6074">
        <v>0</v>
      </c>
      <c r="C6074">
        <v>0</v>
      </c>
    </row>
    <row r="6075" spans="1:3" x14ac:dyDescent="0.3">
      <c r="A6075" s="14">
        <v>6074</v>
      </c>
      <c r="B6075">
        <v>0</v>
      </c>
      <c r="C6075">
        <v>0</v>
      </c>
    </row>
    <row r="6076" spans="1:3" x14ac:dyDescent="0.3">
      <c r="A6076" s="14">
        <v>6075</v>
      </c>
      <c r="B6076">
        <v>0</v>
      </c>
      <c r="C6076">
        <v>0</v>
      </c>
    </row>
    <row r="6077" spans="1:3" x14ac:dyDescent="0.3">
      <c r="A6077" s="14">
        <v>6076</v>
      </c>
      <c r="B6077">
        <v>0</v>
      </c>
      <c r="C6077">
        <v>0</v>
      </c>
    </row>
    <row r="6078" spans="1:3" x14ac:dyDescent="0.3">
      <c r="A6078" s="14">
        <v>6077</v>
      </c>
      <c r="B6078">
        <v>14.969248567600362</v>
      </c>
      <c r="C6078">
        <v>11.789625232437857</v>
      </c>
    </row>
    <row r="6079" spans="1:3" x14ac:dyDescent="0.3">
      <c r="A6079" s="14">
        <v>6078</v>
      </c>
      <c r="B6079">
        <v>14.969248567600362</v>
      </c>
      <c r="C6079">
        <v>11.789625232437857</v>
      </c>
    </row>
    <row r="6080" spans="1:3" x14ac:dyDescent="0.3">
      <c r="A6080" s="14">
        <v>6079</v>
      </c>
      <c r="B6080">
        <v>14.969248567600362</v>
      </c>
      <c r="C6080">
        <v>11.789625232437857</v>
      </c>
    </row>
    <row r="6081" spans="1:3" x14ac:dyDescent="0.3">
      <c r="A6081" s="14">
        <v>6080</v>
      </c>
      <c r="B6081">
        <v>14.969248567600362</v>
      </c>
      <c r="C6081">
        <v>11.789625232437857</v>
      </c>
    </row>
    <row r="6082" spans="1:3" x14ac:dyDescent="0.3">
      <c r="A6082" s="14">
        <v>6081</v>
      </c>
      <c r="B6082">
        <v>14.969248567600362</v>
      </c>
      <c r="C6082">
        <v>11.789625232437857</v>
      </c>
    </row>
    <row r="6083" spans="1:3" x14ac:dyDescent="0.3">
      <c r="A6083" s="14">
        <v>6082</v>
      </c>
      <c r="B6083">
        <v>14.969248567600362</v>
      </c>
      <c r="C6083">
        <v>11.789625232437857</v>
      </c>
    </row>
    <row r="6084" spans="1:3" x14ac:dyDescent="0.3">
      <c r="A6084" s="14">
        <v>6083</v>
      </c>
      <c r="B6084">
        <v>14.969248567600362</v>
      </c>
      <c r="C6084">
        <v>11.789625232437857</v>
      </c>
    </row>
    <row r="6085" spans="1:3" x14ac:dyDescent="0.3">
      <c r="A6085" s="14">
        <v>6084</v>
      </c>
      <c r="B6085">
        <v>14.969248567600362</v>
      </c>
      <c r="C6085">
        <v>11.789625232437857</v>
      </c>
    </row>
    <row r="6086" spans="1:3" x14ac:dyDescent="0.3">
      <c r="A6086" s="14">
        <v>6085</v>
      </c>
      <c r="B6086">
        <v>14.969248567600362</v>
      </c>
      <c r="C6086">
        <v>11.789625232437857</v>
      </c>
    </row>
    <row r="6087" spans="1:3" x14ac:dyDescent="0.3">
      <c r="A6087" s="14">
        <v>6086</v>
      </c>
      <c r="B6087">
        <v>14.969248567600362</v>
      </c>
      <c r="C6087">
        <v>11.789625232437857</v>
      </c>
    </row>
    <row r="6088" spans="1:3" x14ac:dyDescent="0.3">
      <c r="A6088" s="14">
        <v>6087</v>
      </c>
      <c r="B6088">
        <v>14.969248567600362</v>
      </c>
      <c r="C6088">
        <v>11.789625232437857</v>
      </c>
    </row>
    <row r="6089" spans="1:3" x14ac:dyDescent="0.3">
      <c r="A6089" s="14">
        <v>6088</v>
      </c>
      <c r="B6089">
        <v>14.969248567600362</v>
      </c>
      <c r="C6089">
        <v>11.789625232437857</v>
      </c>
    </row>
    <row r="6090" spans="1:3" x14ac:dyDescent="0.3">
      <c r="A6090" s="14">
        <v>6089</v>
      </c>
      <c r="B6090">
        <v>14.969248567600362</v>
      </c>
      <c r="C6090">
        <v>11.789625232437857</v>
      </c>
    </row>
    <row r="6091" spans="1:3" x14ac:dyDescent="0.3">
      <c r="A6091" s="14">
        <v>6090</v>
      </c>
      <c r="B6091">
        <v>14.969248567600362</v>
      </c>
      <c r="C6091">
        <v>11.789625232437857</v>
      </c>
    </row>
    <row r="6092" spans="1:3" x14ac:dyDescent="0.3">
      <c r="A6092" s="14">
        <v>6091</v>
      </c>
      <c r="B6092">
        <v>14.969248567600362</v>
      </c>
      <c r="C6092">
        <v>11.789625232437857</v>
      </c>
    </row>
    <row r="6093" spans="1:3" x14ac:dyDescent="0.3">
      <c r="A6093" s="14">
        <v>6092</v>
      </c>
      <c r="B6093">
        <v>14.969248567600362</v>
      </c>
      <c r="C6093">
        <v>11.789625232437857</v>
      </c>
    </row>
    <row r="6094" spans="1:3" x14ac:dyDescent="0.3">
      <c r="A6094" s="14">
        <v>6093</v>
      </c>
      <c r="B6094">
        <v>14.969248567600362</v>
      </c>
      <c r="C6094">
        <v>11.789625232437857</v>
      </c>
    </row>
    <row r="6095" spans="1:3" x14ac:dyDescent="0.3">
      <c r="A6095" s="14">
        <v>6094</v>
      </c>
      <c r="B6095">
        <v>0</v>
      </c>
      <c r="C6095">
        <v>0</v>
      </c>
    </row>
    <row r="6096" spans="1:3" x14ac:dyDescent="0.3">
      <c r="A6096" s="14">
        <v>6095</v>
      </c>
      <c r="B6096">
        <v>0</v>
      </c>
      <c r="C6096">
        <v>0</v>
      </c>
    </row>
    <row r="6097" spans="1:3" x14ac:dyDescent="0.3">
      <c r="A6097" s="14">
        <v>6096</v>
      </c>
      <c r="B6097">
        <v>0</v>
      </c>
      <c r="C6097">
        <v>0</v>
      </c>
    </row>
    <row r="6098" spans="1:3" x14ac:dyDescent="0.3">
      <c r="A6098" s="14">
        <v>6097</v>
      </c>
      <c r="B6098">
        <v>0</v>
      </c>
      <c r="C6098">
        <v>0</v>
      </c>
    </row>
    <row r="6099" spans="1:3" x14ac:dyDescent="0.3">
      <c r="A6099" s="14">
        <v>6098</v>
      </c>
      <c r="B6099">
        <v>0</v>
      </c>
      <c r="C6099">
        <v>0</v>
      </c>
    </row>
    <row r="6100" spans="1:3" x14ac:dyDescent="0.3">
      <c r="A6100" s="14">
        <v>6099</v>
      </c>
      <c r="B6100">
        <v>0</v>
      </c>
      <c r="C6100">
        <v>0</v>
      </c>
    </row>
    <row r="6101" spans="1:3" x14ac:dyDescent="0.3">
      <c r="A6101" s="14">
        <v>6100</v>
      </c>
      <c r="B6101">
        <v>0</v>
      </c>
      <c r="C6101">
        <v>0</v>
      </c>
    </row>
    <row r="6102" spans="1:3" x14ac:dyDescent="0.3">
      <c r="A6102" s="14">
        <v>6101</v>
      </c>
      <c r="B6102">
        <v>0</v>
      </c>
      <c r="C6102">
        <v>0</v>
      </c>
    </row>
    <row r="6103" spans="1:3" x14ac:dyDescent="0.3">
      <c r="A6103" s="14">
        <v>6102</v>
      </c>
      <c r="B6103">
        <v>0</v>
      </c>
      <c r="C6103">
        <v>0</v>
      </c>
    </row>
    <row r="6104" spans="1:3" x14ac:dyDescent="0.3">
      <c r="A6104" s="14">
        <v>6103</v>
      </c>
      <c r="B6104">
        <v>0</v>
      </c>
      <c r="C6104">
        <v>0</v>
      </c>
    </row>
    <row r="6105" spans="1:3" x14ac:dyDescent="0.3">
      <c r="A6105" s="14">
        <v>6104</v>
      </c>
      <c r="B6105">
        <v>0</v>
      </c>
      <c r="C6105">
        <v>0</v>
      </c>
    </row>
    <row r="6106" spans="1:3" x14ac:dyDescent="0.3">
      <c r="A6106" s="14">
        <v>6105</v>
      </c>
      <c r="B6106">
        <v>0</v>
      </c>
      <c r="C6106">
        <v>0</v>
      </c>
    </row>
    <row r="6107" spans="1:3" x14ac:dyDescent="0.3">
      <c r="A6107" s="14">
        <v>6106</v>
      </c>
      <c r="B6107">
        <v>0</v>
      </c>
      <c r="C6107">
        <v>0</v>
      </c>
    </row>
    <row r="6108" spans="1:3" x14ac:dyDescent="0.3">
      <c r="A6108" s="14">
        <v>6107</v>
      </c>
      <c r="B6108">
        <v>0</v>
      </c>
      <c r="C6108">
        <v>0</v>
      </c>
    </row>
    <row r="6109" spans="1:3" x14ac:dyDescent="0.3">
      <c r="A6109" s="14">
        <v>6108</v>
      </c>
      <c r="B6109">
        <v>0</v>
      </c>
      <c r="C6109">
        <v>0</v>
      </c>
    </row>
    <row r="6110" spans="1:3" x14ac:dyDescent="0.3">
      <c r="A6110" s="14">
        <v>6109</v>
      </c>
      <c r="B6110">
        <v>0</v>
      </c>
      <c r="C6110">
        <v>0</v>
      </c>
    </row>
    <row r="6111" spans="1:3" x14ac:dyDescent="0.3">
      <c r="A6111" s="14">
        <v>6110</v>
      </c>
      <c r="B6111">
        <v>0</v>
      </c>
      <c r="C6111">
        <v>0</v>
      </c>
    </row>
    <row r="6112" spans="1:3" x14ac:dyDescent="0.3">
      <c r="A6112" s="14">
        <v>6111</v>
      </c>
      <c r="B6112">
        <v>0</v>
      </c>
      <c r="C6112">
        <v>0</v>
      </c>
    </row>
    <row r="6113" spans="1:3" x14ac:dyDescent="0.3">
      <c r="A6113" s="14">
        <v>6112</v>
      </c>
      <c r="B6113">
        <v>0</v>
      </c>
      <c r="C6113">
        <v>0</v>
      </c>
    </row>
    <row r="6114" spans="1:3" x14ac:dyDescent="0.3">
      <c r="A6114" s="14">
        <v>6113</v>
      </c>
      <c r="B6114">
        <v>0</v>
      </c>
      <c r="C6114">
        <v>0</v>
      </c>
    </row>
    <row r="6115" spans="1:3" x14ac:dyDescent="0.3">
      <c r="A6115" s="14">
        <v>6114</v>
      </c>
      <c r="B6115">
        <v>0</v>
      </c>
      <c r="C6115">
        <v>0</v>
      </c>
    </row>
    <row r="6116" spans="1:3" x14ac:dyDescent="0.3">
      <c r="A6116" s="14">
        <v>6115</v>
      </c>
      <c r="B6116">
        <v>0</v>
      </c>
      <c r="C6116">
        <v>0</v>
      </c>
    </row>
    <row r="6117" spans="1:3" x14ac:dyDescent="0.3">
      <c r="A6117" s="14">
        <v>6116</v>
      </c>
      <c r="B6117">
        <v>0</v>
      </c>
      <c r="C6117">
        <v>0</v>
      </c>
    </row>
    <row r="6118" spans="1:3" x14ac:dyDescent="0.3">
      <c r="A6118" s="14">
        <v>6117</v>
      </c>
      <c r="B6118">
        <v>0</v>
      </c>
      <c r="C6118">
        <v>0</v>
      </c>
    </row>
    <row r="6119" spans="1:3" x14ac:dyDescent="0.3">
      <c r="A6119" s="14">
        <v>6118</v>
      </c>
      <c r="B6119">
        <v>0</v>
      </c>
      <c r="C6119">
        <v>0</v>
      </c>
    </row>
    <row r="6120" spans="1:3" x14ac:dyDescent="0.3">
      <c r="A6120" s="14">
        <v>6119</v>
      </c>
      <c r="B6120">
        <v>0</v>
      </c>
      <c r="C6120">
        <v>0</v>
      </c>
    </row>
    <row r="6121" spans="1:3" x14ac:dyDescent="0.3">
      <c r="A6121" s="14">
        <v>6120</v>
      </c>
      <c r="B6121">
        <v>0</v>
      </c>
      <c r="C6121">
        <v>0</v>
      </c>
    </row>
    <row r="6122" spans="1:3" x14ac:dyDescent="0.3">
      <c r="A6122" s="14">
        <v>6121</v>
      </c>
      <c r="B6122">
        <v>0</v>
      </c>
      <c r="C6122">
        <v>0</v>
      </c>
    </row>
    <row r="6123" spans="1:3" x14ac:dyDescent="0.3">
      <c r="A6123" s="14">
        <v>6122</v>
      </c>
      <c r="B6123">
        <v>0</v>
      </c>
      <c r="C6123">
        <v>0</v>
      </c>
    </row>
    <row r="6124" spans="1:3" x14ac:dyDescent="0.3">
      <c r="A6124" s="14">
        <v>6123</v>
      </c>
      <c r="B6124">
        <v>0</v>
      </c>
      <c r="C6124">
        <v>0</v>
      </c>
    </row>
    <row r="6125" spans="1:3" x14ac:dyDescent="0.3">
      <c r="A6125" s="14">
        <v>6124</v>
      </c>
      <c r="B6125">
        <v>0</v>
      </c>
      <c r="C6125">
        <v>0</v>
      </c>
    </row>
    <row r="6126" spans="1:3" x14ac:dyDescent="0.3">
      <c r="A6126" s="14">
        <v>6125</v>
      </c>
      <c r="B6126">
        <v>0</v>
      </c>
      <c r="C6126">
        <v>0</v>
      </c>
    </row>
    <row r="6127" spans="1:3" x14ac:dyDescent="0.3">
      <c r="A6127" s="14">
        <v>6126</v>
      </c>
      <c r="B6127">
        <v>0</v>
      </c>
      <c r="C6127">
        <v>0</v>
      </c>
    </row>
    <row r="6128" spans="1:3" x14ac:dyDescent="0.3">
      <c r="A6128" s="14">
        <v>6127</v>
      </c>
      <c r="B6128">
        <v>0</v>
      </c>
      <c r="C6128">
        <v>0</v>
      </c>
    </row>
    <row r="6129" spans="1:3" x14ac:dyDescent="0.3">
      <c r="A6129" s="14">
        <v>6128</v>
      </c>
      <c r="B6129">
        <v>0</v>
      </c>
      <c r="C6129">
        <v>0</v>
      </c>
    </row>
    <row r="6130" spans="1:3" x14ac:dyDescent="0.3">
      <c r="A6130" s="14">
        <v>6129</v>
      </c>
      <c r="B6130">
        <v>0</v>
      </c>
      <c r="C6130">
        <v>0</v>
      </c>
    </row>
    <row r="6131" spans="1:3" x14ac:dyDescent="0.3">
      <c r="A6131" s="14">
        <v>6130</v>
      </c>
      <c r="B6131">
        <v>0</v>
      </c>
      <c r="C6131">
        <v>0</v>
      </c>
    </row>
    <row r="6132" spans="1:3" x14ac:dyDescent="0.3">
      <c r="A6132" s="14">
        <v>6131</v>
      </c>
      <c r="B6132">
        <v>0</v>
      </c>
      <c r="C6132">
        <v>0</v>
      </c>
    </row>
    <row r="6133" spans="1:3" x14ac:dyDescent="0.3">
      <c r="A6133" s="14">
        <v>6132</v>
      </c>
      <c r="B6133">
        <v>0</v>
      </c>
      <c r="C6133">
        <v>0</v>
      </c>
    </row>
    <row r="6134" spans="1:3" x14ac:dyDescent="0.3">
      <c r="A6134" s="14">
        <v>6133</v>
      </c>
      <c r="B6134">
        <v>0</v>
      </c>
      <c r="C6134">
        <v>0</v>
      </c>
    </row>
    <row r="6135" spans="1:3" x14ac:dyDescent="0.3">
      <c r="A6135" s="14">
        <v>6134</v>
      </c>
      <c r="B6135">
        <v>0</v>
      </c>
      <c r="C6135">
        <v>0</v>
      </c>
    </row>
    <row r="6136" spans="1:3" x14ac:dyDescent="0.3">
      <c r="A6136" s="14">
        <v>6135</v>
      </c>
      <c r="B6136">
        <v>0</v>
      </c>
      <c r="C6136">
        <v>0</v>
      </c>
    </row>
    <row r="6137" spans="1:3" x14ac:dyDescent="0.3">
      <c r="A6137" s="14">
        <v>6136</v>
      </c>
      <c r="B6137">
        <v>0</v>
      </c>
      <c r="C6137">
        <v>0</v>
      </c>
    </row>
    <row r="6138" spans="1:3" x14ac:dyDescent="0.3">
      <c r="A6138" s="14">
        <v>6137</v>
      </c>
      <c r="B6138">
        <v>0</v>
      </c>
      <c r="C6138">
        <v>0</v>
      </c>
    </row>
    <row r="6139" spans="1:3" x14ac:dyDescent="0.3">
      <c r="A6139" s="14">
        <v>6138</v>
      </c>
      <c r="B6139">
        <v>0</v>
      </c>
      <c r="C6139">
        <v>0</v>
      </c>
    </row>
    <row r="6140" spans="1:3" x14ac:dyDescent="0.3">
      <c r="A6140" s="14">
        <v>6139</v>
      </c>
      <c r="B6140">
        <v>0</v>
      </c>
      <c r="C6140">
        <v>0</v>
      </c>
    </row>
    <row r="6141" spans="1:3" x14ac:dyDescent="0.3">
      <c r="A6141" s="14">
        <v>6140</v>
      </c>
      <c r="B6141">
        <v>0</v>
      </c>
      <c r="C6141">
        <v>0</v>
      </c>
    </row>
    <row r="6142" spans="1:3" x14ac:dyDescent="0.3">
      <c r="A6142" s="14">
        <v>6141</v>
      </c>
      <c r="B6142">
        <v>0</v>
      </c>
      <c r="C6142">
        <v>0</v>
      </c>
    </row>
    <row r="6143" spans="1:3" x14ac:dyDescent="0.3">
      <c r="A6143" s="14">
        <v>6142</v>
      </c>
      <c r="B6143" t="e">
        <v>#N/A</v>
      </c>
      <c r="C6143" t="e">
        <v>#N/A</v>
      </c>
    </row>
    <row r="6144" spans="1:3" x14ac:dyDescent="0.3">
      <c r="A6144" s="14">
        <v>6143</v>
      </c>
      <c r="B6144" t="e">
        <v>#N/A</v>
      </c>
      <c r="C6144" t="e">
        <v>#N/A</v>
      </c>
    </row>
    <row r="6145" spans="1:3" x14ac:dyDescent="0.3">
      <c r="A6145" s="14">
        <v>6144</v>
      </c>
      <c r="B6145">
        <v>22.877048874073708</v>
      </c>
      <c r="C6145">
        <v>15.922087270511703</v>
      </c>
    </row>
    <row r="6146" spans="1:3" x14ac:dyDescent="0.3">
      <c r="A6146" s="14">
        <v>6145</v>
      </c>
      <c r="B6146">
        <v>22.877048874073708</v>
      </c>
      <c r="C6146">
        <v>15.922087270511703</v>
      </c>
    </row>
    <row r="6147" spans="1:3" x14ac:dyDescent="0.3">
      <c r="A6147" s="14">
        <v>6146</v>
      </c>
      <c r="B6147">
        <v>22.877048874073708</v>
      </c>
      <c r="C6147">
        <v>15.922087270511703</v>
      </c>
    </row>
    <row r="6148" spans="1:3" x14ac:dyDescent="0.3">
      <c r="A6148" s="14">
        <v>6147</v>
      </c>
      <c r="B6148">
        <v>22.877048874073708</v>
      </c>
      <c r="C6148">
        <v>15.922087270511703</v>
      </c>
    </row>
    <row r="6149" spans="1:3" x14ac:dyDescent="0.3">
      <c r="A6149" s="14">
        <v>6148</v>
      </c>
      <c r="B6149">
        <v>22.877048874073708</v>
      </c>
      <c r="C6149">
        <v>15.922087270511703</v>
      </c>
    </row>
    <row r="6150" spans="1:3" x14ac:dyDescent="0.3">
      <c r="A6150" s="14">
        <v>6149</v>
      </c>
      <c r="B6150">
        <v>22.877048874073708</v>
      </c>
      <c r="C6150">
        <v>15.922087270511703</v>
      </c>
    </row>
    <row r="6151" spans="1:3" x14ac:dyDescent="0.3">
      <c r="A6151" s="14">
        <v>6150</v>
      </c>
      <c r="B6151">
        <v>22.877048874073708</v>
      </c>
      <c r="C6151">
        <v>15.922087270511703</v>
      </c>
    </row>
    <row r="6152" spans="1:3" x14ac:dyDescent="0.3">
      <c r="A6152" s="14">
        <v>6151</v>
      </c>
      <c r="B6152">
        <v>22.877048874073708</v>
      </c>
      <c r="C6152">
        <v>15.922087270511703</v>
      </c>
    </row>
    <row r="6153" spans="1:3" x14ac:dyDescent="0.3">
      <c r="A6153" s="14">
        <v>6152</v>
      </c>
      <c r="B6153">
        <v>22.877048874073708</v>
      </c>
      <c r="C6153">
        <v>15.922087270511703</v>
      </c>
    </row>
    <row r="6154" spans="1:3" x14ac:dyDescent="0.3">
      <c r="A6154" s="14">
        <v>6153</v>
      </c>
      <c r="B6154">
        <v>22.877048874073708</v>
      </c>
      <c r="C6154">
        <v>15.922087270511703</v>
      </c>
    </row>
    <row r="6155" spans="1:3" x14ac:dyDescent="0.3">
      <c r="A6155" s="14">
        <v>6154</v>
      </c>
      <c r="B6155">
        <v>22.877048874073708</v>
      </c>
      <c r="C6155">
        <v>15.922087270511703</v>
      </c>
    </row>
    <row r="6156" spans="1:3" x14ac:dyDescent="0.3">
      <c r="A6156" s="14">
        <v>6155</v>
      </c>
      <c r="B6156">
        <v>22.877048874073708</v>
      </c>
      <c r="C6156">
        <v>15.922087270511703</v>
      </c>
    </row>
    <row r="6157" spans="1:3" x14ac:dyDescent="0.3">
      <c r="A6157" s="14">
        <v>6156</v>
      </c>
      <c r="B6157">
        <v>22.877048874073708</v>
      </c>
      <c r="C6157">
        <v>15.922087270511703</v>
      </c>
    </row>
    <row r="6158" spans="1:3" x14ac:dyDescent="0.3">
      <c r="A6158" s="14">
        <v>6157</v>
      </c>
      <c r="B6158">
        <v>22.877048874073708</v>
      </c>
      <c r="C6158">
        <v>15.922087270511703</v>
      </c>
    </row>
    <row r="6159" spans="1:3" x14ac:dyDescent="0.3">
      <c r="A6159" s="14">
        <v>6158</v>
      </c>
      <c r="B6159">
        <v>22.877048874073708</v>
      </c>
      <c r="C6159">
        <v>15.922087270511703</v>
      </c>
    </row>
    <row r="6160" spans="1:3" x14ac:dyDescent="0.3">
      <c r="A6160" s="14">
        <v>6159</v>
      </c>
      <c r="B6160">
        <v>22.877048874073708</v>
      </c>
      <c r="C6160">
        <v>15.922087270511703</v>
      </c>
    </row>
    <row r="6161" spans="1:3" x14ac:dyDescent="0.3">
      <c r="A6161" s="14">
        <v>6160</v>
      </c>
      <c r="B6161">
        <v>22.877048874073708</v>
      </c>
      <c r="C6161">
        <v>15.922087270511703</v>
      </c>
    </row>
    <row r="6162" spans="1:3" x14ac:dyDescent="0.3">
      <c r="A6162" s="14">
        <v>6161</v>
      </c>
      <c r="B6162">
        <v>22.877048874073708</v>
      </c>
      <c r="C6162">
        <v>15.922087270511703</v>
      </c>
    </row>
    <row r="6163" spans="1:3" x14ac:dyDescent="0.3">
      <c r="A6163" s="14">
        <v>6162</v>
      </c>
      <c r="B6163">
        <v>22.877048874073708</v>
      </c>
      <c r="C6163">
        <v>15.922087270511703</v>
      </c>
    </row>
    <row r="6164" spans="1:3" x14ac:dyDescent="0.3">
      <c r="A6164" s="14">
        <v>6163</v>
      </c>
      <c r="B6164">
        <v>22.877048874073708</v>
      </c>
      <c r="C6164">
        <v>15.922087270511703</v>
      </c>
    </row>
    <row r="6165" spans="1:3" x14ac:dyDescent="0.3">
      <c r="A6165" s="14">
        <v>6164</v>
      </c>
      <c r="B6165">
        <v>22.877048874073708</v>
      </c>
      <c r="C6165">
        <v>15.922087270511703</v>
      </c>
    </row>
    <row r="6166" spans="1:3" x14ac:dyDescent="0.3">
      <c r="A6166" s="14">
        <v>6165</v>
      </c>
      <c r="B6166">
        <v>22.877048874073708</v>
      </c>
      <c r="C6166">
        <v>15.922087270511703</v>
      </c>
    </row>
    <row r="6167" spans="1:3" x14ac:dyDescent="0.3">
      <c r="A6167" s="14">
        <v>6166</v>
      </c>
      <c r="B6167">
        <v>22.877048874073708</v>
      </c>
      <c r="C6167">
        <v>15.922087270511703</v>
      </c>
    </row>
    <row r="6168" spans="1:3" x14ac:dyDescent="0.3">
      <c r="A6168" s="14">
        <v>6167</v>
      </c>
      <c r="B6168">
        <v>22.877048874073708</v>
      </c>
      <c r="C6168">
        <v>15.922087270511703</v>
      </c>
    </row>
    <row r="6169" spans="1:3" x14ac:dyDescent="0.3">
      <c r="A6169" s="14">
        <v>6168</v>
      </c>
      <c r="B6169">
        <v>22.877048874073708</v>
      </c>
      <c r="C6169">
        <v>15.922087270511703</v>
      </c>
    </row>
    <row r="6170" spans="1:3" x14ac:dyDescent="0.3">
      <c r="A6170" s="14">
        <v>6169</v>
      </c>
      <c r="B6170">
        <v>22.877048874073708</v>
      </c>
      <c r="C6170">
        <v>15.922087270511703</v>
      </c>
    </row>
    <row r="6171" spans="1:3" x14ac:dyDescent="0.3">
      <c r="A6171" s="14">
        <v>6170</v>
      </c>
      <c r="B6171">
        <v>22.877048874073708</v>
      </c>
      <c r="C6171">
        <v>15.922087270511703</v>
      </c>
    </row>
    <row r="6172" spans="1:3" x14ac:dyDescent="0.3">
      <c r="A6172" s="14">
        <v>6171</v>
      </c>
      <c r="B6172">
        <v>22.877048874073708</v>
      </c>
      <c r="C6172">
        <v>15.922087270511703</v>
      </c>
    </row>
    <row r="6173" spans="1:3" x14ac:dyDescent="0.3">
      <c r="A6173" s="14">
        <v>6172</v>
      </c>
      <c r="B6173">
        <v>22.877048874073708</v>
      </c>
      <c r="C6173">
        <v>15.922087270511703</v>
      </c>
    </row>
    <row r="6174" spans="1:3" x14ac:dyDescent="0.3">
      <c r="A6174" s="14">
        <v>6173</v>
      </c>
      <c r="B6174">
        <v>22.877048874073708</v>
      </c>
      <c r="C6174">
        <v>15.922087270511703</v>
      </c>
    </row>
    <row r="6175" spans="1:3" x14ac:dyDescent="0.3">
      <c r="A6175" s="14">
        <v>6174</v>
      </c>
      <c r="B6175">
        <v>22.877048874073708</v>
      </c>
      <c r="C6175">
        <v>15.922087270511703</v>
      </c>
    </row>
    <row r="6176" spans="1:3" x14ac:dyDescent="0.3">
      <c r="A6176" s="14">
        <v>6175</v>
      </c>
      <c r="B6176">
        <v>22.877048874073708</v>
      </c>
      <c r="C6176">
        <v>15.922087270511703</v>
      </c>
    </row>
    <row r="6177" spans="1:3" x14ac:dyDescent="0.3">
      <c r="A6177" s="14">
        <v>6176</v>
      </c>
      <c r="B6177">
        <v>22.877048874073708</v>
      </c>
      <c r="C6177">
        <v>15.922087270511703</v>
      </c>
    </row>
    <row r="6178" spans="1:3" x14ac:dyDescent="0.3">
      <c r="A6178" s="14">
        <v>6177</v>
      </c>
      <c r="B6178">
        <v>22.877048874073708</v>
      </c>
      <c r="C6178">
        <v>15.922087270511703</v>
      </c>
    </row>
    <row r="6179" spans="1:3" x14ac:dyDescent="0.3">
      <c r="A6179" s="14">
        <v>6178</v>
      </c>
      <c r="B6179">
        <v>22.877048874073708</v>
      </c>
      <c r="C6179">
        <v>15.922087270511703</v>
      </c>
    </row>
    <row r="6180" spans="1:3" x14ac:dyDescent="0.3">
      <c r="A6180" s="14">
        <v>6179</v>
      </c>
      <c r="B6180">
        <v>22.877048874073708</v>
      </c>
      <c r="C6180">
        <v>15.922087270511703</v>
      </c>
    </row>
    <row r="6181" spans="1:3" x14ac:dyDescent="0.3">
      <c r="A6181" s="14">
        <v>6180</v>
      </c>
      <c r="B6181">
        <v>22.877048874073708</v>
      </c>
      <c r="C6181">
        <v>15.922087270511703</v>
      </c>
    </row>
    <row r="6182" spans="1:3" x14ac:dyDescent="0.3">
      <c r="A6182" s="14">
        <v>6181</v>
      </c>
      <c r="B6182">
        <v>22.877048874073708</v>
      </c>
      <c r="C6182">
        <v>15.922087270511703</v>
      </c>
    </row>
    <row r="6183" spans="1:3" x14ac:dyDescent="0.3">
      <c r="A6183" s="14">
        <v>6182</v>
      </c>
      <c r="B6183">
        <v>22.877048874073708</v>
      </c>
      <c r="C6183">
        <v>15.922087270511703</v>
      </c>
    </row>
    <row r="6184" spans="1:3" x14ac:dyDescent="0.3">
      <c r="A6184" s="14">
        <v>6183</v>
      </c>
      <c r="B6184">
        <v>22.877048874073708</v>
      </c>
      <c r="C6184">
        <v>15.922087270511703</v>
      </c>
    </row>
    <row r="6185" spans="1:3" x14ac:dyDescent="0.3">
      <c r="A6185" s="14">
        <v>6184</v>
      </c>
      <c r="B6185">
        <v>22.877048874073708</v>
      </c>
      <c r="C6185">
        <v>15.922087270511703</v>
      </c>
    </row>
    <row r="6186" spans="1:3" x14ac:dyDescent="0.3">
      <c r="A6186" s="14">
        <v>6185</v>
      </c>
      <c r="B6186">
        <v>22.877048874073708</v>
      </c>
      <c r="C6186">
        <v>15.922087270511703</v>
      </c>
    </row>
    <row r="6187" spans="1:3" x14ac:dyDescent="0.3">
      <c r="A6187" s="14">
        <v>6186</v>
      </c>
      <c r="B6187" t="e">
        <v>#N/A</v>
      </c>
      <c r="C6187" t="e">
        <v>#N/A</v>
      </c>
    </row>
    <row r="6188" spans="1:3" x14ac:dyDescent="0.3">
      <c r="A6188" s="14">
        <v>6187</v>
      </c>
      <c r="B6188" t="e">
        <v>#N/A</v>
      </c>
      <c r="C6188" t="e">
        <v>#N/A</v>
      </c>
    </row>
    <row r="6189" spans="1:3" x14ac:dyDescent="0.3">
      <c r="A6189" s="14">
        <v>6188</v>
      </c>
      <c r="B6189">
        <v>0</v>
      </c>
      <c r="C6189">
        <v>0</v>
      </c>
    </row>
    <row r="6190" spans="1:3" x14ac:dyDescent="0.3">
      <c r="A6190" s="14">
        <v>6189</v>
      </c>
      <c r="B6190">
        <v>0</v>
      </c>
      <c r="C6190">
        <v>0</v>
      </c>
    </row>
    <row r="6191" spans="1:3" x14ac:dyDescent="0.3">
      <c r="A6191" s="14">
        <v>6190</v>
      </c>
      <c r="B6191">
        <v>0</v>
      </c>
      <c r="C6191">
        <v>0</v>
      </c>
    </row>
    <row r="6192" spans="1:3" x14ac:dyDescent="0.3">
      <c r="A6192" s="14">
        <v>6191</v>
      </c>
      <c r="B6192">
        <v>0</v>
      </c>
      <c r="C6192">
        <v>0</v>
      </c>
    </row>
    <row r="6193" spans="1:3" x14ac:dyDescent="0.3">
      <c r="A6193" s="14">
        <v>6192</v>
      </c>
      <c r="B6193">
        <v>0</v>
      </c>
      <c r="C6193">
        <v>0</v>
      </c>
    </row>
    <row r="6194" spans="1:3" x14ac:dyDescent="0.3">
      <c r="A6194" s="14">
        <v>6193</v>
      </c>
      <c r="B6194">
        <v>0</v>
      </c>
      <c r="C6194">
        <v>0</v>
      </c>
    </row>
    <row r="6195" spans="1:3" x14ac:dyDescent="0.3">
      <c r="A6195" s="14">
        <v>6194</v>
      </c>
      <c r="B6195">
        <v>0</v>
      </c>
      <c r="C6195">
        <v>0</v>
      </c>
    </row>
    <row r="6196" spans="1:3" x14ac:dyDescent="0.3">
      <c r="A6196" s="14">
        <v>6195</v>
      </c>
      <c r="B6196">
        <v>0</v>
      </c>
      <c r="C6196">
        <v>0</v>
      </c>
    </row>
    <row r="6197" spans="1:3" x14ac:dyDescent="0.3">
      <c r="A6197" s="14">
        <v>6196</v>
      </c>
      <c r="B6197">
        <v>0</v>
      </c>
      <c r="C6197">
        <v>0</v>
      </c>
    </row>
    <row r="6198" spans="1:3" x14ac:dyDescent="0.3">
      <c r="A6198" s="14">
        <v>6197</v>
      </c>
      <c r="B6198">
        <v>0</v>
      </c>
      <c r="C6198">
        <v>0</v>
      </c>
    </row>
    <row r="6199" spans="1:3" x14ac:dyDescent="0.3">
      <c r="A6199" s="14">
        <v>6198</v>
      </c>
      <c r="B6199" t="e">
        <v>#N/A</v>
      </c>
      <c r="C6199" t="e">
        <v>#N/A</v>
      </c>
    </row>
    <row r="6200" spans="1:3" x14ac:dyDescent="0.3">
      <c r="A6200" s="14">
        <v>6199</v>
      </c>
      <c r="B6200" t="e">
        <v>#N/A</v>
      </c>
      <c r="C6200" t="e">
        <v>#N/A</v>
      </c>
    </row>
    <row r="6201" spans="1:3" x14ac:dyDescent="0.3">
      <c r="A6201" s="14">
        <v>6200</v>
      </c>
      <c r="B6201" t="e">
        <v>#N/A</v>
      </c>
      <c r="C6201" t="e">
        <v>#N/A</v>
      </c>
    </row>
    <row r="6202" spans="1:3" x14ac:dyDescent="0.3">
      <c r="A6202" s="14">
        <v>6201</v>
      </c>
      <c r="B6202" t="e">
        <v>#N/A</v>
      </c>
      <c r="C6202" t="e">
        <v>#N/A</v>
      </c>
    </row>
    <row r="6203" spans="1:3" x14ac:dyDescent="0.3">
      <c r="A6203" s="14">
        <v>6202</v>
      </c>
      <c r="B6203" t="e">
        <v>#N/A</v>
      </c>
      <c r="C6203" t="e">
        <v>#N/A</v>
      </c>
    </row>
    <row r="6204" spans="1:3" x14ac:dyDescent="0.3">
      <c r="A6204" s="14">
        <v>6203</v>
      </c>
      <c r="B6204" t="e">
        <v>#N/A</v>
      </c>
      <c r="C6204" t="e">
        <v>#N/A</v>
      </c>
    </row>
    <row r="6205" spans="1:3" x14ac:dyDescent="0.3">
      <c r="A6205" s="14">
        <v>6204</v>
      </c>
      <c r="B6205" t="e">
        <v>#N/A</v>
      </c>
      <c r="C6205" t="e">
        <v>#N/A</v>
      </c>
    </row>
    <row r="6206" spans="1:3" x14ac:dyDescent="0.3">
      <c r="A6206" s="14">
        <v>6205</v>
      </c>
      <c r="B6206" t="e">
        <v>#N/A</v>
      </c>
      <c r="C6206" t="e">
        <v>#N/A</v>
      </c>
    </row>
    <row r="6207" spans="1:3" x14ac:dyDescent="0.3">
      <c r="A6207" s="14">
        <v>6206</v>
      </c>
      <c r="B6207" t="e">
        <v>#N/A</v>
      </c>
      <c r="C6207" t="e">
        <v>#N/A</v>
      </c>
    </row>
    <row r="6208" spans="1:3" x14ac:dyDescent="0.3">
      <c r="A6208" s="14">
        <v>6207</v>
      </c>
      <c r="B6208" t="e">
        <v>#N/A</v>
      </c>
      <c r="C6208" t="e">
        <v>#N/A</v>
      </c>
    </row>
    <row r="6209" spans="1:3" x14ac:dyDescent="0.3">
      <c r="A6209" s="14">
        <v>6208</v>
      </c>
      <c r="B6209" t="e">
        <v>#N/A</v>
      </c>
      <c r="C6209" t="e">
        <v>#N/A</v>
      </c>
    </row>
    <row r="6210" spans="1:3" x14ac:dyDescent="0.3">
      <c r="A6210" s="14">
        <v>6209</v>
      </c>
      <c r="B6210" t="e">
        <v>#N/A</v>
      </c>
      <c r="C6210" t="e">
        <v>#N/A</v>
      </c>
    </row>
    <row r="6211" spans="1:3" x14ac:dyDescent="0.3">
      <c r="A6211" s="14">
        <v>6210</v>
      </c>
      <c r="B6211" t="e">
        <v>#N/A</v>
      </c>
      <c r="C6211" t="e">
        <v>#N/A</v>
      </c>
    </row>
    <row r="6212" spans="1:3" x14ac:dyDescent="0.3">
      <c r="A6212" s="14">
        <v>6211</v>
      </c>
      <c r="B6212" t="e">
        <v>#N/A</v>
      </c>
      <c r="C6212" t="e">
        <v>#N/A</v>
      </c>
    </row>
    <row r="6213" spans="1:3" x14ac:dyDescent="0.3">
      <c r="A6213" s="14">
        <v>6212</v>
      </c>
      <c r="B6213" t="e">
        <v>#N/A</v>
      </c>
      <c r="C6213" t="e">
        <v>#N/A</v>
      </c>
    </row>
    <row r="6214" spans="1:3" x14ac:dyDescent="0.3">
      <c r="A6214" s="14">
        <v>6213</v>
      </c>
      <c r="B6214" t="e">
        <v>#N/A</v>
      </c>
      <c r="C6214" t="e">
        <v>#N/A</v>
      </c>
    </row>
    <row r="6215" spans="1:3" x14ac:dyDescent="0.3">
      <c r="A6215" s="14">
        <v>6214</v>
      </c>
      <c r="B6215" t="e">
        <v>#N/A</v>
      </c>
      <c r="C6215" t="e">
        <v>#N/A</v>
      </c>
    </row>
    <row r="6216" spans="1:3" x14ac:dyDescent="0.3">
      <c r="A6216" s="14">
        <v>6215</v>
      </c>
      <c r="B6216" t="e">
        <v>#N/A</v>
      </c>
      <c r="C6216" t="e">
        <v>#N/A</v>
      </c>
    </row>
    <row r="6217" spans="1:3" x14ac:dyDescent="0.3">
      <c r="A6217" s="14">
        <v>6216</v>
      </c>
      <c r="B6217" t="e">
        <v>#N/A</v>
      </c>
      <c r="C6217" t="e">
        <v>#N/A</v>
      </c>
    </row>
    <row r="6218" spans="1:3" x14ac:dyDescent="0.3">
      <c r="A6218" s="14">
        <v>6217</v>
      </c>
      <c r="B6218" t="e">
        <v>#N/A</v>
      </c>
      <c r="C6218" t="e">
        <v>#N/A</v>
      </c>
    </row>
    <row r="6219" spans="1:3" x14ac:dyDescent="0.3">
      <c r="A6219" s="14">
        <v>6218</v>
      </c>
      <c r="B6219" t="e">
        <v>#N/A</v>
      </c>
      <c r="C6219" t="e">
        <v>#N/A</v>
      </c>
    </row>
    <row r="6220" spans="1:3" x14ac:dyDescent="0.3">
      <c r="A6220" s="14">
        <v>6219</v>
      </c>
      <c r="B6220" t="e">
        <v>#N/A</v>
      </c>
      <c r="C6220" t="e">
        <v>#N/A</v>
      </c>
    </row>
    <row r="6221" spans="1:3" x14ac:dyDescent="0.3">
      <c r="A6221" s="14">
        <v>6220</v>
      </c>
      <c r="B6221" t="e">
        <v>#N/A</v>
      </c>
      <c r="C6221" t="e">
        <v>#N/A</v>
      </c>
    </row>
    <row r="6222" spans="1:3" x14ac:dyDescent="0.3">
      <c r="A6222" s="14">
        <v>6221</v>
      </c>
      <c r="B6222" t="e">
        <v>#N/A</v>
      </c>
      <c r="C6222" t="e">
        <v>#N/A</v>
      </c>
    </row>
    <row r="6223" spans="1:3" x14ac:dyDescent="0.3">
      <c r="A6223" s="14">
        <v>6222</v>
      </c>
      <c r="B6223" t="e">
        <v>#N/A</v>
      </c>
      <c r="C6223" t="e">
        <v>#N/A</v>
      </c>
    </row>
    <row r="6224" spans="1:3" x14ac:dyDescent="0.3">
      <c r="A6224" s="14">
        <v>6223</v>
      </c>
      <c r="B6224" t="e">
        <v>#N/A</v>
      </c>
      <c r="C6224" t="e">
        <v>#N/A</v>
      </c>
    </row>
    <row r="6225" spans="1:3" x14ac:dyDescent="0.3">
      <c r="A6225" s="14">
        <v>6224</v>
      </c>
      <c r="B6225" t="e">
        <v>#N/A</v>
      </c>
      <c r="C6225" t="e">
        <v>#N/A</v>
      </c>
    </row>
    <row r="6226" spans="1:3" x14ac:dyDescent="0.3">
      <c r="A6226" s="14">
        <v>6225</v>
      </c>
      <c r="B6226" t="e">
        <v>#N/A</v>
      </c>
      <c r="C6226" t="e">
        <v>#N/A</v>
      </c>
    </row>
    <row r="6227" spans="1:3" x14ac:dyDescent="0.3">
      <c r="A6227" s="14">
        <v>6226</v>
      </c>
      <c r="B6227">
        <v>0</v>
      </c>
      <c r="C6227">
        <v>0</v>
      </c>
    </row>
    <row r="6228" spans="1:3" x14ac:dyDescent="0.3">
      <c r="A6228" s="14">
        <v>6227</v>
      </c>
      <c r="B6228">
        <v>0</v>
      </c>
      <c r="C6228">
        <v>0</v>
      </c>
    </row>
    <row r="6229" spans="1:3" x14ac:dyDescent="0.3">
      <c r="A6229" s="14">
        <v>6228</v>
      </c>
      <c r="B6229">
        <v>0</v>
      </c>
      <c r="C6229">
        <v>0</v>
      </c>
    </row>
    <row r="6230" spans="1:3" x14ac:dyDescent="0.3">
      <c r="A6230" s="14">
        <v>6229</v>
      </c>
      <c r="B6230">
        <v>0</v>
      </c>
      <c r="C6230">
        <v>0</v>
      </c>
    </row>
    <row r="6231" spans="1:3" x14ac:dyDescent="0.3">
      <c r="A6231" s="14">
        <v>6230</v>
      </c>
      <c r="B6231">
        <v>0</v>
      </c>
      <c r="C6231">
        <v>0</v>
      </c>
    </row>
    <row r="6232" spans="1:3" x14ac:dyDescent="0.3">
      <c r="A6232" s="14">
        <v>6231</v>
      </c>
      <c r="B6232">
        <v>0</v>
      </c>
      <c r="C6232">
        <v>0</v>
      </c>
    </row>
    <row r="6233" spans="1:3" x14ac:dyDescent="0.3">
      <c r="A6233" s="14">
        <v>6232</v>
      </c>
      <c r="B6233">
        <v>0</v>
      </c>
      <c r="C6233">
        <v>0</v>
      </c>
    </row>
    <row r="6234" spans="1:3" x14ac:dyDescent="0.3">
      <c r="A6234" s="14">
        <v>6233</v>
      </c>
      <c r="B6234">
        <v>0</v>
      </c>
      <c r="C6234">
        <v>0</v>
      </c>
    </row>
    <row r="6235" spans="1:3" x14ac:dyDescent="0.3">
      <c r="A6235" s="14">
        <v>6234</v>
      </c>
      <c r="B6235">
        <v>0</v>
      </c>
      <c r="C6235">
        <v>0</v>
      </c>
    </row>
    <row r="6236" spans="1:3" x14ac:dyDescent="0.3">
      <c r="A6236" s="14">
        <v>6235</v>
      </c>
      <c r="B6236">
        <v>0</v>
      </c>
      <c r="C6236">
        <v>0</v>
      </c>
    </row>
    <row r="6237" spans="1:3" x14ac:dyDescent="0.3">
      <c r="A6237" s="14">
        <v>6236</v>
      </c>
      <c r="B6237">
        <v>0</v>
      </c>
      <c r="C6237">
        <v>0</v>
      </c>
    </row>
    <row r="6238" spans="1:3" x14ac:dyDescent="0.3">
      <c r="A6238" s="14">
        <v>6237</v>
      </c>
      <c r="B6238">
        <v>0</v>
      </c>
      <c r="C6238">
        <v>0</v>
      </c>
    </row>
    <row r="6239" spans="1:3" x14ac:dyDescent="0.3">
      <c r="A6239" s="14">
        <v>6238</v>
      </c>
      <c r="B6239">
        <v>0</v>
      </c>
      <c r="C6239">
        <v>0</v>
      </c>
    </row>
    <row r="6240" spans="1:3" x14ac:dyDescent="0.3">
      <c r="A6240" s="14">
        <v>6239</v>
      </c>
      <c r="B6240">
        <v>0</v>
      </c>
      <c r="C6240">
        <v>0</v>
      </c>
    </row>
    <row r="6241" spans="1:3" x14ac:dyDescent="0.3">
      <c r="A6241" s="14">
        <v>6240</v>
      </c>
      <c r="B6241">
        <v>0</v>
      </c>
      <c r="C6241">
        <v>0</v>
      </c>
    </row>
    <row r="6242" spans="1:3" x14ac:dyDescent="0.3">
      <c r="A6242" s="14">
        <v>6241</v>
      </c>
      <c r="B6242">
        <v>0</v>
      </c>
      <c r="C6242">
        <v>0</v>
      </c>
    </row>
    <row r="6243" spans="1:3" x14ac:dyDescent="0.3">
      <c r="A6243" s="14">
        <v>6242</v>
      </c>
      <c r="B6243">
        <v>0</v>
      </c>
      <c r="C6243">
        <v>0</v>
      </c>
    </row>
    <row r="6244" spans="1:3" x14ac:dyDescent="0.3">
      <c r="A6244" s="14">
        <v>6243</v>
      </c>
      <c r="B6244">
        <v>0</v>
      </c>
      <c r="C6244">
        <v>0</v>
      </c>
    </row>
    <row r="6245" spans="1:3" x14ac:dyDescent="0.3">
      <c r="A6245" s="14">
        <v>6244</v>
      </c>
      <c r="B6245">
        <v>0</v>
      </c>
      <c r="C6245">
        <v>0</v>
      </c>
    </row>
    <row r="6246" spans="1:3" x14ac:dyDescent="0.3">
      <c r="A6246" s="14">
        <v>6245</v>
      </c>
      <c r="B6246">
        <v>0</v>
      </c>
      <c r="C6246">
        <v>0</v>
      </c>
    </row>
    <row r="6247" spans="1:3" x14ac:dyDescent="0.3">
      <c r="A6247" s="14">
        <v>6246</v>
      </c>
      <c r="B6247">
        <v>0</v>
      </c>
      <c r="C6247">
        <v>0</v>
      </c>
    </row>
    <row r="6248" spans="1:3" x14ac:dyDescent="0.3">
      <c r="A6248" s="14">
        <v>6247</v>
      </c>
      <c r="B6248">
        <v>0</v>
      </c>
      <c r="C6248">
        <v>0</v>
      </c>
    </row>
    <row r="6249" spans="1:3" x14ac:dyDescent="0.3">
      <c r="A6249" s="14">
        <v>6248</v>
      </c>
      <c r="B6249">
        <v>0</v>
      </c>
      <c r="C6249">
        <v>0</v>
      </c>
    </row>
    <row r="6250" spans="1:3" x14ac:dyDescent="0.3">
      <c r="A6250" s="14">
        <v>6249</v>
      </c>
      <c r="B6250">
        <v>0</v>
      </c>
      <c r="C6250">
        <v>0</v>
      </c>
    </row>
    <row r="6251" spans="1:3" x14ac:dyDescent="0.3">
      <c r="A6251" s="14">
        <v>6250</v>
      </c>
      <c r="B6251">
        <v>0</v>
      </c>
      <c r="C6251">
        <v>0</v>
      </c>
    </row>
    <row r="6252" spans="1:3" x14ac:dyDescent="0.3">
      <c r="A6252" s="14">
        <v>6251</v>
      </c>
      <c r="B6252">
        <v>0</v>
      </c>
      <c r="C6252">
        <v>0</v>
      </c>
    </row>
    <row r="6253" spans="1:3" x14ac:dyDescent="0.3">
      <c r="A6253" s="14">
        <v>6252</v>
      </c>
      <c r="B6253">
        <v>0</v>
      </c>
      <c r="C6253">
        <v>0</v>
      </c>
    </row>
    <row r="6254" spans="1:3" x14ac:dyDescent="0.3">
      <c r="A6254" s="14">
        <v>6253</v>
      </c>
      <c r="B6254">
        <v>0</v>
      </c>
      <c r="C6254">
        <v>0</v>
      </c>
    </row>
    <row r="6255" spans="1:3" x14ac:dyDescent="0.3">
      <c r="A6255" s="14">
        <v>6254</v>
      </c>
      <c r="B6255">
        <v>0</v>
      </c>
      <c r="C6255">
        <v>0</v>
      </c>
    </row>
    <row r="6256" spans="1:3" x14ac:dyDescent="0.3">
      <c r="A6256" s="14">
        <v>6255</v>
      </c>
      <c r="B6256">
        <v>0</v>
      </c>
      <c r="C6256">
        <v>0</v>
      </c>
    </row>
    <row r="6257" spans="1:3" x14ac:dyDescent="0.3">
      <c r="A6257" s="14">
        <v>6256</v>
      </c>
      <c r="B6257">
        <v>0</v>
      </c>
      <c r="C6257">
        <v>0</v>
      </c>
    </row>
    <row r="6258" spans="1:3" x14ac:dyDescent="0.3">
      <c r="A6258" s="14">
        <v>6257</v>
      </c>
      <c r="B6258">
        <v>0</v>
      </c>
      <c r="C6258">
        <v>0</v>
      </c>
    </row>
    <row r="6259" spans="1:3" x14ac:dyDescent="0.3">
      <c r="A6259" s="14">
        <v>6258</v>
      </c>
      <c r="B6259">
        <v>0</v>
      </c>
      <c r="C6259">
        <v>0</v>
      </c>
    </row>
    <row r="6260" spans="1:3" x14ac:dyDescent="0.3">
      <c r="A6260" s="14">
        <v>6259</v>
      </c>
      <c r="B6260">
        <v>0</v>
      </c>
      <c r="C6260">
        <v>0</v>
      </c>
    </row>
    <row r="6261" spans="1:3" x14ac:dyDescent="0.3">
      <c r="A6261" s="14">
        <v>6260</v>
      </c>
      <c r="B6261">
        <v>0</v>
      </c>
      <c r="C6261">
        <v>0</v>
      </c>
    </row>
    <row r="6262" spans="1:3" x14ac:dyDescent="0.3">
      <c r="A6262" s="14">
        <v>6261</v>
      </c>
      <c r="B6262">
        <v>0</v>
      </c>
      <c r="C6262">
        <v>0</v>
      </c>
    </row>
    <row r="6263" spans="1:3" x14ac:dyDescent="0.3">
      <c r="A6263" s="14">
        <v>6262</v>
      </c>
      <c r="B6263" t="e">
        <v>#N/A</v>
      </c>
      <c r="C6263" t="e">
        <v>#N/A</v>
      </c>
    </row>
    <row r="6264" spans="1:3" x14ac:dyDescent="0.3">
      <c r="A6264" s="14">
        <v>6263</v>
      </c>
      <c r="B6264" t="e">
        <v>#N/A</v>
      </c>
      <c r="C6264" t="e">
        <v>#N/A</v>
      </c>
    </row>
    <row r="6265" spans="1:3" x14ac:dyDescent="0.3">
      <c r="A6265" s="14">
        <v>6264</v>
      </c>
      <c r="B6265">
        <v>0</v>
      </c>
      <c r="C6265">
        <v>0</v>
      </c>
    </row>
    <row r="6266" spans="1:3" x14ac:dyDescent="0.3">
      <c r="A6266" s="14">
        <v>6265</v>
      </c>
      <c r="B6266">
        <v>0</v>
      </c>
      <c r="C6266">
        <v>0</v>
      </c>
    </row>
    <row r="6267" spans="1:3" x14ac:dyDescent="0.3">
      <c r="A6267" s="14">
        <v>6266</v>
      </c>
      <c r="B6267">
        <v>9.794899854086994</v>
      </c>
      <c r="C6267">
        <v>8.7297136838811138</v>
      </c>
    </row>
    <row r="6268" spans="1:3" x14ac:dyDescent="0.3">
      <c r="A6268" s="14">
        <v>6267</v>
      </c>
      <c r="B6268">
        <v>9.794899854086994</v>
      </c>
      <c r="C6268">
        <v>8.7297136838811138</v>
      </c>
    </row>
    <row r="6269" spans="1:3" x14ac:dyDescent="0.3">
      <c r="A6269" s="14">
        <v>6268</v>
      </c>
      <c r="B6269">
        <v>9.794899854086994</v>
      </c>
      <c r="C6269">
        <v>8.7297136838811138</v>
      </c>
    </row>
    <row r="6270" spans="1:3" x14ac:dyDescent="0.3">
      <c r="A6270" s="14">
        <v>6269</v>
      </c>
      <c r="B6270">
        <v>9.794899854086994</v>
      </c>
      <c r="C6270">
        <v>8.7297136838811138</v>
      </c>
    </row>
    <row r="6271" spans="1:3" x14ac:dyDescent="0.3">
      <c r="A6271" s="14">
        <v>6270</v>
      </c>
      <c r="B6271">
        <v>9.794899854086994</v>
      </c>
      <c r="C6271">
        <v>8.7297136838811138</v>
      </c>
    </row>
    <row r="6272" spans="1:3" x14ac:dyDescent="0.3">
      <c r="A6272" s="14">
        <v>6271</v>
      </c>
      <c r="B6272">
        <v>9.794899854086994</v>
      </c>
      <c r="C6272">
        <v>8.7297136838811138</v>
      </c>
    </row>
    <row r="6273" spans="1:3" x14ac:dyDescent="0.3">
      <c r="A6273" s="14">
        <v>6272</v>
      </c>
      <c r="B6273">
        <v>9.794899854086994</v>
      </c>
      <c r="C6273">
        <v>8.7297136838811138</v>
      </c>
    </row>
    <row r="6274" spans="1:3" x14ac:dyDescent="0.3">
      <c r="A6274" s="14">
        <v>6273</v>
      </c>
      <c r="B6274">
        <v>9.794899854086994</v>
      </c>
      <c r="C6274">
        <v>8.7297136838811138</v>
      </c>
    </row>
    <row r="6275" spans="1:3" x14ac:dyDescent="0.3">
      <c r="A6275" s="14">
        <v>6274</v>
      </c>
      <c r="B6275">
        <v>9.794899854086994</v>
      </c>
      <c r="C6275">
        <v>8.7297136838811138</v>
      </c>
    </row>
    <row r="6276" spans="1:3" x14ac:dyDescent="0.3">
      <c r="A6276" s="14">
        <v>6275</v>
      </c>
      <c r="B6276">
        <v>9.794899854086994</v>
      </c>
      <c r="C6276">
        <v>8.7297136838811138</v>
      </c>
    </row>
    <row r="6277" spans="1:3" x14ac:dyDescent="0.3">
      <c r="A6277" s="14">
        <v>6276</v>
      </c>
      <c r="B6277">
        <v>0</v>
      </c>
      <c r="C6277">
        <v>0</v>
      </c>
    </row>
    <row r="6278" spans="1:3" x14ac:dyDescent="0.3">
      <c r="A6278" s="14">
        <v>6277</v>
      </c>
      <c r="B6278">
        <v>0</v>
      </c>
      <c r="C6278">
        <v>0</v>
      </c>
    </row>
    <row r="6279" spans="1:3" x14ac:dyDescent="0.3">
      <c r="A6279" s="14">
        <v>6278</v>
      </c>
      <c r="B6279">
        <v>0</v>
      </c>
      <c r="C6279">
        <v>0</v>
      </c>
    </row>
    <row r="6280" spans="1:3" x14ac:dyDescent="0.3">
      <c r="A6280" s="14">
        <v>6279</v>
      </c>
      <c r="B6280">
        <v>0</v>
      </c>
      <c r="C6280">
        <v>0</v>
      </c>
    </row>
    <row r="6281" spans="1:3" x14ac:dyDescent="0.3">
      <c r="A6281" s="14">
        <v>6280</v>
      </c>
      <c r="B6281">
        <v>0</v>
      </c>
      <c r="C6281">
        <v>0</v>
      </c>
    </row>
    <row r="6282" spans="1:3" x14ac:dyDescent="0.3">
      <c r="A6282" s="14">
        <v>6281</v>
      </c>
      <c r="B6282">
        <v>0</v>
      </c>
      <c r="C6282">
        <v>0</v>
      </c>
    </row>
    <row r="6283" spans="1:3" x14ac:dyDescent="0.3">
      <c r="A6283" s="14">
        <v>6282</v>
      </c>
      <c r="B6283">
        <v>0</v>
      </c>
      <c r="C6283">
        <v>0</v>
      </c>
    </row>
    <row r="6284" spans="1:3" x14ac:dyDescent="0.3">
      <c r="A6284" s="14">
        <v>6283</v>
      </c>
      <c r="B6284">
        <v>0</v>
      </c>
      <c r="C6284">
        <v>0</v>
      </c>
    </row>
    <row r="6285" spans="1:3" x14ac:dyDescent="0.3">
      <c r="A6285" s="14">
        <v>6284</v>
      </c>
      <c r="B6285">
        <v>0</v>
      </c>
      <c r="C6285">
        <v>0</v>
      </c>
    </row>
    <row r="6286" spans="1:3" x14ac:dyDescent="0.3">
      <c r="A6286" s="14">
        <v>6285</v>
      </c>
      <c r="B6286">
        <v>0</v>
      </c>
      <c r="C6286">
        <v>0</v>
      </c>
    </row>
    <row r="6287" spans="1:3" x14ac:dyDescent="0.3">
      <c r="A6287" s="14">
        <v>6286</v>
      </c>
      <c r="B6287">
        <v>0</v>
      </c>
      <c r="C6287">
        <v>0</v>
      </c>
    </row>
    <row r="6288" spans="1:3" x14ac:dyDescent="0.3">
      <c r="A6288" s="14">
        <v>6287</v>
      </c>
      <c r="B6288">
        <v>0</v>
      </c>
      <c r="C6288">
        <v>0</v>
      </c>
    </row>
    <row r="6289" spans="1:3" x14ac:dyDescent="0.3">
      <c r="A6289" s="14">
        <v>6288</v>
      </c>
      <c r="B6289">
        <v>0</v>
      </c>
      <c r="C6289">
        <v>0</v>
      </c>
    </row>
    <row r="6290" spans="1:3" x14ac:dyDescent="0.3">
      <c r="A6290" s="14">
        <v>6289</v>
      </c>
      <c r="B6290">
        <v>0</v>
      </c>
      <c r="C6290">
        <v>0</v>
      </c>
    </row>
    <row r="6291" spans="1:3" x14ac:dyDescent="0.3">
      <c r="A6291" s="14">
        <v>6290</v>
      </c>
      <c r="B6291">
        <v>0</v>
      </c>
      <c r="C6291">
        <v>0</v>
      </c>
    </row>
    <row r="6292" spans="1:3" x14ac:dyDescent="0.3">
      <c r="A6292" s="14">
        <v>6291</v>
      </c>
      <c r="B6292">
        <v>0</v>
      </c>
      <c r="C6292">
        <v>0</v>
      </c>
    </row>
    <row r="6293" spans="1:3" x14ac:dyDescent="0.3">
      <c r="A6293" s="14">
        <v>6292</v>
      </c>
      <c r="B6293">
        <v>0</v>
      </c>
      <c r="C6293">
        <v>0</v>
      </c>
    </row>
    <row r="6294" spans="1:3" x14ac:dyDescent="0.3">
      <c r="A6294" s="14">
        <v>6293</v>
      </c>
      <c r="B6294">
        <v>0</v>
      </c>
      <c r="C6294">
        <v>0</v>
      </c>
    </row>
    <row r="6295" spans="1:3" x14ac:dyDescent="0.3">
      <c r="A6295" s="14">
        <v>6294</v>
      </c>
      <c r="B6295">
        <v>0</v>
      </c>
      <c r="C6295">
        <v>0</v>
      </c>
    </row>
    <row r="6296" spans="1:3" x14ac:dyDescent="0.3">
      <c r="A6296" s="14">
        <v>6295</v>
      </c>
      <c r="B6296">
        <v>0</v>
      </c>
      <c r="C6296">
        <v>0</v>
      </c>
    </row>
    <row r="6297" spans="1:3" x14ac:dyDescent="0.3">
      <c r="A6297" s="14">
        <v>6296</v>
      </c>
      <c r="B6297">
        <v>0</v>
      </c>
      <c r="C6297">
        <v>0</v>
      </c>
    </row>
    <row r="6298" spans="1:3" x14ac:dyDescent="0.3">
      <c r="A6298" s="14">
        <v>6297</v>
      </c>
      <c r="B6298">
        <v>0</v>
      </c>
      <c r="C6298">
        <v>0</v>
      </c>
    </row>
    <row r="6299" spans="1:3" x14ac:dyDescent="0.3">
      <c r="A6299" s="14">
        <v>6298</v>
      </c>
      <c r="B6299">
        <v>0</v>
      </c>
      <c r="C6299">
        <v>0</v>
      </c>
    </row>
    <row r="6300" spans="1:3" x14ac:dyDescent="0.3">
      <c r="A6300" s="14">
        <v>6299</v>
      </c>
      <c r="B6300">
        <v>0</v>
      </c>
      <c r="C6300">
        <v>0</v>
      </c>
    </row>
    <row r="6301" spans="1:3" x14ac:dyDescent="0.3">
      <c r="A6301" s="14">
        <v>6300</v>
      </c>
      <c r="B6301">
        <v>0</v>
      </c>
      <c r="C6301">
        <v>0</v>
      </c>
    </row>
    <row r="6302" spans="1:3" x14ac:dyDescent="0.3">
      <c r="A6302" s="14">
        <v>6301</v>
      </c>
      <c r="B6302">
        <v>0</v>
      </c>
      <c r="C6302">
        <v>0</v>
      </c>
    </row>
    <row r="6303" spans="1:3" x14ac:dyDescent="0.3">
      <c r="A6303" s="14">
        <v>6302</v>
      </c>
      <c r="B6303">
        <v>0</v>
      </c>
      <c r="C6303">
        <v>0</v>
      </c>
    </row>
    <row r="6304" spans="1:3" x14ac:dyDescent="0.3">
      <c r="A6304" s="14">
        <v>6303</v>
      </c>
      <c r="B6304">
        <v>0</v>
      </c>
      <c r="C6304">
        <v>0</v>
      </c>
    </row>
    <row r="6305" spans="1:3" x14ac:dyDescent="0.3">
      <c r="A6305" s="14">
        <v>6304</v>
      </c>
      <c r="B6305">
        <v>0</v>
      </c>
      <c r="C6305">
        <v>0</v>
      </c>
    </row>
    <row r="6306" spans="1:3" x14ac:dyDescent="0.3">
      <c r="A6306" s="14">
        <v>6305</v>
      </c>
      <c r="B6306">
        <v>0</v>
      </c>
      <c r="C6306">
        <v>0</v>
      </c>
    </row>
    <row r="6307" spans="1:3" x14ac:dyDescent="0.3">
      <c r="A6307" s="14">
        <v>6306</v>
      </c>
      <c r="B6307">
        <v>0</v>
      </c>
      <c r="C6307">
        <v>0</v>
      </c>
    </row>
    <row r="6308" spans="1:3" x14ac:dyDescent="0.3">
      <c r="A6308" s="14">
        <v>6307</v>
      </c>
      <c r="B6308">
        <v>0</v>
      </c>
      <c r="C6308">
        <v>0</v>
      </c>
    </row>
    <row r="6309" spans="1:3" x14ac:dyDescent="0.3">
      <c r="A6309" s="14">
        <v>6308</v>
      </c>
      <c r="B6309">
        <v>0</v>
      </c>
      <c r="C6309">
        <v>0</v>
      </c>
    </row>
    <row r="6310" spans="1:3" x14ac:dyDescent="0.3">
      <c r="A6310" s="14">
        <v>6309</v>
      </c>
      <c r="B6310" t="e">
        <v>#N/A</v>
      </c>
      <c r="C6310" t="e">
        <v>#N/A</v>
      </c>
    </row>
    <row r="6311" spans="1:3" x14ac:dyDescent="0.3">
      <c r="A6311" s="14">
        <v>6310</v>
      </c>
      <c r="B6311">
        <v>22.877048874073708</v>
      </c>
      <c r="C6311">
        <v>15.922087270511703</v>
      </c>
    </row>
    <row r="6312" spans="1:3" x14ac:dyDescent="0.3">
      <c r="A6312" s="14">
        <v>6311</v>
      </c>
      <c r="B6312">
        <v>22.877048874073708</v>
      </c>
      <c r="C6312">
        <v>15.922087270511703</v>
      </c>
    </row>
    <row r="6313" spans="1:3" x14ac:dyDescent="0.3">
      <c r="A6313" s="14">
        <v>6312</v>
      </c>
      <c r="B6313">
        <v>22.877048874073708</v>
      </c>
      <c r="C6313">
        <v>15.922087270511703</v>
      </c>
    </row>
    <row r="6314" spans="1:3" x14ac:dyDescent="0.3">
      <c r="A6314" s="14">
        <v>6313</v>
      </c>
      <c r="B6314">
        <v>22.877048874073708</v>
      </c>
      <c r="C6314">
        <v>15.922087270511703</v>
      </c>
    </row>
    <row r="6315" spans="1:3" x14ac:dyDescent="0.3">
      <c r="A6315" s="14">
        <v>6314</v>
      </c>
      <c r="B6315">
        <v>22.877048874073708</v>
      </c>
      <c r="C6315">
        <v>15.922087270511703</v>
      </c>
    </row>
    <row r="6316" spans="1:3" x14ac:dyDescent="0.3">
      <c r="A6316" s="14">
        <v>6315</v>
      </c>
      <c r="B6316">
        <v>22.877048874073708</v>
      </c>
      <c r="C6316">
        <v>15.922087270511703</v>
      </c>
    </row>
    <row r="6317" spans="1:3" x14ac:dyDescent="0.3">
      <c r="A6317" s="14">
        <v>6316</v>
      </c>
      <c r="B6317">
        <v>22.877048874073708</v>
      </c>
      <c r="C6317">
        <v>15.922087270511703</v>
      </c>
    </row>
    <row r="6318" spans="1:3" x14ac:dyDescent="0.3">
      <c r="A6318" s="14">
        <v>6317</v>
      </c>
      <c r="B6318">
        <v>22.877048874073708</v>
      </c>
      <c r="C6318">
        <v>15.922087270511703</v>
      </c>
    </row>
    <row r="6319" spans="1:3" x14ac:dyDescent="0.3">
      <c r="A6319" s="14">
        <v>6318</v>
      </c>
      <c r="B6319">
        <v>22.877048874073708</v>
      </c>
      <c r="C6319">
        <v>15.922087270511703</v>
      </c>
    </row>
    <row r="6320" spans="1:3" x14ac:dyDescent="0.3">
      <c r="A6320" s="14">
        <v>6319</v>
      </c>
      <c r="B6320">
        <v>22.877048874073708</v>
      </c>
      <c r="C6320">
        <v>15.922087270511703</v>
      </c>
    </row>
    <row r="6321" spans="1:3" x14ac:dyDescent="0.3">
      <c r="A6321" s="14">
        <v>6320</v>
      </c>
      <c r="B6321">
        <v>22.877048874073708</v>
      </c>
      <c r="C6321">
        <v>15.922087270511703</v>
      </c>
    </row>
    <row r="6322" spans="1:3" x14ac:dyDescent="0.3">
      <c r="A6322" s="14">
        <v>6321</v>
      </c>
      <c r="B6322">
        <v>22.877048874073708</v>
      </c>
      <c r="C6322">
        <v>15.922087270511703</v>
      </c>
    </row>
    <row r="6323" spans="1:3" x14ac:dyDescent="0.3">
      <c r="A6323" s="14">
        <v>6322</v>
      </c>
      <c r="B6323">
        <v>22.877048874073708</v>
      </c>
      <c r="C6323">
        <v>15.922087270511703</v>
      </c>
    </row>
    <row r="6324" spans="1:3" x14ac:dyDescent="0.3">
      <c r="A6324" s="14">
        <v>6323</v>
      </c>
      <c r="B6324">
        <v>22.877048874073708</v>
      </c>
      <c r="C6324">
        <v>15.922087270511703</v>
      </c>
    </row>
    <row r="6325" spans="1:3" x14ac:dyDescent="0.3">
      <c r="A6325" s="14">
        <v>6324</v>
      </c>
      <c r="B6325">
        <v>22.877048874073708</v>
      </c>
      <c r="C6325">
        <v>15.922087270511703</v>
      </c>
    </row>
    <row r="6326" spans="1:3" x14ac:dyDescent="0.3">
      <c r="A6326" s="14">
        <v>6325</v>
      </c>
      <c r="B6326">
        <v>0</v>
      </c>
      <c r="C6326">
        <v>0</v>
      </c>
    </row>
    <row r="6327" spans="1:3" x14ac:dyDescent="0.3">
      <c r="A6327" s="14">
        <v>6326</v>
      </c>
      <c r="B6327">
        <v>0</v>
      </c>
      <c r="C6327">
        <v>0</v>
      </c>
    </row>
    <row r="6328" spans="1:3" x14ac:dyDescent="0.3">
      <c r="A6328" s="14">
        <v>6327</v>
      </c>
      <c r="B6328">
        <v>0</v>
      </c>
      <c r="C6328">
        <v>0</v>
      </c>
    </row>
    <row r="6329" spans="1:3" x14ac:dyDescent="0.3">
      <c r="A6329" s="14">
        <v>6328</v>
      </c>
      <c r="B6329">
        <v>0</v>
      </c>
      <c r="C6329">
        <v>0</v>
      </c>
    </row>
    <row r="6330" spans="1:3" x14ac:dyDescent="0.3">
      <c r="A6330" s="14">
        <v>6329</v>
      </c>
      <c r="B6330">
        <v>0</v>
      </c>
      <c r="C6330">
        <v>0</v>
      </c>
    </row>
    <row r="6331" spans="1:3" x14ac:dyDescent="0.3">
      <c r="A6331" s="14">
        <v>6330</v>
      </c>
      <c r="B6331">
        <v>0</v>
      </c>
      <c r="C6331">
        <v>0</v>
      </c>
    </row>
    <row r="6332" spans="1:3" x14ac:dyDescent="0.3">
      <c r="A6332" s="14">
        <v>6331</v>
      </c>
      <c r="B6332">
        <v>0</v>
      </c>
      <c r="C6332">
        <v>0</v>
      </c>
    </row>
    <row r="6333" spans="1:3" x14ac:dyDescent="0.3">
      <c r="A6333" s="14">
        <v>6332</v>
      </c>
      <c r="B6333">
        <v>0</v>
      </c>
      <c r="C6333">
        <v>0</v>
      </c>
    </row>
    <row r="6334" spans="1:3" x14ac:dyDescent="0.3">
      <c r="A6334" s="14">
        <v>6333</v>
      </c>
      <c r="B6334">
        <v>0</v>
      </c>
      <c r="C6334">
        <v>0</v>
      </c>
    </row>
    <row r="6335" spans="1:3" x14ac:dyDescent="0.3">
      <c r="A6335" s="14">
        <v>6334</v>
      </c>
      <c r="B6335">
        <v>0</v>
      </c>
      <c r="C6335">
        <v>0</v>
      </c>
    </row>
    <row r="6336" spans="1:3" x14ac:dyDescent="0.3">
      <c r="A6336" s="14">
        <v>6335</v>
      </c>
      <c r="B6336">
        <v>0</v>
      </c>
      <c r="C6336">
        <v>0</v>
      </c>
    </row>
    <row r="6337" spans="1:3" x14ac:dyDescent="0.3">
      <c r="A6337" s="14">
        <v>6336</v>
      </c>
      <c r="B6337">
        <v>0</v>
      </c>
      <c r="C6337">
        <v>0</v>
      </c>
    </row>
    <row r="6338" spans="1:3" x14ac:dyDescent="0.3">
      <c r="A6338" s="14">
        <v>6337</v>
      </c>
      <c r="B6338">
        <v>8.6836037996059492</v>
      </c>
      <c r="C6338">
        <v>8.8044047616467562</v>
      </c>
    </row>
    <row r="6339" spans="1:3" x14ac:dyDescent="0.3">
      <c r="A6339" s="14">
        <v>6338</v>
      </c>
      <c r="B6339">
        <v>8.6836037996059492</v>
      </c>
      <c r="C6339">
        <v>8.8044047616467562</v>
      </c>
    </row>
    <row r="6340" spans="1:3" x14ac:dyDescent="0.3">
      <c r="A6340" s="14">
        <v>6339</v>
      </c>
      <c r="B6340">
        <v>8.6836037996059492</v>
      </c>
      <c r="C6340">
        <v>8.8044047616467562</v>
      </c>
    </row>
    <row r="6341" spans="1:3" x14ac:dyDescent="0.3">
      <c r="A6341" s="14">
        <v>6340</v>
      </c>
      <c r="B6341">
        <v>8.6836037996059492</v>
      </c>
      <c r="C6341">
        <v>8.8044047616467562</v>
      </c>
    </row>
    <row r="6342" spans="1:3" x14ac:dyDescent="0.3">
      <c r="A6342" s="14">
        <v>6341</v>
      </c>
      <c r="B6342">
        <v>8.6836037996059492</v>
      </c>
      <c r="C6342">
        <v>8.8044047616467562</v>
      </c>
    </row>
    <row r="6343" spans="1:3" x14ac:dyDescent="0.3">
      <c r="A6343" s="14">
        <v>6342</v>
      </c>
      <c r="B6343">
        <v>8.6836037996059492</v>
      </c>
      <c r="C6343">
        <v>8.8044047616467562</v>
      </c>
    </row>
    <row r="6344" spans="1:3" x14ac:dyDescent="0.3">
      <c r="A6344" s="14">
        <v>6343</v>
      </c>
      <c r="B6344">
        <v>8.6836037996059492</v>
      </c>
      <c r="C6344">
        <v>8.8044047616467562</v>
      </c>
    </row>
    <row r="6345" spans="1:3" x14ac:dyDescent="0.3">
      <c r="A6345" s="14">
        <v>6344</v>
      </c>
      <c r="B6345">
        <v>8.6836037996059492</v>
      </c>
      <c r="C6345">
        <v>8.8044047616467562</v>
      </c>
    </row>
    <row r="6346" spans="1:3" x14ac:dyDescent="0.3">
      <c r="A6346" s="14">
        <v>6345</v>
      </c>
      <c r="B6346">
        <v>8.6836037996059492</v>
      </c>
      <c r="C6346">
        <v>8.8044047616467562</v>
      </c>
    </row>
    <row r="6347" spans="1:3" x14ac:dyDescent="0.3">
      <c r="A6347" s="14">
        <v>6346</v>
      </c>
      <c r="B6347">
        <v>8.6836037996059492</v>
      </c>
      <c r="C6347">
        <v>8.8044047616467562</v>
      </c>
    </row>
    <row r="6348" spans="1:3" x14ac:dyDescent="0.3">
      <c r="A6348" s="14">
        <v>6347</v>
      </c>
      <c r="B6348">
        <v>8.6836037996059492</v>
      </c>
      <c r="C6348">
        <v>8.8044047616467562</v>
      </c>
    </row>
    <row r="6349" spans="1:3" x14ac:dyDescent="0.3">
      <c r="A6349" s="14">
        <v>6348</v>
      </c>
      <c r="B6349" t="e">
        <v>#N/A</v>
      </c>
      <c r="C6349" t="e">
        <v>#N/A</v>
      </c>
    </row>
    <row r="6350" spans="1:3" x14ac:dyDescent="0.3">
      <c r="A6350" s="14">
        <v>6349</v>
      </c>
      <c r="B6350" t="e">
        <v>#N/A</v>
      </c>
      <c r="C6350" t="e">
        <v>#N/A</v>
      </c>
    </row>
    <row r="6351" spans="1:3" x14ac:dyDescent="0.3">
      <c r="A6351" s="14">
        <v>6350</v>
      </c>
      <c r="B6351" t="e">
        <v>#N/A</v>
      </c>
      <c r="C6351" t="e">
        <v>#N/A</v>
      </c>
    </row>
    <row r="6352" spans="1:3" x14ac:dyDescent="0.3">
      <c r="A6352" s="14">
        <v>6351</v>
      </c>
      <c r="B6352" t="e">
        <v>#N/A</v>
      </c>
      <c r="C6352" t="e">
        <v>#N/A</v>
      </c>
    </row>
    <row r="6353" spans="1:3" x14ac:dyDescent="0.3">
      <c r="A6353" s="14">
        <v>6352</v>
      </c>
      <c r="B6353" t="e">
        <v>#N/A</v>
      </c>
      <c r="C6353" t="e">
        <v>#N/A</v>
      </c>
    </row>
    <row r="6354" spans="1:3" x14ac:dyDescent="0.3">
      <c r="A6354" s="14">
        <v>6353</v>
      </c>
      <c r="B6354" t="e">
        <v>#N/A</v>
      </c>
      <c r="C6354" t="e">
        <v>#N/A</v>
      </c>
    </row>
    <row r="6355" spans="1:3" x14ac:dyDescent="0.3">
      <c r="A6355" s="14">
        <v>6354</v>
      </c>
      <c r="B6355" t="e">
        <v>#N/A</v>
      </c>
      <c r="C6355" t="e">
        <v>#N/A</v>
      </c>
    </row>
    <row r="6356" spans="1:3" x14ac:dyDescent="0.3">
      <c r="A6356" s="14">
        <v>6355</v>
      </c>
      <c r="B6356" t="e">
        <v>#N/A</v>
      </c>
      <c r="C6356" t="e">
        <v>#N/A</v>
      </c>
    </row>
    <row r="6357" spans="1:3" x14ac:dyDescent="0.3">
      <c r="A6357" s="14">
        <v>6356</v>
      </c>
      <c r="B6357" t="e">
        <v>#N/A</v>
      </c>
      <c r="C6357" t="e">
        <v>#N/A</v>
      </c>
    </row>
    <row r="6358" spans="1:3" x14ac:dyDescent="0.3">
      <c r="A6358" s="14">
        <v>6357</v>
      </c>
      <c r="B6358" t="e">
        <v>#N/A</v>
      </c>
      <c r="C6358" t="e">
        <v>#N/A</v>
      </c>
    </row>
    <row r="6359" spans="1:3" x14ac:dyDescent="0.3">
      <c r="A6359" s="14">
        <v>6358</v>
      </c>
      <c r="B6359" t="e">
        <v>#N/A</v>
      </c>
      <c r="C6359" t="e">
        <v>#N/A</v>
      </c>
    </row>
    <row r="6360" spans="1:3" x14ac:dyDescent="0.3">
      <c r="A6360" s="14">
        <v>6359</v>
      </c>
      <c r="B6360" t="e">
        <v>#N/A</v>
      </c>
      <c r="C6360" t="e">
        <v>#N/A</v>
      </c>
    </row>
    <row r="6361" spans="1:3" x14ac:dyDescent="0.3">
      <c r="A6361" s="14">
        <v>6360</v>
      </c>
      <c r="B6361" t="e">
        <v>#N/A</v>
      </c>
      <c r="C6361" t="e">
        <v>#N/A</v>
      </c>
    </row>
    <row r="6362" spans="1:3" x14ac:dyDescent="0.3">
      <c r="A6362" s="14">
        <v>6361</v>
      </c>
      <c r="B6362" t="e">
        <v>#N/A</v>
      </c>
      <c r="C6362" t="e">
        <v>#N/A</v>
      </c>
    </row>
    <row r="6363" spans="1:3" x14ac:dyDescent="0.3">
      <c r="A6363" s="14">
        <v>6362</v>
      </c>
      <c r="B6363">
        <v>0</v>
      </c>
      <c r="C6363">
        <v>0</v>
      </c>
    </row>
    <row r="6364" spans="1:3" x14ac:dyDescent="0.3">
      <c r="A6364" s="14">
        <v>6363</v>
      </c>
      <c r="B6364">
        <v>0</v>
      </c>
      <c r="C6364">
        <v>0</v>
      </c>
    </row>
    <row r="6365" spans="1:3" x14ac:dyDescent="0.3">
      <c r="A6365" s="14">
        <v>6364</v>
      </c>
      <c r="B6365">
        <v>0</v>
      </c>
      <c r="C6365">
        <v>0</v>
      </c>
    </row>
    <row r="6366" spans="1:3" x14ac:dyDescent="0.3">
      <c r="A6366" s="14">
        <v>6365</v>
      </c>
      <c r="B6366">
        <v>0</v>
      </c>
      <c r="C6366">
        <v>0</v>
      </c>
    </row>
    <row r="6367" spans="1:3" x14ac:dyDescent="0.3">
      <c r="A6367" s="14">
        <v>6366</v>
      </c>
      <c r="B6367" t="e">
        <v>#N/A</v>
      </c>
      <c r="C6367" t="e">
        <v>#N/A</v>
      </c>
    </row>
    <row r="6368" spans="1:3" x14ac:dyDescent="0.3">
      <c r="A6368" s="14">
        <v>6367</v>
      </c>
      <c r="B6368" t="e">
        <v>#N/A</v>
      </c>
      <c r="C6368" t="e">
        <v>#N/A</v>
      </c>
    </row>
    <row r="6369" spans="1:3" x14ac:dyDescent="0.3">
      <c r="A6369" s="14">
        <v>6368</v>
      </c>
      <c r="B6369" t="e">
        <v>#N/A</v>
      </c>
      <c r="C6369" t="e">
        <v>#N/A</v>
      </c>
    </row>
    <row r="6370" spans="1:3" x14ac:dyDescent="0.3">
      <c r="A6370" s="14">
        <v>6369</v>
      </c>
      <c r="B6370" t="e">
        <v>#N/A</v>
      </c>
      <c r="C6370" t="e">
        <v>#N/A</v>
      </c>
    </row>
    <row r="6371" spans="1:3" x14ac:dyDescent="0.3">
      <c r="A6371" s="14">
        <v>6370</v>
      </c>
      <c r="B6371" t="e">
        <v>#N/A</v>
      </c>
      <c r="C6371" t="e">
        <v>#N/A</v>
      </c>
    </row>
    <row r="6372" spans="1:3" x14ac:dyDescent="0.3">
      <c r="A6372" s="14">
        <v>6371</v>
      </c>
      <c r="B6372" t="e">
        <v>#N/A</v>
      </c>
      <c r="C6372" t="e">
        <v>#N/A</v>
      </c>
    </row>
    <row r="6373" spans="1:3" x14ac:dyDescent="0.3">
      <c r="A6373" s="14">
        <v>6372</v>
      </c>
      <c r="B6373" t="e">
        <v>#N/A</v>
      </c>
      <c r="C6373" t="e">
        <v>#N/A</v>
      </c>
    </row>
    <row r="6374" spans="1:3" x14ac:dyDescent="0.3">
      <c r="A6374" s="14">
        <v>6373</v>
      </c>
      <c r="B6374" t="e">
        <v>#N/A</v>
      </c>
      <c r="C6374" t="e">
        <v>#N/A</v>
      </c>
    </row>
    <row r="6375" spans="1:3" x14ac:dyDescent="0.3">
      <c r="A6375" s="14">
        <v>6374</v>
      </c>
      <c r="B6375" t="e">
        <v>#N/A</v>
      </c>
      <c r="C6375" t="e">
        <v>#N/A</v>
      </c>
    </row>
    <row r="6376" spans="1:3" x14ac:dyDescent="0.3">
      <c r="A6376" s="14">
        <v>6375</v>
      </c>
      <c r="B6376" t="e">
        <v>#N/A</v>
      </c>
      <c r="C6376" t="e">
        <v>#N/A</v>
      </c>
    </row>
    <row r="6377" spans="1:3" x14ac:dyDescent="0.3">
      <c r="A6377" s="14">
        <v>6376</v>
      </c>
      <c r="B6377" t="e">
        <v>#N/A</v>
      </c>
      <c r="C6377" t="e">
        <v>#N/A</v>
      </c>
    </row>
    <row r="6378" spans="1:3" x14ac:dyDescent="0.3">
      <c r="A6378" s="14">
        <v>6377</v>
      </c>
      <c r="B6378">
        <v>0</v>
      </c>
      <c r="C6378">
        <v>0</v>
      </c>
    </row>
    <row r="6379" spans="1:3" x14ac:dyDescent="0.3">
      <c r="A6379" s="14">
        <v>6378</v>
      </c>
      <c r="B6379">
        <v>0</v>
      </c>
      <c r="C6379">
        <v>0</v>
      </c>
    </row>
    <row r="6380" spans="1:3" x14ac:dyDescent="0.3">
      <c r="A6380" s="14">
        <v>6379</v>
      </c>
      <c r="B6380">
        <v>0</v>
      </c>
      <c r="C6380">
        <v>0</v>
      </c>
    </row>
    <row r="6381" spans="1:3" x14ac:dyDescent="0.3">
      <c r="A6381" s="14">
        <v>6380</v>
      </c>
      <c r="B6381">
        <v>0</v>
      </c>
      <c r="C6381">
        <v>0</v>
      </c>
    </row>
    <row r="6382" spans="1:3" x14ac:dyDescent="0.3">
      <c r="A6382" s="14">
        <v>6381</v>
      </c>
      <c r="B6382">
        <v>0</v>
      </c>
      <c r="C6382">
        <v>0</v>
      </c>
    </row>
    <row r="6383" spans="1:3" x14ac:dyDescent="0.3">
      <c r="A6383" s="14">
        <v>6382</v>
      </c>
      <c r="B6383">
        <v>0</v>
      </c>
      <c r="C6383">
        <v>0</v>
      </c>
    </row>
    <row r="6384" spans="1:3" x14ac:dyDescent="0.3">
      <c r="A6384" s="14">
        <v>6383</v>
      </c>
      <c r="B6384">
        <v>0</v>
      </c>
      <c r="C6384">
        <v>0</v>
      </c>
    </row>
    <row r="6385" spans="1:3" x14ac:dyDescent="0.3">
      <c r="A6385" s="14">
        <v>6384</v>
      </c>
      <c r="B6385">
        <v>0</v>
      </c>
      <c r="C6385">
        <v>0</v>
      </c>
    </row>
    <row r="6386" spans="1:3" x14ac:dyDescent="0.3">
      <c r="A6386" s="14">
        <v>6385</v>
      </c>
      <c r="B6386">
        <v>0</v>
      </c>
      <c r="C6386">
        <v>0</v>
      </c>
    </row>
    <row r="6387" spans="1:3" x14ac:dyDescent="0.3">
      <c r="A6387" s="14">
        <v>6386</v>
      </c>
      <c r="B6387">
        <v>0</v>
      </c>
      <c r="C6387">
        <v>0</v>
      </c>
    </row>
    <row r="6388" spans="1:3" x14ac:dyDescent="0.3">
      <c r="A6388" s="14">
        <v>6387</v>
      </c>
      <c r="B6388">
        <v>11.282361216489916</v>
      </c>
      <c r="C6388">
        <v>9.6493931180558157</v>
      </c>
    </row>
    <row r="6389" spans="1:3" x14ac:dyDescent="0.3">
      <c r="A6389" s="14">
        <v>6388</v>
      </c>
      <c r="B6389">
        <v>11.282361216489916</v>
      </c>
      <c r="C6389">
        <v>9.6493931180558157</v>
      </c>
    </row>
    <row r="6390" spans="1:3" x14ac:dyDescent="0.3">
      <c r="A6390" s="14">
        <v>6389</v>
      </c>
      <c r="B6390">
        <v>11.282361216489916</v>
      </c>
      <c r="C6390">
        <v>9.6493931180558157</v>
      </c>
    </row>
    <row r="6391" spans="1:3" x14ac:dyDescent="0.3">
      <c r="A6391" s="14">
        <v>6390</v>
      </c>
      <c r="B6391">
        <v>11.282361216489916</v>
      </c>
      <c r="C6391">
        <v>9.6493931180558157</v>
      </c>
    </row>
    <row r="6392" spans="1:3" x14ac:dyDescent="0.3">
      <c r="A6392" s="14">
        <v>6391</v>
      </c>
      <c r="B6392">
        <v>11.282361216489916</v>
      </c>
      <c r="C6392">
        <v>9.6493931180558157</v>
      </c>
    </row>
    <row r="6393" spans="1:3" x14ac:dyDescent="0.3">
      <c r="A6393" s="14">
        <v>6392</v>
      </c>
      <c r="B6393">
        <v>11.282361216489916</v>
      </c>
      <c r="C6393">
        <v>9.6493931180558157</v>
      </c>
    </row>
    <row r="6394" spans="1:3" x14ac:dyDescent="0.3">
      <c r="A6394" s="14">
        <v>6393</v>
      </c>
      <c r="B6394">
        <v>11.282361216489916</v>
      </c>
      <c r="C6394">
        <v>9.6493931180558157</v>
      </c>
    </row>
    <row r="6395" spans="1:3" x14ac:dyDescent="0.3">
      <c r="A6395" s="14">
        <v>6394</v>
      </c>
      <c r="B6395">
        <v>11.282361216489916</v>
      </c>
      <c r="C6395">
        <v>9.6493931180558157</v>
      </c>
    </row>
    <row r="6396" spans="1:3" x14ac:dyDescent="0.3">
      <c r="A6396" s="14">
        <v>6395</v>
      </c>
      <c r="B6396">
        <v>11.282361216489916</v>
      </c>
      <c r="C6396">
        <v>9.6493931180558157</v>
      </c>
    </row>
    <row r="6397" spans="1:3" x14ac:dyDescent="0.3">
      <c r="A6397" s="14">
        <v>6396</v>
      </c>
      <c r="B6397">
        <v>11.282361216489916</v>
      </c>
      <c r="C6397">
        <v>9.6493931180558157</v>
      </c>
    </row>
    <row r="6398" spans="1:3" x14ac:dyDescent="0.3">
      <c r="A6398" s="14">
        <v>6397</v>
      </c>
      <c r="B6398">
        <v>11.282361216489916</v>
      </c>
      <c r="C6398">
        <v>9.6493931180558157</v>
      </c>
    </row>
    <row r="6399" spans="1:3" x14ac:dyDescent="0.3">
      <c r="A6399" s="14">
        <v>6398</v>
      </c>
      <c r="B6399">
        <v>11.282361216489916</v>
      </c>
      <c r="C6399">
        <v>9.6493931180558157</v>
      </c>
    </row>
    <row r="6400" spans="1:3" x14ac:dyDescent="0.3">
      <c r="A6400" s="14">
        <v>6399</v>
      </c>
      <c r="B6400">
        <v>11.282361216489916</v>
      </c>
      <c r="C6400">
        <v>9.6493931180558157</v>
      </c>
    </row>
    <row r="6401" spans="1:3" x14ac:dyDescent="0.3">
      <c r="A6401" s="14">
        <v>6400</v>
      </c>
      <c r="B6401">
        <v>11.282361216489916</v>
      </c>
      <c r="C6401">
        <v>9.6493931180558157</v>
      </c>
    </row>
    <row r="6402" spans="1:3" x14ac:dyDescent="0.3">
      <c r="A6402" s="14">
        <v>6401</v>
      </c>
      <c r="B6402">
        <v>11.282361216489916</v>
      </c>
      <c r="C6402">
        <v>9.6493931180558157</v>
      </c>
    </row>
    <row r="6403" spans="1:3" x14ac:dyDescent="0.3">
      <c r="A6403" s="14">
        <v>6402</v>
      </c>
      <c r="B6403">
        <v>11.282361216489916</v>
      </c>
      <c r="C6403">
        <v>9.6493931180558157</v>
      </c>
    </row>
    <row r="6404" spans="1:3" x14ac:dyDescent="0.3">
      <c r="A6404" s="14">
        <v>6403</v>
      </c>
      <c r="B6404">
        <v>11.282361216489916</v>
      </c>
      <c r="C6404">
        <v>9.6493931180558157</v>
      </c>
    </row>
    <row r="6405" spans="1:3" x14ac:dyDescent="0.3">
      <c r="A6405" s="14">
        <v>6404</v>
      </c>
      <c r="B6405">
        <v>11.282361216489916</v>
      </c>
      <c r="C6405">
        <v>9.6493931180558157</v>
      </c>
    </row>
    <row r="6406" spans="1:3" x14ac:dyDescent="0.3">
      <c r="A6406" s="14">
        <v>6405</v>
      </c>
      <c r="B6406">
        <v>11.282361216489916</v>
      </c>
      <c r="C6406">
        <v>9.6493931180558157</v>
      </c>
    </row>
    <row r="6407" spans="1:3" x14ac:dyDescent="0.3">
      <c r="A6407" s="14">
        <v>6406</v>
      </c>
      <c r="B6407">
        <v>11.282361216489916</v>
      </c>
      <c r="C6407">
        <v>9.6493931180558157</v>
      </c>
    </row>
    <row r="6408" spans="1:3" x14ac:dyDescent="0.3">
      <c r="A6408" s="14">
        <v>6407</v>
      </c>
      <c r="B6408">
        <v>11.282361216489916</v>
      </c>
      <c r="C6408">
        <v>9.6493931180558157</v>
      </c>
    </row>
    <row r="6409" spans="1:3" x14ac:dyDescent="0.3">
      <c r="A6409" s="14">
        <v>6408</v>
      </c>
      <c r="B6409">
        <v>11.282361216489916</v>
      </c>
      <c r="C6409">
        <v>9.6493931180558157</v>
      </c>
    </row>
    <row r="6410" spans="1:3" x14ac:dyDescent="0.3">
      <c r="A6410" s="14">
        <v>6409</v>
      </c>
      <c r="B6410">
        <v>11.282361216489916</v>
      </c>
      <c r="C6410">
        <v>9.6493931180558157</v>
      </c>
    </row>
    <row r="6411" spans="1:3" x14ac:dyDescent="0.3">
      <c r="A6411" s="14">
        <v>6410</v>
      </c>
      <c r="B6411">
        <v>11.282361216489916</v>
      </c>
      <c r="C6411">
        <v>9.6493931180558157</v>
      </c>
    </row>
    <row r="6412" spans="1:3" x14ac:dyDescent="0.3">
      <c r="A6412" s="14">
        <v>6411</v>
      </c>
      <c r="B6412">
        <v>11.282361216489916</v>
      </c>
      <c r="C6412">
        <v>9.6493931180558157</v>
      </c>
    </row>
    <row r="6413" spans="1:3" x14ac:dyDescent="0.3">
      <c r="A6413" s="14">
        <v>6412</v>
      </c>
      <c r="B6413">
        <v>11.282361216489916</v>
      </c>
      <c r="C6413">
        <v>9.6493931180558157</v>
      </c>
    </row>
    <row r="6414" spans="1:3" x14ac:dyDescent="0.3">
      <c r="A6414" s="14">
        <v>6413</v>
      </c>
      <c r="B6414">
        <v>11.282361216489916</v>
      </c>
      <c r="C6414">
        <v>9.6493931180558157</v>
      </c>
    </row>
    <row r="6415" spans="1:3" x14ac:dyDescent="0.3">
      <c r="A6415" s="14">
        <v>6414</v>
      </c>
      <c r="B6415">
        <v>11.282361216489916</v>
      </c>
      <c r="C6415">
        <v>9.6493931180558157</v>
      </c>
    </row>
    <row r="6416" spans="1:3" x14ac:dyDescent="0.3">
      <c r="A6416" s="14">
        <v>6415</v>
      </c>
      <c r="B6416">
        <v>11.282361216489916</v>
      </c>
      <c r="C6416">
        <v>9.6493931180558157</v>
      </c>
    </row>
    <row r="6417" spans="1:3" x14ac:dyDescent="0.3">
      <c r="A6417" s="14">
        <v>6416</v>
      </c>
      <c r="B6417">
        <v>11.282361216489916</v>
      </c>
      <c r="C6417">
        <v>9.6493931180558157</v>
      </c>
    </row>
    <row r="6418" spans="1:3" x14ac:dyDescent="0.3">
      <c r="A6418" s="14">
        <v>6417</v>
      </c>
      <c r="B6418">
        <v>11.282361216489916</v>
      </c>
      <c r="C6418">
        <v>9.6493931180558157</v>
      </c>
    </row>
    <row r="6419" spans="1:3" x14ac:dyDescent="0.3">
      <c r="A6419" s="14">
        <v>6418</v>
      </c>
      <c r="B6419">
        <v>11.282361216489916</v>
      </c>
      <c r="C6419">
        <v>9.6493931180558157</v>
      </c>
    </row>
    <row r="6420" spans="1:3" x14ac:dyDescent="0.3">
      <c r="A6420" s="14">
        <v>6419</v>
      </c>
      <c r="B6420">
        <v>11.282361216489916</v>
      </c>
      <c r="C6420">
        <v>9.6493931180558157</v>
      </c>
    </row>
    <row r="6421" spans="1:3" x14ac:dyDescent="0.3">
      <c r="A6421" s="14">
        <v>6420</v>
      </c>
      <c r="B6421">
        <v>11.282361216489916</v>
      </c>
      <c r="C6421">
        <v>9.6493931180558157</v>
      </c>
    </row>
    <row r="6422" spans="1:3" x14ac:dyDescent="0.3">
      <c r="A6422" s="14">
        <v>6421</v>
      </c>
      <c r="B6422">
        <v>11.282361216489916</v>
      </c>
      <c r="C6422">
        <v>9.6493931180558157</v>
      </c>
    </row>
    <row r="6423" spans="1:3" x14ac:dyDescent="0.3">
      <c r="A6423" s="14">
        <v>6422</v>
      </c>
      <c r="B6423">
        <v>11.282361216489916</v>
      </c>
      <c r="C6423">
        <v>9.6493931180558157</v>
      </c>
    </row>
    <row r="6424" spans="1:3" x14ac:dyDescent="0.3">
      <c r="A6424" s="14">
        <v>6423</v>
      </c>
      <c r="B6424">
        <v>11.282361216489916</v>
      </c>
      <c r="C6424">
        <v>9.6493931180558157</v>
      </c>
    </row>
    <row r="6425" spans="1:3" x14ac:dyDescent="0.3">
      <c r="A6425" s="14">
        <v>6424</v>
      </c>
      <c r="B6425">
        <v>11.282361216489916</v>
      </c>
      <c r="C6425">
        <v>9.6493931180558157</v>
      </c>
    </row>
    <row r="6426" spans="1:3" x14ac:dyDescent="0.3">
      <c r="A6426" s="14">
        <v>6425</v>
      </c>
      <c r="B6426">
        <v>11.282361216489916</v>
      </c>
      <c r="C6426">
        <v>9.6493931180558157</v>
      </c>
    </row>
    <row r="6427" spans="1:3" x14ac:dyDescent="0.3">
      <c r="A6427" s="14">
        <v>6426</v>
      </c>
      <c r="B6427">
        <v>11.282361216489916</v>
      </c>
      <c r="C6427">
        <v>9.6493931180558157</v>
      </c>
    </row>
    <row r="6428" spans="1:3" x14ac:dyDescent="0.3">
      <c r="A6428" s="14">
        <v>6427</v>
      </c>
      <c r="B6428">
        <v>11.282361216489916</v>
      </c>
      <c r="C6428">
        <v>9.6493931180558157</v>
      </c>
    </row>
    <row r="6429" spans="1:3" x14ac:dyDescent="0.3">
      <c r="A6429" s="14">
        <v>6428</v>
      </c>
      <c r="B6429">
        <v>11.282361216489916</v>
      </c>
      <c r="C6429">
        <v>9.6493931180558157</v>
      </c>
    </row>
    <row r="6430" spans="1:3" x14ac:dyDescent="0.3">
      <c r="A6430" s="14">
        <v>6429</v>
      </c>
      <c r="B6430">
        <v>11.282361216489916</v>
      </c>
      <c r="C6430">
        <v>9.6493931180558157</v>
      </c>
    </row>
    <row r="6431" spans="1:3" x14ac:dyDescent="0.3">
      <c r="A6431" s="14">
        <v>6430</v>
      </c>
      <c r="B6431">
        <v>11.282361216489916</v>
      </c>
      <c r="C6431">
        <v>9.6493931180558157</v>
      </c>
    </row>
    <row r="6432" spans="1:3" x14ac:dyDescent="0.3">
      <c r="A6432" s="14">
        <v>6431</v>
      </c>
      <c r="B6432">
        <v>11.282361216489916</v>
      </c>
      <c r="C6432">
        <v>9.6493931180558157</v>
      </c>
    </row>
    <row r="6433" spans="1:3" x14ac:dyDescent="0.3">
      <c r="A6433" s="14">
        <v>6432</v>
      </c>
      <c r="B6433">
        <v>11.282361216489916</v>
      </c>
      <c r="C6433">
        <v>9.6493931180558157</v>
      </c>
    </row>
    <row r="6434" spans="1:3" x14ac:dyDescent="0.3">
      <c r="A6434" s="14">
        <v>6433</v>
      </c>
      <c r="B6434">
        <v>11.282361216489916</v>
      </c>
      <c r="C6434">
        <v>9.6493931180558157</v>
      </c>
    </row>
    <row r="6435" spans="1:3" x14ac:dyDescent="0.3">
      <c r="A6435" s="14">
        <v>6434</v>
      </c>
      <c r="B6435">
        <v>11.282361216489916</v>
      </c>
      <c r="C6435">
        <v>9.6493931180558157</v>
      </c>
    </row>
    <row r="6436" spans="1:3" x14ac:dyDescent="0.3">
      <c r="A6436" s="14">
        <v>6435</v>
      </c>
      <c r="B6436">
        <v>11.282361216489916</v>
      </c>
      <c r="C6436">
        <v>9.6493931180558157</v>
      </c>
    </row>
    <row r="6437" spans="1:3" x14ac:dyDescent="0.3">
      <c r="A6437" s="14">
        <v>6436</v>
      </c>
      <c r="B6437">
        <v>11.282361216489916</v>
      </c>
      <c r="C6437">
        <v>9.6493931180558157</v>
      </c>
    </row>
    <row r="6438" spans="1:3" x14ac:dyDescent="0.3">
      <c r="A6438" s="14">
        <v>6437</v>
      </c>
      <c r="B6438">
        <v>11.282361216489916</v>
      </c>
      <c r="C6438">
        <v>9.6493931180558157</v>
      </c>
    </row>
    <row r="6439" spans="1:3" x14ac:dyDescent="0.3">
      <c r="A6439" s="14">
        <v>6438</v>
      </c>
      <c r="B6439">
        <v>11.282361216489916</v>
      </c>
      <c r="C6439">
        <v>9.6493931180558157</v>
      </c>
    </row>
    <row r="6440" spans="1:3" x14ac:dyDescent="0.3">
      <c r="A6440" s="14">
        <v>6439</v>
      </c>
      <c r="B6440">
        <v>11.282361216489916</v>
      </c>
      <c r="C6440">
        <v>9.6493931180558157</v>
      </c>
    </row>
    <row r="6441" spans="1:3" x14ac:dyDescent="0.3">
      <c r="A6441" s="14">
        <v>6440</v>
      </c>
      <c r="B6441">
        <v>11.282361216489916</v>
      </c>
      <c r="C6441">
        <v>9.6493931180558157</v>
      </c>
    </row>
    <row r="6442" spans="1:3" x14ac:dyDescent="0.3">
      <c r="A6442" s="14">
        <v>6441</v>
      </c>
      <c r="B6442" t="e">
        <v>#N/A</v>
      </c>
      <c r="C6442" t="e">
        <v>#N/A</v>
      </c>
    </row>
    <row r="6443" spans="1:3" x14ac:dyDescent="0.3">
      <c r="A6443" s="14">
        <v>6442</v>
      </c>
      <c r="B6443" t="e">
        <v>#N/A</v>
      </c>
      <c r="C6443" t="e">
        <v>#N/A</v>
      </c>
    </row>
    <row r="6444" spans="1:3" x14ac:dyDescent="0.3">
      <c r="A6444" s="14">
        <v>6443</v>
      </c>
      <c r="B6444" t="e">
        <v>#N/A</v>
      </c>
      <c r="C6444" t="e">
        <v>#N/A</v>
      </c>
    </row>
    <row r="6445" spans="1:3" x14ac:dyDescent="0.3">
      <c r="A6445" s="14">
        <v>6444</v>
      </c>
      <c r="B6445" t="e">
        <v>#N/A</v>
      </c>
      <c r="C6445" t="e">
        <v>#N/A</v>
      </c>
    </row>
    <row r="6446" spans="1:3" x14ac:dyDescent="0.3">
      <c r="A6446" s="14">
        <v>6445</v>
      </c>
      <c r="B6446" t="e">
        <v>#N/A</v>
      </c>
      <c r="C6446" t="e">
        <v>#N/A</v>
      </c>
    </row>
    <row r="6447" spans="1:3" x14ac:dyDescent="0.3">
      <c r="A6447" s="14">
        <v>6446</v>
      </c>
      <c r="B6447" t="e">
        <v>#N/A</v>
      </c>
      <c r="C6447" t="e">
        <v>#N/A</v>
      </c>
    </row>
    <row r="6448" spans="1:3" x14ac:dyDescent="0.3">
      <c r="A6448" s="14">
        <v>6447</v>
      </c>
      <c r="B6448" t="e">
        <v>#N/A</v>
      </c>
      <c r="C6448" t="e">
        <v>#N/A</v>
      </c>
    </row>
    <row r="6449" spans="1:3" x14ac:dyDescent="0.3">
      <c r="A6449" s="14">
        <v>6448</v>
      </c>
      <c r="B6449" t="e">
        <v>#N/A</v>
      </c>
      <c r="C6449" t="e">
        <v>#N/A</v>
      </c>
    </row>
    <row r="6450" spans="1:3" x14ac:dyDescent="0.3">
      <c r="A6450" s="14">
        <v>6449</v>
      </c>
      <c r="B6450" t="e">
        <v>#N/A</v>
      </c>
      <c r="C6450" t="e">
        <v>#N/A</v>
      </c>
    </row>
    <row r="6451" spans="1:3" x14ac:dyDescent="0.3">
      <c r="A6451" s="14">
        <v>6450</v>
      </c>
      <c r="B6451" t="e">
        <v>#N/A</v>
      </c>
      <c r="C6451" t="e">
        <v>#N/A</v>
      </c>
    </row>
    <row r="6452" spans="1:3" x14ac:dyDescent="0.3">
      <c r="A6452" s="14">
        <v>6451</v>
      </c>
      <c r="B6452">
        <v>0</v>
      </c>
      <c r="C6452">
        <v>0</v>
      </c>
    </row>
    <row r="6453" spans="1:3" x14ac:dyDescent="0.3">
      <c r="A6453" s="14">
        <v>6452</v>
      </c>
      <c r="B6453">
        <v>0</v>
      </c>
      <c r="C6453">
        <v>0</v>
      </c>
    </row>
    <row r="6454" spans="1:3" x14ac:dyDescent="0.3">
      <c r="A6454" s="14">
        <v>6453</v>
      </c>
      <c r="B6454">
        <v>0</v>
      </c>
      <c r="C6454">
        <v>0</v>
      </c>
    </row>
    <row r="6455" spans="1:3" x14ac:dyDescent="0.3">
      <c r="A6455" s="14">
        <v>6454</v>
      </c>
      <c r="B6455">
        <v>0</v>
      </c>
      <c r="C6455">
        <v>0</v>
      </c>
    </row>
    <row r="6456" spans="1:3" x14ac:dyDescent="0.3">
      <c r="A6456" s="14">
        <v>6455</v>
      </c>
      <c r="B6456">
        <v>0</v>
      </c>
      <c r="C6456">
        <v>0</v>
      </c>
    </row>
    <row r="6457" spans="1:3" x14ac:dyDescent="0.3">
      <c r="A6457" s="14">
        <v>6456</v>
      </c>
      <c r="B6457">
        <v>0</v>
      </c>
      <c r="C6457">
        <v>0</v>
      </c>
    </row>
    <row r="6458" spans="1:3" x14ac:dyDescent="0.3">
      <c r="A6458" s="14">
        <v>6457</v>
      </c>
      <c r="B6458">
        <v>0</v>
      </c>
      <c r="C6458">
        <v>0</v>
      </c>
    </row>
    <row r="6459" spans="1:3" x14ac:dyDescent="0.3">
      <c r="A6459" s="14">
        <v>6458</v>
      </c>
      <c r="B6459">
        <v>0</v>
      </c>
      <c r="C6459">
        <v>0</v>
      </c>
    </row>
    <row r="6460" spans="1:3" x14ac:dyDescent="0.3">
      <c r="A6460" s="14">
        <v>6459</v>
      </c>
      <c r="B6460">
        <v>0</v>
      </c>
      <c r="C6460">
        <v>0</v>
      </c>
    </row>
    <row r="6461" spans="1:3" x14ac:dyDescent="0.3">
      <c r="A6461" s="14">
        <v>6460</v>
      </c>
      <c r="B6461">
        <v>0</v>
      </c>
      <c r="C6461">
        <v>0</v>
      </c>
    </row>
    <row r="6462" spans="1:3" x14ac:dyDescent="0.3">
      <c r="A6462" s="14">
        <v>6461</v>
      </c>
      <c r="B6462">
        <v>0</v>
      </c>
      <c r="C6462">
        <v>0</v>
      </c>
    </row>
    <row r="6463" spans="1:3" x14ac:dyDescent="0.3">
      <c r="A6463" s="14">
        <v>6462</v>
      </c>
      <c r="B6463">
        <v>0</v>
      </c>
      <c r="C6463">
        <v>0</v>
      </c>
    </row>
    <row r="6464" spans="1:3" x14ac:dyDescent="0.3">
      <c r="A6464" s="14">
        <v>6463</v>
      </c>
      <c r="B6464">
        <v>0</v>
      </c>
      <c r="C6464">
        <v>0</v>
      </c>
    </row>
    <row r="6465" spans="1:3" x14ac:dyDescent="0.3">
      <c r="A6465" s="14">
        <v>6464</v>
      </c>
      <c r="B6465">
        <v>0</v>
      </c>
      <c r="C6465">
        <v>0</v>
      </c>
    </row>
    <row r="6466" spans="1:3" x14ac:dyDescent="0.3">
      <c r="A6466" s="14">
        <v>6465</v>
      </c>
      <c r="B6466">
        <v>0</v>
      </c>
      <c r="C6466">
        <v>0</v>
      </c>
    </row>
    <row r="6467" spans="1:3" x14ac:dyDescent="0.3">
      <c r="A6467" s="14">
        <v>6466</v>
      </c>
      <c r="B6467">
        <v>0</v>
      </c>
      <c r="C6467">
        <v>0</v>
      </c>
    </row>
    <row r="6468" spans="1:3" x14ac:dyDescent="0.3">
      <c r="A6468" s="14">
        <v>6467</v>
      </c>
      <c r="B6468">
        <v>0</v>
      </c>
      <c r="C6468">
        <v>0</v>
      </c>
    </row>
    <row r="6469" spans="1:3" x14ac:dyDescent="0.3">
      <c r="A6469" s="14">
        <v>6468</v>
      </c>
      <c r="B6469">
        <v>0</v>
      </c>
      <c r="C6469">
        <v>0</v>
      </c>
    </row>
    <row r="6470" spans="1:3" x14ac:dyDescent="0.3">
      <c r="A6470" s="14">
        <v>6469</v>
      </c>
      <c r="B6470">
        <v>0</v>
      </c>
      <c r="C6470">
        <v>0</v>
      </c>
    </row>
    <row r="6471" spans="1:3" x14ac:dyDescent="0.3">
      <c r="A6471" s="14">
        <v>6470</v>
      </c>
      <c r="B6471">
        <v>0</v>
      </c>
      <c r="C6471">
        <v>0</v>
      </c>
    </row>
    <row r="6472" spans="1:3" x14ac:dyDescent="0.3">
      <c r="A6472" s="14">
        <v>6471</v>
      </c>
      <c r="B6472">
        <v>0</v>
      </c>
      <c r="C6472">
        <v>0</v>
      </c>
    </row>
    <row r="6473" spans="1:3" x14ac:dyDescent="0.3">
      <c r="A6473" s="14">
        <v>6472</v>
      </c>
      <c r="B6473">
        <v>0</v>
      </c>
      <c r="C6473">
        <v>0</v>
      </c>
    </row>
    <row r="6474" spans="1:3" x14ac:dyDescent="0.3">
      <c r="A6474" s="14">
        <v>6473</v>
      </c>
      <c r="B6474">
        <v>0</v>
      </c>
      <c r="C6474">
        <v>0</v>
      </c>
    </row>
    <row r="6475" spans="1:3" x14ac:dyDescent="0.3">
      <c r="A6475" s="14">
        <v>6474</v>
      </c>
      <c r="B6475">
        <v>0</v>
      </c>
      <c r="C6475">
        <v>0</v>
      </c>
    </row>
    <row r="6476" spans="1:3" x14ac:dyDescent="0.3">
      <c r="A6476" s="14">
        <v>6475</v>
      </c>
      <c r="B6476">
        <v>0</v>
      </c>
      <c r="C6476">
        <v>0</v>
      </c>
    </row>
    <row r="6477" spans="1:3" x14ac:dyDescent="0.3">
      <c r="A6477" s="14">
        <v>6476</v>
      </c>
      <c r="B6477" t="e">
        <v>#N/A</v>
      </c>
      <c r="C6477" t="e">
        <v>#N/A</v>
      </c>
    </row>
    <row r="6478" spans="1:3" x14ac:dyDescent="0.3">
      <c r="A6478" s="14">
        <v>6477</v>
      </c>
      <c r="B6478" t="e">
        <v>#N/A</v>
      </c>
      <c r="C6478" t="e">
        <v>#N/A</v>
      </c>
    </row>
    <row r="6479" spans="1:3" x14ac:dyDescent="0.3">
      <c r="A6479" s="14">
        <v>6478</v>
      </c>
      <c r="B6479" t="e">
        <v>#N/A</v>
      </c>
      <c r="C6479" t="e">
        <v>#N/A</v>
      </c>
    </row>
    <row r="6480" spans="1:3" x14ac:dyDescent="0.3">
      <c r="A6480" s="14">
        <v>6479</v>
      </c>
      <c r="B6480" t="e">
        <v>#N/A</v>
      </c>
      <c r="C6480" t="e">
        <v>#N/A</v>
      </c>
    </row>
    <row r="6481" spans="1:3" x14ac:dyDescent="0.3">
      <c r="A6481" s="14">
        <v>6480</v>
      </c>
      <c r="B6481" t="e">
        <v>#N/A</v>
      </c>
      <c r="C6481" t="e">
        <v>#N/A</v>
      </c>
    </row>
    <row r="6482" spans="1:3" x14ac:dyDescent="0.3">
      <c r="A6482" s="14">
        <v>6481</v>
      </c>
      <c r="B6482" t="e">
        <v>#N/A</v>
      </c>
      <c r="C6482" t="e">
        <v>#N/A</v>
      </c>
    </row>
    <row r="6483" spans="1:3" x14ac:dyDescent="0.3">
      <c r="A6483" s="14">
        <v>6482</v>
      </c>
      <c r="B6483" t="e">
        <v>#N/A</v>
      </c>
      <c r="C6483" t="e">
        <v>#N/A</v>
      </c>
    </row>
    <row r="6484" spans="1:3" x14ac:dyDescent="0.3">
      <c r="A6484" s="14">
        <v>6483</v>
      </c>
      <c r="B6484" t="e">
        <v>#N/A</v>
      </c>
      <c r="C6484" t="e">
        <v>#N/A</v>
      </c>
    </row>
    <row r="6485" spans="1:3" x14ac:dyDescent="0.3">
      <c r="A6485" s="14">
        <v>6484</v>
      </c>
      <c r="B6485">
        <v>0</v>
      </c>
      <c r="C6485">
        <v>0</v>
      </c>
    </row>
    <row r="6486" spans="1:3" x14ac:dyDescent="0.3">
      <c r="A6486" s="14">
        <v>6485</v>
      </c>
      <c r="B6486">
        <v>0</v>
      </c>
      <c r="C6486">
        <v>0</v>
      </c>
    </row>
    <row r="6487" spans="1:3" x14ac:dyDescent="0.3">
      <c r="A6487" s="14">
        <v>6486</v>
      </c>
      <c r="B6487" t="e">
        <v>#N/A</v>
      </c>
      <c r="C6487" t="e">
        <v>#N/A</v>
      </c>
    </row>
    <row r="6488" spans="1:3" x14ac:dyDescent="0.3">
      <c r="A6488" s="14">
        <v>6487</v>
      </c>
      <c r="B6488" t="e">
        <v>#N/A</v>
      </c>
      <c r="C6488" t="e">
        <v>#N/A</v>
      </c>
    </row>
    <row r="6489" spans="1:3" x14ac:dyDescent="0.3">
      <c r="A6489" s="14">
        <v>6488</v>
      </c>
      <c r="B6489" t="e">
        <v>#N/A</v>
      </c>
      <c r="C6489" t="e">
        <v>#N/A</v>
      </c>
    </row>
    <row r="6490" spans="1:3" x14ac:dyDescent="0.3">
      <c r="A6490" s="14">
        <v>6489</v>
      </c>
      <c r="B6490" t="e">
        <v>#N/A</v>
      </c>
      <c r="C6490" t="e">
        <v>#N/A</v>
      </c>
    </row>
    <row r="6491" spans="1:3" x14ac:dyDescent="0.3">
      <c r="A6491" s="14">
        <v>6490</v>
      </c>
      <c r="B6491" t="e">
        <v>#N/A</v>
      </c>
      <c r="C6491" t="e">
        <v>#N/A</v>
      </c>
    </row>
    <row r="6492" spans="1:3" x14ac:dyDescent="0.3">
      <c r="A6492" s="14">
        <v>6491</v>
      </c>
      <c r="B6492" t="e">
        <v>#N/A</v>
      </c>
      <c r="C6492" t="e">
        <v>#N/A</v>
      </c>
    </row>
    <row r="6493" spans="1:3" x14ac:dyDescent="0.3">
      <c r="A6493" s="14">
        <v>6492</v>
      </c>
      <c r="B6493" t="e">
        <v>#N/A</v>
      </c>
      <c r="C6493" t="e">
        <v>#N/A</v>
      </c>
    </row>
    <row r="6494" spans="1:3" x14ac:dyDescent="0.3">
      <c r="A6494" s="14">
        <v>6493</v>
      </c>
      <c r="B6494" t="e">
        <v>#N/A</v>
      </c>
      <c r="C6494" t="e">
        <v>#N/A</v>
      </c>
    </row>
    <row r="6495" spans="1:3" x14ac:dyDescent="0.3">
      <c r="A6495" s="14">
        <v>6494</v>
      </c>
      <c r="B6495" t="e">
        <v>#N/A</v>
      </c>
      <c r="C6495" t="e">
        <v>#N/A</v>
      </c>
    </row>
    <row r="6496" spans="1:3" x14ac:dyDescent="0.3">
      <c r="A6496" s="14">
        <v>6495</v>
      </c>
      <c r="B6496" t="e">
        <v>#N/A</v>
      </c>
      <c r="C6496" t="e">
        <v>#N/A</v>
      </c>
    </row>
    <row r="6497" spans="1:3" x14ac:dyDescent="0.3">
      <c r="A6497" s="14">
        <v>6496</v>
      </c>
      <c r="B6497">
        <v>0</v>
      </c>
      <c r="C6497">
        <v>0</v>
      </c>
    </row>
    <row r="6498" spans="1:3" x14ac:dyDescent="0.3">
      <c r="A6498" s="14">
        <v>6497</v>
      </c>
      <c r="B6498">
        <v>0</v>
      </c>
      <c r="C6498">
        <v>0</v>
      </c>
    </row>
    <row r="6499" spans="1:3" x14ac:dyDescent="0.3">
      <c r="A6499" s="14">
        <v>6498</v>
      </c>
      <c r="B6499">
        <v>9.794899854086994</v>
      </c>
      <c r="C6499">
        <v>8.7297136838811138</v>
      </c>
    </row>
    <row r="6500" spans="1:3" x14ac:dyDescent="0.3">
      <c r="A6500" s="14">
        <v>6499</v>
      </c>
      <c r="B6500">
        <v>9.794899854086994</v>
      </c>
      <c r="C6500">
        <v>8.7297136838811138</v>
      </c>
    </row>
    <row r="6501" spans="1:3" x14ac:dyDescent="0.3">
      <c r="A6501" s="14">
        <v>6500</v>
      </c>
      <c r="B6501">
        <v>9.794899854086994</v>
      </c>
      <c r="C6501">
        <v>8.7297136838811138</v>
      </c>
    </row>
    <row r="6502" spans="1:3" x14ac:dyDescent="0.3">
      <c r="A6502" s="14">
        <v>6501</v>
      </c>
      <c r="B6502">
        <v>9.794899854086994</v>
      </c>
      <c r="C6502">
        <v>8.7297136838811138</v>
      </c>
    </row>
    <row r="6503" spans="1:3" x14ac:dyDescent="0.3">
      <c r="A6503" s="14">
        <v>6502</v>
      </c>
      <c r="B6503">
        <v>9.794899854086994</v>
      </c>
      <c r="C6503">
        <v>8.7297136838811138</v>
      </c>
    </row>
    <row r="6504" spans="1:3" x14ac:dyDescent="0.3">
      <c r="A6504" s="14">
        <v>6503</v>
      </c>
      <c r="B6504">
        <v>9.794899854086994</v>
      </c>
      <c r="C6504">
        <v>8.7297136838811138</v>
      </c>
    </row>
    <row r="6505" spans="1:3" x14ac:dyDescent="0.3">
      <c r="A6505" s="14">
        <v>6504</v>
      </c>
      <c r="B6505">
        <v>9.794899854086994</v>
      </c>
      <c r="C6505">
        <v>8.7297136838811138</v>
      </c>
    </row>
    <row r="6506" spans="1:3" x14ac:dyDescent="0.3">
      <c r="A6506" s="14">
        <v>6505</v>
      </c>
      <c r="B6506">
        <v>9.794899854086994</v>
      </c>
      <c r="C6506">
        <v>8.7297136838811138</v>
      </c>
    </row>
    <row r="6507" spans="1:3" x14ac:dyDescent="0.3">
      <c r="A6507" s="14">
        <v>6506</v>
      </c>
      <c r="B6507">
        <v>9.794899854086994</v>
      </c>
      <c r="C6507">
        <v>8.7297136838811138</v>
      </c>
    </row>
    <row r="6508" spans="1:3" x14ac:dyDescent="0.3">
      <c r="A6508" s="14">
        <v>6507</v>
      </c>
      <c r="B6508">
        <v>9.794899854086994</v>
      </c>
      <c r="C6508">
        <v>8.7297136838811138</v>
      </c>
    </row>
    <row r="6509" spans="1:3" x14ac:dyDescent="0.3">
      <c r="A6509" s="14">
        <v>6508</v>
      </c>
      <c r="B6509">
        <v>9.794899854086994</v>
      </c>
      <c r="C6509">
        <v>8.7297136838811138</v>
      </c>
    </row>
    <row r="6510" spans="1:3" x14ac:dyDescent="0.3">
      <c r="A6510" s="14">
        <v>6509</v>
      </c>
      <c r="B6510">
        <v>9.794899854086994</v>
      </c>
      <c r="C6510">
        <v>8.7297136838811138</v>
      </c>
    </row>
    <row r="6511" spans="1:3" x14ac:dyDescent="0.3">
      <c r="A6511" s="14">
        <v>6510</v>
      </c>
      <c r="B6511">
        <v>9.794899854086994</v>
      </c>
      <c r="C6511">
        <v>8.7297136838811138</v>
      </c>
    </row>
    <row r="6512" spans="1:3" x14ac:dyDescent="0.3">
      <c r="A6512" s="14">
        <v>6511</v>
      </c>
      <c r="B6512">
        <v>9.794899854086994</v>
      </c>
      <c r="C6512">
        <v>8.7297136838811138</v>
      </c>
    </row>
    <row r="6513" spans="1:3" x14ac:dyDescent="0.3">
      <c r="A6513" s="14">
        <v>6512</v>
      </c>
      <c r="B6513">
        <v>9.794899854086994</v>
      </c>
      <c r="C6513">
        <v>8.7297136838811138</v>
      </c>
    </row>
    <row r="6514" spans="1:3" x14ac:dyDescent="0.3">
      <c r="A6514" s="14">
        <v>6513</v>
      </c>
      <c r="B6514">
        <v>9.794899854086994</v>
      </c>
      <c r="C6514">
        <v>8.7297136838811138</v>
      </c>
    </row>
    <row r="6515" spans="1:3" x14ac:dyDescent="0.3">
      <c r="A6515" s="14">
        <v>6514</v>
      </c>
      <c r="B6515">
        <v>9.794899854086994</v>
      </c>
      <c r="C6515">
        <v>8.7297136838811138</v>
      </c>
    </row>
    <row r="6516" spans="1:3" x14ac:dyDescent="0.3">
      <c r="A6516" s="14">
        <v>6515</v>
      </c>
      <c r="B6516">
        <v>0</v>
      </c>
      <c r="C6516">
        <v>0</v>
      </c>
    </row>
    <row r="6517" spans="1:3" x14ac:dyDescent="0.3">
      <c r="A6517" s="14">
        <v>6516</v>
      </c>
      <c r="B6517">
        <v>0</v>
      </c>
      <c r="C6517">
        <v>0</v>
      </c>
    </row>
    <row r="6518" spans="1:3" x14ac:dyDescent="0.3">
      <c r="A6518" s="14">
        <v>6517</v>
      </c>
      <c r="B6518">
        <v>0</v>
      </c>
      <c r="C6518">
        <v>0</v>
      </c>
    </row>
    <row r="6519" spans="1:3" x14ac:dyDescent="0.3">
      <c r="A6519" s="14">
        <v>6518</v>
      </c>
      <c r="B6519">
        <v>0</v>
      </c>
      <c r="C6519">
        <v>0</v>
      </c>
    </row>
    <row r="6520" spans="1:3" x14ac:dyDescent="0.3">
      <c r="A6520" s="14">
        <v>6519</v>
      </c>
      <c r="B6520">
        <v>0</v>
      </c>
      <c r="C6520">
        <v>0</v>
      </c>
    </row>
    <row r="6521" spans="1:3" x14ac:dyDescent="0.3">
      <c r="A6521" s="14">
        <v>6520</v>
      </c>
      <c r="B6521" t="e">
        <v>#N/A</v>
      </c>
      <c r="C6521" t="e">
        <v>#N/A</v>
      </c>
    </row>
    <row r="6522" spans="1:3" x14ac:dyDescent="0.3">
      <c r="A6522" s="14">
        <v>6521</v>
      </c>
      <c r="B6522" t="e">
        <v>#N/A</v>
      </c>
      <c r="C6522" t="e">
        <v>#N/A</v>
      </c>
    </row>
    <row r="6523" spans="1:3" x14ac:dyDescent="0.3">
      <c r="A6523" s="14">
        <v>6522</v>
      </c>
      <c r="B6523" t="e">
        <v>#N/A</v>
      </c>
      <c r="C6523" t="e">
        <v>#N/A</v>
      </c>
    </row>
    <row r="6524" spans="1:3" x14ac:dyDescent="0.3">
      <c r="A6524" s="14">
        <v>6523</v>
      </c>
      <c r="B6524" t="e">
        <v>#N/A</v>
      </c>
      <c r="C6524" t="e">
        <v>#N/A</v>
      </c>
    </row>
    <row r="6525" spans="1:3" x14ac:dyDescent="0.3">
      <c r="A6525" s="14">
        <v>6524</v>
      </c>
      <c r="B6525" t="e">
        <v>#N/A</v>
      </c>
      <c r="C6525" t="e">
        <v>#N/A</v>
      </c>
    </row>
    <row r="6526" spans="1:3" x14ac:dyDescent="0.3">
      <c r="A6526" s="14">
        <v>6525</v>
      </c>
      <c r="B6526" t="e">
        <v>#N/A</v>
      </c>
      <c r="C6526" t="e">
        <v>#N/A</v>
      </c>
    </row>
    <row r="6527" spans="1:3" x14ac:dyDescent="0.3">
      <c r="A6527" s="14">
        <v>6526</v>
      </c>
      <c r="B6527" t="e">
        <v>#N/A</v>
      </c>
      <c r="C6527" t="e">
        <v>#N/A</v>
      </c>
    </row>
    <row r="6528" spans="1:3" x14ac:dyDescent="0.3">
      <c r="A6528" s="14">
        <v>6527</v>
      </c>
      <c r="B6528" t="e">
        <v>#N/A</v>
      </c>
      <c r="C6528" t="e">
        <v>#N/A</v>
      </c>
    </row>
    <row r="6529" spans="1:3" x14ac:dyDescent="0.3">
      <c r="A6529" s="14">
        <v>6528</v>
      </c>
      <c r="B6529" t="e">
        <v>#N/A</v>
      </c>
      <c r="C6529" t="e">
        <v>#N/A</v>
      </c>
    </row>
    <row r="6530" spans="1:3" x14ac:dyDescent="0.3">
      <c r="A6530" s="14">
        <v>6529</v>
      </c>
      <c r="B6530" t="e">
        <v>#N/A</v>
      </c>
      <c r="C6530" t="e">
        <v>#N/A</v>
      </c>
    </row>
    <row r="6531" spans="1:3" x14ac:dyDescent="0.3">
      <c r="A6531" s="14">
        <v>6530</v>
      </c>
      <c r="B6531" t="e">
        <v>#N/A</v>
      </c>
      <c r="C6531" t="e">
        <v>#N/A</v>
      </c>
    </row>
    <row r="6532" spans="1:3" x14ac:dyDescent="0.3">
      <c r="A6532" s="14">
        <v>6531</v>
      </c>
      <c r="B6532" t="e">
        <v>#N/A</v>
      </c>
      <c r="C6532" t="e">
        <v>#N/A</v>
      </c>
    </row>
    <row r="6533" spans="1:3" x14ac:dyDescent="0.3">
      <c r="A6533" s="14">
        <v>6532</v>
      </c>
      <c r="B6533" t="e">
        <v>#N/A</v>
      </c>
      <c r="C6533" t="e">
        <v>#N/A</v>
      </c>
    </row>
    <row r="6534" spans="1:3" x14ac:dyDescent="0.3">
      <c r="A6534" s="14">
        <v>6533</v>
      </c>
      <c r="B6534" t="e">
        <v>#N/A</v>
      </c>
      <c r="C6534" t="e">
        <v>#N/A</v>
      </c>
    </row>
    <row r="6535" spans="1:3" x14ac:dyDescent="0.3">
      <c r="A6535" s="14">
        <v>6534</v>
      </c>
      <c r="B6535" t="e">
        <v>#N/A</v>
      </c>
      <c r="C6535" t="e">
        <v>#N/A</v>
      </c>
    </row>
    <row r="6536" spans="1:3" x14ac:dyDescent="0.3">
      <c r="A6536" s="14">
        <v>6535</v>
      </c>
      <c r="B6536" t="e">
        <v>#N/A</v>
      </c>
      <c r="C6536" t="e">
        <v>#N/A</v>
      </c>
    </row>
    <row r="6537" spans="1:3" x14ac:dyDescent="0.3">
      <c r="A6537" s="14">
        <v>6536</v>
      </c>
      <c r="B6537">
        <v>0</v>
      </c>
      <c r="C6537">
        <v>0</v>
      </c>
    </row>
    <row r="6538" spans="1:3" x14ac:dyDescent="0.3">
      <c r="A6538" s="14">
        <v>6537</v>
      </c>
      <c r="B6538">
        <v>0</v>
      </c>
      <c r="C6538">
        <v>0</v>
      </c>
    </row>
    <row r="6539" spans="1:3" x14ac:dyDescent="0.3">
      <c r="A6539" s="14">
        <v>6538</v>
      </c>
      <c r="B6539">
        <v>0</v>
      </c>
      <c r="C6539">
        <v>0</v>
      </c>
    </row>
    <row r="6540" spans="1:3" x14ac:dyDescent="0.3">
      <c r="A6540" s="14">
        <v>6539</v>
      </c>
      <c r="B6540">
        <v>0</v>
      </c>
      <c r="C6540">
        <v>0</v>
      </c>
    </row>
    <row r="6541" spans="1:3" x14ac:dyDescent="0.3">
      <c r="A6541" s="14">
        <v>6540</v>
      </c>
      <c r="B6541">
        <v>0</v>
      </c>
      <c r="C6541">
        <v>0</v>
      </c>
    </row>
    <row r="6542" spans="1:3" x14ac:dyDescent="0.3">
      <c r="A6542" s="14">
        <v>6541</v>
      </c>
      <c r="B6542">
        <v>0</v>
      </c>
      <c r="C6542">
        <v>0</v>
      </c>
    </row>
    <row r="6543" spans="1:3" x14ac:dyDescent="0.3">
      <c r="A6543" s="14">
        <v>6542</v>
      </c>
      <c r="B6543">
        <v>0</v>
      </c>
      <c r="C6543">
        <v>0</v>
      </c>
    </row>
    <row r="6544" spans="1:3" x14ac:dyDescent="0.3">
      <c r="A6544" s="14">
        <v>6543</v>
      </c>
      <c r="B6544" t="e">
        <v>#N/A</v>
      </c>
      <c r="C6544" t="e">
        <v>#N/A</v>
      </c>
    </row>
    <row r="6545" spans="1:3" x14ac:dyDescent="0.3">
      <c r="A6545" s="14">
        <v>6544</v>
      </c>
      <c r="B6545" t="e">
        <v>#N/A</v>
      </c>
      <c r="C6545" t="e">
        <v>#N/A</v>
      </c>
    </row>
    <row r="6546" spans="1:3" x14ac:dyDescent="0.3">
      <c r="A6546" s="14">
        <v>6545</v>
      </c>
      <c r="B6546" t="e">
        <v>#N/A</v>
      </c>
      <c r="C6546" t="e">
        <v>#N/A</v>
      </c>
    </row>
    <row r="6547" spans="1:3" x14ac:dyDescent="0.3">
      <c r="A6547" s="14">
        <v>6546</v>
      </c>
      <c r="B6547" t="e">
        <v>#N/A</v>
      </c>
      <c r="C6547" t="e">
        <v>#N/A</v>
      </c>
    </row>
    <row r="6548" spans="1:3" x14ac:dyDescent="0.3">
      <c r="A6548" s="14">
        <v>6547</v>
      </c>
      <c r="B6548" t="e">
        <v>#N/A</v>
      </c>
      <c r="C6548" t="e">
        <v>#N/A</v>
      </c>
    </row>
    <row r="6549" spans="1:3" x14ac:dyDescent="0.3">
      <c r="A6549" s="14">
        <v>6548</v>
      </c>
      <c r="B6549" t="e">
        <v>#N/A</v>
      </c>
      <c r="C6549" t="e">
        <v>#N/A</v>
      </c>
    </row>
    <row r="6550" spans="1:3" x14ac:dyDescent="0.3">
      <c r="A6550" s="14">
        <v>6549</v>
      </c>
      <c r="B6550" t="e">
        <v>#N/A</v>
      </c>
      <c r="C6550" t="e">
        <v>#N/A</v>
      </c>
    </row>
    <row r="6551" spans="1:3" x14ac:dyDescent="0.3">
      <c r="A6551" s="14">
        <v>6550</v>
      </c>
      <c r="B6551" t="e">
        <v>#N/A</v>
      </c>
      <c r="C6551" t="e">
        <v>#N/A</v>
      </c>
    </row>
    <row r="6552" spans="1:3" x14ac:dyDescent="0.3">
      <c r="A6552" s="14">
        <v>6551</v>
      </c>
      <c r="B6552" t="e">
        <v>#N/A</v>
      </c>
      <c r="C6552" t="e">
        <v>#N/A</v>
      </c>
    </row>
    <row r="6553" spans="1:3" x14ac:dyDescent="0.3">
      <c r="A6553" s="14">
        <v>6552</v>
      </c>
      <c r="B6553" t="e">
        <v>#N/A</v>
      </c>
      <c r="C6553" t="e">
        <v>#N/A</v>
      </c>
    </row>
    <row r="6554" spans="1:3" x14ac:dyDescent="0.3">
      <c r="A6554" s="14">
        <v>6553</v>
      </c>
      <c r="B6554" t="e">
        <v>#N/A</v>
      </c>
      <c r="C6554" t="e">
        <v>#N/A</v>
      </c>
    </row>
    <row r="6555" spans="1:3" x14ac:dyDescent="0.3">
      <c r="A6555" s="14">
        <v>6554</v>
      </c>
      <c r="B6555" t="e">
        <v>#N/A</v>
      </c>
      <c r="C6555" t="e">
        <v>#N/A</v>
      </c>
    </row>
    <row r="6556" spans="1:3" x14ac:dyDescent="0.3">
      <c r="A6556" s="14">
        <v>6555</v>
      </c>
      <c r="B6556" t="e">
        <v>#N/A</v>
      </c>
      <c r="C6556" t="e">
        <v>#N/A</v>
      </c>
    </row>
    <row r="6557" spans="1:3" x14ac:dyDescent="0.3">
      <c r="A6557" s="14">
        <v>6556</v>
      </c>
      <c r="B6557" t="e">
        <v>#N/A</v>
      </c>
      <c r="C6557" t="e">
        <v>#N/A</v>
      </c>
    </row>
    <row r="6558" spans="1:3" x14ac:dyDescent="0.3">
      <c r="A6558" s="14">
        <v>6557</v>
      </c>
      <c r="B6558" t="e">
        <v>#N/A</v>
      </c>
      <c r="C6558" t="e">
        <v>#N/A</v>
      </c>
    </row>
    <row r="6559" spans="1:3" x14ac:dyDescent="0.3">
      <c r="A6559" s="14">
        <v>6558</v>
      </c>
      <c r="B6559">
        <v>0</v>
      </c>
      <c r="C6559">
        <v>0</v>
      </c>
    </row>
    <row r="6560" spans="1:3" x14ac:dyDescent="0.3">
      <c r="A6560" s="14">
        <v>6559</v>
      </c>
      <c r="B6560">
        <v>0</v>
      </c>
      <c r="C6560">
        <v>0</v>
      </c>
    </row>
    <row r="6561" spans="1:3" x14ac:dyDescent="0.3">
      <c r="A6561" s="14">
        <v>6560</v>
      </c>
      <c r="B6561">
        <v>0</v>
      </c>
      <c r="C6561">
        <v>0</v>
      </c>
    </row>
    <row r="6562" spans="1:3" x14ac:dyDescent="0.3">
      <c r="A6562" s="14">
        <v>6561</v>
      </c>
      <c r="B6562" t="e">
        <v>#N/A</v>
      </c>
      <c r="C6562" t="e">
        <v>#N/A</v>
      </c>
    </row>
    <row r="6563" spans="1:3" x14ac:dyDescent="0.3">
      <c r="A6563" s="14">
        <v>6562</v>
      </c>
      <c r="B6563" t="e">
        <v>#N/A</v>
      </c>
      <c r="C6563" t="e">
        <v>#N/A</v>
      </c>
    </row>
    <row r="6564" spans="1:3" x14ac:dyDescent="0.3">
      <c r="A6564" s="14">
        <v>6563</v>
      </c>
      <c r="B6564" t="e">
        <v>#N/A</v>
      </c>
      <c r="C6564" t="e">
        <v>#N/A</v>
      </c>
    </row>
    <row r="6565" spans="1:3" x14ac:dyDescent="0.3">
      <c r="A6565" s="14">
        <v>6564</v>
      </c>
      <c r="B6565" t="e">
        <v>#N/A</v>
      </c>
      <c r="C6565" t="e">
        <v>#N/A</v>
      </c>
    </row>
    <row r="6566" spans="1:3" x14ac:dyDescent="0.3">
      <c r="A6566" s="14">
        <v>6565</v>
      </c>
      <c r="B6566" t="e">
        <v>#N/A</v>
      </c>
      <c r="C6566" t="e">
        <v>#N/A</v>
      </c>
    </row>
    <row r="6567" spans="1:3" x14ac:dyDescent="0.3">
      <c r="A6567" s="14">
        <v>6566</v>
      </c>
      <c r="B6567" t="e">
        <v>#N/A</v>
      </c>
      <c r="C6567" t="e">
        <v>#N/A</v>
      </c>
    </row>
    <row r="6568" spans="1:3" x14ac:dyDescent="0.3">
      <c r="A6568" s="14">
        <v>6567</v>
      </c>
      <c r="B6568" t="e">
        <v>#N/A</v>
      </c>
      <c r="C6568" t="e">
        <v>#N/A</v>
      </c>
    </row>
    <row r="6569" spans="1:3" x14ac:dyDescent="0.3">
      <c r="A6569" s="14">
        <v>6568</v>
      </c>
      <c r="B6569" t="e">
        <v>#N/A</v>
      </c>
      <c r="C6569" t="e">
        <v>#N/A</v>
      </c>
    </row>
    <row r="6570" spans="1:3" x14ac:dyDescent="0.3">
      <c r="A6570" s="14">
        <v>6569</v>
      </c>
      <c r="B6570">
        <v>0</v>
      </c>
      <c r="C6570">
        <v>0</v>
      </c>
    </row>
    <row r="6571" spans="1:3" x14ac:dyDescent="0.3">
      <c r="A6571" s="14">
        <v>6570</v>
      </c>
      <c r="B6571">
        <v>0</v>
      </c>
      <c r="C6571">
        <v>0</v>
      </c>
    </row>
    <row r="6572" spans="1:3" x14ac:dyDescent="0.3">
      <c r="A6572" s="14">
        <v>6571</v>
      </c>
      <c r="B6572">
        <v>0</v>
      </c>
      <c r="C6572">
        <v>0</v>
      </c>
    </row>
    <row r="6573" spans="1:3" x14ac:dyDescent="0.3">
      <c r="A6573" s="14">
        <v>6572</v>
      </c>
      <c r="B6573">
        <v>0</v>
      </c>
      <c r="C6573">
        <v>0</v>
      </c>
    </row>
    <row r="6574" spans="1:3" x14ac:dyDescent="0.3">
      <c r="A6574" s="14">
        <v>6573</v>
      </c>
      <c r="B6574" t="e">
        <v>#N/A</v>
      </c>
      <c r="C6574" t="e">
        <v>#N/A</v>
      </c>
    </row>
    <row r="6575" spans="1:3" x14ac:dyDescent="0.3">
      <c r="A6575" s="14">
        <v>6574</v>
      </c>
      <c r="B6575" t="e">
        <v>#N/A</v>
      </c>
      <c r="C6575" t="e">
        <v>#N/A</v>
      </c>
    </row>
    <row r="6576" spans="1:3" x14ac:dyDescent="0.3">
      <c r="A6576" s="14">
        <v>6575</v>
      </c>
      <c r="B6576" t="e">
        <v>#N/A</v>
      </c>
      <c r="C6576" t="e">
        <v>#N/A</v>
      </c>
    </row>
    <row r="6577" spans="1:3" x14ac:dyDescent="0.3">
      <c r="A6577" s="14">
        <v>6576</v>
      </c>
      <c r="B6577" t="e">
        <v>#N/A</v>
      </c>
      <c r="C6577" t="e">
        <v>#N/A</v>
      </c>
    </row>
    <row r="6578" spans="1:3" x14ac:dyDescent="0.3">
      <c r="A6578" s="14">
        <v>6577</v>
      </c>
      <c r="B6578" t="e">
        <v>#N/A</v>
      </c>
      <c r="C6578" t="e">
        <v>#N/A</v>
      </c>
    </row>
    <row r="6579" spans="1:3" x14ac:dyDescent="0.3">
      <c r="A6579" s="14">
        <v>6578</v>
      </c>
      <c r="B6579" t="e">
        <v>#N/A</v>
      </c>
      <c r="C6579" t="e">
        <v>#N/A</v>
      </c>
    </row>
    <row r="6580" spans="1:3" x14ac:dyDescent="0.3">
      <c r="A6580" s="14">
        <v>6579</v>
      </c>
      <c r="B6580" t="e">
        <v>#N/A</v>
      </c>
      <c r="C6580" t="e">
        <v>#N/A</v>
      </c>
    </row>
    <row r="6581" spans="1:3" x14ac:dyDescent="0.3">
      <c r="A6581" s="14">
        <v>6580</v>
      </c>
      <c r="B6581" t="e">
        <v>#N/A</v>
      </c>
      <c r="C6581" t="e">
        <v>#N/A</v>
      </c>
    </row>
    <row r="6582" spans="1:3" x14ac:dyDescent="0.3">
      <c r="A6582" s="14">
        <v>6581</v>
      </c>
      <c r="B6582" t="e">
        <v>#N/A</v>
      </c>
      <c r="C6582" t="e">
        <v>#N/A</v>
      </c>
    </row>
    <row r="6583" spans="1:3" x14ac:dyDescent="0.3">
      <c r="A6583" s="14">
        <v>6582</v>
      </c>
      <c r="B6583" t="e">
        <v>#N/A</v>
      </c>
      <c r="C6583" t="e">
        <v>#N/A</v>
      </c>
    </row>
    <row r="6584" spans="1:3" x14ac:dyDescent="0.3">
      <c r="A6584" s="14">
        <v>6583</v>
      </c>
      <c r="B6584" t="e">
        <v>#N/A</v>
      </c>
      <c r="C6584" t="e">
        <v>#N/A</v>
      </c>
    </row>
    <row r="6585" spans="1:3" x14ac:dyDescent="0.3">
      <c r="A6585" s="14">
        <v>6584</v>
      </c>
      <c r="B6585" t="e">
        <v>#N/A</v>
      </c>
      <c r="C6585" t="e">
        <v>#N/A</v>
      </c>
    </row>
    <row r="6586" spans="1:3" x14ac:dyDescent="0.3">
      <c r="A6586" s="14">
        <v>6585</v>
      </c>
      <c r="B6586" t="e">
        <v>#N/A</v>
      </c>
      <c r="C6586" t="e">
        <v>#N/A</v>
      </c>
    </row>
    <row r="6587" spans="1:3" x14ac:dyDescent="0.3">
      <c r="A6587" s="14">
        <v>6586</v>
      </c>
      <c r="B6587">
        <v>0</v>
      </c>
      <c r="C6587">
        <v>0</v>
      </c>
    </row>
    <row r="6588" spans="1:3" x14ac:dyDescent="0.3">
      <c r="A6588" s="14">
        <v>6587</v>
      </c>
      <c r="B6588">
        <v>0</v>
      </c>
      <c r="C6588">
        <v>0</v>
      </c>
    </row>
    <row r="6589" spans="1:3" x14ac:dyDescent="0.3">
      <c r="A6589" s="14">
        <v>6588</v>
      </c>
      <c r="B6589" t="e">
        <v>#N/A</v>
      </c>
      <c r="C6589" t="e">
        <v>#N/A</v>
      </c>
    </row>
    <row r="6590" spans="1:3" x14ac:dyDescent="0.3">
      <c r="A6590" s="14">
        <v>6589</v>
      </c>
      <c r="B6590" t="e">
        <v>#N/A</v>
      </c>
      <c r="C6590" t="e">
        <v>#N/A</v>
      </c>
    </row>
    <row r="6591" spans="1:3" x14ac:dyDescent="0.3">
      <c r="A6591" s="14">
        <v>6590</v>
      </c>
      <c r="B6591" t="e">
        <v>#N/A</v>
      </c>
      <c r="C6591" t="e">
        <v>#N/A</v>
      </c>
    </row>
    <row r="6592" spans="1:3" x14ac:dyDescent="0.3">
      <c r="A6592" s="14">
        <v>6591</v>
      </c>
      <c r="B6592" t="e">
        <v>#N/A</v>
      </c>
      <c r="C6592" t="e">
        <v>#N/A</v>
      </c>
    </row>
    <row r="6593" spans="1:3" x14ac:dyDescent="0.3">
      <c r="A6593" s="14">
        <v>6592</v>
      </c>
      <c r="B6593" t="e">
        <v>#N/A</v>
      </c>
      <c r="C6593" t="e">
        <v>#N/A</v>
      </c>
    </row>
    <row r="6594" spans="1:3" x14ac:dyDescent="0.3">
      <c r="A6594" s="14">
        <v>6593</v>
      </c>
      <c r="B6594" t="e">
        <v>#N/A</v>
      </c>
      <c r="C6594" t="e">
        <v>#N/A</v>
      </c>
    </row>
    <row r="6595" spans="1:3" x14ac:dyDescent="0.3">
      <c r="A6595" s="14">
        <v>6594</v>
      </c>
      <c r="B6595" t="e">
        <v>#N/A</v>
      </c>
      <c r="C6595" t="e">
        <v>#N/A</v>
      </c>
    </row>
    <row r="6596" spans="1:3" x14ac:dyDescent="0.3">
      <c r="A6596" s="14">
        <v>6595</v>
      </c>
      <c r="B6596" t="e">
        <v>#N/A</v>
      </c>
      <c r="C6596" t="e">
        <v>#N/A</v>
      </c>
    </row>
    <row r="6597" spans="1:3" x14ac:dyDescent="0.3">
      <c r="A6597" s="14">
        <v>6596</v>
      </c>
      <c r="B6597" t="e">
        <v>#N/A</v>
      </c>
      <c r="C6597" t="e">
        <v>#N/A</v>
      </c>
    </row>
    <row r="6598" spans="1:3" x14ac:dyDescent="0.3">
      <c r="A6598" s="14">
        <v>6597</v>
      </c>
      <c r="B6598" t="e">
        <v>#N/A</v>
      </c>
      <c r="C6598" t="e">
        <v>#N/A</v>
      </c>
    </row>
    <row r="6599" spans="1:3" x14ac:dyDescent="0.3">
      <c r="A6599" s="14">
        <v>6598</v>
      </c>
      <c r="B6599" t="e">
        <v>#N/A</v>
      </c>
      <c r="C6599" t="e">
        <v>#N/A</v>
      </c>
    </row>
    <row r="6600" spans="1:3" x14ac:dyDescent="0.3">
      <c r="A6600" s="14">
        <v>6599</v>
      </c>
      <c r="B6600" t="e">
        <v>#N/A</v>
      </c>
      <c r="C6600" t="e">
        <v>#N/A</v>
      </c>
    </row>
    <row r="6601" spans="1:3" x14ac:dyDescent="0.3">
      <c r="A6601" s="14">
        <v>6600</v>
      </c>
      <c r="B6601" t="e">
        <v>#N/A</v>
      </c>
      <c r="C6601" t="e">
        <v>#N/A</v>
      </c>
    </row>
    <row r="6602" spans="1:3" x14ac:dyDescent="0.3">
      <c r="A6602" s="14">
        <v>6601</v>
      </c>
      <c r="B6602" t="e">
        <v>#N/A</v>
      </c>
      <c r="C6602" t="e">
        <v>#N/A</v>
      </c>
    </row>
    <row r="6603" spans="1:3" x14ac:dyDescent="0.3">
      <c r="A6603" s="14">
        <v>6602</v>
      </c>
      <c r="B6603" t="e">
        <v>#N/A</v>
      </c>
      <c r="C6603" t="e">
        <v>#N/A</v>
      </c>
    </row>
    <row r="6604" spans="1:3" x14ac:dyDescent="0.3">
      <c r="A6604" s="14">
        <v>6603</v>
      </c>
      <c r="B6604" t="e">
        <v>#N/A</v>
      </c>
      <c r="C6604" t="e">
        <v>#N/A</v>
      </c>
    </row>
    <row r="6605" spans="1:3" x14ac:dyDescent="0.3">
      <c r="A6605" s="14">
        <v>6604</v>
      </c>
      <c r="B6605" t="e">
        <v>#N/A</v>
      </c>
      <c r="C6605" t="e">
        <v>#N/A</v>
      </c>
    </row>
    <row r="6606" spans="1:3" x14ac:dyDescent="0.3">
      <c r="A6606" s="14">
        <v>6605</v>
      </c>
      <c r="B6606">
        <v>0</v>
      </c>
      <c r="C6606">
        <v>0</v>
      </c>
    </row>
    <row r="6607" spans="1:3" x14ac:dyDescent="0.3">
      <c r="A6607" s="14">
        <v>6606</v>
      </c>
      <c r="B6607" t="e">
        <v>#N/A</v>
      </c>
      <c r="C6607" t="e">
        <v>#N/A</v>
      </c>
    </row>
    <row r="6608" spans="1:3" x14ac:dyDescent="0.3">
      <c r="A6608" s="14">
        <v>6607</v>
      </c>
      <c r="B6608" t="e">
        <v>#N/A</v>
      </c>
      <c r="C6608" t="e">
        <v>#N/A</v>
      </c>
    </row>
    <row r="6609" spans="1:3" x14ac:dyDescent="0.3">
      <c r="A6609" s="14">
        <v>6608</v>
      </c>
      <c r="B6609" t="e">
        <v>#N/A</v>
      </c>
      <c r="C6609" t="e">
        <v>#N/A</v>
      </c>
    </row>
    <row r="6610" spans="1:3" x14ac:dyDescent="0.3">
      <c r="A6610" s="14">
        <v>6609</v>
      </c>
      <c r="B6610" t="e">
        <v>#N/A</v>
      </c>
      <c r="C6610" t="e">
        <v>#N/A</v>
      </c>
    </row>
    <row r="6611" spans="1:3" x14ac:dyDescent="0.3">
      <c r="A6611" s="14">
        <v>6610</v>
      </c>
      <c r="B6611" t="e">
        <v>#N/A</v>
      </c>
      <c r="C6611" t="e">
        <v>#N/A</v>
      </c>
    </row>
    <row r="6612" spans="1:3" x14ac:dyDescent="0.3">
      <c r="A6612" s="14">
        <v>6611</v>
      </c>
      <c r="B6612" t="e">
        <v>#N/A</v>
      </c>
      <c r="C6612" t="e">
        <v>#N/A</v>
      </c>
    </row>
    <row r="6613" spans="1:3" x14ac:dyDescent="0.3">
      <c r="A6613" s="14">
        <v>6612</v>
      </c>
      <c r="B6613" t="e">
        <v>#N/A</v>
      </c>
      <c r="C6613" t="e">
        <v>#N/A</v>
      </c>
    </row>
    <row r="6614" spans="1:3" x14ac:dyDescent="0.3">
      <c r="A6614" s="14">
        <v>6613</v>
      </c>
      <c r="B6614" t="e">
        <v>#N/A</v>
      </c>
      <c r="C6614" t="e">
        <v>#N/A</v>
      </c>
    </row>
    <row r="6615" spans="1:3" x14ac:dyDescent="0.3">
      <c r="A6615" s="14">
        <v>6614</v>
      </c>
      <c r="B6615" t="e">
        <v>#N/A</v>
      </c>
      <c r="C6615" t="e">
        <v>#N/A</v>
      </c>
    </row>
    <row r="6616" spans="1:3" x14ac:dyDescent="0.3">
      <c r="A6616" s="14">
        <v>6615</v>
      </c>
      <c r="B6616" t="e">
        <v>#N/A</v>
      </c>
      <c r="C6616" t="e">
        <v>#N/A</v>
      </c>
    </row>
    <row r="6617" spans="1:3" x14ac:dyDescent="0.3">
      <c r="A6617" s="14">
        <v>6616</v>
      </c>
      <c r="B6617" t="e">
        <v>#N/A</v>
      </c>
      <c r="C6617" t="e">
        <v>#N/A</v>
      </c>
    </row>
    <row r="6618" spans="1:3" x14ac:dyDescent="0.3">
      <c r="A6618" s="14">
        <v>6617</v>
      </c>
      <c r="B6618" t="e">
        <v>#N/A</v>
      </c>
      <c r="C6618" t="e">
        <v>#N/A</v>
      </c>
    </row>
    <row r="6619" spans="1:3" x14ac:dyDescent="0.3">
      <c r="A6619" s="14">
        <v>6618</v>
      </c>
      <c r="B6619" t="e">
        <v>#N/A</v>
      </c>
      <c r="C6619" t="e">
        <v>#N/A</v>
      </c>
    </row>
    <row r="6620" spans="1:3" x14ac:dyDescent="0.3">
      <c r="A6620" s="14">
        <v>6619</v>
      </c>
      <c r="B6620" t="e">
        <v>#N/A</v>
      </c>
      <c r="C6620" t="e">
        <v>#N/A</v>
      </c>
    </row>
    <row r="6621" spans="1:3" x14ac:dyDescent="0.3">
      <c r="A6621" s="14">
        <v>6620</v>
      </c>
      <c r="B6621" t="e">
        <v>#N/A</v>
      </c>
      <c r="C6621" t="e">
        <v>#N/A</v>
      </c>
    </row>
    <row r="6622" spans="1:3" x14ac:dyDescent="0.3">
      <c r="A6622" s="14">
        <v>6621</v>
      </c>
      <c r="B6622" t="e">
        <v>#N/A</v>
      </c>
      <c r="C6622" t="e">
        <v>#N/A</v>
      </c>
    </row>
    <row r="6623" spans="1:3" x14ac:dyDescent="0.3">
      <c r="A6623" s="14">
        <v>6622</v>
      </c>
      <c r="B6623" t="e">
        <v>#N/A</v>
      </c>
      <c r="C6623" t="e">
        <v>#N/A</v>
      </c>
    </row>
    <row r="6624" spans="1:3" x14ac:dyDescent="0.3">
      <c r="A6624" s="14">
        <v>6623</v>
      </c>
      <c r="B6624" t="e">
        <v>#N/A</v>
      </c>
      <c r="C6624" t="e">
        <v>#N/A</v>
      </c>
    </row>
    <row r="6625" spans="1:3" x14ac:dyDescent="0.3">
      <c r="A6625" s="14">
        <v>6624</v>
      </c>
      <c r="B6625" t="e">
        <v>#N/A</v>
      </c>
      <c r="C6625" t="e">
        <v>#N/A</v>
      </c>
    </row>
    <row r="6626" spans="1:3" x14ac:dyDescent="0.3">
      <c r="A6626" s="14">
        <v>6625</v>
      </c>
      <c r="B6626" t="e">
        <v>#N/A</v>
      </c>
      <c r="C6626" t="e">
        <v>#N/A</v>
      </c>
    </row>
    <row r="6627" spans="1:3" x14ac:dyDescent="0.3">
      <c r="A6627" s="14">
        <v>6626</v>
      </c>
      <c r="B6627" t="e">
        <v>#N/A</v>
      </c>
      <c r="C6627" t="e">
        <v>#N/A</v>
      </c>
    </row>
    <row r="6628" spans="1:3" x14ac:dyDescent="0.3">
      <c r="A6628" s="14">
        <v>6627</v>
      </c>
      <c r="B6628" t="e">
        <v>#N/A</v>
      </c>
      <c r="C6628" t="e">
        <v>#N/A</v>
      </c>
    </row>
    <row r="6629" spans="1:3" x14ac:dyDescent="0.3">
      <c r="A6629" s="14">
        <v>6628</v>
      </c>
      <c r="B6629" t="e">
        <v>#N/A</v>
      </c>
      <c r="C6629" t="e">
        <v>#N/A</v>
      </c>
    </row>
    <row r="6630" spans="1:3" x14ac:dyDescent="0.3">
      <c r="A6630" s="14">
        <v>6629</v>
      </c>
      <c r="B6630" t="e">
        <v>#N/A</v>
      </c>
      <c r="C6630" t="e">
        <v>#N/A</v>
      </c>
    </row>
    <row r="6631" spans="1:3" x14ac:dyDescent="0.3">
      <c r="A6631" s="14">
        <v>6630</v>
      </c>
      <c r="B6631" t="e">
        <v>#N/A</v>
      </c>
      <c r="C6631" t="e">
        <v>#N/A</v>
      </c>
    </row>
    <row r="6632" spans="1:3" x14ac:dyDescent="0.3">
      <c r="A6632" s="14">
        <v>6631</v>
      </c>
      <c r="B6632" t="e">
        <v>#N/A</v>
      </c>
      <c r="C6632" t="e">
        <v>#N/A</v>
      </c>
    </row>
    <row r="6633" spans="1:3" x14ac:dyDescent="0.3">
      <c r="A6633" s="14">
        <v>6632</v>
      </c>
      <c r="B6633" t="e">
        <v>#N/A</v>
      </c>
      <c r="C6633" t="e">
        <v>#N/A</v>
      </c>
    </row>
    <row r="6634" spans="1:3" x14ac:dyDescent="0.3">
      <c r="A6634" s="14">
        <v>6633</v>
      </c>
      <c r="B6634" t="e">
        <v>#N/A</v>
      </c>
      <c r="C6634" t="e">
        <v>#N/A</v>
      </c>
    </row>
    <row r="6635" spans="1:3" x14ac:dyDescent="0.3">
      <c r="A6635" s="14">
        <v>6634</v>
      </c>
      <c r="B6635" t="e">
        <v>#N/A</v>
      </c>
      <c r="C6635" t="e">
        <v>#N/A</v>
      </c>
    </row>
    <row r="6636" spans="1:3" x14ac:dyDescent="0.3">
      <c r="A6636" s="14">
        <v>6635</v>
      </c>
      <c r="B6636" t="e">
        <v>#N/A</v>
      </c>
      <c r="C6636" t="e">
        <v>#N/A</v>
      </c>
    </row>
    <row r="6637" spans="1:3" x14ac:dyDescent="0.3">
      <c r="A6637" s="14">
        <v>6636</v>
      </c>
      <c r="B6637" t="e">
        <v>#N/A</v>
      </c>
      <c r="C6637" t="e">
        <v>#N/A</v>
      </c>
    </row>
    <row r="6638" spans="1:3" x14ac:dyDescent="0.3">
      <c r="A6638" s="14">
        <v>6637</v>
      </c>
      <c r="B6638" t="e">
        <v>#N/A</v>
      </c>
      <c r="C6638" t="e">
        <v>#N/A</v>
      </c>
    </row>
    <row r="6639" spans="1:3" x14ac:dyDescent="0.3">
      <c r="A6639" s="14">
        <v>6638</v>
      </c>
      <c r="B6639" t="e">
        <v>#N/A</v>
      </c>
      <c r="C6639" t="e">
        <v>#N/A</v>
      </c>
    </row>
    <row r="6640" spans="1:3" x14ac:dyDescent="0.3">
      <c r="A6640" s="14">
        <v>6639</v>
      </c>
      <c r="B6640" t="e">
        <v>#N/A</v>
      </c>
      <c r="C6640" t="e">
        <v>#N/A</v>
      </c>
    </row>
    <row r="6641" spans="1:3" x14ac:dyDescent="0.3">
      <c r="A6641" s="14">
        <v>6640</v>
      </c>
      <c r="B6641" t="e">
        <v>#N/A</v>
      </c>
      <c r="C6641" t="e">
        <v>#N/A</v>
      </c>
    </row>
    <row r="6642" spans="1:3" x14ac:dyDescent="0.3">
      <c r="A6642" s="14">
        <v>6641</v>
      </c>
      <c r="B6642" t="e">
        <v>#N/A</v>
      </c>
      <c r="C6642" t="e">
        <v>#N/A</v>
      </c>
    </row>
    <row r="6643" spans="1:3" x14ac:dyDescent="0.3">
      <c r="A6643" s="14">
        <v>6642</v>
      </c>
      <c r="B6643" t="e">
        <v>#N/A</v>
      </c>
      <c r="C6643" t="e">
        <v>#N/A</v>
      </c>
    </row>
    <row r="6644" spans="1:3" x14ac:dyDescent="0.3">
      <c r="A6644" s="14">
        <v>6643</v>
      </c>
      <c r="B6644" t="e">
        <v>#N/A</v>
      </c>
      <c r="C6644" t="e">
        <v>#N/A</v>
      </c>
    </row>
    <row r="6645" spans="1:3" x14ac:dyDescent="0.3">
      <c r="A6645" s="14">
        <v>6644</v>
      </c>
      <c r="B6645" t="e">
        <v>#N/A</v>
      </c>
      <c r="C6645" t="e">
        <v>#N/A</v>
      </c>
    </row>
    <row r="6646" spans="1:3" x14ac:dyDescent="0.3">
      <c r="A6646" s="14">
        <v>6645</v>
      </c>
      <c r="B6646" t="e">
        <v>#N/A</v>
      </c>
      <c r="C6646" t="e">
        <v>#N/A</v>
      </c>
    </row>
    <row r="6647" spans="1:3" x14ac:dyDescent="0.3">
      <c r="A6647" s="14">
        <v>6646</v>
      </c>
      <c r="B6647" t="e">
        <v>#N/A</v>
      </c>
      <c r="C6647" t="e">
        <v>#N/A</v>
      </c>
    </row>
    <row r="6648" spans="1:3" x14ac:dyDescent="0.3">
      <c r="A6648" s="14">
        <v>6647</v>
      </c>
      <c r="B6648" t="e">
        <v>#N/A</v>
      </c>
      <c r="C6648" t="e">
        <v>#N/A</v>
      </c>
    </row>
    <row r="6649" spans="1:3" x14ac:dyDescent="0.3">
      <c r="A6649" s="14">
        <v>6648</v>
      </c>
      <c r="B6649" t="e">
        <v>#N/A</v>
      </c>
      <c r="C6649" t="e">
        <v>#N/A</v>
      </c>
    </row>
    <row r="6650" spans="1:3" x14ac:dyDescent="0.3">
      <c r="A6650" s="14">
        <v>6649</v>
      </c>
      <c r="B6650" t="e">
        <v>#N/A</v>
      </c>
      <c r="C6650" t="e">
        <v>#N/A</v>
      </c>
    </row>
    <row r="6651" spans="1:3" x14ac:dyDescent="0.3">
      <c r="A6651" s="14">
        <v>6650</v>
      </c>
      <c r="B6651" t="e">
        <v>#N/A</v>
      </c>
      <c r="C6651" t="e">
        <v>#N/A</v>
      </c>
    </row>
    <row r="6652" spans="1:3" x14ac:dyDescent="0.3">
      <c r="A6652" s="14">
        <v>6651</v>
      </c>
      <c r="B6652" t="e">
        <v>#N/A</v>
      </c>
      <c r="C6652" t="e">
        <v>#N/A</v>
      </c>
    </row>
    <row r="6653" spans="1:3" x14ac:dyDescent="0.3">
      <c r="A6653" s="14">
        <v>6652</v>
      </c>
      <c r="B6653" t="e">
        <v>#N/A</v>
      </c>
      <c r="C6653" t="e">
        <v>#N/A</v>
      </c>
    </row>
    <row r="6654" spans="1:3" x14ac:dyDescent="0.3">
      <c r="A6654" s="14">
        <v>6653</v>
      </c>
      <c r="B6654" t="e">
        <v>#N/A</v>
      </c>
      <c r="C6654" t="e">
        <v>#N/A</v>
      </c>
    </row>
    <row r="6655" spans="1:3" x14ac:dyDescent="0.3">
      <c r="A6655" s="14">
        <v>6654</v>
      </c>
      <c r="B6655" t="e">
        <v>#N/A</v>
      </c>
      <c r="C6655" t="e">
        <v>#N/A</v>
      </c>
    </row>
    <row r="6656" spans="1:3" x14ac:dyDescent="0.3">
      <c r="A6656" s="14">
        <v>6655</v>
      </c>
      <c r="B6656" t="e">
        <v>#N/A</v>
      </c>
      <c r="C6656" t="e">
        <v>#N/A</v>
      </c>
    </row>
    <row r="6657" spans="1:3" x14ac:dyDescent="0.3">
      <c r="A6657" s="14">
        <v>6656</v>
      </c>
      <c r="B6657">
        <v>0</v>
      </c>
      <c r="C6657">
        <v>0</v>
      </c>
    </row>
    <row r="6658" spans="1:3" x14ac:dyDescent="0.3">
      <c r="A6658" s="14">
        <v>6657</v>
      </c>
      <c r="B6658">
        <v>0</v>
      </c>
      <c r="C6658">
        <v>0</v>
      </c>
    </row>
    <row r="6659" spans="1:3" x14ac:dyDescent="0.3">
      <c r="A6659" s="14">
        <v>6658</v>
      </c>
      <c r="B6659">
        <v>0</v>
      </c>
      <c r="C6659">
        <v>0</v>
      </c>
    </row>
    <row r="6660" spans="1:3" x14ac:dyDescent="0.3">
      <c r="A6660" s="14">
        <v>6659</v>
      </c>
      <c r="B6660">
        <v>0</v>
      </c>
      <c r="C6660">
        <v>0</v>
      </c>
    </row>
    <row r="6661" spans="1:3" x14ac:dyDescent="0.3">
      <c r="A6661" s="14">
        <v>6660</v>
      </c>
      <c r="B6661">
        <v>0</v>
      </c>
      <c r="C6661">
        <v>0</v>
      </c>
    </row>
    <row r="6662" spans="1:3" x14ac:dyDescent="0.3">
      <c r="A6662" s="14">
        <v>6661</v>
      </c>
      <c r="B6662">
        <v>0</v>
      </c>
      <c r="C6662">
        <v>0</v>
      </c>
    </row>
    <row r="6663" spans="1:3" x14ac:dyDescent="0.3">
      <c r="A6663" s="14">
        <v>6662</v>
      </c>
      <c r="B6663" t="e">
        <v>#N/A</v>
      </c>
      <c r="C6663" t="e">
        <v>#N/A</v>
      </c>
    </row>
    <row r="6664" spans="1:3" x14ac:dyDescent="0.3">
      <c r="A6664" s="14">
        <v>6663</v>
      </c>
      <c r="B6664" t="e">
        <v>#N/A</v>
      </c>
      <c r="C6664" t="e">
        <v>#N/A</v>
      </c>
    </row>
    <row r="6665" spans="1:3" x14ac:dyDescent="0.3">
      <c r="A6665" s="14">
        <v>6664</v>
      </c>
      <c r="B6665">
        <v>0</v>
      </c>
      <c r="C6665">
        <v>0</v>
      </c>
    </row>
    <row r="6666" spans="1:3" x14ac:dyDescent="0.3">
      <c r="A6666" s="14">
        <v>6665</v>
      </c>
      <c r="B6666">
        <v>0</v>
      </c>
      <c r="C6666">
        <v>0</v>
      </c>
    </row>
    <row r="6667" spans="1:3" x14ac:dyDescent="0.3">
      <c r="A6667" s="14">
        <v>6666</v>
      </c>
      <c r="B6667">
        <v>0</v>
      </c>
      <c r="C6667">
        <v>0</v>
      </c>
    </row>
    <row r="6668" spans="1:3" x14ac:dyDescent="0.3">
      <c r="A6668" s="14">
        <v>6667</v>
      </c>
      <c r="B6668" t="e">
        <v>#N/A</v>
      </c>
      <c r="C6668" t="e">
        <v>#N/A</v>
      </c>
    </row>
    <row r="6669" spans="1:3" x14ac:dyDescent="0.3">
      <c r="A6669" s="14">
        <v>6668</v>
      </c>
      <c r="B6669" t="e">
        <v>#N/A</v>
      </c>
      <c r="C6669" t="e">
        <v>#N/A</v>
      </c>
    </row>
    <row r="6670" spans="1:3" x14ac:dyDescent="0.3">
      <c r="A6670" s="14">
        <v>6669</v>
      </c>
      <c r="B6670">
        <v>0</v>
      </c>
      <c r="C6670">
        <v>0</v>
      </c>
    </row>
    <row r="6671" spans="1:3" x14ac:dyDescent="0.3">
      <c r="A6671" s="14">
        <v>6670</v>
      </c>
      <c r="B6671">
        <v>5.5641649987299706</v>
      </c>
      <c r="C6671">
        <v>5.8479008414448064</v>
      </c>
    </row>
    <row r="6672" spans="1:3" x14ac:dyDescent="0.3">
      <c r="A6672" s="14">
        <v>6671</v>
      </c>
      <c r="B6672">
        <v>5.5641649987299706</v>
      </c>
      <c r="C6672">
        <v>5.8479008414448064</v>
      </c>
    </row>
    <row r="6673" spans="1:3" x14ac:dyDescent="0.3">
      <c r="A6673" s="14">
        <v>6672</v>
      </c>
      <c r="B6673">
        <v>0</v>
      </c>
      <c r="C6673">
        <v>0</v>
      </c>
    </row>
    <row r="6674" spans="1:3" x14ac:dyDescent="0.3">
      <c r="A6674" s="14">
        <v>6673</v>
      </c>
      <c r="B6674">
        <v>0</v>
      </c>
      <c r="C6674">
        <v>0</v>
      </c>
    </row>
    <row r="6675" spans="1:3" x14ac:dyDescent="0.3">
      <c r="A6675" s="14">
        <v>6674</v>
      </c>
      <c r="B6675">
        <v>0</v>
      </c>
      <c r="C6675">
        <v>0</v>
      </c>
    </row>
    <row r="6676" spans="1:3" x14ac:dyDescent="0.3">
      <c r="A6676" s="14">
        <v>6675</v>
      </c>
      <c r="B6676">
        <v>0</v>
      </c>
      <c r="C6676">
        <v>0</v>
      </c>
    </row>
    <row r="6677" spans="1:3" x14ac:dyDescent="0.3">
      <c r="A6677" s="14">
        <v>6676</v>
      </c>
      <c r="B6677" t="e">
        <v>#N/A</v>
      </c>
      <c r="C6677" t="e">
        <v>#N/A</v>
      </c>
    </row>
    <row r="6678" spans="1:3" x14ac:dyDescent="0.3">
      <c r="A6678" s="14">
        <v>6677</v>
      </c>
      <c r="B6678" t="e">
        <v>#N/A</v>
      </c>
      <c r="C6678" t="e">
        <v>#N/A</v>
      </c>
    </row>
    <row r="6679" spans="1:3" x14ac:dyDescent="0.3">
      <c r="A6679" s="14">
        <v>6678</v>
      </c>
      <c r="B6679" t="e">
        <v>#N/A</v>
      </c>
      <c r="C6679" t="e">
        <v>#N/A</v>
      </c>
    </row>
    <row r="6680" spans="1:3" x14ac:dyDescent="0.3">
      <c r="A6680" s="14">
        <v>6679</v>
      </c>
      <c r="B6680" t="e">
        <v>#N/A</v>
      </c>
      <c r="C6680" t="e">
        <v>#N/A</v>
      </c>
    </row>
    <row r="6681" spans="1:3" x14ac:dyDescent="0.3">
      <c r="A6681" s="14">
        <v>6680</v>
      </c>
      <c r="B6681" t="e">
        <v>#N/A</v>
      </c>
      <c r="C6681" t="e">
        <v>#N/A</v>
      </c>
    </row>
    <row r="6682" spans="1:3" x14ac:dyDescent="0.3">
      <c r="A6682" s="14">
        <v>6681</v>
      </c>
      <c r="B6682" t="e">
        <v>#N/A</v>
      </c>
      <c r="C6682" t="e">
        <v>#N/A</v>
      </c>
    </row>
    <row r="6683" spans="1:3" x14ac:dyDescent="0.3">
      <c r="A6683" s="14">
        <v>6682</v>
      </c>
      <c r="B6683" t="e">
        <v>#N/A</v>
      </c>
      <c r="C6683" t="e">
        <v>#N/A</v>
      </c>
    </row>
    <row r="6684" spans="1:3" x14ac:dyDescent="0.3">
      <c r="A6684" s="14">
        <v>6683</v>
      </c>
      <c r="B6684" t="e">
        <v>#N/A</v>
      </c>
      <c r="C6684" t="e">
        <v>#N/A</v>
      </c>
    </row>
    <row r="6685" spans="1:3" x14ac:dyDescent="0.3">
      <c r="A6685" s="14">
        <v>6684</v>
      </c>
      <c r="B6685" t="e">
        <v>#N/A</v>
      </c>
      <c r="C6685" t="e">
        <v>#N/A</v>
      </c>
    </row>
    <row r="6686" spans="1:3" x14ac:dyDescent="0.3">
      <c r="A6686" s="14">
        <v>6685</v>
      </c>
      <c r="B6686" t="e">
        <v>#N/A</v>
      </c>
      <c r="C6686" t="e">
        <v>#N/A</v>
      </c>
    </row>
    <row r="6687" spans="1:3" x14ac:dyDescent="0.3">
      <c r="A6687" s="14">
        <v>6686</v>
      </c>
      <c r="B6687" t="e">
        <v>#N/A</v>
      </c>
      <c r="C6687" t="e">
        <v>#N/A</v>
      </c>
    </row>
    <row r="6688" spans="1:3" x14ac:dyDescent="0.3">
      <c r="A6688" s="14">
        <v>6687</v>
      </c>
      <c r="B6688" t="e">
        <v>#N/A</v>
      </c>
      <c r="C6688" t="e">
        <v>#N/A</v>
      </c>
    </row>
    <row r="6689" spans="1:3" x14ac:dyDescent="0.3">
      <c r="A6689" s="14">
        <v>6688</v>
      </c>
      <c r="B6689" t="e">
        <v>#N/A</v>
      </c>
      <c r="C6689" t="e">
        <v>#N/A</v>
      </c>
    </row>
    <row r="6690" spans="1:3" x14ac:dyDescent="0.3">
      <c r="A6690" s="14">
        <v>6689</v>
      </c>
      <c r="B6690" t="e">
        <v>#N/A</v>
      </c>
      <c r="C6690" t="e">
        <v>#N/A</v>
      </c>
    </row>
    <row r="6691" spans="1:3" x14ac:dyDescent="0.3">
      <c r="A6691" s="14">
        <v>6690</v>
      </c>
      <c r="B6691" t="e">
        <v>#N/A</v>
      </c>
      <c r="C6691" t="e">
        <v>#N/A</v>
      </c>
    </row>
    <row r="6692" spans="1:3" x14ac:dyDescent="0.3">
      <c r="A6692" s="14">
        <v>6691</v>
      </c>
      <c r="B6692" t="e">
        <v>#N/A</v>
      </c>
      <c r="C6692" t="e">
        <v>#N/A</v>
      </c>
    </row>
    <row r="6693" spans="1:3" x14ac:dyDescent="0.3">
      <c r="A6693" s="14">
        <v>6692</v>
      </c>
      <c r="B6693" t="e">
        <v>#N/A</v>
      </c>
      <c r="C6693" t="e">
        <v>#N/A</v>
      </c>
    </row>
    <row r="6694" spans="1:3" x14ac:dyDescent="0.3">
      <c r="A6694" s="14">
        <v>6693</v>
      </c>
      <c r="B6694" t="e">
        <v>#N/A</v>
      </c>
      <c r="C6694" t="e">
        <v>#N/A</v>
      </c>
    </row>
    <row r="6695" spans="1:3" x14ac:dyDescent="0.3">
      <c r="A6695" s="14">
        <v>6694</v>
      </c>
      <c r="B6695" t="e">
        <v>#N/A</v>
      </c>
      <c r="C6695" t="e">
        <v>#N/A</v>
      </c>
    </row>
    <row r="6696" spans="1:3" x14ac:dyDescent="0.3">
      <c r="A6696" s="14">
        <v>6695</v>
      </c>
      <c r="B6696" t="e">
        <v>#N/A</v>
      </c>
      <c r="C6696" t="e">
        <v>#N/A</v>
      </c>
    </row>
    <row r="6697" spans="1:3" x14ac:dyDescent="0.3">
      <c r="A6697" s="14">
        <v>6696</v>
      </c>
      <c r="B6697" t="e">
        <v>#N/A</v>
      </c>
      <c r="C6697" t="e">
        <v>#N/A</v>
      </c>
    </row>
    <row r="6698" spans="1:3" x14ac:dyDescent="0.3">
      <c r="A6698" s="14">
        <v>6697</v>
      </c>
      <c r="B6698" t="e">
        <v>#N/A</v>
      </c>
      <c r="C6698" t="e">
        <v>#N/A</v>
      </c>
    </row>
    <row r="6699" spans="1:3" x14ac:dyDescent="0.3">
      <c r="A6699" s="14">
        <v>6698</v>
      </c>
      <c r="B6699" t="e">
        <v>#N/A</v>
      </c>
      <c r="C6699" t="e">
        <v>#N/A</v>
      </c>
    </row>
    <row r="6700" spans="1:3" x14ac:dyDescent="0.3">
      <c r="A6700" s="14">
        <v>6699</v>
      </c>
      <c r="B6700" t="e">
        <v>#N/A</v>
      </c>
      <c r="C6700" t="e">
        <v>#N/A</v>
      </c>
    </row>
    <row r="6701" spans="1:3" x14ac:dyDescent="0.3">
      <c r="A6701" s="14">
        <v>6700</v>
      </c>
      <c r="B6701" t="e">
        <v>#N/A</v>
      </c>
      <c r="C6701" t="e">
        <v>#N/A</v>
      </c>
    </row>
    <row r="6702" spans="1:3" x14ac:dyDescent="0.3">
      <c r="A6702" s="14">
        <v>6701</v>
      </c>
      <c r="B6702" t="e">
        <v>#N/A</v>
      </c>
      <c r="C6702" t="e">
        <v>#N/A</v>
      </c>
    </row>
    <row r="6703" spans="1:3" x14ac:dyDescent="0.3">
      <c r="A6703" s="14">
        <v>6702</v>
      </c>
      <c r="B6703" t="e">
        <v>#N/A</v>
      </c>
      <c r="C6703" t="e">
        <v>#N/A</v>
      </c>
    </row>
    <row r="6704" spans="1:3" x14ac:dyDescent="0.3">
      <c r="A6704" s="14">
        <v>6703</v>
      </c>
      <c r="B6704" t="e">
        <v>#N/A</v>
      </c>
      <c r="C6704" t="e">
        <v>#N/A</v>
      </c>
    </row>
    <row r="6705" spans="1:3" x14ac:dyDescent="0.3">
      <c r="A6705" s="14">
        <v>6704</v>
      </c>
      <c r="B6705" t="e">
        <v>#N/A</v>
      </c>
      <c r="C6705" t="e">
        <v>#N/A</v>
      </c>
    </row>
    <row r="6706" spans="1:3" x14ac:dyDescent="0.3">
      <c r="A6706" s="14">
        <v>6705</v>
      </c>
      <c r="B6706" t="e">
        <v>#N/A</v>
      </c>
      <c r="C6706" t="e">
        <v>#N/A</v>
      </c>
    </row>
    <row r="6707" spans="1:3" x14ac:dyDescent="0.3">
      <c r="A6707" s="14">
        <v>6706</v>
      </c>
      <c r="B6707" t="e">
        <v>#N/A</v>
      </c>
      <c r="C6707" t="e">
        <v>#N/A</v>
      </c>
    </row>
    <row r="6708" spans="1:3" x14ac:dyDescent="0.3">
      <c r="A6708" s="14">
        <v>6707</v>
      </c>
      <c r="B6708">
        <v>0</v>
      </c>
      <c r="C6708">
        <v>0</v>
      </c>
    </row>
    <row r="6709" spans="1:3" x14ac:dyDescent="0.3">
      <c r="A6709" s="14">
        <v>6708</v>
      </c>
      <c r="B6709">
        <v>0</v>
      </c>
      <c r="C6709">
        <v>0</v>
      </c>
    </row>
    <row r="6710" spans="1:3" x14ac:dyDescent="0.3">
      <c r="A6710" s="14">
        <v>6709</v>
      </c>
      <c r="B6710">
        <v>0</v>
      </c>
      <c r="C6710">
        <v>0</v>
      </c>
    </row>
    <row r="6711" spans="1:3" x14ac:dyDescent="0.3">
      <c r="A6711" s="14">
        <v>6710</v>
      </c>
      <c r="B6711">
        <v>0</v>
      </c>
      <c r="C6711">
        <v>0</v>
      </c>
    </row>
    <row r="6712" spans="1:3" x14ac:dyDescent="0.3">
      <c r="A6712" s="14">
        <v>6711</v>
      </c>
      <c r="B6712">
        <v>0</v>
      </c>
      <c r="C6712">
        <v>0</v>
      </c>
    </row>
    <row r="6713" spans="1:3" x14ac:dyDescent="0.3">
      <c r="A6713" s="14">
        <v>6712</v>
      </c>
      <c r="B6713">
        <v>0</v>
      </c>
      <c r="C6713">
        <v>0</v>
      </c>
    </row>
    <row r="6714" spans="1:3" x14ac:dyDescent="0.3">
      <c r="A6714" s="14">
        <v>6713</v>
      </c>
      <c r="B6714">
        <v>0</v>
      </c>
      <c r="C6714">
        <v>0</v>
      </c>
    </row>
    <row r="6715" spans="1:3" x14ac:dyDescent="0.3">
      <c r="A6715" s="14">
        <v>6714</v>
      </c>
      <c r="B6715">
        <v>0</v>
      </c>
      <c r="C6715">
        <v>0</v>
      </c>
    </row>
    <row r="6716" spans="1:3" x14ac:dyDescent="0.3">
      <c r="A6716" s="14">
        <v>6715</v>
      </c>
      <c r="B6716">
        <v>0</v>
      </c>
      <c r="C6716">
        <v>0</v>
      </c>
    </row>
    <row r="6717" spans="1:3" x14ac:dyDescent="0.3">
      <c r="A6717" s="14">
        <v>6716</v>
      </c>
      <c r="B6717">
        <v>0</v>
      </c>
      <c r="C6717">
        <v>0</v>
      </c>
    </row>
    <row r="6718" spans="1:3" x14ac:dyDescent="0.3">
      <c r="A6718" s="14">
        <v>6717</v>
      </c>
      <c r="B6718">
        <v>0</v>
      </c>
      <c r="C6718">
        <v>0</v>
      </c>
    </row>
    <row r="6719" spans="1:3" x14ac:dyDescent="0.3">
      <c r="A6719" s="14">
        <v>6718</v>
      </c>
      <c r="B6719">
        <v>0</v>
      </c>
      <c r="C6719">
        <v>0</v>
      </c>
    </row>
    <row r="6720" spans="1:3" x14ac:dyDescent="0.3">
      <c r="A6720" s="14">
        <v>6719</v>
      </c>
      <c r="B6720">
        <v>0</v>
      </c>
      <c r="C6720">
        <v>0</v>
      </c>
    </row>
    <row r="6721" spans="1:3" x14ac:dyDescent="0.3">
      <c r="A6721" s="14">
        <v>6720</v>
      </c>
      <c r="B6721">
        <v>0</v>
      </c>
      <c r="C6721">
        <v>0</v>
      </c>
    </row>
    <row r="6722" spans="1:3" x14ac:dyDescent="0.3">
      <c r="A6722" s="14">
        <v>6721</v>
      </c>
      <c r="B6722">
        <v>0</v>
      </c>
      <c r="C6722">
        <v>0</v>
      </c>
    </row>
    <row r="6723" spans="1:3" x14ac:dyDescent="0.3">
      <c r="A6723" s="14">
        <v>6722</v>
      </c>
      <c r="B6723">
        <v>0</v>
      </c>
      <c r="C6723">
        <v>0</v>
      </c>
    </row>
    <row r="6724" spans="1:3" x14ac:dyDescent="0.3">
      <c r="A6724" s="14">
        <v>6723</v>
      </c>
      <c r="B6724">
        <v>0</v>
      </c>
      <c r="C6724">
        <v>0</v>
      </c>
    </row>
    <row r="6725" spans="1:3" x14ac:dyDescent="0.3">
      <c r="A6725" s="14">
        <v>6724</v>
      </c>
      <c r="B6725">
        <v>0</v>
      </c>
      <c r="C6725">
        <v>0</v>
      </c>
    </row>
    <row r="6726" spans="1:3" x14ac:dyDescent="0.3">
      <c r="A6726" s="14">
        <v>6725</v>
      </c>
      <c r="B6726">
        <v>0</v>
      </c>
      <c r="C6726">
        <v>0</v>
      </c>
    </row>
    <row r="6727" spans="1:3" x14ac:dyDescent="0.3">
      <c r="A6727" s="14">
        <v>6726</v>
      </c>
      <c r="B6727">
        <v>0</v>
      </c>
      <c r="C6727">
        <v>0</v>
      </c>
    </row>
    <row r="6728" spans="1:3" x14ac:dyDescent="0.3">
      <c r="A6728" s="14">
        <v>6727</v>
      </c>
      <c r="B6728">
        <v>0</v>
      </c>
      <c r="C6728">
        <v>0</v>
      </c>
    </row>
    <row r="6729" spans="1:3" x14ac:dyDescent="0.3">
      <c r="A6729" s="14">
        <v>6728</v>
      </c>
      <c r="B6729">
        <v>0</v>
      </c>
      <c r="C6729">
        <v>0</v>
      </c>
    </row>
    <row r="6730" spans="1:3" x14ac:dyDescent="0.3">
      <c r="A6730" s="14">
        <v>6729</v>
      </c>
      <c r="B6730">
        <v>0</v>
      </c>
      <c r="C6730">
        <v>0</v>
      </c>
    </row>
    <row r="6731" spans="1:3" x14ac:dyDescent="0.3">
      <c r="A6731" s="14">
        <v>6730</v>
      </c>
      <c r="B6731">
        <v>0</v>
      </c>
      <c r="C6731">
        <v>0</v>
      </c>
    </row>
    <row r="6732" spans="1:3" x14ac:dyDescent="0.3">
      <c r="A6732" s="14">
        <v>6731</v>
      </c>
      <c r="B6732">
        <v>0</v>
      </c>
      <c r="C6732">
        <v>0</v>
      </c>
    </row>
    <row r="6733" spans="1:3" x14ac:dyDescent="0.3">
      <c r="A6733" s="14">
        <v>6732</v>
      </c>
      <c r="B6733">
        <v>0</v>
      </c>
      <c r="C6733">
        <v>0</v>
      </c>
    </row>
    <row r="6734" spans="1:3" x14ac:dyDescent="0.3">
      <c r="A6734" s="14">
        <v>6733</v>
      </c>
      <c r="B6734">
        <v>0</v>
      </c>
      <c r="C6734">
        <v>0</v>
      </c>
    </row>
    <row r="6735" spans="1:3" x14ac:dyDescent="0.3">
      <c r="A6735" s="14">
        <v>6734</v>
      </c>
      <c r="B6735">
        <v>0</v>
      </c>
      <c r="C6735">
        <v>0</v>
      </c>
    </row>
    <row r="6736" spans="1:3" x14ac:dyDescent="0.3">
      <c r="A6736" s="14">
        <v>6735</v>
      </c>
      <c r="B6736">
        <v>0</v>
      </c>
      <c r="C6736">
        <v>0</v>
      </c>
    </row>
    <row r="6737" spans="1:3" x14ac:dyDescent="0.3">
      <c r="A6737" s="14">
        <v>6736</v>
      </c>
      <c r="B6737" t="e">
        <v>#N/A</v>
      </c>
      <c r="C6737" t="e">
        <v>#N/A</v>
      </c>
    </row>
    <row r="6738" spans="1:3" x14ac:dyDescent="0.3">
      <c r="A6738" s="14">
        <v>6737</v>
      </c>
      <c r="B6738">
        <v>0</v>
      </c>
      <c r="C6738">
        <v>0</v>
      </c>
    </row>
    <row r="6739" spans="1:3" x14ac:dyDescent="0.3">
      <c r="A6739" s="14">
        <v>6738</v>
      </c>
      <c r="B6739">
        <v>0</v>
      </c>
      <c r="C6739">
        <v>0</v>
      </c>
    </row>
    <row r="6740" spans="1:3" x14ac:dyDescent="0.3">
      <c r="A6740" s="14">
        <v>6739</v>
      </c>
      <c r="B6740">
        <v>0</v>
      </c>
      <c r="C6740">
        <v>0</v>
      </c>
    </row>
    <row r="6741" spans="1:3" x14ac:dyDescent="0.3">
      <c r="A6741" s="14">
        <v>6740</v>
      </c>
      <c r="B6741">
        <v>0</v>
      </c>
      <c r="C6741">
        <v>0</v>
      </c>
    </row>
    <row r="6742" spans="1:3" x14ac:dyDescent="0.3">
      <c r="A6742" s="14">
        <v>6741</v>
      </c>
      <c r="B6742">
        <v>0</v>
      </c>
      <c r="C6742">
        <v>0</v>
      </c>
    </row>
    <row r="6743" spans="1:3" x14ac:dyDescent="0.3">
      <c r="A6743" s="14">
        <v>6742</v>
      </c>
      <c r="B6743">
        <v>0</v>
      </c>
      <c r="C6743">
        <v>0</v>
      </c>
    </row>
    <row r="6744" spans="1:3" x14ac:dyDescent="0.3">
      <c r="A6744" s="14">
        <v>6743</v>
      </c>
      <c r="B6744">
        <v>0</v>
      </c>
      <c r="C6744">
        <v>0</v>
      </c>
    </row>
    <row r="6745" spans="1:3" x14ac:dyDescent="0.3">
      <c r="A6745" s="14">
        <v>6744</v>
      </c>
      <c r="B6745">
        <v>0</v>
      </c>
      <c r="C6745">
        <v>0</v>
      </c>
    </row>
    <row r="6746" spans="1:3" x14ac:dyDescent="0.3">
      <c r="A6746" s="14">
        <v>6745</v>
      </c>
      <c r="B6746">
        <v>0</v>
      </c>
      <c r="C6746">
        <v>0</v>
      </c>
    </row>
    <row r="6747" spans="1:3" x14ac:dyDescent="0.3">
      <c r="A6747" s="14">
        <v>6746</v>
      </c>
      <c r="B6747">
        <v>0</v>
      </c>
      <c r="C6747">
        <v>0</v>
      </c>
    </row>
    <row r="6748" spans="1:3" x14ac:dyDescent="0.3">
      <c r="A6748" s="14">
        <v>6747</v>
      </c>
      <c r="B6748">
        <v>0</v>
      </c>
      <c r="C6748">
        <v>0</v>
      </c>
    </row>
    <row r="6749" spans="1:3" x14ac:dyDescent="0.3">
      <c r="A6749" s="14">
        <v>6748</v>
      </c>
      <c r="B6749">
        <v>0</v>
      </c>
      <c r="C6749">
        <v>0</v>
      </c>
    </row>
    <row r="6750" spans="1:3" x14ac:dyDescent="0.3">
      <c r="A6750" s="14">
        <v>6749</v>
      </c>
      <c r="B6750">
        <v>0</v>
      </c>
      <c r="C6750">
        <v>0</v>
      </c>
    </row>
    <row r="6751" spans="1:3" x14ac:dyDescent="0.3">
      <c r="A6751" s="14">
        <v>6750</v>
      </c>
      <c r="B6751">
        <v>0</v>
      </c>
      <c r="C6751">
        <v>0</v>
      </c>
    </row>
    <row r="6752" spans="1:3" x14ac:dyDescent="0.3">
      <c r="A6752" s="14">
        <v>6751</v>
      </c>
      <c r="B6752">
        <v>0</v>
      </c>
      <c r="C6752">
        <v>0</v>
      </c>
    </row>
    <row r="6753" spans="1:3" x14ac:dyDescent="0.3">
      <c r="A6753" s="14">
        <v>6752</v>
      </c>
      <c r="B6753" t="e">
        <v>#N/A</v>
      </c>
      <c r="C6753" t="e">
        <v>#N/A</v>
      </c>
    </row>
    <row r="6754" spans="1:3" x14ac:dyDescent="0.3">
      <c r="A6754" s="14">
        <v>6753</v>
      </c>
      <c r="B6754" t="e">
        <v>#N/A</v>
      </c>
      <c r="C6754" t="e">
        <v>#N/A</v>
      </c>
    </row>
    <row r="6755" spans="1:3" x14ac:dyDescent="0.3">
      <c r="A6755" s="14">
        <v>6754</v>
      </c>
      <c r="B6755" t="e">
        <v>#N/A</v>
      </c>
      <c r="C6755" t="e">
        <v>#N/A</v>
      </c>
    </row>
    <row r="6756" spans="1:3" x14ac:dyDescent="0.3">
      <c r="A6756" s="14">
        <v>6755</v>
      </c>
      <c r="B6756" t="e">
        <v>#N/A</v>
      </c>
      <c r="C6756" t="e">
        <v>#N/A</v>
      </c>
    </row>
    <row r="6757" spans="1:3" x14ac:dyDescent="0.3">
      <c r="A6757" s="14">
        <v>6756</v>
      </c>
      <c r="B6757" t="e">
        <v>#N/A</v>
      </c>
      <c r="C6757" t="e">
        <v>#N/A</v>
      </c>
    </row>
    <row r="6758" spans="1:3" x14ac:dyDescent="0.3">
      <c r="A6758" s="14">
        <v>6757</v>
      </c>
      <c r="B6758" t="e">
        <v>#N/A</v>
      </c>
      <c r="C6758" t="e">
        <v>#N/A</v>
      </c>
    </row>
    <row r="6759" spans="1:3" x14ac:dyDescent="0.3">
      <c r="A6759" s="14">
        <v>6758</v>
      </c>
      <c r="B6759" t="e">
        <v>#N/A</v>
      </c>
      <c r="C6759" t="e">
        <v>#N/A</v>
      </c>
    </row>
    <row r="6760" spans="1:3" x14ac:dyDescent="0.3">
      <c r="A6760" s="14">
        <v>6759</v>
      </c>
      <c r="B6760" t="e">
        <v>#N/A</v>
      </c>
      <c r="C6760" t="e">
        <v>#N/A</v>
      </c>
    </row>
    <row r="6761" spans="1:3" x14ac:dyDescent="0.3">
      <c r="A6761" s="14">
        <v>6760</v>
      </c>
      <c r="B6761" t="e">
        <v>#N/A</v>
      </c>
      <c r="C6761" t="e">
        <v>#N/A</v>
      </c>
    </row>
    <row r="6762" spans="1:3" x14ac:dyDescent="0.3">
      <c r="A6762" s="14">
        <v>6761</v>
      </c>
      <c r="B6762" t="e">
        <v>#N/A</v>
      </c>
      <c r="C6762" t="e">
        <v>#N/A</v>
      </c>
    </row>
    <row r="6763" spans="1:3" x14ac:dyDescent="0.3">
      <c r="A6763" s="14">
        <v>6762</v>
      </c>
      <c r="B6763" t="e">
        <v>#N/A</v>
      </c>
      <c r="C6763" t="e">
        <v>#N/A</v>
      </c>
    </row>
    <row r="6764" spans="1:3" x14ac:dyDescent="0.3">
      <c r="A6764" s="14">
        <v>6763</v>
      </c>
      <c r="B6764" t="e">
        <v>#N/A</v>
      </c>
      <c r="C6764" t="e">
        <v>#N/A</v>
      </c>
    </row>
    <row r="6765" spans="1:3" x14ac:dyDescent="0.3">
      <c r="A6765" s="14">
        <v>6764</v>
      </c>
      <c r="B6765" t="e">
        <v>#N/A</v>
      </c>
      <c r="C6765" t="e">
        <v>#N/A</v>
      </c>
    </row>
    <row r="6766" spans="1:3" x14ac:dyDescent="0.3">
      <c r="A6766" s="14">
        <v>6765</v>
      </c>
      <c r="B6766" t="e">
        <v>#N/A</v>
      </c>
      <c r="C6766" t="e">
        <v>#N/A</v>
      </c>
    </row>
    <row r="6767" spans="1:3" x14ac:dyDescent="0.3">
      <c r="A6767" s="14">
        <v>6766</v>
      </c>
      <c r="B6767">
        <v>0</v>
      </c>
      <c r="C6767">
        <v>0</v>
      </c>
    </row>
    <row r="6768" spans="1:3" x14ac:dyDescent="0.3">
      <c r="A6768" s="14">
        <v>6767</v>
      </c>
      <c r="B6768">
        <v>0</v>
      </c>
      <c r="C6768">
        <v>0</v>
      </c>
    </row>
    <row r="6769" spans="1:3" x14ac:dyDescent="0.3">
      <c r="A6769" s="14">
        <v>6768</v>
      </c>
      <c r="B6769">
        <v>0</v>
      </c>
      <c r="C6769">
        <v>0</v>
      </c>
    </row>
    <row r="6770" spans="1:3" x14ac:dyDescent="0.3">
      <c r="A6770" s="14">
        <v>6769</v>
      </c>
      <c r="B6770">
        <v>0</v>
      </c>
      <c r="C6770">
        <v>0</v>
      </c>
    </row>
    <row r="6771" spans="1:3" x14ac:dyDescent="0.3">
      <c r="A6771" s="14">
        <v>6770</v>
      </c>
      <c r="B6771">
        <v>0</v>
      </c>
      <c r="C6771">
        <v>0</v>
      </c>
    </row>
    <row r="6772" spans="1:3" x14ac:dyDescent="0.3">
      <c r="A6772" s="14">
        <v>6771</v>
      </c>
      <c r="B6772">
        <v>0</v>
      </c>
      <c r="C6772">
        <v>0</v>
      </c>
    </row>
    <row r="6773" spans="1:3" x14ac:dyDescent="0.3">
      <c r="A6773" s="14">
        <v>6772</v>
      </c>
      <c r="B6773">
        <v>0</v>
      </c>
      <c r="C6773">
        <v>0</v>
      </c>
    </row>
    <row r="6774" spans="1:3" x14ac:dyDescent="0.3">
      <c r="A6774" s="14">
        <v>6773</v>
      </c>
      <c r="B6774">
        <v>0</v>
      </c>
      <c r="C6774">
        <v>0</v>
      </c>
    </row>
    <row r="6775" spans="1:3" x14ac:dyDescent="0.3">
      <c r="A6775" s="14">
        <v>6774</v>
      </c>
      <c r="B6775">
        <v>0</v>
      </c>
      <c r="C6775">
        <v>0</v>
      </c>
    </row>
    <row r="6776" spans="1:3" x14ac:dyDescent="0.3">
      <c r="A6776" s="14">
        <v>6775</v>
      </c>
      <c r="B6776">
        <v>0</v>
      </c>
      <c r="C6776">
        <v>0</v>
      </c>
    </row>
    <row r="6777" spans="1:3" x14ac:dyDescent="0.3">
      <c r="A6777" s="14">
        <v>6776</v>
      </c>
      <c r="B6777">
        <v>0</v>
      </c>
      <c r="C6777">
        <v>0</v>
      </c>
    </row>
    <row r="6778" spans="1:3" x14ac:dyDescent="0.3">
      <c r="A6778" s="14">
        <v>6777</v>
      </c>
      <c r="B6778">
        <v>0</v>
      </c>
      <c r="C6778">
        <v>0</v>
      </c>
    </row>
    <row r="6779" spans="1:3" x14ac:dyDescent="0.3">
      <c r="A6779" s="14">
        <v>6778</v>
      </c>
      <c r="B6779">
        <v>0</v>
      </c>
      <c r="C6779">
        <v>0</v>
      </c>
    </row>
    <row r="6780" spans="1:3" x14ac:dyDescent="0.3">
      <c r="A6780" s="14">
        <v>6779</v>
      </c>
      <c r="B6780">
        <v>0</v>
      </c>
      <c r="C6780">
        <v>0</v>
      </c>
    </row>
    <row r="6781" spans="1:3" x14ac:dyDescent="0.3">
      <c r="A6781" s="14">
        <v>6780</v>
      </c>
      <c r="B6781">
        <v>0</v>
      </c>
      <c r="C6781">
        <v>0</v>
      </c>
    </row>
    <row r="6782" spans="1:3" x14ac:dyDescent="0.3">
      <c r="A6782" s="14">
        <v>6781</v>
      </c>
      <c r="B6782">
        <v>0</v>
      </c>
      <c r="C6782">
        <v>0</v>
      </c>
    </row>
    <row r="6783" spans="1:3" x14ac:dyDescent="0.3">
      <c r="A6783" s="14">
        <v>6782</v>
      </c>
      <c r="B6783">
        <v>0</v>
      </c>
      <c r="C6783">
        <v>0</v>
      </c>
    </row>
    <row r="6784" spans="1:3" x14ac:dyDescent="0.3">
      <c r="A6784" s="14">
        <v>6783</v>
      </c>
      <c r="B6784">
        <v>0</v>
      </c>
      <c r="C6784">
        <v>0</v>
      </c>
    </row>
    <row r="6785" spans="1:3" x14ac:dyDescent="0.3">
      <c r="A6785" s="14">
        <v>6784</v>
      </c>
      <c r="B6785">
        <v>0</v>
      </c>
      <c r="C6785">
        <v>0</v>
      </c>
    </row>
    <row r="6786" spans="1:3" x14ac:dyDescent="0.3">
      <c r="A6786" s="14">
        <v>6785</v>
      </c>
      <c r="B6786" t="e">
        <v>#N/A</v>
      </c>
      <c r="C6786" t="e">
        <v>#N/A</v>
      </c>
    </row>
    <row r="6787" spans="1:3" x14ac:dyDescent="0.3">
      <c r="A6787" s="14">
        <v>6786</v>
      </c>
      <c r="B6787" t="e">
        <v>#N/A</v>
      </c>
      <c r="C6787" t="e">
        <v>#N/A</v>
      </c>
    </row>
    <row r="6788" spans="1:3" x14ac:dyDescent="0.3">
      <c r="A6788" s="14">
        <v>6787</v>
      </c>
      <c r="B6788" t="e">
        <v>#N/A</v>
      </c>
      <c r="C6788" t="e">
        <v>#N/A</v>
      </c>
    </row>
    <row r="6789" spans="1:3" x14ac:dyDescent="0.3">
      <c r="A6789" s="14">
        <v>6788</v>
      </c>
      <c r="B6789" t="e">
        <v>#N/A</v>
      </c>
      <c r="C6789" t="e">
        <v>#N/A</v>
      </c>
    </row>
    <row r="6790" spans="1:3" x14ac:dyDescent="0.3">
      <c r="A6790" s="14">
        <v>6789</v>
      </c>
      <c r="B6790" t="e">
        <v>#N/A</v>
      </c>
      <c r="C6790" t="e">
        <v>#N/A</v>
      </c>
    </row>
    <row r="6791" spans="1:3" x14ac:dyDescent="0.3">
      <c r="A6791" s="14">
        <v>6790</v>
      </c>
      <c r="B6791" t="e">
        <v>#N/A</v>
      </c>
      <c r="C6791" t="e">
        <v>#N/A</v>
      </c>
    </row>
    <row r="6792" spans="1:3" x14ac:dyDescent="0.3">
      <c r="A6792" s="14">
        <v>6791</v>
      </c>
      <c r="B6792" t="e">
        <v>#N/A</v>
      </c>
      <c r="C6792" t="e">
        <v>#N/A</v>
      </c>
    </row>
    <row r="6793" spans="1:3" x14ac:dyDescent="0.3">
      <c r="A6793" s="14">
        <v>6792</v>
      </c>
      <c r="B6793" t="e">
        <v>#N/A</v>
      </c>
      <c r="C6793" t="e">
        <v>#N/A</v>
      </c>
    </row>
    <row r="6794" spans="1:3" x14ac:dyDescent="0.3">
      <c r="A6794" s="14">
        <v>6793</v>
      </c>
      <c r="B6794" t="e">
        <v>#N/A</v>
      </c>
      <c r="C6794" t="e">
        <v>#N/A</v>
      </c>
    </row>
    <row r="6795" spans="1:3" x14ac:dyDescent="0.3">
      <c r="A6795" s="14">
        <v>6794</v>
      </c>
      <c r="B6795" t="e">
        <v>#N/A</v>
      </c>
      <c r="C6795" t="e">
        <v>#N/A</v>
      </c>
    </row>
    <row r="6796" spans="1:3" x14ac:dyDescent="0.3">
      <c r="A6796" s="14">
        <v>6795</v>
      </c>
      <c r="B6796" t="e">
        <v>#N/A</v>
      </c>
      <c r="C6796" t="e">
        <v>#N/A</v>
      </c>
    </row>
    <row r="6797" spans="1:3" x14ac:dyDescent="0.3">
      <c r="A6797" s="14">
        <v>6796</v>
      </c>
      <c r="B6797" t="e">
        <v>#N/A</v>
      </c>
      <c r="C6797" t="e">
        <v>#N/A</v>
      </c>
    </row>
    <row r="6798" spans="1:3" x14ac:dyDescent="0.3">
      <c r="A6798" s="14">
        <v>6797</v>
      </c>
      <c r="B6798" t="e">
        <v>#N/A</v>
      </c>
      <c r="C6798" t="e">
        <v>#N/A</v>
      </c>
    </row>
    <row r="6799" spans="1:3" x14ac:dyDescent="0.3">
      <c r="A6799" s="14">
        <v>6798</v>
      </c>
      <c r="B6799" t="e">
        <v>#N/A</v>
      </c>
      <c r="C6799" t="e">
        <v>#N/A</v>
      </c>
    </row>
    <row r="6800" spans="1:3" x14ac:dyDescent="0.3">
      <c r="A6800" s="14">
        <v>6799</v>
      </c>
      <c r="B6800" t="e">
        <v>#N/A</v>
      </c>
      <c r="C6800" t="e">
        <v>#N/A</v>
      </c>
    </row>
    <row r="6801" spans="1:3" x14ac:dyDescent="0.3">
      <c r="A6801" s="14">
        <v>6800</v>
      </c>
      <c r="B6801" t="e">
        <v>#N/A</v>
      </c>
      <c r="C6801" t="e">
        <v>#N/A</v>
      </c>
    </row>
    <row r="6802" spans="1:3" x14ac:dyDescent="0.3">
      <c r="A6802" s="14">
        <v>6801</v>
      </c>
      <c r="B6802">
        <v>0</v>
      </c>
      <c r="C6802">
        <v>0</v>
      </c>
    </row>
    <row r="6803" spans="1:3" x14ac:dyDescent="0.3">
      <c r="A6803" s="14">
        <v>6802</v>
      </c>
      <c r="B6803">
        <v>0</v>
      </c>
      <c r="C6803">
        <v>0</v>
      </c>
    </row>
    <row r="6804" spans="1:3" x14ac:dyDescent="0.3">
      <c r="A6804" s="14">
        <v>6803</v>
      </c>
      <c r="B6804" t="e">
        <v>#N/A</v>
      </c>
      <c r="C6804" t="e">
        <v>#N/A</v>
      </c>
    </row>
    <row r="6805" spans="1:3" x14ac:dyDescent="0.3">
      <c r="A6805" s="14">
        <v>6804</v>
      </c>
      <c r="B6805" t="e">
        <v>#N/A</v>
      </c>
      <c r="C6805" t="e">
        <v>#N/A</v>
      </c>
    </row>
    <row r="6806" spans="1:3" x14ac:dyDescent="0.3">
      <c r="A6806" s="14">
        <v>6805</v>
      </c>
      <c r="B6806" t="e">
        <v>#N/A</v>
      </c>
      <c r="C6806" t="e">
        <v>#N/A</v>
      </c>
    </row>
    <row r="6807" spans="1:3" x14ac:dyDescent="0.3">
      <c r="A6807" s="14">
        <v>6806</v>
      </c>
      <c r="B6807" t="e">
        <v>#N/A</v>
      </c>
      <c r="C6807" t="e">
        <v>#N/A</v>
      </c>
    </row>
    <row r="6808" spans="1:3" x14ac:dyDescent="0.3">
      <c r="A6808" s="14">
        <v>6807</v>
      </c>
      <c r="B6808" t="e">
        <v>#N/A</v>
      </c>
      <c r="C6808" t="e">
        <v>#N/A</v>
      </c>
    </row>
    <row r="6809" spans="1:3" x14ac:dyDescent="0.3">
      <c r="A6809" s="14">
        <v>6808</v>
      </c>
      <c r="B6809" t="e">
        <v>#N/A</v>
      </c>
      <c r="C6809" t="e">
        <v>#N/A</v>
      </c>
    </row>
    <row r="6810" spans="1:3" x14ac:dyDescent="0.3">
      <c r="A6810" s="14">
        <v>6809</v>
      </c>
      <c r="B6810" t="e">
        <v>#N/A</v>
      </c>
      <c r="C6810" t="e">
        <v>#N/A</v>
      </c>
    </row>
    <row r="6811" spans="1:3" x14ac:dyDescent="0.3">
      <c r="A6811" s="14">
        <v>6810</v>
      </c>
      <c r="B6811" t="e">
        <v>#N/A</v>
      </c>
      <c r="C6811" t="e">
        <v>#N/A</v>
      </c>
    </row>
    <row r="6812" spans="1:3" x14ac:dyDescent="0.3">
      <c r="A6812" s="14">
        <v>6811</v>
      </c>
      <c r="B6812" t="e">
        <v>#N/A</v>
      </c>
      <c r="C6812" t="e">
        <v>#N/A</v>
      </c>
    </row>
    <row r="6813" spans="1:3" x14ac:dyDescent="0.3">
      <c r="A6813" s="14">
        <v>6812</v>
      </c>
      <c r="B6813" t="e">
        <v>#N/A</v>
      </c>
      <c r="C6813" t="e">
        <v>#N/A</v>
      </c>
    </row>
    <row r="6814" spans="1:3" x14ac:dyDescent="0.3">
      <c r="A6814" s="14">
        <v>6813</v>
      </c>
      <c r="B6814" t="e">
        <v>#N/A</v>
      </c>
      <c r="C6814" t="e">
        <v>#N/A</v>
      </c>
    </row>
    <row r="6815" spans="1:3" x14ac:dyDescent="0.3">
      <c r="A6815" s="14">
        <v>6814</v>
      </c>
      <c r="B6815" t="e">
        <v>#N/A</v>
      </c>
      <c r="C6815" t="e">
        <v>#N/A</v>
      </c>
    </row>
    <row r="6816" spans="1:3" x14ac:dyDescent="0.3">
      <c r="A6816" s="14">
        <v>6815</v>
      </c>
      <c r="B6816" t="e">
        <v>#N/A</v>
      </c>
      <c r="C6816" t="e">
        <v>#N/A</v>
      </c>
    </row>
    <row r="6817" spans="1:3" x14ac:dyDescent="0.3">
      <c r="A6817" s="14">
        <v>6816</v>
      </c>
      <c r="B6817" t="e">
        <v>#N/A</v>
      </c>
      <c r="C6817" t="e">
        <v>#N/A</v>
      </c>
    </row>
    <row r="6818" spans="1:3" x14ac:dyDescent="0.3">
      <c r="A6818" s="14">
        <v>6817</v>
      </c>
      <c r="B6818">
        <v>0</v>
      </c>
      <c r="C6818">
        <v>0</v>
      </c>
    </row>
    <row r="6819" spans="1:3" x14ac:dyDescent="0.3">
      <c r="A6819" s="14">
        <v>6818</v>
      </c>
      <c r="B6819">
        <v>0</v>
      </c>
      <c r="C6819">
        <v>0</v>
      </c>
    </row>
    <row r="6820" spans="1:3" x14ac:dyDescent="0.3">
      <c r="A6820" s="14">
        <v>6819</v>
      </c>
      <c r="B6820">
        <v>0</v>
      </c>
      <c r="C6820">
        <v>0</v>
      </c>
    </row>
    <row r="6821" spans="1:3" x14ac:dyDescent="0.3">
      <c r="A6821" s="14">
        <v>6820</v>
      </c>
      <c r="B6821">
        <v>0</v>
      </c>
      <c r="C6821">
        <v>0</v>
      </c>
    </row>
    <row r="6822" spans="1:3" x14ac:dyDescent="0.3">
      <c r="A6822" s="14">
        <v>6821</v>
      </c>
      <c r="B6822">
        <v>0</v>
      </c>
      <c r="C6822">
        <v>0</v>
      </c>
    </row>
    <row r="6823" spans="1:3" x14ac:dyDescent="0.3">
      <c r="A6823" s="14">
        <v>6822</v>
      </c>
      <c r="B6823">
        <v>0</v>
      </c>
      <c r="C6823">
        <v>0</v>
      </c>
    </row>
    <row r="6824" spans="1:3" x14ac:dyDescent="0.3">
      <c r="A6824" s="14">
        <v>6823</v>
      </c>
      <c r="B6824">
        <v>0</v>
      </c>
      <c r="C6824">
        <v>0</v>
      </c>
    </row>
    <row r="6825" spans="1:3" x14ac:dyDescent="0.3">
      <c r="A6825" s="14">
        <v>6824</v>
      </c>
      <c r="B6825">
        <v>0</v>
      </c>
      <c r="C6825">
        <v>0</v>
      </c>
    </row>
    <row r="6826" spans="1:3" x14ac:dyDescent="0.3">
      <c r="A6826" s="14">
        <v>6825</v>
      </c>
      <c r="B6826">
        <v>0</v>
      </c>
      <c r="C6826">
        <v>0</v>
      </c>
    </row>
    <row r="6827" spans="1:3" x14ac:dyDescent="0.3">
      <c r="A6827" s="14">
        <v>6826</v>
      </c>
      <c r="B6827">
        <v>0</v>
      </c>
      <c r="C6827">
        <v>0</v>
      </c>
    </row>
    <row r="6828" spans="1:3" x14ac:dyDescent="0.3">
      <c r="A6828" s="14">
        <v>6827</v>
      </c>
      <c r="B6828">
        <v>42.121128675406709</v>
      </c>
      <c r="C6828">
        <v>25.10151880995333</v>
      </c>
    </row>
    <row r="6829" spans="1:3" x14ac:dyDescent="0.3">
      <c r="A6829" s="14">
        <v>6828</v>
      </c>
      <c r="B6829">
        <v>42.121128675406709</v>
      </c>
      <c r="C6829">
        <v>25.10151880995333</v>
      </c>
    </row>
    <row r="6830" spans="1:3" x14ac:dyDescent="0.3">
      <c r="A6830" s="14">
        <v>6829</v>
      </c>
      <c r="B6830">
        <v>42.121128675406709</v>
      </c>
      <c r="C6830">
        <v>25.10151880995333</v>
      </c>
    </row>
    <row r="6831" spans="1:3" x14ac:dyDescent="0.3">
      <c r="A6831" s="14">
        <v>6830</v>
      </c>
      <c r="B6831">
        <v>42.121128675406709</v>
      </c>
      <c r="C6831">
        <v>25.10151880995333</v>
      </c>
    </row>
    <row r="6832" spans="1:3" x14ac:dyDescent="0.3">
      <c r="A6832" s="14">
        <v>6831</v>
      </c>
      <c r="B6832">
        <v>42.121128675406709</v>
      </c>
      <c r="C6832">
        <v>25.10151880995333</v>
      </c>
    </row>
    <row r="6833" spans="1:3" x14ac:dyDescent="0.3">
      <c r="A6833" s="14">
        <v>6832</v>
      </c>
      <c r="B6833">
        <v>42.121128675406709</v>
      </c>
      <c r="C6833">
        <v>25.10151880995333</v>
      </c>
    </row>
    <row r="6834" spans="1:3" x14ac:dyDescent="0.3">
      <c r="A6834" s="14">
        <v>6833</v>
      </c>
      <c r="B6834">
        <v>42.121128675406709</v>
      </c>
      <c r="C6834">
        <v>25.10151880995333</v>
      </c>
    </row>
    <row r="6835" spans="1:3" x14ac:dyDescent="0.3">
      <c r="A6835" s="14">
        <v>6834</v>
      </c>
      <c r="B6835">
        <v>42.121128675406709</v>
      </c>
      <c r="C6835">
        <v>25.10151880995333</v>
      </c>
    </row>
    <row r="6836" spans="1:3" x14ac:dyDescent="0.3">
      <c r="A6836" s="14">
        <v>6835</v>
      </c>
      <c r="B6836">
        <v>42.121128675406709</v>
      </c>
      <c r="C6836">
        <v>25.10151880995333</v>
      </c>
    </row>
    <row r="6837" spans="1:3" x14ac:dyDescent="0.3">
      <c r="A6837" s="14">
        <v>6836</v>
      </c>
      <c r="B6837">
        <v>42.121128675406709</v>
      </c>
      <c r="C6837">
        <v>25.10151880995333</v>
      </c>
    </row>
    <row r="6838" spans="1:3" x14ac:dyDescent="0.3">
      <c r="A6838" s="14">
        <v>6837</v>
      </c>
      <c r="B6838">
        <v>42.121128675406709</v>
      </c>
      <c r="C6838">
        <v>25.10151880995333</v>
      </c>
    </row>
    <row r="6839" spans="1:3" x14ac:dyDescent="0.3">
      <c r="A6839" s="14">
        <v>6838</v>
      </c>
      <c r="B6839">
        <v>42.121128675406709</v>
      </c>
      <c r="C6839">
        <v>25.10151880995333</v>
      </c>
    </row>
    <row r="6840" spans="1:3" x14ac:dyDescent="0.3">
      <c r="A6840" s="14">
        <v>6839</v>
      </c>
      <c r="B6840">
        <v>42.121128675406709</v>
      </c>
      <c r="C6840">
        <v>25.10151880995333</v>
      </c>
    </row>
    <row r="6841" spans="1:3" x14ac:dyDescent="0.3">
      <c r="A6841" s="14">
        <v>6840</v>
      </c>
      <c r="B6841">
        <v>42.121128675406709</v>
      </c>
      <c r="C6841">
        <v>25.10151880995333</v>
      </c>
    </row>
    <row r="6842" spans="1:3" x14ac:dyDescent="0.3">
      <c r="A6842" s="14">
        <v>6841</v>
      </c>
      <c r="B6842">
        <v>42.121128675406709</v>
      </c>
      <c r="C6842">
        <v>25.10151880995333</v>
      </c>
    </row>
    <row r="6843" spans="1:3" x14ac:dyDescent="0.3">
      <c r="A6843" s="14">
        <v>6842</v>
      </c>
      <c r="B6843">
        <v>42.121128675406709</v>
      </c>
      <c r="C6843">
        <v>25.10151880995333</v>
      </c>
    </row>
    <row r="6844" spans="1:3" x14ac:dyDescent="0.3">
      <c r="A6844" s="14">
        <v>6843</v>
      </c>
      <c r="B6844">
        <v>42.121128675406709</v>
      </c>
      <c r="C6844">
        <v>25.10151880995333</v>
      </c>
    </row>
    <row r="6845" spans="1:3" x14ac:dyDescent="0.3">
      <c r="A6845" s="14">
        <v>6844</v>
      </c>
      <c r="B6845">
        <v>42.121128675406709</v>
      </c>
      <c r="C6845">
        <v>25.10151880995333</v>
      </c>
    </row>
    <row r="6846" spans="1:3" x14ac:dyDescent="0.3">
      <c r="A6846" s="14">
        <v>6845</v>
      </c>
      <c r="B6846">
        <v>42.121128675406709</v>
      </c>
      <c r="C6846">
        <v>25.10151880995333</v>
      </c>
    </row>
    <row r="6847" spans="1:3" x14ac:dyDescent="0.3">
      <c r="A6847" s="14">
        <v>6846</v>
      </c>
      <c r="B6847" t="e">
        <v>#N/A</v>
      </c>
      <c r="C6847" t="e">
        <v>#N/A</v>
      </c>
    </row>
    <row r="6848" spans="1:3" x14ac:dyDescent="0.3">
      <c r="A6848" s="14">
        <v>6847</v>
      </c>
      <c r="B6848" t="e">
        <v>#N/A</v>
      </c>
      <c r="C6848" t="e">
        <v>#N/A</v>
      </c>
    </row>
    <row r="6849" spans="1:3" x14ac:dyDescent="0.3">
      <c r="A6849" s="14">
        <v>6848</v>
      </c>
      <c r="B6849" t="e">
        <v>#N/A</v>
      </c>
      <c r="C6849" t="e">
        <v>#N/A</v>
      </c>
    </row>
    <row r="6850" spans="1:3" x14ac:dyDescent="0.3">
      <c r="A6850" s="14">
        <v>6849</v>
      </c>
      <c r="B6850">
        <v>0</v>
      </c>
      <c r="C6850">
        <v>0</v>
      </c>
    </row>
    <row r="6851" spans="1:3" x14ac:dyDescent="0.3">
      <c r="A6851" s="14">
        <v>6850</v>
      </c>
      <c r="B6851">
        <v>0</v>
      </c>
      <c r="C6851">
        <v>0</v>
      </c>
    </row>
    <row r="6852" spans="1:3" x14ac:dyDescent="0.3">
      <c r="A6852" s="14">
        <v>6851</v>
      </c>
      <c r="B6852">
        <v>0</v>
      </c>
      <c r="C6852">
        <v>0</v>
      </c>
    </row>
    <row r="6853" spans="1:3" x14ac:dyDescent="0.3">
      <c r="A6853" s="14">
        <v>6852</v>
      </c>
      <c r="B6853">
        <v>0</v>
      </c>
      <c r="C6853">
        <v>0</v>
      </c>
    </row>
    <row r="6854" spans="1:3" x14ac:dyDescent="0.3">
      <c r="A6854" s="14">
        <v>6853</v>
      </c>
      <c r="B6854">
        <v>0</v>
      </c>
      <c r="C6854">
        <v>0</v>
      </c>
    </row>
    <row r="6855" spans="1:3" x14ac:dyDescent="0.3">
      <c r="A6855" s="14">
        <v>6854</v>
      </c>
      <c r="B6855">
        <v>0</v>
      </c>
      <c r="C6855">
        <v>0</v>
      </c>
    </row>
    <row r="6856" spans="1:3" x14ac:dyDescent="0.3">
      <c r="A6856" s="14">
        <v>6855</v>
      </c>
      <c r="B6856">
        <v>0</v>
      </c>
      <c r="C6856">
        <v>0</v>
      </c>
    </row>
    <row r="6857" spans="1:3" x14ac:dyDescent="0.3">
      <c r="A6857" s="14">
        <v>6856</v>
      </c>
      <c r="B6857">
        <v>0</v>
      </c>
      <c r="C6857">
        <v>0</v>
      </c>
    </row>
    <row r="6858" spans="1:3" x14ac:dyDescent="0.3">
      <c r="A6858" s="14">
        <v>6857</v>
      </c>
      <c r="B6858">
        <v>0</v>
      </c>
      <c r="C6858">
        <v>0</v>
      </c>
    </row>
    <row r="6859" spans="1:3" x14ac:dyDescent="0.3">
      <c r="A6859" s="14">
        <v>6858</v>
      </c>
      <c r="B6859">
        <v>0</v>
      </c>
      <c r="C6859">
        <v>0</v>
      </c>
    </row>
    <row r="6860" spans="1:3" x14ac:dyDescent="0.3">
      <c r="A6860" s="14">
        <v>6859</v>
      </c>
      <c r="B6860">
        <v>0</v>
      </c>
      <c r="C6860">
        <v>0</v>
      </c>
    </row>
    <row r="6861" spans="1:3" x14ac:dyDescent="0.3">
      <c r="A6861" s="14">
        <v>6860</v>
      </c>
      <c r="B6861">
        <v>0</v>
      </c>
      <c r="C6861">
        <v>0</v>
      </c>
    </row>
    <row r="6862" spans="1:3" x14ac:dyDescent="0.3">
      <c r="A6862" s="14">
        <v>6861</v>
      </c>
      <c r="B6862">
        <v>0</v>
      </c>
      <c r="C6862">
        <v>0</v>
      </c>
    </row>
    <row r="6863" spans="1:3" x14ac:dyDescent="0.3">
      <c r="A6863" s="14">
        <v>6862</v>
      </c>
      <c r="B6863">
        <v>0</v>
      </c>
      <c r="C6863">
        <v>0</v>
      </c>
    </row>
    <row r="6864" spans="1:3" x14ac:dyDescent="0.3">
      <c r="A6864" s="14">
        <v>6863</v>
      </c>
      <c r="B6864">
        <v>0</v>
      </c>
      <c r="C6864">
        <v>0</v>
      </c>
    </row>
    <row r="6865" spans="1:3" x14ac:dyDescent="0.3">
      <c r="A6865" s="14">
        <v>6864</v>
      </c>
      <c r="B6865">
        <v>0</v>
      </c>
      <c r="C6865">
        <v>0</v>
      </c>
    </row>
    <row r="6866" spans="1:3" x14ac:dyDescent="0.3">
      <c r="A6866" s="14">
        <v>6865</v>
      </c>
      <c r="B6866">
        <v>0</v>
      </c>
      <c r="C6866">
        <v>0</v>
      </c>
    </row>
    <row r="6867" spans="1:3" x14ac:dyDescent="0.3">
      <c r="A6867" s="14">
        <v>6866</v>
      </c>
      <c r="B6867">
        <v>0</v>
      </c>
      <c r="C6867">
        <v>0</v>
      </c>
    </row>
    <row r="6868" spans="1:3" x14ac:dyDescent="0.3">
      <c r="A6868" s="14">
        <v>6867</v>
      </c>
      <c r="B6868">
        <v>0</v>
      </c>
      <c r="C6868">
        <v>0</v>
      </c>
    </row>
    <row r="6869" spans="1:3" x14ac:dyDescent="0.3">
      <c r="A6869" s="14">
        <v>6868</v>
      </c>
      <c r="B6869">
        <v>0</v>
      </c>
      <c r="C6869">
        <v>0</v>
      </c>
    </row>
    <row r="6870" spans="1:3" x14ac:dyDescent="0.3">
      <c r="A6870" s="14">
        <v>6869</v>
      </c>
      <c r="B6870">
        <v>0</v>
      </c>
      <c r="C6870">
        <v>0</v>
      </c>
    </row>
    <row r="6871" spans="1:3" x14ac:dyDescent="0.3">
      <c r="A6871" s="14">
        <v>6870</v>
      </c>
      <c r="B6871">
        <v>0</v>
      </c>
      <c r="C6871">
        <v>0</v>
      </c>
    </row>
    <row r="6872" spans="1:3" x14ac:dyDescent="0.3">
      <c r="A6872" s="14">
        <v>6871</v>
      </c>
      <c r="B6872">
        <v>0</v>
      </c>
      <c r="C6872">
        <v>0</v>
      </c>
    </row>
    <row r="6873" spans="1:3" x14ac:dyDescent="0.3">
      <c r="A6873" s="14">
        <v>6872</v>
      </c>
      <c r="B6873">
        <v>0</v>
      </c>
      <c r="C6873">
        <v>0</v>
      </c>
    </row>
    <row r="6874" spans="1:3" x14ac:dyDescent="0.3">
      <c r="A6874" s="14">
        <v>6873</v>
      </c>
      <c r="B6874">
        <v>0</v>
      </c>
      <c r="C6874">
        <v>0</v>
      </c>
    </row>
    <row r="6875" spans="1:3" x14ac:dyDescent="0.3">
      <c r="A6875" s="14">
        <v>6874</v>
      </c>
      <c r="B6875">
        <v>0</v>
      </c>
      <c r="C6875">
        <v>0</v>
      </c>
    </row>
    <row r="6876" spans="1:3" x14ac:dyDescent="0.3">
      <c r="A6876" s="14">
        <v>6875</v>
      </c>
      <c r="B6876">
        <v>0</v>
      </c>
      <c r="C6876">
        <v>0</v>
      </c>
    </row>
    <row r="6877" spans="1:3" x14ac:dyDescent="0.3">
      <c r="A6877" s="14">
        <v>6876</v>
      </c>
      <c r="B6877">
        <v>0</v>
      </c>
      <c r="C6877">
        <v>0</v>
      </c>
    </row>
    <row r="6878" spans="1:3" x14ac:dyDescent="0.3">
      <c r="A6878" s="14">
        <v>6877</v>
      </c>
      <c r="B6878">
        <v>0</v>
      </c>
      <c r="C6878">
        <v>0</v>
      </c>
    </row>
    <row r="6879" spans="1:3" x14ac:dyDescent="0.3">
      <c r="A6879" s="14">
        <v>6878</v>
      </c>
      <c r="B6879">
        <v>0</v>
      </c>
      <c r="C6879">
        <v>0</v>
      </c>
    </row>
    <row r="6880" spans="1:3" x14ac:dyDescent="0.3">
      <c r="A6880" s="14">
        <v>6879</v>
      </c>
      <c r="B6880">
        <v>0</v>
      </c>
      <c r="C6880">
        <v>0</v>
      </c>
    </row>
    <row r="6881" spans="1:3" x14ac:dyDescent="0.3">
      <c r="A6881" s="14">
        <v>6880</v>
      </c>
      <c r="B6881">
        <v>0</v>
      </c>
      <c r="C6881">
        <v>0</v>
      </c>
    </row>
    <row r="6882" spans="1:3" x14ac:dyDescent="0.3">
      <c r="A6882" s="14">
        <v>6881</v>
      </c>
      <c r="B6882">
        <v>0</v>
      </c>
      <c r="C6882">
        <v>0</v>
      </c>
    </row>
    <row r="6883" spans="1:3" x14ac:dyDescent="0.3">
      <c r="A6883" s="14">
        <v>6882</v>
      </c>
      <c r="B6883">
        <v>0</v>
      </c>
      <c r="C6883">
        <v>0</v>
      </c>
    </row>
    <row r="6884" spans="1:3" x14ac:dyDescent="0.3">
      <c r="A6884" s="14">
        <v>6883</v>
      </c>
      <c r="B6884">
        <v>0</v>
      </c>
      <c r="C6884">
        <v>0</v>
      </c>
    </row>
    <row r="6885" spans="1:3" x14ac:dyDescent="0.3">
      <c r="A6885" s="14">
        <v>6884</v>
      </c>
      <c r="B6885">
        <v>0</v>
      </c>
      <c r="C6885">
        <v>0</v>
      </c>
    </row>
    <row r="6886" spans="1:3" x14ac:dyDescent="0.3">
      <c r="A6886" s="14">
        <v>6885</v>
      </c>
      <c r="B6886">
        <v>0</v>
      </c>
      <c r="C6886">
        <v>0</v>
      </c>
    </row>
    <row r="6887" spans="1:3" x14ac:dyDescent="0.3">
      <c r="A6887" s="14">
        <v>6886</v>
      </c>
      <c r="B6887">
        <v>0</v>
      </c>
      <c r="C6887">
        <v>0</v>
      </c>
    </row>
    <row r="6888" spans="1:3" x14ac:dyDescent="0.3">
      <c r="A6888" s="14">
        <v>6887</v>
      </c>
      <c r="B6888">
        <v>0</v>
      </c>
      <c r="C6888">
        <v>0</v>
      </c>
    </row>
    <row r="6889" spans="1:3" x14ac:dyDescent="0.3">
      <c r="A6889" s="14">
        <v>6888</v>
      </c>
      <c r="B6889">
        <v>0</v>
      </c>
      <c r="C6889">
        <v>0</v>
      </c>
    </row>
    <row r="6890" spans="1:3" x14ac:dyDescent="0.3">
      <c r="A6890" s="14">
        <v>6889</v>
      </c>
      <c r="B6890">
        <v>0</v>
      </c>
      <c r="C6890">
        <v>0</v>
      </c>
    </row>
    <row r="6891" spans="1:3" x14ac:dyDescent="0.3">
      <c r="A6891" s="14">
        <v>6890</v>
      </c>
      <c r="B6891">
        <v>0</v>
      </c>
      <c r="C6891">
        <v>0</v>
      </c>
    </row>
    <row r="6892" spans="1:3" x14ac:dyDescent="0.3">
      <c r="A6892" s="14">
        <v>6891</v>
      </c>
      <c r="B6892" t="e">
        <v>#N/A</v>
      </c>
      <c r="C6892" t="e">
        <v>#N/A</v>
      </c>
    </row>
    <row r="6893" spans="1:3" x14ac:dyDescent="0.3">
      <c r="A6893" s="14">
        <v>6892</v>
      </c>
      <c r="B6893" t="e">
        <v>#N/A</v>
      </c>
      <c r="C6893" t="e">
        <v>#N/A</v>
      </c>
    </row>
    <row r="6894" spans="1:3" x14ac:dyDescent="0.3">
      <c r="A6894" s="14">
        <v>6893</v>
      </c>
      <c r="B6894" t="e">
        <v>#N/A</v>
      </c>
      <c r="C6894" t="e">
        <v>#N/A</v>
      </c>
    </row>
    <row r="6895" spans="1:3" x14ac:dyDescent="0.3">
      <c r="A6895" s="14">
        <v>6894</v>
      </c>
      <c r="B6895" t="e">
        <v>#N/A</v>
      </c>
      <c r="C6895" t="e">
        <v>#N/A</v>
      </c>
    </row>
    <row r="6896" spans="1:3" x14ac:dyDescent="0.3">
      <c r="A6896" s="14">
        <v>6895</v>
      </c>
      <c r="B6896" t="e">
        <v>#N/A</v>
      </c>
      <c r="C6896" t="e">
        <v>#N/A</v>
      </c>
    </row>
    <row r="6897" spans="1:3" x14ac:dyDescent="0.3">
      <c r="A6897" s="14">
        <v>6896</v>
      </c>
      <c r="B6897" t="e">
        <v>#N/A</v>
      </c>
      <c r="C6897" t="e">
        <v>#N/A</v>
      </c>
    </row>
    <row r="6898" spans="1:3" x14ac:dyDescent="0.3">
      <c r="A6898" s="14">
        <v>6897</v>
      </c>
      <c r="B6898" t="e">
        <v>#N/A</v>
      </c>
      <c r="C6898" t="e">
        <v>#N/A</v>
      </c>
    </row>
    <row r="6899" spans="1:3" x14ac:dyDescent="0.3">
      <c r="A6899" s="14">
        <v>6898</v>
      </c>
      <c r="B6899" t="e">
        <v>#N/A</v>
      </c>
      <c r="C6899" t="e">
        <v>#N/A</v>
      </c>
    </row>
    <row r="6900" spans="1:3" x14ac:dyDescent="0.3">
      <c r="A6900" s="14">
        <v>6899</v>
      </c>
      <c r="B6900" t="e">
        <v>#N/A</v>
      </c>
      <c r="C6900" t="e">
        <v>#N/A</v>
      </c>
    </row>
    <row r="6901" spans="1:3" x14ac:dyDescent="0.3">
      <c r="A6901" s="14">
        <v>6900</v>
      </c>
      <c r="B6901" t="e">
        <v>#N/A</v>
      </c>
      <c r="C6901" t="e">
        <v>#N/A</v>
      </c>
    </row>
    <row r="6902" spans="1:3" x14ac:dyDescent="0.3">
      <c r="A6902" s="14">
        <v>6901</v>
      </c>
      <c r="B6902" t="e">
        <v>#N/A</v>
      </c>
      <c r="C6902" t="e">
        <v>#N/A</v>
      </c>
    </row>
    <row r="6903" spans="1:3" x14ac:dyDescent="0.3">
      <c r="A6903" s="14">
        <v>6902</v>
      </c>
      <c r="B6903" t="e">
        <v>#N/A</v>
      </c>
      <c r="C6903" t="e">
        <v>#N/A</v>
      </c>
    </row>
    <row r="6904" spans="1:3" x14ac:dyDescent="0.3">
      <c r="A6904" s="14">
        <v>6903</v>
      </c>
      <c r="B6904" t="e">
        <v>#N/A</v>
      </c>
      <c r="C6904" t="e">
        <v>#N/A</v>
      </c>
    </row>
    <row r="6905" spans="1:3" x14ac:dyDescent="0.3">
      <c r="A6905" s="14">
        <v>6904</v>
      </c>
      <c r="B6905" t="e">
        <v>#N/A</v>
      </c>
      <c r="C6905" t="e">
        <v>#N/A</v>
      </c>
    </row>
    <row r="6906" spans="1:3" x14ac:dyDescent="0.3">
      <c r="A6906" s="14">
        <v>6905</v>
      </c>
      <c r="B6906" t="e">
        <v>#N/A</v>
      </c>
      <c r="C6906" t="e">
        <v>#N/A</v>
      </c>
    </row>
    <row r="6907" spans="1:3" x14ac:dyDescent="0.3">
      <c r="A6907" s="14">
        <v>6906</v>
      </c>
      <c r="B6907" t="e">
        <v>#N/A</v>
      </c>
      <c r="C6907" t="e">
        <v>#N/A</v>
      </c>
    </row>
    <row r="6908" spans="1:3" x14ac:dyDescent="0.3">
      <c r="A6908" s="14">
        <v>6907</v>
      </c>
      <c r="B6908" t="e">
        <v>#N/A</v>
      </c>
      <c r="C6908" t="e">
        <v>#N/A</v>
      </c>
    </row>
    <row r="6909" spans="1:3" x14ac:dyDescent="0.3">
      <c r="A6909" s="14">
        <v>6908</v>
      </c>
      <c r="B6909" t="e">
        <v>#N/A</v>
      </c>
      <c r="C6909" t="e">
        <v>#N/A</v>
      </c>
    </row>
    <row r="6910" spans="1:3" x14ac:dyDescent="0.3">
      <c r="A6910" s="14">
        <v>6909</v>
      </c>
      <c r="B6910" t="e">
        <v>#N/A</v>
      </c>
      <c r="C6910" t="e">
        <v>#N/A</v>
      </c>
    </row>
    <row r="6911" spans="1:3" x14ac:dyDescent="0.3">
      <c r="A6911" s="14">
        <v>6910</v>
      </c>
      <c r="B6911">
        <v>0</v>
      </c>
      <c r="C6911">
        <v>0</v>
      </c>
    </row>
    <row r="6912" spans="1:3" x14ac:dyDescent="0.3">
      <c r="A6912" s="14">
        <v>6911</v>
      </c>
      <c r="B6912">
        <v>0</v>
      </c>
      <c r="C6912">
        <v>0</v>
      </c>
    </row>
    <row r="6913" spans="1:3" x14ac:dyDescent="0.3">
      <c r="A6913" s="14">
        <v>6912</v>
      </c>
      <c r="B6913">
        <v>0</v>
      </c>
      <c r="C6913">
        <v>0</v>
      </c>
    </row>
    <row r="6914" spans="1:3" x14ac:dyDescent="0.3">
      <c r="A6914" s="14">
        <v>6913</v>
      </c>
      <c r="B6914">
        <v>0</v>
      </c>
      <c r="C6914">
        <v>0</v>
      </c>
    </row>
    <row r="6915" spans="1:3" x14ac:dyDescent="0.3">
      <c r="A6915" s="14">
        <v>6914</v>
      </c>
      <c r="B6915">
        <v>0</v>
      </c>
      <c r="C6915">
        <v>0</v>
      </c>
    </row>
    <row r="6916" spans="1:3" x14ac:dyDescent="0.3">
      <c r="A6916" s="14">
        <v>6915</v>
      </c>
      <c r="B6916">
        <v>0</v>
      </c>
      <c r="C6916">
        <v>0</v>
      </c>
    </row>
    <row r="6917" spans="1:3" x14ac:dyDescent="0.3">
      <c r="A6917" s="14">
        <v>6916</v>
      </c>
      <c r="B6917">
        <v>0</v>
      </c>
      <c r="C6917">
        <v>0</v>
      </c>
    </row>
    <row r="6918" spans="1:3" x14ac:dyDescent="0.3">
      <c r="A6918" s="14">
        <v>6917</v>
      </c>
      <c r="B6918">
        <v>0</v>
      </c>
      <c r="C6918">
        <v>0</v>
      </c>
    </row>
    <row r="6919" spans="1:3" x14ac:dyDescent="0.3">
      <c r="A6919" s="14">
        <v>6918</v>
      </c>
      <c r="B6919">
        <v>0</v>
      </c>
      <c r="C6919">
        <v>0</v>
      </c>
    </row>
    <row r="6920" spans="1:3" x14ac:dyDescent="0.3">
      <c r="A6920" s="14">
        <v>6919</v>
      </c>
      <c r="B6920">
        <v>0</v>
      </c>
      <c r="C6920">
        <v>0</v>
      </c>
    </row>
    <row r="6921" spans="1:3" x14ac:dyDescent="0.3">
      <c r="A6921" s="14">
        <v>6920</v>
      </c>
      <c r="B6921" t="e">
        <v>#N/A</v>
      </c>
      <c r="C6921" t="e">
        <v>#N/A</v>
      </c>
    </row>
    <row r="6922" spans="1:3" x14ac:dyDescent="0.3">
      <c r="A6922" s="14">
        <v>6921</v>
      </c>
      <c r="B6922" t="e">
        <v>#N/A</v>
      </c>
      <c r="C6922" t="e">
        <v>#N/A</v>
      </c>
    </row>
    <row r="6923" spans="1:3" x14ac:dyDescent="0.3">
      <c r="A6923" s="14">
        <v>6922</v>
      </c>
      <c r="B6923" t="e">
        <v>#N/A</v>
      </c>
      <c r="C6923" t="e">
        <v>#N/A</v>
      </c>
    </row>
    <row r="6924" spans="1:3" x14ac:dyDescent="0.3">
      <c r="A6924" s="14">
        <v>6923</v>
      </c>
      <c r="B6924">
        <v>0</v>
      </c>
      <c r="C6924">
        <v>0</v>
      </c>
    </row>
    <row r="6925" spans="1:3" x14ac:dyDescent="0.3">
      <c r="A6925" s="14">
        <v>6924</v>
      </c>
      <c r="B6925">
        <v>0</v>
      </c>
      <c r="C6925">
        <v>0</v>
      </c>
    </row>
    <row r="6926" spans="1:3" x14ac:dyDescent="0.3">
      <c r="A6926" s="14">
        <v>6925</v>
      </c>
      <c r="B6926">
        <v>0</v>
      </c>
      <c r="C6926">
        <v>0</v>
      </c>
    </row>
    <row r="6927" spans="1:3" x14ac:dyDescent="0.3">
      <c r="A6927" s="14">
        <v>6926</v>
      </c>
      <c r="B6927">
        <v>0</v>
      </c>
      <c r="C6927">
        <v>0</v>
      </c>
    </row>
    <row r="6928" spans="1:3" x14ac:dyDescent="0.3">
      <c r="A6928" s="14">
        <v>6927</v>
      </c>
      <c r="B6928">
        <v>0</v>
      </c>
      <c r="C6928">
        <v>0</v>
      </c>
    </row>
    <row r="6929" spans="1:3" x14ac:dyDescent="0.3">
      <c r="A6929" s="14">
        <v>6928</v>
      </c>
      <c r="B6929">
        <v>0</v>
      </c>
      <c r="C6929">
        <v>0</v>
      </c>
    </row>
    <row r="6930" spans="1:3" x14ac:dyDescent="0.3">
      <c r="A6930" s="14">
        <v>6929</v>
      </c>
      <c r="B6930">
        <v>0</v>
      </c>
      <c r="C6930">
        <v>0</v>
      </c>
    </row>
    <row r="6931" spans="1:3" x14ac:dyDescent="0.3">
      <c r="A6931" s="14">
        <v>6930</v>
      </c>
      <c r="B6931">
        <v>0</v>
      </c>
      <c r="C6931">
        <v>0</v>
      </c>
    </row>
    <row r="6932" spans="1:3" x14ac:dyDescent="0.3">
      <c r="A6932" s="14">
        <v>6931</v>
      </c>
      <c r="B6932">
        <v>0</v>
      </c>
      <c r="C6932">
        <v>0</v>
      </c>
    </row>
    <row r="6933" spans="1:3" x14ac:dyDescent="0.3">
      <c r="A6933" s="14">
        <v>6932</v>
      </c>
      <c r="B6933">
        <v>0</v>
      </c>
      <c r="C6933">
        <v>0</v>
      </c>
    </row>
    <row r="6934" spans="1:3" x14ac:dyDescent="0.3">
      <c r="A6934" s="14">
        <v>6933</v>
      </c>
      <c r="B6934">
        <v>0</v>
      </c>
      <c r="C6934">
        <v>0</v>
      </c>
    </row>
    <row r="6935" spans="1:3" x14ac:dyDescent="0.3">
      <c r="A6935" s="14">
        <v>6934</v>
      </c>
      <c r="B6935">
        <v>0</v>
      </c>
      <c r="C6935">
        <v>0</v>
      </c>
    </row>
    <row r="6936" spans="1:3" x14ac:dyDescent="0.3">
      <c r="A6936" s="14">
        <v>6935</v>
      </c>
      <c r="B6936">
        <v>0</v>
      </c>
      <c r="C6936">
        <v>0</v>
      </c>
    </row>
    <row r="6937" spans="1:3" x14ac:dyDescent="0.3">
      <c r="A6937" s="14">
        <v>6936</v>
      </c>
      <c r="B6937">
        <v>0</v>
      </c>
      <c r="C6937">
        <v>0</v>
      </c>
    </row>
    <row r="6938" spans="1:3" x14ac:dyDescent="0.3">
      <c r="A6938" s="14">
        <v>6937</v>
      </c>
      <c r="B6938">
        <v>0</v>
      </c>
      <c r="C6938">
        <v>0</v>
      </c>
    </row>
    <row r="6939" spans="1:3" x14ac:dyDescent="0.3">
      <c r="A6939" s="14">
        <v>6938</v>
      </c>
      <c r="B6939">
        <v>0</v>
      </c>
      <c r="C6939">
        <v>0</v>
      </c>
    </row>
    <row r="6940" spans="1:3" x14ac:dyDescent="0.3">
      <c r="A6940" s="14">
        <v>6939</v>
      </c>
      <c r="B6940">
        <v>0</v>
      </c>
      <c r="C6940">
        <v>0</v>
      </c>
    </row>
    <row r="6941" spans="1:3" x14ac:dyDescent="0.3">
      <c r="A6941" s="14">
        <v>6940</v>
      </c>
      <c r="B6941">
        <v>0</v>
      </c>
      <c r="C6941">
        <v>0</v>
      </c>
    </row>
    <row r="6942" spans="1:3" x14ac:dyDescent="0.3">
      <c r="A6942" s="14">
        <v>6941</v>
      </c>
      <c r="B6942">
        <v>0</v>
      </c>
      <c r="C6942">
        <v>0</v>
      </c>
    </row>
    <row r="6943" spans="1:3" x14ac:dyDescent="0.3">
      <c r="A6943" s="14">
        <v>6942</v>
      </c>
      <c r="B6943">
        <v>0</v>
      </c>
      <c r="C6943">
        <v>0</v>
      </c>
    </row>
    <row r="6944" spans="1:3" x14ac:dyDescent="0.3">
      <c r="A6944" s="14">
        <v>6943</v>
      </c>
      <c r="B6944">
        <v>0</v>
      </c>
      <c r="C6944">
        <v>0</v>
      </c>
    </row>
    <row r="6945" spans="1:3" x14ac:dyDescent="0.3">
      <c r="A6945" s="14">
        <v>6944</v>
      </c>
      <c r="B6945">
        <v>0</v>
      </c>
      <c r="C6945">
        <v>0</v>
      </c>
    </row>
    <row r="6946" spans="1:3" x14ac:dyDescent="0.3">
      <c r="A6946" s="14">
        <v>6945</v>
      </c>
      <c r="B6946" t="e">
        <v>#N/A</v>
      </c>
      <c r="C6946" t="e">
        <v>#N/A</v>
      </c>
    </row>
    <row r="6947" spans="1:3" x14ac:dyDescent="0.3">
      <c r="A6947" s="14">
        <v>6946</v>
      </c>
      <c r="B6947" t="e">
        <v>#N/A</v>
      </c>
      <c r="C6947" t="e">
        <v>#N/A</v>
      </c>
    </row>
    <row r="6948" spans="1:3" x14ac:dyDescent="0.3">
      <c r="A6948" s="14">
        <v>6947</v>
      </c>
      <c r="B6948" t="e">
        <v>#N/A</v>
      </c>
      <c r="C6948" t="e">
        <v>#N/A</v>
      </c>
    </row>
    <row r="6949" spans="1:3" x14ac:dyDescent="0.3">
      <c r="A6949" s="14">
        <v>6948</v>
      </c>
      <c r="B6949" t="e">
        <v>#N/A</v>
      </c>
      <c r="C6949" t="e">
        <v>#N/A</v>
      </c>
    </row>
    <row r="6950" spans="1:3" x14ac:dyDescent="0.3">
      <c r="A6950" s="14">
        <v>6949</v>
      </c>
      <c r="B6950">
        <v>0</v>
      </c>
      <c r="C6950">
        <v>0</v>
      </c>
    </row>
    <row r="6951" spans="1:3" x14ac:dyDescent="0.3">
      <c r="A6951" s="14">
        <v>6950</v>
      </c>
      <c r="B6951">
        <v>0</v>
      </c>
      <c r="C6951">
        <v>0</v>
      </c>
    </row>
    <row r="6952" spans="1:3" x14ac:dyDescent="0.3">
      <c r="A6952" s="14">
        <v>6951</v>
      </c>
      <c r="B6952">
        <v>0</v>
      </c>
      <c r="C6952">
        <v>0</v>
      </c>
    </row>
    <row r="6953" spans="1:3" x14ac:dyDescent="0.3">
      <c r="A6953" s="14">
        <v>6952</v>
      </c>
      <c r="B6953">
        <v>0</v>
      </c>
      <c r="C6953">
        <v>0</v>
      </c>
    </row>
    <row r="6954" spans="1:3" x14ac:dyDescent="0.3">
      <c r="A6954" s="14">
        <v>6953</v>
      </c>
      <c r="B6954">
        <v>0</v>
      </c>
      <c r="C6954">
        <v>0</v>
      </c>
    </row>
    <row r="6955" spans="1:3" x14ac:dyDescent="0.3">
      <c r="A6955" s="14">
        <v>6954</v>
      </c>
      <c r="B6955">
        <v>0</v>
      </c>
      <c r="C6955">
        <v>0</v>
      </c>
    </row>
    <row r="6956" spans="1:3" x14ac:dyDescent="0.3">
      <c r="A6956" s="14">
        <v>6955</v>
      </c>
      <c r="B6956">
        <v>0</v>
      </c>
      <c r="C6956">
        <v>0</v>
      </c>
    </row>
    <row r="6957" spans="1:3" x14ac:dyDescent="0.3">
      <c r="A6957" s="14">
        <v>6956</v>
      </c>
      <c r="B6957">
        <v>0</v>
      </c>
      <c r="C6957">
        <v>0</v>
      </c>
    </row>
    <row r="6958" spans="1:3" x14ac:dyDescent="0.3">
      <c r="A6958" s="14">
        <v>6957</v>
      </c>
      <c r="B6958">
        <v>0</v>
      </c>
      <c r="C6958">
        <v>0</v>
      </c>
    </row>
    <row r="6959" spans="1:3" x14ac:dyDescent="0.3">
      <c r="A6959" s="14">
        <v>6958</v>
      </c>
      <c r="B6959">
        <v>0</v>
      </c>
      <c r="C6959">
        <v>0</v>
      </c>
    </row>
    <row r="6960" spans="1:3" x14ac:dyDescent="0.3">
      <c r="A6960" s="14">
        <v>6959</v>
      </c>
      <c r="B6960">
        <v>0</v>
      </c>
      <c r="C6960">
        <v>0</v>
      </c>
    </row>
    <row r="6961" spans="1:3" x14ac:dyDescent="0.3">
      <c r="A6961" s="14">
        <v>6960</v>
      </c>
      <c r="B6961">
        <v>0</v>
      </c>
      <c r="C6961">
        <v>0</v>
      </c>
    </row>
    <row r="6962" spans="1:3" x14ac:dyDescent="0.3">
      <c r="A6962" s="14">
        <v>6961</v>
      </c>
      <c r="B6962">
        <v>0</v>
      </c>
      <c r="C6962">
        <v>0</v>
      </c>
    </row>
    <row r="6963" spans="1:3" x14ac:dyDescent="0.3">
      <c r="A6963" s="14">
        <v>6962</v>
      </c>
      <c r="B6963">
        <v>0</v>
      </c>
      <c r="C6963">
        <v>0</v>
      </c>
    </row>
    <row r="6964" spans="1:3" x14ac:dyDescent="0.3">
      <c r="A6964" s="14">
        <v>6963</v>
      </c>
      <c r="B6964">
        <v>0</v>
      </c>
      <c r="C6964">
        <v>0</v>
      </c>
    </row>
    <row r="6965" spans="1:3" x14ac:dyDescent="0.3">
      <c r="A6965" s="14">
        <v>6964</v>
      </c>
      <c r="B6965">
        <v>0</v>
      </c>
      <c r="C6965">
        <v>0</v>
      </c>
    </row>
    <row r="6966" spans="1:3" x14ac:dyDescent="0.3">
      <c r="A6966" s="14">
        <v>6965</v>
      </c>
      <c r="B6966">
        <v>0</v>
      </c>
      <c r="C6966">
        <v>0</v>
      </c>
    </row>
    <row r="6967" spans="1:3" x14ac:dyDescent="0.3">
      <c r="A6967" s="14">
        <v>6966</v>
      </c>
      <c r="B6967">
        <v>14.969248567600362</v>
      </c>
      <c r="C6967">
        <v>11.789625232437857</v>
      </c>
    </row>
    <row r="6968" spans="1:3" x14ac:dyDescent="0.3">
      <c r="A6968" s="14">
        <v>6967</v>
      </c>
      <c r="B6968">
        <v>14.969248567600362</v>
      </c>
      <c r="C6968">
        <v>11.789625232437857</v>
      </c>
    </row>
    <row r="6969" spans="1:3" x14ac:dyDescent="0.3">
      <c r="A6969" s="14">
        <v>6968</v>
      </c>
      <c r="B6969">
        <v>14.969248567600362</v>
      </c>
      <c r="C6969">
        <v>11.789625232437857</v>
      </c>
    </row>
    <row r="6970" spans="1:3" x14ac:dyDescent="0.3">
      <c r="A6970" s="14">
        <v>6969</v>
      </c>
      <c r="B6970">
        <v>14.969248567600362</v>
      </c>
      <c r="C6970">
        <v>11.789625232437857</v>
      </c>
    </row>
    <row r="6971" spans="1:3" x14ac:dyDescent="0.3">
      <c r="A6971" s="14">
        <v>6970</v>
      </c>
      <c r="B6971">
        <v>14.969248567600362</v>
      </c>
      <c r="C6971">
        <v>11.789625232437857</v>
      </c>
    </row>
    <row r="6972" spans="1:3" x14ac:dyDescent="0.3">
      <c r="A6972" s="14">
        <v>6971</v>
      </c>
      <c r="B6972">
        <v>14.969248567600362</v>
      </c>
      <c r="C6972">
        <v>11.789625232437857</v>
      </c>
    </row>
    <row r="6973" spans="1:3" x14ac:dyDescent="0.3">
      <c r="A6973" s="14">
        <v>6972</v>
      </c>
      <c r="B6973">
        <v>14.969248567600362</v>
      </c>
      <c r="C6973">
        <v>11.789625232437857</v>
      </c>
    </row>
    <row r="6974" spans="1:3" x14ac:dyDescent="0.3">
      <c r="A6974" s="14">
        <v>6973</v>
      </c>
      <c r="B6974">
        <v>14.969248567600362</v>
      </c>
      <c r="C6974">
        <v>11.789625232437857</v>
      </c>
    </row>
    <row r="6975" spans="1:3" x14ac:dyDescent="0.3">
      <c r="A6975" s="14">
        <v>6974</v>
      </c>
      <c r="B6975">
        <v>14.969248567600362</v>
      </c>
      <c r="C6975">
        <v>11.789625232437857</v>
      </c>
    </row>
    <row r="6976" spans="1:3" x14ac:dyDescent="0.3">
      <c r="A6976" s="14">
        <v>6975</v>
      </c>
      <c r="B6976">
        <v>14.969248567600362</v>
      </c>
      <c r="C6976">
        <v>11.789625232437857</v>
      </c>
    </row>
    <row r="6977" spans="1:3" x14ac:dyDescent="0.3">
      <c r="A6977" s="14">
        <v>6976</v>
      </c>
      <c r="B6977">
        <v>14.969248567600362</v>
      </c>
      <c r="C6977">
        <v>11.789625232437857</v>
      </c>
    </row>
    <row r="6978" spans="1:3" x14ac:dyDescent="0.3">
      <c r="A6978" s="14">
        <v>6977</v>
      </c>
      <c r="B6978">
        <v>14.969248567600362</v>
      </c>
      <c r="C6978">
        <v>11.789625232437857</v>
      </c>
    </row>
    <row r="6979" spans="1:3" x14ac:dyDescent="0.3">
      <c r="A6979" s="14">
        <v>6978</v>
      </c>
      <c r="B6979">
        <v>14.969248567600362</v>
      </c>
      <c r="C6979">
        <v>11.789625232437857</v>
      </c>
    </row>
    <row r="6980" spans="1:3" x14ac:dyDescent="0.3">
      <c r="A6980" s="14">
        <v>6979</v>
      </c>
      <c r="B6980">
        <v>14.969248567600362</v>
      </c>
      <c r="C6980">
        <v>11.789625232437857</v>
      </c>
    </row>
    <row r="6981" spans="1:3" x14ac:dyDescent="0.3">
      <c r="A6981" s="14">
        <v>6980</v>
      </c>
      <c r="B6981">
        <v>14.969248567600362</v>
      </c>
      <c r="C6981">
        <v>11.789625232437857</v>
      </c>
    </row>
    <row r="6982" spans="1:3" x14ac:dyDescent="0.3">
      <c r="A6982" s="14">
        <v>6981</v>
      </c>
      <c r="B6982">
        <v>14.969248567600362</v>
      </c>
      <c r="C6982">
        <v>11.789625232437857</v>
      </c>
    </row>
    <row r="6983" spans="1:3" x14ac:dyDescent="0.3">
      <c r="A6983" s="14">
        <v>6982</v>
      </c>
      <c r="B6983">
        <v>14.969248567600362</v>
      </c>
      <c r="C6983">
        <v>11.789625232437857</v>
      </c>
    </row>
    <row r="6984" spans="1:3" x14ac:dyDescent="0.3">
      <c r="A6984" s="14">
        <v>6983</v>
      </c>
      <c r="B6984">
        <v>14.969248567600362</v>
      </c>
      <c r="C6984">
        <v>11.789625232437857</v>
      </c>
    </row>
    <row r="6985" spans="1:3" x14ac:dyDescent="0.3">
      <c r="A6985" s="14">
        <v>6984</v>
      </c>
      <c r="B6985">
        <v>14.969248567600362</v>
      </c>
      <c r="C6985">
        <v>11.789625232437857</v>
      </c>
    </row>
    <row r="6986" spans="1:3" x14ac:dyDescent="0.3">
      <c r="A6986" s="14">
        <v>6985</v>
      </c>
      <c r="B6986">
        <v>14.969248567600362</v>
      </c>
      <c r="C6986">
        <v>11.789625232437857</v>
      </c>
    </row>
    <row r="6987" spans="1:3" x14ac:dyDescent="0.3">
      <c r="A6987" s="14">
        <v>6986</v>
      </c>
      <c r="B6987">
        <v>14.969248567600362</v>
      </c>
      <c r="C6987">
        <v>11.789625232437857</v>
      </c>
    </row>
    <row r="6988" spans="1:3" x14ac:dyDescent="0.3">
      <c r="A6988" s="14">
        <v>6987</v>
      </c>
      <c r="B6988">
        <v>14.969248567600362</v>
      </c>
      <c r="C6988">
        <v>11.789625232437857</v>
      </c>
    </row>
    <row r="6989" spans="1:3" x14ac:dyDescent="0.3">
      <c r="A6989" s="14">
        <v>6988</v>
      </c>
      <c r="B6989">
        <v>14.969248567600362</v>
      </c>
      <c r="C6989">
        <v>11.789625232437857</v>
      </c>
    </row>
    <row r="6990" spans="1:3" x14ac:dyDescent="0.3">
      <c r="A6990" s="14">
        <v>6989</v>
      </c>
      <c r="B6990">
        <v>14.969248567600362</v>
      </c>
      <c r="C6990">
        <v>11.789625232437857</v>
      </c>
    </row>
    <row r="6991" spans="1:3" x14ac:dyDescent="0.3">
      <c r="A6991" s="14">
        <v>6990</v>
      </c>
      <c r="B6991">
        <v>14.969248567600362</v>
      </c>
      <c r="C6991">
        <v>11.789625232437857</v>
      </c>
    </row>
    <row r="6992" spans="1:3" x14ac:dyDescent="0.3">
      <c r="A6992" s="14">
        <v>6991</v>
      </c>
      <c r="B6992">
        <v>14.969248567600362</v>
      </c>
      <c r="C6992">
        <v>11.789625232437857</v>
      </c>
    </row>
    <row r="6993" spans="1:3" x14ac:dyDescent="0.3">
      <c r="A6993" s="14">
        <v>6992</v>
      </c>
      <c r="B6993">
        <v>14.969248567600362</v>
      </c>
      <c r="C6993">
        <v>11.789625232437857</v>
      </c>
    </row>
    <row r="6994" spans="1:3" x14ac:dyDescent="0.3">
      <c r="A6994" s="14">
        <v>6993</v>
      </c>
      <c r="B6994">
        <v>14.969248567600362</v>
      </c>
      <c r="C6994">
        <v>11.789625232437857</v>
      </c>
    </row>
    <row r="6995" spans="1:3" x14ac:dyDescent="0.3">
      <c r="A6995" s="14">
        <v>6994</v>
      </c>
      <c r="B6995">
        <v>14.969248567600362</v>
      </c>
      <c r="C6995">
        <v>11.789625232437857</v>
      </c>
    </row>
    <row r="6996" spans="1:3" x14ac:dyDescent="0.3">
      <c r="A6996" s="14">
        <v>6995</v>
      </c>
      <c r="B6996">
        <v>14.969248567600362</v>
      </c>
      <c r="C6996">
        <v>11.789625232437857</v>
      </c>
    </row>
    <row r="6997" spans="1:3" x14ac:dyDescent="0.3">
      <c r="A6997" s="14">
        <v>6996</v>
      </c>
      <c r="B6997">
        <v>14.969248567600362</v>
      </c>
      <c r="C6997">
        <v>11.789625232437857</v>
      </c>
    </row>
    <row r="6998" spans="1:3" x14ac:dyDescent="0.3">
      <c r="A6998" s="14">
        <v>6997</v>
      </c>
      <c r="B6998">
        <v>11.282361216489916</v>
      </c>
      <c r="C6998">
        <v>9.6493931180558157</v>
      </c>
    </row>
    <row r="6999" spans="1:3" x14ac:dyDescent="0.3">
      <c r="A6999" s="14">
        <v>6998</v>
      </c>
      <c r="B6999">
        <v>11.282361216489916</v>
      </c>
      <c r="C6999">
        <v>9.6493931180558157</v>
      </c>
    </row>
    <row r="7000" spans="1:3" x14ac:dyDescent="0.3">
      <c r="A7000" s="14">
        <v>6999</v>
      </c>
      <c r="B7000">
        <v>11.282361216489916</v>
      </c>
      <c r="C7000">
        <v>9.6493931180558157</v>
      </c>
    </row>
    <row r="7001" spans="1:3" x14ac:dyDescent="0.3">
      <c r="A7001" s="14">
        <v>7000</v>
      </c>
      <c r="B7001">
        <v>11.282361216489916</v>
      </c>
      <c r="C7001">
        <v>9.6493931180558157</v>
      </c>
    </row>
    <row r="7002" spans="1:3" x14ac:dyDescent="0.3">
      <c r="A7002" s="14">
        <v>7001</v>
      </c>
      <c r="B7002">
        <v>11.282361216489916</v>
      </c>
      <c r="C7002">
        <v>9.6493931180558157</v>
      </c>
    </row>
    <row r="7003" spans="1:3" x14ac:dyDescent="0.3">
      <c r="A7003" s="14">
        <v>7002</v>
      </c>
      <c r="B7003">
        <v>11.282361216489916</v>
      </c>
      <c r="C7003">
        <v>9.6493931180558157</v>
      </c>
    </row>
    <row r="7004" spans="1:3" x14ac:dyDescent="0.3">
      <c r="A7004" s="14">
        <v>7003</v>
      </c>
      <c r="B7004">
        <v>11.282361216489916</v>
      </c>
      <c r="C7004">
        <v>9.6493931180558157</v>
      </c>
    </row>
    <row r="7005" spans="1:3" x14ac:dyDescent="0.3">
      <c r="A7005" s="14">
        <v>7004</v>
      </c>
      <c r="B7005">
        <v>11.282361216489916</v>
      </c>
      <c r="C7005">
        <v>9.6493931180558157</v>
      </c>
    </row>
    <row r="7006" spans="1:3" x14ac:dyDescent="0.3">
      <c r="A7006" s="14">
        <v>7005</v>
      </c>
      <c r="B7006">
        <v>11.282361216489916</v>
      </c>
      <c r="C7006">
        <v>9.6493931180558157</v>
      </c>
    </row>
    <row r="7007" spans="1:3" x14ac:dyDescent="0.3">
      <c r="A7007" s="14">
        <v>7006</v>
      </c>
      <c r="B7007">
        <v>11.282361216489916</v>
      </c>
      <c r="C7007">
        <v>9.6493931180558157</v>
      </c>
    </row>
    <row r="7008" spans="1:3" x14ac:dyDescent="0.3">
      <c r="A7008" s="14">
        <v>7007</v>
      </c>
      <c r="B7008">
        <v>11.282361216489916</v>
      </c>
      <c r="C7008">
        <v>9.6493931180558157</v>
      </c>
    </row>
    <row r="7009" spans="1:3" x14ac:dyDescent="0.3">
      <c r="A7009" s="14">
        <v>7008</v>
      </c>
      <c r="B7009">
        <v>11.282361216489916</v>
      </c>
      <c r="C7009">
        <v>9.6493931180558157</v>
      </c>
    </row>
    <row r="7010" spans="1:3" x14ac:dyDescent="0.3">
      <c r="A7010" s="14">
        <v>7009</v>
      </c>
      <c r="B7010">
        <v>11.282361216489916</v>
      </c>
      <c r="C7010">
        <v>9.6493931180558157</v>
      </c>
    </row>
    <row r="7011" spans="1:3" x14ac:dyDescent="0.3">
      <c r="A7011" s="14">
        <v>7010</v>
      </c>
      <c r="B7011">
        <v>11.282361216489916</v>
      </c>
      <c r="C7011">
        <v>9.6493931180558157</v>
      </c>
    </row>
    <row r="7012" spans="1:3" x14ac:dyDescent="0.3">
      <c r="A7012" s="14">
        <v>7011</v>
      </c>
      <c r="B7012">
        <v>11.282361216489916</v>
      </c>
      <c r="C7012">
        <v>9.6493931180558157</v>
      </c>
    </row>
    <row r="7013" spans="1:3" x14ac:dyDescent="0.3">
      <c r="A7013" s="14">
        <v>7012</v>
      </c>
      <c r="B7013">
        <v>11.282361216489916</v>
      </c>
      <c r="C7013">
        <v>9.6493931180558157</v>
      </c>
    </row>
    <row r="7014" spans="1:3" x14ac:dyDescent="0.3">
      <c r="A7014" s="14">
        <v>7013</v>
      </c>
      <c r="B7014">
        <v>11.282361216489916</v>
      </c>
      <c r="C7014">
        <v>9.6493931180558157</v>
      </c>
    </row>
    <row r="7015" spans="1:3" x14ac:dyDescent="0.3">
      <c r="A7015" s="14">
        <v>7014</v>
      </c>
      <c r="B7015">
        <v>11.282361216489916</v>
      </c>
      <c r="C7015">
        <v>9.6493931180558157</v>
      </c>
    </row>
    <row r="7016" spans="1:3" x14ac:dyDescent="0.3">
      <c r="A7016" s="14">
        <v>7015</v>
      </c>
      <c r="B7016">
        <v>11.282361216489916</v>
      </c>
      <c r="C7016">
        <v>9.6493931180558157</v>
      </c>
    </row>
    <row r="7017" spans="1:3" x14ac:dyDescent="0.3">
      <c r="A7017" s="14">
        <v>7016</v>
      </c>
      <c r="B7017">
        <v>11.282361216489916</v>
      </c>
      <c r="C7017">
        <v>9.6493931180558157</v>
      </c>
    </row>
    <row r="7018" spans="1:3" x14ac:dyDescent="0.3">
      <c r="A7018" s="14">
        <v>7017</v>
      </c>
      <c r="B7018">
        <v>11.282361216489916</v>
      </c>
      <c r="C7018">
        <v>9.6493931180558157</v>
      </c>
    </row>
    <row r="7019" spans="1:3" x14ac:dyDescent="0.3">
      <c r="A7019" s="14">
        <v>7018</v>
      </c>
      <c r="B7019">
        <v>11.282361216489916</v>
      </c>
      <c r="C7019">
        <v>9.6493931180558157</v>
      </c>
    </row>
    <row r="7020" spans="1:3" x14ac:dyDescent="0.3">
      <c r="A7020" s="14">
        <v>7019</v>
      </c>
      <c r="B7020">
        <v>11.282361216489916</v>
      </c>
      <c r="C7020">
        <v>9.6493931180558157</v>
      </c>
    </row>
    <row r="7021" spans="1:3" x14ac:dyDescent="0.3">
      <c r="A7021" s="14">
        <v>7020</v>
      </c>
      <c r="B7021">
        <v>11.282361216489916</v>
      </c>
      <c r="C7021">
        <v>9.6493931180558157</v>
      </c>
    </row>
    <row r="7022" spans="1:3" x14ac:dyDescent="0.3">
      <c r="A7022" s="14">
        <v>7021</v>
      </c>
      <c r="B7022">
        <v>11.282361216489916</v>
      </c>
      <c r="C7022">
        <v>9.6493931180558157</v>
      </c>
    </row>
    <row r="7023" spans="1:3" x14ac:dyDescent="0.3">
      <c r="A7023" s="14">
        <v>7022</v>
      </c>
      <c r="B7023">
        <v>11.282361216489916</v>
      </c>
      <c r="C7023">
        <v>9.6493931180558157</v>
      </c>
    </row>
    <row r="7024" spans="1:3" x14ac:dyDescent="0.3">
      <c r="A7024" s="14">
        <v>7023</v>
      </c>
      <c r="B7024">
        <v>11.282361216489916</v>
      </c>
      <c r="C7024">
        <v>9.6493931180558157</v>
      </c>
    </row>
    <row r="7025" spans="1:3" x14ac:dyDescent="0.3">
      <c r="A7025" s="14">
        <v>7024</v>
      </c>
      <c r="B7025">
        <v>11.282361216489916</v>
      </c>
      <c r="C7025">
        <v>9.6493931180558157</v>
      </c>
    </row>
    <row r="7026" spans="1:3" x14ac:dyDescent="0.3">
      <c r="A7026" s="14">
        <v>7025</v>
      </c>
      <c r="B7026">
        <v>11.282361216489916</v>
      </c>
      <c r="C7026">
        <v>9.6493931180558157</v>
      </c>
    </row>
    <row r="7027" spans="1:3" x14ac:dyDescent="0.3">
      <c r="A7027" s="14">
        <v>7026</v>
      </c>
      <c r="B7027">
        <v>11.282361216489916</v>
      </c>
      <c r="C7027">
        <v>9.6493931180558157</v>
      </c>
    </row>
    <row r="7028" spans="1:3" x14ac:dyDescent="0.3">
      <c r="A7028" s="14">
        <v>7027</v>
      </c>
      <c r="B7028">
        <v>11.282361216489916</v>
      </c>
      <c r="C7028">
        <v>9.6493931180558157</v>
      </c>
    </row>
    <row r="7029" spans="1:3" x14ac:dyDescent="0.3">
      <c r="A7029" s="14">
        <v>7028</v>
      </c>
      <c r="B7029">
        <v>11.282361216489916</v>
      </c>
      <c r="C7029">
        <v>9.6493931180558157</v>
      </c>
    </row>
    <row r="7030" spans="1:3" x14ac:dyDescent="0.3">
      <c r="A7030" s="14">
        <v>7029</v>
      </c>
      <c r="B7030">
        <v>11.282361216489916</v>
      </c>
      <c r="C7030">
        <v>9.6493931180558157</v>
      </c>
    </row>
    <row r="7031" spans="1:3" x14ac:dyDescent="0.3">
      <c r="A7031" s="14">
        <v>7030</v>
      </c>
      <c r="B7031" t="e">
        <v>#N/A</v>
      </c>
      <c r="C7031" t="e">
        <v>#N/A</v>
      </c>
    </row>
    <row r="7032" spans="1:3" x14ac:dyDescent="0.3">
      <c r="A7032" s="14">
        <v>7031</v>
      </c>
      <c r="B7032" t="e">
        <v>#N/A</v>
      </c>
      <c r="C7032" t="e">
        <v>#N/A</v>
      </c>
    </row>
    <row r="7033" spans="1:3" x14ac:dyDescent="0.3">
      <c r="A7033" s="14">
        <v>7032</v>
      </c>
      <c r="B7033" t="e">
        <v>#N/A</v>
      </c>
      <c r="C7033" t="e">
        <v>#N/A</v>
      </c>
    </row>
    <row r="7034" spans="1:3" x14ac:dyDescent="0.3">
      <c r="A7034" s="14">
        <v>7033</v>
      </c>
      <c r="B7034" t="e">
        <v>#N/A</v>
      </c>
      <c r="C7034" t="e">
        <v>#N/A</v>
      </c>
    </row>
    <row r="7035" spans="1:3" x14ac:dyDescent="0.3">
      <c r="A7035" s="14">
        <v>7034</v>
      </c>
      <c r="B7035" t="e">
        <v>#N/A</v>
      </c>
      <c r="C7035" t="e">
        <v>#N/A</v>
      </c>
    </row>
    <row r="7036" spans="1:3" x14ac:dyDescent="0.3">
      <c r="A7036" s="14">
        <v>7035</v>
      </c>
      <c r="B7036" t="e">
        <v>#N/A</v>
      </c>
      <c r="C7036" t="e">
        <v>#N/A</v>
      </c>
    </row>
    <row r="7037" spans="1:3" x14ac:dyDescent="0.3">
      <c r="A7037" s="14">
        <v>7036</v>
      </c>
      <c r="B7037" t="e">
        <v>#N/A</v>
      </c>
      <c r="C7037" t="e">
        <v>#N/A</v>
      </c>
    </row>
    <row r="7038" spans="1:3" x14ac:dyDescent="0.3">
      <c r="A7038" s="14">
        <v>7037</v>
      </c>
      <c r="B7038" t="e">
        <v>#N/A</v>
      </c>
      <c r="C7038" t="e">
        <v>#N/A</v>
      </c>
    </row>
    <row r="7039" spans="1:3" x14ac:dyDescent="0.3">
      <c r="A7039" s="14">
        <v>7038</v>
      </c>
      <c r="B7039" t="e">
        <v>#N/A</v>
      </c>
      <c r="C7039" t="e">
        <v>#N/A</v>
      </c>
    </row>
    <row r="7040" spans="1:3" x14ac:dyDescent="0.3">
      <c r="A7040" s="14">
        <v>7039</v>
      </c>
      <c r="B7040">
        <v>40.27170343254592</v>
      </c>
      <c r="C7040">
        <v>23.768402866248767</v>
      </c>
    </row>
    <row r="7041" spans="1:3" x14ac:dyDescent="0.3">
      <c r="A7041" s="14">
        <v>7040</v>
      </c>
      <c r="B7041">
        <v>40.27170343254592</v>
      </c>
      <c r="C7041">
        <v>23.768402866248767</v>
      </c>
    </row>
    <row r="7042" spans="1:3" x14ac:dyDescent="0.3">
      <c r="A7042" s="14">
        <v>7041</v>
      </c>
      <c r="B7042">
        <v>40.27170343254592</v>
      </c>
      <c r="C7042">
        <v>23.768402866248767</v>
      </c>
    </row>
    <row r="7043" spans="1:3" x14ac:dyDescent="0.3">
      <c r="A7043" s="14">
        <v>7042</v>
      </c>
      <c r="B7043">
        <v>40.27170343254592</v>
      </c>
      <c r="C7043">
        <v>23.768402866248767</v>
      </c>
    </row>
    <row r="7044" spans="1:3" x14ac:dyDescent="0.3">
      <c r="A7044" s="14">
        <v>7043</v>
      </c>
      <c r="B7044">
        <v>40.27170343254592</v>
      </c>
      <c r="C7044">
        <v>23.768402866248767</v>
      </c>
    </row>
    <row r="7045" spans="1:3" x14ac:dyDescent="0.3">
      <c r="A7045" s="14">
        <v>7044</v>
      </c>
      <c r="B7045">
        <v>40.27170343254592</v>
      </c>
      <c r="C7045">
        <v>23.768402866248767</v>
      </c>
    </row>
    <row r="7046" spans="1:3" x14ac:dyDescent="0.3">
      <c r="A7046" s="14">
        <v>7045</v>
      </c>
      <c r="B7046">
        <v>40.27170343254592</v>
      </c>
      <c r="C7046">
        <v>23.768402866248767</v>
      </c>
    </row>
    <row r="7047" spans="1:3" x14ac:dyDescent="0.3">
      <c r="A7047" s="14">
        <v>7046</v>
      </c>
      <c r="B7047">
        <v>40.27170343254592</v>
      </c>
      <c r="C7047">
        <v>23.768402866248767</v>
      </c>
    </row>
    <row r="7048" spans="1:3" x14ac:dyDescent="0.3">
      <c r="A7048" s="14">
        <v>7047</v>
      </c>
      <c r="B7048">
        <v>40.27170343254592</v>
      </c>
      <c r="C7048">
        <v>23.768402866248767</v>
      </c>
    </row>
    <row r="7049" spans="1:3" x14ac:dyDescent="0.3">
      <c r="A7049" s="14">
        <v>7048</v>
      </c>
      <c r="B7049">
        <v>40.27170343254592</v>
      </c>
      <c r="C7049">
        <v>23.768402866248767</v>
      </c>
    </row>
    <row r="7050" spans="1:3" x14ac:dyDescent="0.3">
      <c r="A7050" s="14">
        <v>7049</v>
      </c>
      <c r="B7050">
        <v>40.27170343254592</v>
      </c>
      <c r="C7050">
        <v>23.768402866248767</v>
      </c>
    </row>
    <row r="7051" spans="1:3" x14ac:dyDescent="0.3">
      <c r="A7051" s="14">
        <v>7050</v>
      </c>
      <c r="B7051">
        <v>40.27170343254592</v>
      </c>
      <c r="C7051">
        <v>23.768402866248767</v>
      </c>
    </row>
    <row r="7052" spans="1:3" x14ac:dyDescent="0.3">
      <c r="A7052" s="14">
        <v>7051</v>
      </c>
      <c r="B7052">
        <v>40.27170343254592</v>
      </c>
      <c r="C7052">
        <v>23.768402866248767</v>
      </c>
    </row>
    <row r="7053" spans="1:3" x14ac:dyDescent="0.3">
      <c r="A7053" s="14">
        <v>7052</v>
      </c>
      <c r="B7053">
        <v>40.27170343254592</v>
      </c>
      <c r="C7053">
        <v>23.768402866248767</v>
      </c>
    </row>
    <row r="7054" spans="1:3" x14ac:dyDescent="0.3">
      <c r="A7054" s="14">
        <v>7053</v>
      </c>
      <c r="B7054">
        <v>40.27170343254592</v>
      </c>
      <c r="C7054">
        <v>23.768402866248767</v>
      </c>
    </row>
    <row r="7055" spans="1:3" x14ac:dyDescent="0.3">
      <c r="A7055" s="14">
        <v>7054</v>
      </c>
      <c r="B7055">
        <v>40.27170343254592</v>
      </c>
      <c r="C7055">
        <v>23.768402866248767</v>
      </c>
    </row>
    <row r="7056" spans="1:3" x14ac:dyDescent="0.3">
      <c r="A7056" s="14">
        <v>7055</v>
      </c>
      <c r="B7056">
        <v>40.27170343254592</v>
      </c>
      <c r="C7056">
        <v>23.768402866248767</v>
      </c>
    </row>
    <row r="7057" spans="1:3" x14ac:dyDescent="0.3">
      <c r="A7057" s="14">
        <v>7056</v>
      </c>
      <c r="B7057">
        <v>40.27170343254592</v>
      </c>
      <c r="C7057">
        <v>23.768402866248767</v>
      </c>
    </row>
    <row r="7058" spans="1:3" x14ac:dyDescent="0.3">
      <c r="A7058" s="14">
        <v>7057</v>
      </c>
      <c r="B7058">
        <v>40.27170343254592</v>
      </c>
      <c r="C7058">
        <v>23.768402866248767</v>
      </c>
    </row>
    <row r="7059" spans="1:3" x14ac:dyDescent="0.3">
      <c r="A7059" s="14">
        <v>7058</v>
      </c>
      <c r="B7059">
        <v>40.27170343254592</v>
      </c>
      <c r="C7059">
        <v>23.768402866248767</v>
      </c>
    </row>
    <row r="7060" spans="1:3" x14ac:dyDescent="0.3">
      <c r="A7060" s="14">
        <v>7059</v>
      </c>
      <c r="B7060">
        <v>40.27170343254592</v>
      </c>
      <c r="C7060">
        <v>23.768402866248767</v>
      </c>
    </row>
    <row r="7061" spans="1:3" x14ac:dyDescent="0.3">
      <c r="A7061" s="14">
        <v>7060</v>
      </c>
      <c r="B7061">
        <v>40.27170343254592</v>
      </c>
      <c r="C7061">
        <v>23.768402866248767</v>
      </c>
    </row>
    <row r="7062" spans="1:3" x14ac:dyDescent="0.3">
      <c r="A7062" s="14">
        <v>7061</v>
      </c>
      <c r="B7062">
        <v>40.27170343254592</v>
      </c>
      <c r="C7062">
        <v>23.768402866248767</v>
      </c>
    </row>
    <row r="7063" spans="1:3" x14ac:dyDescent="0.3">
      <c r="A7063" s="14">
        <v>7062</v>
      </c>
      <c r="B7063">
        <v>40.27170343254592</v>
      </c>
      <c r="C7063">
        <v>23.768402866248767</v>
      </c>
    </row>
    <row r="7064" spans="1:3" x14ac:dyDescent="0.3">
      <c r="A7064" s="14">
        <v>7063</v>
      </c>
      <c r="B7064">
        <v>40.27170343254592</v>
      </c>
      <c r="C7064">
        <v>23.768402866248767</v>
      </c>
    </row>
    <row r="7065" spans="1:3" x14ac:dyDescent="0.3">
      <c r="A7065" s="14">
        <v>7064</v>
      </c>
      <c r="B7065">
        <v>40.27170343254592</v>
      </c>
      <c r="C7065">
        <v>23.768402866248767</v>
      </c>
    </row>
    <row r="7066" spans="1:3" x14ac:dyDescent="0.3">
      <c r="A7066" s="14">
        <v>7065</v>
      </c>
      <c r="B7066">
        <v>40.27170343254592</v>
      </c>
      <c r="C7066">
        <v>23.768402866248767</v>
      </c>
    </row>
    <row r="7067" spans="1:3" x14ac:dyDescent="0.3">
      <c r="A7067" s="14">
        <v>7066</v>
      </c>
      <c r="B7067">
        <v>40.27170343254592</v>
      </c>
      <c r="C7067">
        <v>23.768402866248767</v>
      </c>
    </row>
    <row r="7068" spans="1:3" x14ac:dyDescent="0.3">
      <c r="A7068" s="14">
        <v>7067</v>
      </c>
      <c r="B7068">
        <v>40.27170343254592</v>
      </c>
      <c r="C7068">
        <v>23.768402866248767</v>
      </c>
    </row>
    <row r="7069" spans="1:3" x14ac:dyDescent="0.3">
      <c r="A7069" s="14">
        <v>7068</v>
      </c>
      <c r="B7069">
        <v>40.27170343254592</v>
      </c>
      <c r="C7069">
        <v>23.768402866248767</v>
      </c>
    </row>
    <row r="7070" spans="1:3" x14ac:dyDescent="0.3">
      <c r="A7070" s="14">
        <v>7069</v>
      </c>
      <c r="B7070">
        <v>40.27170343254592</v>
      </c>
      <c r="C7070">
        <v>23.768402866248767</v>
      </c>
    </row>
    <row r="7071" spans="1:3" x14ac:dyDescent="0.3">
      <c r="A7071" s="14">
        <v>7070</v>
      </c>
      <c r="B7071">
        <v>40.27170343254592</v>
      </c>
      <c r="C7071">
        <v>23.768402866248767</v>
      </c>
    </row>
    <row r="7072" spans="1:3" x14ac:dyDescent="0.3">
      <c r="A7072" s="14">
        <v>7071</v>
      </c>
      <c r="B7072">
        <v>40.27170343254592</v>
      </c>
      <c r="C7072">
        <v>23.768402866248767</v>
      </c>
    </row>
    <row r="7073" spans="1:3" x14ac:dyDescent="0.3">
      <c r="A7073" s="14">
        <v>7072</v>
      </c>
      <c r="B7073">
        <v>40.27170343254592</v>
      </c>
      <c r="C7073">
        <v>23.768402866248767</v>
      </c>
    </row>
    <row r="7074" spans="1:3" x14ac:dyDescent="0.3">
      <c r="A7074" s="14">
        <v>7073</v>
      </c>
      <c r="B7074">
        <v>40.27170343254592</v>
      </c>
      <c r="C7074">
        <v>23.768402866248767</v>
      </c>
    </row>
    <row r="7075" spans="1:3" x14ac:dyDescent="0.3">
      <c r="A7075" s="14">
        <v>7074</v>
      </c>
      <c r="B7075" t="e">
        <v>#N/A</v>
      </c>
      <c r="C7075" t="e">
        <v>#N/A</v>
      </c>
    </row>
    <row r="7076" spans="1:3" x14ac:dyDescent="0.3">
      <c r="A7076" s="14">
        <v>7075</v>
      </c>
      <c r="B7076" t="e">
        <v>#N/A</v>
      </c>
      <c r="C7076" t="e">
        <v>#N/A</v>
      </c>
    </row>
    <row r="7077" spans="1:3" x14ac:dyDescent="0.3">
      <c r="A7077" s="14">
        <v>7076</v>
      </c>
      <c r="B7077" t="e">
        <v>#N/A</v>
      </c>
      <c r="C7077" t="e">
        <v>#N/A</v>
      </c>
    </row>
    <row r="7078" spans="1:3" x14ac:dyDescent="0.3">
      <c r="A7078" s="14">
        <v>7077</v>
      </c>
      <c r="B7078" t="e">
        <v>#N/A</v>
      </c>
      <c r="C7078" t="e">
        <v>#N/A</v>
      </c>
    </row>
    <row r="7079" spans="1:3" x14ac:dyDescent="0.3">
      <c r="A7079" s="14">
        <v>7078</v>
      </c>
      <c r="B7079" t="e">
        <v>#N/A</v>
      </c>
      <c r="C7079" t="e">
        <v>#N/A</v>
      </c>
    </row>
    <row r="7080" spans="1:3" x14ac:dyDescent="0.3">
      <c r="A7080" s="14">
        <v>7079</v>
      </c>
      <c r="B7080" t="e">
        <v>#N/A</v>
      </c>
      <c r="C7080" t="e">
        <v>#N/A</v>
      </c>
    </row>
    <row r="7081" spans="1:3" x14ac:dyDescent="0.3">
      <c r="A7081" s="14">
        <v>7080</v>
      </c>
      <c r="B7081" t="e">
        <v>#N/A</v>
      </c>
      <c r="C7081" t="e">
        <v>#N/A</v>
      </c>
    </row>
    <row r="7082" spans="1:3" x14ac:dyDescent="0.3">
      <c r="A7082" s="14">
        <v>7081</v>
      </c>
      <c r="B7082" t="e">
        <v>#N/A</v>
      </c>
      <c r="C7082" t="e">
        <v>#N/A</v>
      </c>
    </row>
    <row r="7083" spans="1:3" x14ac:dyDescent="0.3">
      <c r="A7083" s="14">
        <v>7082</v>
      </c>
      <c r="B7083" t="e">
        <v>#N/A</v>
      </c>
      <c r="C7083" t="e">
        <v>#N/A</v>
      </c>
    </row>
    <row r="7084" spans="1:3" x14ac:dyDescent="0.3">
      <c r="A7084" s="14">
        <v>7083</v>
      </c>
      <c r="B7084" t="e">
        <v>#N/A</v>
      </c>
      <c r="C7084" t="e">
        <v>#N/A</v>
      </c>
    </row>
    <row r="7085" spans="1:3" x14ac:dyDescent="0.3">
      <c r="A7085" s="14">
        <v>7084</v>
      </c>
      <c r="B7085" t="e">
        <v>#N/A</v>
      </c>
      <c r="C7085" t="e">
        <v>#N/A</v>
      </c>
    </row>
    <row r="7086" spans="1:3" x14ac:dyDescent="0.3">
      <c r="A7086" s="14">
        <v>7085</v>
      </c>
      <c r="B7086" t="e">
        <v>#N/A</v>
      </c>
      <c r="C7086" t="e">
        <v>#N/A</v>
      </c>
    </row>
    <row r="7087" spans="1:3" x14ac:dyDescent="0.3">
      <c r="A7087" s="14">
        <v>7086</v>
      </c>
      <c r="B7087" t="e">
        <v>#N/A</v>
      </c>
      <c r="C7087" t="e">
        <v>#N/A</v>
      </c>
    </row>
    <row r="7088" spans="1:3" x14ac:dyDescent="0.3">
      <c r="A7088" s="14">
        <v>7087</v>
      </c>
      <c r="B7088" t="e">
        <v>#N/A</v>
      </c>
      <c r="C7088" t="e">
        <v>#N/A</v>
      </c>
    </row>
    <row r="7089" spans="1:3" x14ac:dyDescent="0.3">
      <c r="A7089" s="14">
        <v>7088</v>
      </c>
      <c r="B7089" t="e">
        <v>#N/A</v>
      </c>
      <c r="C7089" t="e">
        <v>#N/A</v>
      </c>
    </row>
    <row r="7090" spans="1:3" x14ac:dyDescent="0.3">
      <c r="A7090" s="14">
        <v>7089</v>
      </c>
      <c r="B7090" t="e">
        <v>#N/A</v>
      </c>
      <c r="C7090" t="e">
        <v>#N/A</v>
      </c>
    </row>
    <row r="7091" spans="1:3" x14ac:dyDescent="0.3">
      <c r="A7091" s="14">
        <v>7090</v>
      </c>
      <c r="B7091" t="e">
        <v>#N/A</v>
      </c>
      <c r="C7091" t="e">
        <v>#N/A</v>
      </c>
    </row>
    <row r="7092" spans="1:3" x14ac:dyDescent="0.3">
      <c r="A7092" s="14">
        <v>7091</v>
      </c>
      <c r="B7092">
        <v>0</v>
      </c>
      <c r="C7092">
        <v>0</v>
      </c>
    </row>
    <row r="7093" spans="1:3" x14ac:dyDescent="0.3">
      <c r="A7093" s="14">
        <v>7092</v>
      </c>
      <c r="B7093">
        <v>0</v>
      </c>
      <c r="C7093">
        <v>0</v>
      </c>
    </row>
    <row r="7094" spans="1:3" x14ac:dyDescent="0.3">
      <c r="A7094" s="14">
        <v>7093</v>
      </c>
      <c r="B7094">
        <v>0</v>
      </c>
      <c r="C7094">
        <v>0</v>
      </c>
    </row>
    <row r="7095" spans="1:3" x14ac:dyDescent="0.3">
      <c r="A7095" s="14">
        <v>7094</v>
      </c>
      <c r="B7095">
        <v>0</v>
      </c>
      <c r="C7095">
        <v>0</v>
      </c>
    </row>
    <row r="7096" spans="1:3" x14ac:dyDescent="0.3">
      <c r="A7096" s="14">
        <v>7095</v>
      </c>
      <c r="B7096">
        <v>0</v>
      </c>
      <c r="C7096">
        <v>0</v>
      </c>
    </row>
    <row r="7097" spans="1:3" x14ac:dyDescent="0.3">
      <c r="A7097" s="14">
        <v>7096</v>
      </c>
      <c r="B7097">
        <v>0</v>
      </c>
      <c r="C7097">
        <v>0</v>
      </c>
    </row>
    <row r="7098" spans="1:3" x14ac:dyDescent="0.3">
      <c r="A7098" s="14">
        <v>7097</v>
      </c>
      <c r="B7098">
        <v>0</v>
      </c>
      <c r="C7098">
        <v>0</v>
      </c>
    </row>
    <row r="7099" spans="1:3" x14ac:dyDescent="0.3">
      <c r="A7099" s="14">
        <v>7098</v>
      </c>
      <c r="B7099">
        <v>0</v>
      </c>
      <c r="C7099">
        <v>0</v>
      </c>
    </row>
    <row r="7100" spans="1:3" x14ac:dyDescent="0.3">
      <c r="A7100" s="14">
        <v>7099</v>
      </c>
      <c r="B7100">
        <v>0</v>
      </c>
      <c r="C7100">
        <v>0</v>
      </c>
    </row>
    <row r="7101" spans="1:3" x14ac:dyDescent="0.3">
      <c r="A7101" s="14">
        <v>7100</v>
      </c>
      <c r="B7101">
        <v>0</v>
      </c>
      <c r="C7101">
        <v>0</v>
      </c>
    </row>
    <row r="7102" spans="1:3" x14ac:dyDescent="0.3">
      <c r="A7102" s="14">
        <v>7101</v>
      </c>
      <c r="B7102">
        <v>0</v>
      </c>
      <c r="C7102">
        <v>0</v>
      </c>
    </row>
    <row r="7103" spans="1:3" x14ac:dyDescent="0.3">
      <c r="A7103" s="14">
        <v>7102</v>
      </c>
      <c r="B7103">
        <v>0</v>
      </c>
      <c r="C7103">
        <v>0</v>
      </c>
    </row>
    <row r="7104" spans="1:3" x14ac:dyDescent="0.3">
      <c r="A7104" s="14">
        <v>7103</v>
      </c>
      <c r="B7104">
        <v>0</v>
      </c>
      <c r="C7104">
        <v>0</v>
      </c>
    </row>
    <row r="7105" spans="1:3" x14ac:dyDescent="0.3">
      <c r="A7105" s="14">
        <v>7104</v>
      </c>
      <c r="B7105">
        <v>0</v>
      </c>
      <c r="C7105">
        <v>0</v>
      </c>
    </row>
    <row r="7106" spans="1:3" x14ac:dyDescent="0.3">
      <c r="A7106" s="14">
        <v>7105</v>
      </c>
      <c r="B7106">
        <v>0</v>
      </c>
      <c r="C7106">
        <v>0</v>
      </c>
    </row>
    <row r="7107" spans="1:3" x14ac:dyDescent="0.3">
      <c r="A7107" s="14">
        <v>7106</v>
      </c>
      <c r="B7107">
        <v>0</v>
      </c>
      <c r="C7107">
        <v>0</v>
      </c>
    </row>
    <row r="7108" spans="1:3" x14ac:dyDescent="0.3">
      <c r="A7108" s="14">
        <v>7107</v>
      </c>
      <c r="B7108">
        <v>0</v>
      </c>
      <c r="C7108">
        <v>0</v>
      </c>
    </row>
    <row r="7109" spans="1:3" x14ac:dyDescent="0.3">
      <c r="A7109" s="14">
        <v>7108</v>
      </c>
      <c r="B7109">
        <v>0</v>
      </c>
      <c r="C7109">
        <v>0</v>
      </c>
    </row>
    <row r="7110" spans="1:3" x14ac:dyDescent="0.3">
      <c r="A7110" s="14">
        <v>7109</v>
      </c>
      <c r="B7110">
        <v>0</v>
      </c>
      <c r="C7110">
        <v>0</v>
      </c>
    </row>
    <row r="7111" spans="1:3" x14ac:dyDescent="0.3">
      <c r="A7111" s="14">
        <v>7110</v>
      </c>
      <c r="B7111">
        <v>0</v>
      </c>
      <c r="C7111">
        <v>0</v>
      </c>
    </row>
    <row r="7112" spans="1:3" x14ac:dyDescent="0.3">
      <c r="A7112" s="14">
        <v>7111</v>
      </c>
      <c r="B7112" t="e">
        <v>#N/A</v>
      </c>
      <c r="C7112" t="e">
        <v>#N/A</v>
      </c>
    </row>
    <row r="7113" spans="1:3" x14ac:dyDescent="0.3">
      <c r="A7113" s="14">
        <v>7112</v>
      </c>
      <c r="B7113" t="e">
        <v>#N/A</v>
      </c>
      <c r="C7113" t="e">
        <v>#N/A</v>
      </c>
    </row>
    <row r="7114" spans="1:3" x14ac:dyDescent="0.3">
      <c r="A7114" s="14">
        <v>7113</v>
      </c>
      <c r="B7114" t="e">
        <v>#N/A</v>
      </c>
      <c r="C7114" t="e">
        <v>#N/A</v>
      </c>
    </row>
    <row r="7115" spans="1:3" x14ac:dyDescent="0.3">
      <c r="A7115" s="14">
        <v>7114</v>
      </c>
      <c r="B7115" t="e">
        <v>#N/A</v>
      </c>
      <c r="C7115" t="e">
        <v>#N/A</v>
      </c>
    </row>
    <row r="7116" spans="1:3" x14ac:dyDescent="0.3">
      <c r="A7116" s="14">
        <v>7115</v>
      </c>
      <c r="B7116" t="e">
        <v>#N/A</v>
      </c>
      <c r="C7116" t="e">
        <v>#N/A</v>
      </c>
    </row>
    <row r="7117" spans="1:3" x14ac:dyDescent="0.3">
      <c r="A7117" s="14">
        <v>7116</v>
      </c>
      <c r="B7117" t="e">
        <v>#N/A</v>
      </c>
      <c r="C7117" t="e">
        <v>#N/A</v>
      </c>
    </row>
    <row r="7118" spans="1:3" x14ac:dyDescent="0.3">
      <c r="A7118" s="14">
        <v>7117</v>
      </c>
      <c r="B7118" t="e">
        <v>#N/A</v>
      </c>
      <c r="C7118" t="e">
        <v>#N/A</v>
      </c>
    </row>
    <row r="7119" spans="1:3" x14ac:dyDescent="0.3">
      <c r="A7119" s="14">
        <v>7118</v>
      </c>
      <c r="B7119" t="e">
        <v>#N/A</v>
      </c>
      <c r="C7119" t="e">
        <v>#N/A</v>
      </c>
    </row>
    <row r="7120" spans="1:3" x14ac:dyDescent="0.3">
      <c r="A7120" s="14">
        <v>7119</v>
      </c>
      <c r="B7120" t="e">
        <v>#N/A</v>
      </c>
      <c r="C7120" t="e">
        <v>#N/A</v>
      </c>
    </row>
    <row r="7121" spans="1:3" x14ac:dyDescent="0.3">
      <c r="A7121" s="14">
        <v>7120</v>
      </c>
      <c r="B7121" t="e">
        <v>#N/A</v>
      </c>
      <c r="C7121" t="e">
        <v>#N/A</v>
      </c>
    </row>
    <row r="7122" spans="1:3" x14ac:dyDescent="0.3">
      <c r="A7122" s="14">
        <v>7121</v>
      </c>
      <c r="B7122" t="e">
        <v>#N/A</v>
      </c>
      <c r="C7122" t="e">
        <v>#N/A</v>
      </c>
    </row>
    <row r="7123" spans="1:3" x14ac:dyDescent="0.3">
      <c r="A7123" s="14">
        <v>7122</v>
      </c>
      <c r="B7123">
        <v>14.969248567600362</v>
      </c>
      <c r="C7123">
        <v>11.789625232437857</v>
      </c>
    </row>
    <row r="7124" spans="1:3" x14ac:dyDescent="0.3">
      <c r="A7124" s="14">
        <v>7123</v>
      </c>
      <c r="B7124">
        <v>14.969248567600362</v>
      </c>
      <c r="C7124">
        <v>11.789625232437857</v>
      </c>
    </row>
    <row r="7125" spans="1:3" x14ac:dyDescent="0.3">
      <c r="A7125" s="14">
        <v>7124</v>
      </c>
      <c r="B7125">
        <v>14.969248567600362</v>
      </c>
      <c r="C7125">
        <v>11.789625232437857</v>
      </c>
    </row>
    <row r="7126" spans="1:3" x14ac:dyDescent="0.3">
      <c r="A7126" s="14">
        <v>7125</v>
      </c>
      <c r="B7126">
        <v>14.969248567600362</v>
      </c>
      <c r="C7126">
        <v>11.789625232437857</v>
      </c>
    </row>
    <row r="7127" spans="1:3" x14ac:dyDescent="0.3">
      <c r="A7127" s="14">
        <v>7126</v>
      </c>
      <c r="B7127">
        <v>14.969248567600362</v>
      </c>
      <c r="C7127">
        <v>11.789625232437857</v>
      </c>
    </row>
    <row r="7128" spans="1:3" x14ac:dyDescent="0.3">
      <c r="A7128" s="14">
        <v>7127</v>
      </c>
      <c r="B7128">
        <v>14.969248567600362</v>
      </c>
      <c r="C7128">
        <v>11.789625232437857</v>
      </c>
    </row>
    <row r="7129" spans="1:3" x14ac:dyDescent="0.3">
      <c r="A7129" s="14">
        <v>7128</v>
      </c>
      <c r="B7129">
        <v>14.969248567600362</v>
      </c>
      <c r="C7129">
        <v>11.789625232437857</v>
      </c>
    </row>
    <row r="7130" spans="1:3" x14ac:dyDescent="0.3">
      <c r="A7130" s="14">
        <v>7129</v>
      </c>
      <c r="B7130">
        <v>14.969248567600362</v>
      </c>
      <c r="C7130">
        <v>11.789625232437857</v>
      </c>
    </row>
    <row r="7131" spans="1:3" x14ac:dyDescent="0.3">
      <c r="A7131" s="14">
        <v>7130</v>
      </c>
      <c r="B7131">
        <v>14.969248567600362</v>
      </c>
      <c r="C7131">
        <v>11.789625232437857</v>
      </c>
    </row>
    <row r="7132" spans="1:3" x14ac:dyDescent="0.3">
      <c r="A7132" s="14">
        <v>7131</v>
      </c>
      <c r="B7132">
        <v>14.969248567600362</v>
      </c>
      <c r="C7132">
        <v>11.789625232437857</v>
      </c>
    </row>
    <row r="7133" spans="1:3" x14ac:dyDescent="0.3">
      <c r="A7133" s="14">
        <v>7132</v>
      </c>
      <c r="B7133">
        <v>14.969248567600362</v>
      </c>
      <c r="C7133">
        <v>11.789625232437857</v>
      </c>
    </row>
    <row r="7134" spans="1:3" x14ac:dyDescent="0.3">
      <c r="A7134" s="14">
        <v>7133</v>
      </c>
      <c r="B7134">
        <v>14.969248567600362</v>
      </c>
      <c r="C7134">
        <v>11.789625232437857</v>
      </c>
    </row>
    <row r="7135" spans="1:3" x14ac:dyDescent="0.3">
      <c r="A7135" s="14">
        <v>7134</v>
      </c>
      <c r="B7135">
        <v>14.969248567600362</v>
      </c>
      <c r="C7135">
        <v>11.789625232437857</v>
      </c>
    </row>
    <row r="7136" spans="1:3" x14ac:dyDescent="0.3">
      <c r="A7136" s="14">
        <v>7135</v>
      </c>
      <c r="B7136">
        <v>14.969248567600362</v>
      </c>
      <c r="C7136">
        <v>11.789625232437857</v>
      </c>
    </row>
    <row r="7137" spans="1:3" x14ac:dyDescent="0.3">
      <c r="A7137" s="14">
        <v>7136</v>
      </c>
      <c r="B7137">
        <v>14.969248567600362</v>
      </c>
      <c r="C7137">
        <v>11.789625232437857</v>
      </c>
    </row>
    <row r="7138" spans="1:3" x14ac:dyDescent="0.3">
      <c r="A7138" s="14">
        <v>7137</v>
      </c>
      <c r="B7138">
        <v>14.969248567600362</v>
      </c>
      <c r="C7138">
        <v>11.789625232437857</v>
      </c>
    </row>
    <row r="7139" spans="1:3" x14ac:dyDescent="0.3">
      <c r="A7139" s="14">
        <v>7138</v>
      </c>
      <c r="B7139">
        <v>14.969248567600362</v>
      </c>
      <c r="C7139">
        <v>11.789625232437857</v>
      </c>
    </row>
    <row r="7140" spans="1:3" x14ac:dyDescent="0.3">
      <c r="A7140" s="14">
        <v>7139</v>
      </c>
      <c r="B7140" t="e">
        <v>#N/A</v>
      </c>
      <c r="C7140" t="e">
        <v>#N/A</v>
      </c>
    </row>
    <row r="7141" spans="1:3" x14ac:dyDescent="0.3">
      <c r="A7141" s="14">
        <v>7140</v>
      </c>
      <c r="B7141" t="e">
        <v>#N/A</v>
      </c>
      <c r="C7141" t="e">
        <v>#N/A</v>
      </c>
    </row>
    <row r="7142" spans="1:3" x14ac:dyDescent="0.3">
      <c r="A7142" s="14">
        <v>7141</v>
      </c>
      <c r="B7142" t="e">
        <v>#N/A</v>
      </c>
      <c r="C7142" t="e">
        <v>#N/A</v>
      </c>
    </row>
    <row r="7143" spans="1:3" x14ac:dyDescent="0.3">
      <c r="A7143" s="14">
        <v>7142</v>
      </c>
      <c r="B7143">
        <v>13.899526312133546</v>
      </c>
      <c r="C7143">
        <v>10.543868963912592</v>
      </c>
    </row>
    <row r="7144" spans="1:3" x14ac:dyDescent="0.3">
      <c r="A7144" s="14">
        <v>7143</v>
      </c>
      <c r="B7144">
        <v>13.899526312133546</v>
      </c>
      <c r="C7144">
        <v>10.543868963912592</v>
      </c>
    </row>
    <row r="7145" spans="1:3" x14ac:dyDescent="0.3">
      <c r="A7145" s="14">
        <v>7144</v>
      </c>
      <c r="B7145">
        <v>13.899526312133546</v>
      </c>
      <c r="C7145">
        <v>10.543868963912592</v>
      </c>
    </row>
    <row r="7146" spans="1:3" x14ac:dyDescent="0.3">
      <c r="A7146" s="14">
        <v>7145</v>
      </c>
      <c r="B7146">
        <v>13.899526312133546</v>
      </c>
      <c r="C7146">
        <v>10.543868963912592</v>
      </c>
    </row>
    <row r="7147" spans="1:3" x14ac:dyDescent="0.3">
      <c r="A7147" s="14">
        <v>7146</v>
      </c>
      <c r="B7147">
        <v>13.899526312133546</v>
      </c>
      <c r="C7147">
        <v>10.543868963912592</v>
      </c>
    </row>
    <row r="7148" spans="1:3" x14ac:dyDescent="0.3">
      <c r="A7148" s="14">
        <v>7147</v>
      </c>
      <c r="B7148">
        <v>13.899526312133546</v>
      </c>
      <c r="C7148">
        <v>10.543868963912592</v>
      </c>
    </row>
    <row r="7149" spans="1:3" x14ac:dyDescent="0.3">
      <c r="A7149" s="14">
        <v>7148</v>
      </c>
      <c r="B7149">
        <v>13.899526312133546</v>
      </c>
      <c r="C7149">
        <v>10.543868963912592</v>
      </c>
    </row>
    <row r="7150" spans="1:3" x14ac:dyDescent="0.3">
      <c r="A7150" s="14">
        <v>7149</v>
      </c>
      <c r="B7150">
        <v>13.899526312133546</v>
      </c>
      <c r="C7150">
        <v>10.543868963912592</v>
      </c>
    </row>
    <row r="7151" spans="1:3" x14ac:dyDescent="0.3">
      <c r="A7151" s="14">
        <v>7150</v>
      </c>
      <c r="B7151">
        <v>13.899526312133546</v>
      </c>
      <c r="C7151">
        <v>10.543868963912592</v>
      </c>
    </row>
    <row r="7152" spans="1:3" x14ac:dyDescent="0.3">
      <c r="A7152" s="14">
        <v>7151</v>
      </c>
      <c r="B7152">
        <v>13.899526312133546</v>
      </c>
      <c r="C7152">
        <v>10.543868963912592</v>
      </c>
    </row>
    <row r="7153" spans="1:3" x14ac:dyDescent="0.3">
      <c r="A7153" s="14">
        <v>7152</v>
      </c>
      <c r="B7153">
        <v>13.899526312133546</v>
      </c>
      <c r="C7153">
        <v>10.543868963912592</v>
      </c>
    </row>
    <row r="7154" spans="1:3" x14ac:dyDescent="0.3">
      <c r="A7154" s="14">
        <v>7153</v>
      </c>
      <c r="B7154">
        <v>13.899526312133546</v>
      </c>
      <c r="C7154">
        <v>10.543868963912592</v>
      </c>
    </row>
    <row r="7155" spans="1:3" x14ac:dyDescent="0.3">
      <c r="A7155" s="14">
        <v>7154</v>
      </c>
      <c r="B7155">
        <v>13.899526312133546</v>
      </c>
      <c r="C7155">
        <v>10.543868963912592</v>
      </c>
    </row>
    <row r="7156" spans="1:3" x14ac:dyDescent="0.3">
      <c r="A7156" s="14">
        <v>7155</v>
      </c>
      <c r="B7156">
        <v>13.899526312133546</v>
      </c>
      <c r="C7156">
        <v>10.543868963912592</v>
      </c>
    </row>
    <row r="7157" spans="1:3" x14ac:dyDescent="0.3">
      <c r="A7157" s="14">
        <v>7156</v>
      </c>
      <c r="B7157">
        <v>13.899526312133546</v>
      </c>
      <c r="C7157">
        <v>10.543868963912592</v>
      </c>
    </row>
    <row r="7158" spans="1:3" x14ac:dyDescent="0.3">
      <c r="A7158" s="14">
        <v>7157</v>
      </c>
      <c r="B7158">
        <v>13.899526312133546</v>
      </c>
      <c r="C7158">
        <v>10.543868963912592</v>
      </c>
    </row>
    <row r="7159" spans="1:3" x14ac:dyDescent="0.3">
      <c r="A7159" s="14">
        <v>7158</v>
      </c>
      <c r="B7159">
        <v>13.899526312133546</v>
      </c>
      <c r="C7159">
        <v>10.543868963912592</v>
      </c>
    </row>
    <row r="7160" spans="1:3" x14ac:dyDescent="0.3">
      <c r="A7160" s="14">
        <v>7159</v>
      </c>
      <c r="B7160">
        <v>13.899526312133546</v>
      </c>
      <c r="C7160">
        <v>10.543868963912592</v>
      </c>
    </row>
    <row r="7161" spans="1:3" x14ac:dyDescent="0.3">
      <c r="A7161" s="14">
        <v>7160</v>
      </c>
      <c r="B7161">
        <v>13.899526312133546</v>
      </c>
      <c r="C7161">
        <v>10.543868963912592</v>
      </c>
    </row>
    <row r="7162" spans="1:3" x14ac:dyDescent="0.3">
      <c r="A7162" s="14">
        <v>7161</v>
      </c>
      <c r="B7162">
        <v>13.899526312133546</v>
      </c>
      <c r="C7162">
        <v>10.543868963912592</v>
      </c>
    </row>
    <row r="7163" spans="1:3" x14ac:dyDescent="0.3">
      <c r="A7163" s="14">
        <v>7162</v>
      </c>
      <c r="B7163">
        <v>13.899526312133546</v>
      </c>
      <c r="C7163">
        <v>10.543868963912592</v>
      </c>
    </row>
    <row r="7164" spans="1:3" x14ac:dyDescent="0.3">
      <c r="A7164" s="14">
        <v>7163</v>
      </c>
      <c r="B7164" t="e">
        <v>#N/A</v>
      </c>
      <c r="C7164" t="e">
        <v>#N/A</v>
      </c>
    </row>
    <row r="7165" spans="1:3" x14ac:dyDescent="0.3">
      <c r="A7165" s="14">
        <v>7164</v>
      </c>
      <c r="B7165" t="e">
        <v>#N/A</v>
      </c>
      <c r="C7165" t="e">
        <v>#N/A</v>
      </c>
    </row>
    <row r="7166" spans="1:3" x14ac:dyDescent="0.3">
      <c r="A7166" s="14">
        <v>7165</v>
      </c>
      <c r="B7166" t="e">
        <v>#N/A</v>
      </c>
      <c r="C7166" t="e">
        <v>#N/A</v>
      </c>
    </row>
    <row r="7167" spans="1:3" x14ac:dyDescent="0.3">
      <c r="A7167" s="14">
        <v>7166</v>
      </c>
      <c r="B7167" t="e">
        <v>#N/A</v>
      </c>
      <c r="C7167" t="e">
        <v>#N/A</v>
      </c>
    </row>
    <row r="7168" spans="1:3" x14ac:dyDescent="0.3">
      <c r="A7168" s="14">
        <v>7167</v>
      </c>
      <c r="B7168">
        <v>0</v>
      </c>
      <c r="C7168">
        <v>0</v>
      </c>
    </row>
    <row r="7169" spans="1:3" x14ac:dyDescent="0.3">
      <c r="A7169" s="14">
        <v>7168</v>
      </c>
      <c r="B7169">
        <v>0</v>
      </c>
      <c r="C7169">
        <v>0</v>
      </c>
    </row>
    <row r="7170" spans="1:3" x14ac:dyDescent="0.3">
      <c r="A7170" s="14">
        <v>7169</v>
      </c>
      <c r="B7170">
        <v>0</v>
      </c>
      <c r="C7170">
        <v>0</v>
      </c>
    </row>
    <row r="7171" spans="1:3" x14ac:dyDescent="0.3">
      <c r="A7171" s="14">
        <v>7170</v>
      </c>
      <c r="B7171">
        <v>0</v>
      </c>
      <c r="C7171">
        <v>0</v>
      </c>
    </row>
    <row r="7172" spans="1:3" x14ac:dyDescent="0.3">
      <c r="A7172" s="14">
        <v>7171</v>
      </c>
      <c r="B7172">
        <v>0</v>
      </c>
      <c r="C7172">
        <v>0</v>
      </c>
    </row>
    <row r="7173" spans="1:3" x14ac:dyDescent="0.3">
      <c r="A7173" s="14">
        <v>7172</v>
      </c>
      <c r="B7173">
        <v>0</v>
      </c>
      <c r="C7173">
        <v>0</v>
      </c>
    </row>
    <row r="7174" spans="1:3" x14ac:dyDescent="0.3">
      <c r="A7174" s="14">
        <v>7173</v>
      </c>
      <c r="B7174">
        <v>0</v>
      </c>
      <c r="C7174">
        <v>0</v>
      </c>
    </row>
    <row r="7175" spans="1:3" x14ac:dyDescent="0.3">
      <c r="A7175" s="14">
        <v>7174</v>
      </c>
      <c r="B7175" t="e">
        <v>#N/A</v>
      </c>
      <c r="C7175" t="e">
        <v>#N/A</v>
      </c>
    </row>
    <row r="7176" spans="1:3" x14ac:dyDescent="0.3">
      <c r="A7176" s="14">
        <v>7175</v>
      </c>
      <c r="B7176" t="e">
        <v>#N/A</v>
      </c>
      <c r="C7176" t="e">
        <v>#N/A</v>
      </c>
    </row>
    <row r="7177" spans="1:3" x14ac:dyDescent="0.3">
      <c r="A7177" s="14">
        <v>7176</v>
      </c>
      <c r="B7177" t="e">
        <v>#N/A</v>
      </c>
      <c r="C7177" t="e">
        <v>#N/A</v>
      </c>
    </row>
    <row r="7178" spans="1:3" x14ac:dyDescent="0.3">
      <c r="A7178" s="14">
        <v>7177</v>
      </c>
      <c r="B7178">
        <v>0</v>
      </c>
      <c r="C7178">
        <v>0</v>
      </c>
    </row>
    <row r="7179" spans="1:3" x14ac:dyDescent="0.3">
      <c r="A7179" s="14">
        <v>7178</v>
      </c>
      <c r="B7179">
        <v>5.5641649987299706</v>
      </c>
      <c r="C7179">
        <v>5.8479008414448064</v>
      </c>
    </row>
    <row r="7180" spans="1:3" x14ac:dyDescent="0.3">
      <c r="A7180" s="14">
        <v>7179</v>
      </c>
      <c r="B7180">
        <v>5.5641649987299706</v>
      </c>
      <c r="C7180">
        <v>5.8479008414448064</v>
      </c>
    </row>
    <row r="7181" spans="1:3" x14ac:dyDescent="0.3">
      <c r="A7181" s="14">
        <v>7180</v>
      </c>
      <c r="B7181">
        <v>5.5641649987299706</v>
      </c>
      <c r="C7181">
        <v>5.8479008414448064</v>
      </c>
    </row>
    <row r="7182" spans="1:3" x14ac:dyDescent="0.3">
      <c r="A7182" s="14">
        <v>7181</v>
      </c>
      <c r="B7182">
        <v>5.5641649987299706</v>
      </c>
      <c r="C7182">
        <v>5.8479008414448064</v>
      </c>
    </row>
    <row r="7183" spans="1:3" x14ac:dyDescent="0.3">
      <c r="A7183" s="14">
        <v>7182</v>
      </c>
      <c r="B7183">
        <v>5.5641649987299706</v>
      </c>
      <c r="C7183">
        <v>5.8479008414448064</v>
      </c>
    </row>
    <row r="7184" spans="1:3" x14ac:dyDescent="0.3">
      <c r="A7184" s="14">
        <v>7183</v>
      </c>
      <c r="B7184">
        <v>5.5641649987299706</v>
      </c>
      <c r="C7184">
        <v>5.8479008414448064</v>
      </c>
    </row>
    <row r="7185" spans="1:3" x14ac:dyDescent="0.3">
      <c r="A7185" s="14">
        <v>7184</v>
      </c>
      <c r="B7185">
        <v>8.5035447199980236</v>
      </c>
      <c r="C7185">
        <v>7.8976884939988592</v>
      </c>
    </row>
    <row r="7186" spans="1:3" x14ac:dyDescent="0.3">
      <c r="A7186" s="14">
        <v>7185</v>
      </c>
      <c r="B7186">
        <v>8.5035447199980236</v>
      </c>
      <c r="C7186">
        <v>7.8976884939988592</v>
      </c>
    </row>
    <row r="7187" spans="1:3" x14ac:dyDescent="0.3">
      <c r="A7187" s="14">
        <v>7186</v>
      </c>
      <c r="B7187">
        <v>8.5035447199980236</v>
      </c>
      <c r="C7187">
        <v>7.8976884939988592</v>
      </c>
    </row>
    <row r="7188" spans="1:3" x14ac:dyDescent="0.3">
      <c r="A7188" s="14">
        <v>7187</v>
      </c>
      <c r="B7188">
        <v>8.5035447199980236</v>
      </c>
      <c r="C7188">
        <v>7.8976884939988592</v>
      </c>
    </row>
    <row r="7189" spans="1:3" x14ac:dyDescent="0.3">
      <c r="A7189" s="14">
        <v>7188</v>
      </c>
      <c r="B7189">
        <v>8.5035447199980236</v>
      </c>
      <c r="C7189">
        <v>7.8976884939988592</v>
      </c>
    </row>
    <row r="7190" spans="1:3" x14ac:dyDescent="0.3">
      <c r="A7190" s="14">
        <v>7189</v>
      </c>
      <c r="B7190">
        <v>8.5035447199980236</v>
      </c>
      <c r="C7190">
        <v>7.8976884939988592</v>
      </c>
    </row>
    <row r="7191" spans="1:3" x14ac:dyDescent="0.3">
      <c r="A7191" s="14">
        <v>7190</v>
      </c>
      <c r="B7191">
        <v>8.5035447199980236</v>
      </c>
      <c r="C7191">
        <v>7.8976884939988592</v>
      </c>
    </row>
    <row r="7192" spans="1:3" x14ac:dyDescent="0.3">
      <c r="A7192" s="14">
        <v>7191</v>
      </c>
      <c r="B7192">
        <v>8.5035447199980236</v>
      </c>
      <c r="C7192">
        <v>7.8976884939988592</v>
      </c>
    </row>
    <row r="7193" spans="1:3" x14ac:dyDescent="0.3">
      <c r="A7193" s="14">
        <v>7192</v>
      </c>
      <c r="B7193">
        <v>8.5035447199980236</v>
      </c>
      <c r="C7193">
        <v>7.8976884939988592</v>
      </c>
    </row>
    <row r="7194" spans="1:3" x14ac:dyDescent="0.3">
      <c r="A7194" s="14">
        <v>7193</v>
      </c>
      <c r="B7194">
        <v>8.5035447199980236</v>
      </c>
      <c r="C7194">
        <v>7.8976884939988592</v>
      </c>
    </row>
    <row r="7195" spans="1:3" x14ac:dyDescent="0.3">
      <c r="A7195" s="14">
        <v>7194</v>
      </c>
      <c r="B7195">
        <v>8.5035447199980236</v>
      </c>
      <c r="C7195">
        <v>7.8976884939988592</v>
      </c>
    </row>
    <row r="7196" spans="1:3" x14ac:dyDescent="0.3">
      <c r="A7196" s="14">
        <v>7195</v>
      </c>
      <c r="B7196">
        <v>8.5035447199980236</v>
      </c>
      <c r="C7196">
        <v>7.8976884939988592</v>
      </c>
    </row>
    <row r="7197" spans="1:3" x14ac:dyDescent="0.3">
      <c r="A7197" s="14">
        <v>7196</v>
      </c>
      <c r="B7197">
        <v>8.5035447199980236</v>
      </c>
      <c r="C7197">
        <v>7.8976884939988592</v>
      </c>
    </row>
    <row r="7198" spans="1:3" x14ac:dyDescent="0.3">
      <c r="A7198" s="14">
        <v>7197</v>
      </c>
      <c r="B7198">
        <v>8.5035447199980236</v>
      </c>
      <c r="C7198">
        <v>7.8976884939988592</v>
      </c>
    </row>
    <row r="7199" spans="1:3" x14ac:dyDescent="0.3">
      <c r="A7199" s="14">
        <v>7198</v>
      </c>
      <c r="B7199">
        <v>8.5035447199980236</v>
      </c>
      <c r="C7199">
        <v>7.8976884939988592</v>
      </c>
    </row>
    <row r="7200" spans="1:3" x14ac:dyDescent="0.3">
      <c r="A7200" s="14">
        <v>7199</v>
      </c>
      <c r="B7200">
        <v>8.5035447199980236</v>
      </c>
      <c r="C7200">
        <v>7.8976884939988592</v>
      </c>
    </row>
    <row r="7201" spans="1:3" x14ac:dyDescent="0.3">
      <c r="A7201" s="14">
        <v>7200</v>
      </c>
      <c r="B7201">
        <v>8.5035447199980236</v>
      </c>
      <c r="C7201">
        <v>7.8976884939988592</v>
      </c>
    </row>
    <row r="7202" spans="1:3" x14ac:dyDescent="0.3">
      <c r="A7202" s="14">
        <v>7201</v>
      </c>
      <c r="B7202">
        <v>8.5035447199980236</v>
      </c>
      <c r="C7202">
        <v>7.8976884939988592</v>
      </c>
    </row>
    <row r="7203" spans="1:3" x14ac:dyDescent="0.3">
      <c r="A7203" s="14">
        <v>7202</v>
      </c>
      <c r="B7203">
        <v>0</v>
      </c>
      <c r="C7203">
        <v>0</v>
      </c>
    </row>
    <row r="7204" spans="1:3" x14ac:dyDescent="0.3">
      <c r="A7204" s="14">
        <v>7203</v>
      </c>
      <c r="B7204">
        <v>0</v>
      </c>
      <c r="C7204">
        <v>0</v>
      </c>
    </row>
    <row r="7205" spans="1:3" x14ac:dyDescent="0.3">
      <c r="A7205" s="14">
        <v>7204</v>
      </c>
      <c r="B7205">
        <v>0</v>
      </c>
      <c r="C7205">
        <v>0</v>
      </c>
    </row>
    <row r="7206" spans="1:3" x14ac:dyDescent="0.3">
      <c r="A7206" s="14">
        <v>7205</v>
      </c>
      <c r="B7206">
        <v>0</v>
      </c>
      <c r="C7206">
        <v>0</v>
      </c>
    </row>
    <row r="7207" spans="1:3" x14ac:dyDescent="0.3">
      <c r="A7207" s="14">
        <v>7206</v>
      </c>
      <c r="B7207">
        <v>0</v>
      </c>
      <c r="C7207">
        <v>0</v>
      </c>
    </row>
    <row r="7208" spans="1:3" x14ac:dyDescent="0.3">
      <c r="A7208" s="14">
        <v>7207</v>
      </c>
      <c r="B7208">
        <v>0</v>
      </c>
      <c r="C7208">
        <v>0</v>
      </c>
    </row>
    <row r="7209" spans="1:3" x14ac:dyDescent="0.3">
      <c r="A7209" s="14">
        <v>7208</v>
      </c>
      <c r="B7209">
        <v>0</v>
      </c>
      <c r="C7209">
        <v>0</v>
      </c>
    </row>
    <row r="7210" spans="1:3" x14ac:dyDescent="0.3">
      <c r="A7210" s="14">
        <v>7209</v>
      </c>
      <c r="B7210">
        <v>0</v>
      </c>
      <c r="C7210">
        <v>0</v>
      </c>
    </row>
    <row r="7211" spans="1:3" x14ac:dyDescent="0.3">
      <c r="A7211" s="14">
        <v>7210</v>
      </c>
      <c r="B7211">
        <v>0</v>
      </c>
      <c r="C7211">
        <v>0</v>
      </c>
    </row>
    <row r="7212" spans="1:3" x14ac:dyDescent="0.3">
      <c r="A7212" s="14">
        <v>7211</v>
      </c>
      <c r="B7212">
        <v>0</v>
      </c>
      <c r="C7212">
        <v>0</v>
      </c>
    </row>
    <row r="7213" spans="1:3" x14ac:dyDescent="0.3">
      <c r="A7213" s="14">
        <v>7212</v>
      </c>
      <c r="B7213">
        <v>0</v>
      </c>
      <c r="C7213">
        <v>0</v>
      </c>
    </row>
    <row r="7214" spans="1:3" x14ac:dyDescent="0.3">
      <c r="A7214" s="14">
        <v>7213</v>
      </c>
      <c r="B7214">
        <v>0</v>
      </c>
      <c r="C7214">
        <v>0</v>
      </c>
    </row>
    <row r="7215" spans="1:3" x14ac:dyDescent="0.3">
      <c r="A7215" s="14">
        <v>7214</v>
      </c>
      <c r="B7215">
        <v>0</v>
      </c>
      <c r="C7215">
        <v>0</v>
      </c>
    </row>
    <row r="7216" spans="1:3" x14ac:dyDescent="0.3">
      <c r="A7216" s="14">
        <v>7215</v>
      </c>
      <c r="B7216">
        <v>0</v>
      </c>
      <c r="C7216">
        <v>0</v>
      </c>
    </row>
    <row r="7217" spans="1:3" x14ac:dyDescent="0.3">
      <c r="A7217" s="14">
        <v>7216</v>
      </c>
      <c r="B7217">
        <v>0</v>
      </c>
      <c r="C7217">
        <v>0</v>
      </c>
    </row>
    <row r="7218" spans="1:3" x14ac:dyDescent="0.3">
      <c r="A7218" s="14">
        <v>7217</v>
      </c>
      <c r="B7218">
        <v>0</v>
      </c>
      <c r="C7218">
        <v>0</v>
      </c>
    </row>
    <row r="7219" spans="1:3" x14ac:dyDescent="0.3">
      <c r="A7219" s="14">
        <v>7218</v>
      </c>
      <c r="B7219">
        <v>0</v>
      </c>
      <c r="C7219">
        <v>0</v>
      </c>
    </row>
    <row r="7220" spans="1:3" x14ac:dyDescent="0.3">
      <c r="A7220" s="14">
        <v>7219</v>
      </c>
      <c r="B7220">
        <v>0</v>
      </c>
      <c r="C7220">
        <v>0</v>
      </c>
    </row>
    <row r="7221" spans="1:3" x14ac:dyDescent="0.3">
      <c r="A7221" s="14">
        <v>7220</v>
      </c>
      <c r="B7221" t="e">
        <v>#N/A</v>
      </c>
      <c r="C7221" t="e">
        <v>#N/A</v>
      </c>
    </row>
    <row r="7222" spans="1:3" x14ac:dyDescent="0.3">
      <c r="A7222" s="14">
        <v>7221</v>
      </c>
      <c r="B7222" t="e">
        <v>#N/A</v>
      </c>
      <c r="C7222" t="e">
        <v>#N/A</v>
      </c>
    </row>
    <row r="7223" spans="1:3" x14ac:dyDescent="0.3">
      <c r="A7223" s="14">
        <v>7222</v>
      </c>
      <c r="B7223" t="e">
        <v>#N/A</v>
      </c>
      <c r="C7223" t="e">
        <v>#N/A</v>
      </c>
    </row>
    <row r="7224" spans="1:3" x14ac:dyDescent="0.3">
      <c r="A7224" s="14">
        <v>7223</v>
      </c>
      <c r="B7224" t="e">
        <v>#N/A</v>
      </c>
      <c r="C7224" t="e">
        <v>#N/A</v>
      </c>
    </row>
    <row r="7225" spans="1:3" x14ac:dyDescent="0.3">
      <c r="A7225" s="14">
        <v>7224</v>
      </c>
      <c r="B7225">
        <v>0</v>
      </c>
      <c r="C7225">
        <v>0</v>
      </c>
    </row>
    <row r="7226" spans="1:3" x14ac:dyDescent="0.3">
      <c r="A7226" s="14">
        <v>7225</v>
      </c>
      <c r="B7226">
        <v>0</v>
      </c>
      <c r="C7226">
        <v>0</v>
      </c>
    </row>
    <row r="7227" spans="1:3" x14ac:dyDescent="0.3">
      <c r="A7227" s="14">
        <v>7226</v>
      </c>
      <c r="B7227">
        <v>0</v>
      </c>
      <c r="C7227">
        <v>0</v>
      </c>
    </row>
    <row r="7228" spans="1:3" x14ac:dyDescent="0.3">
      <c r="A7228" s="14">
        <v>7227</v>
      </c>
      <c r="B7228" t="e">
        <v>#N/A</v>
      </c>
      <c r="C7228" t="e">
        <v>#N/A</v>
      </c>
    </row>
    <row r="7229" spans="1:3" x14ac:dyDescent="0.3">
      <c r="A7229" s="14">
        <v>7228</v>
      </c>
      <c r="B7229" t="e">
        <v>#N/A</v>
      </c>
      <c r="C7229" t="e">
        <v>#N/A</v>
      </c>
    </row>
    <row r="7230" spans="1:3" x14ac:dyDescent="0.3">
      <c r="A7230" s="14">
        <v>7229</v>
      </c>
      <c r="B7230" t="e">
        <v>#N/A</v>
      </c>
      <c r="C7230" t="e">
        <v>#N/A</v>
      </c>
    </row>
    <row r="7231" spans="1:3" x14ac:dyDescent="0.3">
      <c r="A7231" s="14">
        <v>7230</v>
      </c>
      <c r="B7231" t="e">
        <v>#N/A</v>
      </c>
      <c r="C7231" t="e">
        <v>#N/A</v>
      </c>
    </row>
    <row r="7232" spans="1:3" x14ac:dyDescent="0.3">
      <c r="A7232" s="14">
        <v>7231</v>
      </c>
      <c r="B7232" t="e">
        <v>#N/A</v>
      </c>
      <c r="C7232" t="e">
        <v>#N/A</v>
      </c>
    </row>
    <row r="7233" spans="1:3" x14ac:dyDescent="0.3">
      <c r="A7233" s="14">
        <v>7232</v>
      </c>
      <c r="B7233" t="e">
        <v>#N/A</v>
      </c>
      <c r="C7233" t="e">
        <v>#N/A</v>
      </c>
    </row>
    <row r="7234" spans="1:3" x14ac:dyDescent="0.3">
      <c r="A7234" s="14">
        <v>7233</v>
      </c>
      <c r="B7234" t="e">
        <v>#N/A</v>
      </c>
      <c r="C7234" t="e">
        <v>#N/A</v>
      </c>
    </row>
    <row r="7235" spans="1:3" x14ac:dyDescent="0.3">
      <c r="A7235" s="14">
        <v>7234</v>
      </c>
      <c r="B7235" t="e">
        <v>#N/A</v>
      </c>
      <c r="C7235" t="e">
        <v>#N/A</v>
      </c>
    </row>
    <row r="7236" spans="1:3" x14ac:dyDescent="0.3">
      <c r="A7236" s="14">
        <v>7235</v>
      </c>
      <c r="B7236" t="e">
        <v>#N/A</v>
      </c>
      <c r="C7236" t="e">
        <v>#N/A</v>
      </c>
    </row>
    <row r="7237" spans="1:3" x14ac:dyDescent="0.3">
      <c r="A7237" s="14">
        <v>7236</v>
      </c>
      <c r="B7237" t="e">
        <v>#N/A</v>
      </c>
      <c r="C7237" t="e">
        <v>#N/A</v>
      </c>
    </row>
    <row r="7238" spans="1:3" x14ac:dyDescent="0.3">
      <c r="A7238" s="14">
        <v>7237</v>
      </c>
      <c r="B7238" t="e">
        <v>#N/A</v>
      </c>
      <c r="C7238" t="e">
        <v>#N/A</v>
      </c>
    </row>
    <row r="7239" spans="1:3" x14ac:dyDescent="0.3">
      <c r="A7239" s="14">
        <v>7238</v>
      </c>
      <c r="B7239" t="e">
        <v>#N/A</v>
      </c>
      <c r="C7239" t="e">
        <v>#N/A</v>
      </c>
    </row>
    <row r="7240" spans="1:3" x14ac:dyDescent="0.3">
      <c r="A7240" s="14">
        <v>7239</v>
      </c>
      <c r="B7240" t="e">
        <v>#N/A</v>
      </c>
      <c r="C7240" t="e">
        <v>#N/A</v>
      </c>
    </row>
    <row r="7241" spans="1:3" x14ac:dyDescent="0.3">
      <c r="A7241" s="14">
        <v>7240</v>
      </c>
      <c r="B7241" t="e">
        <v>#N/A</v>
      </c>
      <c r="C7241" t="e">
        <v>#N/A</v>
      </c>
    </row>
    <row r="7242" spans="1:3" x14ac:dyDescent="0.3">
      <c r="A7242" s="14">
        <v>7241</v>
      </c>
      <c r="B7242">
        <v>5.5641649987299706</v>
      </c>
      <c r="C7242">
        <v>5.8479008414448064</v>
      </c>
    </row>
    <row r="7243" spans="1:3" x14ac:dyDescent="0.3">
      <c r="A7243" s="14">
        <v>7242</v>
      </c>
      <c r="B7243">
        <v>5.5641649987299706</v>
      </c>
      <c r="C7243">
        <v>5.8479008414448064</v>
      </c>
    </row>
    <row r="7244" spans="1:3" x14ac:dyDescent="0.3">
      <c r="A7244" s="14">
        <v>7243</v>
      </c>
      <c r="B7244">
        <v>5.5641649987299706</v>
      </c>
      <c r="C7244">
        <v>5.8479008414448064</v>
      </c>
    </row>
    <row r="7245" spans="1:3" x14ac:dyDescent="0.3">
      <c r="A7245" s="14">
        <v>7244</v>
      </c>
      <c r="B7245">
        <v>5.5641649987299706</v>
      </c>
      <c r="C7245">
        <v>5.8479008414448064</v>
      </c>
    </row>
    <row r="7246" spans="1:3" x14ac:dyDescent="0.3">
      <c r="A7246" s="14">
        <v>7245</v>
      </c>
      <c r="B7246">
        <v>5.5641649987299706</v>
      </c>
      <c r="C7246">
        <v>5.8479008414448064</v>
      </c>
    </row>
    <row r="7247" spans="1:3" x14ac:dyDescent="0.3">
      <c r="A7247" s="14">
        <v>7246</v>
      </c>
      <c r="B7247">
        <v>5.5641649987299706</v>
      </c>
      <c r="C7247">
        <v>5.8479008414448064</v>
      </c>
    </row>
    <row r="7248" spans="1:3" x14ac:dyDescent="0.3">
      <c r="A7248" s="14">
        <v>7247</v>
      </c>
      <c r="B7248">
        <v>5.5641649987299706</v>
      </c>
      <c r="C7248">
        <v>5.8479008414448064</v>
      </c>
    </row>
    <row r="7249" spans="1:3" x14ac:dyDescent="0.3">
      <c r="A7249" s="14">
        <v>7248</v>
      </c>
      <c r="B7249">
        <v>5.5641649987299706</v>
      </c>
      <c r="C7249">
        <v>5.8479008414448064</v>
      </c>
    </row>
    <row r="7250" spans="1:3" x14ac:dyDescent="0.3">
      <c r="A7250" s="14">
        <v>7249</v>
      </c>
      <c r="B7250">
        <v>5.5641649987299706</v>
      </c>
      <c r="C7250">
        <v>5.8479008414448064</v>
      </c>
    </row>
    <row r="7251" spans="1:3" x14ac:dyDescent="0.3">
      <c r="A7251" s="14">
        <v>7250</v>
      </c>
      <c r="B7251">
        <v>5.5641649987299706</v>
      </c>
      <c r="C7251">
        <v>5.8479008414448064</v>
      </c>
    </row>
    <row r="7252" spans="1:3" x14ac:dyDescent="0.3">
      <c r="A7252" s="14">
        <v>7251</v>
      </c>
      <c r="B7252">
        <v>5.5641649987299706</v>
      </c>
      <c r="C7252">
        <v>5.8479008414448064</v>
      </c>
    </row>
    <row r="7253" spans="1:3" x14ac:dyDescent="0.3">
      <c r="A7253" s="14">
        <v>7252</v>
      </c>
      <c r="B7253">
        <v>5.5641649987299706</v>
      </c>
      <c r="C7253">
        <v>5.8479008414448064</v>
      </c>
    </row>
    <row r="7254" spans="1:3" x14ac:dyDescent="0.3">
      <c r="A7254" s="14">
        <v>7253</v>
      </c>
      <c r="B7254">
        <v>5.5641649987299706</v>
      </c>
      <c r="C7254">
        <v>5.8479008414448064</v>
      </c>
    </row>
    <row r="7255" spans="1:3" x14ac:dyDescent="0.3">
      <c r="A7255" s="14">
        <v>7254</v>
      </c>
      <c r="B7255">
        <v>13.899526312133546</v>
      </c>
      <c r="C7255">
        <v>10.543868963912592</v>
      </c>
    </row>
    <row r="7256" spans="1:3" x14ac:dyDescent="0.3">
      <c r="A7256" s="14">
        <v>7255</v>
      </c>
      <c r="B7256">
        <v>13.899526312133546</v>
      </c>
      <c r="C7256">
        <v>10.543868963912592</v>
      </c>
    </row>
    <row r="7257" spans="1:3" x14ac:dyDescent="0.3">
      <c r="A7257" s="14">
        <v>7256</v>
      </c>
      <c r="B7257">
        <v>13.899526312133546</v>
      </c>
      <c r="C7257">
        <v>10.543868963912592</v>
      </c>
    </row>
    <row r="7258" spans="1:3" x14ac:dyDescent="0.3">
      <c r="A7258" s="14">
        <v>7257</v>
      </c>
      <c r="B7258">
        <v>13.899526312133546</v>
      </c>
      <c r="C7258">
        <v>10.543868963912592</v>
      </c>
    </row>
    <row r="7259" spans="1:3" x14ac:dyDescent="0.3">
      <c r="A7259" s="14">
        <v>7258</v>
      </c>
      <c r="B7259">
        <v>13.899526312133546</v>
      </c>
      <c r="C7259">
        <v>10.543868963912592</v>
      </c>
    </row>
    <row r="7260" spans="1:3" x14ac:dyDescent="0.3">
      <c r="A7260" s="14">
        <v>7259</v>
      </c>
      <c r="B7260">
        <v>13.899526312133546</v>
      </c>
      <c r="C7260">
        <v>10.543868963912592</v>
      </c>
    </row>
    <row r="7261" spans="1:3" x14ac:dyDescent="0.3">
      <c r="A7261" s="14">
        <v>7260</v>
      </c>
      <c r="B7261">
        <v>13.899526312133546</v>
      </c>
      <c r="C7261">
        <v>10.543868963912592</v>
      </c>
    </row>
    <row r="7262" spans="1:3" x14ac:dyDescent="0.3">
      <c r="A7262" s="14">
        <v>7261</v>
      </c>
      <c r="B7262">
        <v>13.899526312133546</v>
      </c>
      <c r="C7262">
        <v>10.543868963912592</v>
      </c>
    </row>
    <row r="7263" spans="1:3" x14ac:dyDescent="0.3">
      <c r="A7263" s="14">
        <v>7262</v>
      </c>
      <c r="B7263">
        <v>13.899526312133546</v>
      </c>
      <c r="C7263">
        <v>10.543868963912592</v>
      </c>
    </row>
    <row r="7264" spans="1:3" x14ac:dyDescent="0.3">
      <c r="A7264" s="14">
        <v>7263</v>
      </c>
      <c r="B7264">
        <v>13.899526312133546</v>
      </c>
      <c r="C7264">
        <v>10.543868963912592</v>
      </c>
    </row>
    <row r="7265" spans="1:3" x14ac:dyDescent="0.3">
      <c r="A7265" s="14">
        <v>7264</v>
      </c>
      <c r="B7265">
        <v>13.899526312133546</v>
      </c>
      <c r="C7265">
        <v>10.543868963912592</v>
      </c>
    </row>
    <row r="7266" spans="1:3" x14ac:dyDescent="0.3">
      <c r="A7266" s="14">
        <v>7265</v>
      </c>
      <c r="B7266">
        <v>13.899526312133546</v>
      </c>
      <c r="C7266">
        <v>10.543868963912592</v>
      </c>
    </row>
    <row r="7267" spans="1:3" x14ac:dyDescent="0.3">
      <c r="A7267" s="14">
        <v>7266</v>
      </c>
      <c r="B7267">
        <v>13.899526312133546</v>
      </c>
      <c r="C7267">
        <v>10.543868963912592</v>
      </c>
    </row>
    <row r="7268" spans="1:3" x14ac:dyDescent="0.3">
      <c r="A7268" s="14">
        <v>7267</v>
      </c>
      <c r="B7268">
        <v>13.899526312133546</v>
      </c>
      <c r="C7268">
        <v>10.543868963912592</v>
      </c>
    </row>
    <row r="7269" spans="1:3" x14ac:dyDescent="0.3">
      <c r="A7269" s="14">
        <v>7268</v>
      </c>
      <c r="B7269">
        <v>13.899526312133546</v>
      </c>
      <c r="C7269">
        <v>10.543868963912592</v>
      </c>
    </row>
    <row r="7270" spans="1:3" x14ac:dyDescent="0.3">
      <c r="A7270" s="14">
        <v>7269</v>
      </c>
      <c r="B7270">
        <v>13.899526312133546</v>
      </c>
      <c r="C7270">
        <v>10.543868963912592</v>
      </c>
    </row>
    <row r="7271" spans="1:3" x14ac:dyDescent="0.3">
      <c r="A7271" s="14">
        <v>7270</v>
      </c>
      <c r="B7271">
        <v>13.899526312133546</v>
      </c>
      <c r="C7271">
        <v>10.543868963912592</v>
      </c>
    </row>
    <row r="7272" spans="1:3" x14ac:dyDescent="0.3">
      <c r="A7272" s="14">
        <v>7271</v>
      </c>
      <c r="B7272">
        <v>13.899526312133546</v>
      </c>
      <c r="C7272">
        <v>10.543868963912592</v>
      </c>
    </row>
    <row r="7273" spans="1:3" x14ac:dyDescent="0.3">
      <c r="A7273" s="14">
        <v>7272</v>
      </c>
      <c r="B7273">
        <v>13.899526312133546</v>
      </c>
      <c r="C7273">
        <v>10.543868963912592</v>
      </c>
    </row>
    <row r="7274" spans="1:3" x14ac:dyDescent="0.3">
      <c r="A7274" s="14">
        <v>7273</v>
      </c>
      <c r="B7274">
        <v>13.899526312133546</v>
      </c>
      <c r="C7274">
        <v>10.543868963912592</v>
      </c>
    </row>
    <row r="7275" spans="1:3" x14ac:dyDescent="0.3">
      <c r="A7275" s="14">
        <v>7274</v>
      </c>
      <c r="B7275" t="e">
        <v>#N/A</v>
      </c>
      <c r="C7275" t="e">
        <v>#N/A</v>
      </c>
    </row>
    <row r="7276" spans="1:3" x14ac:dyDescent="0.3">
      <c r="A7276" s="14">
        <v>7275</v>
      </c>
      <c r="B7276" t="e">
        <v>#N/A</v>
      </c>
      <c r="C7276" t="e">
        <v>#N/A</v>
      </c>
    </row>
    <row r="7277" spans="1:3" x14ac:dyDescent="0.3">
      <c r="A7277" s="14">
        <v>7276</v>
      </c>
      <c r="B7277" t="e">
        <v>#N/A</v>
      </c>
      <c r="C7277" t="e">
        <v>#N/A</v>
      </c>
    </row>
    <row r="7278" spans="1:3" x14ac:dyDescent="0.3">
      <c r="A7278" s="14">
        <v>7277</v>
      </c>
      <c r="B7278" t="e">
        <v>#N/A</v>
      </c>
      <c r="C7278" t="e">
        <v>#N/A</v>
      </c>
    </row>
    <row r="7279" spans="1:3" x14ac:dyDescent="0.3">
      <c r="A7279" s="14">
        <v>7278</v>
      </c>
      <c r="B7279" t="e">
        <v>#N/A</v>
      </c>
      <c r="C7279" t="e">
        <v>#N/A</v>
      </c>
    </row>
    <row r="7280" spans="1:3" x14ac:dyDescent="0.3">
      <c r="A7280" s="14">
        <v>7279</v>
      </c>
      <c r="B7280" t="e">
        <v>#N/A</v>
      </c>
      <c r="C7280" t="e">
        <v>#N/A</v>
      </c>
    </row>
    <row r="7281" spans="1:3" x14ac:dyDescent="0.3">
      <c r="A7281" s="14">
        <v>7280</v>
      </c>
      <c r="B7281" t="e">
        <v>#N/A</v>
      </c>
      <c r="C7281" t="e">
        <v>#N/A</v>
      </c>
    </row>
    <row r="7282" spans="1:3" x14ac:dyDescent="0.3">
      <c r="A7282" s="14">
        <v>7281</v>
      </c>
      <c r="B7282" t="e">
        <v>#N/A</v>
      </c>
      <c r="C7282" t="e">
        <v>#N/A</v>
      </c>
    </row>
    <row r="7283" spans="1:3" x14ac:dyDescent="0.3">
      <c r="A7283" s="14">
        <v>7282</v>
      </c>
      <c r="B7283" t="e">
        <v>#N/A</v>
      </c>
      <c r="C7283" t="e">
        <v>#N/A</v>
      </c>
    </row>
    <row r="7284" spans="1:3" x14ac:dyDescent="0.3">
      <c r="A7284" s="14">
        <v>7283</v>
      </c>
      <c r="B7284" t="e">
        <v>#N/A</v>
      </c>
      <c r="C7284" t="e">
        <v>#N/A</v>
      </c>
    </row>
    <row r="7285" spans="1:3" x14ac:dyDescent="0.3">
      <c r="A7285" s="14">
        <v>7284</v>
      </c>
      <c r="B7285">
        <v>0</v>
      </c>
      <c r="C7285">
        <v>0</v>
      </c>
    </row>
    <row r="7286" spans="1:3" x14ac:dyDescent="0.3">
      <c r="A7286" s="14">
        <v>7285</v>
      </c>
      <c r="B7286">
        <v>0</v>
      </c>
      <c r="C7286">
        <v>0</v>
      </c>
    </row>
    <row r="7287" spans="1:3" x14ac:dyDescent="0.3">
      <c r="A7287" s="14">
        <v>7286</v>
      </c>
      <c r="B7287">
        <v>17.23852091026961</v>
      </c>
      <c r="C7287">
        <v>13.845224429423777</v>
      </c>
    </row>
    <row r="7288" spans="1:3" x14ac:dyDescent="0.3">
      <c r="A7288" s="14">
        <v>7287</v>
      </c>
      <c r="B7288">
        <v>17.23852091026961</v>
      </c>
      <c r="C7288">
        <v>13.845224429423777</v>
      </c>
    </row>
    <row r="7289" spans="1:3" x14ac:dyDescent="0.3">
      <c r="A7289" s="14">
        <v>7288</v>
      </c>
      <c r="B7289">
        <v>17.23852091026961</v>
      </c>
      <c r="C7289">
        <v>13.845224429423777</v>
      </c>
    </row>
    <row r="7290" spans="1:3" x14ac:dyDescent="0.3">
      <c r="A7290" s="14">
        <v>7289</v>
      </c>
      <c r="B7290">
        <v>17.23852091026961</v>
      </c>
      <c r="C7290">
        <v>13.845224429423777</v>
      </c>
    </row>
    <row r="7291" spans="1:3" x14ac:dyDescent="0.3">
      <c r="A7291" s="14">
        <v>7290</v>
      </c>
      <c r="B7291">
        <v>17.23852091026961</v>
      </c>
      <c r="C7291">
        <v>13.845224429423777</v>
      </c>
    </row>
    <row r="7292" spans="1:3" x14ac:dyDescent="0.3">
      <c r="A7292" s="14">
        <v>7291</v>
      </c>
      <c r="B7292">
        <v>17.23852091026961</v>
      </c>
      <c r="C7292">
        <v>13.845224429423777</v>
      </c>
    </row>
    <row r="7293" spans="1:3" x14ac:dyDescent="0.3">
      <c r="A7293" s="14">
        <v>7292</v>
      </c>
      <c r="B7293">
        <v>17.23852091026961</v>
      </c>
      <c r="C7293">
        <v>13.845224429423777</v>
      </c>
    </row>
    <row r="7294" spans="1:3" x14ac:dyDescent="0.3">
      <c r="A7294" s="14">
        <v>7293</v>
      </c>
      <c r="B7294">
        <v>17.23852091026961</v>
      </c>
      <c r="C7294">
        <v>13.845224429423777</v>
      </c>
    </row>
    <row r="7295" spans="1:3" x14ac:dyDescent="0.3">
      <c r="A7295" s="14">
        <v>7294</v>
      </c>
      <c r="B7295">
        <v>17.23852091026961</v>
      </c>
      <c r="C7295">
        <v>13.845224429423777</v>
      </c>
    </row>
    <row r="7296" spans="1:3" x14ac:dyDescent="0.3">
      <c r="A7296" s="14">
        <v>7295</v>
      </c>
      <c r="B7296">
        <v>17.23852091026961</v>
      </c>
      <c r="C7296">
        <v>13.845224429423777</v>
      </c>
    </row>
    <row r="7297" spans="1:3" x14ac:dyDescent="0.3">
      <c r="A7297" s="14">
        <v>7296</v>
      </c>
      <c r="B7297">
        <v>17.23852091026961</v>
      </c>
      <c r="C7297">
        <v>13.845224429423777</v>
      </c>
    </row>
    <row r="7298" spans="1:3" x14ac:dyDescent="0.3">
      <c r="A7298" s="14">
        <v>7297</v>
      </c>
      <c r="B7298">
        <v>17.23852091026961</v>
      </c>
      <c r="C7298">
        <v>13.845224429423777</v>
      </c>
    </row>
    <row r="7299" spans="1:3" x14ac:dyDescent="0.3">
      <c r="A7299" s="14">
        <v>7298</v>
      </c>
      <c r="B7299">
        <v>0</v>
      </c>
      <c r="C7299">
        <v>0</v>
      </c>
    </row>
    <row r="7300" spans="1:3" x14ac:dyDescent="0.3">
      <c r="A7300" s="14">
        <v>7299</v>
      </c>
      <c r="B7300">
        <v>0</v>
      </c>
      <c r="C7300">
        <v>0</v>
      </c>
    </row>
    <row r="7301" spans="1:3" x14ac:dyDescent="0.3">
      <c r="A7301" s="14">
        <v>7300</v>
      </c>
      <c r="B7301">
        <v>0</v>
      </c>
      <c r="C7301">
        <v>0</v>
      </c>
    </row>
    <row r="7302" spans="1:3" x14ac:dyDescent="0.3">
      <c r="A7302" s="14">
        <v>7301</v>
      </c>
      <c r="B7302">
        <v>0</v>
      </c>
      <c r="C7302">
        <v>0</v>
      </c>
    </row>
    <row r="7303" spans="1:3" x14ac:dyDescent="0.3">
      <c r="A7303" s="14">
        <v>7302</v>
      </c>
      <c r="B7303">
        <v>0</v>
      </c>
      <c r="C7303">
        <v>0</v>
      </c>
    </row>
    <row r="7304" spans="1:3" x14ac:dyDescent="0.3">
      <c r="A7304" s="14">
        <v>7303</v>
      </c>
      <c r="B7304">
        <v>0</v>
      </c>
      <c r="C7304">
        <v>0</v>
      </c>
    </row>
    <row r="7305" spans="1:3" x14ac:dyDescent="0.3">
      <c r="A7305" s="14">
        <v>7304</v>
      </c>
      <c r="B7305" t="e">
        <v>#N/A</v>
      </c>
      <c r="C7305" t="e">
        <v>#N/A</v>
      </c>
    </row>
    <row r="7306" spans="1:3" x14ac:dyDescent="0.3">
      <c r="A7306" s="14">
        <v>7305</v>
      </c>
      <c r="B7306" t="e">
        <v>#N/A</v>
      </c>
      <c r="C7306" t="e">
        <v>#N/A</v>
      </c>
    </row>
    <row r="7307" spans="1:3" x14ac:dyDescent="0.3">
      <c r="A7307" s="14">
        <v>7306</v>
      </c>
      <c r="B7307" t="e">
        <v>#N/A</v>
      </c>
      <c r="C7307" t="e">
        <v>#N/A</v>
      </c>
    </row>
    <row r="7308" spans="1:3" x14ac:dyDescent="0.3">
      <c r="A7308" s="14">
        <v>7307</v>
      </c>
      <c r="B7308">
        <v>11.882285961900028</v>
      </c>
      <c r="C7308">
        <v>9.9288740132504323</v>
      </c>
    </row>
    <row r="7309" spans="1:3" x14ac:dyDescent="0.3">
      <c r="A7309" s="14">
        <v>7308</v>
      </c>
      <c r="B7309">
        <v>11.882285961900028</v>
      </c>
      <c r="C7309">
        <v>9.9288740132504323</v>
      </c>
    </row>
    <row r="7310" spans="1:3" x14ac:dyDescent="0.3">
      <c r="A7310" s="14">
        <v>7309</v>
      </c>
      <c r="B7310">
        <v>11.882285961900028</v>
      </c>
      <c r="C7310">
        <v>9.9288740132504323</v>
      </c>
    </row>
    <row r="7311" spans="1:3" x14ac:dyDescent="0.3">
      <c r="A7311" s="14">
        <v>7310</v>
      </c>
      <c r="B7311">
        <v>11.882285961900028</v>
      </c>
      <c r="C7311">
        <v>9.9288740132504323</v>
      </c>
    </row>
    <row r="7312" spans="1:3" x14ac:dyDescent="0.3">
      <c r="A7312" s="14">
        <v>7311</v>
      </c>
      <c r="B7312">
        <v>11.882285961900028</v>
      </c>
      <c r="C7312">
        <v>9.9288740132504323</v>
      </c>
    </row>
    <row r="7313" spans="1:3" x14ac:dyDescent="0.3">
      <c r="A7313" s="14">
        <v>7312</v>
      </c>
      <c r="B7313">
        <v>11.882285961900028</v>
      </c>
      <c r="C7313">
        <v>9.9288740132504323</v>
      </c>
    </row>
    <row r="7314" spans="1:3" x14ac:dyDescent="0.3">
      <c r="A7314" s="14">
        <v>7313</v>
      </c>
      <c r="B7314">
        <v>11.882285961900028</v>
      </c>
      <c r="C7314">
        <v>9.9288740132504323</v>
      </c>
    </row>
    <row r="7315" spans="1:3" x14ac:dyDescent="0.3">
      <c r="A7315" s="14">
        <v>7314</v>
      </c>
      <c r="B7315" t="e">
        <v>#N/A</v>
      </c>
      <c r="C7315" t="e">
        <v>#N/A</v>
      </c>
    </row>
    <row r="7316" spans="1:3" x14ac:dyDescent="0.3">
      <c r="A7316" s="14">
        <v>7315</v>
      </c>
      <c r="B7316">
        <v>0</v>
      </c>
      <c r="C7316">
        <v>0</v>
      </c>
    </row>
    <row r="7317" spans="1:3" x14ac:dyDescent="0.3">
      <c r="A7317" s="14">
        <v>7316</v>
      </c>
      <c r="B7317">
        <v>0</v>
      </c>
      <c r="C7317">
        <v>0</v>
      </c>
    </row>
    <row r="7318" spans="1:3" x14ac:dyDescent="0.3">
      <c r="A7318" s="14">
        <v>7317</v>
      </c>
      <c r="B7318">
        <v>0</v>
      </c>
      <c r="C7318">
        <v>0</v>
      </c>
    </row>
    <row r="7319" spans="1:3" x14ac:dyDescent="0.3">
      <c r="A7319" s="14">
        <v>7318</v>
      </c>
      <c r="B7319">
        <v>0</v>
      </c>
      <c r="C7319">
        <v>0</v>
      </c>
    </row>
    <row r="7320" spans="1:3" x14ac:dyDescent="0.3">
      <c r="A7320" s="14">
        <v>7319</v>
      </c>
      <c r="B7320">
        <v>0</v>
      </c>
      <c r="C7320">
        <v>0</v>
      </c>
    </row>
    <row r="7321" spans="1:3" x14ac:dyDescent="0.3">
      <c r="A7321" s="14">
        <v>7320</v>
      </c>
      <c r="B7321">
        <v>19.275249131909373</v>
      </c>
      <c r="C7321">
        <v>14.914201280943992</v>
      </c>
    </row>
    <row r="7322" spans="1:3" x14ac:dyDescent="0.3">
      <c r="A7322" s="14">
        <v>7321</v>
      </c>
      <c r="B7322">
        <v>19.275249131909373</v>
      </c>
      <c r="C7322">
        <v>14.914201280943992</v>
      </c>
    </row>
    <row r="7323" spans="1:3" x14ac:dyDescent="0.3">
      <c r="A7323" s="14">
        <v>7322</v>
      </c>
      <c r="B7323">
        <v>19.275249131909373</v>
      </c>
      <c r="C7323">
        <v>14.914201280943992</v>
      </c>
    </row>
    <row r="7324" spans="1:3" x14ac:dyDescent="0.3">
      <c r="A7324" s="14">
        <v>7323</v>
      </c>
      <c r="B7324">
        <v>19.275249131909373</v>
      </c>
      <c r="C7324">
        <v>14.914201280943992</v>
      </c>
    </row>
    <row r="7325" spans="1:3" x14ac:dyDescent="0.3">
      <c r="A7325" s="14">
        <v>7324</v>
      </c>
      <c r="B7325">
        <v>19.275249131909373</v>
      </c>
      <c r="C7325">
        <v>14.914201280943992</v>
      </c>
    </row>
    <row r="7326" spans="1:3" x14ac:dyDescent="0.3">
      <c r="A7326" s="14">
        <v>7325</v>
      </c>
      <c r="B7326">
        <v>19.275249131909373</v>
      </c>
      <c r="C7326">
        <v>14.914201280943992</v>
      </c>
    </row>
    <row r="7327" spans="1:3" x14ac:dyDescent="0.3">
      <c r="A7327" s="14">
        <v>7326</v>
      </c>
      <c r="B7327">
        <v>19.275249131909373</v>
      </c>
      <c r="C7327">
        <v>14.914201280943992</v>
      </c>
    </row>
    <row r="7328" spans="1:3" x14ac:dyDescent="0.3">
      <c r="A7328" s="14">
        <v>7327</v>
      </c>
      <c r="B7328">
        <v>19.275249131909373</v>
      </c>
      <c r="C7328">
        <v>14.914201280943992</v>
      </c>
    </row>
    <row r="7329" spans="1:3" x14ac:dyDescent="0.3">
      <c r="A7329" s="14">
        <v>7328</v>
      </c>
      <c r="B7329" t="e">
        <v>#N/A</v>
      </c>
      <c r="C7329" t="e">
        <v>#N/A</v>
      </c>
    </row>
    <row r="7330" spans="1:3" x14ac:dyDescent="0.3">
      <c r="A7330" s="14">
        <v>7329</v>
      </c>
      <c r="B7330">
        <v>0</v>
      </c>
      <c r="C7330">
        <v>0</v>
      </c>
    </row>
    <row r="7331" spans="1:3" x14ac:dyDescent="0.3">
      <c r="A7331" s="14">
        <v>7330</v>
      </c>
      <c r="B7331" t="e">
        <v>#N/A</v>
      </c>
      <c r="C7331" t="e">
        <v>#N/A</v>
      </c>
    </row>
    <row r="7332" spans="1:3" x14ac:dyDescent="0.3">
      <c r="A7332" s="14">
        <v>7331</v>
      </c>
      <c r="B7332" t="e">
        <v>#N/A</v>
      </c>
      <c r="C7332" t="e">
        <v>#N/A</v>
      </c>
    </row>
    <row r="7333" spans="1:3" x14ac:dyDescent="0.3">
      <c r="A7333" s="14">
        <v>7332</v>
      </c>
      <c r="B7333" t="e">
        <v>#N/A</v>
      </c>
      <c r="C7333" t="e">
        <v>#N/A</v>
      </c>
    </row>
    <row r="7334" spans="1:3" x14ac:dyDescent="0.3">
      <c r="A7334" s="14">
        <v>7333</v>
      </c>
      <c r="B7334" t="e">
        <v>#N/A</v>
      </c>
      <c r="C7334" t="e">
        <v>#N/A</v>
      </c>
    </row>
    <row r="7335" spans="1:3" x14ac:dyDescent="0.3">
      <c r="A7335" s="14">
        <v>7334</v>
      </c>
      <c r="B7335">
        <v>24.099054286865965</v>
      </c>
      <c r="C7335">
        <v>17.306131525419339</v>
      </c>
    </row>
    <row r="7336" spans="1:3" x14ac:dyDescent="0.3">
      <c r="A7336" s="14">
        <v>7335</v>
      </c>
      <c r="B7336">
        <v>24.099054286865965</v>
      </c>
      <c r="C7336">
        <v>17.306131525419339</v>
      </c>
    </row>
    <row r="7337" spans="1:3" x14ac:dyDescent="0.3">
      <c r="A7337" s="14">
        <v>7336</v>
      </c>
      <c r="B7337">
        <v>0</v>
      </c>
      <c r="C7337">
        <v>0</v>
      </c>
    </row>
    <row r="7338" spans="1:3" x14ac:dyDescent="0.3">
      <c r="A7338" s="14">
        <v>7337</v>
      </c>
      <c r="B7338">
        <v>0</v>
      </c>
      <c r="C7338">
        <v>0</v>
      </c>
    </row>
    <row r="7339" spans="1:3" x14ac:dyDescent="0.3">
      <c r="A7339" s="14">
        <v>7338</v>
      </c>
      <c r="B7339">
        <v>0</v>
      </c>
      <c r="C7339">
        <v>0</v>
      </c>
    </row>
    <row r="7340" spans="1:3" x14ac:dyDescent="0.3">
      <c r="A7340" s="14">
        <v>7339</v>
      </c>
      <c r="B7340">
        <v>0</v>
      </c>
      <c r="C7340">
        <v>0</v>
      </c>
    </row>
    <row r="7341" spans="1:3" x14ac:dyDescent="0.3">
      <c r="A7341" s="14">
        <v>7340</v>
      </c>
      <c r="B7341">
        <v>0</v>
      </c>
      <c r="C7341">
        <v>0</v>
      </c>
    </row>
    <row r="7342" spans="1:3" x14ac:dyDescent="0.3">
      <c r="A7342" s="14">
        <v>7341</v>
      </c>
      <c r="B7342">
        <v>0</v>
      </c>
      <c r="C7342">
        <v>0</v>
      </c>
    </row>
    <row r="7343" spans="1:3" x14ac:dyDescent="0.3">
      <c r="A7343" s="14">
        <v>7342</v>
      </c>
      <c r="B7343">
        <v>0</v>
      </c>
      <c r="C7343">
        <v>0</v>
      </c>
    </row>
    <row r="7344" spans="1:3" x14ac:dyDescent="0.3">
      <c r="A7344" s="14">
        <v>7343</v>
      </c>
      <c r="B7344">
        <v>0</v>
      </c>
      <c r="C7344">
        <v>0</v>
      </c>
    </row>
    <row r="7345" spans="1:3" x14ac:dyDescent="0.3">
      <c r="A7345" s="14">
        <v>7344</v>
      </c>
      <c r="B7345">
        <v>22.248462292862754</v>
      </c>
      <c r="C7345">
        <v>12.626994752949729</v>
      </c>
    </row>
    <row r="7346" spans="1:3" x14ac:dyDescent="0.3">
      <c r="A7346" s="14">
        <v>7345</v>
      </c>
      <c r="B7346">
        <v>22.248462292862754</v>
      </c>
      <c r="C7346">
        <v>12.626994752949729</v>
      </c>
    </row>
    <row r="7347" spans="1:3" x14ac:dyDescent="0.3">
      <c r="A7347" s="14">
        <v>7346</v>
      </c>
      <c r="B7347">
        <v>22.248462292862754</v>
      </c>
      <c r="C7347">
        <v>12.626994752949729</v>
      </c>
    </row>
    <row r="7348" spans="1:3" x14ac:dyDescent="0.3">
      <c r="A7348" s="14">
        <v>7347</v>
      </c>
      <c r="B7348">
        <v>22.248462292862754</v>
      </c>
      <c r="C7348">
        <v>12.626994752949729</v>
      </c>
    </row>
    <row r="7349" spans="1:3" x14ac:dyDescent="0.3">
      <c r="A7349" s="14">
        <v>7348</v>
      </c>
      <c r="B7349">
        <v>22.248462292862754</v>
      </c>
      <c r="C7349">
        <v>12.626994752949729</v>
      </c>
    </row>
    <row r="7350" spans="1:3" x14ac:dyDescent="0.3">
      <c r="A7350" s="14">
        <v>7349</v>
      </c>
      <c r="B7350">
        <v>22.248462292862754</v>
      </c>
      <c r="C7350">
        <v>12.626994752949729</v>
      </c>
    </row>
    <row r="7351" spans="1:3" x14ac:dyDescent="0.3">
      <c r="A7351" s="14">
        <v>7350</v>
      </c>
      <c r="B7351">
        <v>22.248462292862754</v>
      </c>
      <c r="C7351">
        <v>12.626994752949729</v>
      </c>
    </row>
    <row r="7352" spans="1:3" x14ac:dyDescent="0.3">
      <c r="A7352" s="14">
        <v>7351</v>
      </c>
      <c r="B7352">
        <v>22.248462292862754</v>
      </c>
      <c r="C7352">
        <v>12.626994752949729</v>
      </c>
    </row>
    <row r="7353" spans="1:3" x14ac:dyDescent="0.3">
      <c r="A7353" s="14">
        <v>7352</v>
      </c>
      <c r="B7353">
        <v>22.248462292862754</v>
      </c>
      <c r="C7353">
        <v>12.626994752949729</v>
      </c>
    </row>
    <row r="7354" spans="1:3" x14ac:dyDescent="0.3">
      <c r="A7354" s="14">
        <v>7353</v>
      </c>
      <c r="B7354">
        <v>22.248462292862754</v>
      </c>
      <c r="C7354">
        <v>12.626994752949729</v>
      </c>
    </row>
    <row r="7355" spans="1:3" x14ac:dyDescent="0.3">
      <c r="A7355" s="14">
        <v>7354</v>
      </c>
      <c r="B7355">
        <v>22.248462292862754</v>
      </c>
      <c r="C7355">
        <v>12.626994752949729</v>
      </c>
    </row>
    <row r="7356" spans="1:3" x14ac:dyDescent="0.3">
      <c r="A7356" s="14">
        <v>7355</v>
      </c>
      <c r="B7356">
        <v>22.248462292862754</v>
      </c>
      <c r="C7356">
        <v>12.626994752949729</v>
      </c>
    </row>
    <row r="7357" spans="1:3" x14ac:dyDescent="0.3">
      <c r="A7357" s="14">
        <v>7356</v>
      </c>
      <c r="B7357">
        <v>22.248462292862754</v>
      </c>
      <c r="C7357">
        <v>12.626994752949729</v>
      </c>
    </row>
    <row r="7358" spans="1:3" x14ac:dyDescent="0.3">
      <c r="A7358" s="14">
        <v>7357</v>
      </c>
      <c r="B7358">
        <v>22.248462292862754</v>
      </c>
      <c r="C7358">
        <v>12.626994752949729</v>
      </c>
    </row>
    <row r="7359" spans="1:3" x14ac:dyDescent="0.3">
      <c r="A7359" s="14">
        <v>7358</v>
      </c>
      <c r="B7359">
        <v>22.248462292862754</v>
      </c>
      <c r="C7359">
        <v>12.626994752949729</v>
      </c>
    </row>
    <row r="7360" spans="1:3" x14ac:dyDescent="0.3">
      <c r="A7360" s="14">
        <v>7359</v>
      </c>
      <c r="B7360">
        <v>22.248462292862754</v>
      </c>
      <c r="C7360">
        <v>12.626994752949729</v>
      </c>
    </row>
    <row r="7361" spans="1:3" x14ac:dyDescent="0.3">
      <c r="A7361" s="14">
        <v>7360</v>
      </c>
      <c r="B7361">
        <v>22.248462292862754</v>
      </c>
      <c r="C7361">
        <v>12.626994752949729</v>
      </c>
    </row>
    <row r="7362" spans="1:3" x14ac:dyDescent="0.3">
      <c r="A7362" s="14">
        <v>7361</v>
      </c>
      <c r="B7362">
        <v>22.248462292862754</v>
      </c>
      <c r="C7362">
        <v>12.626994752949729</v>
      </c>
    </row>
    <row r="7363" spans="1:3" x14ac:dyDescent="0.3">
      <c r="A7363" s="14">
        <v>7362</v>
      </c>
      <c r="B7363">
        <v>22.248462292862754</v>
      </c>
      <c r="C7363">
        <v>12.626994752949729</v>
      </c>
    </row>
    <row r="7364" spans="1:3" x14ac:dyDescent="0.3">
      <c r="A7364" s="14">
        <v>7363</v>
      </c>
      <c r="B7364">
        <v>22.248462292862754</v>
      </c>
      <c r="C7364">
        <v>12.626994752949729</v>
      </c>
    </row>
    <row r="7365" spans="1:3" x14ac:dyDescent="0.3">
      <c r="A7365" s="14">
        <v>7364</v>
      </c>
      <c r="B7365">
        <v>22.248462292862754</v>
      </c>
      <c r="C7365">
        <v>12.626994752949729</v>
      </c>
    </row>
    <row r="7366" spans="1:3" x14ac:dyDescent="0.3">
      <c r="A7366" s="14">
        <v>7365</v>
      </c>
      <c r="B7366">
        <v>0</v>
      </c>
      <c r="C7366">
        <v>0</v>
      </c>
    </row>
    <row r="7367" spans="1:3" x14ac:dyDescent="0.3">
      <c r="A7367" s="14">
        <v>7366</v>
      </c>
      <c r="B7367">
        <v>0</v>
      </c>
      <c r="C7367">
        <v>0</v>
      </c>
    </row>
    <row r="7368" spans="1:3" x14ac:dyDescent="0.3">
      <c r="A7368" s="14">
        <v>7367</v>
      </c>
      <c r="B7368">
        <v>0</v>
      </c>
      <c r="C7368">
        <v>0</v>
      </c>
    </row>
    <row r="7369" spans="1:3" x14ac:dyDescent="0.3">
      <c r="A7369" s="14">
        <v>7368</v>
      </c>
      <c r="B7369">
        <v>0</v>
      </c>
      <c r="C7369">
        <v>0</v>
      </c>
    </row>
    <row r="7370" spans="1:3" x14ac:dyDescent="0.3">
      <c r="A7370" s="14">
        <v>7369</v>
      </c>
      <c r="B7370">
        <v>0</v>
      </c>
      <c r="C7370">
        <v>0</v>
      </c>
    </row>
    <row r="7371" spans="1:3" x14ac:dyDescent="0.3">
      <c r="A7371" s="14">
        <v>7370</v>
      </c>
      <c r="B7371">
        <v>0</v>
      </c>
      <c r="C7371">
        <v>0</v>
      </c>
    </row>
    <row r="7372" spans="1:3" x14ac:dyDescent="0.3">
      <c r="A7372" s="14">
        <v>7371</v>
      </c>
      <c r="B7372">
        <v>0</v>
      </c>
      <c r="C7372">
        <v>0</v>
      </c>
    </row>
    <row r="7373" spans="1:3" x14ac:dyDescent="0.3">
      <c r="A7373" s="14">
        <v>7372</v>
      </c>
      <c r="B7373">
        <v>0</v>
      </c>
      <c r="C7373">
        <v>0</v>
      </c>
    </row>
    <row r="7374" spans="1:3" x14ac:dyDescent="0.3">
      <c r="A7374" s="14">
        <v>7373</v>
      </c>
      <c r="B7374">
        <v>0</v>
      </c>
      <c r="C7374">
        <v>0</v>
      </c>
    </row>
    <row r="7375" spans="1:3" x14ac:dyDescent="0.3">
      <c r="A7375" s="14">
        <v>7374</v>
      </c>
      <c r="B7375">
        <v>0</v>
      </c>
      <c r="C7375">
        <v>0</v>
      </c>
    </row>
    <row r="7376" spans="1:3" x14ac:dyDescent="0.3">
      <c r="A7376" s="14">
        <v>7375</v>
      </c>
      <c r="B7376">
        <v>0</v>
      </c>
      <c r="C7376">
        <v>0</v>
      </c>
    </row>
    <row r="7377" spans="1:3" x14ac:dyDescent="0.3">
      <c r="A7377" s="14">
        <v>7376</v>
      </c>
      <c r="B7377">
        <v>0</v>
      </c>
      <c r="C7377">
        <v>0</v>
      </c>
    </row>
    <row r="7378" spans="1:3" x14ac:dyDescent="0.3">
      <c r="A7378" s="14">
        <v>7377</v>
      </c>
      <c r="B7378">
        <v>0</v>
      </c>
      <c r="C7378">
        <v>0</v>
      </c>
    </row>
    <row r="7379" spans="1:3" x14ac:dyDescent="0.3">
      <c r="A7379" s="14">
        <v>7378</v>
      </c>
      <c r="B7379">
        <v>0</v>
      </c>
      <c r="C7379">
        <v>0</v>
      </c>
    </row>
    <row r="7380" spans="1:3" x14ac:dyDescent="0.3">
      <c r="A7380" s="14">
        <v>7379</v>
      </c>
      <c r="B7380">
        <v>0</v>
      </c>
      <c r="C7380">
        <v>0</v>
      </c>
    </row>
    <row r="7381" spans="1:3" x14ac:dyDescent="0.3">
      <c r="A7381" s="14">
        <v>7380</v>
      </c>
      <c r="B7381">
        <v>0</v>
      </c>
      <c r="C7381">
        <v>0</v>
      </c>
    </row>
    <row r="7382" spans="1:3" x14ac:dyDescent="0.3">
      <c r="A7382" s="14">
        <v>7381</v>
      </c>
      <c r="B7382">
        <v>0</v>
      </c>
      <c r="C7382">
        <v>0</v>
      </c>
    </row>
    <row r="7383" spans="1:3" x14ac:dyDescent="0.3">
      <c r="A7383" s="14">
        <v>7382</v>
      </c>
      <c r="B7383">
        <v>0</v>
      </c>
      <c r="C7383">
        <v>0</v>
      </c>
    </row>
    <row r="7384" spans="1:3" x14ac:dyDescent="0.3">
      <c r="A7384" s="14">
        <v>7383</v>
      </c>
      <c r="B7384">
        <v>0</v>
      </c>
      <c r="C7384">
        <v>0</v>
      </c>
    </row>
    <row r="7385" spans="1:3" x14ac:dyDescent="0.3">
      <c r="A7385" s="14">
        <v>7384</v>
      </c>
      <c r="B7385">
        <v>0</v>
      </c>
      <c r="C7385">
        <v>0</v>
      </c>
    </row>
    <row r="7386" spans="1:3" x14ac:dyDescent="0.3">
      <c r="A7386" s="14">
        <v>7385</v>
      </c>
      <c r="B7386">
        <v>0</v>
      </c>
      <c r="C7386">
        <v>0</v>
      </c>
    </row>
    <row r="7387" spans="1:3" x14ac:dyDescent="0.3">
      <c r="A7387" s="14">
        <v>7386</v>
      </c>
      <c r="B7387">
        <v>0</v>
      </c>
      <c r="C7387">
        <v>0</v>
      </c>
    </row>
    <row r="7388" spans="1:3" x14ac:dyDescent="0.3">
      <c r="A7388" s="14">
        <v>7387</v>
      </c>
      <c r="B7388">
        <v>0</v>
      </c>
      <c r="C7388">
        <v>0</v>
      </c>
    </row>
    <row r="7389" spans="1:3" x14ac:dyDescent="0.3">
      <c r="A7389" s="14">
        <v>7388</v>
      </c>
      <c r="B7389">
        <v>0</v>
      </c>
      <c r="C7389">
        <v>0</v>
      </c>
    </row>
    <row r="7390" spans="1:3" x14ac:dyDescent="0.3">
      <c r="A7390" s="14">
        <v>7389</v>
      </c>
      <c r="B7390">
        <v>0</v>
      </c>
      <c r="C7390">
        <v>0</v>
      </c>
    </row>
    <row r="7391" spans="1:3" x14ac:dyDescent="0.3">
      <c r="A7391" s="14">
        <v>7390</v>
      </c>
      <c r="B7391">
        <v>0</v>
      </c>
      <c r="C7391">
        <v>0</v>
      </c>
    </row>
    <row r="7392" spans="1:3" x14ac:dyDescent="0.3">
      <c r="A7392" s="14">
        <v>7391</v>
      </c>
      <c r="B7392" t="e">
        <v>#N/A</v>
      </c>
      <c r="C7392" t="e">
        <v>#N/A</v>
      </c>
    </row>
    <row r="7393" spans="1:3" x14ac:dyDescent="0.3">
      <c r="A7393" s="14">
        <v>7392</v>
      </c>
      <c r="B7393" t="e">
        <v>#N/A</v>
      </c>
      <c r="C7393" t="e">
        <v>#N/A</v>
      </c>
    </row>
    <row r="7394" spans="1:3" x14ac:dyDescent="0.3">
      <c r="A7394" s="14">
        <v>7393</v>
      </c>
      <c r="B7394">
        <v>0</v>
      </c>
      <c r="C7394">
        <v>0</v>
      </c>
    </row>
    <row r="7395" spans="1:3" x14ac:dyDescent="0.3">
      <c r="A7395" s="14">
        <v>7394</v>
      </c>
      <c r="B7395">
        <v>0</v>
      </c>
      <c r="C7395">
        <v>0</v>
      </c>
    </row>
    <row r="7396" spans="1:3" x14ac:dyDescent="0.3">
      <c r="A7396" s="14">
        <v>7395</v>
      </c>
      <c r="B7396">
        <v>0</v>
      </c>
      <c r="C7396">
        <v>0</v>
      </c>
    </row>
    <row r="7397" spans="1:3" x14ac:dyDescent="0.3">
      <c r="A7397" s="14">
        <v>7396</v>
      </c>
      <c r="B7397">
        <v>0</v>
      </c>
      <c r="C7397">
        <v>0</v>
      </c>
    </row>
    <row r="7398" spans="1:3" x14ac:dyDescent="0.3">
      <c r="A7398" s="14">
        <v>7397</v>
      </c>
      <c r="B7398">
        <v>0</v>
      </c>
      <c r="C7398">
        <v>0</v>
      </c>
    </row>
    <row r="7399" spans="1:3" x14ac:dyDescent="0.3">
      <c r="A7399" s="14">
        <v>7398</v>
      </c>
      <c r="B7399">
        <v>0</v>
      </c>
      <c r="C7399">
        <v>0</v>
      </c>
    </row>
    <row r="7400" spans="1:3" x14ac:dyDescent="0.3">
      <c r="A7400" s="14">
        <v>7399</v>
      </c>
      <c r="B7400" t="e">
        <v>#N/A</v>
      </c>
      <c r="C7400" t="e">
        <v>#N/A</v>
      </c>
    </row>
    <row r="7401" spans="1:3" x14ac:dyDescent="0.3">
      <c r="A7401" s="14">
        <v>7400</v>
      </c>
      <c r="B7401" t="e">
        <v>#N/A</v>
      </c>
      <c r="C7401" t="e">
        <v>#N/A</v>
      </c>
    </row>
    <row r="7402" spans="1:3" x14ac:dyDescent="0.3">
      <c r="A7402" s="14">
        <v>7401</v>
      </c>
      <c r="B7402" t="e">
        <v>#N/A</v>
      </c>
      <c r="C7402" t="e">
        <v>#N/A</v>
      </c>
    </row>
    <row r="7403" spans="1:3" x14ac:dyDescent="0.3">
      <c r="A7403" s="14">
        <v>7402</v>
      </c>
      <c r="B7403" t="e">
        <v>#N/A</v>
      </c>
      <c r="C7403" t="e">
        <v>#N/A</v>
      </c>
    </row>
    <row r="7404" spans="1:3" x14ac:dyDescent="0.3">
      <c r="A7404" s="14">
        <v>7403</v>
      </c>
      <c r="B7404" t="e">
        <v>#N/A</v>
      </c>
      <c r="C7404" t="e">
        <v>#N/A</v>
      </c>
    </row>
    <row r="7405" spans="1:3" x14ac:dyDescent="0.3">
      <c r="A7405" s="14">
        <v>7404</v>
      </c>
      <c r="B7405" t="e">
        <v>#N/A</v>
      </c>
      <c r="C7405" t="e">
        <v>#N/A</v>
      </c>
    </row>
    <row r="7406" spans="1:3" x14ac:dyDescent="0.3">
      <c r="A7406" s="14">
        <v>7405</v>
      </c>
      <c r="B7406" t="e">
        <v>#N/A</v>
      </c>
      <c r="C7406" t="e">
        <v>#N/A</v>
      </c>
    </row>
    <row r="7407" spans="1:3" x14ac:dyDescent="0.3">
      <c r="A7407" s="14">
        <v>7406</v>
      </c>
      <c r="B7407" t="e">
        <v>#N/A</v>
      </c>
      <c r="C7407" t="e">
        <v>#N/A</v>
      </c>
    </row>
    <row r="7408" spans="1:3" x14ac:dyDescent="0.3">
      <c r="A7408" s="14">
        <v>7407</v>
      </c>
      <c r="B7408" t="e">
        <v>#N/A</v>
      </c>
      <c r="C7408" t="e">
        <v>#N/A</v>
      </c>
    </row>
    <row r="7409" spans="1:3" x14ac:dyDescent="0.3">
      <c r="A7409" s="14">
        <v>7408</v>
      </c>
      <c r="B7409" t="e">
        <v>#N/A</v>
      </c>
      <c r="C7409" t="e">
        <v>#N/A</v>
      </c>
    </row>
    <row r="7410" spans="1:3" x14ac:dyDescent="0.3">
      <c r="A7410" s="14">
        <v>7409</v>
      </c>
      <c r="B7410" t="e">
        <v>#N/A</v>
      </c>
      <c r="C7410" t="e">
        <v>#N/A</v>
      </c>
    </row>
    <row r="7411" spans="1:3" x14ac:dyDescent="0.3">
      <c r="A7411" s="14">
        <v>7410</v>
      </c>
      <c r="B7411" t="e">
        <v>#N/A</v>
      </c>
      <c r="C7411" t="e">
        <v>#N/A</v>
      </c>
    </row>
    <row r="7412" spans="1:3" x14ac:dyDescent="0.3">
      <c r="A7412" s="14">
        <v>7411</v>
      </c>
      <c r="B7412" t="e">
        <v>#N/A</v>
      </c>
      <c r="C7412" t="e">
        <v>#N/A</v>
      </c>
    </row>
    <row r="7413" spans="1:3" x14ac:dyDescent="0.3">
      <c r="A7413" s="14">
        <v>7412</v>
      </c>
      <c r="B7413" t="e">
        <v>#N/A</v>
      </c>
      <c r="C7413" t="e">
        <v>#N/A</v>
      </c>
    </row>
    <row r="7414" spans="1:3" x14ac:dyDescent="0.3">
      <c r="A7414" s="14">
        <v>7413</v>
      </c>
      <c r="B7414" t="e">
        <v>#N/A</v>
      </c>
      <c r="C7414" t="e">
        <v>#N/A</v>
      </c>
    </row>
    <row r="7415" spans="1:3" x14ac:dyDescent="0.3">
      <c r="A7415" s="14">
        <v>7414</v>
      </c>
      <c r="B7415" t="e">
        <v>#N/A</v>
      </c>
      <c r="C7415" t="e">
        <v>#N/A</v>
      </c>
    </row>
    <row r="7416" spans="1:3" x14ac:dyDescent="0.3">
      <c r="A7416" s="14">
        <v>7415</v>
      </c>
      <c r="B7416">
        <v>0</v>
      </c>
      <c r="C7416">
        <v>0</v>
      </c>
    </row>
    <row r="7417" spans="1:3" x14ac:dyDescent="0.3">
      <c r="A7417" s="14">
        <v>7416</v>
      </c>
      <c r="B7417">
        <v>0</v>
      </c>
      <c r="C7417">
        <v>0</v>
      </c>
    </row>
    <row r="7418" spans="1:3" x14ac:dyDescent="0.3">
      <c r="A7418" s="14">
        <v>7417</v>
      </c>
      <c r="B7418">
        <v>0</v>
      </c>
      <c r="C7418">
        <v>0</v>
      </c>
    </row>
    <row r="7419" spans="1:3" x14ac:dyDescent="0.3">
      <c r="A7419" s="14">
        <v>7418</v>
      </c>
      <c r="B7419">
        <v>0</v>
      </c>
      <c r="C7419">
        <v>0</v>
      </c>
    </row>
    <row r="7420" spans="1:3" x14ac:dyDescent="0.3">
      <c r="A7420" s="14">
        <v>7419</v>
      </c>
      <c r="B7420">
        <v>0</v>
      </c>
      <c r="C7420">
        <v>0</v>
      </c>
    </row>
    <row r="7421" spans="1:3" x14ac:dyDescent="0.3">
      <c r="A7421" s="14">
        <v>7420</v>
      </c>
      <c r="B7421" t="e">
        <v>#N/A</v>
      </c>
      <c r="C7421" t="e">
        <v>#N/A</v>
      </c>
    </row>
    <row r="7422" spans="1:3" x14ac:dyDescent="0.3">
      <c r="A7422" s="14">
        <v>7421</v>
      </c>
      <c r="B7422">
        <v>0</v>
      </c>
      <c r="C7422">
        <v>0</v>
      </c>
    </row>
    <row r="7423" spans="1:3" x14ac:dyDescent="0.3">
      <c r="A7423" s="14">
        <v>7422</v>
      </c>
      <c r="B7423">
        <v>0</v>
      </c>
      <c r="C7423">
        <v>0</v>
      </c>
    </row>
    <row r="7424" spans="1:3" x14ac:dyDescent="0.3">
      <c r="A7424" s="14">
        <v>7423</v>
      </c>
      <c r="B7424">
        <v>0</v>
      </c>
      <c r="C7424">
        <v>0</v>
      </c>
    </row>
    <row r="7425" spans="1:3" x14ac:dyDescent="0.3">
      <c r="A7425" s="14">
        <v>7424</v>
      </c>
      <c r="B7425">
        <v>0</v>
      </c>
      <c r="C7425">
        <v>0</v>
      </c>
    </row>
    <row r="7426" spans="1:3" x14ac:dyDescent="0.3">
      <c r="A7426" s="14">
        <v>7425</v>
      </c>
      <c r="B7426" t="e">
        <v>#N/A</v>
      </c>
      <c r="C7426" t="e">
        <v>#N/A</v>
      </c>
    </row>
    <row r="7427" spans="1:3" x14ac:dyDescent="0.3">
      <c r="A7427" s="14">
        <v>7426</v>
      </c>
      <c r="B7427" t="e">
        <v>#N/A</v>
      </c>
      <c r="C7427" t="e">
        <v>#N/A</v>
      </c>
    </row>
    <row r="7428" spans="1:3" x14ac:dyDescent="0.3">
      <c r="A7428" s="14">
        <v>7427</v>
      </c>
      <c r="B7428" t="e">
        <v>#N/A</v>
      </c>
      <c r="C7428" t="e">
        <v>#N/A</v>
      </c>
    </row>
    <row r="7429" spans="1:3" x14ac:dyDescent="0.3">
      <c r="A7429" s="14">
        <v>7428</v>
      </c>
      <c r="B7429" t="e">
        <v>#N/A</v>
      </c>
      <c r="C7429" t="e">
        <v>#N/A</v>
      </c>
    </row>
    <row r="7430" spans="1:3" x14ac:dyDescent="0.3">
      <c r="A7430" s="14">
        <v>7429</v>
      </c>
      <c r="B7430" t="e">
        <v>#N/A</v>
      </c>
      <c r="C7430" t="e">
        <v>#N/A</v>
      </c>
    </row>
    <row r="7431" spans="1:3" x14ac:dyDescent="0.3">
      <c r="A7431" s="14">
        <v>7430</v>
      </c>
      <c r="B7431" t="e">
        <v>#N/A</v>
      </c>
      <c r="C7431" t="e">
        <v>#N/A</v>
      </c>
    </row>
    <row r="7432" spans="1:3" x14ac:dyDescent="0.3">
      <c r="A7432" s="14">
        <v>7431</v>
      </c>
      <c r="B7432" t="e">
        <v>#N/A</v>
      </c>
      <c r="C7432" t="e">
        <v>#N/A</v>
      </c>
    </row>
    <row r="7433" spans="1:3" x14ac:dyDescent="0.3">
      <c r="A7433" s="14">
        <v>7432</v>
      </c>
      <c r="B7433" t="e">
        <v>#N/A</v>
      </c>
      <c r="C7433" t="e">
        <v>#N/A</v>
      </c>
    </row>
    <row r="7434" spans="1:3" x14ac:dyDescent="0.3">
      <c r="A7434" s="14">
        <v>7433</v>
      </c>
      <c r="B7434" t="e">
        <v>#N/A</v>
      </c>
      <c r="C7434" t="e">
        <v>#N/A</v>
      </c>
    </row>
    <row r="7435" spans="1:3" x14ac:dyDescent="0.3">
      <c r="A7435" s="14">
        <v>7434</v>
      </c>
      <c r="B7435" t="e">
        <v>#N/A</v>
      </c>
      <c r="C7435" t="e">
        <v>#N/A</v>
      </c>
    </row>
    <row r="7436" spans="1:3" x14ac:dyDescent="0.3">
      <c r="A7436" s="14">
        <v>7435</v>
      </c>
      <c r="B7436" t="e">
        <v>#N/A</v>
      </c>
      <c r="C7436" t="e">
        <v>#N/A</v>
      </c>
    </row>
    <row r="7437" spans="1:3" x14ac:dyDescent="0.3">
      <c r="A7437" s="14">
        <v>7436</v>
      </c>
      <c r="B7437" t="e">
        <v>#N/A</v>
      </c>
      <c r="C7437" t="e">
        <v>#N/A</v>
      </c>
    </row>
    <row r="7438" spans="1:3" x14ac:dyDescent="0.3">
      <c r="A7438" s="14">
        <v>7437</v>
      </c>
      <c r="B7438" t="e">
        <v>#N/A</v>
      </c>
      <c r="C7438" t="e">
        <v>#N/A</v>
      </c>
    </row>
    <row r="7439" spans="1:3" x14ac:dyDescent="0.3">
      <c r="A7439" s="14">
        <v>7438</v>
      </c>
      <c r="B7439" t="e">
        <v>#N/A</v>
      </c>
      <c r="C7439" t="e">
        <v>#N/A</v>
      </c>
    </row>
    <row r="7440" spans="1:3" x14ac:dyDescent="0.3">
      <c r="A7440" s="14">
        <v>7439</v>
      </c>
      <c r="B7440" t="e">
        <v>#N/A</v>
      </c>
      <c r="C7440" t="e">
        <v>#N/A</v>
      </c>
    </row>
    <row r="7441" spans="1:3" x14ac:dyDescent="0.3">
      <c r="A7441" s="14">
        <v>7440</v>
      </c>
      <c r="B7441" t="e">
        <v>#N/A</v>
      </c>
      <c r="C7441" t="e">
        <v>#N/A</v>
      </c>
    </row>
    <row r="7442" spans="1:3" x14ac:dyDescent="0.3">
      <c r="A7442" s="14">
        <v>7441</v>
      </c>
      <c r="B7442">
        <v>0</v>
      </c>
      <c r="C7442">
        <v>0</v>
      </c>
    </row>
    <row r="7443" spans="1:3" x14ac:dyDescent="0.3">
      <c r="A7443" s="14">
        <v>7442</v>
      </c>
      <c r="B7443">
        <v>0</v>
      </c>
      <c r="C7443">
        <v>0</v>
      </c>
    </row>
    <row r="7444" spans="1:3" x14ac:dyDescent="0.3">
      <c r="A7444" s="14">
        <v>7443</v>
      </c>
      <c r="B7444">
        <v>0</v>
      </c>
      <c r="C7444">
        <v>0</v>
      </c>
    </row>
    <row r="7445" spans="1:3" x14ac:dyDescent="0.3">
      <c r="A7445" s="14">
        <v>7444</v>
      </c>
      <c r="B7445">
        <v>0</v>
      </c>
      <c r="C7445">
        <v>0</v>
      </c>
    </row>
    <row r="7446" spans="1:3" x14ac:dyDescent="0.3">
      <c r="A7446" s="14">
        <v>7445</v>
      </c>
      <c r="B7446">
        <v>0</v>
      </c>
      <c r="C7446">
        <v>0</v>
      </c>
    </row>
    <row r="7447" spans="1:3" x14ac:dyDescent="0.3">
      <c r="A7447" s="14">
        <v>7446</v>
      </c>
      <c r="B7447">
        <v>0</v>
      </c>
      <c r="C7447">
        <v>0</v>
      </c>
    </row>
    <row r="7448" spans="1:3" x14ac:dyDescent="0.3">
      <c r="A7448" s="14">
        <v>7447</v>
      </c>
      <c r="B7448">
        <v>0</v>
      </c>
      <c r="C7448">
        <v>0</v>
      </c>
    </row>
    <row r="7449" spans="1:3" x14ac:dyDescent="0.3">
      <c r="A7449" s="14">
        <v>7448</v>
      </c>
      <c r="B7449">
        <v>0</v>
      </c>
      <c r="C7449">
        <v>0</v>
      </c>
    </row>
    <row r="7450" spans="1:3" x14ac:dyDescent="0.3">
      <c r="A7450" s="14">
        <v>7449</v>
      </c>
      <c r="B7450">
        <v>0</v>
      </c>
      <c r="C7450">
        <v>0</v>
      </c>
    </row>
    <row r="7451" spans="1:3" x14ac:dyDescent="0.3">
      <c r="A7451" s="14">
        <v>7450</v>
      </c>
      <c r="B7451">
        <v>0</v>
      </c>
      <c r="C7451">
        <v>0</v>
      </c>
    </row>
    <row r="7452" spans="1:3" x14ac:dyDescent="0.3">
      <c r="A7452" s="14">
        <v>7451</v>
      </c>
      <c r="B7452">
        <v>0</v>
      </c>
      <c r="C7452">
        <v>0</v>
      </c>
    </row>
    <row r="7453" spans="1:3" x14ac:dyDescent="0.3">
      <c r="A7453" s="14">
        <v>7452</v>
      </c>
      <c r="B7453">
        <v>0</v>
      </c>
      <c r="C7453">
        <v>0</v>
      </c>
    </row>
    <row r="7454" spans="1:3" x14ac:dyDescent="0.3">
      <c r="A7454" s="14">
        <v>7453</v>
      </c>
      <c r="B7454">
        <v>0</v>
      </c>
      <c r="C7454">
        <v>0</v>
      </c>
    </row>
    <row r="7455" spans="1:3" x14ac:dyDescent="0.3">
      <c r="A7455" s="14">
        <v>7454</v>
      </c>
      <c r="B7455">
        <v>0</v>
      </c>
      <c r="C7455">
        <v>0</v>
      </c>
    </row>
    <row r="7456" spans="1:3" x14ac:dyDescent="0.3">
      <c r="A7456" s="14">
        <v>7455</v>
      </c>
      <c r="B7456">
        <v>0</v>
      </c>
      <c r="C7456">
        <v>0</v>
      </c>
    </row>
    <row r="7457" spans="1:3" x14ac:dyDescent="0.3">
      <c r="A7457" s="14">
        <v>7456</v>
      </c>
      <c r="B7457">
        <v>8.5035447199980236</v>
      </c>
      <c r="C7457">
        <v>7.8976884939988592</v>
      </c>
    </row>
    <row r="7458" spans="1:3" x14ac:dyDescent="0.3">
      <c r="A7458" s="14">
        <v>7457</v>
      </c>
      <c r="B7458">
        <v>8.5035447199980236</v>
      </c>
      <c r="C7458">
        <v>7.8976884939988592</v>
      </c>
    </row>
    <row r="7459" spans="1:3" x14ac:dyDescent="0.3">
      <c r="A7459" s="14">
        <v>7458</v>
      </c>
      <c r="B7459">
        <v>8.5035447199980236</v>
      </c>
      <c r="C7459">
        <v>7.8976884939988592</v>
      </c>
    </row>
    <row r="7460" spans="1:3" x14ac:dyDescent="0.3">
      <c r="A7460" s="14">
        <v>7459</v>
      </c>
      <c r="B7460">
        <v>8.5035447199980236</v>
      </c>
      <c r="C7460">
        <v>7.8976884939988592</v>
      </c>
    </row>
    <row r="7461" spans="1:3" x14ac:dyDescent="0.3">
      <c r="A7461" s="14">
        <v>7460</v>
      </c>
      <c r="B7461">
        <v>8.5035447199980236</v>
      </c>
      <c r="C7461">
        <v>7.8976884939988592</v>
      </c>
    </row>
    <row r="7462" spans="1:3" x14ac:dyDescent="0.3">
      <c r="A7462" s="14">
        <v>7461</v>
      </c>
      <c r="B7462">
        <v>8.5035447199980236</v>
      </c>
      <c r="C7462">
        <v>7.8976884939988592</v>
      </c>
    </row>
    <row r="7463" spans="1:3" x14ac:dyDescent="0.3">
      <c r="A7463" s="14">
        <v>7462</v>
      </c>
      <c r="B7463">
        <v>8.5035447199980236</v>
      </c>
      <c r="C7463">
        <v>7.8976884939988592</v>
      </c>
    </row>
    <row r="7464" spans="1:3" x14ac:dyDescent="0.3">
      <c r="A7464" s="14">
        <v>7463</v>
      </c>
      <c r="B7464" t="e">
        <v>#N/A</v>
      </c>
      <c r="C7464" t="e">
        <v>#N/A</v>
      </c>
    </row>
    <row r="7465" spans="1:3" x14ac:dyDescent="0.3">
      <c r="A7465" s="14">
        <v>7464</v>
      </c>
      <c r="B7465" t="e">
        <v>#N/A</v>
      </c>
      <c r="C7465" t="e">
        <v>#N/A</v>
      </c>
    </row>
    <row r="7466" spans="1:3" x14ac:dyDescent="0.3">
      <c r="A7466" s="14">
        <v>7465</v>
      </c>
      <c r="B7466" t="e">
        <v>#N/A</v>
      </c>
      <c r="C7466" t="e">
        <v>#N/A</v>
      </c>
    </row>
    <row r="7467" spans="1:3" x14ac:dyDescent="0.3">
      <c r="A7467" s="14">
        <v>7466</v>
      </c>
      <c r="B7467" t="e">
        <v>#N/A</v>
      </c>
      <c r="C7467" t="e">
        <v>#N/A</v>
      </c>
    </row>
    <row r="7468" spans="1:3" x14ac:dyDescent="0.3">
      <c r="A7468" s="14">
        <v>7467</v>
      </c>
      <c r="B7468">
        <v>0</v>
      </c>
      <c r="C7468">
        <v>0</v>
      </c>
    </row>
    <row r="7469" spans="1:3" x14ac:dyDescent="0.3">
      <c r="A7469" s="14">
        <v>7468</v>
      </c>
      <c r="B7469">
        <v>0</v>
      </c>
      <c r="C7469">
        <v>0</v>
      </c>
    </row>
    <row r="7470" spans="1:3" x14ac:dyDescent="0.3">
      <c r="A7470" s="14">
        <v>7469</v>
      </c>
      <c r="B7470">
        <v>0</v>
      </c>
      <c r="C7470">
        <v>0</v>
      </c>
    </row>
    <row r="7471" spans="1:3" x14ac:dyDescent="0.3">
      <c r="A7471" s="14">
        <v>7470</v>
      </c>
      <c r="B7471">
        <v>0</v>
      </c>
      <c r="C7471">
        <v>0</v>
      </c>
    </row>
    <row r="7472" spans="1:3" x14ac:dyDescent="0.3">
      <c r="A7472" s="14">
        <v>7471</v>
      </c>
      <c r="B7472">
        <v>0</v>
      </c>
      <c r="C7472">
        <v>0</v>
      </c>
    </row>
    <row r="7473" spans="1:3" x14ac:dyDescent="0.3">
      <c r="A7473" s="14">
        <v>7472</v>
      </c>
      <c r="B7473">
        <v>7.3824412584304486</v>
      </c>
      <c r="C7473">
        <v>7.1449632607551363</v>
      </c>
    </row>
    <row r="7474" spans="1:3" x14ac:dyDescent="0.3">
      <c r="A7474" s="14">
        <v>7473</v>
      </c>
      <c r="B7474">
        <v>7.3824412584304486</v>
      </c>
      <c r="C7474">
        <v>7.1449632607551363</v>
      </c>
    </row>
    <row r="7475" spans="1:3" x14ac:dyDescent="0.3">
      <c r="A7475" s="14">
        <v>7474</v>
      </c>
      <c r="B7475">
        <v>7.3824412584304486</v>
      </c>
      <c r="C7475">
        <v>7.1449632607551363</v>
      </c>
    </row>
    <row r="7476" spans="1:3" x14ac:dyDescent="0.3">
      <c r="A7476" s="14">
        <v>7475</v>
      </c>
      <c r="B7476">
        <v>7.3824412584304486</v>
      </c>
      <c r="C7476">
        <v>7.1449632607551363</v>
      </c>
    </row>
    <row r="7477" spans="1:3" x14ac:dyDescent="0.3">
      <c r="A7477" s="14">
        <v>7476</v>
      </c>
      <c r="B7477">
        <v>7.3824412584304486</v>
      </c>
      <c r="C7477">
        <v>7.1449632607551363</v>
      </c>
    </row>
    <row r="7478" spans="1:3" x14ac:dyDescent="0.3">
      <c r="A7478" s="14">
        <v>7477</v>
      </c>
      <c r="B7478">
        <v>0</v>
      </c>
      <c r="C7478">
        <v>0</v>
      </c>
    </row>
    <row r="7479" spans="1:3" x14ac:dyDescent="0.3">
      <c r="A7479" s="14">
        <v>7478</v>
      </c>
      <c r="B7479">
        <v>0</v>
      </c>
      <c r="C7479">
        <v>0</v>
      </c>
    </row>
    <row r="7480" spans="1:3" x14ac:dyDescent="0.3">
      <c r="A7480" s="14">
        <v>7479</v>
      </c>
      <c r="B7480">
        <v>0</v>
      </c>
      <c r="C7480">
        <v>0</v>
      </c>
    </row>
    <row r="7481" spans="1:3" x14ac:dyDescent="0.3">
      <c r="A7481" s="14">
        <v>7480</v>
      </c>
      <c r="B7481">
        <v>0</v>
      </c>
      <c r="C7481">
        <v>0</v>
      </c>
    </row>
    <row r="7482" spans="1:3" x14ac:dyDescent="0.3">
      <c r="A7482" s="14">
        <v>7481</v>
      </c>
      <c r="B7482">
        <v>0</v>
      </c>
      <c r="C7482">
        <v>0</v>
      </c>
    </row>
    <row r="7483" spans="1:3" x14ac:dyDescent="0.3">
      <c r="A7483" s="14">
        <v>7482</v>
      </c>
      <c r="B7483">
        <v>0</v>
      </c>
      <c r="C7483">
        <v>0</v>
      </c>
    </row>
    <row r="7484" spans="1:3" x14ac:dyDescent="0.3">
      <c r="A7484" s="14">
        <v>7483</v>
      </c>
      <c r="B7484">
        <v>0</v>
      </c>
      <c r="C7484">
        <v>0</v>
      </c>
    </row>
    <row r="7485" spans="1:3" x14ac:dyDescent="0.3">
      <c r="A7485" s="14">
        <v>7484</v>
      </c>
      <c r="B7485">
        <v>0</v>
      </c>
      <c r="C7485">
        <v>0</v>
      </c>
    </row>
    <row r="7486" spans="1:3" x14ac:dyDescent="0.3">
      <c r="A7486" s="14">
        <v>7485</v>
      </c>
      <c r="B7486">
        <v>0</v>
      </c>
      <c r="C7486">
        <v>0</v>
      </c>
    </row>
    <row r="7487" spans="1:3" x14ac:dyDescent="0.3">
      <c r="A7487" s="14">
        <v>7486</v>
      </c>
      <c r="B7487">
        <v>0</v>
      </c>
      <c r="C7487">
        <v>0</v>
      </c>
    </row>
    <row r="7488" spans="1:3" x14ac:dyDescent="0.3">
      <c r="A7488" s="14">
        <v>7487</v>
      </c>
      <c r="B7488">
        <v>0</v>
      </c>
      <c r="C7488">
        <v>0</v>
      </c>
    </row>
    <row r="7489" spans="1:3" x14ac:dyDescent="0.3">
      <c r="A7489" s="14">
        <v>7488</v>
      </c>
      <c r="B7489">
        <v>0</v>
      </c>
      <c r="C7489">
        <v>0</v>
      </c>
    </row>
    <row r="7490" spans="1:3" x14ac:dyDescent="0.3">
      <c r="A7490" s="14">
        <v>7489</v>
      </c>
      <c r="B7490">
        <v>0</v>
      </c>
      <c r="C7490">
        <v>0</v>
      </c>
    </row>
    <row r="7491" spans="1:3" x14ac:dyDescent="0.3">
      <c r="A7491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D86F6-BD81-4265-B1B6-034E3654F9F4}">
  <dimension ref="A1"/>
  <sheetViews>
    <sheetView workbookViewId="0">
      <selection activeCell="G15" sqref="G15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EVENTOS</vt:lpstr>
      <vt:lpstr>ESTACIONES</vt:lpstr>
      <vt:lpstr>Hoja2</vt:lpstr>
      <vt:lpstr>TablaAnexo31</vt:lpstr>
      <vt:lpstr>f0_a0</vt:lpstr>
      <vt:lpstr>Hoja1</vt:lpstr>
      <vt:lpstr>L y W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osses</dc:creator>
  <cp:lastModifiedBy>Maximiliano Luis Pablo Osses Valenzuela</cp:lastModifiedBy>
  <dcterms:created xsi:type="dcterms:W3CDTF">2015-06-05T18:19:34Z</dcterms:created>
  <dcterms:modified xsi:type="dcterms:W3CDTF">2025-10-23T00:15:07Z</dcterms:modified>
</cp:coreProperties>
</file>